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RFB Initial\Updated 10-27-22\"/>
    </mc:Choice>
  </mc:AlternateContent>
  <xr:revisionPtr revIDLastSave="0" documentId="8_{65A8A2C6-D9ED-43EE-A592-2E401664EB6A}" xr6:coauthVersionLast="47" xr6:coauthVersionMax="47" xr10:uidLastSave="{00000000-0000-0000-0000-000000000000}"/>
  <bookViews>
    <workbookView xWindow="-120" yWindow="-120" windowWidth="29040" windowHeight="15840" tabRatio="863" firstSheet="1" activeTab="8" xr2:uid="{00000000-000D-0000-FFFF-FFFF00000000}"/>
  </bookViews>
  <sheets>
    <sheet name="Total_StdO_Customers" sheetId="4" r:id="rId1"/>
    <sheet name="StdO_Customers_Residential" sheetId="5" r:id="rId2"/>
    <sheet name="StdO_Customers_Small_Commercial" sheetId="6" r:id="rId3"/>
    <sheet name="StdO_Customers_Lighting" sheetId="7" r:id="rId4"/>
    <sheet name="Total_All_Customers" sheetId="9" r:id="rId5"/>
    <sheet name="All_Customers_Residential" sheetId="10" r:id="rId6"/>
    <sheet name="All_Customers_Small_Commercial" sheetId="11" r:id="rId7"/>
    <sheet name="All_Customers_Lighting" sheetId="12" r:id="rId8"/>
    <sheet name="Summary" sheetId="13" r:id="rId9"/>
  </sheets>
  <externalReferences>
    <externalReference r:id="rId10"/>
  </externalReferences>
  <definedNames>
    <definedName name="ID" localSheetId="7" hidden="1">"e8aab44d-caad-4021-839f-c7487aa62a9b"</definedName>
    <definedName name="ID" localSheetId="5" hidden="1">"8a8c9ccb-9e45-4345-be02-e0a806da4ac4"</definedName>
    <definedName name="ID" localSheetId="6" hidden="1">"e1f8ff1a-b8aa-4523-9efb-7e6c7668438d"</definedName>
    <definedName name="ID" localSheetId="3" hidden="1">"85426664-9fc2-462c-acd3-153da546d00b"</definedName>
    <definedName name="ID" localSheetId="1" hidden="1">"9ef8d20b-15e6-4636-b0df-aaa91aa7873d"</definedName>
    <definedName name="ID" localSheetId="2" hidden="1">"ff82fcf2-e29e-4175-ba13-e56483b10740"</definedName>
    <definedName name="ID" localSheetId="8" hidden="1">"b18568a2-add4-4af1-a533-e19c8d1f753c"</definedName>
    <definedName name="ID" localSheetId="4" hidden="1">"5295be03-4d7c-440c-a818-f501f9ba7d01"</definedName>
    <definedName name="ID" localSheetId="0" hidden="1">"f38dfef7-2411-4aaf-be89-5c25e13fcd96"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86" i="4" l="1"/>
  <c r="X586" i="4"/>
  <c r="W586" i="4"/>
  <c r="V586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Y585" i="4"/>
  <c r="X585" i="4"/>
  <c r="W585" i="4"/>
  <c r="V585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Y583" i="4"/>
  <c r="X583" i="4"/>
  <c r="W583" i="4"/>
  <c r="V583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Y580" i="4"/>
  <c r="X580" i="4"/>
  <c r="W580" i="4"/>
  <c r="V580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Y579" i="4"/>
  <c r="X579" i="4"/>
  <c r="W579" i="4"/>
  <c r="V579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Y577" i="4"/>
  <c r="X577" i="4"/>
  <c r="W577" i="4"/>
  <c r="V577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Y576" i="4"/>
  <c r="X576" i="4"/>
  <c r="W576" i="4"/>
  <c r="V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Y575" i="4"/>
  <c r="X575" i="4"/>
  <c r="W575" i="4"/>
  <c r="V575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Y574" i="4"/>
  <c r="X574" i="4"/>
  <c r="W574" i="4"/>
  <c r="V574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Y573" i="4"/>
  <c r="X573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Y572" i="4"/>
  <c r="X572" i="4"/>
  <c r="W572" i="4"/>
  <c r="V572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Y571" i="4"/>
  <c r="X571" i="4"/>
  <c r="W571" i="4"/>
  <c r="V571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Y568" i="4"/>
  <c r="X568" i="4"/>
  <c r="W568" i="4"/>
  <c r="V568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Y567" i="4"/>
  <c r="X567" i="4"/>
  <c r="W567" i="4"/>
  <c r="V567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Y565" i="4"/>
  <c r="X565" i="4"/>
  <c r="W565" i="4"/>
  <c r="V565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Y564" i="4"/>
  <c r="X564" i="4"/>
  <c r="W564" i="4"/>
  <c r="V564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Y562" i="4"/>
  <c r="X562" i="4"/>
  <c r="W562" i="4"/>
  <c r="V562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Y561" i="4"/>
  <c r="X561" i="4"/>
  <c r="W561" i="4"/>
  <c r="V561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Y558" i="4"/>
  <c r="X558" i="4"/>
  <c r="W558" i="4"/>
  <c r="V558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Y556" i="4"/>
  <c r="X556" i="4"/>
  <c r="W556" i="4"/>
  <c r="V556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Y555" i="4"/>
  <c r="X555" i="4"/>
  <c r="W555" i="4"/>
  <c r="V555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Y553" i="4"/>
  <c r="X553" i="4"/>
  <c r="W553" i="4"/>
  <c r="V553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Y552" i="4"/>
  <c r="X552" i="4"/>
  <c r="W552" i="4"/>
  <c r="V552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Y551" i="4"/>
  <c r="X551" i="4"/>
  <c r="W551" i="4"/>
  <c r="V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Y550" i="4"/>
  <c r="X550" i="4"/>
  <c r="W550" i="4"/>
  <c r="V550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Y548" i="4"/>
  <c r="X548" i="4"/>
  <c r="W548" i="4"/>
  <c r="V548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Y547" i="4"/>
  <c r="X547" i="4"/>
  <c r="W547" i="4"/>
  <c r="V547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Y546" i="4"/>
  <c r="X546" i="4"/>
  <c r="W546" i="4"/>
  <c r="V546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Y543" i="4"/>
  <c r="X543" i="4"/>
  <c r="W543" i="4"/>
  <c r="V543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Y541" i="4"/>
  <c r="X541" i="4"/>
  <c r="W541" i="4"/>
  <c r="V541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Y540" i="4"/>
  <c r="X540" i="4"/>
  <c r="W540" i="4"/>
  <c r="V540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Y539" i="4"/>
  <c r="X539" i="4"/>
  <c r="W539" i="4"/>
  <c r="V539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Y538" i="4"/>
  <c r="X538" i="4"/>
  <c r="W538" i="4"/>
  <c r="V538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Y537" i="4"/>
  <c r="X537" i="4"/>
  <c r="W537" i="4"/>
  <c r="V537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Y536" i="4"/>
  <c r="X536" i="4"/>
  <c r="W536" i="4"/>
  <c r="V536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Y534" i="4"/>
  <c r="X534" i="4"/>
  <c r="W534" i="4"/>
  <c r="V534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Y533" i="4"/>
  <c r="X533" i="4"/>
  <c r="W533" i="4"/>
  <c r="V533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Y530" i="4"/>
  <c r="X530" i="4"/>
  <c r="W530" i="4"/>
  <c r="V530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Y529" i="4"/>
  <c r="X529" i="4"/>
  <c r="W529" i="4"/>
  <c r="V529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Y528" i="4"/>
  <c r="X528" i="4"/>
  <c r="W528" i="4"/>
  <c r="V528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Y526" i="4"/>
  <c r="X526" i="4"/>
  <c r="W526" i="4"/>
  <c r="V526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Y525" i="4"/>
  <c r="X525" i="4"/>
  <c r="W525" i="4"/>
  <c r="V525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Y524" i="4"/>
  <c r="X524" i="4"/>
  <c r="W524" i="4"/>
  <c r="V524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Y523" i="4"/>
  <c r="X523" i="4"/>
  <c r="W523" i="4"/>
  <c r="V523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Y522" i="4"/>
  <c r="X522" i="4"/>
  <c r="W522" i="4"/>
  <c r="V522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Y520" i="4"/>
  <c r="X520" i="4"/>
  <c r="W520" i="4"/>
  <c r="V520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Y519" i="4"/>
  <c r="X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Y516" i="4"/>
  <c r="X516" i="4"/>
  <c r="W516" i="4"/>
  <c r="V516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Y514" i="4"/>
  <c r="X514" i="4"/>
  <c r="W514" i="4"/>
  <c r="V514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Y513" i="4"/>
  <c r="X513" i="4"/>
  <c r="W513" i="4"/>
  <c r="V513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Y512" i="4"/>
  <c r="X512" i="4"/>
  <c r="W512" i="4"/>
  <c r="V512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Y510" i="4"/>
  <c r="X510" i="4"/>
  <c r="W510" i="4"/>
  <c r="V510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Y509" i="4"/>
  <c r="X509" i="4"/>
  <c r="W509" i="4"/>
  <c r="V509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Y507" i="4"/>
  <c r="X507" i="4"/>
  <c r="W507" i="4"/>
  <c r="V507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Y504" i="4"/>
  <c r="X504" i="4"/>
  <c r="W504" i="4"/>
  <c r="V504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Y503" i="4"/>
  <c r="X503" i="4"/>
  <c r="W503" i="4"/>
  <c r="V503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Y501" i="4"/>
  <c r="X501" i="4"/>
  <c r="W501" i="4"/>
  <c r="V501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Y500" i="4"/>
  <c r="X500" i="4"/>
  <c r="W500" i="4"/>
  <c r="V500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Y498" i="4"/>
  <c r="X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Y497" i="4"/>
  <c r="X497" i="4"/>
  <c r="W497" i="4"/>
  <c r="V497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Y496" i="4"/>
  <c r="X496" i="4"/>
  <c r="W496" i="4"/>
  <c r="V496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Y493" i="4"/>
  <c r="X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Y491" i="4"/>
  <c r="X491" i="4"/>
  <c r="W491" i="4"/>
  <c r="V491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Y489" i="4"/>
  <c r="X489" i="4"/>
  <c r="W489" i="4"/>
  <c r="V489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Y486" i="4"/>
  <c r="X486" i="4"/>
  <c r="W486" i="4"/>
  <c r="V486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Y485" i="4"/>
  <c r="X485" i="4"/>
  <c r="W485" i="4"/>
  <c r="V485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Y482" i="4"/>
  <c r="X482" i="4"/>
  <c r="W482" i="4"/>
  <c r="V482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Y481" i="4"/>
  <c r="X481" i="4"/>
  <c r="W481" i="4"/>
  <c r="V481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Y478" i="4"/>
  <c r="X478" i="4"/>
  <c r="W478" i="4"/>
  <c r="V478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Y476" i="4"/>
  <c r="X476" i="4"/>
  <c r="W476" i="4"/>
  <c r="V476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Y475" i="4"/>
  <c r="X475" i="4"/>
  <c r="W475" i="4"/>
  <c r="V475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Y474" i="4"/>
  <c r="X474" i="4"/>
  <c r="W474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Y473" i="4"/>
  <c r="X473" i="4"/>
  <c r="W473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Y471" i="4"/>
  <c r="X471" i="4"/>
  <c r="W471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Y470" i="4"/>
  <c r="X470" i="4"/>
  <c r="W470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Y467" i="4"/>
  <c r="X467" i="4"/>
  <c r="W467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Y466" i="4"/>
  <c r="X466" i="4"/>
  <c r="W466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Y465" i="4"/>
  <c r="X465" i="4"/>
  <c r="W465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Y464" i="4"/>
  <c r="X464" i="4"/>
  <c r="W464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Y463" i="4"/>
  <c r="X463" i="4"/>
  <c r="W463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Y460" i="4"/>
  <c r="X460" i="4"/>
  <c r="W460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Y458" i="4"/>
  <c r="X458" i="4"/>
  <c r="W458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Y455" i="4"/>
  <c r="X455" i="4"/>
  <c r="W455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Y454" i="4"/>
  <c r="X454" i="4"/>
  <c r="W454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Y453" i="4"/>
  <c r="X453" i="4"/>
  <c r="W453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Y448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Y447" i="4"/>
  <c r="X447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Y446" i="4"/>
  <c r="X446" i="4"/>
  <c r="W446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Y442" i="4"/>
  <c r="X442" i="4"/>
  <c r="W442" i="4"/>
  <c r="V442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Y441" i="4"/>
  <c r="X441" i="4"/>
  <c r="W441" i="4"/>
  <c r="V441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Y439" i="4"/>
  <c r="X439" i="4"/>
  <c r="W439" i="4"/>
  <c r="V439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Y438" i="4"/>
  <c r="X438" i="4"/>
  <c r="W438" i="4"/>
  <c r="V438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Y435" i="4"/>
  <c r="X435" i="4"/>
  <c r="W435" i="4"/>
  <c r="V435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Y433" i="4"/>
  <c r="X433" i="4"/>
  <c r="W433" i="4"/>
  <c r="V433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Y431" i="4"/>
  <c r="X431" i="4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Y428" i="4"/>
  <c r="X428" i="4"/>
  <c r="W428" i="4"/>
  <c r="V428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Y427" i="4"/>
  <c r="X427" i="4"/>
  <c r="W427" i="4"/>
  <c r="V427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Y425" i="4"/>
  <c r="X425" i="4"/>
  <c r="W425" i="4"/>
  <c r="V425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Y424" i="4"/>
  <c r="X424" i="4"/>
  <c r="W424" i="4"/>
  <c r="V424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Y423" i="4"/>
  <c r="X423" i="4"/>
  <c r="W423" i="4"/>
  <c r="V423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Y422" i="4"/>
  <c r="X422" i="4"/>
  <c r="W422" i="4"/>
  <c r="V422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Y421" i="4"/>
  <c r="X421" i="4"/>
  <c r="W421" i="4"/>
  <c r="V421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Y419" i="4"/>
  <c r="X419" i="4"/>
  <c r="W419" i="4"/>
  <c r="V419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Y418" i="4"/>
  <c r="X418" i="4"/>
  <c r="W418" i="4"/>
  <c r="V418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Y417" i="4"/>
  <c r="X417" i="4"/>
  <c r="W417" i="4"/>
  <c r="V417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G363" i="4" l="1"/>
  <c r="AJ11" i="12" l="1"/>
  <c r="AK11" i="12" s="1"/>
  <c r="AJ12" i="12"/>
  <c r="AK12" i="12" s="1"/>
  <c r="AJ13" i="12"/>
  <c r="AK13" i="12" s="1"/>
  <c r="AJ14" i="12"/>
  <c r="AK14" i="12"/>
  <c r="AJ15" i="12"/>
  <c r="AK15" i="12" s="1"/>
  <c r="AJ16" i="12"/>
  <c r="AK16" i="12" s="1"/>
  <c r="AJ17" i="12"/>
  <c r="AK17" i="12" s="1"/>
  <c r="AJ18" i="12"/>
  <c r="AK18" i="12" s="1"/>
  <c r="AJ19" i="12"/>
  <c r="AK19" i="12" s="1"/>
  <c r="AJ20" i="12"/>
  <c r="AK20" i="12" s="1"/>
  <c r="AJ21" i="12"/>
  <c r="AK21" i="12"/>
  <c r="AJ22" i="12"/>
  <c r="AK22" i="12" s="1"/>
  <c r="AJ23" i="12"/>
  <c r="AK23" i="12" s="1"/>
  <c r="AJ24" i="12"/>
  <c r="AK24" i="12" s="1"/>
  <c r="AJ25" i="12"/>
  <c r="AK25" i="12"/>
  <c r="AJ26" i="12"/>
  <c r="AK26" i="12" s="1"/>
  <c r="AJ27" i="12"/>
  <c r="AK27" i="12" s="1"/>
  <c r="AJ28" i="12"/>
  <c r="AK28" i="12" s="1"/>
  <c r="AJ29" i="12"/>
  <c r="AK29" i="12" s="1"/>
  <c r="AJ30" i="12"/>
  <c r="AK30" i="12" s="1"/>
  <c r="AJ31" i="12"/>
  <c r="AK31" i="12" s="1"/>
  <c r="AJ32" i="12"/>
  <c r="AK32" i="12" s="1"/>
  <c r="AJ33" i="12"/>
  <c r="AK33" i="12" s="1"/>
  <c r="AJ34" i="12"/>
  <c r="AK34" i="12" s="1"/>
  <c r="AJ35" i="12"/>
  <c r="AK35" i="12" s="1"/>
  <c r="AJ36" i="12"/>
  <c r="AK36" i="12" s="1"/>
  <c r="AJ37" i="12"/>
  <c r="AK37" i="12" s="1"/>
  <c r="AJ38" i="12"/>
  <c r="AK38" i="12" s="1"/>
  <c r="AJ39" i="12"/>
  <c r="AK39" i="12" s="1"/>
  <c r="AJ40" i="12"/>
  <c r="AK40" i="12" s="1"/>
  <c r="AJ41" i="12"/>
  <c r="AK41" i="12" s="1"/>
  <c r="AJ42" i="12"/>
  <c r="AK42" i="12" s="1"/>
  <c r="AJ43" i="12"/>
  <c r="AK43" i="12" s="1"/>
  <c r="AJ44" i="12"/>
  <c r="AK44" i="12" s="1"/>
  <c r="AJ45" i="12"/>
  <c r="AK45" i="12"/>
  <c r="AJ46" i="12"/>
  <c r="AK46" i="12" s="1"/>
  <c r="AJ47" i="12"/>
  <c r="AK47" i="12" s="1"/>
  <c r="AJ48" i="12"/>
  <c r="AK48" i="12" s="1"/>
  <c r="AJ49" i="12"/>
  <c r="AK49" i="12" s="1"/>
  <c r="AJ50" i="12"/>
  <c r="AK50" i="12" s="1"/>
  <c r="AJ51" i="12"/>
  <c r="AK51" i="12" s="1"/>
  <c r="AJ52" i="12"/>
  <c r="AK52" i="12" s="1"/>
  <c r="AJ53" i="12"/>
  <c r="AK53" i="12" s="1"/>
  <c r="AJ54" i="12"/>
  <c r="AK54" i="12"/>
  <c r="AJ55" i="12"/>
  <c r="AK55" i="12" s="1"/>
  <c r="AJ56" i="12"/>
  <c r="AK56" i="12" s="1"/>
  <c r="AJ57" i="12"/>
  <c r="AK57" i="12"/>
  <c r="AJ58" i="12"/>
  <c r="AK58" i="12" s="1"/>
  <c r="AJ59" i="12"/>
  <c r="AK59" i="12" s="1"/>
  <c r="AJ60" i="12"/>
  <c r="AK60" i="12" s="1"/>
  <c r="AJ61" i="12"/>
  <c r="AK61" i="12" s="1"/>
  <c r="AJ62" i="12"/>
  <c r="AK62" i="12" s="1"/>
  <c r="AJ63" i="12"/>
  <c r="AK63" i="12"/>
  <c r="AJ64" i="12"/>
  <c r="AK64" i="12" s="1"/>
  <c r="AJ65" i="12"/>
  <c r="AK65" i="12" s="1"/>
  <c r="AJ66" i="12"/>
  <c r="AK66" i="12"/>
  <c r="AJ67" i="12"/>
  <c r="AK67" i="12" s="1"/>
  <c r="AJ68" i="12"/>
  <c r="AK68" i="12" s="1"/>
  <c r="AJ69" i="12"/>
  <c r="AK69" i="12"/>
  <c r="AJ70" i="12"/>
  <c r="AK70" i="12" s="1"/>
  <c r="AJ71" i="12"/>
  <c r="AK71" i="12" s="1"/>
  <c r="AJ72" i="12"/>
  <c r="AK72" i="12" s="1"/>
  <c r="AJ73" i="12"/>
  <c r="AK73" i="12" s="1"/>
  <c r="AJ74" i="12"/>
  <c r="AK74" i="12" s="1"/>
  <c r="AJ75" i="12"/>
  <c r="AK75" i="12" s="1"/>
  <c r="AJ76" i="12"/>
  <c r="AK76" i="12" s="1"/>
  <c r="AJ77" i="12"/>
  <c r="AK77" i="12" s="1"/>
  <c r="AJ78" i="12"/>
  <c r="AK78" i="12"/>
  <c r="AJ79" i="12"/>
  <c r="AK79" i="12" s="1"/>
  <c r="AJ80" i="12"/>
  <c r="AK80" i="12" s="1"/>
  <c r="AJ81" i="12"/>
  <c r="AK81" i="12" s="1"/>
  <c r="AJ82" i="12"/>
  <c r="AK82" i="12" s="1"/>
  <c r="AJ83" i="12"/>
  <c r="AK83" i="12" s="1"/>
  <c r="AJ84" i="12"/>
  <c r="AK84" i="12" s="1"/>
  <c r="AJ85" i="12"/>
  <c r="AK85" i="12" s="1"/>
  <c r="AJ86" i="12"/>
  <c r="AK86" i="12" s="1"/>
  <c r="AJ87" i="12"/>
  <c r="AK87" i="12" s="1"/>
  <c r="AJ88" i="12"/>
  <c r="AK88" i="12" s="1"/>
  <c r="AJ89" i="12"/>
  <c r="AK89" i="12" s="1"/>
  <c r="AJ90" i="12"/>
  <c r="AK90" i="12" s="1"/>
  <c r="AJ91" i="12"/>
  <c r="AK91" i="12" s="1"/>
  <c r="AJ92" i="12"/>
  <c r="AK92" i="12" s="1"/>
  <c r="AJ93" i="12"/>
  <c r="AK93" i="12" s="1"/>
  <c r="AJ94" i="12"/>
  <c r="AK94" i="12" s="1"/>
  <c r="AJ95" i="12"/>
  <c r="AK95" i="12"/>
  <c r="AJ96" i="12"/>
  <c r="AK96" i="12" s="1"/>
  <c r="AJ97" i="12"/>
  <c r="AK97" i="12" s="1"/>
  <c r="AJ98" i="12"/>
  <c r="AK98" i="12" s="1"/>
  <c r="AJ99" i="12"/>
  <c r="AK99" i="12" s="1"/>
  <c r="AJ100" i="12"/>
  <c r="AK100" i="12" s="1"/>
  <c r="AJ101" i="12"/>
  <c r="AK101" i="12"/>
  <c r="AJ102" i="12"/>
  <c r="AK102" i="12" s="1"/>
  <c r="AJ103" i="12"/>
  <c r="AK103" i="12" s="1"/>
  <c r="AJ104" i="12"/>
  <c r="AK104" i="12" s="1"/>
  <c r="AJ105" i="12"/>
  <c r="AK105" i="12" s="1"/>
  <c r="AJ106" i="12"/>
  <c r="AK106" i="12" s="1"/>
  <c r="AJ107" i="12"/>
  <c r="AK107" i="12"/>
  <c r="AJ108" i="12"/>
  <c r="AK108" i="12" s="1"/>
  <c r="AJ109" i="12"/>
  <c r="AK109" i="12" s="1"/>
  <c r="AJ110" i="12"/>
  <c r="AK110" i="12" s="1"/>
  <c r="AJ111" i="12"/>
  <c r="AK111" i="12" s="1"/>
  <c r="AJ112" i="12"/>
  <c r="AK112" i="12" s="1"/>
  <c r="AJ113" i="12"/>
  <c r="AK113" i="12" s="1"/>
  <c r="AJ114" i="12"/>
  <c r="AK114" i="12" s="1"/>
  <c r="AJ115" i="12"/>
  <c r="AK115" i="12" s="1"/>
  <c r="AJ116" i="12"/>
  <c r="AK116" i="12" s="1"/>
  <c r="AJ117" i="12"/>
  <c r="AK117" i="12" s="1"/>
  <c r="AJ118" i="12"/>
  <c r="AK118" i="12" s="1"/>
  <c r="AJ119" i="12"/>
  <c r="AK119" i="12"/>
  <c r="AJ120" i="12"/>
  <c r="AK120" i="12" s="1"/>
  <c r="AJ121" i="12"/>
  <c r="AK121" i="12" s="1"/>
  <c r="AJ122" i="12"/>
  <c r="AK122" i="12" s="1"/>
  <c r="AJ123" i="12"/>
  <c r="AK123" i="12" s="1"/>
  <c r="AJ124" i="12"/>
  <c r="AK124" i="12" s="1"/>
  <c r="AJ125" i="12"/>
  <c r="AK125" i="12" s="1"/>
  <c r="AJ126" i="12"/>
  <c r="AK126" i="12" s="1"/>
  <c r="AJ127" i="12"/>
  <c r="AK127" i="12" s="1"/>
  <c r="AJ128" i="12"/>
  <c r="AK128" i="12" s="1"/>
  <c r="AJ129" i="12"/>
  <c r="AK129" i="12" s="1"/>
  <c r="AJ130" i="12"/>
  <c r="AK130" i="12" s="1"/>
  <c r="AJ131" i="12"/>
  <c r="AK131" i="12" s="1"/>
  <c r="AJ132" i="12"/>
  <c r="AK132" i="12" s="1"/>
  <c r="AJ133" i="12"/>
  <c r="AK133" i="12" s="1"/>
  <c r="AJ134" i="12"/>
  <c r="AK134" i="12" s="1"/>
  <c r="AJ135" i="12"/>
  <c r="AK135" i="12" s="1"/>
  <c r="AJ136" i="12"/>
  <c r="AK136" i="12" s="1"/>
  <c r="AJ137" i="12"/>
  <c r="AK137" i="12" s="1"/>
  <c r="AJ138" i="12"/>
  <c r="AK138" i="12" s="1"/>
  <c r="AJ139" i="12"/>
  <c r="AK139" i="12"/>
  <c r="AJ140" i="12"/>
  <c r="AK140" i="12" s="1"/>
  <c r="AJ141" i="12"/>
  <c r="AK141" i="12"/>
  <c r="AJ142" i="12"/>
  <c r="AK142" i="12" s="1"/>
  <c r="AJ143" i="12"/>
  <c r="AK143" i="12" s="1"/>
  <c r="AJ144" i="12"/>
  <c r="AK144" i="12" s="1"/>
  <c r="AJ145" i="12"/>
  <c r="AK145" i="12" s="1"/>
  <c r="AJ146" i="12"/>
  <c r="AK146" i="12" s="1"/>
  <c r="AJ147" i="12"/>
  <c r="AK147" i="12" s="1"/>
  <c r="AJ148" i="12"/>
  <c r="AK148" i="12" s="1"/>
  <c r="AJ149" i="12"/>
  <c r="AK149" i="12" s="1"/>
  <c r="AJ150" i="12"/>
  <c r="AK150" i="12" s="1"/>
  <c r="AJ151" i="12"/>
  <c r="AK151" i="12" s="1"/>
  <c r="AJ152" i="12"/>
  <c r="AK152" i="12" s="1"/>
  <c r="AJ153" i="12"/>
  <c r="AK153" i="12" s="1"/>
  <c r="AJ154" i="12"/>
  <c r="AK154" i="12" s="1"/>
  <c r="AJ155" i="12"/>
  <c r="AK155" i="12" s="1"/>
  <c r="AJ156" i="12"/>
  <c r="AK156" i="12" s="1"/>
  <c r="AJ157" i="12"/>
  <c r="AK157" i="12" s="1"/>
  <c r="AJ158" i="12"/>
  <c r="AK158" i="12" s="1"/>
  <c r="AJ159" i="12"/>
  <c r="AK159" i="12" s="1"/>
  <c r="AJ160" i="12"/>
  <c r="AK160" i="12" s="1"/>
  <c r="AJ161" i="12"/>
  <c r="AK161" i="12" s="1"/>
  <c r="AJ162" i="12"/>
  <c r="AK162" i="12" s="1"/>
  <c r="AJ163" i="12"/>
  <c r="AK163" i="12" s="1"/>
  <c r="AJ164" i="12"/>
  <c r="AK164" i="12" s="1"/>
  <c r="AJ165" i="12"/>
  <c r="AK165" i="12" s="1"/>
  <c r="AJ166" i="12"/>
  <c r="AK166" i="12" s="1"/>
  <c r="AJ167" i="12"/>
  <c r="AK167" i="12"/>
  <c r="AJ168" i="12"/>
  <c r="AK168" i="12" s="1"/>
  <c r="AJ169" i="12"/>
  <c r="AK169" i="12"/>
  <c r="AJ170" i="12"/>
  <c r="AK170" i="12" s="1"/>
  <c r="AJ171" i="12"/>
  <c r="AK171" i="12" s="1"/>
  <c r="AJ172" i="12"/>
  <c r="AK172" i="12" s="1"/>
  <c r="AJ173" i="12"/>
  <c r="AK173" i="12" s="1"/>
  <c r="AJ174" i="12"/>
  <c r="AK174" i="12" s="1"/>
  <c r="AJ175" i="12"/>
  <c r="AK175" i="12" s="1"/>
  <c r="AJ176" i="12"/>
  <c r="AK176" i="12" s="1"/>
  <c r="AJ177" i="12"/>
  <c r="AK177" i="12" s="1"/>
  <c r="AJ178" i="12"/>
  <c r="AK178" i="12" s="1"/>
  <c r="AJ179" i="12"/>
  <c r="AK179" i="12" s="1"/>
  <c r="AJ180" i="12"/>
  <c r="AK180" i="12" s="1"/>
  <c r="AJ181" i="12"/>
  <c r="AK181" i="12" s="1"/>
  <c r="AJ182" i="12"/>
  <c r="AK182" i="12" s="1"/>
  <c r="AJ183" i="12"/>
  <c r="AK183" i="12" s="1"/>
  <c r="AJ184" i="12"/>
  <c r="AK184" i="12" s="1"/>
  <c r="AJ185" i="12"/>
  <c r="AK185" i="12" s="1"/>
  <c r="AJ186" i="12"/>
  <c r="AK186" i="12" s="1"/>
  <c r="AJ187" i="12"/>
  <c r="AK187" i="12"/>
  <c r="AJ188" i="12"/>
  <c r="AK188" i="12" s="1"/>
  <c r="AJ189" i="12"/>
  <c r="AK189" i="12" s="1"/>
  <c r="AJ190" i="12"/>
  <c r="AK190" i="12" s="1"/>
  <c r="AJ191" i="12"/>
  <c r="AK191" i="12" s="1"/>
  <c r="AJ192" i="12"/>
  <c r="AK192" i="12" s="1"/>
  <c r="AJ193" i="12"/>
  <c r="AK193" i="12" s="1"/>
  <c r="AJ194" i="12"/>
  <c r="AK194" i="12" s="1"/>
  <c r="AJ195" i="12"/>
  <c r="AK195" i="12" s="1"/>
  <c r="AJ196" i="12"/>
  <c r="AK196" i="12" s="1"/>
  <c r="AJ197" i="12"/>
  <c r="AK197" i="12" s="1"/>
  <c r="AJ198" i="12"/>
  <c r="AK198" i="12" s="1"/>
  <c r="AJ199" i="12"/>
  <c r="AK199" i="12" s="1"/>
  <c r="AJ200" i="12"/>
  <c r="AK200" i="12" s="1"/>
  <c r="AJ201" i="12"/>
  <c r="AK201" i="12" s="1"/>
  <c r="AJ202" i="12"/>
  <c r="AK202" i="12" s="1"/>
  <c r="AJ203" i="12"/>
  <c r="AK203" i="12" s="1"/>
  <c r="AJ204" i="12"/>
  <c r="AK204" i="12" s="1"/>
  <c r="AJ205" i="12"/>
  <c r="AK205" i="12" s="1"/>
  <c r="AJ206" i="12"/>
  <c r="AK206" i="12" s="1"/>
  <c r="AJ207" i="12"/>
  <c r="AK207" i="12" s="1"/>
  <c r="AJ208" i="12"/>
  <c r="AK208" i="12" s="1"/>
  <c r="AJ209" i="12"/>
  <c r="AK209" i="12" s="1"/>
  <c r="AJ210" i="12"/>
  <c r="AK210" i="12"/>
  <c r="AJ211" i="12"/>
  <c r="AK211" i="12" s="1"/>
  <c r="AJ212" i="12"/>
  <c r="AK212" i="12" s="1"/>
  <c r="AJ213" i="12"/>
  <c r="AK213" i="12" s="1"/>
  <c r="AJ214" i="12"/>
  <c r="AK214" i="12" s="1"/>
  <c r="AJ215" i="12"/>
  <c r="AK215" i="12" s="1"/>
  <c r="AJ216" i="12"/>
  <c r="AK216" i="12" s="1"/>
  <c r="AJ217" i="12"/>
  <c r="AK217" i="12" s="1"/>
  <c r="AJ218" i="12"/>
  <c r="AK218" i="12" s="1"/>
  <c r="AJ219" i="12"/>
  <c r="AK219" i="12" s="1"/>
  <c r="AJ220" i="12"/>
  <c r="AK220" i="12" s="1"/>
  <c r="AJ221" i="12"/>
  <c r="AK221" i="12" s="1"/>
  <c r="AJ222" i="12"/>
  <c r="AK222" i="12" s="1"/>
  <c r="AJ223" i="12"/>
  <c r="AK223" i="12" s="1"/>
  <c r="AJ224" i="12"/>
  <c r="AK224" i="12" s="1"/>
  <c r="AJ225" i="12"/>
  <c r="AK225" i="12" s="1"/>
  <c r="AJ226" i="12"/>
  <c r="AK226" i="12" s="1"/>
  <c r="AJ227" i="12"/>
  <c r="AK227" i="12" s="1"/>
  <c r="AJ228" i="12"/>
  <c r="AK228" i="12" s="1"/>
  <c r="AJ229" i="12"/>
  <c r="AK229" i="12" s="1"/>
  <c r="AJ230" i="12"/>
  <c r="AK230" i="12" s="1"/>
  <c r="AJ231" i="12"/>
  <c r="AK231" i="12" s="1"/>
  <c r="AJ232" i="12"/>
  <c r="AK232" i="12" s="1"/>
  <c r="AJ233" i="12"/>
  <c r="AK233" i="12" s="1"/>
  <c r="AJ234" i="12"/>
  <c r="AK234" i="12" s="1"/>
  <c r="AJ235" i="12"/>
  <c r="AK235" i="12" s="1"/>
  <c r="AJ236" i="12"/>
  <c r="AK236" i="12" s="1"/>
  <c r="AJ237" i="12"/>
  <c r="AK237" i="12" s="1"/>
  <c r="AJ238" i="12"/>
  <c r="AK238" i="12" s="1"/>
  <c r="AJ239" i="12"/>
  <c r="AK239" i="12"/>
  <c r="AJ240" i="12"/>
  <c r="AK240" i="12" s="1"/>
  <c r="AJ241" i="12"/>
  <c r="AK241" i="12" s="1"/>
  <c r="AJ242" i="12"/>
  <c r="AK242" i="12" s="1"/>
  <c r="AJ243" i="12"/>
  <c r="AK243" i="12" s="1"/>
  <c r="AJ244" i="12"/>
  <c r="AK244" i="12" s="1"/>
  <c r="AJ245" i="12"/>
  <c r="AK245" i="12" s="1"/>
  <c r="AJ246" i="12"/>
  <c r="AK246" i="12" s="1"/>
  <c r="AJ247" i="12"/>
  <c r="AK247" i="12" s="1"/>
  <c r="AJ248" i="12"/>
  <c r="AK248" i="12" s="1"/>
  <c r="AJ249" i="12"/>
  <c r="AK249" i="12" s="1"/>
  <c r="AJ250" i="12"/>
  <c r="AK250" i="12" s="1"/>
  <c r="AJ251" i="12"/>
  <c r="AK251" i="12" s="1"/>
  <c r="AJ252" i="12"/>
  <c r="AK252" i="12" s="1"/>
  <c r="AJ253" i="12"/>
  <c r="AK253" i="12" s="1"/>
  <c r="AJ254" i="12"/>
  <c r="AK254" i="12"/>
  <c r="AJ255" i="12"/>
  <c r="AK255" i="12" s="1"/>
  <c r="AJ256" i="12"/>
  <c r="AK256" i="12" s="1"/>
  <c r="AJ257" i="12"/>
  <c r="AK257" i="12" s="1"/>
  <c r="AJ258" i="12"/>
  <c r="AK258" i="12" s="1"/>
  <c r="AJ259" i="12"/>
  <c r="AK259" i="12" s="1"/>
  <c r="AJ260" i="12"/>
  <c r="AK260" i="12" s="1"/>
  <c r="AJ261" i="12"/>
  <c r="AK261" i="12"/>
  <c r="AJ262" i="12"/>
  <c r="AK262" i="12" s="1"/>
  <c r="AJ263" i="12"/>
  <c r="AK263" i="12" s="1"/>
  <c r="AJ264" i="12"/>
  <c r="AK264" i="12" s="1"/>
  <c r="AJ265" i="12"/>
  <c r="AK265" i="12" s="1"/>
  <c r="AJ266" i="12"/>
  <c r="AK266" i="12" s="1"/>
  <c r="AJ267" i="12"/>
  <c r="AK267" i="12" s="1"/>
  <c r="AJ268" i="12"/>
  <c r="AK268" i="12" s="1"/>
  <c r="AJ269" i="12"/>
  <c r="AK269" i="12" s="1"/>
  <c r="AJ270" i="12"/>
  <c r="AK270" i="12" s="1"/>
  <c r="AJ271" i="12"/>
  <c r="AK271" i="12" s="1"/>
  <c r="AJ272" i="12"/>
  <c r="AK272" i="12" s="1"/>
  <c r="AJ273" i="12"/>
  <c r="AK273" i="12" s="1"/>
  <c r="AJ274" i="12"/>
  <c r="AK274" i="12" s="1"/>
  <c r="AJ275" i="12"/>
  <c r="AK275" i="12" s="1"/>
  <c r="AJ276" i="12"/>
  <c r="AK276" i="12" s="1"/>
  <c r="AJ277" i="12"/>
  <c r="AK277" i="12" s="1"/>
  <c r="AJ278" i="12"/>
  <c r="AK278" i="12" s="1"/>
  <c r="AJ279" i="12"/>
  <c r="AK279" i="12" s="1"/>
  <c r="AJ280" i="12"/>
  <c r="AK280" i="12" s="1"/>
  <c r="AJ281" i="12"/>
  <c r="AK281" i="12" s="1"/>
  <c r="AJ282" i="12"/>
  <c r="AK282" i="12" s="1"/>
  <c r="AJ283" i="12"/>
  <c r="AK283" i="12" s="1"/>
  <c r="AJ284" i="12"/>
  <c r="AK284" i="12" s="1"/>
  <c r="AJ285" i="12"/>
  <c r="AK285" i="12" s="1"/>
  <c r="AJ286" i="12"/>
  <c r="AK286" i="12" s="1"/>
  <c r="AJ287" i="12"/>
  <c r="AK287" i="12" s="1"/>
  <c r="AJ288" i="12"/>
  <c r="AK288" i="12" s="1"/>
  <c r="AJ289" i="12"/>
  <c r="AK289" i="12" s="1"/>
  <c r="AJ290" i="12"/>
  <c r="AK290" i="12" s="1"/>
  <c r="AJ291" i="12"/>
  <c r="AK291" i="12" s="1"/>
  <c r="AJ292" i="12"/>
  <c r="AK292" i="12" s="1"/>
  <c r="AJ293" i="12"/>
  <c r="AK293" i="12" s="1"/>
  <c r="AJ294" i="12"/>
  <c r="AK294" i="12" s="1"/>
  <c r="AJ295" i="12"/>
  <c r="AK295" i="12" s="1"/>
  <c r="AJ296" i="12"/>
  <c r="AK296" i="12" s="1"/>
  <c r="AJ297" i="12"/>
  <c r="AK297" i="12"/>
  <c r="AJ298" i="12"/>
  <c r="AK298" i="12" s="1"/>
  <c r="AJ299" i="12"/>
  <c r="AK299" i="12" s="1"/>
  <c r="AJ300" i="12"/>
  <c r="AK300" i="12" s="1"/>
  <c r="AJ301" i="12"/>
  <c r="AK301" i="12" s="1"/>
  <c r="AJ302" i="12"/>
  <c r="AK302" i="12" s="1"/>
  <c r="AJ303" i="12"/>
  <c r="AK303" i="12" s="1"/>
  <c r="AJ304" i="12"/>
  <c r="AK304" i="12" s="1"/>
  <c r="AJ305" i="12"/>
  <c r="AK305" i="12" s="1"/>
  <c r="AJ306" i="12"/>
  <c r="AK306" i="12" s="1"/>
  <c r="AJ307" i="12"/>
  <c r="AK307" i="12" s="1"/>
  <c r="AJ308" i="12"/>
  <c r="AK308" i="12" s="1"/>
  <c r="AJ309" i="12"/>
  <c r="AK309" i="12"/>
  <c r="AJ310" i="12"/>
  <c r="AK310" i="12" s="1"/>
  <c r="AJ311" i="12"/>
  <c r="AK311" i="12" s="1"/>
  <c r="AJ312" i="12"/>
  <c r="AK312" i="12" s="1"/>
  <c r="AJ313" i="12"/>
  <c r="AK313" i="12" s="1"/>
  <c r="AJ314" i="12"/>
  <c r="AK314" i="12" s="1"/>
  <c r="AJ315" i="12"/>
  <c r="AK315" i="12" s="1"/>
  <c r="AJ316" i="12"/>
  <c r="AK316" i="12" s="1"/>
  <c r="AJ317" i="12"/>
  <c r="AK317" i="12" s="1"/>
  <c r="AJ318" i="12"/>
  <c r="AK318" i="12" s="1"/>
  <c r="AJ319" i="12"/>
  <c r="AK319" i="12" s="1"/>
  <c r="AJ320" i="12"/>
  <c r="AK320" i="12" s="1"/>
  <c r="AJ321" i="12"/>
  <c r="AK321" i="12" s="1"/>
  <c r="AJ322" i="12"/>
  <c r="AK322" i="12" s="1"/>
  <c r="AJ323" i="12"/>
  <c r="AK323" i="12" s="1"/>
  <c r="AJ324" i="12"/>
  <c r="AK324" i="12" s="1"/>
  <c r="AJ325" i="12"/>
  <c r="AK325" i="12" s="1"/>
  <c r="AJ326" i="12"/>
  <c r="AK326" i="12" s="1"/>
  <c r="AJ327" i="12"/>
  <c r="AK327" i="12" s="1"/>
  <c r="AJ328" i="12"/>
  <c r="AK328" i="12" s="1"/>
  <c r="AJ329" i="12"/>
  <c r="AK329" i="12" s="1"/>
  <c r="AJ330" i="12"/>
  <c r="AK330" i="12" s="1"/>
  <c r="AJ331" i="12"/>
  <c r="AK331" i="12" s="1"/>
  <c r="AJ332" i="12"/>
  <c r="AK332" i="12" s="1"/>
  <c r="AJ333" i="12"/>
  <c r="AK333" i="12" s="1"/>
  <c r="AJ334" i="12"/>
  <c r="AK334" i="12"/>
  <c r="AJ335" i="12"/>
  <c r="AK335" i="12" s="1"/>
  <c r="AJ336" i="12"/>
  <c r="AK336" i="12" s="1"/>
  <c r="AJ337" i="12"/>
  <c r="AK337" i="12" s="1"/>
  <c r="AJ338" i="12"/>
  <c r="AK338" i="12"/>
  <c r="AJ339" i="12"/>
  <c r="AK339" i="12" s="1"/>
  <c r="AJ340" i="12"/>
  <c r="AK340" i="12" s="1"/>
  <c r="AJ341" i="12"/>
  <c r="AK341" i="12" s="1"/>
  <c r="AJ342" i="12"/>
  <c r="AK342" i="12" s="1"/>
  <c r="AJ343" i="12"/>
  <c r="AK343" i="12" s="1"/>
  <c r="AJ344" i="12"/>
  <c r="AK344" i="12" s="1"/>
  <c r="AJ345" i="12"/>
  <c r="AK345" i="12" s="1"/>
  <c r="AJ346" i="12"/>
  <c r="AK346" i="12" s="1"/>
  <c r="AJ347" i="12"/>
  <c r="AK347" i="12" s="1"/>
  <c r="AJ348" i="12"/>
  <c r="AK348" i="12" s="1"/>
  <c r="AJ349" i="12"/>
  <c r="AK349" i="12" s="1"/>
  <c r="AJ350" i="12"/>
  <c r="AK350" i="12" s="1"/>
  <c r="AJ351" i="12"/>
  <c r="AK351" i="12" s="1"/>
  <c r="AJ352" i="12"/>
  <c r="AK352" i="12" s="1"/>
  <c r="AJ353" i="12"/>
  <c r="AK353" i="12"/>
  <c r="AJ354" i="12"/>
  <c r="AK354" i="12" s="1"/>
  <c r="AJ355" i="12"/>
  <c r="AK355" i="12" s="1"/>
  <c r="AJ356" i="12"/>
  <c r="AK356" i="12" s="1"/>
  <c r="AJ357" i="12"/>
  <c r="AK357" i="12" s="1"/>
  <c r="AJ358" i="12"/>
  <c r="AK358" i="12" s="1"/>
  <c r="AJ359" i="12"/>
  <c r="AK359" i="12" s="1"/>
  <c r="AJ360" i="12"/>
  <c r="AK360" i="12"/>
  <c r="AJ361" i="12"/>
  <c r="AK361" i="12" s="1"/>
  <c r="AJ362" i="12"/>
  <c r="AK362" i="12"/>
  <c r="AJ363" i="12"/>
  <c r="AK363" i="12" s="1"/>
  <c r="AJ364" i="12"/>
  <c r="AK364" i="12" s="1"/>
  <c r="AJ365" i="12"/>
  <c r="AK365" i="12" s="1"/>
  <c r="AJ366" i="12"/>
  <c r="AK366" i="12" s="1"/>
  <c r="AJ367" i="12"/>
  <c r="AK367" i="12" s="1"/>
  <c r="AJ368" i="12"/>
  <c r="AK368" i="12" s="1"/>
  <c r="AJ369" i="12"/>
  <c r="AK369" i="12" s="1"/>
  <c r="AJ370" i="12"/>
  <c r="AK370" i="12" s="1"/>
  <c r="AJ371" i="12"/>
  <c r="AK371" i="12" s="1"/>
  <c r="AJ372" i="12"/>
  <c r="AK372" i="12" s="1"/>
  <c r="AJ373" i="12"/>
  <c r="AK373" i="12" s="1"/>
  <c r="AJ374" i="12"/>
  <c r="AK374" i="12" s="1"/>
  <c r="AJ375" i="12"/>
  <c r="AK375" i="12" s="1"/>
  <c r="AJ376" i="12"/>
  <c r="AK376" i="12" s="1"/>
  <c r="AJ377" i="12"/>
  <c r="AK377" i="12" s="1"/>
  <c r="AJ378" i="12"/>
  <c r="AK378" i="12" s="1"/>
  <c r="AJ379" i="12"/>
  <c r="AK379" i="12" s="1"/>
  <c r="AJ380" i="12"/>
  <c r="AK380" i="12" s="1"/>
  <c r="AJ381" i="12"/>
  <c r="AK381" i="12"/>
  <c r="AJ382" i="12"/>
  <c r="AK382" i="12" s="1"/>
  <c r="AJ383" i="12"/>
  <c r="AK383" i="12" s="1"/>
  <c r="AJ384" i="12"/>
  <c r="AK384" i="12" s="1"/>
  <c r="AJ385" i="12"/>
  <c r="AK385" i="12" s="1"/>
  <c r="AJ386" i="12"/>
  <c r="AK386" i="12" s="1"/>
  <c r="AJ387" i="12"/>
  <c r="AK387" i="12" s="1"/>
  <c r="AJ388" i="12"/>
  <c r="AK388" i="12" s="1"/>
  <c r="AJ389" i="12"/>
  <c r="AK389" i="12" s="1"/>
  <c r="AJ390" i="12"/>
  <c r="AK390" i="12"/>
  <c r="AJ391" i="12"/>
  <c r="AK391" i="12" s="1"/>
  <c r="AJ392" i="12"/>
  <c r="AK392" i="12"/>
  <c r="AJ393" i="12"/>
  <c r="AK393" i="12"/>
  <c r="AJ394" i="12"/>
  <c r="AK394" i="12" s="1"/>
  <c r="AJ395" i="12"/>
  <c r="AK395" i="12" s="1"/>
  <c r="AJ396" i="12"/>
  <c r="AK396" i="12" s="1"/>
  <c r="AJ397" i="12"/>
  <c r="AK397" i="12" s="1"/>
  <c r="AJ398" i="12"/>
  <c r="AK398" i="12" s="1"/>
  <c r="AJ399" i="12"/>
  <c r="AK399" i="12" s="1"/>
  <c r="AJ400" i="12"/>
  <c r="AK400" i="12" s="1"/>
  <c r="AJ401" i="12"/>
  <c r="AK401" i="12"/>
  <c r="AJ402" i="12"/>
  <c r="AK402" i="12"/>
  <c r="AJ403" i="12"/>
  <c r="AK403" i="12" s="1"/>
  <c r="AJ404" i="12"/>
  <c r="AK404" i="12"/>
  <c r="AJ405" i="12"/>
  <c r="AK405" i="12" s="1"/>
  <c r="AJ406" i="12"/>
  <c r="AK406" i="12" s="1"/>
  <c r="AJ407" i="12"/>
  <c r="AK407" i="12" s="1"/>
  <c r="AJ408" i="12"/>
  <c r="AK408" i="12" s="1"/>
  <c r="AJ409" i="12"/>
  <c r="AK409" i="12" s="1"/>
  <c r="AJ410" i="12"/>
  <c r="AK410" i="12" s="1"/>
  <c r="AJ411" i="12"/>
  <c r="AK411" i="12" s="1"/>
  <c r="AJ412" i="12"/>
  <c r="AK412" i="12" s="1"/>
  <c r="AJ413" i="12"/>
  <c r="AK413" i="12"/>
  <c r="AJ414" i="12"/>
  <c r="AK414" i="12" s="1"/>
  <c r="AJ415" i="12"/>
  <c r="AK415" i="12" s="1"/>
  <c r="AJ416" i="12"/>
  <c r="AK416" i="12" s="1"/>
  <c r="AJ417" i="12"/>
  <c r="AK417" i="12" s="1"/>
  <c r="AJ418" i="12"/>
  <c r="AK418" i="12" s="1"/>
  <c r="AJ419" i="12"/>
  <c r="AK419" i="12" s="1"/>
  <c r="AJ420" i="12"/>
  <c r="AK420" i="12" s="1"/>
  <c r="AJ421" i="12"/>
  <c r="AK421" i="12" s="1"/>
  <c r="AJ422" i="12"/>
  <c r="AK422" i="12" s="1"/>
  <c r="AJ423" i="12"/>
  <c r="AK423" i="12" s="1"/>
  <c r="AJ424" i="12"/>
  <c r="AK424" i="12" s="1"/>
  <c r="AJ425" i="12"/>
  <c r="AK425" i="12"/>
  <c r="AJ426" i="12"/>
  <c r="AK426" i="12" s="1"/>
  <c r="AJ427" i="12"/>
  <c r="AK427" i="12" s="1"/>
  <c r="AJ428" i="12"/>
  <c r="AK428" i="12" s="1"/>
  <c r="AJ429" i="12"/>
  <c r="AK429" i="12" s="1"/>
  <c r="AJ430" i="12"/>
  <c r="AK430" i="12" s="1"/>
  <c r="AJ431" i="12"/>
  <c r="AK431" i="12" s="1"/>
  <c r="AJ432" i="12"/>
  <c r="AK432" i="12" s="1"/>
  <c r="AJ433" i="12"/>
  <c r="AK433" i="12" s="1"/>
  <c r="AJ434" i="12"/>
  <c r="AK434" i="12" s="1"/>
  <c r="AJ435" i="12"/>
  <c r="AK435" i="12" s="1"/>
  <c r="AJ436" i="12"/>
  <c r="AK436" i="12" s="1"/>
  <c r="AJ437" i="12"/>
  <c r="AK437" i="12" s="1"/>
  <c r="AJ438" i="12"/>
  <c r="AK438" i="12" s="1"/>
  <c r="AJ439" i="12"/>
  <c r="AK439" i="12" s="1"/>
  <c r="AJ440" i="12"/>
  <c r="AK440" i="12" s="1"/>
  <c r="AJ441" i="12"/>
  <c r="AK441" i="12" s="1"/>
  <c r="AJ442" i="12"/>
  <c r="AK442" i="12"/>
  <c r="AJ443" i="12"/>
  <c r="AK443" i="12" s="1"/>
  <c r="AJ444" i="12"/>
  <c r="AK444" i="12" s="1"/>
  <c r="AJ445" i="12"/>
  <c r="AK445" i="12" s="1"/>
  <c r="AJ446" i="12"/>
  <c r="AK446" i="12" s="1"/>
  <c r="AJ447" i="12"/>
  <c r="AK447" i="12" s="1"/>
  <c r="AJ448" i="12"/>
  <c r="AK448" i="12"/>
  <c r="AJ449" i="12"/>
  <c r="AK449" i="12" s="1"/>
  <c r="AJ450" i="12"/>
  <c r="AK450" i="12" s="1"/>
  <c r="AJ451" i="12"/>
  <c r="AK451" i="12" s="1"/>
  <c r="AJ452" i="12"/>
  <c r="AK452" i="12" s="1"/>
  <c r="AJ453" i="12"/>
  <c r="AK453" i="12" s="1"/>
  <c r="AJ454" i="12"/>
  <c r="AK454" i="12" s="1"/>
  <c r="AJ455" i="12"/>
  <c r="AK455" i="12" s="1"/>
  <c r="AJ456" i="12"/>
  <c r="AK456" i="12"/>
  <c r="AJ457" i="12"/>
  <c r="AK457" i="12" s="1"/>
  <c r="AJ458" i="12"/>
  <c r="AK458" i="12" s="1"/>
  <c r="AJ459" i="12"/>
  <c r="AK459" i="12" s="1"/>
  <c r="AJ460" i="12"/>
  <c r="AK460" i="12" s="1"/>
  <c r="AJ461" i="12"/>
  <c r="AK461" i="12" s="1"/>
  <c r="AJ462" i="12"/>
  <c r="AK462" i="12" s="1"/>
  <c r="AJ463" i="12"/>
  <c r="AK463" i="12" s="1"/>
  <c r="AJ464" i="12"/>
  <c r="AK464" i="12" s="1"/>
  <c r="AJ465" i="12"/>
  <c r="AK465" i="12"/>
  <c r="AJ466" i="12"/>
  <c r="AK466" i="12" s="1"/>
  <c r="AJ467" i="12"/>
  <c r="AK467" i="12" s="1"/>
  <c r="AJ468" i="12"/>
  <c r="AK468" i="12"/>
  <c r="AJ469" i="12"/>
  <c r="AK469" i="12" s="1"/>
  <c r="AJ470" i="12"/>
  <c r="AK470" i="12" s="1"/>
  <c r="AJ471" i="12"/>
  <c r="AK471" i="12" s="1"/>
  <c r="AJ472" i="12"/>
  <c r="AK472" i="12" s="1"/>
  <c r="AJ473" i="12"/>
  <c r="AK473" i="12" s="1"/>
  <c r="AJ474" i="12"/>
  <c r="AK474" i="12" s="1"/>
  <c r="AJ475" i="12"/>
  <c r="AK475" i="12" s="1"/>
  <c r="AJ476" i="12"/>
  <c r="AK476" i="12" s="1"/>
  <c r="AJ477" i="12"/>
  <c r="AK477" i="12"/>
  <c r="AJ478" i="12"/>
  <c r="AK478" i="12" s="1"/>
  <c r="AJ479" i="12"/>
  <c r="AK479" i="12" s="1"/>
  <c r="AJ480" i="12"/>
  <c r="AK480" i="12" s="1"/>
  <c r="AJ481" i="12"/>
  <c r="AK481" i="12" s="1"/>
  <c r="AJ482" i="12"/>
  <c r="AK482" i="12" s="1"/>
  <c r="AJ483" i="12"/>
  <c r="AK483" i="12" s="1"/>
  <c r="AJ484" i="12"/>
  <c r="AK484" i="12" s="1"/>
  <c r="AJ485" i="12"/>
  <c r="AK485" i="12" s="1"/>
  <c r="AJ486" i="12"/>
  <c r="AK486" i="12"/>
  <c r="AJ487" i="12"/>
  <c r="AK487" i="12" s="1"/>
  <c r="AJ488" i="12"/>
  <c r="AK488" i="12"/>
  <c r="AJ489" i="12"/>
  <c r="AK489" i="12"/>
  <c r="AJ490" i="12"/>
  <c r="AK490" i="12" s="1"/>
  <c r="AJ491" i="12"/>
  <c r="AK491" i="12" s="1"/>
  <c r="AJ492" i="12"/>
  <c r="AK492" i="12" s="1"/>
  <c r="AJ493" i="12"/>
  <c r="AK493" i="12" s="1"/>
  <c r="AJ494" i="12"/>
  <c r="AK494" i="12" s="1"/>
  <c r="AJ495" i="12"/>
  <c r="AK495" i="12" s="1"/>
  <c r="AJ496" i="12"/>
  <c r="AK496" i="12" s="1"/>
  <c r="AJ497" i="12"/>
  <c r="AK497" i="12" s="1"/>
  <c r="AJ498" i="12"/>
  <c r="AK498" i="12"/>
  <c r="AJ499" i="12"/>
  <c r="AK499" i="12" s="1"/>
  <c r="AJ500" i="12"/>
  <c r="AK500" i="12"/>
  <c r="AJ501" i="12"/>
  <c r="AK501" i="12" s="1"/>
  <c r="AJ502" i="12"/>
  <c r="AK502" i="12" s="1"/>
  <c r="AJ503" i="12"/>
  <c r="AK503" i="12" s="1"/>
  <c r="AJ504" i="12"/>
  <c r="AK504" i="12" s="1"/>
  <c r="AJ505" i="12"/>
  <c r="AK505" i="12" s="1"/>
  <c r="AJ506" i="12"/>
  <c r="AK506" i="12"/>
  <c r="AJ507" i="12"/>
  <c r="AK507" i="12" s="1"/>
  <c r="AJ508" i="12"/>
  <c r="AK508" i="12" s="1"/>
  <c r="AJ509" i="12"/>
  <c r="AK509" i="12" s="1"/>
  <c r="AJ510" i="12"/>
  <c r="AK510" i="12" s="1"/>
  <c r="AJ511" i="12"/>
  <c r="AK511" i="12" s="1"/>
  <c r="AJ512" i="12"/>
  <c r="AK512" i="12"/>
  <c r="AJ513" i="12"/>
  <c r="AK513" i="12" s="1"/>
  <c r="AJ514" i="12"/>
  <c r="AK514" i="12" s="1"/>
  <c r="AJ515" i="12"/>
  <c r="AK515" i="12" s="1"/>
  <c r="AJ516" i="12"/>
  <c r="AK516" i="12" s="1"/>
  <c r="AJ517" i="12"/>
  <c r="AK517" i="12" s="1"/>
  <c r="AJ518" i="12"/>
  <c r="AK518" i="12" s="1"/>
  <c r="AJ519" i="12"/>
  <c r="AK519" i="12" s="1"/>
  <c r="AJ520" i="12"/>
  <c r="AK520" i="12" s="1"/>
  <c r="AJ521" i="12"/>
  <c r="AK521" i="12" s="1"/>
  <c r="AJ522" i="12"/>
  <c r="AK522" i="12" s="1"/>
  <c r="AJ523" i="12"/>
  <c r="AK523" i="12" s="1"/>
  <c r="AJ524" i="12"/>
  <c r="AK524" i="12" s="1"/>
  <c r="AJ525" i="12"/>
  <c r="AK525" i="12" s="1"/>
  <c r="AJ526" i="12"/>
  <c r="AK526" i="12" s="1"/>
  <c r="AJ527" i="12"/>
  <c r="AK527" i="12" s="1"/>
  <c r="AJ528" i="12"/>
  <c r="AK528" i="12" s="1"/>
  <c r="AJ529" i="12"/>
  <c r="AK529" i="12"/>
  <c r="AJ530" i="12"/>
  <c r="AK530" i="12" s="1"/>
  <c r="AJ531" i="12"/>
  <c r="AK531" i="12" s="1"/>
  <c r="AJ532" i="12"/>
  <c r="AK532" i="12" s="1"/>
  <c r="AJ533" i="12"/>
  <c r="AK533" i="12" s="1"/>
  <c r="AJ534" i="12"/>
  <c r="AK534" i="12" s="1"/>
  <c r="AJ535" i="12"/>
  <c r="AK535" i="12" s="1"/>
  <c r="AJ536" i="12"/>
  <c r="AK536" i="12" s="1"/>
  <c r="AJ537" i="12"/>
  <c r="AK537" i="12" s="1"/>
  <c r="AJ538" i="12"/>
  <c r="AK538" i="12"/>
  <c r="AJ539" i="12"/>
  <c r="AK539" i="12" s="1"/>
  <c r="AJ540" i="12"/>
  <c r="AK540" i="12" s="1"/>
  <c r="AJ541" i="12"/>
  <c r="AK541" i="12"/>
  <c r="AJ542" i="12"/>
  <c r="AK542" i="12" s="1"/>
  <c r="AJ543" i="12"/>
  <c r="AK543" i="12" s="1"/>
  <c r="AJ544" i="12"/>
  <c r="AK544" i="12"/>
  <c r="AJ545" i="12"/>
  <c r="AK545" i="12" s="1"/>
  <c r="AJ546" i="12"/>
  <c r="AK546" i="12" s="1"/>
  <c r="AJ547" i="12"/>
  <c r="AK547" i="12" s="1"/>
  <c r="AJ548" i="12"/>
  <c r="AK548" i="12" s="1"/>
  <c r="AJ549" i="12"/>
  <c r="AK549" i="12" s="1"/>
  <c r="AJ550" i="12"/>
  <c r="AK550" i="12"/>
  <c r="AJ551" i="12"/>
  <c r="AK551" i="12" s="1"/>
  <c r="AJ552" i="12"/>
  <c r="AK552" i="12"/>
  <c r="AJ553" i="12"/>
  <c r="AK553" i="12" s="1"/>
  <c r="AJ554" i="12"/>
  <c r="AK554" i="12" s="1"/>
  <c r="AJ555" i="12"/>
  <c r="AK555" i="12" s="1"/>
  <c r="AJ556" i="12"/>
  <c r="AK556" i="12" s="1"/>
  <c r="AJ557" i="12"/>
  <c r="AK557" i="12" s="1"/>
  <c r="AJ558" i="12"/>
  <c r="AK558" i="12" s="1"/>
  <c r="AJ559" i="12"/>
  <c r="AK559" i="12" s="1"/>
  <c r="AJ560" i="12"/>
  <c r="AK560" i="12" s="1"/>
  <c r="AJ561" i="12"/>
  <c r="AK561" i="12"/>
  <c r="AJ562" i="12"/>
  <c r="AK562" i="12"/>
  <c r="AJ563" i="12"/>
  <c r="AK563" i="12" s="1"/>
  <c r="AJ564" i="12"/>
  <c r="AK564" i="12"/>
  <c r="AJ565" i="12"/>
  <c r="AK565" i="12" s="1"/>
  <c r="AJ566" i="12"/>
  <c r="AK566" i="12" s="1"/>
  <c r="AJ567" i="12"/>
  <c r="AK567" i="12" s="1"/>
  <c r="AJ568" i="12"/>
  <c r="AK568" i="12" s="1"/>
  <c r="AJ569" i="12"/>
  <c r="AK569" i="12" s="1"/>
  <c r="AJ570" i="12"/>
  <c r="AK570" i="12" s="1"/>
  <c r="AJ571" i="12"/>
  <c r="AK571" i="12" s="1"/>
  <c r="AJ572" i="12"/>
  <c r="AK572" i="12" s="1"/>
  <c r="AJ573" i="12"/>
  <c r="AK573" i="12"/>
  <c r="AJ574" i="12"/>
  <c r="AK574" i="12" s="1"/>
  <c r="AJ575" i="12"/>
  <c r="AK575" i="12" s="1"/>
  <c r="AJ576" i="12"/>
  <c r="AK576" i="12" s="1"/>
  <c r="AJ577" i="12"/>
  <c r="AK577" i="12" s="1"/>
  <c r="AJ578" i="12"/>
  <c r="AK578" i="12" s="1"/>
  <c r="AJ579" i="12"/>
  <c r="AK579" i="12" s="1"/>
  <c r="AJ580" i="12"/>
  <c r="AK580" i="12" s="1"/>
  <c r="AJ581" i="12"/>
  <c r="AK581" i="12" s="1"/>
  <c r="AJ582" i="12"/>
  <c r="AK582" i="12"/>
  <c r="AJ583" i="12"/>
  <c r="AK583" i="12" s="1"/>
  <c r="AJ584" i="12"/>
  <c r="AK584" i="12" s="1"/>
  <c r="AJ585" i="12"/>
  <c r="AK585" i="12"/>
  <c r="AJ586" i="12"/>
  <c r="AK586" i="12" s="1"/>
  <c r="AG11" i="12"/>
  <c r="AH11" i="12"/>
  <c r="AG12" i="12"/>
  <c r="AH12" i="12"/>
  <c r="AG13" i="12"/>
  <c r="AH13" i="12"/>
  <c r="AG14" i="12"/>
  <c r="AH14" i="12"/>
  <c r="AG15" i="12"/>
  <c r="AH15" i="12"/>
  <c r="AG16" i="12"/>
  <c r="AH16" i="12"/>
  <c r="AG17" i="12"/>
  <c r="AH17" i="12"/>
  <c r="AG18" i="12"/>
  <c r="AH18" i="12"/>
  <c r="AG19" i="12"/>
  <c r="AH19" i="12"/>
  <c r="AG20" i="12"/>
  <c r="AH20" i="12"/>
  <c r="AG21" i="12"/>
  <c r="AH21" i="12"/>
  <c r="AG22" i="12"/>
  <c r="AH22" i="12"/>
  <c r="AG23" i="12"/>
  <c r="AH23" i="12"/>
  <c r="AG24" i="12"/>
  <c r="AH24" i="12"/>
  <c r="AG25" i="12"/>
  <c r="AH25" i="12"/>
  <c r="AG26" i="12"/>
  <c r="AH26" i="12"/>
  <c r="AG27" i="12"/>
  <c r="AH27" i="12"/>
  <c r="AG28" i="12"/>
  <c r="AH28" i="12"/>
  <c r="AG29" i="12"/>
  <c r="AH29" i="12"/>
  <c r="AG30" i="12"/>
  <c r="AH30" i="12"/>
  <c r="AG31" i="12"/>
  <c r="AH31" i="12"/>
  <c r="AG32" i="12"/>
  <c r="AH32" i="12"/>
  <c r="AG33" i="12"/>
  <c r="AH33" i="12"/>
  <c r="AG34" i="12"/>
  <c r="AH34" i="12"/>
  <c r="AG35" i="12"/>
  <c r="AH35" i="12"/>
  <c r="AG36" i="12"/>
  <c r="AH36" i="12"/>
  <c r="AG37" i="12"/>
  <c r="AH37" i="12"/>
  <c r="AG38" i="12"/>
  <c r="AH38" i="12"/>
  <c r="AG39" i="12"/>
  <c r="AH39" i="12"/>
  <c r="AG40" i="12"/>
  <c r="AH40" i="12"/>
  <c r="AG41" i="12"/>
  <c r="AH41" i="12"/>
  <c r="AG42" i="12"/>
  <c r="AH42" i="12"/>
  <c r="AG43" i="12"/>
  <c r="AH43" i="12"/>
  <c r="AG44" i="12"/>
  <c r="AH44" i="12"/>
  <c r="AG45" i="12"/>
  <c r="AH45" i="12"/>
  <c r="AG46" i="12"/>
  <c r="AH46" i="12"/>
  <c r="AG47" i="12"/>
  <c r="AH47" i="12"/>
  <c r="AG48" i="12"/>
  <c r="AH48" i="12"/>
  <c r="AG49" i="12"/>
  <c r="AH49" i="12"/>
  <c r="AG50" i="12"/>
  <c r="AH50" i="12"/>
  <c r="AG51" i="12"/>
  <c r="AH51" i="12"/>
  <c r="AG52" i="12"/>
  <c r="AH52" i="12"/>
  <c r="AG53" i="12"/>
  <c r="AH53" i="12"/>
  <c r="AG54" i="12"/>
  <c r="AH54" i="12"/>
  <c r="AG55" i="12"/>
  <c r="AH55" i="12"/>
  <c r="AG56" i="12"/>
  <c r="AH56" i="12"/>
  <c r="AG57" i="12"/>
  <c r="AH57" i="12"/>
  <c r="AG58" i="12"/>
  <c r="AH58" i="12"/>
  <c r="AG59" i="12"/>
  <c r="AH59" i="12"/>
  <c r="AG60" i="12"/>
  <c r="AH60" i="12"/>
  <c r="AG61" i="12"/>
  <c r="AH61" i="12"/>
  <c r="AG62" i="12"/>
  <c r="AH62" i="12"/>
  <c r="AG63" i="12"/>
  <c r="AH63" i="12"/>
  <c r="AG64" i="12"/>
  <c r="AH64" i="12"/>
  <c r="AG65" i="12"/>
  <c r="AH65" i="12"/>
  <c r="AG66" i="12"/>
  <c r="AH66" i="12"/>
  <c r="AG67" i="12"/>
  <c r="AH67" i="12"/>
  <c r="AG68" i="12"/>
  <c r="AH68" i="12"/>
  <c r="AG69" i="12"/>
  <c r="AH69" i="12"/>
  <c r="AG70" i="12"/>
  <c r="AH70" i="12"/>
  <c r="AG71" i="12"/>
  <c r="AH71" i="12"/>
  <c r="AG72" i="12"/>
  <c r="AH72" i="12"/>
  <c r="AG73" i="12"/>
  <c r="AH73" i="12"/>
  <c r="AG74" i="12"/>
  <c r="AH74" i="12"/>
  <c r="AG75" i="12"/>
  <c r="AH75" i="12"/>
  <c r="AG76" i="12"/>
  <c r="AH76" i="12"/>
  <c r="AG77" i="12"/>
  <c r="AH77" i="12"/>
  <c r="AG78" i="12"/>
  <c r="AH78" i="12"/>
  <c r="AG79" i="12"/>
  <c r="AH79" i="12"/>
  <c r="AG80" i="12"/>
  <c r="AH80" i="12"/>
  <c r="AG81" i="12"/>
  <c r="AH81" i="12"/>
  <c r="AG82" i="12"/>
  <c r="AH82" i="12"/>
  <c r="AG83" i="12"/>
  <c r="AH83" i="12"/>
  <c r="AG84" i="12"/>
  <c r="AH84" i="12"/>
  <c r="AG85" i="12"/>
  <c r="AH85" i="12"/>
  <c r="AG86" i="12"/>
  <c r="AH86" i="12"/>
  <c r="AG87" i="12"/>
  <c r="AH87" i="12"/>
  <c r="AG88" i="12"/>
  <c r="AH88" i="12"/>
  <c r="AG89" i="12"/>
  <c r="AH89" i="12"/>
  <c r="AG90" i="12"/>
  <c r="AH90" i="12"/>
  <c r="AG91" i="12"/>
  <c r="AH91" i="12"/>
  <c r="AG92" i="12"/>
  <c r="AH92" i="12"/>
  <c r="AG93" i="12"/>
  <c r="AH93" i="12"/>
  <c r="AG94" i="12"/>
  <c r="AH94" i="12"/>
  <c r="AG95" i="12"/>
  <c r="AH95" i="12"/>
  <c r="AG96" i="12"/>
  <c r="AH96" i="12"/>
  <c r="AG97" i="12"/>
  <c r="AH97" i="12"/>
  <c r="AG98" i="12"/>
  <c r="AH98" i="12"/>
  <c r="AG99" i="12"/>
  <c r="AH99" i="12"/>
  <c r="AG100" i="12"/>
  <c r="AH100" i="12"/>
  <c r="AG101" i="12"/>
  <c r="AH101" i="12"/>
  <c r="AG102" i="12"/>
  <c r="AH102" i="12"/>
  <c r="AG103" i="12"/>
  <c r="AH103" i="12"/>
  <c r="AG104" i="12"/>
  <c r="AH104" i="12"/>
  <c r="AG105" i="12"/>
  <c r="AH105" i="12"/>
  <c r="AG106" i="12"/>
  <c r="AH106" i="12"/>
  <c r="AG107" i="12"/>
  <c r="AH107" i="12"/>
  <c r="AG108" i="12"/>
  <c r="AH108" i="12"/>
  <c r="AG109" i="12"/>
  <c r="AH109" i="12"/>
  <c r="AG110" i="12"/>
  <c r="AH110" i="12"/>
  <c r="AG111" i="12"/>
  <c r="AH111" i="12"/>
  <c r="AG112" i="12"/>
  <c r="AH112" i="12"/>
  <c r="AG113" i="12"/>
  <c r="AH113" i="12"/>
  <c r="AG114" i="12"/>
  <c r="AH114" i="12"/>
  <c r="AG115" i="12"/>
  <c r="AH115" i="12"/>
  <c r="AG116" i="12"/>
  <c r="AH116" i="12"/>
  <c r="AG117" i="12"/>
  <c r="AH117" i="12"/>
  <c r="AG118" i="12"/>
  <c r="AH118" i="12"/>
  <c r="AG119" i="12"/>
  <c r="AH119" i="12"/>
  <c r="AG120" i="12"/>
  <c r="AH120" i="12"/>
  <c r="AG121" i="12"/>
  <c r="AH121" i="12"/>
  <c r="AG122" i="12"/>
  <c r="AH122" i="12"/>
  <c r="AG123" i="12"/>
  <c r="AH123" i="12"/>
  <c r="AG124" i="12"/>
  <c r="AH124" i="12"/>
  <c r="AG125" i="12"/>
  <c r="AH125" i="12"/>
  <c r="AG126" i="12"/>
  <c r="AH126" i="12"/>
  <c r="AG127" i="12"/>
  <c r="AH127" i="12"/>
  <c r="AG128" i="12"/>
  <c r="AH128" i="12"/>
  <c r="AG129" i="12"/>
  <c r="AH129" i="12"/>
  <c r="AG130" i="12"/>
  <c r="AH130" i="12"/>
  <c r="AG131" i="12"/>
  <c r="AH131" i="12"/>
  <c r="AG132" i="12"/>
  <c r="AH132" i="12"/>
  <c r="AG133" i="12"/>
  <c r="AH133" i="12"/>
  <c r="AG134" i="12"/>
  <c r="AH134" i="12"/>
  <c r="AG135" i="12"/>
  <c r="AH135" i="12"/>
  <c r="AG136" i="12"/>
  <c r="AH136" i="12"/>
  <c r="AG137" i="12"/>
  <c r="AH137" i="12"/>
  <c r="AG138" i="12"/>
  <c r="AH138" i="12"/>
  <c r="AG139" i="12"/>
  <c r="AH139" i="12"/>
  <c r="AG140" i="12"/>
  <c r="AH140" i="12"/>
  <c r="AG141" i="12"/>
  <c r="AH141" i="12"/>
  <c r="AG142" i="12"/>
  <c r="AH142" i="12"/>
  <c r="AG143" i="12"/>
  <c r="AH143" i="12"/>
  <c r="AG144" i="12"/>
  <c r="AH144" i="12"/>
  <c r="AG145" i="12"/>
  <c r="AH145" i="12"/>
  <c r="AG146" i="12"/>
  <c r="AH146" i="12"/>
  <c r="AG147" i="12"/>
  <c r="AH147" i="12"/>
  <c r="AG148" i="12"/>
  <c r="AH148" i="12"/>
  <c r="AG149" i="12"/>
  <c r="AH149" i="12"/>
  <c r="AG150" i="12"/>
  <c r="AH150" i="12"/>
  <c r="AG151" i="12"/>
  <c r="AH151" i="12"/>
  <c r="AG152" i="12"/>
  <c r="AH152" i="12"/>
  <c r="AG153" i="12"/>
  <c r="AH153" i="12"/>
  <c r="AG154" i="12"/>
  <c r="AH154" i="12"/>
  <c r="AG155" i="12"/>
  <c r="AH155" i="12"/>
  <c r="AG156" i="12"/>
  <c r="AH156" i="12"/>
  <c r="AG157" i="12"/>
  <c r="AH157" i="12"/>
  <c r="AG158" i="12"/>
  <c r="AH158" i="12"/>
  <c r="AG159" i="12"/>
  <c r="AH159" i="12"/>
  <c r="AG160" i="12"/>
  <c r="AH160" i="12"/>
  <c r="AG161" i="12"/>
  <c r="AH161" i="12"/>
  <c r="AG162" i="12"/>
  <c r="AH162" i="12"/>
  <c r="AG163" i="12"/>
  <c r="AH163" i="12"/>
  <c r="AG164" i="12"/>
  <c r="AH164" i="12"/>
  <c r="AG165" i="12"/>
  <c r="AH165" i="12"/>
  <c r="AG166" i="12"/>
  <c r="AH166" i="12"/>
  <c r="AG167" i="12"/>
  <c r="AH167" i="12"/>
  <c r="AG168" i="12"/>
  <c r="AH168" i="12"/>
  <c r="AG169" i="12"/>
  <c r="AH169" i="12"/>
  <c r="AG170" i="12"/>
  <c r="AH170" i="12"/>
  <c r="AG171" i="12"/>
  <c r="AH171" i="12"/>
  <c r="AG172" i="12"/>
  <c r="AH172" i="12"/>
  <c r="AG173" i="12"/>
  <c r="AH173" i="12"/>
  <c r="AG174" i="12"/>
  <c r="AH174" i="12"/>
  <c r="AG175" i="12"/>
  <c r="AH175" i="12"/>
  <c r="AG176" i="12"/>
  <c r="AH176" i="12"/>
  <c r="AG177" i="12"/>
  <c r="AH177" i="12"/>
  <c r="AG178" i="12"/>
  <c r="AH178" i="12"/>
  <c r="AG179" i="12"/>
  <c r="AH179" i="12"/>
  <c r="AG180" i="12"/>
  <c r="AH180" i="12"/>
  <c r="AG181" i="12"/>
  <c r="AH181" i="12"/>
  <c r="AG182" i="12"/>
  <c r="AH182" i="12"/>
  <c r="AG183" i="12"/>
  <c r="AH183" i="12"/>
  <c r="AG184" i="12"/>
  <c r="AH184" i="12"/>
  <c r="AG185" i="12"/>
  <c r="AH185" i="12"/>
  <c r="AG186" i="12"/>
  <c r="AH186" i="12"/>
  <c r="AG187" i="12"/>
  <c r="AH187" i="12"/>
  <c r="AG188" i="12"/>
  <c r="AH188" i="12"/>
  <c r="AG189" i="12"/>
  <c r="AH189" i="12"/>
  <c r="AG190" i="12"/>
  <c r="AH190" i="12"/>
  <c r="AG191" i="12"/>
  <c r="AH191" i="12"/>
  <c r="AG192" i="12"/>
  <c r="AH192" i="12"/>
  <c r="AG193" i="12"/>
  <c r="AH193" i="12"/>
  <c r="AG194" i="12"/>
  <c r="AH194" i="12"/>
  <c r="AG195" i="12"/>
  <c r="AH195" i="12"/>
  <c r="AG196" i="12"/>
  <c r="AH196" i="12"/>
  <c r="AG197" i="12"/>
  <c r="AH197" i="12"/>
  <c r="AG198" i="12"/>
  <c r="AH198" i="12"/>
  <c r="AG199" i="12"/>
  <c r="AH199" i="12"/>
  <c r="AG200" i="12"/>
  <c r="AH200" i="12"/>
  <c r="AG201" i="12"/>
  <c r="AH201" i="12"/>
  <c r="AG202" i="12"/>
  <c r="AH202" i="12"/>
  <c r="AG203" i="12"/>
  <c r="AH203" i="12"/>
  <c r="AG204" i="12"/>
  <c r="AH204" i="12"/>
  <c r="AG205" i="12"/>
  <c r="AH205" i="12"/>
  <c r="AG206" i="12"/>
  <c r="AH206" i="12"/>
  <c r="AG207" i="12"/>
  <c r="AH207" i="12"/>
  <c r="AG208" i="12"/>
  <c r="AH208" i="12"/>
  <c r="AG209" i="12"/>
  <c r="AH209" i="12"/>
  <c r="AG210" i="12"/>
  <c r="AH210" i="12"/>
  <c r="AG211" i="12"/>
  <c r="AH211" i="12"/>
  <c r="AG212" i="12"/>
  <c r="AH212" i="12"/>
  <c r="AG213" i="12"/>
  <c r="AH213" i="12"/>
  <c r="AG214" i="12"/>
  <c r="AH214" i="12"/>
  <c r="AG215" i="12"/>
  <c r="AH215" i="12"/>
  <c r="AG216" i="12"/>
  <c r="AH216" i="12"/>
  <c r="AG217" i="12"/>
  <c r="AH217" i="12"/>
  <c r="AG218" i="12"/>
  <c r="AH218" i="12"/>
  <c r="AG219" i="12"/>
  <c r="AH219" i="12"/>
  <c r="AG220" i="12"/>
  <c r="AH220" i="12"/>
  <c r="AG221" i="12"/>
  <c r="AH221" i="12"/>
  <c r="AG222" i="12"/>
  <c r="AH222" i="12"/>
  <c r="AG223" i="12"/>
  <c r="AH223" i="12"/>
  <c r="AG224" i="12"/>
  <c r="AH224" i="12"/>
  <c r="AG225" i="12"/>
  <c r="AH225" i="12"/>
  <c r="AG226" i="12"/>
  <c r="AH226" i="12"/>
  <c r="AG227" i="12"/>
  <c r="AH227" i="12"/>
  <c r="AG228" i="12"/>
  <c r="AH228" i="12"/>
  <c r="AG229" i="12"/>
  <c r="AH229" i="12"/>
  <c r="AG230" i="12"/>
  <c r="AH230" i="12"/>
  <c r="AG231" i="12"/>
  <c r="AH231" i="12"/>
  <c r="AG232" i="12"/>
  <c r="AH232" i="12"/>
  <c r="AG233" i="12"/>
  <c r="AH233" i="12"/>
  <c r="AG234" i="12"/>
  <c r="AH234" i="12"/>
  <c r="AG235" i="12"/>
  <c r="AH235" i="12"/>
  <c r="AG236" i="12"/>
  <c r="AH236" i="12"/>
  <c r="AG237" i="12"/>
  <c r="AH237" i="12"/>
  <c r="AG238" i="12"/>
  <c r="AH238" i="12"/>
  <c r="AG239" i="12"/>
  <c r="AH239" i="12"/>
  <c r="AG240" i="12"/>
  <c r="AH240" i="12"/>
  <c r="AG241" i="12"/>
  <c r="AH241" i="12"/>
  <c r="AG242" i="12"/>
  <c r="AH242" i="12"/>
  <c r="AG243" i="12"/>
  <c r="AH243" i="12"/>
  <c r="AG244" i="12"/>
  <c r="AH244" i="12"/>
  <c r="AG245" i="12"/>
  <c r="AH245" i="12"/>
  <c r="AG246" i="12"/>
  <c r="AH246" i="12"/>
  <c r="AG247" i="12"/>
  <c r="AH247" i="12"/>
  <c r="AG248" i="12"/>
  <c r="AH248" i="12"/>
  <c r="AG249" i="12"/>
  <c r="AH249" i="12"/>
  <c r="AG250" i="12"/>
  <c r="AH250" i="12"/>
  <c r="AG251" i="12"/>
  <c r="AH251" i="12"/>
  <c r="AG252" i="12"/>
  <c r="AH252" i="12"/>
  <c r="AG253" i="12"/>
  <c r="AH253" i="12"/>
  <c r="AG254" i="12"/>
  <c r="AH254" i="12"/>
  <c r="AG255" i="12"/>
  <c r="AH255" i="12"/>
  <c r="AG256" i="12"/>
  <c r="AH256" i="12"/>
  <c r="AG257" i="12"/>
  <c r="AH257" i="12"/>
  <c r="AG258" i="12"/>
  <c r="AH258" i="12"/>
  <c r="AG259" i="12"/>
  <c r="AH259" i="12"/>
  <c r="AG260" i="12"/>
  <c r="AH260" i="12"/>
  <c r="AG261" i="12"/>
  <c r="AH261" i="12"/>
  <c r="AG262" i="12"/>
  <c r="AH262" i="12"/>
  <c r="AG263" i="12"/>
  <c r="AH263" i="12"/>
  <c r="AG264" i="12"/>
  <c r="AH264" i="12"/>
  <c r="AG265" i="12"/>
  <c r="AH265" i="12"/>
  <c r="AG266" i="12"/>
  <c r="AH266" i="12"/>
  <c r="AG267" i="12"/>
  <c r="AH267" i="12"/>
  <c r="AG268" i="12"/>
  <c r="AH268" i="12"/>
  <c r="AG269" i="12"/>
  <c r="AH269" i="12"/>
  <c r="AG270" i="12"/>
  <c r="AH270" i="12"/>
  <c r="AG271" i="12"/>
  <c r="AH271" i="12"/>
  <c r="AG272" i="12"/>
  <c r="AH272" i="12"/>
  <c r="AG273" i="12"/>
  <c r="AH273" i="12"/>
  <c r="AG274" i="12"/>
  <c r="AH274" i="12"/>
  <c r="AG275" i="12"/>
  <c r="AH275" i="12"/>
  <c r="AG276" i="12"/>
  <c r="AH276" i="12"/>
  <c r="AG277" i="12"/>
  <c r="AH277" i="12"/>
  <c r="AG278" i="12"/>
  <c r="AH278" i="12"/>
  <c r="AG279" i="12"/>
  <c r="AH279" i="12"/>
  <c r="AG280" i="12"/>
  <c r="AH280" i="12"/>
  <c r="AG281" i="12"/>
  <c r="AH281" i="12"/>
  <c r="AG282" i="12"/>
  <c r="AH282" i="12"/>
  <c r="AG283" i="12"/>
  <c r="AH283" i="12"/>
  <c r="AG284" i="12"/>
  <c r="AH284" i="12"/>
  <c r="AG285" i="12"/>
  <c r="AH285" i="12"/>
  <c r="AG286" i="12"/>
  <c r="AH286" i="12"/>
  <c r="AG287" i="12"/>
  <c r="AH287" i="12"/>
  <c r="AG288" i="12"/>
  <c r="AH288" i="12"/>
  <c r="AG289" i="12"/>
  <c r="AH289" i="12"/>
  <c r="AG290" i="12"/>
  <c r="AH290" i="12"/>
  <c r="AG291" i="12"/>
  <c r="AH291" i="12"/>
  <c r="AG292" i="12"/>
  <c r="AH292" i="12"/>
  <c r="AG293" i="12"/>
  <c r="AH293" i="12"/>
  <c r="AG294" i="12"/>
  <c r="AH294" i="12"/>
  <c r="AG295" i="12"/>
  <c r="AH295" i="12"/>
  <c r="AG296" i="12"/>
  <c r="AH296" i="12"/>
  <c r="AG297" i="12"/>
  <c r="AH297" i="12"/>
  <c r="AG298" i="12"/>
  <c r="AH298" i="12"/>
  <c r="AG299" i="12"/>
  <c r="AH299" i="12"/>
  <c r="AG300" i="12"/>
  <c r="AH300" i="12"/>
  <c r="AG301" i="12"/>
  <c r="AH301" i="12"/>
  <c r="AG302" i="12"/>
  <c r="AH302" i="12"/>
  <c r="AG303" i="12"/>
  <c r="AH303" i="12"/>
  <c r="AG304" i="12"/>
  <c r="AH304" i="12"/>
  <c r="AG305" i="12"/>
  <c r="AH305" i="12"/>
  <c r="AG306" i="12"/>
  <c r="AH306" i="12"/>
  <c r="AG307" i="12"/>
  <c r="AH307" i="12"/>
  <c r="AG308" i="12"/>
  <c r="AH308" i="12"/>
  <c r="AG309" i="12"/>
  <c r="AH309" i="12"/>
  <c r="AG310" i="12"/>
  <c r="AH310" i="12"/>
  <c r="AG311" i="12"/>
  <c r="AH311" i="12"/>
  <c r="AG312" i="12"/>
  <c r="AH312" i="12"/>
  <c r="AG313" i="12"/>
  <c r="AH313" i="12"/>
  <c r="AG314" i="12"/>
  <c r="AH314" i="12"/>
  <c r="AG315" i="12"/>
  <c r="AH315" i="12"/>
  <c r="AG316" i="12"/>
  <c r="AH316" i="12"/>
  <c r="AG317" i="12"/>
  <c r="AH317" i="12"/>
  <c r="AG318" i="12"/>
  <c r="AH318" i="12"/>
  <c r="AG319" i="12"/>
  <c r="AH319" i="12"/>
  <c r="AG320" i="12"/>
  <c r="AH320" i="12"/>
  <c r="AG321" i="12"/>
  <c r="AH321" i="12"/>
  <c r="AG322" i="12"/>
  <c r="AH322" i="12"/>
  <c r="AG323" i="12"/>
  <c r="AH323" i="12"/>
  <c r="AG324" i="12"/>
  <c r="AH324" i="12"/>
  <c r="AG325" i="12"/>
  <c r="AH325" i="12"/>
  <c r="AG326" i="12"/>
  <c r="AH326" i="12"/>
  <c r="AG327" i="12"/>
  <c r="AH327" i="12"/>
  <c r="AG328" i="12"/>
  <c r="AH328" i="12"/>
  <c r="AG329" i="12"/>
  <c r="AH329" i="12"/>
  <c r="AG330" i="12"/>
  <c r="AH330" i="12"/>
  <c r="AG331" i="12"/>
  <c r="AH331" i="12"/>
  <c r="AG332" i="12"/>
  <c r="AH332" i="12"/>
  <c r="AG333" i="12"/>
  <c r="AH333" i="12"/>
  <c r="AG334" i="12"/>
  <c r="AH334" i="12"/>
  <c r="AG335" i="12"/>
  <c r="AH335" i="12"/>
  <c r="AG336" i="12"/>
  <c r="AH336" i="12"/>
  <c r="AG337" i="12"/>
  <c r="AH337" i="12"/>
  <c r="AG338" i="12"/>
  <c r="AH338" i="12"/>
  <c r="AG339" i="12"/>
  <c r="AH339" i="12"/>
  <c r="AG340" i="12"/>
  <c r="AH340" i="12"/>
  <c r="AG341" i="12"/>
  <c r="AH341" i="12"/>
  <c r="AG342" i="12"/>
  <c r="AH342" i="12"/>
  <c r="AG343" i="12"/>
  <c r="AH343" i="12"/>
  <c r="AG344" i="12"/>
  <c r="AH344" i="12"/>
  <c r="AG345" i="12"/>
  <c r="AH345" i="12"/>
  <c r="AG346" i="12"/>
  <c r="AH346" i="12"/>
  <c r="AG347" i="12"/>
  <c r="AH347" i="12"/>
  <c r="AG348" i="12"/>
  <c r="AH348" i="12"/>
  <c r="AG349" i="12"/>
  <c r="AH349" i="12"/>
  <c r="AG350" i="12"/>
  <c r="AH350" i="12"/>
  <c r="AG351" i="12"/>
  <c r="AH351" i="12"/>
  <c r="AG352" i="12"/>
  <c r="AH352" i="12"/>
  <c r="AG353" i="12"/>
  <c r="AH353" i="12"/>
  <c r="AG354" i="12"/>
  <c r="AH354" i="12"/>
  <c r="AG355" i="12"/>
  <c r="AH355" i="12"/>
  <c r="AG356" i="12"/>
  <c r="AH356" i="12"/>
  <c r="AG357" i="12"/>
  <c r="AH357" i="12"/>
  <c r="AG358" i="12"/>
  <c r="AH358" i="12"/>
  <c r="AG359" i="12"/>
  <c r="AH359" i="12"/>
  <c r="AG360" i="12"/>
  <c r="AH360" i="12"/>
  <c r="AG361" i="12"/>
  <c r="AH361" i="12"/>
  <c r="AG362" i="12"/>
  <c r="AH362" i="12"/>
  <c r="AG363" i="12"/>
  <c r="AH363" i="12"/>
  <c r="AG364" i="12"/>
  <c r="AH364" i="12"/>
  <c r="AG365" i="12"/>
  <c r="AH365" i="12"/>
  <c r="AG366" i="12"/>
  <c r="AH366" i="12"/>
  <c r="AG367" i="12"/>
  <c r="AH367" i="12"/>
  <c r="AG368" i="12"/>
  <c r="AH368" i="12"/>
  <c r="AG369" i="12"/>
  <c r="AH369" i="12"/>
  <c r="AG370" i="12"/>
  <c r="AH370" i="12"/>
  <c r="AG371" i="12"/>
  <c r="AH371" i="12"/>
  <c r="AG372" i="12"/>
  <c r="AH372" i="12"/>
  <c r="AG373" i="12"/>
  <c r="AH373" i="12"/>
  <c r="AG374" i="12"/>
  <c r="AH374" i="12"/>
  <c r="AG375" i="12"/>
  <c r="AH375" i="12"/>
  <c r="AG376" i="12"/>
  <c r="AH376" i="12"/>
  <c r="AG377" i="12"/>
  <c r="AH377" i="12"/>
  <c r="AG378" i="12"/>
  <c r="AH378" i="12"/>
  <c r="AG379" i="12"/>
  <c r="AH379" i="12"/>
  <c r="AG380" i="12"/>
  <c r="AH380" i="12"/>
  <c r="AG381" i="12"/>
  <c r="AH381" i="12"/>
  <c r="AG382" i="12"/>
  <c r="AH382" i="12"/>
  <c r="AG383" i="12"/>
  <c r="AH383" i="12"/>
  <c r="AG384" i="12"/>
  <c r="AH384" i="12"/>
  <c r="AG385" i="12"/>
  <c r="AH385" i="12"/>
  <c r="AG386" i="12"/>
  <c r="AH386" i="12"/>
  <c r="AG387" i="12"/>
  <c r="AH387" i="12"/>
  <c r="AG388" i="12"/>
  <c r="AH388" i="12"/>
  <c r="AG389" i="12"/>
  <c r="AH389" i="12"/>
  <c r="AG390" i="12"/>
  <c r="AH390" i="12"/>
  <c r="AG391" i="12"/>
  <c r="AH391" i="12"/>
  <c r="AG392" i="12"/>
  <c r="AH392" i="12"/>
  <c r="AG393" i="12"/>
  <c r="AH393" i="12"/>
  <c r="AG394" i="12"/>
  <c r="AH394" i="12"/>
  <c r="AG395" i="12"/>
  <c r="AH395" i="12"/>
  <c r="AG396" i="12"/>
  <c r="AH396" i="12"/>
  <c r="AG397" i="12"/>
  <c r="AH397" i="12"/>
  <c r="AG398" i="12"/>
  <c r="AH398" i="12"/>
  <c r="AG399" i="12"/>
  <c r="AH399" i="12"/>
  <c r="AG400" i="12"/>
  <c r="AH400" i="12"/>
  <c r="AG401" i="12"/>
  <c r="AH401" i="12"/>
  <c r="AG402" i="12"/>
  <c r="AH402" i="12"/>
  <c r="AG403" i="12"/>
  <c r="AH403" i="12"/>
  <c r="AG404" i="12"/>
  <c r="AH404" i="12"/>
  <c r="AG405" i="12"/>
  <c r="AH405" i="12"/>
  <c r="AG406" i="12"/>
  <c r="AH406" i="12"/>
  <c r="AG407" i="12"/>
  <c r="AH407" i="12"/>
  <c r="AG408" i="12"/>
  <c r="AH408" i="12"/>
  <c r="AG409" i="12"/>
  <c r="AH409" i="12"/>
  <c r="AG410" i="12"/>
  <c r="AH410" i="12"/>
  <c r="AG411" i="12"/>
  <c r="AH411" i="12"/>
  <c r="AG412" i="12"/>
  <c r="AH412" i="12"/>
  <c r="AG413" i="12"/>
  <c r="AH413" i="12"/>
  <c r="AG414" i="12"/>
  <c r="AH414" i="12"/>
  <c r="AG415" i="12"/>
  <c r="AH415" i="12"/>
  <c r="AG416" i="12"/>
  <c r="AH416" i="12"/>
  <c r="AG417" i="12"/>
  <c r="AH417" i="12"/>
  <c r="AG418" i="12"/>
  <c r="AH418" i="12"/>
  <c r="AG419" i="12"/>
  <c r="AH419" i="12"/>
  <c r="AG420" i="12"/>
  <c r="AH420" i="12"/>
  <c r="AG421" i="12"/>
  <c r="AH421" i="12"/>
  <c r="AG422" i="12"/>
  <c r="AH422" i="12"/>
  <c r="AG423" i="12"/>
  <c r="AH423" i="12"/>
  <c r="AG424" i="12"/>
  <c r="AH424" i="12"/>
  <c r="AG425" i="12"/>
  <c r="AH425" i="12"/>
  <c r="AG426" i="12"/>
  <c r="AH426" i="12"/>
  <c r="AG427" i="12"/>
  <c r="AH427" i="12"/>
  <c r="AG428" i="12"/>
  <c r="AH428" i="12"/>
  <c r="AG429" i="12"/>
  <c r="AH429" i="12"/>
  <c r="AG430" i="12"/>
  <c r="AH430" i="12"/>
  <c r="AG431" i="12"/>
  <c r="AH431" i="12"/>
  <c r="AG432" i="12"/>
  <c r="AH432" i="12"/>
  <c r="AG433" i="12"/>
  <c r="AH433" i="12"/>
  <c r="AG434" i="12"/>
  <c r="AH434" i="12"/>
  <c r="AG435" i="12"/>
  <c r="AH435" i="12"/>
  <c r="AG436" i="12"/>
  <c r="AH436" i="12"/>
  <c r="AG437" i="12"/>
  <c r="AH437" i="12"/>
  <c r="AG438" i="12"/>
  <c r="AH438" i="12"/>
  <c r="AG439" i="12"/>
  <c r="AH439" i="12"/>
  <c r="AG440" i="12"/>
  <c r="AH440" i="12"/>
  <c r="AG441" i="12"/>
  <c r="AH441" i="12"/>
  <c r="AG442" i="12"/>
  <c r="AH442" i="12"/>
  <c r="AG443" i="12"/>
  <c r="AH443" i="12"/>
  <c r="AG444" i="12"/>
  <c r="AH444" i="12"/>
  <c r="AG445" i="12"/>
  <c r="AH445" i="12"/>
  <c r="AG446" i="12"/>
  <c r="AH446" i="12"/>
  <c r="AG447" i="12"/>
  <c r="AH447" i="12"/>
  <c r="AG448" i="12"/>
  <c r="AH448" i="12"/>
  <c r="AG449" i="12"/>
  <c r="AH449" i="12"/>
  <c r="AG450" i="12"/>
  <c r="AH450" i="12"/>
  <c r="AG451" i="12"/>
  <c r="AH451" i="12"/>
  <c r="AG452" i="12"/>
  <c r="AH452" i="12"/>
  <c r="AG453" i="12"/>
  <c r="AH453" i="12"/>
  <c r="AG454" i="12"/>
  <c r="AH454" i="12"/>
  <c r="AG455" i="12"/>
  <c r="AH455" i="12"/>
  <c r="AG456" i="12"/>
  <c r="AH456" i="12"/>
  <c r="AG457" i="12"/>
  <c r="AH457" i="12"/>
  <c r="AG458" i="12"/>
  <c r="AH458" i="12"/>
  <c r="AG459" i="12"/>
  <c r="AH459" i="12"/>
  <c r="AG460" i="12"/>
  <c r="AH460" i="12"/>
  <c r="AG461" i="12"/>
  <c r="AH461" i="12"/>
  <c r="AG462" i="12"/>
  <c r="AH462" i="12"/>
  <c r="AG463" i="12"/>
  <c r="AH463" i="12"/>
  <c r="AG464" i="12"/>
  <c r="AH464" i="12"/>
  <c r="AG465" i="12"/>
  <c r="AH465" i="12"/>
  <c r="AG466" i="12"/>
  <c r="AH466" i="12"/>
  <c r="AG467" i="12"/>
  <c r="AH467" i="12"/>
  <c r="AG468" i="12"/>
  <c r="AH468" i="12"/>
  <c r="AG469" i="12"/>
  <c r="AH469" i="12"/>
  <c r="AG470" i="12"/>
  <c r="AH470" i="12"/>
  <c r="AG471" i="12"/>
  <c r="AH471" i="12"/>
  <c r="AG472" i="12"/>
  <c r="AH472" i="12"/>
  <c r="AG473" i="12"/>
  <c r="AH473" i="12"/>
  <c r="AG474" i="12"/>
  <c r="AH474" i="12"/>
  <c r="AG475" i="12"/>
  <c r="AH475" i="12"/>
  <c r="AG476" i="12"/>
  <c r="AH476" i="12"/>
  <c r="AG477" i="12"/>
  <c r="AH477" i="12"/>
  <c r="AG478" i="12"/>
  <c r="AH478" i="12"/>
  <c r="AG479" i="12"/>
  <c r="AH479" i="12"/>
  <c r="AG480" i="12"/>
  <c r="AH480" i="12"/>
  <c r="AG481" i="12"/>
  <c r="AH481" i="12"/>
  <c r="AG482" i="12"/>
  <c r="AH482" i="12"/>
  <c r="AG483" i="12"/>
  <c r="AH483" i="12"/>
  <c r="AG484" i="12"/>
  <c r="AH484" i="12"/>
  <c r="AG485" i="12"/>
  <c r="AH485" i="12"/>
  <c r="AG486" i="12"/>
  <c r="AH486" i="12"/>
  <c r="AG487" i="12"/>
  <c r="AH487" i="12"/>
  <c r="AG488" i="12"/>
  <c r="AH488" i="12"/>
  <c r="AG489" i="12"/>
  <c r="AH489" i="12"/>
  <c r="AG490" i="12"/>
  <c r="AH490" i="12"/>
  <c r="AG491" i="12"/>
  <c r="AH491" i="12"/>
  <c r="AG492" i="12"/>
  <c r="AH492" i="12"/>
  <c r="AG493" i="12"/>
  <c r="AH493" i="12"/>
  <c r="AG494" i="12"/>
  <c r="AH494" i="12"/>
  <c r="AG495" i="12"/>
  <c r="AH495" i="12"/>
  <c r="AG496" i="12"/>
  <c r="AH496" i="12"/>
  <c r="AG497" i="12"/>
  <c r="AH497" i="12"/>
  <c r="AG498" i="12"/>
  <c r="AH498" i="12"/>
  <c r="AG499" i="12"/>
  <c r="AH499" i="12"/>
  <c r="AG500" i="12"/>
  <c r="AH500" i="12"/>
  <c r="AG501" i="12"/>
  <c r="AH501" i="12"/>
  <c r="AG502" i="12"/>
  <c r="AH502" i="12"/>
  <c r="AG503" i="12"/>
  <c r="AH503" i="12"/>
  <c r="AG504" i="12"/>
  <c r="AH504" i="12"/>
  <c r="AG505" i="12"/>
  <c r="AH505" i="12"/>
  <c r="AG506" i="12"/>
  <c r="AH506" i="12"/>
  <c r="AG507" i="12"/>
  <c r="AH507" i="12"/>
  <c r="AG508" i="12"/>
  <c r="AH508" i="12"/>
  <c r="AG509" i="12"/>
  <c r="AH509" i="12"/>
  <c r="AG510" i="12"/>
  <c r="AH510" i="12"/>
  <c r="AG511" i="12"/>
  <c r="AH511" i="12"/>
  <c r="AG512" i="12"/>
  <c r="AH512" i="12"/>
  <c r="AG513" i="12"/>
  <c r="AH513" i="12"/>
  <c r="AG514" i="12"/>
  <c r="AH514" i="12"/>
  <c r="AG515" i="12"/>
  <c r="AH515" i="12"/>
  <c r="AG516" i="12"/>
  <c r="AH516" i="12"/>
  <c r="AG517" i="12"/>
  <c r="AH517" i="12"/>
  <c r="AG518" i="12"/>
  <c r="AH518" i="12"/>
  <c r="AG519" i="12"/>
  <c r="AH519" i="12"/>
  <c r="AG520" i="12"/>
  <c r="AH520" i="12"/>
  <c r="AG521" i="12"/>
  <c r="AH521" i="12"/>
  <c r="AG522" i="12"/>
  <c r="AH522" i="12"/>
  <c r="AG523" i="12"/>
  <c r="AH523" i="12"/>
  <c r="AG524" i="12"/>
  <c r="AH524" i="12"/>
  <c r="AG525" i="12"/>
  <c r="AH525" i="12"/>
  <c r="AG526" i="12"/>
  <c r="AH526" i="12"/>
  <c r="AG527" i="12"/>
  <c r="AH527" i="12"/>
  <c r="AG528" i="12"/>
  <c r="AH528" i="12"/>
  <c r="AG529" i="12"/>
  <c r="AH529" i="12"/>
  <c r="AG530" i="12"/>
  <c r="AH530" i="12"/>
  <c r="AG531" i="12"/>
  <c r="AH531" i="12"/>
  <c r="AG532" i="12"/>
  <c r="AH532" i="12"/>
  <c r="AG533" i="12"/>
  <c r="AH533" i="12"/>
  <c r="AG534" i="12"/>
  <c r="AH534" i="12"/>
  <c r="AG535" i="12"/>
  <c r="AH535" i="12"/>
  <c r="AG536" i="12"/>
  <c r="AH536" i="12"/>
  <c r="AG537" i="12"/>
  <c r="AH537" i="12"/>
  <c r="AG538" i="12"/>
  <c r="AH538" i="12"/>
  <c r="AG539" i="12"/>
  <c r="AH539" i="12"/>
  <c r="AG540" i="12"/>
  <c r="AH540" i="12"/>
  <c r="AG541" i="12"/>
  <c r="AH541" i="12"/>
  <c r="AG542" i="12"/>
  <c r="AH542" i="12"/>
  <c r="AG543" i="12"/>
  <c r="AH543" i="12"/>
  <c r="AG544" i="12"/>
  <c r="AH544" i="12"/>
  <c r="AG545" i="12"/>
  <c r="AH545" i="12"/>
  <c r="AG546" i="12"/>
  <c r="AH546" i="12"/>
  <c r="AG547" i="12"/>
  <c r="AH547" i="12"/>
  <c r="AG548" i="12"/>
  <c r="AH548" i="12"/>
  <c r="AG549" i="12"/>
  <c r="AH549" i="12"/>
  <c r="AG550" i="12"/>
  <c r="AH550" i="12"/>
  <c r="AG551" i="12"/>
  <c r="AH551" i="12"/>
  <c r="AG552" i="12"/>
  <c r="AH552" i="12"/>
  <c r="AG553" i="12"/>
  <c r="AH553" i="12"/>
  <c r="AG554" i="12"/>
  <c r="AH554" i="12"/>
  <c r="AG555" i="12"/>
  <c r="AH555" i="12"/>
  <c r="AG556" i="12"/>
  <c r="AH556" i="12"/>
  <c r="AG557" i="12"/>
  <c r="AH557" i="12"/>
  <c r="AG558" i="12"/>
  <c r="AH558" i="12"/>
  <c r="AG559" i="12"/>
  <c r="AH559" i="12"/>
  <c r="AG560" i="12"/>
  <c r="AH560" i="12"/>
  <c r="AG561" i="12"/>
  <c r="AH561" i="12"/>
  <c r="AG562" i="12"/>
  <c r="AH562" i="12"/>
  <c r="AG563" i="12"/>
  <c r="AH563" i="12"/>
  <c r="AG564" i="12"/>
  <c r="AH564" i="12"/>
  <c r="AG565" i="12"/>
  <c r="AH565" i="12"/>
  <c r="AG566" i="12"/>
  <c r="AH566" i="12"/>
  <c r="AG567" i="12"/>
  <c r="AH567" i="12"/>
  <c r="AG568" i="12"/>
  <c r="AH568" i="12"/>
  <c r="AG569" i="12"/>
  <c r="AH569" i="12"/>
  <c r="AG570" i="12"/>
  <c r="AH570" i="12"/>
  <c r="AG571" i="12"/>
  <c r="AH571" i="12"/>
  <c r="AG572" i="12"/>
  <c r="AH572" i="12"/>
  <c r="AG573" i="12"/>
  <c r="AH573" i="12"/>
  <c r="AG574" i="12"/>
  <c r="AH574" i="12"/>
  <c r="AG575" i="12"/>
  <c r="AH575" i="12"/>
  <c r="AG576" i="12"/>
  <c r="AH576" i="12"/>
  <c r="AG577" i="12"/>
  <c r="AH577" i="12"/>
  <c r="AG578" i="12"/>
  <c r="AH578" i="12"/>
  <c r="AG579" i="12"/>
  <c r="AH579" i="12"/>
  <c r="AG580" i="12"/>
  <c r="AH580" i="12"/>
  <c r="AG581" i="12"/>
  <c r="AH581" i="12"/>
  <c r="AG582" i="12"/>
  <c r="AH582" i="12"/>
  <c r="AG583" i="12"/>
  <c r="AH583" i="12"/>
  <c r="AG584" i="12"/>
  <c r="AH584" i="12"/>
  <c r="AG585" i="12"/>
  <c r="AH585" i="12"/>
  <c r="AG586" i="12"/>
  <c r="AH586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C25" i="12"/>
  <c r="AD25" i="12" s="1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C59" i="12"/>
  <c r="AD59" i="12" s="1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C115" i="12"/>
  <c r="AD115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C157" i="12"/>
  <c r="AD157" i="12" s="1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C194" i="12"/>
  <c r="AD194" i="12" s="1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C255" i="12"/>
  <c r="AD255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C290" i="12"/>
  <c r="AD290" i="12" s="1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C325" i="12"/>
  <c r="AD325" i="12" s="1"/>
  <c r="AE325" i="12"/>
  <c r="AE326" i="12"/>
  <c r="AE327" i="12"/>
  <c r="AE328" i="12"/>
  <c r="AE329" i="12"/>
  <c r="AE330" i="12"/>
  <c r="AE331" i="12"/>
  <c r="AE332" i="12"/>
  <c r="AE333" i="12"/>
  <c r="AE334" i="12"/>
  <c r="AC335" i="12"/>
  <c r="AD335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C368" i="12"/>
  <c r="AD368" i="12" s="1"/>
  <c r="AE368" i="12"/>
  <c r="AE369" i="12"/>
  <c r="AE370" i="12"/>
  <c r="AE371" i="12"/>
  <c r="AE372" i="12"/>
  <c r="AE373" i="12"/>
  <c r="AE374" i="12"/>
  <c r="AC375" i="12"/>
  <c r="AD375" i="12" s="1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C395" i="12"/>
  <c r="AD395" i="12" s="1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C423" i="12"/>
  <c r="AD423" i="12" s="1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C479" i="12"/>
  <c r="AD479" i="12" s="1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C521" i="12"/>
  <c r="AD521" i="12" s="1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C559" i="12"/>
  <c r="AD559" i="12" s="1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J11" i="11"/>
  <c r="AK11" i="11" s="1"/>
  <c r="AJ12" i="11"/>
  <c r="AK12" i="11" s="1"/>
  <c r="AJ13" i="11"/>
  <c r="AK13" i="11" s="1"/>
  <c r="AJ14" i="11"/>
  <c r="AK14" i="11" s="1"/>
  <c r="AJ15" i="11"/>
  <c r="AK15" i="11" s="1"/>
  <c r="AJ16" i="11"/>
  <c r="AK16" i="11" s="1"/>
  <c r="AJ17" i="11"/>
  <c r="AK17" i="11" s="1"/>
  <c r="AJ18" i="11"/>
  <c r="AK18" i="11" s="1"/>
  <c r="AJ19" i="11"/>
  <c r="AK19" i="11" s="1"/>
  <c r="AJ20" i="11"/>
  <c r="AK20" i="11" s="1"/>
  <c r="AJ21" i="11"/>
  <c r="AK21" i="11" s="1"/>
  <c r="AJ22" i="11"/>
  <c r="AK22" i="11" s="1"/>
  <c r="AJ23" i="11"/>
  <c r="AK23" i="11" s="1"/>
  <c r="AJ24" i="11"/>
  <c r="AK24" i="11" s="1"/>
  <c r="AJ25" i="11"/>
  <c r="AK25" i="11" s="1"/>
  <c r="AJ26" i="11"/>
  <c r="AK26" i="11" s="1"/>
  <c r="AJ27" i="11"/>
  <c r="AK27" i="11" s="1"/>
  <c r="AJ28" i="11"/>
  <c r="AK28" i="11" s="1"/>
  <c r="AJ29" i="11"/>
  <c r="AK29" i="11" s="1"/>
  <c r="AJ30" i="11"/>
  <c r="AK30" i="11" s="1"/>
  <c r="AJ31" i="11"/>
  <c r="AK31" i="11" s="1"/>
  <c r="AJ32" i="11"/>
  <c r="AK32" i="11" s="1"/>
  <c r="AJ33" i="11"/>
  <c r="AK33" i="11" s="1"/>
  <c r="AJ34" i="11"/>
  <c r="AK34" i="11" s="1"/>
  <c r="AJ35" i="11"/>
  <c r="AK35" i="11" s="1"/>
  <c r="AJ36" i="11"/>
  <c r="AK36" i="11" s="1"/>
  <c r="AJ37" i="11"/>
  <c r="AK37" i="11" s="1"/>
  <c r="AJ38" i="11"/>
  <c r="AK38" i="11" s="1"/>
  <c r="AJ39" i="11"/>
  <c r="AK39" i="11" s="1"/>
  <c r="AJ40" i="11"/>
  <c r="AK40" i="11" s="1"/>
  <c r="AJ41" i="11"/>
  <c r="AK41" i="11" s="1"/>
  <c r="AJ42" i="11"/>
  <c r="AK42" i="11" s="1"/>
  <c r="AJ43" i="11"/>
  <c r="AK43" i="11" s="1"/>
  <c r="AJ44" i="11"/>
  <c r="AK44" i="11" s="1"/>
  <c r="AJ45" i="11"/>
  <c r="AK45" i="11" s="1"/>
  <c r="AJ46" i="11"/>
  <c r="AK46" i="11" s="1"/>
  <c r="AJ47" i="11"/>
  <c r="AK47" i="11" s="1"/>
  <c r="AJ48" i="11"/>
  <c r="AK48" i="11" s="1"/>
  <c r="AJ49" i="11"/>
  <c r="AK49" i="11" s="1"/>
  <c r="AJ50" i="11"/>
  <c r="AK50" i="11" s="1"/>
  <c r="AJ51" i="11"/>
  <c r="AK51" i="11" s="1"/>
  <c r="AJ52" i="11"/>
  <c r="AK52" i="11" s="1"/>
  <c r="AJ53" i="11"/>
  <c r="AK53" i="11" s="1"/>
  <c r="AJ54" i="11"/>
  <c r="AK54" i="11"/>
  <c r="AJ55" i="11"/>
  <c r="AK55" i="11" s="1"/>
  <c r="AJ56" i="11"/>
  <c r="AK56" i="11" s="1"/>
  <c r="AJ57" i="11"/>
  <c r="AK57" i="11" s="1"/>
  <c r="AJ58" i="11"/>
  <c r="AK58" i="11" s="1"/>
  <c r="AJ59" i="11"/>
  <c r="AK59" i="11" s="1"/>
  <c r="AJ60" i="11"/>
  <c r="AK60" i="11" s="1"/>
  <c r="AJ61" i="11"/>
  <c r="AK61" i="11" s="1"/>
  <c r="AJ62" i="11"/>
  <c r="AK62" i="11" s="1"/>
  <c r="AJ63" i="11"/>
  <c r="AK63" i="11" s="1"/>
  <c r="AJ64" i="11"/>
  <c r="AK64" i="11" s="1"/>
  <c r="AJ65" i="11"/>
  <c r="AK65" i="11" s="1"/>
  <c r="AJ66" i="11"/>
  <c r="AK66" i="11" s="1"/>
  <c r="AJ67" i="11"/>
  <c r="AK67" i="11" s="1"/>
  <c r="AJ68" i="11"/>
  <c r="AK68" i="11" s="1"/>
  <c r="AJ69" i="11"/>
  <c r="AK69" i="11" s="1"/>
  <c r="AJ70" i="11"/>
  <c r="AK70" i="11" s="1"/>
  <c r="AJ71" i="11"/>
  <c r="AK71" i="11" s="1"/>
  <c r="AJ72" i="11"/>
  <c r="AK72" i="11" s="1"/>
  <c r="AJ73" i="11"/>
  <c r="AK73" i="11" s="1"/>
  <c r="AJ74" i="11"/>
  <c r="AK74" i="11" s="1"/>
  <c r="AJ75" i="11"/>
  <c r="AK75" i="11" s="1"/>
  <c r="AJ76" i="11"/>
  <c r="AK76" i="11" s="1"/>
  <c r="AJ77" i="11"/>
  <c r="AK77" i="11" s="1"/>
  <c r="AJ78" i="11"/>
  <c r="AK78" i="11"/>
  <c r="AJ79" i="11"/>
  <c r="AK79" i="11" s="1"/>
  <c r="AJ80" i="11"/>
  <c r="AK80" i="11" s="1"/>
  <c r="AJ81" i="11"/>
  <c r="AK81" i="11" s="1"/>
  <c r="AJ82" i="11"/>
  <c r="AK82" i="11" s="1"/>
  <c r="AJ83" i="11"/>
  <c r="AK83" i="11" s="1"/>
  <c r="AJ84" i="11"/>
  <c r="AK84" i="11" s="1"/>
  <c r="AJ85" i="11"/>
  <c r="AK85" i="11" s="1"/>
  <c r="AJ86" i="11"/>
  <c r="AK86" i="11" s="1"/>
  <c r="AJ87" i="11"/>
  <c r="AK87" i="11" s="1"/>
  <c r="AJ88" i="11"/>
  <c r="AK88" i="11" s="1"/>
  <c r="AJ89" i="11"/>
  <c r="AK89" i="11" s="1"/>
  <c r="AJ90" i="11"/>
  <c r="AK90" i="11" s="1"/>
  <c r="AJ91" i="11"/>
  <c r="AK91" i="11" s="1"/>
  <c r="AJ92" i="11"/>
  <c r="AK92" i="11" s="1"/>
  <c r="AJ93" i="11"/>
  <c r="AK93" i="11" s="1"/>
  <c r="AJ94" i="11"/>
  <c r="AK94" i="11" s="1"/>
  <c r="AJ95" i="11"/>
  <c r="AK95" i="11" s="1"/>
  <c r="AJ96" i="11"/>
  <c r="AK96" i="11" s="1"/>
  <c r="AJ97" i="11"/>
  <c r="AK97" i="11" s="1"/>
  <c r="AJ98" i="11"/>
  <c r="AK98" i="11" s="1"/>
  <c r="AJ99" i="11"/>
  <c r="AK99" i="11" s="1"/>
  <c r="AJ100" i="11"/>
  <c r="AK100" i="11" s="1"/>
  <c r="AJ101" i="11"/>
  <c r="AK101" i="11" s="1"/>
  <c r="AJ102" i="11"/>
  <c r="AK102" i="11" s="1"/>
  <c r="AJ103" i="11"/>
  <c r="AK103" i="11" s="1"/>
  <c r="AJ104" i="11"/>
  <c r="AK104" i="11" s="1"/>
  <c r="AJ105" i="11"/>
  <c r="AK105" i="11" s="1"/>
  <c r="AJ106" i="11"/>
  <c r="AK106" i="11" s="1"/>
  <c r="AJ107" i="11"/>
  <c r="AK107" i="11" s="1"/>
  <c r="AJ108" i="11"/>
  <c r="AK108" i="11" s="1"/>
  <c r="AJ109" i="11"/>
  <c r="AK109" i="11" s="1"/>
  <c r="AJ110" i="11"/>
  <c r="AK110" i="11" s="1"/>
  <c r="AJ111" i="11"/>
  <c r="AK111" i="11" s="1"/>
  <c r="AJ112" i="11"/>
  <c r="AK112" i="11" s="1"/>
  <c r="AJ113" i="11"/>
  <c r="AK113" i="11" s="1"/>
  <c r="AJ114" i="11"/>
  <c r="AK114" i="11" s="1"/>
  <c r="AJ115" i="11"/>
  <c r="AK115" i="11" s="1"/>
  <c r="AJ116" i="11"/>
  <c r="AK116" i="11" s="1"/>
  <c r="AJ117" i="11"/>
  <c r="AK117" i="11" s="1"/>
  <c r="AJ118" i="11"/>
  <c r="AK118" i="11" s="1"/>
  <c r="AJ119" i="11"/>
  <c r="AK119" i="11" s="1"/>
  <c r="AJ120" i="11"/>
  <c r="AK120" i="11" s="1"/>
  <c r="AJ121" i="11"/>
  <c r="AK121" i="11" s="1"/>
  <c r="AJ122" i="11"/>
  <c r="AK122" i="11" s="1"/>
  <c r="AJ123" i="11"/>
  <c r="AK123" i="11" s="1"/>
  <c r="AJ124" i="11"/>
  <c r="AK124" i="11" s="1"/>
  <c r="AJ125" i="11"/>
  <c r="AK125" i="11" s="1"/>
  <c r="AJ126" i="11"/>
  <c r="AK126" i="11" s="1"/>
  <c r="AJ127" i="11"/>
  <c r="AK127" i="11" s="1"/>
  <c r="AJ128" i="11"/>
  <c r="AK128" i="11" s="1"/>
  <c r="AJ129" i="11"/>
  <c r="AK129" i="11" s="1"/>
  <c r="AJ130" i="11"/>
  <c r="AK130" i="11" s="1"/>
  <c r="AJ131" i="11"/>
  <c r="AK131" i="11" s="1"/>
  <c r="AJ132" i="11"/>
  <c r="AK132" i="11" s="1"/>
  <c r="AJ133" i="11"/>
  <c r="AK133" i="11" s="1"/>
  <c r="AJ134" i="11"/>
  <c r="AK134" i="11" s="1"/>
  <c r="AJ135" i="11"/>
  <c r="AK135" i="11" s="1"/>
  <c r="AJ136" i="11"/>
  <c r="AK136" i="11" s="1"/>
  <c r="AJ137" i="11"/>
  <c r="AK137" i="11" s="1"/>
  <c r="AJ138" i="11"/>
  <c r="AK138" i="11" s="1"/>
  <c r="AJ139" i="11"/>
  <c r="AK139" i="11" s="1"/>
  <c r="AJ140" i="11"/>
  <c r="AK140" i="11" s="1"/>
  <c r="AJ141" i="11"/>
  <c r="AK141" i="11" s="1"/>
  <c r="AJ142" i="11"/>
  <c r="AK142" i="11" s="1"/>
  <c r="AJ143" i="11"/>
  <c r="AK143" i="11" s="1"/>
  <c r="AJ144" i="11"/>
  <c r="AK144" i="11" s="1"/>
  <c r="AJ145" i="11"/>
  <c r="AK145" i="11" s="1"/>
  <c r="AJ146" i="11"/>
  <c r="AK146" i="11" s="1"/>
  <c r="AJ147" i="11"/>
  <c r="AK147" i="11" s="1"/>
  <c r="AJ148" i="11"/>
  <c r="AK148" i="11" s="1"/>
  <c r="AJ149" i="11"/>
  <c r="AK149" i="11" s="1"/>
  <c r="AJ150" i="11"/>
  <c r="AK150" i="11" s="1"/>
  <c r="AJ151" i="11"/>
  <c r="AK151" i="11" s="1"/>
  <c r="AJ152" i="11"/>
  <c r="AK152" i="11" s="1"/>
  <c r="AJ153" i="11"/>
  <c r="AK153" i="11" s="1"/>
  <c r="AJ154" i="11"/>
  <c r="AK154" i="11" s="1"/>
  <c r="AJ155" i="11"/>
  <c r="AK155" i="11" s="1"/>
  <c r="AJ156" i="11"/>
  <c r="AK156" i="11" s="1"/>
  <c r="AJ157" i="11"/>
  <c r="AK157" i="11" s="1"/>
  <c r="AJ158" i="11"/>
  <c r="AK158" i="11" s="1"/>
  <c r="AJ159" i="11"/>
  <c r="AK159" i="11" s="1"/>
  <c r="AJ160" i="11"/>
  <c r="AK160" i="11" s="1"/>
  <c r="AJ161" i="11"/>
  <c r="AK161" i="11" s="1"/>
  <c r="AJ162" i="11"/>
  <c r="AK162" i="11" s="1"/>
  <c r="AJ163" i="11"/>
  <c r="AK163" i="11" s="1"/>
  <c r="AJ164" i="11"/>
  <c r="AK164" i="11" s="1"/>
  <c r="AJ165" i="11"/>
  <c r="AK165" i="11" s="1"/>
  <c r="AJ166" i="11"/>
  <c r="AK166" i="11" s="1"/>
  <c r="AJ167" i="11"/>
  <c r="AK167" i="11" s="1"/>
  <c r="AJ168" i="11"/>
  <c r="AK168" i="11" s="1"/>
  <c r="AJ169" i="11"/>
  <c r="AK169" i="11" s="1"/>
  <c r="AJ170" i="11"/>
  <c r="AK170" i="11" s="1"/>
  <c r="AJ171" i="11"/>
  <c r="AK171" i="11" s="1"/>
  <c r="AJ172" i="11"/>
  <c r="AK172" i="11" s="1"/>
  <c r="AJ173" i="11"/>
  <c r="AK173" i="11" s="1"/>
  <c r="AJ174" i="11"/>
  <c r="AK174" i="11"/>
  <c r="AJ175" i="11"/>
  <c r="AK175" i="11" s="1"/>
  <c r="AJ176" i="11"/>
  <c r="AK176" i="11" s="1"/>
  <c r="AJ177" i="11"/>
  <c r="AK177" i="11" s="1"/>
  <c r="AJ178" i="11"/>
  <c r="AK178" i="11" s="1"/>
  <c r="AJ179" i="11"/>
  <c r="AK179" i="11" s="1"/>
  <c r="AJ180" i="11"/>
  <c r="AK180" i="11" s="1"/>
  <c r="AJ181" i="11"/>
  <c r="AK181" i="11" s="1"/>
  <c r="AJ182" i="11"/>
  <c r="AK182" i="11" s="1"/>
  <c r="AJ183" i="11"/>
  <c r="AK183" i="11" s="1"/>
  <c r="AJ184" i="11"/>
  <c r="AK184" i="11" s="1"/>
  <c r="AJ185" i="11"/>
  <c r="AK185" i="11" s="1"/>
  <c r="AJ186" i="11"/>
  <c r="AK186" i="11" s="1"/>
  <c r="AJ187" i="11"/>
  <c r="AK187" i="11" s="1"/>
  <c r="AJ188" i="11"/>
  <c r="AK188" i="11" s="1"/>
  <c r="AJ189" i="11"/>
  <c r="AK189" i="11" s="1"/>
  <c r="AJ190" i="11"/>
  <c r="AK190" i="11" s="1"/>
  <c r="AJ191" i="11"/>
  <c r="AK191" i="11" s="1"/>
  <c r="AJ192" i="11"/>
  <c r="AK192" i="11" s="1"/>
  <c r="AJ193" i="11"/>
  <c r="AK193" i="11" s="1"/>
  <c r="AJ194" i="11"/>
  <c r="AK194" i="11" s="1"/>
  <c r="AJ195" i="11"/>
  <c r="AK195" i="11" s="1"/>
  <c r="AJ196" i="11"/>
  <c r="AK196" i="11" s="1"/>
  <c r="AJ197" i="11"/>
  <c r="AK197" i="11" s="1"/>
  <c r="AJ198" i="11"/>
  <c r="AK198" i="11" s="1"/>
  <c r="AJ199" i="11"/>
  <c r="AK199" i="11" s="1"/>
  <c r="AJ200" i="11"/>
  <c r="AK200" i="11" s="1"/>
  <c r="AJ201" i="11"/>
  <c r="AK201" i="11" s="1"/>
  <c r="AJ202" i="11"/>
  <c r="AK202" i="11" s="1"/>
  <c r="AJ203" i="11"/>
  <c r="AK203" i="11" s="1"/>
  <c r="AJ204" i="11"/>
  <c r="AK204" i="11" s="1"/>
  <c r="AJ205" i="11"/>
  <c r="AK205" i="11" s="1"/>
  <c r="AJ206" i="11"/>
  <c r="AK206" i="11"/>
  <c r="AJ207" i="11"/>
  <c r="AK207" i="11" s="1"/>
  <c r="AJ208" i="11"/>
  <c r="AK208" i="11" s="1"/>
  <c r="AJ209" i="11"/>
  <c r="AK209" i="11" s="1"/>
  <c r="AJ210" i="11"/>
  <c r="AK210" i="11" s="1"/>
  <c r="AJ211" i="11"/>
  <c r="AK211" i="11" s="1"/>
  <c r="AJ212" i="11"/>
  <c r="AK212" i="11" s="1"/>
  <c r="AJ213" i="11"/>
  <c r="AK213" i="11" s="1"/>
  <c r="AJ214" i="11"/>
  <c r="AK214" i="11" s="1"/>
  <c r="AJ215" i="11"/>
  <c r="AK215" i="11" s="1"/>
  <c r="AJ216" i="11"/>
  <c r="AK216" i="11" s="1"/>
  <c r="AJ217" i="11"/>
  <c r="AK217" i="11" s="1"/>
  <c r="AJ218" i="11"/>
  <c r="AK218" i="11" s="1"/>
  <c r="AJ219" i="11"/>
  <c r="AK219" i="11" s="1"/>
  <c r="AJ220" i="11"/>
  <c r="AK220" i="11" s="1"/>
  <c r="AJ221" i="11"/>
  <c r="AK221" i="11" s="1"/>
  <c r="AJ222" i="11"/>
  <c r="AK222" i="11"/>
  <c r="AJ223" i="11"/>
  <c r="AK223" i="11" s="1"/>
  <c r="AJ224" i="11"/>
  <c r="AK224" i="11" s="1"/>
  <c r="AJ225" i="11"/>
  <c r="AK225" i="11" s="1"/>
  <c r="AJ226" i="11"/>
  <c r="AK226" i="11" s="1"/>
  <c r="AJ227" i="11"/>
  <c r="AK227" i="11" s="1"/>
  <c r="AJ228" i="11"/>
  <c r="AK228" i="11" s="1"/>
  <c r="AJ229" i="11"/>
  <c r="AK229" i="11" s="1"/>
  <c r="AJ230" i="11"/>
  <c r="AK230" i="11" s="1"/>
  <c r="AJ231" i="11"/>
  <c r="AK231" i="11" s="1"/>
  <c r="AJ232" i="11"/>
  <c r="AK232" i="11" s="1"/>
  <c r="AJ233" i="11"/>
  <c r="AK233" i="11" s="1"/>
  <c r="AJ234" i="11"/>
  <c r="AK234" i="11" s="1"/>
  <c r="AJ235" i="11"/>
  <c r="AK235" i="11" s="1"/>
  <c r="AJ236" i="11"/>
  <c r="AK236" i="11" s="1"/>
  <c r="AJ237" i="11"/>
  <c r="AK237" i="11" s="1"/>
  <c r="AJ238" i="11"/>
  <c r="AK238" i="11" s="1"/>
  <c r="AJ239" i="11"/>
  <c r="AK239" i="11" s="1"/>
  <c r="AJ240" i="11"/>
  <c r="AK240" i="11" s="1"/>
  <c r="AJ241" i="11"/>
  <c r="AK241" i="11" s="1"/>
  <c r="AJ242" i="11"/>
  <c r="AK242" i="11" s="1"/>
  <c r="AJ243" i="11"/>
  <c r="AK243" i="11" s="1"/>
  <c r="AJ244" i="11"/>
  <c r="AK244" i="11" s="1"/>
  <c r="AJ245" i="11"/>
  <c r="AK245" i="11" s="1"/>
  <c r="AJ246" i="11"/>
  <c r="AK246" i="11" s="1"/>
  <c r="AJ247" i="11"/>
  <c r="AK247" i="11" s="1"/>
  <c r="AJ248" i="11"/>
  <c r="AK248" i="11" s="1"/>
  <c r="AJ249" i="11"/>
  <c r="AK249" i="11" s="1"/>
  <c r="AJ250" i="11"/>
  <c r="AK250" i="11" s="1"/>
  <c r="AJ251" i="11"/>
  <c r="AK251" i="11" s="1"/>
  <c r="AJ252" i="11"/>
  <c r="AK252" i="11" s="1"/>
  <c r="AJ253" i="11"/>
  <c r="AK253" i="11" s="1"/>
  <c r="AJ254" i="11"/>
  <c r="AK254" i="11"/>
  <c r="AJ255" i="11"/>
  <c r="AK255" i="11" s="1"/>
  <c r="AJ256" i="11"/>
  <c r="AK256" i="11" s="1"/>
  <c r="AJ257" i="11"/>
  <c r="AK257" i="11" s="1"/>
  <c r="AJ258" i="11"/>
  <c r="AK258" i="11" s="1"/>
  <c r="AJ259" i="11"/>
  <c r="AK259" i="11" s="1"/>
  <c r="AJ260" i="11"/>
  <c r="AK260" i="11" s="1"/>
  <c r="AJ261" i="11"/>
  <c r="AK261" i="11" s="1"/>
  <c r="AJ262" i="11"/>
  <c r="AK262" i="11" s="1"/>
  <c r="AJ263" i="11"/>
  <c r="AK263" i="11" s="1"/>
  <c r="AJ264" i="11"/>
  <c r="AK264" i="11" s="1"/>
  <c r="AJ265" i="11"/>
  <c r="AK265" i="11" s="1"/>
  <c r="AJ266" i="11"/>
  <c r="AK266" i="11" s="1"/>
  <c r="AJ267" i="11"/>
  <c r="AK267" i="11" s="1"/>
  <c r="AJ268" i="11"/>
  <c r="AK268" i="11" s="1"/>
  <c r="AJ269" i="11"/>
  <c r="AK269" i="11" s="1"/>
  <c r="AJ270" i="11"/>
  <c r="AK270" i="11" s="1"/>
  <c r="AJ271" i="11"/>
  <c r="AK271" i="11" s="1"/>
  <c r="AJ272" i="11"/>
  <c r="AK272" i="11" s="1"/>
  <c r="AJ273" i="11"/>
  <c r="AK273" i="11" s="1"/>
  <c r="AJ274" i="11"/>
  <c r="AK274" i="11" s="1"/>
  <c r="AJ275" i="11"/>
  <c r="AK275" i="11" s="1"/>
  <c r="AJ276" i="11"/>
  <c r="AK276" i="11" s="1"/>
  <c r="AJ277" i="11"/>
  <c r="AK277" i="11" s="1"/>
  <c r="AJ278" i="11"/>
  <c r="AK278" i="11"/>
  <c r="AJ279" i="11"/>
  <c r="AK279" i="11" s="1"/>
  <c r="AJ280" i="11"/>
  <c r="AK280" i="11" s="1"/>
  <c r="AJ281" i="11"/>
  <c r="AK281" i="11" s="1"/>
  <c r="AJ282" i="11"/>
  <c r="AK282" i="11" s="1"/>
  <c r="AJ283" i="11"/>
  <c r="AK283" i="11" s="1"/>
  <c r="AJ284" i="11"/>
  <c r="AK284" i="11" s="1"/>
  <c r="AJ285" i="11"/>
  <c r="AK285" i="11" s="1"/>
  <c r="AJ286" i="11"/>
  <c r="AK286" i="11" s="1"/>
  <c r="AJ287" i="11"/>
  <c r="AK287" i="11" s="1"/>
  <c r="AJ288" i="11"/>
  <c r="AK288" i="11" s="1"/>
  <c r="AJ289" i="11"/>
  <c r="AK289" i="11" s="1"/>
  <c r="AJ290" i="11"/>
  <c r="AK290" i="11" s="1"/>
  <c r="AJ291" i="11"/>
  <c r="AK291" i="11" s="1"/>
  <c r="AJ292" i="11"/>
  <c r="AK292" i="11" s="1"/>
  <c r="AJ293" i="11"/>
  <c r="AK293" i="11" s="1"/>
  <c r="AJ294" i="11"/>
  <c r="AK294" i="11" s="1"/>
  <c r="AJ295" i="11"/>
  <c r="AK295" i="11" s="1"/>
  <c r="AJ296" i="11"/>
  <c r="AK296" i="11" s="1"/>
  <c r="AJ297" i="11"/>
  <c r="AK297" i="11" s="1"/>
  <c r="AJ298" i="11"/>
  <c r="AK298" i="11" s="1"/>
  <c r="AJ299" i="11"/>
  <c r="AK299" i="11" s="1"/>
  <c r="AJ300" i="11"/>
  <c r="AK300" i="11" s="1"/>
  <c r="AJ301" i="11"/>
  <c r="AK301" i="11" s="1"/>
  <c r="AJ302" i="11"/>
  <c r="AK302" i="11" s="1"/>
  <c r="AJ303" i="11"/>
  <c r="AK303" i="11" s="1"/>
  <c r="AJ304" i="11"/>
  <c r="AK304" i="11" s="1"/>
  <c r="AJ305" i="11"/>
  <c r="AK305" i="11" s="1"/>
  <c r="AJ306" i="11"/>
  <c r="AK306" i="11" s="1"/>
  <c r="AJ307" i="11"/>
  <c r="AK307" i="11" s="1"/>
  <c r="AJ308" i="11"/>
  <c r="AK308" i="11" s="1"/>
  <c r="AJ309" i="11"/>
  <c r="AK309" i="11" s="1"/>
  <c r="AJ310" i="11"/>
  <c r="AK310" i="11"/>
  <c r="AJ311" i="11"/>
  <c r="AK311" i="11" s="1"/>
  <c r="AJ312" i="11"/>
  <c r="AK312" i="11" s="1"/>
  <c r="AJ313" i="11"/>
  <c r="AK313" i="11" s="1"/>
  <c r="AJ314" i="11"/>
  <c r="AK314" i="11" s="1"/>
  <c r="AJ315" i="11"/>
  <c r="AK315" i="11" s="1"/>
  <c r="AJ316" i="11"/>
  <c r="AK316" i="11" s="1"/>
  <c r="AJ317" i="11"/>
  <c r="AK317" i="11" s="1"/>
  <c r="AJ318" i="11"/>
  <c r="AK318" i="11" s="1"/>
  <c r="AJ319" i="11"/>
  <c r="AK319" i="11" s="1"/>
  <c r="AJ320" i="11"/>
  <c r="AK320" i="11" s="1"/>
  <c r="AJ321" i="11"/>
  <c r="AK321" i="11" s="1"/>
  <c r="AJ322" i="11"/>
  <c r="AK322" i="11" s="1"/>
  <c r="AJ323" i="11"/>
  <c r="AK323" i="11" s="1"/>
  <c r="AJ324" i="11"/>
  <c r="AK324" i="11" s="1"/>
  <c r="AJ325" i="11"/>
  <c r="AK325" i="11" s="1"/>
  <c r="AJ326" i="11"/>
  <c r="AK326" i="11" s="1"/>
  <c r="AJ327" i="11"/>
  <c r="AK327" i="11" s="1"/>
  <c r="AJ328" i="11"/>
  <c r="AK328" i="11" s="1"/>
  <c r="AJ329" i="11"/>
  <c r="AK329" i="11" s="1"/>
  <c r="AJ330" i="11"/>
  <c r="AK330" i="11" s="1"/>
  <c r="AJ331" i="11"/>
  <c r="AK331" i="11" s="1"/>
  <c r="AJ332" i="11"/>
  <c r="AK332" i="11" s="1"/>
  <c r="AJ333" i="11"/>
  <c r="AK333" i="11" s="1"/>
  <c r="AJ334" i="11"/>
  <c r="AK334" i="11" s="1"/>
  <c r="AJ335" i="11"/>
  <c r="AK335" i="11" s="1"/>
  <c r="AJ336" i="11"/>
  <c r="AK336" i="11" s="1"/>
  <c r="AJ337" i="11"/>
  <c r="AK337" i="11" s="1"/>
  <c r="AJ338" i="11"/>
  <c r="AK338" i="11" s="1"/>
  <c r="AJ339" i="11"/>
  <c r="AK339" i="11" s="1"/>
  <c r="AJ340" i="11"/>
  <c r="AK340" i="11" s="1"/>
  <c r="AJ341" i="11"/>
  <c r="AK341" i="11" s="1"/>
  <c r="AJ342" i="11"/>
  <c r="AK342" i="11"/>
  <c r="AJ343" i="11"/>
  <c r="AK343" i="11" s="1"/>
  <c r="AJ344" i="11"/>
  <c r="AK344" i="11" s="1"/>
  <c r="AJ345" i="11"/>
  <c r="AK345" i="11" s="1"/>
  <c r="AJ346" i="11"/>
  <c r="AK346" i="11" s="1"/>
  <c r="AJ347" i="11"/>
  <c r="AK347" i="11" s="1"/>
  <c r="AJ348" i="11"/>
  <c r="AK348" i="11" s="1"/>
  <c r="AJ349" i="11"/>
  <c r="AK349" i="11" s="1"/>
  <c r="AJ350" i="11"/>
  <c r="AK350" i="11" s="1"/>
  <c r="AJ351" i="11"/>
  <c r="AK351" i="11" s="1"/>
  <c r="AJ352" i="11"/>
  <c r="AK352" i="11" s="1"/>
  <c r="AJ353" i="11"/>
  <c r="AK353" i="11" s="1"/>
  <c r="AJ354" i="11"/>
  <c r="AK354" i="11" s="1"/>
  <c r="AJ355" i="11"/>
  <c r="AK355" i="11" s="1"/>
  <c r="AJ356" i="11"/>
  <c r="AK356" i="11" s="1"/>
  <c r="AJ357" i="11"/>
  <c r="AK357" i="11" s="1"/>
  <c r="AJ358" i="11"/>
  <c r="AK358" i="11" s="1"/>
  <c r="AJ359" i="11"/>
  <c r="AK359" i="11" s="1"/>
  <c r="AJ360" i="11"/>
  <c r="AK360" i="11" s="1"/>
  <c r="AJ361" i="11"/>
  <c r="AK361" i="11" s="1"/>
  <c r="AJ362" i="11"/>
  <c r="AK362" i="11" s="1"/>
  <c r="AJ363" i="11"/>
  <c r="AK363" i="11" s="1"/>
  <c r="AJ364" i="11"/>
  <c r="AK364" i="11" s="1"/>
  <c r="AJ365" i="11"/>
  <c r="AK365" i="11" s="1"/>
  <c r="AJ366" i="11"/>
  <c r="AK366" i="11" s="1"/>
  <c r="AJ367" i="11"/>
  <c r="AK367" i="11" s="1"/>
  <c r="AJ368" i="11"/>
  <c r="AK368" i="11" s="1"/>
  <c r="AJ369" i="11"/>
  <c r="AK369" i="11"/>
  <c r="AJ370" i="11"/>
  <c r="AK370" i="11" s="1"/>
  <c r="AJ371" i="11"/>
  <c r="AK371" i="11" s="1"/>
  <c r="AJ372" i="11"/>
  <c r="AK372" i="11" s="1"/>
  <c r="AJ373" i="11"/>
  <c r="AK373" i="11" s="1"/>
  <c r="AJ374" i="11"/>
  <c r="AK374" i="11" s="1"/>
  <c r="AJ375" i="11"/>
  <c r="AK375" i="11" s="1"/>
  <c r="AJ376" i="11"/>
  <c r="AK376" i="11" s="1"/>
  <c r="AJ377" i="11"/>
  <c r="AK377" i="11" s="1"/>
  <c r="AJ378" i="11"/>
  <c r="AK378" i="11" s="1"/>
  <c r="AJ379" i="11"/>
  <c r="AK379" i="11" s="1"/>
  <c r="AJ380" i="11"/>
  <c r="AK380" i="11" s="1"/>
  <c r="AJ381" i="11"/>
  <c r="AK381" i="11" s="1"/>
  <c r="AJ382" i="11"/>
  <c r="AK382" i="11" s="1"/>
  <c r="AJ383" i="11"/>
  <c r="AK383" i="11" s="1"/>
  <c r="AJ384" i="11"/>
  <c r="AK384" i="11" s="1"/>
  <c r="AJ385" i="11"/>
  <c r="AK385" i="11" s="1"/>
  <c r="AJ386" i="11"/>
  <c r="AK386" i="11" s="1"/>
  <c r="AJ387" i="11"/>
  <c r="AK387" i="11" s="1"/>
  <c r="AJ388" i="11"/>
  <c r="AK388" i="11" s="1"/>
  <c r="AJ389" i="11"/>
  <c r="AK389" i="11" s="1"/>
  <c r="AJ390" i="11"/>
  <c r="AK390" i="11" s="1"/>
  <c r="AJ391" i="11"/>
  <c r="AK391" i="11" s="1"/>
  <c r="AJ392" i="11"/>
  <c r="AK392" i="11"/>
  <c r="AJ393" i="11"/>
  <c r="AK393" i="11" s="1"/>
  <c r="AJ394" i="11"/>
  <c r="AK394" i="11" s="1"/>
  <c r="AJ395" i="11"/>
  <c r="AK395" i="11" s="1"/>
  <c r="AJ396" i="11"/>
  <c r="AK396" i="11" s="1"/>
  <c r="AJ397" i="11"/>
  <c r="AK397" i="11" s="1"/>
  <c r="AJ398" i="11"/>
  <c r="AK398" i="11"/>
  <c r="AJ399" i="11"/>
  <c r="AK399" i="11" s="1"/>
  <c r="AJ400" i="11"/>
  <c r="AK400" i="11" s="1"/>
  <c r="AJ401" i="11"/>
  <c r="AK401" i="11" s="1"/>
  <c r="AJ402" i="11"/>
  <c r="AK402" i="11" s="1"/>
  <c r="AJ403" i="11"/>
  <c r="AK403" i="11" s="1"/>
  <c r="AJ404" i="11"/>
  <c r="AK404" i="11" s="1"/>
  <c r="AJ405" i="11"/>
  <c r="AK405" i="11" s="1"/>
  <c r="AJ406" i="11"/>
  <c r="AK406" i="11" s="1"/>
  <c r="AJ407" i="11"/>
  <c r="AK407" i="11" s="1"/>
  <c r="AJ408" i="11"/>
  <c r="AK408" i="11" s="1"/>
  <c r="AJ409" i="11"/>
  <c r="AK409" i="11" s="1"/>
  <c r="AJ410" i="11"/>
  <c r="AK410" i="11"/>
  <c r="AJ411" i="11"/>
  <c r="AK411" i="11" s="1"/>
  <c r="AJ412" i="11"/>
  <c r="AK412" i="11" s="1"/>
  <c r="AJ413" i="11"/>
  <c r="AK413" i="11" s="1"/>
  <c r="AJ414" i="11"/>
  <c r="AK414" i="11" s="1"/>
  <c r="AJ415" i="11"/>
  <c r="AK415" i="11" s="1"/>
  <c r="AJ416" i="11"/>
  <c r="AK416" i="11"/>
  <c r="AJ417" i="11"/>
  <c r="AK417" i="11" s="1"/>
  <c r="AJ418" i="11"/>
  <c r="AK418" i="11" s="1"/>
  <c r="AJ419" i="11"/>
  <c r="AK419" i="11" s="1"/>
  <c r="AJ420" i="11"/>
  <c r="AK420" i="11" s="1"/>
  <c r="AJ421" i="11"/>
  <c r="AK421" i="11" s="1"/>
  <c r="AJ422" i="11"/>
  <c r="AK422" i="11" s="1"/>
  <c r="AJ423" i="11"/>
  <c r="AK423" i="11" s="1"/>
  <c r="AJ424" i="11"/>
  <c r="AK424" i="11" s="1"/>
  <c r="AJ425" i="11"/>
  <c r="AK425" i="11"/>
  <c r="AJ426" i="11"/>
  <c r="AK426" i="11" s="1"/>
  <c r="AJ427" i="11"/>
  <c r="AK427" i="11" s="1"/>
  <c r="AJ428" i="11"/>
  <c r="AK428" i="11" s="1"/>
  <c r="AJ429" i="11"/>
  <c r="AK429" i="11" s="1"/>
  <c r="AJ430" i="11"/>
  <c r="AK430" i="11" s="1"/>
  <c r="AJ431" i="11"/>
  <c r="AK431" i="11" s="1"/>
  <c r="AJ432" i="11"/>
  <c r="AK432" i="11" s="1"/>
  <c r="AJ433" i="11"/>
  <c r="AK433" i="11"/>
  <c r="AJ434" i="11"/>
  <c r="AK434" i="11" s="1"/>
  <c r="AJ435" i="11"/>
  <c r="AK435" i="11" s="1"/>
  <c r="AJ436" i="11"/>
  <c r="AK436" i="11" s="1"/>
  <c r="AJ437" i="11"/>
  <c r="AK437" i="11" s="1"/>
  <c r="AJ438" i="11"/>
  <c r="AK438" i="11" s="1"/>
  <c r="AJ439" i="11"/>
  <c r="AK439" i="11" s="1"/>
  <c r="AJ440" i="11"/>
  <c r="AK440" i="11" s="1"/>
  <c r="AJ441" i="11"/>
  <c r="AK441" i="11" s="1"/>
  <c r="AJ442" i="11"/>
  <c r="AK442" i="11"/>
  <c r="AJ443" i="11"/>
  <c r="AK443" i="11" s="1"/>
  <c r="AJ444" i="11"/>
  <c r="AK444" i="11" s="1"/>
  <c r="AJ445" i="11"/>
  <c r="AK445" i="11" s="1"/>
  <c r="AJ446" i="11"/>
  <c r="AK446" i="11" s="1"/>
  <c r="AJ447" i="11"/>
  <c r="AK447" i="11" s="1"/>
  <c r="AJ448" i="11"/>
  <c r="AK448" i="11"/>
  <c r="AJ449" i="11"/>
  <c r="AK449" i="11" s="1"/>
  <c r="AJ450" i="11"/>
  <c r="AK450" i="11" s="1"/>
  <c r="AJ451" i="11"/>
  <c r="AK451" i="11" s="1"/>
  <c r="AJ452" i="11"/>
  <c r="AK452" i="11" s="1"/>
  <c r="AJ453" i="11"/>
  <c r="AK453" i="11" s="1"/>
  <c r="AJ454" i="11"/>
  <c r="AK454" i="11" s="1"/>
  <c r="AJ455" i="11"/>
  <c r="AK455" i="11" s="1"/>
  <c r="AJ456" i="11"/>
  <c r="AK456" i="11" s="1"/>
  <c r="AJ457" i="11"/>
  <c r="AK457" i="11" s="1"/>
  <c r="AJ458" i="11"/>
  <c r="AK458" i="11" s="1"/>
  <c r="AJ459" i="11"/>
  <c r="AK459" i="11" s="1"/>
  <c r="AJ460" i="11"/>
  <c r="AK460" i="11" s="1"/>
  <c r="AJ461" i="11"/>
  <c r="AK461" i="11" s="1"/>
  <c r="AJ462" i="11"/>
  <c r="AK462" i="11" s="1"/>
  <c r="AJ463" i="11"/>
  <c r="AK463" i="11" s="1"/>
  <c r="AJ464" i="11"/>
  <c r="AK464" i="11" s="1"/>
  <c r="AJ465" i="11"/>
  <c r="AK465" i="11"/>
  <c r="AJ466" i="11"/>
  <c r="AK466" i="11" s="1"/>
  <c r="AJ467" i="11"/>
  <c r="AK467" i="11" s="1"/>
  <c r="AJ468" i="11"/>
  <c r="AK468" i="11" s="1"/>
  <c r="AJ469" i="11"/>
  <c r="AK469" i="11" s="1"/>
  <c r="AJ470" i="11"/>
  <c r="AK470" i="11" s="1"/>
  <c r="AJ471" i="11"/>
  <c r="AK471" i="11" s="1"/>
  <c r="AJ472" i="11"/>
  <c r="AK472" i="11" s="1"/>
  <c r="AJ473" i="11"/>
  <c r="AK473" i="11" s="1"/>
  <c r="AJ474" i="11"/>
  <c r="AK474" i="11"/>
  <c r="AJ475" i="11"/>
  <c r="AK475" i="11" s="1"/>
  <c r="AJ476" i="11"/>
  <c r="AK476" i="11" s="1"/>
  <c r="AJ477" i="11"/>
  <c r="AK477" i="11" s="1"/>
  <c r="AJ478" i="11"/>
  <c r="AK478" i="11" s="1"/>
  <c r="AJ479" i="11"/>
  <c r="AK479" i="11" s="1"/>
  <c r="AJ480" i="11"/>
  <c r="AK480" i="11"/>
  <c r="AJ481" i="11"/>
  <c r="AK481" i="11" s="1"/>
  <c r="AJ482" i="11"/>
  <c r="AK482" i="11" s="1"/>
  <c r="AJ483" i="11"/>
  <c r="AK483" i="11" s="1"/>
  <c r="AJ484" i="11"/>
  <c r="AK484" i="11" s="1"/>
  <c r="AJ485" i="11"/>
  <c r="AK485" i="11" s="1"/>
  <c r="AJ486" i="11"/>
  <c r="AK486" i="11" s="1"/>
  <c r="AJ487" i="11"/>
  <c r="AK487" i="11" s="1"/>
  <c r="AJ488" i="11"/>
  <c r="AK488" i="11" s="1"/>
  <c r="AJ489" i="11"/>
  <c r="AK489" i="11"/>
  <c r="AJ490" i="11"/>
  <c r="AK490" i="11" s="1"/>
  <c r="AJ491" i="11"/>
  <c r="AK491" i="11" s="1"/>
  <c r="AJ492" i="11"/>
  <c r="AK492" i="11" s="1"/>
  <c r="AJ493" i="11"/>
  <c r="AK493" i="11" s="1"/>
  <c r="AJ494" i="11"/>
  <c r="AK494" i="11" s="1"/>
  <c r="AJ495" i="11"/>
  <c r="AK495" i="11" s="1"/>
  <c r="AJ496" i="11"/>
  <c r="AK496" i="11" s="1"/>
  <c r="AJ497" i="11"/>
  <c r="AK497" i="11"/>
  <c r="AJ498" i="11"/>
  <c r="AK498" i="11" s="1"/>
  <c r="AJ499" i="11"/>
  <c r="AK499" i="11" s="1"/>
  <c r="AJ500" i="11"/>
  <c r="AK500" i="11" s="1"/>
  <c r="AJ501" i="11"/>
  <c r="AK501" i="11" s="1"/>
  <c r="AJ502" i="11"/>
  <c r="AK502" i="11" s="1"/>
  <c r="AJ503" i="11"/>
  <c r="AK503" i="11" s="1"/>
  <c r="AJ504" i="11"/>
  <c r="AK504" i="11" s="1"/>
  <c r="AJ505" i="11"/>
  <c r="AK505" i="11" s="1"/>
  <c r="AJ506" i="11"/>
  <c r="AK506" i="11"/>
  <c r="AJ507" i="11"/>
  <c r="AK507" i="11" s="1"/>
  <c r="AJ508" i="11"/>
  <c r="AK508" i="11" s="1"/>
  <c r="AJ509" i="11"/>
  <c r="AK509" i="11" s="1"/>
  <c r="AJ510" i="11"/>
  <c r="AK510" i="11" s="1"/>
  <c r="AJ511" i="11"/>
  <c r="AK511" i="11" s="1"/>
  <c r="AJ512" i="11"/>
  <c r="AK512" i="11"/>
  <c r="AJ513" i="11"/>
  <c r="AK513" i="11" s="1"/>
  <c r="AJ514" i="11"/>
  <c r="AK514" i="11" s="1"/>
  <c r="AJ515" i="11"/>
  <c r="AK515" i="11" s="1"/>
  <c r="AJ516" i="11"/>
  <c r="AK516" i="11" s="1"/>
  <c r="AJ517" i="11"/>
  <c r="AK517" i="11" s="1"/>
  <c r="AJ518" i="11"/>
  <c r="AK518" i="11" s="1"/>
  <c r="AJ519" i="11"/>
  <c r="AK519" i="11" s="1"/>
  <c r="AJ520" i="11"/>
  <c r="AK520" i="11" s="1"/>
  <c r="AJ521" i="11"/>
  <c r="AK521" i="11" s="1"/>
  <c r="AJ522" i="11"/>
  <c r="AK522" i="11" s="1"/>
  <c r="AJ523" i="11"/>
  <c r="AK523" i="11" s="1"/>
  <c r="AJ524" i="11"/>
  <c r="AK524" i="11" s="1"/>
  <c r="AJ525" i="11"/>
  <c r="AK525" i="11" s="1"/>
  <c r="AJ526" i="11"/>
  <c r="AK526" i="11" s="1"/>
  <c r="AJ527" i="11"/>
  <c r="AK527" i="11" s="1"/>
  <c r="AJ528" i="11"/>
  <c r="AK528" i="11" s="1"/>
  <c r="AJ529" i="11"/>
  <c r="AK529" i="11"/>
  <c r="AJ530" i="11"/>
  <c r="AK530" i="11" s="1"/>
  <c r="AJ531" i="11"/>
  <c r="AK531" i="11" s="1"/>
  <c r="AJ532" i="11"/>
  <c r="AK532" i="11" s="1"/>
  <c r="AJ533" i="11"/>
  <c r="AK533" i="11" s="1"/>
  <c r="AJ534" i="11"/>
  <c r="AK534" i="11" s="1"/>
  <c r="AJ535" i="11"/>
  <c r="AK535" i="11" s="1"/>
  <c r="AJ536" i="11"/>
  <c r="AK536" i="11" s="1"/>
  <c r="AJ537" i="11"/>
  <c r="AK537" i="11" s="1"/>
  <c r="AJ538" i="11"/>
  <c r="AK538" i="11"/>
  <c r="AJ539" i="11"/>
  <c r="AK539" i="11" s="1"/>
  <c r="AJ540" i="11"/>
  <c r="AK540" i="11" s="1"/>
  <c r="AJ541" i="11"/>
  <c r="AK541" i="11" s="1"/>
  <c r="AJ542" i="11"/>
  <c r="AK542" i="11" s="1"/>
  <c r="AJ543" i="11"/>
  <c r="AK543" i="11" s="1"/>
  <c r="AJ544" i="11"/>
  <c r="AK544" i="11"/>
  <c r="AJ545" i="11"/>
  <c r="AK545" i="11" s="1"/>
  <c r="AJ546" i="11"/>
  <c r="AK546" i="11" s="1"/>
  <c r="AJ547" i="11"/>
  <c r="AK547" i="11" s="1"/>
  <c r="AJ548" i="11"/>
  <c r="AK548" i="11" s="1"/>
  <c r="AJ549" i="11"/>
  <c r="AK549" i="11" s="1"/>
  <c r="AJ550" i="11"/>
  <c r="AK550" i="11" s="1"/>
  <c r="AJ551" i="11"/>
  <c r="AK551" i="11" s="1"/>
  <c r="AJ552" i="11"/>
  <c r="AK552" i="11" s="1"/>
  <c r="AJ553" i="11"/>
  <c r="AK553" i="11"/>
  <c r="AJ554" i="11"/>
  <c r="AK554" i="11" s="1"/>
  <c r="AJ555" i="11"/>
  <c r="AK555" i="11" s="1"/>
  <c r="AJ556" i="11"/>
  <c r="AK556" i="11" s="1"/>
  <c r="AJ557" i="11"/>
  <c r="AK557" i="11" s="1"/>
  <c r="AJ558" i="11"/>
  <c r="AK558" i="11" s="1"/>
  <c r="AJ559" i="11"/>
  <c r="AK559" i="11" s="1"/>
  <c r="AJ560" i="11"/>
  <c r="AK560" i="11" s="1"/>
  <c r="AJ561" i="11"/>
  <c r="AK561" i="11"/>
  <c r="AJ562" i="11"/>
  <c r="AK562" i="11" s="1"/>
  <c r="AJ563" i="11"/>
  <c r="AK563" i="11" s="1"/>
  <c r="AJ564" i="11"/>
  <c r="AK564" i="11" s="1"/>
  <c r="AJ565" i="11"/>
  <c r="AK565" i="11" s="1"/>
  <c r="AJ566" i="11"/>
  <c r="AK566" i="11" s="1"/>
  <c r="AJ567" i="11"/>
  <c r="AK567" i="11" s="1"/>
  <c r="AJ568" i="11"/>
  <c r="AK568" i="11" s="1"/>
  <c r="AJ569" i="11"/>
  <c r="AK569" i="11" s="1"/>
  <c r="AJ570" i="11"/>
  <c r="AK570" i="11"/>
  <c r="AJ571" i="11"/>
  <c r="AK571" i="11" s="1"/>
  <c r="AJ572" i="11"/>
  <c r="AK572" i="11" s="1"/>
  <c r="AJ573" i="11"/>
  <c r="AK573" i="11" s="1"/>
  <c r="AJ574" i="11"/>
  <c r="AK574" i="11" s="1"/>
  <c r="AJ575" i="11"/>
  <c r="AK575" i="11" s="1"/>
  <c r="AJ576" i="11"/>
  <c r="AK576" i="11"/>
  <c r="AJ577" i="11"/>
  <c r="AK577" i="11" s="1"/>
  <c r="AJ578" i="11"/>
  <c r="AK578" i="11" s="1"/>
  <c r="AJ579" i="11"/>
  <c r="AK579" i="11" s="1"/>
  <c r="AJ580" i="11"/>
  <c r="AK580" i="11" s="1"/>
  <c r="AJ581" i="11"/>
  <c r="AK581" i="11" s="1"/>
  <c r="AJ582" i="11"/>
  <c r="AK582" i="11" s="1"/>
  <c r="AJ583" i="11"/>
  <c r="AK583" i="11" s="1"/>
  <c r="AJ584" i="11"/>
  <c r="AK584" i="11" s="1"/>
  <c r="AJ585" i="11"/>
  <c r="AK585" i="11" s="1"/>
  <c r="AJ586" i="11"/>
  <c r="AK586" i="11" s="1"/>
  <c r="AG11" i="11"/>
  <c r="AH11" i="11"/>
  <c r="AG12" i="11"/>
  <c r="AH12" i="11"/>
  <c r="AG13" i="11"/>
  <c r="AH13" i="11"/>
  <c r="AG14" i="11"/>
  <c r="AH14" i="11"/>
  <c r="AG15" i="11"/>
  <c r="AH15" i="11"/>
  <c r="AG16" i="11"/>
  <c r="AH16" i="11"/>
  <c r="AG17" i="11"/>
  <c r="AH17" i="11"/>
  <c r="AG18" i="11"/>
  <c r="AH18" i="11"/>
  <c r="AG19" i="11"/>
  <c r="AH19" i="11"/>
  <c r="AG20" i="11"/>
  <c r="AH20" i="11"/>
  <c r="AG21" i="11"/>
  <c r="AH21" i="11"/>
  <c r="AG22" i="11"/>
  <c r="AH22" i="11"/>
  <c r="AG23" i="11"/>
  <c r="AH23" i="11"/>
  <c r="AG24" i="11"/>
  <c r="AH24" i="11"/>
  <c r="AG25" i="11"/>
  <c r="AH25" i="11"/>
  <c r="AG26" i="11"/>
  <c r="AH26" i="11"/>
  <c r="AG27" i="11"/>
  <c r="AH27" i="11"/>
  <c r="AG28" i="11"/>
  <c r="AH28" i="11"/>
  <c r="AG29" i="11"/>
  <c r="AH29" i="11"/>
  <c r="AG30" i="11"/>
  <c r="AH30" i="11"/>
  <c r="AG31" i="11"/>
  <c r="AH31" i="11"/>
  <c r="AG32" i="11"/>
  <c r="AH32" i="11"/>
  <c r="AG33" i="11"/>
  <c r="AH33" i="11"/>
  <c r="AG34" i="11"/>
  <c r="AH34" i="11"/>
  <c r="AG35" i="11"/>
  <c r="AH35" i="11"/>
  <c r="AG36" i="11"/>
  <c r="AH36" i="11"/>
  <c r="AG37" i="11"/>
  <c r="AH37" i="11"/>
  <c r="AG38" i="11"/>
  <c r="AH38" i="11"/>
  <c r="AG39" i="11"/>
  <c r="AH39" i="11"/>
  <c r="AG40" i="11"/>
  <c r="AH40" i="11"/>
  <c r="AG41" i="11"/>
  <c r="AH41" i="11"/>
  <c r="AG42" i="11"/>
  <c r="AH42" i="11"/>
  <c r="AG43" i="11"/>
  <c r="AH43" i="11"/>
  <c r="AG44" i="11"/>
  <c r="AH44" i="11"/>
  <c r="AG45" i="11"/>
  <c r="AH45" i="11"/>
  <c r="AG46" i="11"/>
  <c r="AH46" i="11"/>
  <c r="AG47" i="11"/>
  <c r="AH47" i="11"/>
  <c r="AG48" i="11"/>
  <c r="AH48" i="11"/>
  <c r="AG49" i="11"/>
  <c r="AH49" i="11"/>
  <c r="AG50" i="11"/>
  <c r="AH50" i="11"/>
  <c r="AG51" i="11"/>
  <c r="AH51" i="11"/>
  <c r="AG52" i="11"/>
  <c r="AH52" i="11"/>
  <c r="AG53" i="11"/>
  <c r="AH53" i="11"/>
  <c r="AG54" i="11"/>
  <c r="AH54" i="11"/>
  <c r="AG55" i="11"/>
  <c r="AH55" i="11"/>
  <c r="AG56" i="11"/>
  <c r="AH56" i="11"/>
  <c r="AG57" i="11"/>
  <c r="AH57" i="11"/>
  <c r="AG58" i="11"/>
  <c r="AH58" i="11"/>
  <c r="AG59" i="11"/>
  <c r="AH59" i="11"/>
  <c r="AG60" i="11"/>
  <c r="AH60" i="11"/>
  <c r="AG61" i="11"/>
  <c r="AH61" i="11"/>
  <c r="AG62" i="11"/>
  <c r="AH62" i="11"/>
  <c r="AG63" i="11"/>
  <c r="AH63" i="11"/>
  <c r="AG64" i="11"/>
  <c r="AH64" i="11"/>
  <c r="AG65" i="11"/>
  <c r="AH65" i="11"/>
  <c r="AG66" i="11"/>
  <c r="AH66" i="11"/>
  <c r="AG67" i="11"/>
  <c r="AH67" i="11"/>
  <c r="AG68" i="11"/>
  <c r="AH68" i="11"/>
  <c r="AG69" i="11"/>
  <c r="AH69" i="11"/>
  <c r="AG70" i="11"/>
  <c r="AH70" i="11"/>
  <c r="AG71" i="11"/>
  <c r="AH71" i="11"/>
  <c r="AG72" i="11"/>
  <c r="AH72" i="11"/>
  <c r="AG73" i="11"/>
  <c r="AH73" i="11"/>
  <c r="AG74" i="11"/>
  <c r="AH74" i="11"/>
  <c r="AG75" i="11"/>
  <c r="AH75" i="11"/>
  <c r="AG76" i="11"/>
  <c r="AH76" i="11"/>
  <c r="AG77" i="11"/>
  <c r="AH77" i="11"/>
  <c r="AG78" i="11"/>
  <c r="AH78" i="11"/>
  <c r="AG79" i="11"/>
  <c r="AH79" i="11"/>
  <c r="AG80" i="11"/>
  <c r="AH80" i="11"/>
  <c r="AG81" i="11"/>
  <c r="AH81" i="11"/>
  <c r="AG82" i="11"/>
  <c r="AH82" i="11"/>
  <c r="AG83" i="11"/>
  <c r="AH83" i="11"/>
  <c r="AG84" i="11"/>
  <c r="AH84" i="11"/>
  <c r="AG85" i="11"/>
  <c r="AH85" i="11"/>
  <c r="AG86" i="11"/>
  <c r="AH86" i="11"/>
  <c r="AG87" i="11"/>
  <c r="AH87" i="11"/>
  <c r="AG88" i="11"/>
  <c r="AH88" i="11"/>
  <c r="AG89" i="11"/>
  <c r="AH89" i="11"/>
  <c r="AG90" i="11"/>
  <c r="AH90" i="11"/>
  <c r="AG91" i="11"/>
  <c r="AH91" i="11"/>
  <c r="AG92" i="11"/>
  <c r="AH92" i="11"/>
  <c r="AG93" i="11"/>
  <c r="AH93" i="11"/>
  <c r="AG94" i="11"/>
  <c r="AH94" i="11"/>
  <c r="AG95" i="11"/>
  <c r="AH95" i="11"/>
  <c r="AG96" i="11"/>
  <c r="AH96" i="11"/>
  <c r="AG97" i="11"/>
  <c r="AH97" i="11"/>
  <c r="AG98" i="11"/>
  <c r="AH98" i="11"/>
  <c r="AG99" i="11"/>
  <c r="AH99" i="11"/>
  <c r="AG100" i="11"/>
  <c r="AH100" i="11"/>
  <c r="AG101" i="11"/>
  <c r="AH101" i="11"/>
  <c r="AG102" i="11"/>
  <c r="AH102" i="11"/>
  <c r="AG103" i="11"/>
  <c r="AH103" i="11"/>
  <c r="AG104" i="11"/>
  <c r="AH104" i="11"/>
  <c r="AG105" i="11"/>
  <c r="AH105" i="11"/>
  <c r="AG106" i="11"/>
  <c r="AH106" i="11"/>
  <c r="AG107" i="11"/>
  <c r="AH107" i="11"/>
  <c r="AG108" i="11"/>
  <c r="AH108" i="11"/>
  <c r="AG109" i="11"/>
  <c r="AH109" i="11"/>
  <c r="AG110" i="11"/>
  <c r="AH110" i="11"/>
  <c r="AG111" i="11"/>
  <c r="AH111" i="11"/>
  <c r="AG112" i="11"/>
  <c r="AH112" i="11"/>
  <c r="AG113" i="11"/>
  <c r="AH113" i="11"/>
  <c r="AG114" i="11"/>
  <c r="AH114" i="11"/>
  <c r="AG115" i="11"/>
  <c r="AH115" i="11"/>
  <c r="AG116" i="11"/>
  <c r="AH116" i="11"/>
  <c r="AG117" i="11"/>
  <c r="AH117" i="11"/>
  <c r="AG118" i="11"/>
  <c r="AH118" i="11"/>
  <c r="AG119" i="11"/>
  <c r="AH119" i="11"/>
  <c r="AG120" i="11"/>
  <c r="AH120" i="11"/>
  <c r="AG121" i="11"/>
  <c r="AH121" i="11"/>
  <c r="AG122" i="11"/>
  <c r="AH122" i="11"/>
  <c r="AG123" i="11"/>
  <c r="AH123" i="11"/>
  <c r="AG124" i="11"/>
  <c r="AH124" i="11"/>
  <c r="AG125" i="11"/>
  <c r="AH125" i="11"/>
  <c r="AG126" i="11"/>
  <c r="AH126" i="11"/>
  <c r="AG127" i="11"/>
  <c r="AH127" i="11"/>
  <c r="AG128" i="11"/>
  <c r="AH128" i="11"/>
  <c r="AG129" i="11"/>
  <c r="AH129" i="11"/>
  <c r="AG130" i="11"/>
  <c r="AH130" i="11"/>
  <c r="AG131" i="11"/>
  <c r="AH131" i="11"/>
  <c r="AG132" i="11"/>
  <c r="AH132" i="11"/>
  <c r="AG133" i="11"/>
  <c r="AH133" i="11"/>
  <c r="AG134" i="11"/>
  <c r="AH134" i="11"/>
  <c r="AG135" i="11"/>
  <c r="AH135" i="11"/>
  <c r="AG136" i="11"/>
  <c r="AH136" i="11"/>
  <c r="AG137" i="11"/>
  <c r="AH137" i="11"/>
  <c r="AG138" i="11"/>
  <c r="AH138" i="11"/>
  <c r="AG139" i="11"/>
  <c r="AH139" i="11"/>
  <c r="AG140" i="11"/>
  <c r="AH140" i="11"/>
  <c r="AG141" i="11"/>
  <c r="AH141" i="11"/>
  <c r="AG142" i="11"/>
  <c r="AH142" i="11"/>
  <c r="AG143" i="11"/>
  <c r="AH143" i="11"/>
  <c r="AG144" i="11"/>
  <c r="AH144" i="11"/>
  <c r="AG145" i="11"/>
  <c r="AH145" i="11"/>
  <c r="AG146" i="11"/>
  <c r="AH146" i="11"/>
  <c r="AG147" i="11"/>
  <c r="AH147" i="11"/>
  <c r="AG148" i="11"/>
  <c r="AH148" i="11"/>
  <c r="AG149" i="11"/>
  <c r="AH149" i="11"/>
  <c r="AG150" i="11"/>
  <c r="AH150" i="11"/>
  <c r="AG151" i="11"/>
  <c r="AH151" i="11"/>
  <c r="AG152" i="11"/>
  <c r="AH152" i="11"/>
  <c r="AG153" i="11"/>
  <c r="AH153" i="11"/>
  <c r="AG154" i="11"/>
  <c r="AH154" i="11"/>
  <c r="AG155" i="11"/>
  <c r="AH155" i="11"/>
  <c r="AG156" i="11"/>
  <c r="AH156" i="11"/>
  <c r="AG157" i="11"/>
  <c r="AH157" i="11"/>
  <c r="AG158" i="11"/>
  <c r="AH158" i="11"/>
  <c r="AG159" i="11"/>
  <c r="AH159" i="11"/>
  <c r="AG160" i="11"/>
  <c r="AH160" i="11"/>
  <c r="AG161" i="11"/>
  <c r="AH161" i="11"/>
  <c r="AG162" i="11"/>
  <c r="AH162" i="11"/>
  <c r="AG163" i="11"/>
  <c r="AH163" i="11"/>
  <c r="AG164" i="11"/>
  <c r="AH164" i="11"/>
  <c r="AG165" i="11"/>
  <c r="AH165" i="11"/>
  <c r="AG166" i="11"/>
  <c r="AH166" i="11"/>
  <c r="AG167" i="11"/>
  <c r="AH167" i="11"/>
  <c r="AG168" i="11"/>
  <c r="AH168" i="11"/>
  <c r="AG169" i="11"/>
  <c r="AH169" i="11"/>
  <c r="AG170" i="11"/>
  <c r="AH170" i="11"/>
  <c r="AG171" i="11"/>
  <c r="AH171" i="11"/>
  <c r="AG172" i="11"/>
  <c r="AH172" i="11"/>
  <c r="AG173" i="11"/>
  <c r="AH173" i="11"/>
  <c r="AG174" i="11"/>
  <c r="AH174" i="11"/>
  <c r="AG175" i="11"/>
  <c r="AH175" i="11"/>
  <c r="AG176" i="11"/>
  <c r="AH176" i="11"/>
  <c r="AG177" i="11"/>
  <c r="AH177" i="11"/>
  <c r="AG178" i="11"/>
  <c r="AH178" i="11"/>
  <c r="AG179" i="11"/>
  <c r="AH179" i="11"/>
  <c r="AG180" i="11"/>
  <c r="AH180" i="11"/>
  <c r="AG181" i="11"/>
  <c r="AH181" i="11"/>
  <c r="AG182" i="11"/>
  <c r="AH182" i="11"/>
  <c r="AG183" i="11"/>
  <c r="AH183" i="11"/>
  <c r="AG184" i="11"/>
  <c r="AH184" i="11"/>
  <c r="AG185" i="11"/>
  <c r="AH185" i="11"/>
  <c r="AG186" i="11"/>
  <c r="AH186" i="11"/>
  <c r="AG187" i="11"/>
  <c r="AH187" i="11"/>
  <c r="AG188" i="11"/>
  <c r="AH188" i="11"/>
  <c r="AG189" i="11"/>
  <c r="AH189" i="11"/>
  <c r="AG190" i="11"/>
  <c r="AH190" i="11"/>
  <c r="AG191" i="11"/>
  <c r="AH191" i="11"/>
  <c r="AG192" i="11"/>
  <c r="AH192" i="11"/>
  <c r="AG193" i="11"/>
  <c r="AH193" i="11"/>
  <c r="AG194" i="11"/>
  <c r="AH194" i="11"/>
  <c r="AG195" i="11"/>
  <c r="AH195" i="11"/>
  <c r="AG196" i="11"/>
  <c r="AH196" i="11"/>
  <c r="AG197" i="11"/>
  <c r="AH197" i="11"/>
  <c r="AG198" i="11"/>
  <c r="AH198" i="11"/>
  <c r="AG199" i="11"/>
  <c r="AH199" i="11"/>
  <c r="AG200" i="11"/>
  <c r="AH200" i="11"/>
  <c r="AG201" i="11"/>
  <c r="AH201" i="11"/>
  <c r="AG202" i="11"/>
  <c r="AH202" i="11"/>
  <c r="AG203" i="11"/>
  <c r="AH203" i="11"/>
  <c r="AG204" i="11"/>
  <c r="AH204" i="11"/>
  <c r="AG205" i="11"/>
  <c r="AH205" i="11"/>
  <c r="AG206" i="11"/>
  <c r="AH206" i="11"/>
  <c r="AG207" i="11"/>
  <c r="AH207" i="11"/>
  <c r="AG208" i="11"/>
  <c r="AH208" i="11"/>
  <c r="AG209" i="11"/>
  <c r="AH209" i="11"/>
  <c r="AG210" i="11"/>
  <c r="AH210" i="11"/>
  <c r="AG211" i="11"/>
  <c r="AH211" i="11"/>
  <c r="AG212" i="11"/>
  <c r="AH212" i="11"/>
  <c r="AG213" i="11"/>
  <c r="AH213" i="11"/>
  <c r="AG214" i="11"/>
  <c r="AH214" i="11"/>
  <c r="AG215" i="11"/>
  <c r="AH215" i="11"/>
  <c r="AG216" i="11"/>
  <c r="AH216" i="11"/>
  <c r="AG217" i="11"/>
  <c r="AH217" i="11"/>
  <c r="AG218" i="11"/>
  <c r="AH218" i="11"/>
  <c r="AG219" i="11"/>
  <c r="AH219" i="11"/>
  <c r="AG220" i="11"/>
  <c r="AH220" i="11"/>
  <c r="AG221" i="11"/>
  <c r="AH221" i="11"/>
  <c r="AG222" i="11"/>
  <c r="AH222" i="11"/>
  <c r="AG223" i="11"/>
  <c r="AH223" i="11"/>
  <c r="AG224" i="11"/>
  <c r="AH224" i="11"/>
  <c r="AG225" i="11"/>
  <c r="AH225" i="11"/>
  <c r="AG226" i="11"/>
  <c r="AH226" i="11"/>
  <c r="AG227" i="11"/>
  <c r="AH227" i="11"/>
  <c r="AG228" i="11"/>
  <c r="AH228" i="11"/>
  <c r="AG229" i="11"/>
  <c r="AH229" i="11"/>
  <c r="AG230" i="11"/>
  <c r="AH230" i="11"/>
  <c r="AG231" i="11"/>
  <c r="AH231" i="11"/>
  <c r="AG232" i="11"/>
  <c r="AH232" i="11"/>
  <c r="AG233" i="11"/>
  <c r="AH233" i="11"/>
  <c r="AG234" i="11"/>
  <c r="AH234" i="11"/>
  <c r="AG235" i="11"/>
  <c r="AH235" i="11"/>
  <c r="AG236" i="11"/>
  <c r="AH236" i="11"/>
  <c r="AG237" i="11"/>
  <c r="AH237" i="11"/>
  <c r="AG238" i="11"/>
  <c r="AH238" i="11"/>
  <c r="AG239" i="11"/>
  <c r="AH239" i="11"/>
  <c r="AG240" i="11"/>
  <c r="AH240" i="11"/>
  <c r="AG241" i="11"/>
  <c r="AH241" i="11"/>
  <c r="AG242" i="11"/>
  <c r="AH242" i="11"/>
  <c r="AG243" i="11"/>
  <c r="AH243" i="11"/>
  <c r="AG244" i="11"/>
  <c r="AH244" i="11"/>
  <c r="AG245" i="11"/>
  <c r="AH245" i="11"/>
  <c r="AG246" i="11"/>
  <c r="AH246" i="11"/>
  <c r="AG247" i="11"/>
  <c r="AH247" i="11"/>
  <c r="AG248" i="11"/>
  <c r="AH248" i="11"/>
  <c r="AG249" i="11"/>
  <c r="AH249" i="11"/>
  <c r="AG250" i="11"/>
  <c r="AH250" i="11"/>
  <c r="AG251" i="11"/>
  <c r="AH251" i="11"/>
  <c r="AG252" i="11"/>
  <c r="AH252" i="11"/>
  <c r="AG253" i="11"/>
  <c r="AH253" i="11"/>
  <c r="AG254" i="11"/>
  <c r="AH254" i="11"/>
  <c r="AG255" i="11"/>
  <c r="AH255" i="11"/>
  <c r="AG256" i="11"/>
  <c r="AH256" i="11"/>
  <c r="AG257" i="11"/>
  <c r="AH257" i="11"/>
  <c r="AG258" i="11"/>
  <c r="AH258" i="11"/>
  <c r="AG259" i="11"/>
  <c r="AH259" i="11"/>
  <c r="AG260" i="11"/>
  <c r="AH260" i="11"/>
  <c r="AG261" i="11"/>
  <c r="AH261" i="11"/>
  <c r="AG262" i="11"/>
  <c r="AH262" i="11"/>
  <c r="AG263" i="11"/>
  <c r="AH263" i="11"/>
  <c r="AG264" i="11"/>
  <c r="AH264" i="11"/>
  <c r="AG265" i="11"/>
  <c r="AH265" i="11"/>
  <c r="AG266" i="11"/>
  <c r="AH266" i="11"/>
  <c r="AG267" i="11"/>
  <c r="AH267" i="11"/>
  <c r="AG268" i="11"/>
  <c r="AH268" i="11"/>
  <c r="AG269" i="11"/>
  <c r="AH269" i="11"/>
  <c r="AG270" i="11"/>
  <c r="AH270" i="11"/>
  <c r="AG271" i="11"/>
  <c r="AH271" i="11"/>
  <c r="AG272" i="11"/>
  <c r="AH272" i="11"/>
  <c r="AG273" i="11"/>
  <c r="AH273" i="11"/>
  <c r="AG274" i="11"/>
  <c r="AH274" i="11"/>
  <c r="AG275" i="11"/>
  <c r="AH275" i="11"/>
  <c r="AG276" i="11"/>
  <c r="AH276" i="11"/>
  <c r="AG277" i="11"/>
  <c r="AH277" i="11"/>
  <c r="AG278" i="11"/>
  <c r="AH278" i="11"/>
  <c r="AG279" i="11"/>
  <c r="AH279" i="11"/>
  <c r="AG280" i="11"/>
  <c r="AH280" i="11"/>
  <c r="AG281" i="11"/>
  <c r="AH281" i="11"/>
  <c r="AG282" i="11"/>
  <c r="AH282" i="11"/>
  <c r="AG283" i="11"/>
  <c r="AH283" i="11"/>
  <c r="AG284" i="11"/>
  <c r="AH284" i="11"/>
  <c r="AG285" i="11"/>
  <c r="AH285" i="11"/>
  <c r="AG286" i="11"/>
  <c r="AH286" i="11"/>
  <c r="AG287" i="11"/>
  <c r="AH287" i="11"/>
  <c r="AG288" i="11"/>
  <c r="AH288" i="11"/>
  <c r="AG289" i="11"/>
  <c r="AH289" i="11"/>
  <c r="AG290" i="11"/>
  <c r="AH290" i="11"/>
  <c r="AG291" i="11"/>
  <c r="AH291" i="11"/>
  <c r="AG292" i="11"/>
  <c r="AH292" i="11"/>
  <c r="AG293" i="11"/>
  <c r="AH293" i="11"/>
  <c r="AG294" i="11"/>
  <c r="AH294" i="11"/>
  <c r="AG295" i="11"/>
  <c r="AH295" i="11"/>
  <c r="AG296" i="11"/>
  <c r="AH296" i="11"/>
  <c r="AG297" i="11"/>
  <c r="AH297" i="11"/>
  <c r="AG298" i="11"/>
  <c r="AH298" i="11"/>
  <c r="AG299" i="11"/>
  <c r="AH299" i="11"/>
  <c r="AG300" i="11"/>
  <c r="AH300" i="11"/>
  <c r="AG301" i="11"/>
  <c r="AH301" i="11"/>
  <c r="AG302" i="11"/>
  <c r="AH302" i="11"/>
  <c r="AG303" i="11"/>
  <c r="AH303" i="11"/>
  <c r="AG304" i="11"/>
  <c r="AH304" i="11"/>
  <c r="AG305" i="11"/>
  <c r="AH305" i="11"/>
  <c r="AG306" i="11"/>
  <c r="AH306" i="11"/>
  <c r="AG307" i="11"/>
  <c r="AH307" i="11"/>
  <c r="AG308" i="11"/>
  <c r="AH308" i="11"/>
  <c r="AG309" i="11"/>
  <c r="AH309" i="11"/>
  <c r="AG310" i="11"/>
  <c r="AH310" i="11"/>
  <c r="AG311" i="11"/>
  <c r="AH311" i="11"/>
  <c r="AG312" i="11"/>
  <c r="AH312" i="11"/>
  <c r="AG313" i="11"/>
  <c r="AH313" i="11"/>
  <c r="AG314" i="11"/>
  <c r="AH314" i="11"/>
  <c r="AG315" i="11"/>
  <c r="AH315" i="11"/>
  <c r="AG316" i="11"/>
  <c r="AH316" i="11"/>
  <c r="AG317" i="11"/>
  <c r="AH317" i="11"/>
  <c r="AG318" i="11"/>
  <c r="AH318" i="11"/>
  <c r="AG319" i="11"/>
  <c r="AH319" i="11"/>
  <c r="AG320" i="11"/>
  <c r="AH320" i="11"/>
  <c r="AG321" i="11"/>
  <c r="AH321" i="11"/>
  <c r="AG322" i="11"/>
  <c r="AH322" i="11"/>
  <c r="AG323" i="11"/>
  <c r="AH323" i="11"/>
  <c r="AG324" i="11"/>
  <c r="AH324" i="11"/>
  <c r="AG325" i="11"/>
  <c r="AH325" i="11"/>
  <c r="AG326" i="11"/>
  <c r="AH326" i="11"/>
  <c r="AG327" i="11"/>
  <c r="AH327" i="11"/>
  <c r="AG328" i="11"/>
  <c r="AH328" i="11"/>
  <c r="AG329" i="11"/>
  <c r="AH329" i="11"/>
  <c r="AG330" i="11"/>
  <c r="AH330" i="11"/>
  <c r="AG331" i="11"/>
  <c r="AH331" i="11"/>
  <c r="AG332" i="11"/>
  <c r="AH332" i="11"/>
  <c r="AG333" i="11"/>
  <c r="AH333" i="11"/>
  <c r="AG334" i="11"/>
  <c r="AH334" i="11"/>
  <c r="AG335" i="11"/>
  <c r="AH335" i="11"/>
  <c r="AG336" i="11"/>
  <c r="AH336" i="11"/>
  <c r="AG337" i="11"/>
  <c r="AH337" i="11"/>
  <c r="AG338" i="11"/>
  <c r="AH338" i="11"/>
  <c r="AG339" i="11"/>
  <c r="AH339" i="11"/>
  <c r="AG340" i="11"/>
  <c r="AH340" i="11"/>
  <c r="AG341" i="11"/>
  <c r="AH341" i="11"/>
  <c r="AG342" i="11"/>
  <c r="AH342" i="11"/>
  <c r="AG343" i="11"/>
  <c r="AH343" i="11"/>
  <c r="AG344" i="11"/>
  <c r="AH344" i="11"/>
  <c r="AG345" i="11"/>
  <c r="AH345" i="11"/>
  <c r="AG346" i="11"/>
  <c r="AH346" i="11"/>
  <c r="AG347" i="11"/>
  <c r="AH347" i="11"/>
  <c r="AG348" i="11"/>
  <c r="AH348" i="11"/>
  <c r="AG349" i="11"/>
  <c r="AH349" i="11"/>
  <c r="AG350" i="11"/>
  <c r="AH350" i="11"/>
  <c r="AG351" i="11"/>
  <c r="AH351" i="11"/>
  <c r="AG352" i="11"/>
  <c r="AH352" i="11"/>
  <c r="AG353" i="11"/>
  <c r="AH353" i="11"/>
  <c r="AG354" i="11"/>
  <c r="AH354" i="11"/>
  <c r="AG355" i="11"/>
  <c r="AH355" i="11"/>
  <c r="AG356" i="11"/>
  <c r="AH356" i="11"/>
  <c r="AG357" i="11"/>
  <c r="AH357" i="11"/>
  <c r="AG358" i="11"/>
  <c r="AH358" i="11"/>
  <c r="AG359" i="11"/>
  <c r="AH359" i="11"/>
  <c r="AG360" i="11"/>
  <c r="AH360" i="11"/>
  <c r="AG361" i="11"/>
  <c r="AH361" i="11"/>
  <c r="AG362" i="11"/>
  <c r="AH362" i="11"/>
  <c r="AG363" i="11"/>
  <c r="AH363" i="11"/>
  <c r="AG364" i="11"/>
  <c r="AH364" i="11"/>
  <c r="AG365" i="11"/>
  <c r="AH365" i="11"/>
  <c r="AG366" i="11"/>
  <c r="AH366" i="11"/>
  <c r="AG367" i="11"/>
  <c r="AH367" i="11"/>
  <c r="AG368" i="11"/>
  <c r="AH368" i="11"/>
  <c r="AG369" i="11"/>
  <c r="AH369" i="11"/>
  <c r="AG370" i="11"/>
  <c r="AH370" i="11"/>
  <c r="AG371" i="11"/>
  <c r="AH371" i="11"/>
  <c r="AG372" i="11"/>
  <c r="AH372" i="11"/>
  <c r="AG373" i="11"/>
  <c r="AH373" i="11"/>
  <c r="AG374" i="11"/>
  <c r="AH374" i="11"/>
  <c r="AG375" i="11"/>
  <c r="AH375" i="11"/>
  <c r="AG376" i="11"/>
  <c r="AH376" i="11"/>
  <c r="AG377" i="11"/>
  <c r="AH377" i="11"/>
  <c r="AG378" i="11"/>
  <c r="AH378" i="11"/>
  <c r="AG379" i="11"/>
  <c r="AH379" i="11"/>
  <c r="AG380" i="11"/>
  <c r="AH380" i="11"/>
  <c r="AG381" i="11"/>
  <c r="AH381" i="11"/>
  <c r="AG382" i="11"/>
  <c r="AH382" i="11"/>
  <c r="AG383" i="11"/>
  <c r="AH383" i="11"/>
  <c r="AG384" i="11"/>
  <c r="AH384" i="11"/>
  <c r="AG385" i="11"/>
  <c r="AH385" i="11"/>
  <c r="AG386" i="11"/>
  <c r="AH386" i="11"/>
  <c r="AG387" i="11"/>
  <c r="AH387" i="11"/>
  <c r="AG388" i="11"/>
  <c r="AH388" i="11"/>
  <c r="AG389" i="11"/>
  <c r="AH389" i="11"/>
  <c r="AG390" i="11"/>
  <c r="AH390" i="11"/>
  <c r="AG391" i="11"/>
  <c r="AH391" i="11"/>
  <c r="AG392" i="11"/>
  <c r="AH392" i="11"/>
  <c r="AG393" i="11"/>
  <c r="AH393" i="11"/>
  <c r="AG394" i="11"/>
  <c r="AH394" i="11"/>
  <c r="AG395" i="11"/>
  <c r="AH395" i="11"/>
  <c r="AG396" i="11"/>
  <c r="AH396" i="11"/>
  <c r="AG397" i="11"/>
  <c r="AH397" i="11"/>
  <c r="AG398" i="11"/>
  <c r="AH398" i="11"/>
  <c r="AG399" i="11"/>
  <c r="AH399" i="11"/>
  <c r="AG400" i="11"/>
  <c r="AH400" i="11"/>
  <c r="AG401" i="11"/>
  <c r="AH401" i="11"/>
  <c r="AG402" i="11"/>
  <c r="AH402" i="11"/>
  <c r="AG403" i="11"/>
  <c r="AH403" i="11"/>
  <c r="AG404" i="11"/>
  <c r="AH404" i="11"/>
  <c r="AG405" i="11"/>
  <c r="AH405" i="11"/>
  <c r="AG406" i="11"/>
  <c r="AH406" i="11"/>
  <c r="AG407" i="11"/>
  <c r="AH407" i="11"/>
  <c r="AG408" i="11"/>
  <c r="AH408" i="11"/>
  <c r="AG409" i="11"/>
  <c r="AH409" i="11"/>
  <c r="AG410" i="11"/>
  <c r="AH410" i="11"/>
  <c r="AG411" i="11"/>
  <c r="AH411" i="11"/>
  <c r="AG412" i="11"/>
  <c r="AH412" i="11"/>
  <c r="AG413" i="11"/>
  <c r="AH413" i="11"/>
  <c r="AG414" i="11"/>
  <c r="AH414" i="11"/>
  <c r="AG415" i="11"/>
  <c r="AH415" i="11"/>
  <c r="AG416" i="11"/>
  <c r="AH416" i="11"/>
  <c r="AG417" i="11"/>
  <c r="AH417" i="11"/>
  <c r="AG418" i="11"/>
  <c r="AH418" i="11"/>
  <c r="AG419" i="11"/>
  <c r="AH419" i="11"/>
  <c r="AG420" i="11"/>
  <c r="AH420" i="11"/>
  <c r="AG421" i="11"/>
  <c r="AH421" i="11"/>
  <c r="AG422" i="11"/>
  <c r="AH422" i="11"/>
  <c r="AG423" i="11"/>
  <c r="AH423" i="11"/>
  <c r="AG424" i="11"/>
  <c r="AH424" i="11"/>
  <c r="AG425" i="11"/>
  <c r="AH425" i="11"/>
  <c r="AG426" i="11"/>
  <c r="AH426" i="11"/>
  <c r="AG427" i="11"/>
  <c r="AH427" i="11"/>
  <c r="AG428" i="11"/>
  <c r="AH428" i="11"/>
  <c r="AG429" i="11"/>
  <c r="AH429" i="11"/>
  <c r="AG430" i="11"/>
  <c r="AH430" i="11"/>
  <c r="AG431" i="11"/>
  <c r="AH431" i="11"/>
  <c r="AG432" i="11"/>
  <c r="AH432" i="11"/>
  <c r="AG433" i="11"/>
  <c r="AH433" i="11"/>
  <c r="AG434" i="11"/>
  <c r="AH434" i="11"/>
  <c r="AG435" i="11"/>
  <c r="AH435" i="11"/>
  <c r="AG436" i="11"/>
  <c r="AH436" i="11"/>
  <c r="AG437" i="11"/>
  <c r="AH437" i="11"/>
  <c r="AG438" i="11"/>
  <c r="AH438" i="11"/>
  <c r="AG439" i="11"/>
  <c r="AH439" i="11"/>
  <c r="AG440" i="11"/>
  <c r="AH440" i="11"/>
  <c r="AG441" i="11"/>
  <c r="AH441" i="11"/>
  <c r="AG442" i="11"/>
  <c r="AH442" i="11"/>
  <c r="AG443" i="11"/>
  <c r="AH443" i="11"/>
  <c r="AG444" i="11"/>
  <c r="AH444" i="11"/>
  <c r="AG445" i="11"/>
  <c r="AH445" i="11"/>
  <c r="AG446" i="11"/>
  <c r="AH446" i="11"/>
  <c r="AG447" i="11"/>
  <c r="AH447" i="11"/>
  <c r="AG448" i="11"/>
  <c r="AH448" i="11"/>
  <c r="AG449" i="11"/>
  <c r="AH449" i="11"/>
  <c r="AG450" i="11"/>
  <c r="AH450" i="11"/>
  <c r="AG451" i="11"/>
  <c r="AH451" i="11"/>
  <c r="AG452" i="11"/>
  <c r="AH452" i="11"/>
  <c r="AG453" i="11"/>
  <c r="AH453" i="11"/>
  <c r="AG454" i="11"/>
  <c r="AH454" i="11"/>
  <c r="AG455" i="11"/>
  <c r="AH455" i="11"/>
  <c r="AG456" i="11"/>
  <c r="AH456" i="11"/>
  <c r="AG457" i="11"/>
  <c r="AH457" i="11"/>
  <c r="AG458" i="11"/>
  <c r="AH458" i="11"/>
  <c r="AG459" i="11"/>
  <c r="AH459" i="11"/>
  <c r="AG460" i="11"/>
  <c r="AH460" i="11"/>
  <c r="AG461" i="11"/>
  <c r="AH461" i="11"/>
  <c r="AG462" i="11"/>
  <c r="AH462" i="11"/>
  <c r="AG463" i="11"/>
  <c r="AH463" i="11"/>
  <c r="AG464" i="11"/>
  <c r="AH464" i="11"/>
  <c r="AG465" i="11"/>
  <c r="AH465" i="11"/>
  <c r="AG466" i="11"/>
  <c r="AH466" i="11"/>
  <c r="AG467" i="11"/>
  <c r="AH467" i="11"/>
  <c r="AG468" i="11"/>
  <c r="AH468" i="11"/>
  <c r="AG469" i="11"/>
  <c r="AH469" i="11"/>
  <c r="AG470" i="11"/>
  <c r="AH470" i="11"/>
  <c r="AG471" i="11"/>
  <c r="AH471" i="11"/>
  <c r="AG472" i="11"/>
  <c r="AH472" i="11"/>
  <c r="AG473" i="11"/>
  <c r="AH473" i="11"/>
  <c r="AG474" i="11"/>
  <c r="AH474" i="11"/>
  <c r="AG475" i="11"/>
  <c r="AH475" i="11"/>
  <c r="AG476" i="11"/>
  <c r="AH476" i="11"/>
  <c r="AG477" i="11"/>
  <c r="AH477" i="11"/>
  <c r="AG478" i="11"/>
  <c r="AH478" i="11"/>
  <c r="AG479" i="11"/>
  <c r="AH479" i="11"/>
  <c r="AG480" i="11"/>
  <c r="AH480" i="11"/>
  <c r="AG481" i="11"/>
  <c r="AH481" i="11"/>
  <c r="AG482" i="11"/>
  <c r="AH482" i="11"/>
  <c r="AG483" i="11"/>
  <c r="AH483" i="11"/>
  <c r="AG484" i="11"/>
  <c r="AH484" i="11"/>
  <c r="AG485" i="11"/>
  <c r="AH485" i="11"/>
  <c r="AG486" i="11"/>
  <c r="AH486" i="11"/>
  <c r="AG487" i="11"/>
  <c r="AH487" i="11"/>
  <c r="AG488" i="11"/>
  <c r="AH488" i="11"/>
  <c r="AG489" i="11"/>
  <c r="AH489" i="11"/>
  <c r="AG490" i="11"/>
  <c r="AH490" i="11"/>
  <c r="AG491" i="11"/>
  <c r="AH491" i="11"/>
  <c r="AG492" i="11"/>
  <c r="AH492" i="11"/>
  <c r="AG493" i="11"/>
  <c r="AH493" i="11"/>
  <c r="AG494" i="11"/>
  <c r="AH494" i="11"/>
  <c r="AG495" i="11"/>
  <c r="AH495" i="11"/>
  <c r="AG496" i="11"/>
  <c r="AH496" i="11"/>
  <c r="AG497" i="11"/>
  <c r="AH497" i="11"/>
  <c r="AG498" i="11"/>
  <c r="AH498" i="11"/>
  <c r="AG499" i="11"/>
  <c r="AH499" i="11"/>
  <c r="AG500" i="11"/>
  <c r="AH500" i="11"/>
  <c r="AG501" i="11"/>
  <c r="AH501" i="11"/>
  <c r="AG502" i="11"/>
  <c r="AH502" i="11"/>
  <c r="AG503" i="11"/>
  <c r="AH503" i="11"/>
  <c r="AG504" i="11"/>
  <c r="AH504" i="11"/>
  <c r="AG505" i="11"/>
  <c r="AH505" i="11"/>
  <c r="AG506" i="11"/>
  <c r="AH506" i="11"/>
  <c r="AG507" i="11"/>
  <c r="AH507" i="11"/>
  <c r="AG508" i="11"/>
  <c r="AH508" i="11"/>
  <c r="AG509" i="11"/>
  <c r="AH509" i="11"/>
  <c r="AG510" i="11"/>
  <c r="AH510" i="11"/>
  <c r="AG511" i="11"/>
  <c r="AH511" i="11"/>
  <c r="AG512" i="11"/>
  <c r="AH512" i="11"/>
  <c r="AG513" i="11"/>
  <c r="AH513" i="11"/>
  <c r="AG514" i="11"/>
  <c r="AH514" i="11"/>
  <c r="AG515" i="11"/>
  <c r="AH515" i="11"/>
  <c r="AG516" i="11"/>
  <c r="AH516" i="11"/>
  <c r="AG517" i="11"/>
  <c r="AH517" i="11"/>
  <c r="AG518" i="11"/>
  <c r="AH518" i="11"/>
  <c r="AG519" i="11"/>
  <c r="AH519" i="11"/>
  <c r="AG520" i="11"/>
  <c r="AH520" i="11"/>
  <c r="AG521" i="11"/>
  <c r="AH521" i="11"/>
  <c r="AG522" i="11"/>
  <c r="AH522" i="11"/>
  <c r="AG523" i="11"/>
  <c r="AH523" i="11"/>
  <c r="AG524" i="11"/>
  <c r="AH524" i="11"/>
  <c r="AG525" i="11"/>
  <c r="AH525" i="11"/>
  <c r="AG526" i="11"/>
  <c r="AH526" i="11"/>
  <c r="AG527" i="11"/>
  <c r="AH527" i="11"/>
  <c r="AG528" i="11"/>
  <c r="AH528" i="11"/>
  <c r="AG529" i="11"/>
  <c r="AH529" i="11"/>
  <c r="AG530" i="11"/>
  <c r="AH530" i="11"/>
  <c r="AG531" i="11"/>
  <c r="AH531" i="11"/>
  <c r="AG532" i="11"/>
  <c r="AH532" i="11"/>
  <c r="AG533" i="11"/>
  <c r="AH533" i="11"/>
  <c r="AG534" i="11"/>
  <c r="AH534" i="11"/>
  <c r="AG535" i="11"/>
  <c r="AH535" i="11"/>
  <c r="AG536" i="11"/>
  <c r="AH536" i="11"/>
  <c r="AG537" i="11"/>
  <c r="AH537" i="11"/>
  <c r="AG538" i="11"/>
  <c r="AH538" i="11"/>
  <c r="AG539" i="11"/>
  <c r="AH539" i="11"/>
  <c r="AG540" i="11"/>
  <c r="AH540" i="11"/>
  <c r="AG541" i="11"/>
  <c r="AH541" i="11"/>
  <c r="AG542" i="11"/>
  <c r="AH542" i="11"/>
  <c r="AG543" i="11"/>
  <c r="AH543" i="11"/>
  <c r="AG544" i="11"/>
  <c r="AH544" i="11"/>
  <c r="AG545" i="11"/>
  <c r="AH545" i="11"/>
  <c r="AG546" i="11"/>
  <c r="AH546" i="11"/>
  <c r="AG547" i="11"/>
  <c r="AH547" i="11"/>
  <c r="AG548" i="11"/>
  <c r="AH548" i="11"/>
  <c r="AG549" i="11"/>
  <c r="AH549" i="11"/>
  <c r="AG550" i="11"/>
  <c r="AH550" i="11"/>
  <c r="AG551" i="11"/>
  <c r="AH551" i="11"/>
  <c r="AG552" i="11"/>
  <c r="AH552" i="11"/>
  <c r="AG553" i="11"/>
  <c r="AH553" i="11"/>
  <c r="AG554" i="11"/>
  <c r="AH554" i="11"/>
  <c r="AG555" i="11"/>
  <c r="AH555" i="11"/>
  <c r="AG556" i="11"/>
  <c r="AH556" i="11"/>
  <c r="AG557" i="11"/>
  <c r="AH557" i="11"/>
  <c r="AG558" i="11"/>
  <c r="AH558" i="11"/>
  <c r="AG559" i="11"/>
  <c r="AH559" i="11"/>
  <c r="AG560" i="11"/>
  <c r="AH560" i="11"/>
  <c r="AG561" i="11"/>
  <c r="AH561" i="11"/>
  <c r="AG562" i="11"/>
  <c r="AH562" i="11"/>
  <c r="AG563" i="11"/>
  <c r="AH563" i="11"/>
  <c r="AG564" i="11"/>
  <c r="AH564" i="11"/>
  <c r="AG565" i="11"/>
  <c r="AH565" i="11"/>
  <c r="AG566" i="11"/>
  <c r="AH566" i="11"/>
  <c r="AG567" i="11"/>
  <c r="AH567" i="11"/>
  <c r="AG568" i="11"/>
  <c r="AH568" i="11"/>
  <c r="AG569" i="11"/>
  <c r="AH569" i="11"/>
  <c r="AG570" i="11"/>
  <c r="AH570" i="11"/>
  <c r="AG571" i="11"/>
  <c r="AH571" i="11"/>
  <c r="AG572" i="11"/>
  <c r="AH572" i="11"/>
  <c r="AG573" i="11"/>
  <c r="AH573" i="11"/>
  <c r="AG574" i="11"/>
  <c r="AH574" i="11"/>
  <c r="AG575" i="11"/>
  <c r="AH575" i="11"/>
  <c r="AG576" i="11"/>
  <c r="AH576" i="11"/>
  <c r="AG577" i="11"/>
  <c r="AH577" i="11"/>
  <c r="AG578" i="11"/>
  <c r="AH578" i="11"/>
  <c r="AG579" i="11"/>
  <c r="AH579" i="11"/>
  <c r="AG580" i="11"/>
  <c r="AH580" i="11"/>
  <c r="AG581" i="11"/>
  <c r="AH581" i="11"/>
  <c r="AG582" i="11"/>
  <c r="AH582" i="11"/>
  <c r="AG583" i="11"/>
  <c r="AH583" i="11"/>
  <c r="AG584" i="11"/>
  <c r="AH584" i="11"/>
  <c r="AG585" i="11"/>
  <c r="AH585" i="11"/>
  <c r="AG586" i="11"/>
  <c r="AH586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C25" i="11"/>
  <c r="AD25" i="11" s="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C59" i="11"/>
  <c r="AD59" i="11" s="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C115" i="11"/>
  <c r="AD115" i="11" s="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C157" i="11"/>
  <c r="AD157" i="11" s="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C194" i="11"/>
  <c r="AD194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C255" i="11"/>
  <c r="AD255" i="11" s="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C290" i="11"/>
  <c r="AD290" i="11" s="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C325" i="11"/>
  <c r="AD325" i="11" s="1"/>
  <c r="AE325" i="11"/>
  <c r="AE326" i="11"/>
  <c r="AE327" i="11"/>
  <c r="AE328" i="11"/>
  <c r="AE329" i="11"/>
  <c r="AE330" i="11"/>
  <c r="AE331" i="11"/>
  <c r="AE332" i="11"/>
  <c r="AE333" i="11"/>
  <c r="AE334" i="11"/>
  <c r="AC335" i="11"/>
  <c r="AD335" i="11" s="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C368" i="11"/>
  <c r="AD368" i="11" s="1"/>
  <c r="AE368" i="11"/>
  <c r="AE369" i="11"/>
  <c r="AE370" i="11"/>
  <c r="AE371" i="11"/>
  <c r="AE372" i="11"/>
  <c r="AE373" i="11"/>
  <c r="AE374" i="11"/>
  <c r="AC375" i="11"/>
  <c r="AD375" i="11" s="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C395" i="11"/>
  <c r="AD395" i="11" s="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C423" i="11"/>
  <c r="AD423" i="11" s="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C479" i="11"/>
  <c r="AD479" i="11" s="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C521" i="11"/>
  <c r="AD521" i="11" s="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C559" i="11"/>
  <c r="AD559" i="11" s="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J11" i="10"/>
  <c r="AK11" i="10" s="1"/>
  <c r="AJ12" i="10"/>
  <c r="AK12" i="10" s="1"/>
  <c r="AJ13" i="10"/>
  <c r="AK13" i="10" s="1"/>
  <c r="AJ14" i="10"/>
  <c r="AK14" i="10" s="1"/>
  <c r="AJ15" i="10"/>
  <c r="AK15" i="10" s="1"/>
  <c r="AJ16" i="10"/>
  <c r="AK16" i="10" s="1"/>
  <c r="AJ17" i="10"/>
  <c r="AK17" i="10" s="1"/>
  <c r="AJ18" i="10"/>
  <c r="AK18" i="10" s="1"/>
  <c r="AJ19" i="10"/>
  <c r="AK19" i="10" s="1"/>
  <c r="AJ20" i="10"/>
  <c r="AK20" i="10" s="1"/>
  <c r="AJ21" i="10"/>
  <c r="AK21" i="10" s="1"/>
  <c r="AJ22" i="10"/>
  <c r="AK22" i="10" s="1"/>
  <c r="AJ23" i="10"/>
  <c r="AK23" i="10" s="1"/>
  <c r="AJ24" i="10"/>
  <c r="AK24" i="10" s="1"/>
  <c r="AJ25" i="10"/>
  <c r="AK25" i="10" s="1"/>
  <c r="AJ26" i="10"/>
  <c r="AK26" i="10" s="1"/>
  <c r="AJ27" i="10"/>
  <c r="AK27" i="10" s="1"/>
  <c r="AJ28" i="10"/>
  <c r="AK28" i="10" s="1"/>
  <c r="AJ29" i="10"/>
  <c r="AK29" i="10" s="1"/>
  <c r="AJ30" i="10"/>
  <c r="AK30" i="10" s="1"/>
  <c r="AJ31" i="10"/>
  <c r="AK31" i="10" s="1"/>
  <c r="AJ32" i="10"/>
  <c r="AK32" i="10" s="1"/>
  <c r="AJ33" i="10"/>
  <c r="AK33" i="10" s="1"/>
  <c r="AJ34" i="10"/>
  <c r="AK34" i="10" s="1"/>
  <c r="AJ35" i="10"/>
  <c r="AK35" i="10" s="1"/>
  <c r="AJ36" i="10"/>
  <c r="AK36" i="10" s="1"/>
  <c r="AJ37" i="10"/>
  <c r="AK37" i="10" s="1"/>
  <c r="AJ38" i="10"/>
  <c r="AK38" i="10" s="1"/>
  <c r="AJ39" i="10"/>
  <c r="AK39" i="10" s="1"/>
  <c r="AJ40" i="10"/>
  <c r="AK40" i="10" s="1"/>
  <c r="AJ41" i="10"/>
  <c r="AK41" i="10" s="1"/>
  <c r="AJ42" i="10"/>
  <c r="AK42" i="10" s="1"/>
  <c r="AJ43" i="10"/>
  <c r="AK43" i="10" s="1"/>
  <c r="AJ44" i="10"/>
  <c r="AK44" i="10" s="1"/>
  <c r="AJ45" i="10"/>
  <c r="AK45" i="10"/>
  <c r="AJ46" i="10"/>
  <c r="AK46" i="10" s="1"/>
  <c r="AJ47" i="10"/>
  <c r="AK47" i="10" s="1"/>
  <c r="AJ48" i="10"/>
  <c r="AK48" i="10" s="1"/>
  <c r="AJ49" i="10"/>
  <c r="AK49" i="10" s="1"/>
  <c r="AJ50" i="10"/>
  <c r="AK50" i="10" s="1"/>
  <c r="AJ51" i="10"/>
  <c r="AK51" i="10" s="1"/>
  <c r="AJ52" i="10"/>
  <c r="AK52" i="10" s="1"/>
  <c r="AJ53" i="10"/>
  <c r="AK53" i="10" s="1"/>
  <c r="AJ54" i="10"/>
  <c r="AK54" i="10" s="1"/>
  <c r="AJ55" i="10"/>
  <c r="AK55" i="10" s="1"/>
  <c r="AJ56" i="10"/>
  <c r="AK56" i="10" s="1"/>
  <c r="AJ57" i="10"/>
  <c r="AK57" i="10" s="1"/>
  <c r="AJ58" i="10"/>
  <c r="AK58" i="10" s="1"/>
  <c r="AJ59" i="10"/>
  <c r="AK59" i="10" s="1"/>
  <c r="AJ60" i="10"/>
  <c r="AK60" i="10" s="1"/>
  <c r="AJ61" i="10"/>
  <c r="AK61" i="10"/>
  <c r="AJ62" i="10"/>
  <c r="AK62" i="10" s="1"/>
  <c r="AJ63" i="10"/>
  <c r="AK63" i="10" s="1"/>
  <c r="AJ64" i="10"/>
  <c r="AK64" i="10" s="1"/>
  <c r="AJ65" i="10"/>
  <c r="AK65" i="10" s="1"/>
  <c r="AJ66" i="10"/>
  <c r="AK66" i="10" s="1"/>
  <c r="AJ67" i="10"/>
  <c r="AK67" i="10" s="1"/>
  <c r="AJ68" i="10"/>
  <c r="AK68" i="10" s="1"/>
  <c r="AJ69" i="10"/>
  <c r="AK69" i="10"/>
  <c r="AJ70" i="10"/>
  <c r="AK70" i="10" s="1"/>
  <c r="AJ71" i="10"/>
  <c r="AK71" i="10" s="1"/>
  <c r="AJ72" i="10"/>
  <c r="AK72" i="10" s="1"/>
  <c r="AJ73" i="10"/>
  <c r="AK73" i="10" s="1"/>
  <c r="AJ74" i="10"/>
  <c r="AK74" i="10" s="1"/>
  <c r="AJ75" i="10"/>
  <c r="AK75" i="10" s="1"/>
  <c r="AJ76" i="10"/>
  <c r="AK76" i="10" s="1"/>
  <c r="AJ77" i="10"/>
  <c r="AK77" i="10"/>
  <c r="AJ78" i="10"/>
  <c r="AK78" i="10" s="1"/>
  <c r="AJ79" i="10"/>
  <c r="AK79" i="10" s="1"/>
  <c r="AJ80" i="10"/>
  <c r="AK80" i="10" s="1"/>
  <c r="AJ81" i="10"/>
  <c r="AK81" i="10" s="1"/>
  <c r="AJ82" i="10"/>
  <c r="AK82" i="10" s="1"/>
  <c r="AJ83" i="10"/>
  <c r="AK83" i="10" s="1"/>
  <c r="AJ84" i="10"/>
  <c r="AK84" i="10" s="1"/>
  <c r="AJ85" i="10"/>
  <c r="AK85" i="10"/>
  <c r="AJ86" i="10"/>
  <c r="AK86" i="10" s="1"/>
  <c r="AJ87" i="10"/>
  <c r="AK87" i="10" s="1"/>
  <c r="AJ88" i="10"/>
  <c r="AK88" i="10" s="1"/>
  <c r="AJ89" i="10"/>
  <c r="AK89" i="10" s="1"/>
  <c r="AJ90" i="10"/>
  <c r="AK90" i="10" s="1"/>
  <c r="AJ91" i="10"/>
  <c r="AK91" i="10" s="1"/>
  <c r="AJ92" i="10"/>
  <c r="AK92" i="10" s="1"/>
  <c r="AJ93" i="10"/>
  <c r="AK93" i="10" s="1"/>
  <c r="AJ94" i="10"/>
  <c r="AK94" i="10" s="1"/>
  <c r="AJ95" i="10"/>
  <c r="AK95" i="10" s="1"/>
  <c r="AJ96" i="10"/>
  <c r="AK96" i="10" s="1"/>
  <c r="AJ97" i="10"/>
  <c r="AK97" i="10" s="1"/>
  <c r="AJ98" i="10"/>
  <c r="AK98" i="10" s="1"/>
  <c r="AJ99" i="10"/>
  <c r="AK99" i="10" s="1"/>
  <c r="AJ100" i="10"/>
  <c r="AK100" i="10" s="1"/>
  <c r="AJ101" i="10"/>
  <c r="AK101" i="10" s="1"/>
  <c r="AJ102" i="10"/>
  <c r="AK102" i="10" s="1"/>
  <c r="AJ103" i="10"/>
  <c r="AK103" i="10" s="1"/>
  <c r="AJ104" i="10"/>
  <c r="AK104" i="10" s="1"/>
  <c r="AJ105" i="10"/>
  <c r="AK105" i="10" s="1"/>
  <c r="AJ106" i="10"/>
  <c r="AK106" i="10" s="1"/>
  <c r="AJ107" i="10"/>
  <c r="AK107" i="10" s="1"/>
  <c r="AJ108" i="10"/>
  <c r="AK108" i="10" s="1"/>
  <c r="AJ109" i="10"/>
  <c r="AK109" i="10"/>
  <c r="AJ110" i="10"/>
  <c r="AK110" i="10" s="1"/>
  <c r="AJ111" i="10"/>
  <c r="AK111" i="10" s="1"/>
  <c r="AJ112" i="10"/>
  <c r="AK112" i="10" s="1"/>
  <c r="AJ113" i="10"/>
  <c r="AK113" i="10" s="1"/>
  <c r="AJ114" i="10"/>
  <c r="AK114" i="10" s="1"/>
  <c r="AJ115" i="10"/>
  <c r="AK115" i="10" s="1"/>
  <c r="AJ116" i="10"/>
  <c r="AK116" i="10" s="1"/>
  <c r="AJ117" i="10"/>
  <c r="AK117" i="10"/>
  <c r="AJ118" i="10"/>
  <c r="AK118" i="10" s="1"/>
  <c r="AJ119" i="10"/>
  <c r="AK119" i="10" s="1"/>
  <c r="AJ120" i="10"/>
  <c r="AK120" i="10" s="1"/>
  <c r="AJ121" i="10"/>
  <c r="AK121" i="10" s="1"/>
  <c r="AJ122" i="10"/>
  <c r="AK122" i="10" s="1"/>
  <c r="AJ123" i="10"/>
  <c r="AK123" i="10" s="1"/>
  <c r="AJ124" i="10"/>
  <c r="AK124" i="10" s="1"/>
  <c r="AJ125" i="10"/>
  <c r="AK125" i="10" s="1"/>
  <c r="AJ126" i="10"/>
  <c r="AK126" i="10" s="1"/>
  <c r="AJ127" i="10"/>
  <c r="AK127" i="10" s="1"/>
  <c r="AJ128" i="10"/>
  <c r="AK128" i="10" s="1"/>
  <c r="AJ129" i="10"/>
  <c r="AK129" i="10" s="1"/>
  <c r="AJ130" i="10"/>
  <c r="AK130" i="10" s="1"/>
  <c r="AJ131" i="10"/>
  <c r="AK131" i="10" s="1"/>
  <c r="AJ132" i="10"/>
  <c r="AK132" i="10" s="1"/>
  <c r="AJ133" i="10"/>
  <c r="AK133" i="10" s="1"/>
  <c r="AJ134" i="10"/>
  <c r="AK134" i="10" s="1"/>
  <c r="AJ135" i="10"/>
  <c r="AK135" i="10" s="1"/>
  <c r="AJ136" i="10"/>
  <c r="AK136" i="10" s="1"/>
  <c r="AJ137" i="10"/>
  <c r="AK137" i="10" s="1"/>
  <c r="AJ138" i="10"/>
  <c r="AK138" i="10" s="1"/>
  <c r="AJ139" i="10"/>
  <c r="AK139" i="10" s="1"/>
  <c r="AJ140" i="10"/>
  <c r="AK140" i="10" s="1"/>
  <c r="AJ141" i="10"/>
  <c r="AK141" i="10"/>
  <c r="AJ142" i="10"/>
  <c r="AK142" i="10" s="1"/>
  <c r="AJ143" i="10"/>
  <c r="AK143" i="10" s="1"/>
  <c r="AJ144" i="10"/>
  <c r="AK144" i="10" s="1"/>
  <c r="AJ145" i="10"/>
  <c r="AK145" i="10" s="1"/>
  <c r="AJ146" i="10"/>
  <c r="AK146" i="10" s="1"/>
  <c r="AJ147" i="10"/>
  <c r="AK147" i="10" s="1"/>
  <c r="AJ148" i="10"/>
  <c r="AK148" i="10" s="1"/>
  <c r="AJ149" i="10"/>
  <c r="AK149" i="10" s="1"/>
  <c r="AJ150" i="10"/>
  <c r="AK150" i="10" s="1"/>
  <c r="AJ151" i="10"/>
  <c r="AK151" i="10" s="1"/>
  <c r="AJ152" i="10"/>
  <c r="AK152" i="10" s="1"/>
  <c r="AJ153" i="10"/>
  <c r="AK153" i="10" s="1"/>
  <c r="AJ154" i="10"/>
  <c r="AK154" i="10" s="1"/>
  <c r="AJ155" i="10"/>
  <c r="AK155" i="10" s="1"/>
  <c r="AJ156" i="10"/>
  <c r="AK156" i="10" s="1"/>
  <c r="AJ157" i="10"/>
  <c r="AK157" i="10" s="1"/>
  <c r="AJ158" i="10"/>
  <c r="AK158" i="10" s="1"/>
  <c r="AJ159" i="10"/>
  <c r="AK159" i="10" s="1"/>
  <c r="AJ160" i="10"/>
  <c r="AK160" i="10" s="1"/>
  <c r="AJ161" i="10"/>
  <c r="AK161" i="10" s="1"/>
  <c r="AJ162" i="10"/>
  <c r="AK162" i="10" s="1"/>
  <c r="AJ163" i="10"/>
  <c r="AK163" i="10" s="1"/>
  <c r="AJ164" i="10"/>
  <c r="AK164" i="10" s="1"/>
  <c r="AJ165" i="10"/>
  <c r="AK165" i="10" s="1"/>
  <c r="AJ166" i="10"/>
  <c r="AK166" i="10" s="1"/>
  <c r="AJ167" i="10"/>
  <c r="AK167" i="10" s="1"/>
  <c r="AJ168" i="10"/>
  <c r="AK168" i="10" s="1"/>
  <c r="AJ169" i="10"/>
  <c r="AK169" i="10" s="1"/>
  <c r="AJ170" i="10"/>
  <c r="AK170" i="10" s="1"/>
  <c r="AJ171" i="10"/>
  <c r="AK171" i="10" s="1"/>
  <c r="AJ172" i="10"/>
  <c r="AK172" i="10" s="1"/>
  <c r="AJ173" i="10"/>
  <c r="AK173" i="10"/>
  <c r="AJ174" i="10"/>
  <c r="AK174" i="10" s="1"/>
  <c r="AJ175" i="10"/>
  <c r="AK175" i="10" s="1"/>
  <c r="AJ176" i="10"/>
  <c r="AK176" i="10" s="1"/>
  <c r="AJ177" i="10"/>
  <c r="AK177" i="10" s="1"/>
  <c r="AJ178" i="10"/>
  <c r="AK178" i="10" s="1"/>
  <c r="AJ179" i="10"/>
  <c r="AK179" i="10" s="1"/>
  <c r="AJ180" i="10"/>
  <c r="AK180" i="10" s="1"/>
  <c r="AJ181" i="10"/>
  <c r="AK181" i="10" s="1"/>
  <c r="AJ182" i="10"/>
  <c r="AK182" i="10" s="1"/>
  <c r="AJ183" i="10"/>
  <c r="AK183" i="10" s="1"/>
  <c r="AJ184" i="10"/>
  <c r="AK184" i="10" s="1"/>
  <c r="AJ185" i="10"/>
  <c r="AK185" i="10" s="1"/>
  <c r="AJ186" i="10"/>
  <c r="AK186" i="10" s="1"/>
  <c r="AJ187" i="10"/>
  <c r="AK187" i="10" s="1"/>
  <c r="AJ188" i="10"/>
  <c r="AK188" i="10" s="1"/>
  <c r="AJ189" i="10"/>
  <c r="AK189" i="10" s="1"/>
  <c r="AJ190" i="10"/>
  <c r="AK190" i="10" s="1"/>
  <c r="AJ191" i="10"/>
  <c r="AK191" i="10" s="1"/>
  <c r="AJ192" i="10"/>
  <c r="AK192" i="10" s="1"/>
  <c r="AJ193" i="10"/>
  <c r="AK193" i="10" s="1"/>
  <c r="AJ194" i="10"/>
  <c r="AK194" i="10" s="1"/>
  <c r="AJ195" i="10"/>
  <c r="AK195" i="10" s="1"/>
  <c r="AJ196" i="10"/>
  <c r="AK196" i="10" s="1"/>
  <c r="AJ197" i="10"/>
  <c r="AK197" i="10" s="1"/>
  <c r="AJ198" i="10"/>
  <c r="AK198" i="10" s="1"/>
  <c r="AJ199" i="10"/>
  <c r="AK199" i="10" s="1"/>
  <c r="AJ200" i="10"/>
  <c r="AK200" i="10" s="1"/>
  <c r="AJ201" i="10"/>
  <c r="AK201" i="10" s="1"/>
  <c r="AJ202" i="10"/>
  <c r="AK202" i="10" s="1"/>
  <c r="AJ203" i="10"/>
  <c r="AK203" i="10" s="1"/>
  <c r="AJ204" i="10"/>
  <c r="AK204" i="10" s="1"/>
  <c r="AJ205" i="10"/>
  <c r="AK205" i="10" s="1"/>
  <c r="AJ206" i="10"/>
  <c r="AK206" i="10" s="1"/>
  <c r="AJ207" i="10"/>
  <c r="AK207" i="10" s="1"/>
  <c r="AJ208" i="10"/>
  <c r="AK208" i="10" s="1"/>
  <c r="AJ209" i="10"/>
  <c r="AK209" i="10" s="1"/>
  <c r="AJ210" i="10"/>
  <c r="AK210" i="10" s="1"/>
  <c r="AJ211" i="10"/>
  <c r="AK211" i="10" s="1"/>
  <c r="AJ212" i="10"/>
  <c r="AK212" i="10" s="1"/>
  <c r="AJ213" i="10"/>
  <c r="AK213" i="10" s="1"/>
  <c r="AJ214" i="10"/>
  <c r="AK214" i="10" s="1"/>
  <c r="AJ215" i="10"/>
  <c r="AK215" i="10" s="1"/>
  <c r="AJ216" i="10"/>
  <c r="AK216" i="10" s="1"/>
  <c r="AJ217" i="10"/>
  <c r="AK217" i="10" s="1"/>
  <c r="AJ218" i="10"/>
  <c r="AK218" i="10" s="1"/>
  <c r="AJ219" i="10"/>
  <c r="AK219" i="10" s="1"/>
  <c r="AJ220" i="10"/>
  <c r="AK220" i="10" s="1"/>
  <c r="AJ221" i="10"/>
  <c r="AK221" i="10" s="1"/>
  <c r="AJ222" i="10"/>
  <c r="AK222" i="10" s="1"/>
  <c r="AJ223" i="10"/>
  <c r="AK223" i="10" s="1"/>
  <c r="AJ224" i="10"/>
  <c r="AK224" i="10" s="1"/>
  <c r="AJ225" i="10"/>
  <c r="AK225" i="10" s="1"/>
  <c r="AJ226" i="10"/>
  <c r="AK226" i="10" s="1"/>
  <c r="AJ227" i="10"/>
  <c r="AK227" i="10" s="1"/>
  <c r="AJ228" i="10"/>
  <c r="AK228" i="10" s="1"/>
  <c r="AJ229" i="10"/>
  <c r="AK229" i="10" s="1"/>
  <c r="AJ230" i="10"/>
  <c r="AK230" i="10" s="1"/>
  <c r="AJ231" i="10"/>
  <c r="AK231" i="10" s="1"/>
  <c r="AJ232" i="10"/>
  <c r="AK232" i="10" s="1"/>
  <c r="AJ233" i="10"/>
  <c r="AK233" i="10" s="1"/>
  <c r="AJ234" i="10"/>
  <c r="AK234" i="10" s="1"/>
  <c r="AJ235" i="10"/>
  <c r="AK235" i="10" s="1"/>
  <c r="AJ236" i="10"/>
  <c r="AK236" i="10" s="1"/>
  <c r="AJ237" i="10"/>
  <c r="AK237" i="10"/>
  <c r="AJ238" i="10"/>
  <c r="AK238" i="10" s="1"/>
  <c r="AJ239" i="10"/>
  <c r="AK239" i="10" s="1"/>
  <c r="AJ240" i="10"/>
  <c r="AK240" i="10" s="1"/>
  <c r="AJ241" i="10"/>
  <c r="AK241" i="10" s="1"/>
  <c r="AJ242" i="10"/>
  <c r="AK242" i="10" s="1"/>
  <c r="AJ243" i="10"/>
  <c r="AK243" i="10" s="1"/>
  <c r="AJ244" i="10"/>
  <c r="AK244" i="10" s="1"/>
  <c r="AJ245" i="10"/>
  <c r="AK245" i="10" s="1"/>
  <c r="AJ246" i="10"/>
  <c r="AK246" i="10" s="1"/>
  <c r="AJ247" i="10"/>
  <c r="AK247" i="10" s="1"/>
  <c r="AJ248" i="10"/>
  <c r="AK248" i="10" s="1"/>
  <c r="AJ249" i="10"/>
  <c r="AK249" i="10" s="1"/>
  <c r="AJ250" i="10"/>
  <c r="AK250" i="10" s="1"/>
  <c r="AJ251" i="10"/>
  <c r="AK251" i="10" s="1"/>
  <c r="AJ252" i="10"/>
  <c r="AK252" i="10" s="1"/>
  <c r="AJ253" i="10"/>
  <c r="AK253" i="10" s="1"/>
  <c r="AJ254" i="10"/>
  <c r="AK254" i="10" s="1"/>
  <c r="AJ255" i="10"/>
  <c r="AK255" i="10" s="1"/>
  <c r="AJ256" i="10"/>
  <c r="AK256" i="10" s="1"/>
  <c r="AJ257" i="10"/>
  <c r="AK257" i="10"/>
  <c r="AJ258" i="10"/>
  <c r="AK258" i="10" s="1"/>
  <c r="AJ259" i="10"/>
  <c r="AK259" i="10" s="1"/>
  <c r="AJ260" i="10"/>
  <c r="AK260" i="10" s="1"/>
  <c r="AJ261" i="10"/>
  <c r="AK261" i="10" s="1"/>
  <c r="AJ262" i="10"/>
  <c r="AK262" i="10" s="1"/>
  <c r="AJ263" i="10"/>
  <c r="AK263" i="10" s="1"/>
  <c r="AJ264" i="10"/>
  <c r="AK264" i="10" s="1"/>
  <c r="AJ265" i="10"/>
  <c r="AK265" i="10" s="1"/>
  <c r="AJ266" i="10"/>
  <c r="AK266" i="10" s="1"/>
  <c r="AJ267" i="10"/>
  <c r="AK267" i="10" s="1"/>
  <c r="AJ268" i="10"/>
  <c r="AK268" i="10" s="1"/>
  <c r="AJ269" i="10"/>
  <c r="AK269" i="10" s="1"/>
  <c r="AJ270" i="10"/>
  <c r="AK270" i="10" s="1"/>
  <c r="AJ271" i="10"/>
  <c r="AK271" i="10" s="1"/>
  <c r="AJ272" i="10"/>
  <c r="AK272" i="10" s="1"/>
  <c r="AJ273" i="10"/>
  <c r="AK273" i="10" s="1"/>
  <c r="AJ274" i="10"/>
  <c r="AK274" i="10" s="1"/>
  <c r="AJ275" i="10"/>
  <c r="AK275" i="10" s="1"/>
  <c r="AJ276" i="10"/>
  <c r="AK276" i="10" s="1"/>
  <c r="AJ277" i="10"/>
  <c r="AK277" i="10" s="1"/>
  <c r="AJ278" i="10"/>
  <c r="AK278" i="10" s="1"/>
  <c r="AJ279" i="10"/>
  <c r="AK279" i="10" s="1"/>
  <c r="AJ280" i="10"/>
  <c r="AK280" i="10" s="1"/>
  <c r="AJ281" i="10"/>
  <c r="AK281" i="10" s="1"/>
  <c r="AJ282" i="10"/>
  <c r="AK282" i="10" s="1"/>
  <c r="AJ283" i="10"/>
  <c r="AK283" i="10" s="1"/>
  <c r="AJ284" i="10"/>
  <c r="AK284" i="10" s="1"/>
  <c r="AJ285" i="10"/>
  <c r="AK285" i="10"/>
  <c r="AJ286" i="10"/>
  <c r="AK286" i="10" s="1"/>
  <c r="AJ287" i="10"/>
  <c r="AK287" i="10" s="1"/>
  <c r="AJ288" i="10"/>
  <c r="AK288" i="10" s="1"/>
  <c r="AJ289" i="10"/>
  <c r="AK289" i="10" s="1"/>
  <c r="AJ290" i="10"/>
  <c r="AK290" i="10" s="1"/>
  <c r="AJ291" i="10"/>
  <c r="AK291" i="10" s="1"/>
  <c r="AJ292" i="10"/>
  <c r="AK292" i="10" s="1"/>
  <c r="AJ293" i="10"/>
  <c r="AK293" i="10" s="1"/>
  <c r="AJ294" i="10"/>
  <c r="AK294" i="10" s="1"/>
  <c r="AJ295" i="10"/>
  <c r="AK295" i="10" s="1"/>
  <c r="AJ296" i="10"/>
  <c r="AK296" i="10" s="1"/>
  <c r="AJ297" i="10"/>
  <c r="AK297" i="10"/>
  <c r="AJ298" i="10"/>
  <c r="AK298" i="10" s="1"/>
  <c r="AJ299" i="10"/>
  <c r="AK299" i="10" s="1"/>
  <c r="AJ300" i="10"/>
  <c r="AK300" i="10" s="1"/>
  <c r="AJ301" i="10"/>
  <c r="AK301" i="10" s="1"/>
  <c r="AJ302" i="10"/>
  <c r="AK302" i="10" s="1"/>
  <c r="AJ303" i="10"/>
  <c r="AK303" i="10" s="1"/>
  <c r="AJ304" i="10"/>
  <c r="AK304" i="10" s="1"/>
  <c r="AJ305" i="10"/>
  <c r="AK305" i="10" s="1"/>
  <c r="AJ306" i="10"/>
  <c r="AK306" i="10" s="1"/>
  <c r="AJ307" i="10"/>
  <c r="AK307" i="10" s="1"/>
  <c r="AJ308" i="10"/>
  <c r="AK308" i="10" s="1"/>
  <c r="AJ309" i="10"/>
  <c r="AK309" i="10" s="1"/>
  <c r="AJ310" i="10"/>
  <c r="AK310" i="10" s="1"/>
  <c r="AJ311" i="10"/>
  <c r="AK311" i="10" s="1"/>
  <c r="AJ312" i="10"/>
  <c r="AK312" i="10" s="1"/>
  <c r="AJ313" i="10"/>
  <c r="AK313" i="10" s="1"/>
  <c r="AJ314" i="10"/>
  <c r="AK314" i="10" s="1"/>
  <c r="AJ315" i="10"/>
  <c r="AK315" i="10" s="1"/>
  <c r="AJ316" i="10"/>
  <c r="AK316" i="10" s="1"/>
  <c r="AJ317" i="10"/>
  <c r="AK317" i="10" s="1"/>
  <c r="AJ318" i="10"/>
  <c r="AK318" i="10" s="1"/>
  <c r="AJ319" i="10"/>
  <c r="AK319" i="10" s="1"/>
  <c r="AJ320" i="10"/>
  <c r="AK320" i="10" s="1"/>
  <c r="AJ321" i="10"/>
  <c r="AK321" i="10"/>
  <c r="AJ322" i="10"/>
  <c r="AK322" i="10" s="1"/>
  <c r="AJ323" i="10"/>
  <c r="AK323" i="10" s="1"/>
  <c r="AJ324" i="10"/>
  <c r="AK324" i="10" s="1"/>
  <c r="AJ325" i="10"/>
  <c r="AK325" i="10" s="1"/>
  <c r="AJ326" i="10"/>
  <c r="AK326" i="10" s="1"/>
  <c r="AJ327" i="10"/>
  <c r="AK327" i="10" s="1"/>
  <c r="AJ328" i="10"/>
  <c r="AK328" i="10" s="1"/>
  <c r="AJ329" i="10"/>
  <c r="AK329" i="10" s="1"/>
  <c r="AJ330" i="10"/>
  <c r="AK330" i="10" s="1"/>
  <c r="AJ331" i="10"/>
  <c r="AK331" i="10" s="1"/>
  <c r="AJ332" i="10"/>
  <c r="AK332" i="10" s="1"/>
  <c r="AJ333" i="10"/>
  <c r="AK333" i="10" s="1"/>
  <c r="AJ334" i="10"/>
  <c r="AK334" i="10" s="1"/>
  <c r="AJ335" i="10"/>
  <c r="AK335" i="10" s="1"/>
  <c r="AJ336" i="10"/>
  <c r="AK336" i="10" s="1"/>
  <c r="AJ337" i="10"/>
  <c r="AK337" i="10" s="1"/>
  <c r="AJ338" i="10"/>
  <c r="AK338" i="10" s="1"/>
  <c r="AJ339" i="10"/>
  <c r="AK339" i="10" s="1"/>
  <c r="AJ340" i="10"/>
  <c r="AK340" i="10" s="1"/>
  <c r="AJ341" i="10"/>
  <c r="AK341" i="10" s="1"/>
  <c r="AJ342" i="10"/>
  <c r="AK342" i="10" s="1"/>
  <c r="AJ343" i="10"/>
  <c r="AK343" i="10" s="1"/>
  <c r="AJ344" i="10"/>
  <c r="AK344" i="10" s="1"/>
  <c r="AJ345" i="10"/>
  <c r="AK345" i="10" s="1"/>
  <c r="AJ346" i="10"/>
  <c r="AK346" i="10" s="1"/>
  <c r="AJ347" i="10"/>
  <c r="AK347" i="10" s="1"/>
  <c r="AJ348" i="10"/>
  <c r="AK348" i="10" s="1"/>
  <c r="AJ349" i="10"/>
  <c r="AK349" i="10" s="1"/>
  <c r="AJ350" i="10"/>
  <c r="AK350" i="10" s="1"/>
  <c r="AJ351" i="10"/>
  <c r="AK351" i="10" s="1"/>
  <c r="AJ352" i="10"/>
  <c r="AK352" i="10" s="1"/>
  <c r="AJ353" i="10"/>
  <c r="AK353" i="10" s="1"/>
  <c r="AJ354" i="10"/>
  <c r="AK354" i="10" s="1"/>
  <c r="AJ355" i="10"/>
  <c r="AK355" i="10" s="1"/>
  <c r="AJ356" i="10"/>
  <c r="AK356" i="10" s="1"/>
  <c r="AJ357" i="10"/>
  <c r="AK357" i="10" s="1"/>
  <c r="AJ358" i="10"/>
  <c r="AK358" i="10" s="1"/>
  <c r="AJ359" i="10"/>
  <c r="AK359" i="10" s="1"/>
  <c r="AJ360" i="10"/>
  <c r="AK360" i="10" s="1"/>
  <c r="AJ361" i="10"/>
  <c r="AK361" i="10" s="1"/>
  <c r="AJ362" i="10"/>
  <c r="AK362" i="10" s="1"/>
  <c r="AJ363" i="10"/>
  <c r="AK363" i="10" s="1"/>
  <c r="AJ364" i="10"/>
  <c r="AK364" i="10" s="1"/>
  <c r="AJ365" i="10"/>
  <c r="AK365" i="10" s="1"/>
  <c r="AJ366" i="10"/>
  <c r="AK366" i="10" s="1"/>
  <c r="AJ367" i="10"/>
  <c r="AK367" i="10" s="1"/>
  <c r="AJ368" i="10"/>
  <c r="AK368" i="10"/>
  <c r="AJ369" i="10"/>
  <c r="AK369" i="10" s="1"/>
  <c r="AJ370" i="10"/>
  <c r="AK370" i="10" s="1"/>
  <c r="AJ371" i="10"/>
  <c r="AK371" i="10" s="1"/>
  <c r="AJ372" i="10"/>
  <c r="AK372" i="10" s="1"/>
  <c r="AJ373" i="10"/>
  <c r="AK373" i="10" s="1"/>
  <c r="AJ374" i="10"/>
  <c r="AK374" i="10" s="1"/>
  <c r="AJ375" i="10"/>
  <c r="AK375" i="10" s="1"/>
  <c r="AJ376" i="10"/>
  <c r="AK376" i="10" s="1"/>
  <c r="AJ377" i="10"/>
  <c r="AK377" i="10" s="1"/>
  <c r="AJ378" i="10"/>
  <c r="AK378" i="10" s="1"/>
  <c r="AJ379" i="10"/>
  <c r="AK379" i="10"/>
  <c r="AJ380" i="10"/>
  <c r="AK380" i="10"/>
  <c r="AJ381" i="10"/>
  <c r="AK381" i="10" s="1"/>
  <c r="AJ382" i="10"/>
  <c r="AK382" i="10" s="1"/>
  <c r="AJ383" i="10"/>
  <c r="AK383" i="10" s="1"/>
  <c r="AJ384" i="10"/>
  <c r="AK384" i="10" s="1"/>
  <c r="AJ385" i="10"/>
  <c r="AK385" i="10" s="1"/>
  <c r="AJ386" i="10"/>
  <c r="AK386" i="10" s="1"/>
  <c r="AJ387" i="10"/>
  <c r="AK387" i="10"/>
  <c r="AJ388" i="10"/>
  <c r="AK388" i="10" s="1"/>
  <c r="AJ389" i="10"/>
  <c r="AK389" i="10"/>
  <c r="AJ390" i="10"/>
  <c r="AK390" i="10" s="1"/>
  <c r="AJ391" i="10"/>
  <c r="AK391" i="10" s="1"/>
  <c r="AJ392" i="10"/>
  <c r="AK392" i="10" s="1"/>
  <c r="AJ393" i="10"/>
  <c r="AK393" i="10" s="1"/>
  <c r="AJ394" i="10"/>
  <c r="AK394" i="10" s="1"/>
  <c r="AJ395" i="10"/>
  <c r="AK395" i="10" s="1"/>
  <c r="AJ396" i="10"/>
  <c r="AK396" i="10" s="1"/>
  <c r="AJ397" i="10"/>
  <c r="AK397" i="10" s="1"/>
  <c r="AJ398" i="10"/>
  <c r="AK398" i="10" s="1"/>
  <c r="AJ399" i="10"/>
  <c r="AK399" i="10" s="1"/>
  <c r="AJ400" i="10"/>
  <c r="AK400" i="10" s="1"/>
  <c r="AJ401" i="10"/>
  <c r="AK401" i="10" s="1"/>
  <c r="AJ402" i="10"/>
  <c r="AK402" i="10" s="1"/>
  <c r="AJ403" i="10"/>
  <c r="AK403" i="10" s="1"/>
  <c r="AJ404" i="10"/>
  <c r="AK404" i="10" s="1"/>
  <c r="AJ405" i="10"/>
  <c r="AK405" i="10" s="1"/>
  <c r="AJ406" i="10"/>
  <c r="AK406" i="10" s="1"/>
  <c r="AJ407" i="10"/>
  <c r="AK407" i="10" s="1"/>
  <c r="AJ408" i="10"/>
  <c r="AK408" i="10" s="1"/>
  <c r="AJ409" i="10"/>
  <c r="AK409" i="10" s="1"/>
  <c r="AJ410" i="10"/>
  <c r="AK410" i="10" s="1"/>
  <c r="AJ411" i="10"/>
  <c r="AK411" i="10" s="1"/>
  <c r="AJ412" i="10"/>
  <c r="AK412" i="10"/>
  <c r="AJ413" i="10"/>
  <c r="AK413" i="10" s="1"/>
  <c r="AJ414" i="10"/>
  <c r="AK414" i="10" s="1"/>
  <c r="AJ415" i="10"/>
  <c r="AK415" i="10" s="1"/>
  <c r="AJ416" i="10"/>
  <c r="AK416" i="10" s="1"/>
  <c r="AJ417" i="10"/>
  <c r="AK417" i="10" s="1"/>
  <c r="AJ418" i="10"/>
  <c r="AK418" i="10" s="1"/>
  <c r="AJ419" i="10"/>
  <c r="AK419" i="10"/>
  <c r="AJ420" i="10"/>
  <c r="AK420" i="10" s="1"/>
  <c r="AJ421" i="10"/>
  <c r="AK421" i="10"/>
  <c r="AJ422" i="10"/>
  <c r="AK422" i="10" s="1"/>
  <c r="AJ423" i="10"/>
  <c r="AK423" i="10" s="1"/>
  <c r="AJ424" i="10"/>
  <c r="AK424" i="10" s="1"/>
  <c r="AJ425" i="10"/>
  <c r="AK425" i="10" s="1"/>
  <c r="AJ426" i="10"/>
  <c r="AK426" i="10" s="1"/>
  <c r="AJ427" i="10"/>
  <c r="AK427" i="10" s="1"/>
  <c r="AJ428" i="10"/>
  <c r="AK428" i="10"/>
  <c r="AJ429" i="10"/>
  <c r="AK429" i="10" s="1"/>
  <c r="AJ430" i="10"/>
  <c r="AK430" i="10" s="1"/>
  <c r="AJ431" i="10"/>
  <c r="AK431" i="10" s="1"/>
  <c r="AJ432" i="10"/>
  <c r="AK432" i="10" s="1"/>
  <c r="AJ433" i="10"/>
  <c r="AK433" i="10" s="1"/>
  <c r="AJ434" i="10"/>
  <c r="AK434" i="10" s="1"/>
  <c r="AJ435" i="10"/>
  <c r="AK435" i="10" s="1"/>
  <c r="AJ436" i="10"/>
  <c r="AK436" i="10" s="1"/>
  <c r="AJ437" i="10"/>
  <c r="AK437" i="10" s="1"/>
  <c r="AJ438" i="10"/>
  <c r="AK438" i="10" s="1"/>
  <c r="AJ439" i="10"/>
  <c r="AK439" i="10" s="1"/>
  <c r="AJ440" i="10"/>
  <c r="AK440" i="10" s="1"/>
  <c r="AJ441" i="10"/>
  <c r="AK441" i="10" s="1"/>
  <c r="AJ442" i="10"/>
  <c r="AK442" i="10" s="1"/>
  <c r="AJ443" i="10"/>
  <c r="AK443" i="10" s="1"/>
  <c r="AJ444" i="10"/>
  <c r="AK444" i="10"/>
  <c r="AJ445" i="10"/>
  <c r="AK445" i="10" s="1"/>
  <c r="AJ446" i="10"/>
  <c r="AK446" i="10" s="1"/>
  <c r="AJ447" i="10"/>
  <c r="AK447" i="10" s="1"/>
  <c r="AJ448" i="10"/>
  <c r="AK448" i="10" s="1"/>
  <c r="AJ449" i="10"/>
  <c r="AK449" i="10" s="1"/>
  <c r="AJ450" i="10"/>
  <c r="AK450" i="10" s="1"/>
  <c r="AJ451" i="10"/>
  <c r="AK451" i="10"/>
  <c r="AJ452" i="10"/>
  <c r="AK452" i="10" s="1"/>
  <c r="AJ453" i="10"/>
  <c r="AK453" i="10"/>
  <c r="AJ454" i="10"/>
  <c r="AK454" i="10" s="1"/>
  <c r="AJ455" i="10"/>
  <c r="AK455" i="10" s="1"/>
  <c r="AJ456" i="10"/>
  <c r="AK456" i="10" s="1"/>
  <c r="AJ457" i="10"/>
  <c r="AK457" i="10" s="1"/>
  <c r="AJ458" i="10"/>
  <c r="AK458" i="10" s="1"/>
  <c r="AJ459" i="10"/>
  <c r="AK459" i="10" s="1"/>
  <c r="AJ460" i="10"/>
  <c r="AK460" i="10" s="1"/>
  <c r="AJ461" i="10"/>
  <c r="AK461" i="10" s="1"/>
  <c r="AJ462" i="10"/>
  <c r="AK462" i="10" s="1"/>
  <c r="AJ463" i="10"/>
  <c r="AK463" i="10" s="1"/>
  <c r="AJ464" i="10"/>
  <c r="AK464" i="10" s="1"/>
  <c r="AJ465" i="10"/>
  <c r="AK465" i="10" s="1"/>
  <c r="AJ466" i="10"/>
  <c r="AK466" i="10" s="1"/>
  <c r="AJ467" i="10"/>
  <c r="AK467" i="10" s="1"/>
  <c r="AJ468" i="10"/>
  <c r="AK468" i="10" s="1"/>
  <c r="AJ469" i="10"/>
  <c r="AK469" i="10" s="1"/>
  <c r="AJ470" i="10"/>
  <c r="AK470" i="10" s="1"/>
  <c r="AJ471" i="10"/>
  <c r="AK471" i="10" s="1"/>
  <c r="AJ472" i="10"/>
  <c r="AK472" i="10" s="1"/>
  <c r="AJ473" i="10"/>
  <c r="AK473" i="10" s="1"/>
  <c r="AJ474" i="10"/>
  <c r="AK474" i="10" s="1"/>
  <c r="AJ475" i="10"/>
  <c r="AK475" i="10" s="1"/>
  <c r="AJ476" i="10"/>
  <c r="AK476" i="10"/>
  <c r="AJ477" i="10"/>
  <c r="AK477" i="10" s="1"/>
  <c r="AJ478" i="10"/>
  <c r="AK478" i="10" s="1"/>
  <c r="AJ479" i="10"/>
  <c r="AK479" i="10" s="1"/>
  <c r="AJ480" i="10"/>
  <c r="AK480" i="10" s="1"/>
  <c r="AJ481" i="10"/>
  <c r="AK481" i="10" s="1"/>
  <c r="AJ482" i="10"/>
  <c r="AK482" i="10" s="1"/>
  <c r="AJ483" i="10"/>
  <c r="AK483" i="10"/>
  <c r="AJ484" i="10"/>
  <c r="AK484" i="10" s="1"/>
  <c r="AJ485" i="10"/>
  <c r="AK485" i="10"/>
  <c r="AJ486" i="10"/>
  <c r="AK486" i="10" s="1"/>
  <c r="AJ487" i="10"/>
  <c r="AK487" i="10" s="1"/>
  <c r="AJ488" i="10"/>
  <c r="AK488" i="10" s="1"/>
  <c r="AJ489" i="10"/>
  <c r="AK489" i="10" s="1"/>
  <c r="AJ490" i="10"/>
  <c r="AK490" i="10" s="1"/>
  <c r="AJ491" i="10"/>
  <c r="AK491" i="10" s="1"/>
  <c r="AJ492" i="10"/>
  <c r="AK492" i="10"/>
  <c r="AJ493" i="10"/>
  <c r="AK493" i="10" s="1"/>
  <c r="AJ494" i="10"/>
  <c r="AK494" i="10" s="1"/>
  <c r="AJ495" i="10"/>
  <c r="AK495" i="10" s="1"/>
  <c r="AJ496" i="10"/>
  <c r="AK496" i="10" s="1"/>
  <c r="AJ497" i="10"/>
  <c r="AK497" i="10" s="1"/>
  <c r="AJ498" i="10"/>
  <c r="AK498" i="10" s="1"/>
  <c r="AJ499" i="10"/>
  <c r="AK499" i="10" s="1"/>
  <c r="AJ500" i="10"/>
  <c r="AK500" i="10" s="1"/>
  <c r="AJ501" i="10"/>
  <c r="AK501" i="10" s="1"/>
  <c r="AJ502" i="10"/>
  <c r="AK502" i="10" s="1"/>
  <c r="AJ503" i="10"/>
  <c r="AK503" i="10" s="1"/>
  <c r="AJ504" i="10"/>
  <c r="AK504" i="10" s="1"/>
  <c r="AJ505" i="10"/>
  <c r="AK505" i="10" s="1"/>
  <c r="AJ506" i="10"/>
  <c r="AK506" i="10" s="1"/>
  <c r="AJ507" i="10"/>
  <c r="AK507" i="10" s="1"/>
  <c r="AJ508" i="10"/>
  <c r="AK508" i="10"/>
  <c r="AJ509" i="10"/>
  <c r="AK509" i="10" s="1"/>
  <c r="AJ510" i="10"/>
  <c r="AK510" i="10" s="1"/>
  <c r="AJ511" i="10"/>
  <c r="AK511" i="10" s="1"/>
  <c r="AJ512" i="10"/>
  <c r="AK512" i="10" s="1"/>
  <c r="AJ513" i="10"/>
  <c r="AK513" i="10" s="1"/>
  <c r="AJ514" i="10"/>
  <c r="AK514" i="10" s="1"/>
  <c r="AJ515" i="10"/>
  <c r="AK515" i="10"/>
  <c r="AJ516" i="10"/>
  <c r="AK516" i="10" s="1"/>
  <c r="AJ517" i="10"/>
  <c r="AK517" i="10"/>
  <c r="AJ518" i="10"/>
  <c r="AK518" i="10" s="1"/>
  <c r="AJ519" i="10"/>
  <c r="AK519" i="10" s="1"/>
  <c r="AJ520" i="10"/>
  <c r="AK520" i="10" s="1"/>
  <c r="AJ521" i="10"/>
  <c r="AK521" i="10" s="1"/>
  <c r="AJ522" i="10"/>
  <c r="AK522" i="10" s="1"/>
  <c r="AJ523" i="10"/>
  <c r="AK523" i="10" s="1"/>
  <c r="AJ524" i="10"/>
  <c r="AK524" i="10" s="1"/>
  <c r="AJ525" i="10"/>
  <c r="AK525" i="10" s="1"/>
  <c r="AJ526" i="10"/>
  <c r="AK526" i="10" s="1"/>
  <c r="AJ527" i="10"/>
  <c r="AK527" i="10" s="1"/>
  <c r="AJ528" i="10"/>
  <c r="AK528" i="10" s="1"/>
  <c r="AJ529" i="10"/>
  <c r="AK529" i="10" s="1"/>
  <c r="AJ530" i="10"/>
  <c r="AK530" i="10" s="1"/>
  <c r="AJ531" i="10"/>
  <c r="AK531" i="10" s="1"/>
  <c r="AJ532" i="10"/>
  <c r="AK532" i="10" s="1"/>
  <c r="AJ533" i="10"/>
  <c r="AK533" i="10" s="1"/>
  <c r="AJ534" i="10"/>
  <c r="AK534" i="10" s="1"/>
  <c r="AJ535" i="10"/>
  <c r="AK535" i="10" s="1"/>
  <c r="AJ536" i="10"/>
  <c r="AK536" i="10" s="1"/>
  <c r="AJ537" i="10"/>
  <c r="AK537" i="10" s="1"/>
  <c r="AJ538" i="10"/>
  <c r="AK538" i="10" s="1"/>
  <c r="AJ539" i="10"/>
  <c r="AK539" i="10" s="1"/>
  <c r="AJ540" i="10"/>
  <c r="AK540" i="10"/>
  <c r="AJ541" i="10"/>
  <c r="AK541" i="10" s="1"/>
  <c r="AJ542" i="10"/>
  <c r="AK542" i="10" s="1"/>
  <c r="AJ543" i="10"/>
  <c r="AK543" i="10" s="1"/>
  <c r="AJ544" i="10"/>
  <c r="AK544" i="10" s="1"/>
  <c r="AJ545" i="10"/>
  <c r="AK545" i="10" s="1"/>
  <c r="AJ546" i="10"/>
  <c r="AK546" i="10" s="1"/>
  <c r="AJ547" i="10"/>
  <c r="AK547" i="10"/>
  <c r="AJ548" i="10"/>
  <c r="AK548" i="10" s="1"/>
  <c r="AJ549" i="10"/>
  <c r="AK549" i="10"/>
  <c r="AJ550" i="10"/>
  <c r="AK550" i="10" s="1"/>
  <c r="AJ551" i="10"/>
  <c r="AK551" i="10" s="1"/>
  <c r="AJ552" i="10"/>
  <c r="AK552" i="10" s="1"/>
  <c r="AJ553" i="10"/>
  <c r="AK553" i="10" s="1"/>
  <c r="AJ554" i="10"/>
  <c r="AK554" i="10" s="1"/>
  <c r="AJ555" i="10"/>
  <c r="AK555" i="10" s="1"/>
  <c r="AJ556" i="10"/>
  <c r="AK556" i="10"/>
  <c r="AJ557" i="10"/>
  <c r="AK557" i="10" s="1"/>
  <c r="AJ558" i="10"/>
  <c r="AK558" i="10" s="1"/>
  <c r="AJ559" i="10"/>
  <c r="AK559" i="10" s="1"/>
  <c r="AJ560" i="10"/>
  <c r="AK560" i="10" s="1"/>
  <c r="AJ561" i="10"/>
  <c r="AK561" i="10" s="1"/>
  <c r="AJ562" i="10"/>
  <c r="AK562" i="10" s="1"/>
  <c r="AJ563" i="10"/>
  <c r="AK563" i="10" s="1"/>
  <c r="AJ564" i="10"/>
  <c r="AK564" i="10" s="1"/>
  <c r="AJ565" i="10"/>
  <c r="AK565" i="10" s="1"/>
  <c r="AJ566" i="10"/>
  <c r="AK566" i="10" s="1"/>
  <c r="AJ567" i="10"/>
  <c r="AK567" i="10" s="1"/>
  <c r="AJ568" i="10"/>
  <c r="AK568" i="10" s="1"/>
  <c r="AJ569" i="10"/>
  <c r="AK569" i="10" s="1"/>
  <c r="AJ570" i="10"/>
  <c r="AK570" i="10" s="1"/>
  <c r="AJ571" i="10"/>
  <c r="AK571" i="10" s="1"/>
  <c r="AJ572" i="10"/>
  <c r="AK572" i="10"/>
  <c r="AJ573" i="10"/>
  <c r="AK573" i="10" s="1"/>
  <c r="AJ574" i="10"/>
  <c r="AK574" i="10" s="1"/>
  <c r="AJ575" i="10"/>
  <c r="AK575" i="10" s="1"/>
  <c r="AJ576" i="10"/>
  <c r="AK576" i="10" s="1"/>
  <c r="AJ577" i="10"/>
  <c r="AK577" i="10" s="1"/>
  <c r="AJ578" i="10"/>
  <c r="AK578" i="10" s="1"/>
  <c r="AJ579" i="10"/>
  <c r="AK579" i="10"/>
  <c r="AJ580" i="10"/>
  <c r="AK580" i="10" s="1"/>
  <c r="AJ581" i="10"/>
  <c r="AK581" i="10"/>
  <c r="AJ582" i="10"/>
  <c r="AK582" i="10" s="1"/>
  <c r="AJ583" i="10"/>
  <c r="AK583" i="10" s="1"/>
  <c r="AJ584" i="10"/>
  <c r="AK584" i="10" s="1"/>
  <c r="AJ585" i="10"/>
  <c r="AK585" i="10" s="1"/>
  <c r="AJ586" i="10"/>
  <c r="AK586" i="10" s="1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G28" i="10"/>
  <c r="AH28" i="10"/>
  <c r="AG29" i="10"/>
  <c r="AH29" i="10"/>
  <c r="AG30" i="10"/>
  <c r="AH30" i="10"/>
  <c r="AG31" i="10"/>
  <c r="AH31" i="10"/>
  <c r="AG32" i="10"/>
  <c r="AH32" i="10"/>
  <c r="AG33" i="10"/>
  <c r="AH33" i="10"/>
  <c r="AG34" i="10"/>
  <c r="AH34" i="10"/>
  <c r="AG35" i="10"/>
  <c r="AH35" i="10"/>
  <c r="AG36" i="10"/>
  <c r="AH36" i="10"/>
  <c r="AG37" i="10"/>
  <c r="AH37" i="10"/>
  <c r="AG38" i="10"/>
  <c r="AH38" i="10"/>
  <c r="AG39" i="10"/>
  <c r="AH39" i="10"/>
  <c r="AG40" i="10"/>
  <c r="AH40" i="10"/>
  <c r="AG41" i="10"/>
  <c r="AH41" i="10"/>
  <c r="AG42" i="10"/>
  <c r="AH42" i="10"/>
  <c r="AG43" i="10"/>
  <c r="AH43" i="10"/>
  <c r="AG44" i="10"/>
  <c r="AH44" i="10"/>
  <c r="AG45" i="10"/>
  <c r="AH45" i="10"/>
  <c r="AG46" i="10"/>
  <c r="AH46" i="10"/>
  <c r="AG47" i="10"/>
  <c r="AH47" i="10"/>
  <c r="AG48" i="10"/>
  <c r="AH48" i="10"/>
  <c r="AG49" i="10"/>
  <c r="AH49" i="10"/>
  <c r="AG50" i="10"/>
  <c r="AH50" i="10"/>
  <c r="AG51" i="10"/>
  <c r="AH51" i="10"/>
  <c r="AG52" i="10"/>
  <c r="AH52" i="10"/>
  <c r="AG53" i="10"/>
  <c r="AH53" i="10"/>
  <c r="AG54" i="10"/>
  <c r="AH54" i="10"/>
  <c r="AG55" i="10"/>
  <c r="AH55" i="10"/>
  <c r="AG56" i="10"/>
  <c r="AH56" i="10"/>
  <c r="AG57" i="10"/>
  <c r="AH57" i="10"/>
  <c r="AG58" i="10"/>
  <c r="AH58" i="10"/>
  <c r="AG59" i="10"/>
  <c r="AH59" i="10"/>
  <c r="AG60" i="10"/>
  <c r="AH60" i="10"/>
  <c r="AG61" i="10"/>
  <c r="AH61" i="10"/>
  <c r="AG62" i="10"/>
  <c r="AH62" i="10"/>
  <c r="AG63" i="10"/>
  <c r="AH63" i="10"/>
  <c r="AG64" i="10"/>
  <c r="AH64" i="10"/>
  <c r="AG65" i="10"/>
  <c r="AH65" i="10"/>
  <c r="AG66" i="10"/>
  <c r="AH66" i="10"/>
  <c r="AG67" i="10"/>
  <c r="AH67" i="10"/>
  <c r="AG68" i="10"/>
  <c r="AH68" i="10"/>
  <c r="AG69" i="10"/>
  <c r="AH69" i="10"/>
  <c r="AG70" i="10"/>
  <c r="AH70" i="10"/>
  <c r="AG71" i="10"/>
  <c r="AH71" i="10"/>
  <c r="AG72" i="10"/>
  <c r="AH72" i="10"/>
  <c r="AG73" i="10"/>
  <c r="AH73" i="10"/>
  <c r="AG74" i="10"/>
  <c r="AH74" i="10"/>
  <c r="AG75" i="10"/>
  <c r="AH75" i="10"/>
  <c r="AG76" i="10"/>
  <c r="AH76" i="10"/>
  <c r="AG77" i="10"/>
  <c r="AH77" i="10"/>
  <c r="AG78" i="10"/>
  <c r="AH78" i="10"/>
  <c r="AG79" i="10"/>
  <c r="AH79" i="10"/>
  <c r="AG80" i="10"/>
  <c r="AH80" i="10"/>
  <c r="AG81" i="10"/>
  <c r="AH81" i="10"/>
  <c r="AG82" i="10"/>
  <c r="AH82" i="10"/>
  <c r="AG83" i="10"/>
  <c r="AH83" i="10"/>
  <c r="AG84" i="10"/>
  <c r="AH84" i="10"/>
  <c r="AG85" i="10"/>
  <c r="AH85" i="10"/>
  <c r="AG86" i="10"/>
  <c r="AH86" i="10"/>
  <c r="AG87" i="10"/>
  <c r="AH87" i="10"/>
  <c r="AG88" i="10"/>
  <c r="AH88" i="10"/>
  <c r="AG89" i="10"/>
  <c r="AH89" i="10"/>
  <c r="AG90" i="10"/>
  <c r="AH90" i="10"/>
  <c r="AG91" i="10"/>
  <c r="AH91" i="10"/>
  <c r="AG92" i="10"/>
  <c r="AH92" i="10"/>
  <c r="AG93" i="10"/>
  <c r="AH93" i="10"/>
  <c r="AG94" i="10"/>
  <c r="AH94" i="10"/>
  <c r="AG95" i="10"/>
  <c r="AH95" i="10"/>
  <c r="AG96" i="10"/>
  <c r="AH96" i="10"/>
  <c r="AG97" i="10"/>
  <c r="AH97" i="10"/>
  <c r="AG98" i="10"/>
  <c r="AH98" i="10"/>
  <c r="AG99" i="10"/>
  <c r="AH99" i="10"/>
  <c r="AG100" i="10"/>
  <c r="AH100" i="10"/>
  <c r="AG101" i="10"/>
  <c r="AH101" i="10"/>
  <c r="AG102" i="10"/>
  <c r="AH102" i="10"/>
  <c r="AG103" i="10"/>
  <c r="AH103" i="10"/>
  <c r="AG104" i="10"/>
  <c r="AH104" i="10"/>
  <c r="AG105" i="10"/>
  <c r="AH105" i="10"/>
  <c r="AG106" i="10"/>
  <c r="AH106" i="10"/>
  <c r="AG107" i="10"/>
  <c r="AH107" i="10"/>
  <c r="AG108" i="10"/>
  <c r="AH108" i="10"/>
  <c r="AG109" i="10"/>
  <c r="AH109" i="10"/>
  <c r="AG110" i="10"/>
  <c r="AH110" i="10"/>
  <c r="AG111" i="10"/>
  <c r="AH111" i="10"/>
  <c r="AG112" i="10"/>
  <c r="AH112" i="10"/>
  <c r="AG113" i="10"/>
  <c r="AH113" i="10"/>
  <c r="AG114" i="10"/>
  <c r="AH114" i="10"/>
  <c r="AG115" i="10"/>
  <c r="AH115" i="10"/>
  <c r="AG116" i="10"/>
  <c r="AH116" i="10"/>
  <c r="AG117" i="10"/>
  <c r="AH117" i="10"/>
  <c r="AG118" i="10"/>
  <c r="AH118" i="10"/>
  <c r="AG119" i="10"/>
  <c r="AH119" i="10"/>
  <c r="AG120" i="10"/>
  <c r="AH120" i="10"/>
  <c r="AG121" i="10"/>
  <c r="AH121" i="10"/>
  <c r="AG122" i="10"/>
  <c r="AH122" i="10"/>
  <c r="AG123" i="10"/>
  <c r="AH123" i="10"/>
  <c r="AG124" i="10"/>
  <c r="AH124" i="10"/>
  <c r="AG125" i="10"/>
  <c r="AH125" i="10"/>
  <c r="AG126" i="10"/>
  <c r="AH126" i="10"/>
  <c r="AG127" i="10"/>
  <c r="AH127" i="10"/>
  <c r="AG128" i="10"/>
  <c r="AH128" i="10"/>
  <c r="AG129" i="10"/>
  <c r="AH129" i="10"/>
  <c r="AG130" i="10"/>
  <c r="AH130" i="10"/>
  <c r="AG131" i="10"/>
  <c r="AH131" i="10"/>
  <c r="AG132" i="10"/>
  <c r="AH132" i="10"/>
  <c r="AG133" i="10"/>
  <c r="AH133" i="10"/>
  <c r="AG134" i="10"/>
  <c r="AH134" i="10"/>
  <c r="AG135" i="10"/>
  <c r="AH135" i="10"/>
  <c r="AG136" i="10"/>
  <c r="AH136" i="10"/>
  <c r="AG137" i="10"/>
  <c r="AH137" i="10"/>
  <c r="AG138" i="10"/>
  <c r="AH138" i="10"/>
  <c r="AG139" i="10"/>
  <c r="AH139" i="10"/>
  <c r="AG140" i="10"/>
  <c r="AH140" i="10"/>
  <c r="AG141" i="10"/>
  <c r="AH141" i="10"/>
  <c r="AG142" i="10"/>
  <c r="AH142" i="10"/>
  <c r="AG143" i="10"/>
  <c r="AH143" i="10"/>
  <c r="AG144" i="10"/>
  <c r="AH144" i="10"/>
  <c r="AG145" i="10"/>
  <c r="AH145" i="10"/>
  <c r="AG146" i="10"/>
  <c r="AH146" i="10"/>
  <c r="AG147" i="10"/>
  <c r="AH147" i="10"/>
  <c r="AG148" i="10"/>
  <c r="AH148" i="10"/>
  <c r="AG149" i="10"/>
  <c r="AH149" i="10"/>
  <c r="AG150" i="10"/>
  <c r="AH150" i="10"/>
  <c r="AG151" i="10"/>
  <c r="AH151" i="10"/>
  <c r="AG152" i="10"/>
  <c r="AH152" i="10"/>
  <c r="AG153" i="10"/>
  <c r="AH153" i="10"/>
  <c r="AG154" i="10"/>
  <c r="AH154" i="10"/>
  <c r="AG155" i="10"/>
  <c r="AH155" i="10"/>
  <c r="AG156" i="10"/>
  <c r="AH156" i="10"/>
  <c r="AG157" i="10"/>
  <c r="AH157" i="10"/>
  <c r="AG158" i="10"/>
  <c r="AH158" i="10"/>
  <c r="AG159" i="10"/>
  <c r="AH159" i="10"/>
  <c r="AG160" i="10"/>
  <c r="AH160" i="10"/>
  <c r="AG161" i="10"/>
  <c r="AH161" i="10"/>
  <c r="AG162" i="10"/>
  <c r="AH162" i="10"/>
  <c r="AG163" i="10"/>
  <c r="AH163" i="10"/>
  <c r="AG164" i="10"/>
  <c r="AH164" i="10"/>
  <c r="AG165" i="10"/>
  <c r="AH165" i="10"/>
  <c r="AG166" i="10"/>
  <c r="AH166" i="10"/>
  <c r="AG167" i="10"/>
  <c r="AH167" i="10"/>
  <c r="AG168" i="10"/>
  <c r="AH168" i="10"/>
  <c r="AG169" i="10"/>
  <c r="AH169" i="10"/>
  <c r="AG170" i="10"/>
  <c r="AH170" i="10"/>
  <c r="AG171" i="10"/>
  <c r="AH171" i="10"/>
  <c r="AG172" i="10"/>
  <c r="AH172" i="10"/>
  <c r="AG173" i="10"/>
  <c r="AH173" i="10"/>
  <c r="AG174" i="10"/>
  <c r="AH174" i="10"/>
  <c r="AG175" i="10"/>
  <c r="AH175" i="10"/>
  <c r="AG176" i="10"/>
  <c r="AH176" i="10"/>
  <c r="AG177" i="10"/>
  <c r="AH177" i="10"/>
  <c r="AG178" i="10"/>
  <c r="AH178" i="10"/>
  <c r="AG179" i="10"/>
  <c r="AH179" i="10"/>
  <c r="AG180" i="10"/>
  <c r="AH180" i="10"/>
  <c r="AG181" i="10"/>
  <c r="AH181" i="10"/>
  <c r="AG182" i="10"/>
  <c r="AH182" i="10"/>
  <c r="AG183" i="10"/>
  <c r="AH183" i="10"/>
  <c r="AG184" i="10"/>
  <c r="AH184" i="10"/>
  <c r="AG185" i="10"/>
  <c r="AH185" i="10"/>
  <c r="AG186" i="10"/>
  <c r="AH186" i="10"/>
  <c r="AG187" i="10"/>
  <c r="AH187" i="10"/>
  <c r="AG188" i="10"/>
  <c r="AH188" i="10"/>
  <c r="AG189" i="10"/>
  <c r="AH189" i="10"/>
  <c r="AG190" i="10"/>
  <c r="AH190" i="10"/>
  <c r="AG191" i="10"/>
  <c r="AH191" i="10"/>
  <c r="AG192" i="10"/>
  <c r="AH192" i="10"/>
  <c r="AG193" i="10"/>
  <c r="AH193" i="10"/>
  <c r="AG194" i="10"/>
  <c r="AH194" i="10"/>
  <c r="AG195" i="10"/>
  <c r="AH195" i="10"/>
  <c r="AG196" i="10"/>
  <c r="AH196" i="10"/>
  <c r="AG197" i="10"/>
  <c r="AH197" i="10"/>
  <c r="AG198" i="10"/>
  <c r="AH198" i="10"/>
  <c r="AG199" i="10"/>
  <c r="AH199" i="10"/>
  <c r="AG200" i="10"/>
  <c r="AH200" i="10"/>
  <c r="AG201" i="10"/>
  <c r="AH201" i="10"/>
  <c r="AG202" i="10"/>
  <c r="AH202" i="10"/>
  <c r="AG203" i="10"/>
  <c r="AH203" i="10"/>
  <c r="AG204" i="10"/>
  <c r="AH204" i="10"/>
  <c r="AG205" i="10"/>
  <c r="AH205" i="10"/>
  <c r="AG206" i="10"/>
  <c r="AH206" i="10"/>
  <c r="AG207" i="10"/>
  <c r="AH207" i="10"/>
  <c r="AG208" i="10"/>
  <c r="AH208" i="10"/>
  <c r="AG209" i="10"/>
  <c r="AH209" i="10"/>
  <c r="AG210" i="10"/>
  <c r="AH210" i="10"/>
  <c r="AG211" i="10"/>
  <c r="AH211" i="10"/>
  <c r="AG212" i="10"/>
  <c r="AH212" i="10"/>
  <c r="AG213" i="10"/>
  <c r="AH213" i="10"/>
  <c r="AG214" i="10"/>
  <c r="AH214" i="10"/>
  <c r="AG215" i="10"/>
  <c r="AH215" i="10"/>
  <c r="AG216" i="10"/>
  <c r="AH216" i="10"/>
  <c r="AG217" i="10"/>
  <c r="AH217" i="10"/>
  <c r="AG218" i="10"/>
  <c r="AH218" i="10"/>
  <c r="AG219" i="10"/>
  <c r="AH219" i="10"/>
  <c r="AG220" i="10"/>
  <c r="AH220" i="10"/>
  <c r="AG221" i="10"/>
  <c r="AH221" i="10"/>
  <c r="AG222" i="10"/>
  <c r="AH222" i="10"/>
  <c r="AG223" i="10"/>
  <c r="AH223" i="10"/>
  <c r="AG224" i="10"/>
  <c r="AH224" i="10"/>
  <c r="AG225" i="10"/>
  <c r="AH225" i="10"/>
  <c r="AG226" i="10"/>
  <c r="AH226" i="10"/>
  <c r="AG227" i="10"/>
  <c r="AH227" i="10"/>
  <c r="AG228" i="10"/>
  <c r="AH228" i="10"/>
  <c r="AG229" i="10"/>
  <c r="AH229" i="10"/>
  <c r="AG230" i="10"/>
  <c r="AH230" i="10"/>
  <c r="AG231" i="10"/>
  <c r="AH231" i="10"/>
  <c r="AG232" i="10"/>
  <c r="AH232" i="10"/>
  <c r="AG233" i="10"/>
  <c r="AH233" i="10"/>
  <c r="AG234" i="10"/>
  <c r="AH234" i="10"/>
  <c r="AG235" i="10"/>
  <c r="AH235" i="10"/>
  <c r="AG236" i="10"/>
  <c r="AH236" i="10"/>
  <c r="AG237" i="10"/>
  <c r="AH237" i="10"/>
  <c r="AG238" i="10"/>
  <c r="AH238" i="10"/>
  <c r="AG239" i="10"/>
  <c r="AH239" i="10"/>
  <c r="AG240" i="10"/>
  <c r="AH240" i="10"/>
  <c r="AG241" i="10"/>
  <c r="AH241" i="10"/>
  <c r="AG242" i="10"/>
  <c r="AH242" i="10"/>
  <c r="AG243" i="10"/>
  <c r="AH243" i="10"/>
  <c r="AG244" i="10"/>
  <c r="AH244" i="10"/>
  <c r="AG245" i="10"/>
  <c r="AH245" i="10"/>
  <c r="AG246" i="10"/>
  <c r="AH246" i="10"/>
  <c r="AG247" i="10"/>
  <c r="AH247" i="10"/>
  <c r="AG248" i="10"/>
  <c r="AH248" i="10"/>
  <c r="AG249" i="10"/>
  <c r="AH249" i="10"/>
  <c r="AG250" i="10"/>
  <c r="AH250" i="10"/>
  <c r="AG251" i="10"/>
  <c r="AH251" i="10"/>
  <c r="AG252" i="10"/>
  <c r="AH252" i="10"/>
  <c r="AG253" i="10"/>
  <c r="AH253" i="10"/>
  <c r="AG254" i="10"/>
  <c r="AH254" i="10"/>
  <c r="AG255" i="10"/>
  <c r="AH255" i="10"/>
  <c r="AG256" i="10"/>
  <c r="AH256" i="10"/>
  <c r="AG257" i="10"/>
  <c r="AH257" i="10"/>
  <c r="AG258" i="10"/>
  <c r="AH258" i="10"/>
  <c r="AG259" i="10"/>
  <c r="AH259" i="10"/>
  <c r="AG260" i="10"/>
  <c r="AH260" i="10"/>
  <c r="AG261" i="10"/>
  <c r="AH261" i="10"/>
  <c r="AG262" i="10"/>
  <c r="AH262" i="10"/>
  <c r="AG263" i="10"/>
  <c r="AH263" i="10"/>
  <c r="AG264" i="10"/>
  <c r="AH264" i="10"/>
  <c r="AG265" i="10"/>
  <c r="AH265" i="10"/>
  <c r="AG266" i="10"/>
  <c r="AH266" i="10"/>
  <c r="AG267" i="10"/>
  <c r="AH267" i="10"/>
  <c r="AG268" i="10"/>
  <c r="AH268" i="10"/>
  <c r="AG269" i="10"/>
  <c r="AH269" i="10"/>
  <c r="AG270" i="10"/>
  <c r="AH270" i="10"/>
  <c r="AG271" i="10"/>
  <c r="AH271" i="10"/>
  <c r="AG272" i="10"/>
  <c r="AH272" i="10"/>
  <c r="AG273" i="10"/>
  <c r="AH273" i="10"/>
  <c r="AG274" i="10"/>
  <c r="AH274" i="10"/>
  <c r="AG275" i="10"/>
  <c r="AH275" i="10"/>
  <c r="AG276" i="10"/>
  <c r="AH276" i="10"/>
  <c r="AG277" i="10"/>
  <c r="AH277" i="10"/>
  <c r="AG278" i="10"/>
  <c r="AH278" i="10"/>
  <c r="AG279" i="10"/>
  <c r="AH279" i="10"/>
  <c r="AG280" i="10"/>
  <c r="AH280" i="10"/>
  <c r="AG281" i="10"/>
  <c r="AH281" i="10"/>
  <c r="AG282" i="10"/>
  <c r="AH282" i="10"/>
  <c r="AG283" i="10"/>
  <c r="AH283" i="10"/>
  <c r="AG284" i="10"/>
  <c r="AH284" i="10"/>
  <c r="AG285" i="10"/>
  <c r="AH285" i="10"/>
  <c r="AG286" i="10"/>
  <c r="AH286" i="10"/>
  <c r="AG287" i="10"/>
  <c r="AH287" i="10"/>
  <c r="AG288" i="10"/>
  <c r="AH288" i="10"/>
  <c r="AG289" i="10"/>
  <c r="AH289" i="10"/>
  <c r="AG290" i="10"/>
  <c r="AH290" i="10"/>
  <c r="AG291" i="10"/>
  <c r="AH291" i="10"/>
  <c r="AG292" i="10"/>
  <c r="AH292" i="10"/>
  <c r="AG293" i="10"/>
  <c r="AH293" i="10"/>
  <c r="AG294" i="10"/>
  <c r="AH294" i="10"/>
  <c r="AG295" i="10"/>
  <c r="AH295" i="10"/>
  <c r="AG296" i="10"/>
  <c r="AH296" i="10"/>
  <c r="AG297" i="10"/>
  <c r="AH297" i="10"/>
  <c r="AG298" i="10"/>
  <c r="AH298" i="10"/>
  <c r="AG299" i="10"/>
  <c r="AH299" i="10"/>
  <c r="AG300" i="10"/>
  <c r="AH300" i="10"/>
  <c r="AG301" i="10"/>
  <c r="AH301" i="10"/>
  <c r="AG302" i="10"/>
  <c r="AH302" i="10"/>
  <c r="AG303" i="10"/>
  <c r="AH303" i="10"/>
  <c r="AG304" i="10"/>
  <c r="AH304" i="10"/>
  <c r="AG305" i="10"/>
  <c r="AH305" i="10"/>
  <c r="AG306" i="10"/>
  <c r="AH306" i="10"/>
  <c r="AG307" i="10"/>
  <c r="AH307" i="10"/>
  <c r="AG308" i="10"/>
  <c r="AH308" i="10"/>
  <c r="AG309" i="10"/>
  <c r="AH309" i="10"/>
  <c r="AG310" i="10"/>
  <c r="AH310" i="10"/>
  <c r="AG311" i="10"/>
  <c r="AH311" i="10"/>
  <c r="AG312" i="10"/>
  <c r="AH312" i="10"/>
  <c r="AG313" i="10"/>
  <c r="AH313" i="10"/>
  <c r="AG314" i="10"/>
  <c r="AH314" i="10"/>
  <c r="AG315" i="10"/>
  <c r="AH315" i="10"/>
  <c r="AG316" i="10"/>
  <c r="AH316" i="10"/>
  <c r="AG317" i="10"/>
  <c r="AH317" i="10"/>
  <c r="AG318" i="10"/>
  <c r="AH318" i="10"/>
  <c r="AG319" i="10"/>
  <c r="AH319" i="10"/>
  <c r="AG320" i="10"/>
  <c r="AH320" i="10"/>
  <c r="AG321" i="10"/>
  <c r="AH321" i="10"/>
  <c r="AG322" i="10"/>
  <c r="AH322" i="10"/>
  <c r="AG323" i="10"/>
  <c r="AH323" i="10"/>
  <c r="AG324" i="10"/>
  <c r="AH324" i="10"/>
  <c r="AG325" i="10"/>
  <c r="AH325" i="10"/>
  <c r="AG326" i="10"/>
  <c r="AH326" i="10"/>
  <c r="AG327" i="10"/>
  <c r="AH327" i="10"/>
  <c r="AG328" i="10"/>
  <c r="AH328" i="10"/>
  <c r="AG329" i="10"/>
  <c r="AH329" i="10"/>
  <c r="AG330" i="10"/>
  <c r="AH330" i="10"/>
  <c r="AG331" i="10"/>
  <c r="AH331" i="10"/>
  <c r="AG332" i="10"/>
  <c r="AH332" i="10"/>
  <c r="AG333" i="10"/>
  <c r="AH333" i="10"/>
  <c r="AG334" i="10"/>
  <c r="AH334" i="10"/>
  <c r="AG335" i="10"/>
  <c r="AH335" i="10"/>
  <c r="AG336" i="10"/>
  <c r="AH336" i="10"/>
  <c r="AG337" i="10"/>
  <c r="AH337" i="10"/>
  <c r="AG338" i="10"/>
  <c r="AH338" i="10"/>
  <c r="AG339" i="10"/>
  <c r="AH339" i="10"/>
  <c r="AG340" i="10"/>
  <c r="AH340" i="10"/>
  <c r="AG341" i="10"/>
  <c r="AH341" i="10"/>
  <c r="AG342" i="10"/>
  <c r="AH342" i="10"/>
  <c r="AG343" i="10"/>
  <c r="AH343" i="10"/>
  <c r="AG344" i="10"/>
  <c r="AH344" i="10"/>
  <c r="AG345" i="10"/>
  <c r="AH345" i="10"/>
  <c r="AG346" i="10"/>
  <c r="AH346" i="10"/>
  <c r="AG347" i="10"/>
  <c r="AH347" i="10"/>
  <c r="AG348" i="10"/>
  <c r="AH348" i="10"/>
  <c r="AG349" i="10"/>
  <c r="AH349" i="10"/>
  <c r="AG350" i="10"/>
  <c r="AH350" i="10"/>
  <c r="AG351" i="10"/>
  <c r="AH351" i="10"/>
  <c r="AG352" i="10"/>
  <c r="AH352" i="10"/>
  <c r="AG353" i="10"/>
  <c r="AH353" i="10"/>
  <c r="AG354" i="10"/>
  <c r="AH354" i="10"/>
  <c r="AG355" i="10"/>
  <c r="AH355" i="10"/>
  <c r="AG356" i="10"/>
  <c r="AH356" i="10"/>
  <c r="AG357" i="10"/>
  <c r="AH357" i="10"/>
  <c r="AG358" i="10"/>
  <c r="AH358" i="10"/>
  <c r="AG359" i="10"/>
  <c r="AH359" i="10"/>
  <c r="AG360" i="10"/>
  <c r="AH360" i="10"/>
  <c r="AG361" i="10"/>
  <c r="AH361" i="10"/>
  <c r="AG362" i="10"/>
  <c r="AH362" i="10"/>
  <c r="AG363" i="10"/>
  <c r="AH363" i="10"/>
  <c r="AG364" i="10"/>
  <c r="AH364" i="10"/>
  <c r="AG365" i="10"/>
  <c r="AH365" i="10"/>
  <c r="AG366" i="10"/>
  <c r="AH366" i="10"/>
  <c r="AG367" i="10"/>
  <c r="AH367" i="10"/>
  <c r="AG368" i="10"/>
  <c r="AH368" i="10"/>
  <c r="AG369" i="10"/>
  <c r="AH369" i="10"/>
  <c r="AG370" i="10"/>
  <c r="AH370" i="10"/>
  <c r="AG371" i="10"/>
  <c r="AH371" i="10"/>
  <c r="AG372" i="10"/>
  <c r="AH372" i="10"/>
  <c r="AG373" i="10"/>
  <c r="AH373" i="10"/>
  <c r="AG374" i="10"/>
  <c r="AH374" i="10"/>
  <c r="AG375" i="10"/>
  <c r="AH375" i="10"/>
  <c r="AG376" i="10"/>
  <c r="AH376" i="10"/>
  <c r="AG377" i="10"/>
  <c r="AH377" i="10"/>
  <c r="AG378" i="10"/>
  <c r="AH378" i="10"/>
  <c r="AG379" i="10"/>
  <c r="AH379" i="10"/>
  <c r="AG380" i="10"/>
  <c r="AH380" i="10"/>
  <c r="AG381" i="10"/>
  <c r="AH381" i="10"/>
  <c r="AG382" i="10"/>
  <c r="AH382" i="10"/>
  <c r="AG383" i="10"/>
  <c r="AH383" i="10"/>
  <c r="AG384" i="10"/>
  <c r="AH384" i="10"/>
  <c r="AG385" i="10"/>
  <c r="AH385" i="10"/>
  <c r="AG386" i="10"/>
  <c r="AH386" i="10"/>
  <c r="AG387" i="10"/>
  <c r="AH387" i="10"/>
  <c r="AG388" i="10"/>
  <c r="AH388" i="10"/>
  <c r="AG389" i="10"/>
  <c r="AH389" i="10"/>
  <c r="AG390" i="10"/>
  <c r="AH390" i="10"/>
  <c r="AG391" i="10"/>
  <c r="AH391" i="10"/>
  <c r="AG392" i="10"/>
  <c r="AH392" i="10"/>
  <c r="AG393" i="10"/>
  <c r="AH393" i="10"/>
  <c r="AG394" i="10"/>
  <c r="AH394" i="10"/>
  <c r="AG395" i="10"/>
  <c r="AH395" i="10"/>
  <c r="AG396" i="10"/>
  <c r="AH396" i="10"/>
  <c r="AG397" i="10"/>
  <c r="AH397" i="10"/>
  <c r="AG398" i="10"/>
  <c r="AH398" i="10"/>
  <c r="AG399" i="10"/>
  <c r="AH399" i="10"/>
  <c r="AG400" i="10"/>
  <c r="AH400" i="10"/>
  <c r="AG401" i="10"/>
  <c r="AH401" i="10"/>
  <c r="AG402" i="10"/>
  <c r="AH402" i="10"/>
  <c r="AG403" i="10"/>
  <c r="AH403" i="10"/>
  <c r="AG404" i="10"/>
  <c r="AH404" i="10"/>
  <c r="AG405" i="10"/>
  <c r="AH405" i="10"/>
  <c r="AG406" i="10"/>
  <c r="AH406" i="10"/>
  <c r="AG407" i="10"/>
  <c r="AH407" i="10"/>
  <c r="AG408" i="10"/>
  <c r="AH408" i="10"/>
  <c r="AG409" i="10"/>
  <c r="AH409" i="10"/>
  <c r="AG410" i="10"/>
  <c r="AH410" i="10"/>
  <c r="AG411" i="10"/>
  <c r="AH411" i="10"/>
  <c r="AG412" i="10"/>
  <c r="AH412" i="10"/>
  <c r="AG413" i="10"/>
  <c r="AH413" i="10"/>
  <c r="AG414" i="10"/>
  <c r="AH414" i="10"/>
  <c r="AG415" i="10"/>
  <c r="AH415" i="10"/>
  <c r="AG416" i="10"/>
  <c r="AH416" i="10"/>
  <c r="AG417" i="10"/>
  <c r="AH417" i="10"/>
  <c r="AG418" i="10"/>
  <c r="AH418" i="10"/>
  <c r="AG419" i="10"/>
  <c r="AH419" i="10"/>
  <c r="AG420" i="10"/>
  <c r="AH420" i="10"/>
  <c r="AG421" i="10"/>
  <c r="AH421" i="10"/>
  <c r="AG422" i="10"/>
  <c r="AH422" i="10"/>
  <c r="AG423" i="10"/>
  <c r="AH423" i="10"/>
  <c r="AG424" i="10"/>
  <c r="AH424" i="10"/>
  <c r="AG425" i="10"/>
  <c r="AH425" i="10"/>
  <c r="AG426" i="10"/>
  <c r="AH426" i="10"/>
  <c r="AG427" i="10"/>
  <c r="AH427" i="10"/>
  <c r="AG428" i="10"/>
  <c r="AH428" i="10"/>
  <c r="AG429" i="10"/>
  <c r="AH429" i="10"/>
  <c r="AG430" i="10"/>
  <c r="AH430" i="10"/>
  <c r="AG431" i="10"/>
  <c r="AH431" i="10"/>
  <c r="AG432" i="10"/>
  <c r="AH432" i="10"/>
  <c r="AG433" i="10"/>
  <c r="AH433" i="10"/>
  <c r="AG434" i="10"/>
  <c r="AH434" i="10"/>
  <c r="AG435" i="10"/>
  <c r="AH435" i="10"/>
  <c r="AG436" i="10"/>
  <c r="AH436" i="10"/>
  <c r="AG437" i="10"/>
  <c r="AH437" i="10"/>
  <c r="AG438" i="10"/>
  <c r="AH438" i="10"/>
  <c r="AG439" i="10"/>
  <c r="AH439" i="10"/>
  <c r="AG440" i="10"/>
  <c r="AH440" i="10"/>
  <c r="AG441" i="10"/>
  <c r="AH441" i="10"/>
  <c r="AG442" i="10"/>
  <c r="AH442" i="10"/>
  <c r="AG443" i="10"/>
  <c r="AH443" i="10"/>
  <c r="AG444" i="10"/>
  <c r="AH444" i="10"/>
  <c r="AG445" i="10"/>
  <c r="AH445" i="10"/>
  <c r="AG446" i="10"/>
  <c r="AH446" i="10"/>
  <c r="AG447" i="10"/>
  <c r="AH447" i="10"/>
  <c r="AG448" i="10"/>
  <c r="AH448" i="10"/>
  <c r="AG449" i="10"/>
  <c r="AH449" i="10"/>
  <c r="AG450" i="10"/>
  <c r="AH450" i="10"/>
  <c r="AG451" i="10"/>
  <c r="AH451" i="10"/>
  <c r="AG452" i="10"/>
  <c r="AH452" i="10"/>
  <c r="AG453" i="10"/>
  <c r="AH453" i="10"/>
  <c r="AG454" i="10"/>
  <c r="AH454" i="10"/>
  <c r="AG455" i="10"/>
  <c r="AH455" i="10"/>
  <c r="AG456" i="10"/>
  <c r="AH456" i="10"/>
  <c r="AG457" i="10"/>
  <c r="AH457" i="10"/>
  <c r="AG458" i="10"/>
  <c r="AH458" i="10"/>
  <c r="AG459" i="10"/>
  <c r="AH459" i="10"/>
  <c r="AG460" i="10"/>
  <c r="AH460" i="10"/>
  <c r="AG461" i="10"/>
  <c r="AH461" i="10"/>
  <c r="AG462" i="10"/>
  <c r="AH462" i="10"/>
  <c r="AG463" i="10"/>
  <c r="AH463" i="10"/>
  <c r="AG464" i="10"/>
  <c r="AH464" i="10"/>
  <c r="AG465" i="10"/>
  <c r="AH465" i="10"/>
  <c r="AG466" i="10"/>
  <c r="AH466" i="10"/>
  <c r="AG467" i="10"/>
  <c r="AH467" i="10"/>
  <c r="AG468" i="10"/>
  <c r="AH468" i="10"/>
  <c r="AG469" i="10"/>
  <c r="AH469" i="10"/>
  <c r="AG470" i="10"/>
  <c r="AH470" i="10"/>
  <c r="AG471" i="10"/>
  <c r="AH471" i="10"/>
  <c r="AG472" i="10"/>
  <c r="AH472" i="10"/>
  <c r="AG473" i="10"/>
  <c r="AH473" i="10"/>
  <c r="AG474" i="10"/>
  <c r="AH474" i="10"/>
  <c r="AG475" i="10"/>
  <c r="AH475" i="10"/>
  <c r="AG476" i="10"/>
  <c r="AH476" i="10"/>
  <c r="AG477" i="10"/>
  <c r="AH477" i="10"/>
  <c r="AG478" i="10"/>
  <c r="AH478" i="10"/>
  <c r="AG479" i="10"/>
  <c r="AH479" i="10"/>
  <c r="AG480" i="10"/>
  <c r="AH480" i="10"/>
  <c r="AG481" i="10"/>
  <c r="AH481" i="10"/>
  <c r="AG482" i="10"/>
  <c r="AH482" i="10"/>
  <c r="AG483" i="10"/>
  <c r="AH483" i="10"/>
  <c r="AG484" i="10"/>
  <c r="AH484" i="10"/>
  <c r="AG485" i="10"/>
  <c r="AH485" i="10"/>
  <c r="AG486" i="10"/>
  <c r="AH486" i="10"/>
  <c r="AG487" i="10"/>
  <c r="AH487" i="10"/>
  <c r="AG488" i="10"/>
  <c r="AH488" i="10"/>
  <c r="AG489" i="10"/>
  <c r="AH489" i="10"/>
  <c r="AG490" i="10"/>
  <c r="AH490" i="10"/>
  <c r="AG491" i="10"/>
  <c r="AH491" i="10"/>
  <c r="AG492" i="10"/>
  <c r="AH492" i="10"/>
  <c r="AG493" i="10"/>
  <c r="AH493" i="10"/>
  <c r="AG494" i="10"/>
  <c r="AH494" i="10"/>
  <c r="AG495" i="10"/>
  <c r="AH495" i="10"/>
  <c r="AG496" i="10"/>
  <c r="AH496" i="10"/>
  <c r="AG497" i="10"/>
  <c r="AH497" i="10"/>
  <c r="AG498" i="10"/>
  <c r="AH498" i="10"/>
  <c r="AG499" i="10"/>
  <c r="AH499" i="10"/>
  <c r="AG500" i="10"/>
  <c r="AH500" i="10"/>
  <c r="AG501" i="10"/>
  <c r="AH501" i="10"/>
  <c r="AG502" i="10"/>
  <c r="AH502" i="10"/>
  <c r="AG503" i="10"/>
  <c r="AH503" i="10"/>
  <c r="AG504" i="10"/>
  <c r="AH504" i="10"/>
  <c r="AG505" i="10"/>
  <c r="AH505" i="10"/>
  <c r="AG506" i="10"/>
  <c r="AH506" i="10"/>
  <c r="AG507" i="10"/>
  <c r="AH507" i="10"/>
  <c r="AG508" i="10"/>
  <c r="AH508" i="10"/>
  <c r="AG509" i="10"/>
  <c r="AH509" i="10"/>
  <c r="AG510" i="10"/>
  <c r="AH510" i="10"/>
  <c r="AG511" i="10"/>
  <c r="AH511" i="10"/>
  <c r="AG512" i="10"/>
  <c r="AH512" i="10"/>
  <c r="AG513" i="10"/>
  <c r="AH513" i="10"/>
  <c r="AG514" i="10"/>
  <c r="AH514" i="10"/>
  <c r="AG515" i="10"/>
  <c r="AH515" i="10"/>
  <c r="AG516" i="10"/>
  <c r="AH516" i="10"/>
  <c r="AG517" i="10"/>
  <c r="AH517" i="10"/>
  <c r="AG518" i="10"/>
  <c r="AH518" i="10"/>
  <c r="AG519" i="10"/>
  <c r="AH519" i="10"/>
  <c r="AG520" i="10"/>
  <c r="AH520" i="10"/>
  <c r="AG521" i="10"/>
  <c r="AH521" i="10"/>
  <c r="AG522" i="10"/>
  <c r="AH522" i="10"/>
  <c r="AG523" i="10"/>
  <c r="AH523" i="10"/>
  <c r="AG524" i="10"/>
  <c r="AH524" i="10"/>
  <c r="AG525" i="10"/>
  <c r="AH525" i="10"/>
  <c r="AG526" i="10"/>
  <c r="AH526" i="10"/>
  <c r="AG527" i="10"/>
  <c r="AH527" i="10"/>
  <c r="AG528" i="10"/>
  <c r="AH528" i="10"/>
  <c r="AG529" i="10"/>
  <c r="AH529" i="10"/>
  <c r="AG530" i="10"/>
  <c r="AH530" i="10"/>
  <c r="AG531" i="10"/>
  <c r="AH531" i="10"/>
  <c r="AG532" i="10"/>
  <c r="AH532" i="10"/>
  <c r="AG533" i="10"/>
  <c r="AH533" i="10"/>
  <c r="AG534" i="10"/>
  <c r="AH534" i="10"/>
  <c r="AG535" i="10"/>
  <c r="AH535" i="10"/>
  <c r="AG536" i="10"/>
  <c r="AH536" i="10"/>
  <c r="AG537" i="10"/>
  <c r="AH537" i="10"/>
  <c r="AG538" i="10"/>
  <c r="AH538" i="10"/>
  <c r="AG539" i="10"/>
  <c r="AH539" i="10"/>
  <c r="AG540" i="10"/>
  <c r="AH540" i="10"/>
  <c r="AG541" i="10"/>
  <c r="AH541" i="10"/>
  <c r="AG542" i="10"/>
  <c r="AH542" i="10"/>
  <c r="AG543" i="10"/>
  <c r="AH543" i="10"/>
  <c r="AG544" i="10"/>
  <c r="AH544" i="10"/>
  <c r="AG545" i="10"/>
  <c r="AH545" i="10"/>
  <c r="AG546" i="10"/>
  <c r="AH546" i="10"/>
  <c r="AG547" i="10"/>
  <c r="AH547" i="10"/>
  <c r="AG548" i="10"/>
  <c r="AH548" i="10"/>
  <c r="AG549" i="10"/>
  <c r="AH549" i="10"/>
  <c r="AG550" i="10"/>
  <c r="AH550" i="10"/>
  <c r="AG551" i="10"/>
  <c r="AH551" i="10"/>
  <c r="AG552" i="10"/>
  <c r="AH552" i="10"/>
  <c r="AG553" i="10"/>
  <c r="AH553" i="10"/>
  <c r="AG554" i="10"/>
  <c r="AH554" i="10"/>
  <c r="AG555" i="10"/>
  <c r="AH555" i="10"/>
  <c r="AG556" i="10"/>
  <c r="AH556" i="10"/>
  <c r="AG557" i="10"/>
  <c r="AH557" i="10"/>
  <c r="AG558" i="10"/>
  <c r="AH558" i="10"/>
  <c r="AG559" i="10"/>
  <c r="AH559" i="10"/>
  <c r="AG560" i="10"/>
  <c r="AH560" i="10"/>
  <c r="AG561" i="10"/>
  <c r="AH561" i="10"/>
  <c r="AG562" i="10"/>
  <c r="AH562" i="10"/>
  <c r="AG563" i="10"/>
  <c r="AH563" i="10"/>
  <c r="AG564" i="10"/>
  <c r="AH564" i="10"/>
  <c r="AG565" i="10"/>
  <c r="AH565" i="10"/>
  <c r="AG566" i="10"/>
  <c r="AH566" i="10"/>
  <c r="AG567" i="10"/>
  <c r="AH567" i="10"/>
  <c r="AG568" i="10"/>
  <c r="AH568" i="10"/>
  <c r="AG569" i="10"/>
  <c r="AH569" i="10"/>
  <c r="AG570" i="10"/>
  <c r="AH570" i="10"/>
  <c r="AG571" i="10"/>
  <c r="AH571" i="10"/>
  <c r="AG572" i="10"/>
  <c r="AH572" i="10"/>
  <c r="AG573" i="10"/>
  <c r="AH573" i="10"/>
  <c r="AG574" i="10"/>
  <c r="AH574" i="10"/>
  <c r="AG575" i="10"/>
  <c r="AH575" i="10"/>
  <c r="AG576" i="10"/>
  <c r="AH576" i="10"/>
  <c r="AG577" i="10"/>
  <c r="AH577" i="10"/>
  <c r="AG578" i="10"/>
  <c r="AH578" i="10"/>
  <c r="AG579" i="10"/>
  <c r="AH579" i="10"/>
  <c r="AG580" i="10"/>
  <c r="AH580" i="10"/>
  <c r="AG581" i="10"/>
  <c r="AH581" i="10"/>
  <c r="AG582" i="10"/>
  <c r="AH582" i="10"/>
  <c r="AG583" i="10"/>
  <c r="AH583" i="10"/>
  <c r="AG584" i="10"/>
  <c r="AH584" i="10"/>
  <c r="AG585" i="10"/>
  <c r="AH585" i="10"/>
  <c r="AG586" i="10"/>
  <c r="AH586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D423" i="10"/>
  <c r="AC25" i="10"/>
  <c r="AD25" i="10" s="1"/>
  <c r="AC59" i="10"/>
  <c r="AD59" i="10" s="1"/>
  <c r="AC115" i="10"/>
  <c r="AD115" i="10" s="1"/>
  <c r="AC157" i="10"/>
  <c r="AD157" i="10" s="1"/>
  <c r="AC194" i="10"/>
  <c r="AD194" i="10" s="1"/>
  <c r="AC255" i="10"/>
  <c r="AD255" i="10" s="1"/>
  <c r="AC290" i="10"/>
  <c r="AD290" i="10" s="1"/>
  <c r="AC325" i="10"/>
  <c r="AD325" i="10" s="1"/>
  <c r="AC335" i="10"/>
  <c r="AD335" i="10" s="1"/>
  <c r="AC368" i="10"/>
  <c r="AD368" i="10" s="1"/>
  <c r="AC375" i="10"/>
  <c r="AD375" i="10" s="1"/>
  <c r="AC395" i="10"/>
  <c r="AD395" i="10" s="1"/>
  <c r="AC423" i="10"/>
  <c r="AC479" i="10"/>
  <c r="AD479" i="10" s="1"/>
  <c r="AC521" i="10"/>
  <c r="AD521" i="10" s="1"/>
  <c r="AC559" i="10"/>
  <c r="AD559" i="10" s="1"/>
  <c r="AC10" i="10"/>
  <c r="AA587" i="4"/>
  <c r="AB587" i="4" s="1"/>
  <c r="AC587" i="4" s="1"/>
  <c r="AD587" i="4"/>
  <c r="AA650" i="4"/>
  <c r="AB650" i="4" s="1"/>
  <c r="AC650" i="4" s="1"/>
  <c r="AD650" i="4"/>
  <c r="AA585" i="4"/>
  <c r="AG12" i="4" l="1"/>
  <c r="AB586" i="9"/>
  <c r="AB585" i="9"/>
  <c r="AB584" i="9"/>
  <c r="AB583" i="9"/>
  <c r="AB582" i="9"/>
  <c r="AC582" i="9" s="1"/>
  <c r="AD582" i="9" s="1"/>
  <c r="AB581" i="9"/>
  <c r="AB580" i="9"/>
  <c r="AC580" i="9" s="1"/>
  <c r="AD580" i="9" s="1"/>
  <c r="AB579" i="9"/>
  <c r="AB578" i="9"/>
  <c r="AB577" i="9"/>
  <c r="AB576" i="9"/>
  <c r="AB575" i="9"/>
  <c r="AC575" i="9" s="1"/>
  <c r="AD575" i="9" s="1"/>
  <c r="AB574" i="9"/>
  <c r="AC574" i="9" s="1"/>
  <c r="AD574" i="9" s="1"/>
  <c r="AB573" i="9"/>
  <c r="AB572" i="9"/>
  <c r="AC572" i="9" s="1"/>
  <c r="AD572" i="9" s="1"/>
  <c r="AB571" i="9"/>
  <c r="AB570" i="9"/>
  <c r="AB569" i="9"/>
  <c r="AB568" i="9"/>
  <c r="AB567" i="9"/>
  <c r="AC567" i="9" s="1"/>
  <c r="AD567" i="9" s="1"/>
  <c r="AB566" i="9"/>
  <c r="AB565" i="9"/>
  <c r="AB564" i="9"/>
  <c r="AC564" i="9" s="1"/>
  <c r="AD564" i="9" s="1"/>
  <c r="AB563" i="9"/>
  <c r="AB562" i="9"/>
  <c r="AB561" i="9"/>
  <c r="AB560" i="9"/>
  <c r="AB558" i="9"/>
  <c r="AC558" i="9" s="1"/>
  <c r="AD558" i="9" s="1"/>
  <c r="AB557" i="9"/>
  <c r="AC557" i="9" s="1"/>
  <c r="AD557" i="9" s="1"/>
  <c r="AB556" i="9"/>
  <c r="AB555" i="9"/>
  <c r="AC555" i="9" s="1"/>
  <c r="AD555" i="9" s="1"/>
  <c r="AB554" i="9"/>
  <c r="AB553" i="9"/>
  <c r="AB552" i="9"/>
  <c r="AB551" i="9"/>
  <c r="AB550" i="9"/>
  <c r="AC550" i="9" s="1"/>
  <c r="AD550" i="9" s="1"/>
  <c r="AB549" i="9"/>
  <c r="AB548" i="9"/>
  <c r="AB547" i="9"/>
  <c r="AC547" i="9" s="1"/>
  <c r="AD547" i="9" s="1"/>
  <c r="AB546" i="9"/>
  <c r="AB545" i="9"/>
  <c r="AB544" i="9"/>
  <c r="AB543" i="9"/>
  <c r="AB542" i="9"/>
  <c r="AC542" i="9" s="1"/>
  <c r="AD542" i="9" s="1"/>
  <c r="AB541" i="9"/>
  <c r="AB540" i="9"/>
  <c r="AB539" i="9"/>
  <c r="AC539" i="9" s="1"/>
  <c r="AD539" i="9" s="1"/>
  <c r="AB538" i="9"/>
  <c r="AB537" i="9"/>
  <c r="AB536" i="9"/>
  <c r="AB535" i="9"/>
  <c r="AB534" i="9"/>
  <c r="AC534" i="9" s="1"/>
  <c r="AD534" i="9" s="1"/>
  <c r="AB533" i="9"/>
  <c r="AB532" i="9"/>
  <c r="AB531" i="9"/>
  <c r="AC531" i="9" s="1"/>
  <c r="AD531" i="9" s="1"/>
  <c r="AB530" i="9"/>
  <c r="AB529" i="9"/>
  <c r="AB528" i="9"/>
  <c r="AB527" i="9"/>
  <c r="AB526" i="9"/>
  <c r="AC526" i="9" s="1"/>
  <c r="AD526" i="9" s="1"/>
  <c r="AB525" i="9"/>
  <c r="AB524" i="9"/>
  <c r="AB523" i="9"/>
  <c r="AC523" i="9" s="1"/>
  <c r="AD523" i="9" s="1"/>
  <c r="AB522" i="9"/>
  <c r="AB520" i="9"/>
  <c r="AB519" i="9"/>
  <c r="AB518" i="9"/>
  <c r="AB517" i="9"/>
  <c r="AC517" i="9" s="1"/>
  <c r="AD517" i="9" s="1"/>
  <c r="AB516" i="9"/>
  <c r="AC516" i="9" s="1"/>
  <c r="AD516" i="9" s="1"/>
  <c r="AB515" i="9"/>
  <c r="AB514" i="9"/>
  <c r="AC514" i="9" s="1"/>
  <c r="AD514" i="9" s="1"/>
  <c r="AB513" i="9"/>
  <c r="AB512" i="9"/>
  <c r="AB511" i="9"/>
  <c r="AB510" i="9"/>
  <c r="AB509" i="9"/>
  <c r="AC509" i="9" s="1"/>
  <c r="AD509" i="9" s="1"/>
  <c r="AB508" i="9"/>
  <c r="AC508" i="9" s="1"/>
  <c r="AD508" i="9" s="1"/>
  <c r="AB507" i="9"/>
  <c r="AB506" i="9"/>
  <c r="AC506" i="9" s="1"/>
  <c r="AD506" i="9" s="1"/>
  <c r="AB505" i="9"/>
  <c r="AB504" i="9"/>
  <c r="AB503" i="9"/>
  <c r="AB502" i="9"/>
  <c r="AB501" i="9"/>
  <c r="AC501" i="9" s="1"/>
  <c r="AD501" i="9" s="1"/>
  <c r="AB500" i="9"/>
  <c r="AB499" i="9"/>
  <c r="AB498" i="9"/>
  <c r="AC498" i="9" s="1"/>
  <c r="AD498" i="9" s="1"/>
  <c r="AB497" i="9"/>
  <c r="AB496" i="9"/>
  <c r="AB495" i="9"/>
  <c r="AB494" i="9"/>
  <c r="AB493" i="9"/>
  <c r="AC493" i="9" s="1"/>
  <c r="AD493" i="9" s="1"/>
  <c r="AB492" i="9"/>
  <c r="AC492" i="9" s="1"/>
  <c r="AD492" i="9" s="1"/>
  <c r="AB491" i="9"/>
  <c r="AB490" i="9"/>
  <c r="AC490" i="9" s="1"/>
  <c r="AD490" i="9" s="1"/>
  <c r="AB489" i="9"/>
  <c r="AB488" i="9"/>
  <c r="AB487" i="9"/>
  <c r="AB486" i="9"/>
  <c r="AB485" i="9"/>
  <c r="AC485" i="9" s="1"/>
  <c r="AD485" i="9" s="1"/>
  <c r="AB484" i="9"/>
  <c r="AC484" i="9" s="1"/>
  <c r="AD484" i="9" s="1"/>
  <c r="AB483" i="9"/>
  <c r="AB482" i="9"/>
  <c r="AC482" i="9" s="1"/>
  <c r="AD482" i="9" s="1"/>
  <c r="AB481" i="9"/>
  <c r="AB480" i="9"/>
  <c r="AB478" i="9"/>
  <c r="AB477" i="9"/>
  <c r="AB476" i="9"/>
  <c r="AC476" i="9" s="1"/>
  <c r="AD476" i="9" s="1"/>
  <c r="AB475" i="9"/>
  <c r="AB474" i="9"/>
  <c r="AB473" i="9"/>
  <c r="AC473" i="9" s="1"/>
  <c r="AD473" i="9" s="1"/>
  <c r="AB472" i="9"/>
  <c r="AB471" i="9"/>
  <c r="AB470" i="9"/>
  <c r="AB469" i="9"/>
  <c r="AB468" i="9"/>
  <c r="AC468" i="9" s="1"/>
  <c r="AD468" i="9" s="1"/>
  <c r="AB467" i="9"/>
  <c r="AB466" i="9"/>
  <c r="AC466" i="9" s="1"/>
  <c r="AB465" i="9"/>
  <c r="AC465" i="9" s="1"/>
  <c r="AD465" i="9" s="1"/>
  <c r="AB464" i="9"/>
  <c r="AB463" i="9"/>
  <c r="AB462" i="9"/>
  <c r="AB461" i="9"/>
  <c r="AB460" i="9"/>
  <c r="AC460" i="9" s="1"/>
  <c r="AD460" i="9" s="1"/>
  <c r="AB459" i="9"/>
  <c r="AC459" i="9" s="1"/>
  <c r="AD459" i="9" s="1"/>
  <c r="AB458" i="9"/>
  <c r="AB457" i="9"/>
  <c r="AC457" i="9" s="1"/>
  <c r="AD457" i="9" s="1"/>
  <c r="AB456" i="9"/>
  <c r="AB455" i="9"/>
  <c r="AB454" i="9"/>
  <c r="AB453" i="9"/>
  <c r="AB452" i="9"/>
  <c r="AC452" i="9" s="1"/>
  <c r="AD452" i="9" s="1"/>
  <c r="AB451" i="9"/>
  <c r="AC451" i="9" s="1"/>
  <c r="AD451" i="9" s="1"/>
  <c r="AB450" i="9"/>
  <c r="AB449" i="9"/>
  <c r="AC449" i="9" s="1"/>
  <c r="AD449" i="9" s="1"/>
  <c r="AB448" i="9"/>
  <c r="AB447" i="9"/>
  <c r="AB446" i="9"/>
  <c r="AB445" i="9"/>
  <c r="AB444" i="9"/>
  <c r="AC444" i="9" s="1"/>
  <c r="AD444" i="9" s="1"/>
  <c r="AB443" i="9"/>
  <c r="AB442" i="9"/>
  <c r="AC442" i="9" s="1"/>
  <c r="AB441" i="9"/>
  <c r="AC441" i="9" s="1"/>
  <c r="AD441" i="9" s="1"/>
  <c r="AB440" i="9"/>
  <c r="AB439" i="9"/>
  <c r="AB438" i="9"/>
  <c r="AB437" i="9"/>
  <c r="AB436" i="9"/>
  <c r="AC436" i="9" s="1"/>
  <c r="AD436" i="9" s="1"/>
  <c r="AB435" i="9"/>
  <c r="AB434" i="9"/>
  <c r="AC434" i="9" s="1"/>
  <c r="AB433" i="9"/>
  <c r="AC433" i="9" s="1"/>
  <c r="AD433" i="9" s="1"/>
  <c r="AB432" i="9"/>
  <c r="AB431" i="9"/>
  <c r="AB430" i="9"/>
  <c r="AB429" i="9"/>
  <c r="AB428" i="9"/>
  <c r="AC428" i="9" s="1"/>
  <c r="AD428" i="9" s="1"/>
  <c r="AB427" i="9"/>
  <c r="AB426" i="9"/>
  <c r="AC426" i="9" s="1"/>
  <c r="AD426" i="9" s="1"/>
  <c r="AB425" i="9"/>
  <c r="AC425" i="9" s="1"/>
  <c r="AD425" i="9" s="1"/>
  <c r="AB424" i="9"/>
  <c r="AB422" i="9"/>
  <c r="AB421" i="9"/>
  <c r="AB420" i="9"/>
  <c r="AB419" i="9"/>
  <c r="AC419" i="9" s="1"/>
  <c r="AD419" i="9" s="1"/>
  <c r="AB418" i="9"/>
  <c r="AB417" i="9"/>
  <c r="AB416" i="9"/>
  <c r="AC416" i="9" s="1"/>
  <c r="AD416" i="9" s="1"/>
  <c r="AB415" i="9"/>
  <c r="AB414" i="9"/>
  <c r="AB413" i="9"/>
  <c r="AB412" i="9"/>
  <c r="AB411" i="9"/>
  <c r="AC411" i="9" s="1"/>
  <c r="AB410" i="9"/>
  <c r="AB409" i="9"/>
  <c r="AC409" i="9" s="1"/>
  <c r="AD409" i="9" s="1"/>
  <c r="AB408" i="9"/>
  <c r="AC408" i="9" s="1"/>
  <c r="AD408" i="9" s="1"/>
  <c r="AB407" i="9"/>
  <c r="AB406" i="9"/>
  <c r="AB405" i="9"/>
  <c r="AB404" i="9"/>
  <c r="AB403" i="9"/>
  <c r="AC403" i="9" s="1"/>
  <c r="AD403" i="9" s="1"/>
  <c r="AB402" i="9"/>
  <c r="AC402" i="9" s="1"/>
  <c r="AD402" i="9" s="1"/>
  <c r="AB401" i="9"/>
  <c r="AB400" i="9"/>
  <c r="AC400" i="9" s="1"/>
  <c r="AD400" i="9" s="1"/>
  <c r="AB399" i="9"/>
  <c r="AB398" i="9"/>
  <c r="AB397" i="9"/>
  <c r="AB396" i="9"/>
  <c r="AB394" i="9"/>
  <c r="AC394" i="9" s="1"/>
  <c r="AD394" i="9" s="1"/>
  <c r="AB393" i="9"/>
  <c r="AB392" i="9"/>
  <c r="AB391" i="9"/>
  <c r="AC391" i="9" s="1"/>
  <c r="AD391" i="9" s="1"/>
  <c r="AB390" i="9"/>
  <c r="AB389" i="9"/>
  <c r="AB388" i="9"/>
  <c r="AB387" i="9"/>
  <c r="AB386" i="9"/>
  <c r="AC386" i="9" s="1"/>
  <c r="AD386" i="9" s="1"/>
  <c r="AB385" i="9"/>
  <c r="AB384" i="9"/>
  <c r="AC384" i="9" s="1"/>
  <c r="AD384" i="9" s="1"/>
  <c r="AB383" i="9"/>
  <c r="AC383" i="9" s="1"/>
  <c r="AD383" i="9" s="1"/>
  <c r="AB382" i="9"/>
  <c r="AB381" i="9"/>
  <c r="AB380" i="9"/>
  <c r="AB379" i="9"/>
  <c r="AB378" i="9"/>
  <c r="AC378" i="9" s="1"/>
  <c r="AD378" i="9" s="1"/>
  <c r="AB377" i="9"/>
  <c r="AB376" i="9"/>
  <c r="AC376" i="9" s="1"/>
  <c r="AB374" i="9"/>
  <c r="AC374" i="9" s="1"/>
  <c r="AD374" i="9" s="1"/>
  <c r="AB373" i="9"/>
  <c r="AB372" i="9"/>
  <c r="AB371" i="9"/>
  <c r="AB370" i="9"/>
  <c r="AB369" i="9"/>
  <c r="AB367" i="9"/>
  <c r="AB366" i="9"/>
  <c r="AC366" i="9" s="1"/>
  <c r="AD366" i="9" s="1"/>
  <c r="AB365" i="9"/>
  <c r="AC365" i="9" s="1"/>
  <c r="AD365" i="9" s="1"/>
  <c r="AB364" i="9"/>
  <c r="AB363" i="9"/>
  <c r="AB362" i="9"/>
  <c r="AB361" i="9"/>
  <c r="AB360" i="9"/>
  <c r="AC360" i="9" s="1"/>
  <c r="AD360" i="9" s="1"/>
  <c r="AB359" i="9"/>
  <c r="AB358" i="9"/>
  <c r="AC358" i="9" s="1"/>
  <c r="AD358" i="9" s="1"/>
  <c r="AB357" i="9"/>
  <c r="AC357" i="9" s="1"/>
  <c r="AD357" i="9" s="1"/>
  <c r="AB356" i="9"/>
  <c r="AB355" i="9"/>
  <c r="AB354" i="9"/>
  <c r="AB353" i="9"/>
  <c r="AB352" i="9"/>
  <c r="AB351" i="9"/>
  <c r="AB350" i="9"/>
  <c r="AB349" i="9"/>
  <c r="AC349" i="9" s="1"/>
  <c r="AD349" i="9" s="1"/>
  <c r="AB348" i="9"/>
  <c r="AB347" i="9"/>
  <c r="AB346" i="9"/>
  <c r="AB345" i="9"/>
  <c r="AB344" i="9"/>
  <c r="AC344" i="9" s="1"/>
  <c r="AB343" i="9"/>
  <c r="AB342" i="9"/>
  <c r="AB341" i="9"/>
  <c r="AC341" i="9" s="1"/>
  <c r="AD341" i="9" s="1"/>
  <c r="AB340" i="9"/>
  <c r="AB339" i="9"/>
  <c r="AB338" i="9"/>
  <c r="AB337" i="9"/>
  <c r="AB336" i="9"/>
  <c r="AC336" i="9" s="1"/>
  <c r="AD336" i="9" s="1"/>
  <c r="AB334" i="9"/>
  <c r="AC334" i="9" s="1"/>
  <c r="AD334" i="9" s="1"/>
  <c r="AB333" i="9"/>
  <c r="AC333" i="9" s="1"/>
  <c r="AD333" i="9" s="1"/>
  <c r="AB332" i="9"/>
  <c r="AC332" i="9" s="1"/>
  <c r="AD332" i="9" s="1"/>
  <c r="AB331" i="9"/>
  <c r="AB330" i="9"/>
  <c r="AB329" i="9"/>
  <c r="AB328" i="9"/>
  <c r="AB327" i="9"/>
  <c r="AC327" i="9" s="1"/>
  <c r="AD327" i="9" s="1"/>
  <c r="AB326" i="9"/>
  <c r="AC326" i="9" s="1"/>
  <c r="AD326" i="9" s="1"/>
  <c r="AB324" i="9"/>
  <c r="AB323" i="9"/>
  <c r="AC323" i="9" s="1"/>
  <c r="AD323" i="9" s="1"/>
  <c r="AB322" i="9"/>
  <c r="AB321" i="9"/>
  <c r="AB320" i="9"/>
  <c r="AB319" i="9"/>
  <c r="AB318" i="9"/>
  <c r="AC318" i="9" s="1"/>
  <c r="AD318" i="9" s="1"/>
  <c r="AB317" i="9"/>
  <c r="AB316" i="9"/>
  <c r="AC316" i="9" s="1"/>
  <c r="AD316" i="9" s="1"/>
  <c r="AB315" i="9"/>
  <c r="AC315" i="9" s="1"/>
  <c r="AB314" i="9"/>
  <c r="AB313" i="9"/>
  <c r="AB312" i="9"/>
  <c r="AB311" i="9"/>
  <c r="AB310" i="9"/>
  <c r="AC310" i="9" s="1"/>
  <c r="AD310" i="9" s="1"/>
  <c r="AB309" i="9"/>
  <c r="AB308" i="9"/>
  <c r="AC308" i="9" s="1"/>
  <c r="AD308" i="9" s="1"/>
  <c r="AB307" i="9"/>
  <c r="AC307" i="9" s="1"/>
  <c r="AD307" i="9" s="1"/>
  <c r="AB306" i="9"/>
  <c r="AB305" i="9"/>
  <c r="AB304" i="9"/>
  <c r="AB303" i="9"/>
  <c r="AB302" i="9"/>
  <c r="AC302" i="9" s="1"/>
  <c r="AD302" i="9" s="1"/>
  <c r="AB301" i="9"/>
  <c r="AB300" i="9"/>
  <c r="AB299" i="9"/>
  <c r="AC299" i="9" s="1"/>
  <c r="AD299" i="9" s="1"/>
  <c r="AB298" i="9"/>
  <c r="AB297" i="9"/>
  <c r="AB296" i="9"/>
  <c r="AB295" i="9"/>
  <c r="AB294" i="9"/>
  <c r="AC294" i="9" s="1"/>
  <c r="AD294" i="9" s="1"/>
  <c r="AB293" i="9"/>
  <c r="AB292" i="9"/>
  <c r="AB291" i="9"/>
  <c r="AC291" i="9" s="1"/>
  <c r="AD291" i="9" s="1"/>
  <c r="AB289" i="9"/>
  <c r="AB288" i="9"/>
  <c r="AB287" i="9"/>
  <c r="AB286" i="9"/>
  <c r="AB285" i="9"/>
  <c r="AC285" i="9" s="1"/>
  <c r="AD285" i="9" s="1"/>
  <c r="AB284" i="9"/>
  <c r="AC284" i="9" s="1"/>
  <c r="AD284" i="9" s="1"/>
  <c r="AB283" i="9"/>
  <c r="AC283" i="9" s="1"/>
  <c r="AB282" i="9"/>
  <c r="AC282" i="9" s="1"/>
  <c r="AD282" i="9" s="1"/>
  <c r="AB281" i="9"/>
  <c r="AB280" i="9"/>
  <c r="AB279" i="9"/>
  <c r="AB278" i="9"/>
  <c r="AB277" i="9"/>
  <c r="AC277" i="9" s="1"/>
  <c r="AD277" i="9" s="1"/>
  <c r="AB276" i="9"/>
  <c r="AB275" i="9"/>
  <c r="AB274" i="9"/>
  <c r="AC274" i="9" s="1"/>
  <c r="AD274" i="9" s="1"/>
  <c r="AB273" i="9"/>
  <c r="AB272" i="9"/>
  <c r="AB271" i="9"/>
  <c r="AB270" i="9"/>
  <c r="AB269" i="9"/>
  <c r="AC269" i="9" s="1"/>
  <c r="AD269" i="9" s="1"/>
  <c r="AB268" i="9"/>
  <c r="AB267" i="9"/>
  <c r="AB266" i="9"/>
  <c r="AC266" i="9" s="1"/>
  <c r="AD266" i="9" s="1"/>
  <c r="AB265" i="9"/>
  <c r="AB264" i="9"/>
  <c r="AB263" i="9"/>
  <c r="AB262" i="9"/>
  <c r="AB261" i="9"/>
  <c r="AC261" i="9" s="1"/>
  <c r="AD261" i="9" s="1"/>
  <c r="AB260" i="9"/>
  <c r="AB259" i="9"/>
  <c r="AB258" i="9"/>
  <c r="AC258" i="9" s="1"/>
  <c r="AD258" i="9" s="1"/>
  <c r="AB257" i="9"/>
  <c r="AB256" i="9"/>
  <c r="AB254" i="9"/>
  <c r="AB253" i="9"/>
  <c r="AB252" i="9"/>
  <c r="AC252" i="9" s="1"/>
  <c r="AD252" i="9" s="1"/>
  <c r="AB251" i="9"/>
  <c r="AB250" i="9"/>
  <c r="AC250" i="9" s="1"/>
  <c r="AD250" i="9" s="1"/>
  <c r="AB249" i="9"/>
  <c r="AC249" i="9" s="1"/>
  <c r="AD249" i="9" s="1"/>
  <c r="AB248" i="9"/>
  <c r="AB247" i="9"/>
  <c r="AB246" i="9"/>
  <c r="AB245" i="9"/>
  <c r="AB244" i="9"/>
  <c r="AC244" i="9" s="1"/>
  <c r="AD244" i="9" s="1"/>
  <c r="AB243" i="9"/>
  <c r="AB242" i="9"/>
  <c r="AB241" i="9"/>
  <c r="AC241" i="9" s="1"/>
  <c r="AD241" i="9" s="1"/>
  <c r="AB240" i="9"/>
  <c r="AB239" i="9"/>
  <c r="AB238" i="9"/>
  <c r="AB237" i="9"/>
  <c r="AB236" i="9"/>
  <c r="AC236" i="9" s="1"/>
  <c r="AD236" i="9" s="1"/>
  <c r="AB235" i="9"/>
  <c r="AB234" i="9"/>
  <c r="AC234" i="9" s="1"/>
  <c r="AD234" i="9" s="1"/>
  <c r="AB233" i="9"/>
  <c r="AC233" i="9" s="1"/>
  <c r="AD233" i="9" s="1"/>
  <c r="AB232" i="9"/>
  <c r="AB231" i="9"/>
  <c r="AB230" i="9"/>
  <c r="AB229" i="9"/>
  <c r="AB228" i="9"/>
  <c r="AC228" i="9" s="1"/>
  <c r="AD228" i="9" s="1"/>
  <c r="AB227" i="9"/>
  <c r="AC227" i="9" s="1"/>
  <c r="AD227" i="9" s="1"/>
  <c r="AB226" i="9"/>
  <c r="AB225" i="9"/>
  <c r="AC225" i="9" s="1"/>
  <c r="AD225" i="9" s="1"/>
  <c r="AB224" i="9"/>
  <c r="AB223" i="9"/>
  <c r="AB222" i="9"/>
  <c r="AB221" i="9"/>
  <c r="AC221" i="9" s="1"/>
  <c r="AD221" i="9" s="1"/>
  <c r="AB220" i="9"/>
  <c r="AC220" i="9" s="1"/>
  <c r="AD220" i="9" s="1"/>
  <c r="AB219" i="9"/>
  <c r="AB218" i="9"/>
  <c r="AC218" i="9" s="1"/>
  <c r="AD218" i="9" s="1"/>
  <c r="AB217" i="9"/>
  <c r="AC217" i="9" s="1"/>
  <c r="AD217" i="9" s="1"/>
  <c r="AB216" i="9"/>
  <c r="AB215" i="9"/>
  <c r="AB214" i="9"/>
  <c r="AB213" i="9"/>
  <c r="AC213" i="9" s="1"/>
  <c r="AD213" i="9" s="1"/>
  <c r="AB212" i="9"/>
  <c r="AC212" i="9" s="1"/>
  <c r="AD212" i="9" s="1"/>
  <c r="AB211" i="9"/>
  <c r="AB210" i="9"/>
  <c r="AC210" i="9" s="1"/>
  <c r="AD210" i="9" s="1"/>
  <c r="AB209" i="9"/>
  <c r="AC209" i="9" s="1"/>
  <c r="AD209" i="9" s="1"/>
  <c r="AB208" i="9"/>
  <c r="AB207" i="9"/>
  <c r="AB206" i="9"/>
  <c r="AB205" i="9"/>
  <c r="AC205" i="9" s="1"/>
  <c r="AD205" i="9" s="1"/>
  <c r="AB204" i="9"/>
  <c r="AC204" i="9" s="1"/>
  <c r="AD204" i="9" s="1"/>
  <c r="AB203" i="9"/>
  <c r="AB202" i="9"/>
  <c r="AB201" i="9"/>
  <c r="AC201" i="9" s="1"/>
  <c r="AD201" i="9" s="1"/>
  <c r="AB200" i="9"/>
  <c r="AB199" i="9"/>
  <c r="AB198" i="9"/>
  <c r="AB197" i="9"/>
  <c r="AC197" i="9" s="1"/>
  <c r="AD197" i="9" s="1"/>
  <c r="AB196" i="9"/>
  <c r="AC196" i="9" s="1"/>
  <c r="AD196" i="9" s="1"/>
  <c r="AB195" i="9"/>
  <c r="AB193" i="9"/>
  <c r="AC193" i="9" s="1"/>
  <c r="AB192" i="9"/>
  <c r="AC192" i="9" s="1"/>
  <c r="AD192" i="9" s="1"/>
  <c r="AB191" i="9"/>
  <c r="AB190" i="9"/>
  <c r="AB189" i="9"/>
  <c r="AB188" i="9"/>
  <c r="AB187" i="9"/>
  <c r="AB186" i="9"/>
  <c r="AC186" i="9" s="1"/>
  <c r="AD186" i="9" s="1"/>
  <c r="AB185" i="9"/>
  <c r="AC185" i="9" s="1"/>
  <c r="AD185" i="9" s="1"/>
  <c r="AB184" i="9"/>
  <c r="AC184" i="9" s="1"/>
  <c r="AD184" i="9" s="1"/>
  <c r="AB183" i="9"/>
  <c r="AB182" i="9"/>
  <c r="AB181" i="9"/>
  <c r="AB180" i="9"/>
  <c r="AC180" i="9" s="1"/>
  <c r="AD180" i="9" s="1"/>
  <c r="AB179" i="9"/>
  <c r="AC179" i="9" s="1"/>
  <c r="AD179" i="9" s="1"/>
  <c r="AB178" i="9"/>
  <c r="AC178" i="9" s="1"/>
  <c r="AD178" i="9" s="1"/>
  <c r="AB177" i="9"/>
  <c r="AB176" i="9"/>
  <c r="AC176" i="9" s="1"/>
  <c r="AD176" i="9" s="1"/>
  <c r="AB175" i="9"/>
  <c r="AB174" i="9"/>
  <c r="AB173" i="9"/>
  <c r="AB172" i="9"/>
  <c r="AC172" i="9" s="1"/>
  <c r="AD172" i="9" s="1"/>
  <c r="AB171" i="9"/>
  <c r="AC171" i="9" s="1"/>
  <c r="AD171" i="9" s="1"/>
  <c r="AB170" i="9"/>
  <c r="AC170" i="9" s="1"/>
  <c r="AD170" i="9" s="1"/>
  <c r="AB169" i="9"/>
  <c r="AB168" i="9"/>
  <c r="AC168" i="9" s="1"/>
  <c r="AD168" i="9" s="1"/>
  <c r="AB167" i="9"/>
  <c r="AB166" i="9"/>
  <c r="AB165" i="9"/>
  <c r="AB164" i="9"/>
  <c r="AB163" i="9"/>
  <c r="AB162" i="9"/>
  <c r="AC162" i="9" s="1"/>
  <c r="AD162" i="9" s="1"/>
  <c r="AB161" i="9"/>
  <c r="AB160" i="9"/>
  <c r="AC160" i="9" s="1"/>
  <c r="AD160" i="9" s="1"/>
  <c r="AB159" i="9"/>
  <c r="AB158" i="9"/>
  <c r="AB156" i="9"/>
  <c r="AB155" i="9"/>
  <c r="AB154" i="9"/>
  <c r="AC154" i="9" s="1"/>
  <c r="AD154" i="9" s="1"/>
  <c r="AB153" i="9"/>
  <c r="AB152" i="9"/>
  <c r="AC152" i="9" s="1"/>
  <c r="AD152" i="9" s="1"/>
  <c r="AB151" i="9"/>
  <c r="AC151" i="9" s="1"/>
  <c r="AD151" i="9" s="1"/>
  <c r="AB150" i="9"/>
  <c r="AB149" i="9"/>
  <c r="AB148" i="9"/>
  <c r="AB147" i="9"/>
  <c r="AB146" i="9"/>
  <c r="AC146" i="9" s="1"/>
  <c r="AD146" i="9" s="1"/>
  <c r="AB145" i="9"/>
  <c r="AB144" i="9"/>
  <c r="AB143" i="9"/>
  <c r="AC143" i="9" s="1"/>
  <c r="AD143" i="9" s="1"/>
  <c r="AB142" i="9"/>
  <c r="AB141" i="9"/>
  <c r="AB140" i="9"/>
  <c r="AB139" i="9"/>
  <c r="AB138" i="9"/>
  <c r="AC138" i="9" s="1"/>
  <c r="AD138" i="9" s="1"/>
  <c r="AB137" i="9"/>
  <c r="AB136" i="9"/>
  <c r="AB135" i="9"/>
  <c r="AC135" i="9" s="1"/>
  <c r="AD135" i="9" s="1"/>
  <c r="AB134" i="9"/>
  <c r="AB133" i="9"/>
  <c r="AB132" i="9"/>
  <c r="AB131" i="9"/>
  <c r="AB130" i="9"/>
  <c r="AC130" i="9" s="1"/>
  <c r="AB129" i="9"/>
  <c r="AC129" i="9" s="1"/>
  <c r="AD129" i="9" s="1"/>
  <c r="AB128" i="9"/>
  <c r="AB127" i="9"/>
  <c r="AC127" i="9" s="1"/>
  <c r="AD127" i="9" s="1"/>
  <c r="AB126" i="9"/>
  <c r="AB125" i="9"/>
  <c r="AB124" i="9"/>
  <c r="AB123" i="9"/>
  <c r="AC123" i="9" s="1"/>
  <c r="AD123" i="9" s="1"/>
  <c r="AB122" i="9"/>
  <c r="AC122" i="9" s="1"/>
  <c r="AB121" i="9"/>
  <c r="AC121" i="9" s="1"/>
  <c r="AB120" i="9"/>
  <c r="AB119" i="9"/>
  <c r="AC119" i="9" s="1"/>
  <c r="AD119" i="9" s="1"/>
  <c r="AB118" i="9"/>
  <c r="AB117" i="9"/>
  <c r="AB116" i="9"/>
  <c r="AB114" i="9"/>
  <c r="AC114" i="9" s="1"/>
  <c r="AD114" i="9" s="1"/>
  <c r="AB113" i="9"/>
  <c r="AC113" i="9" s="1"/>
  <c r="AD113" i="9" s="1"/>
  <c r="AB112" i="9"/>
  <c r="AB111" i="9"/>
  <c r="AB110" i="9"/>
  <c r="AC110" i="9" s="1"/>
  <c r="AD110" i="9" s="1"/>
  <c r="AB109" i="9"/>
  <c r="AB108" i="9"/>
  <c r="AB107" i="9"/>
  <c r="AB106" i="9"/>
  <c r="AB105" i="9"/>
  <c r="AC105" i="9" s="1"/>
  <c r="AD105" i="9" s="1"/>
  <c r="AB104" i="9"/>
  <c r="AB103" i="9"/>
  <c r="AB102" i="9"/>
  <c r="AC102" i="9" s="1"/>
  <c r="AD102" i="9" s="1"/>
  <c r="AB101" i="9"/>
  <c r="AB100" i="9"/>
  <c r="AB99" i="9"/>
  <c r="AB98" i="9"/>
  <c r="AC98" i="9" s="1"/>
  <c r="AD98" i="9" s="1"/>
  <c r="AB97" i="9"/>
  <c r="AC97" i="9" s="1"/>
  <c r="AD97" i="9" s="1"/>
  <c r="AB96" i="9"/>
  <c r="AB95" i="9"/>
  <c r="AB94" i="9"/>
  <c r="AC94" i="9" s="1"/>
  <c r="AD94" i="9" s="1"/>
  <c r="AB93" i="9"/>
  <c r="AB92" i="9"/>
  <c r="AB91" i="9"/>
  <c r="AB90" i="9"/>
  <c r="AB89" i="9"/>
  <c r="AC89" i="9" s="1"/>
  <c r="AD89" i="9" s="1"/>
  <c r="AB88" i="9"/>
  <c r="AB87" i="9"/>
  <c r="AC87" i="9" s="1"/>
  <c r="AD87" i="9" s="1"/>
  <c r="AB86" i="9"/>
  <c r="AC86" i="9" s="1"/>
  <c r="AD86" i="9" s="1"/>
  <c r="AB85" i="9"/>
  <c r="AB84" i="9"/>
  <c r="AB83" i="9"/>
  <c r="AB82" i="9"/>
  <c r="AB81" i="9"/>
  <c r="AC81" i="9" s="1"/>
  <c r="AD81" i="9" s="1"/>
  <c r="AB80" i="9"/>
  <c r="AB79" i="9"/>
  <c r="AB78" i="9"/>
  <c r="AC78" i="9" s="1"/>
  <c r="AD78" i="9" s="1"/>
  <c r="AB77" i="9"/>
  <c r="AB76" i="9"/>
  <c r="AB75" i="9"/>
  <c r="AB74" i="9"/>
  <c r="AB73" i="9"/>
  <c r="AC73" i="9" s="1"/>
  <c r="AD73" i="9" s="1"/>
  <c r="AB72" i="9"/>
  <c r="AC72" i="9" s="1"/>
  <c r="AB71" i="9"/>
  <c r="AB70" i="9"/>
  <c r="AC70" i="9" s="1"/>
  <c r="AD70" i="9" s="1"/>
  <c r="AB69" i="9"/>
  <c r="AB68" i="9"/>
  <c r="AB67" i="9"/>
  <c r="AB66" i="9"/>
  <c r="AC66" i="9" s="1"/>
  <c r="AD66" i="9" s="1"/>
  <c r="AB65" i="9"/>
  <c r="AC65" i="9" s="1"/>
  <c r="AD65" i="9" s="1"/>
  <c r="AB64" i="9"/>
  <c r="AB63" i="9"/>
  <c r="AB62" i="9"/>
  <c r="AC62" i="9" s="1"/>
  <c r="AD62" i="9" s="1"/>
  <c r="AB61" i="9"/>
  <c r="AB60" i="9"/>
  <c r="AB58" i="9"/>
  <c r="AB57" i="9"/>
  <c r="AC57" i="9" s="1"/>
  <c r="AD57" i="9" s="1"/>
  <c r="AB56" i="9"/>
  <c r="AC56" i="9" s="1"/>
  <c r="AD56" i="9" s="1"/>
  <c r="AB55" i="9"/>
  <c r="AC55" i="9" s="1"/>
  <c r="AD55" i="9" s="1"/>
  <c r="AB54" i="9"/>
  <c r="AB53" i="9"/>
  <c r="AC53" i="9" s="1"/>
  <c r="AD53" i="9" s="1"/>
  <c r="AB52" i="9"/>
  <c r="AB51" i="9"/>
  <c r="AB50" i="9"/>
  <c r="AB49" i="9"/>
  <c r="AC49" i="9" s="1"/>
  <c r="AD49" i="9" s="1"/>
  <c r="AB48" i="9"/>
  <c r="AC48" i="9" s="1"/>
  <c r="AD48" i="9" s="1"/>
  <c r="AB47" i="9"/>
  <c r="AB46" i="9"/>
  <c r="AB45" i="9"/>
  <c r="AC45" i="9" s="1"/>
  <c r="AD45" i="9" s="1"/>
  <c r="AB44" i="9"/>
  <c r="AB43" i="9"/>
  <c r="AB42" i="9"/>
  <c r="AB41" i="9"/>
  <c r="AC41" i="9" s="1"/>
  <c r="AB40" i="9"/>
  <c r="AB39" i="9"/>
  <c r="AC39" i="9" s="1"/>
  <c r="AD39" i="9" s="1"/>
  <c r="AB38" i="9"/>
  <c r="AB37" i="9"/>
  <c r="AC37" i="9" s="1"/>
  <c r="AD37" i="9" s="1"/>
  <c r="AB36" i="9"/>
  <c r="AB35" i="9"/>
  <c r="AB34" i="9"/>
  <c r="AB33" i="9"/>
  <c r="AC33" i="9" s="1"/>
  <c r="AD33" i="9" s="1"/>
  <c r="AB32" i="9"/>
  <c r="AC32" i="9" s="1"/>
  <c r="AD32" i="9" s="1"/>
  <c r="AB31" i="9"/>
  <c r="AB30" i="9"/>
  <c r="AC30" i="9" s="1"/>
  <c r="AD30" i="9" s="1"/>
  <c r="AB29" i="9"/>
  <c r="AC29" i="9" s="1"/>
  <c r="AD29" i="9" s="1"/>
  <c r="AB28" i="9"/>
  <c r="AB27" i="9"/>
  <c r="AB26" i="9"/>
  <c r="AB12" i="9"/>
  <c r="AB13" i="9"/>
  <c r="AB14" i="9"/>
  <c r="AB15" i="9"/>
  <c r="AB16" i="9"/>
  <c r="AC16" i="9" s="1"/>
  <c r="AD16" i="9" s="1"/>
  <c r="AB17" i="9"/>
  <c r="AB18" i="9"/>
  <c r="AB19" i="9"/>
  <c r="AB20" i="9"/>
  <c r="AB21" i="9"/>
  <c r="AC21" i="9" s="1"/>
  <c r="AD21" i="9" s="1"/>
  <c r="AB22" i="9"/>
  <c r="AB23" i="9"/>
  <c r="AC23" i="9" s="1"/>
  <c r="AD23" i="9" s="1"/>
  <c r="AB24" i="9"/>
  <c r="AC24" i="9" s="1"/>
  <c r="AD24" i="9" s="1"/>
  <c r="AB11" i="9"/>
  <c r="AB586" i="12"/>
  <c r="AC586" i="12" s="1"/>
  <c r="AD586" i="12" s="1"/>
  <c r="AB585" i="12"/>
  <c r="AC585" i="12" s="1"/>
  <c r="AD585" i="12" s="1"/>
  <c r="AB584" i="12"/>
  <c r="AC584" i="12" s="1"/>
  <c r="AD584" i="12" s="1"/>
  <c r="AB583" i="12"/>
  <c r="AC583" i="12" s="1"/>
  <c r="AD583" i="12" s="1"/>
  <c r="AB582" i="12"/>
  <c r="AC582" i="12" s="1"/>
  <c r="AD582" i="12" s="1"/>
  <c r="AB581" i="12"/>
  <c r="AC581" i="12" s="1"/>
  <c r="AD581" i="12" s="1"/>
  <c r="AB580" i="12"/>
  <c r="AC580" i="12" s="1"/>
  <c r="AD580" i="12" s="1"/>
  <c r="AB579" i="12"/>
  <c r="AC579" i="12" s="1"/>
  <c r="AD579" i="12" s="1"/>
  <c r="AB578" i="12"/>
  <c r="AC578" i="12" s="1"/>
  <c r="AD578" i="12" s="1"/>
  <c r="AB577" i="12"/>
  <c r="AC577" i="12" s="1"/>
  <c r="AD577" i="12" s="1"/>
  <c r="AB576" i="12"/>
  <c r="AC576" i="12" s="1"/>
  <c r="AD576" i="12" s="1"/>
  <c r="AB575" i="12"/>
  <c r="AC575" i="12" s="1"/>
  <c r="AD575" i="12" s="1"/>
  <c r="AB574" i="12"/>
  <c r="AC574" i="12" s="1"/>
  <c r="AD574" i="12" s="1"/>
  <c r="AB573" i="12"/>
  <c r="AC573" i="12" s="1"/>
  <c r="AD573" i="12" s="1"/>
  <c r="AB572" i="12"/>
  <c r="AC572" i="12" s="1"/>
  <c r="AD572" i="12" s="1"/>
  <c r="AB571" i="12"/>
  <c r="AC571" i="12" s="1"/>
  <c r="AD571" i="12" s="1"/>
  <c r="AB570" i="12"/>
  <c r="AC570" i="12" s="1"/>
  <c r="AD570" i="12" s="1"/>
  <c r="AB569" i="12"/>
  <c r="AC569" i="12" s="1"/>
  <c r="AD569" i="12" s="1"/>
  <c r="AB568" i="12"/>
  <c r="AC568" i="12" s="1"/>
  <c r="AD568" i="12" s="1"/>
  <c r="AB567" i="12"/>
  <c r="AC567" i="12" s="1"/>
  <c r="AD567" i="12" s="1"/>
  <c r="AB566" i="12"/>
  <c r="AC566" i="12" s="1"/>
  <c r="AD566" i="12" s="1"/>
  <c r="AB565" i="12"/>
  <c r="AC565" i="12" s="1"/>
  <c r="AD565" i="12" s="1"/>
  <c r="AB564" i="12"/>
  <c r="AC564" i="12" s="1"/>
  <c r="AD564" i="12" s="1"/>
  <c r="AB563" i="12"/>
  <c r="AC563" i="12" s="1"/>
  <c r="AD563" i="12" s="1"/>
  <c r="AB562" i="12"/>
  <c r="AC562" i="12" s="1"/>
  <c r="AD562" i="12" s="1"/>
  <c r="AB561" i="12"/>
  <c r="AC561" i="12" s="1"/>
  <c r="AD561" i="12" s="1"/>
  <c r="AB560" i="12"/>
  <c r="AC560" i="12" s="1"/>
  <c r="AD560" i="12" s="1"/>
  <c r="AB558" i="12"/>
  <c r="AC558" i="12" s="1"/>
  <c r="AD558" i="12" s="1"/>
  <c r="AB557" i="12"/>
  <c r="AC557" i="12" s="1"/>
  <c r="AD557" i="12" s="1"/>
  <c r="AB556" i="12"/>
  <c r="AC556" i="12" s="1"/>
  <c r="AD556" i="12" s="1"/>
  <c r="AB555" i="12"/>
  <c r="AC555" i="12" s="1"/>
  <c r="AD555" i="12" s="1"/>
  <c r="AB554" i="12"/>
  <c r="AC554" i="12" s="1"/>
  <c r="AD554" i="12" s="1"/>
  <c r="AB553" i="12"/>
  <c r="AC553" i="12" s="1"/>
  <c r="AD553" i="12" s="1"/>
  <c r="AB552" i="12"/>
  <c r="AC552" i="12" s="1"/>
  <c r="AD552" i="12" s="1"/>
  <c r="AB551" i="12"/>
  <c r="AC551" i="12" s="1"/>
  <c r="AD551" i="12" s="1"/>
  <c r="AB550" i="12"/>
  <c r="AC550" i="12" s="1"/>
  <c r="AD550" i="12" s="1"/>
  <c r="AB549" i="12"/>
  <c r="AC549" i="12" s="1"/>
  <c r="AD549" i="12" s="1"/>
  <c r="AB548" i="12"/>
  <c r="AC548" i="12" s="1"/>
  <c r="AD548" i="12" s="1"/>
  <c r="AB547" i="12"/>
  <c r="AC547" i="12" s="1"/>
  <c r="AD547" i="12" s="1"/>
  <c r="AB546" i="12"/>
  <c r="AC546" i="12" s="1"/>
  <c r="AD546" i="12" s="1"/>
  <c r="AB545" i="12"/>
  <c r="AC545" i="12" s="1"/>
  <c r="AD545" i="12" s="1"/>
  <c r="AB544" i="12"/>
  <c r="AC544" i="12" s="1"/>
  <c r="AD544" i="12" s="1"/>
  <c r="AB543" i="12"/>
  <c r="AC543" i="12" s="1"/>
  <c r="AD543" i="12" s="1"/>
  <c r="AB542" i="12"/>
  <c r="AC542" i="12" s="1"/>
  <c r="AD542" i="12" s="1"/>
  <c r="AB541" i="12"/>
  <c r="AC541" i="12" s="1"/>
  <c r="AD541" i="12" s="1"/>
  <c r="AB540" i="12"/>
  <c r="AC540" i="12" s="1"/>
  <c r="AD540" i="12" s="1"/>
  <c r="AB539" i="12"/>
  <c r="AC539" i="12" s="1"/>
  <c r="AD539" i="12" s="1"/>
  <c r="AB538" i="12"/>
  <c r="AC538" i="12" s="1"/>
  <c r="AD538" i="12" s="1"/>
  <c r="AB537" i="12"/>
  <c r="AC537" i="12" s="1"/>
  <c r="AD537" i="12" s="1"/>
  <c r="AB536" i="12"/>
  <c r="AC536" i="12" s="1"/>
  <c r="AD536" i="12" s="1"/>
  <c r="AB535" i="12"/>
  <c r="AC535" i="12" s="1"/>
  <c r="AD535" i="12" s="1"/>
  <c r="AB534" i="12"/>
  <c r="AC534" i="12" s="1"/>
  <c r="AD534" i="12" s="1"/>
  <c r="AB533" i="12"/>
  <c r="AC533" i="12" s="1"/>
  <c r="AD533" i="12" s="1"/>
  <c r="AB532" i="12"/>
  <c r="AC532" i="12" s="1"/>
  <c r="AD532" i="12" s="1"/>
  <c r="AB531" i="12"/>
  <c r="AC531" i="12" s="1"/>
  <c r="AD531" i="12" s="1"/>
  <c r="AB530" i="12"/>
  <c r="AC530" i="12" s="1"/>
  <c r="AD530" i="12" s="1"/>
  <c r="AB529" i="12"/>
  <c r="AC529" i="12" s="1"/>
  <c r="AD529" i="12" s="1"/>
  <c r="AB528" i="12"/>
  <c r="AC528" i="12" s="1"/>
  <c r="AD528" i="12" s="1"/>
  <c r="AB527" i="12"/>
  <c r="AC527" i="12" s="1"/>
  <c r="AD527" i="12" s="1"/>
  <c r="AB526" i="12"/>
  <c r="AC526" i="12" s="1"/>
  <c r="AD526" i="12" s="1"/>
  <c r="AB525" i="12"/>
  <c r="AC525" i="12" s="1"/>
  <c r="AD525" i="12" s="1"/>
  <c r="AB524" i="12"/>
  <c r="AC524" i="12" s="1"/>
  <c r="AD524" i="12" s="1"/>
  <c r="AB523" i="12"/>
  <c r="AC523" i="12" s="1"/>
  <c r="AD523" i="12" s="1"/>
  <c r="AB522" i="12"/>
  <c r="AC522" i="12" s="1"/>
  <c r="AD522" i="12" s="1"/>
  <c r="AB520" i="12"/>
  <c r="AC520" i="12" s="1"/>
  <c r="AD520" i="12" s="1"/>
  <c r="AB519" i="12"/>
  <c r="AC519" i="12" s="1"/>
  <c r="AD519" i="12" s="1"/>
  <c r="AB518" i="12"/>
  <c r="AC518" i="12" s="1"/>
  <c r="AD518" i="12" s="1"/>
  <c r="AB517" i="12"/>
  <c r="AC517" i="12" s="1"/>
  <c r="AD517" i="12" s="1"/>
  <c r="AB516" i="12"/>
  <c r="AC516" i="12" s="1"/>
  <c r="AD516" i="12" s="1"/>
  <c r="AB515" i="12"/>
  <c r="AC515" i="12" s="1"/>
  <c r="AD515" i="12" s="1"/>
  <c r="AB514" i="12"/>
  <c r="AC514" i="12" s="1"/>
  <c r="AD514" i="12" s="1"/>
  <c r="AB513" i="12"/>
  <c r="AC513" i="12" s="1"/>
  <c r="AD513" i="12" s="1"/>
  <c r="AB512" i="12"/>
  <c r="AC512" i="12" s="1"/>
  <c r="AD512" i="12" s="1"/>
  <c r="AB511" i="12"/>
  <c r="AC511" i="12" s="1"/>
  <c r="AD511" i="12" s="1"/>
  <c r="AB510" i="12"/>
  <c r="AC510" i="12" s="1"/>
  <c r="AD510" i="12" s="1"/>
  <c r="AB509" i="12"/>
  <c r="AC509" i="12" s="1"/>
  <c r="AD509" i="12" s="1"/>
  <c r="AB508" i="12"/>
  <c r="AC508" i="12" s="1"/>
  <c r="AD508" i="12" s="1"/>
  <c r="AB507" i="12"/>
  <c r="AC507" i="12" s="1"/>
  <c r="AD507" i="12" s="1"/>
  <c r="AB506" i="12"/>
  <c r="AC506" i="12" s="1"/>
  <c r="AD506" i="12" s="1"/>
  <c r="AB505" i="12"/>
  <c r="AC505" i="12" s="1"/>
  <c r="AD505" i="12" s="1"/>
  <c r="AB504" i="12"/>
  <c r="AC504" i="12" s="1"/>
  <c r="AD504" i="12" s="1"/>
  <c r="AB503" i="12"/>
  <c r="AC503" i="12" s="1"/>
  <c r="AD503" i="12" s="1"/>
  <c r="AB502" i="12"/>
  <c r="AC502" i="12" s="1"/>
  <c r="AD502" i="12" s="1"/>
  <c r="AB501" i="12"/>
  <c r="AC501" i="12" s="1"/>
  <c r="AD501" i="12" s="1"/>
  <c r="AB500" i="12"/>
  <c r="AC500" i="12" s="1"/>
  <c r="AD500" i="12" s="1"/>
  <c r="AB499" i="12"/>
  <c r="AC499" i="12" s="1"/>
  <c r="AD499" i="12" s="1"/>
  <c r="AB498" i="12"/>
  <c r="AC498" i="12" s="1"/>
  <c r="AD498" i="12" s="1"/>
  <c r="AB497" i="12"/>
  <c r="AC497" i="12" s="1"/>
  <c r="AD497" i="12" s="1"/>
  <c r="AB496" i="12"/>
  <c r="AC496" i="12" s="1"/>
  <c r="AD496" i="12" s="1"/>
  <c r="AB495" i="12"/>
  <c r="AC495" i="12" s="1"/>
  <c r="AD495" i="12" s="1"/>
  <c r="AB494" i="12"/>
  <c r="AC494" i="12" s="1"/>
  <c r="AD494" i="12" s="1"/>
  <c r="AB493" i="12"/>
  <c r="AC493" i="12" s="1"/>
  <c r="AD493" i="12" s="1"/>
  <c r="AB492" i="12"/>
  <c r="AC492" i="12" s="1"/>
  <c r="AD492" i="12" s="1"/>
  <c r="AB491" i="12"/>
  <c r="AC491" i="12" s="1"/>
  <c r="AD491" i="12" s="1"/>
  <c r="AB490" i="12"/>
  <c r="AC490" i="12" s="1"/>
  <c r="AD490" i="12" s="1"/>
  <c r="AB489" i="12"/>
  <c r="AC489" i="12" s="1"/>
  <c r="AD489" i="12" s="1"/>
  <c r="AB488" i="12"/>
  <c r="AC488" i="12" s="1"/>
  <c r="AD488" i="12" s="1"/>
  <c r="AB487" i="12"/>
  <c r="AC487" i="12" s="1"/>
  <c r="AD487" i="12" s="1"/>
  <c r="AB486" i="12"/>
  <c r="AC486" i="12" s="1"/>
  <c r="AD486" i="12" s="1"/>
  <c r="AB485" i="12"/>
  <c r="AC485" i="12" s="1"/>
  <c r="AD485" i="12" s="1"/>
  <c r="AB484" i="12"/>
  <c r="AC484" i="12" s="1"/>
  <c r="AD484" i="12" s="1"/>
  <c r="AB483" i="12"/>
  <c r="AC483" i="12" s="1"/>
  <c r="AD483" i="12" s="1"/>
  <c r="AB482" i="12"/>
  <c r="AC482" i="12" s="1"/>
  <c r="AD482" i="12" s="1"/>
  <c r="AB481" i="12"/>
  <c r="AC481" i="12" s="1"/>
  <c r="AD481" i="12" s="1"/>
  <c r="AB480" i="12"/>
  <c r="AC480" i="12" s="1"/>
  <c r="AD480" i="12" s="1"/>
  <c r="AB478" i="12"/>
  <c r="AC478" i="12" s="1"/>
  <c r="AD478" i="12" s="1"/>
  <c r="AB477" i="12"/>
  <c r="AC477" i="12" s="1"/>
  <c r="AD477" i="12" s="1"/>
  <c r="AB476" i="12"/>
  <c r="AC476" i="12" s="1"/>
  <c r="AD476" i="12" s="1"/>
  <c r="AB475" i="12"/>
  <c r="AC475" i="12" s="1"/>
  <c r="AD475" i="12" s="1"/>
  <c r="AB474" i="12"/>
  <c r="AC474" i="12" s="1"/>
  <c r="AD474" i="12" s="1"/>
  <c r="AB473" i="12"/>
  <c r="AC473" i="12" s="1"/>
  <c r="AD473" i="12" s="1"/>
  <c r="AB472" i="12"/>
  <c r="AC472" i="12" s="1"/>
  <c r="AD472" i="12" s="1"/>
  <c r="AB471" i="12"/>
  <c r="AC471" i="12" s="1"/>
  <c r="AD471" i="12" s="1"/>
  <c r="AB470" i="12"/>
  <c r="AC470" i="12" s="1"/>
  <c r="AD470" i="12" s="1"/>
  <c r="AB469" i="12"/>
  <c r="AC469" i="12" s="1"/>
  <c r="AD469" i="12" s="1"/>
  <c r="AB468" i="12"/>
  <c r="AC468" i="12" s="1"/>
  <c r="AD468" i="12" s="1"/>
  <c r="AB467" i="12"/>
  <c r="AC467" i="12" s="1"/>
  <c r="AD467" i="12" s="1"/>
  <c r="AB466" i="12"/>
  <c r="AC466" i="12" s="1"/>
  <c r="AD466" i="12" s="1"/>
  <c r="AB465" i="12"/>
  <c r="AC465" i="12" s="1"/>
  <c r="AD465" i="12" s="1"/>
  <c r="AB464" i="12"/>
  <c r="AC464" i="12" s="1"/>
  <c r="AD464" i="12" s="1"/>
  <c r="AB463" i="12"/>
  <c r="AC463" i="12" s="1"/>
  <c r="AD463" i="12" s="1"/>
  <c r="AB462" i="12"/>
  <c r="AC462" i="12" s="1"/>
  <c r="AD462" i="12" s="1"/>
  <c r="AB461" i="12"/>
  <c r="AC461" i="12" s="1"/>
  <c r="AD461" i="12" s="1"/>
  <c r="AB460" i="12"/>
  <c r="AC460" i="12" s="1"/>
  <c r="AD460" i="12" s="1"/>
  <c r="AB459" i="12"/>
  <c r="AC459" i="12" s="1"/>
  <c r="AD459" i="12" s="1"/>
  <c r="AB458" i="12"/>
  <c r="AC458" i="12" s="1"/>
  <c r="AD458" i="12" s="1"/>
  <c r="AB457" i="12"/>
  <c r="AC457" i="12" s="1"/>
  <c r="AD457" i="12" s="1"/>
  <c r="AB456" i="12"/>
  <c r="AC456" i="12" s="1"/>
  <c r="AD456" i="12" s="1"/>
  <c r="AB455" i="12"/>
  <c r="AC455" i="12" s="1"/>
  <c r="AD455" i="12" s="1"/>
  <c r="AB454" i="12"/>
  <c r="AC454" i="12" s="1"/>
  <c r="AD454" i="12" s="1"/>
  <c r="AB453" i="12"/>
  <c r="AC453" i="12" s="1"/>
  <c r="AD453" i="12" s="1"/>
  <c r="AB452" i="12"/>
  <c r="AC452" i="12" s="1"/>
  <c r="AD452" i="12" s="1"/>
  <c r="AB451" i="12"/>
  <c r="AC451" i="12" s="1"/>
  <c r="AD451" i="12" s="1"/>
  <c r="AB450" i="12"/>
  <c r="AC450" i="12" s="1"/>
  <c r="AD450" i="12" s="1"/>
  <c r="AB449" i="12"/>
  <c r="AC449" i="12" s="1"/>
  <c r="AD449" i="12" s="1"/>
  <c r="AB448" i="12"/>
  <c r="AC448" i="12" s="1"/>
  <c r="AD448" i="12" s="1"/>
  <c r="AB447" i="12"/>
  <c r="AC447" i="12" s="1"/>
  <c r="AD447" i="12" s="1"/>
  <c r="AB446" i="12"/>
  <c r="AC446" i="12" s="1"/>
  <c r="AD446" i="12" s="1"/>
  <c r="AB445" i="12"/>
  <c r="AC445" i="12" s="1"/>
  <c r="AD445" i="12" s="1"/>
  <c r="AB444" i="12"/>
  <c r="AC444" i="12" s="1"/>
  <c r="AD444" i="12" s="1"/>
  <c r="AB443" i="12"/>
  <c r="AC443" i="12" s="1"/>
  <c r="AD443" i="12" s="1"/>
  <c r="AB442" i="12"/>
  <c r="AC442" i="12" s="1"/>
  <c r="AD442" i="12" s="1"/>
  <c r="AB441" i="12"/>
  <c r="AC441" i="12" s="1"/>
  <c r="AD441" i="12" s="1"/>
  <c r="AB440" i="12"/>
  <c r="AC440" i="12" s="1"/>
  <c r="AD440" i="12" s="1"/>
  <c r="AB439" i="12"/>
  <c r="AC439" i="12" s="1"/>
  <c r="AD439" i="12" s="1"/>
  <c r="AB438" i="12"/>
  <c r="AC438" i="12" s="1"/>
  <c r="AD438" i="12" s="1"/>
  <c r="AB437" i="12"/>
  <c r="AC437" i="12" s="1"/>
  <c r="AD437" i="12" s="1"/>
  <c r="AB436" i="12"/>
  <c r="AC436" i="12" s="1"/>
  <c r="AD436" i="12" s="1"/>
  <c r="AB435" i="12"/>
  <c r="AC435" i="12" s="1"/>
  <c r="AD435" i="12" s="1"/>
  <c r="AB434" i="12"/>
  <c r="AC434" i="12" s="1"/>
  <c r="AD434" i="12" s="1"/>
  <c r="AB433" i="12"/>
  <c r="AC433" i="12" s="1"/>
  <c r="AD433" i="12" s="1"/>
  <c r="AB432" i="12"/>
  <c r="AC432" i="12" s="1"/>
  <c r="AD432" i="12" s="1"/>
  <c r="AB431" i="12"/>
  <c r="AC431" i="12" s="1"/>
  <c r="AD431" i="12" s="1"/>
  <c r="AB430" i="12"/>
  <c r="AC430" i="12" s="1"/>
  <c r="AD430" i="12" s="1"/>
  <c r="AB429" i="12"/>
  <c r="AC429" i="12" s="1"/>
  <c r="AD429" i="12" s="1"/>
  <c r="AB428" i="12"/>
  <c r="AC428" i="12" s="1"/>
  <c r="AD428" i="12" s="1"/>
  <c r="AB427" i="12"/>
  <c r="AC427" i="12" s="1"/>
  <c r="AD427" i="12" s="1"/>
  <c r="AB426" i="12"/>
  <c r="AC426" i="12" s="1"/>
  <c r="AD426" i="12" s="1"/>
  <c r="AB425" i="12"/>
  <c r="AC425" i="12" s="1"/>
  <c r="AD425" i="12" s="1"/>
  <c r="AB424" i="12"/>
  <c r="AC424" i="12" s="1"/>
  <c r="AD424" i="12" s="1"/>
  <c r="AB422" i="12"/>
  <c r="AC422" i="12" s="1"/>
  <c r="AD422" i="12" s="1"/>
  <c r="AB421" i="12"/>
  <c r="AC421" i="12" s="1"/>
  <c r="AD421" i="12" s="1"/>
  <c r="AB420" i="12"/>
  <c r="AC420" i="12" s="1"/>
  <c r="AD420" i="12" s="1"/>
  <c r="AB419" i="12"/>
  <c r="AC419" i="12" s="1"/>
  <c r="AD419" i="12" s="1"/>
  <c r="AB418" i="12"/>
  <c r="AC418" i="12" s="1"/>
  <c r="AD418" i="12" s="1"/>
  <c r="AB417" i="12"/>
  <c r="AC417" i="12" s="1"/>
  <c r="AD417" i="12" s="1"/>
  <c r="AB416" i="12"/>
  <c r="AC416" i="12" s="1"/>
  <c r="AD416" i="12" s="1"/>
  <c r="AB415" i="12"/>
  <c r="AC415" i="12" s="1"/>
  <c r="AD415" i="12" s="1"/>
  <c r="AB414" i="12"/>
  <c r="AC414" i="12" s="1"/>
  <c r="AD414" i="12" s="1"/>
  <c r="AB413" i="12"/>
  <c r="AC413" i="12" s="1"/>
  <c r="AD413" i="12" s="1"/>
  <c r="AB412" i="12"/>
  <c r="AC412" i="12" s="1"/>
  <c r="AD412" i="12" s="1"/>
  <c r="AB411" i="12"/>
  <c r="AC411" i="12" s="1"/>
  <c r="AD411" i="12" s="1"/>
  <c r="AB410" i="12"/>
  <c r="AC410" i="12" s="1"/>
  <c r="AD410" i="12" s="1"/>
  <c r="AB409" i="12"/>
  <c r="AC409" i="12" s="1"/>
  <c r="AD409" i="12" s="1"/>
  <c r="AB408" i="12"/>
  <c r="AC408" i="12" s="1"/>
  <c r="AD408" i="12" s="1"/>
  <c r="AB407" i="12"/>
  <c r="AC407" i="12" s="1"/>
  <c r="AD407" i="12" s="1"/>
  <c r="AB406" i="12"/>
  <c r="AC406" i="12" s="1"/>
  <c r="AD406" i="12" s="1"/>
  <c r="AB405" i="12"/>
  <c r="AC405" i="12" s="1"/>
  <c r="AD405" i="12" s="1"/>
  <c r="AB404" i="12"/>
  <c r="AC404" i="12" s="1"/>
  <c r="AD404" i="12" s="1"/>
  <c r="AB403" i="12"/>
  <c r="AC403" i="12" s="1"/>
  <c r="AD403" i="12" s="1"/>
  <c r="AB402" i="12"/>
  <c r="AC402" i="12" s="1"/>
  <c r="AD402" i="12" s="1"/>
  <c r="AB401" i="12"/>
  <c r="AC401" i="12" s="1"/>
  <c r="AD401" i="12" s="1"/>
  <c r="AB400" i="12"/>
  <c r="AC400" i="12" s="1"/>
  <c r="AD400" i="12" s="1"/>
  <c r="AB399" i="12"/>
  <c r="AC399" i="12" s="1"/>
  <c r="AD399" i="12" s="1"/>
  <c r="AB398" i="12"/>
  <c r="AC398" i="12" s="1"/>
  <c r="AD398" i="12" s="1"/>
  <c r="AB397" i="12"/>
  <c r="AC397" i="12" s="1"/>
  <c r="AD397" i="12" s="1"/>
  <c r="AB396" i="12"/>
  <c r="AC396" i="12" s="1"/>
  <c r="AD396" i="12" s="1"/>
  <c r="AB394" i="12"/>
  <c r="AC394" i="12" s="1"/>
  <c r="AD394" i="12" s="1"/>
  <c r="AB393" i="12"/>
  <c r="AC393" i="12" s="1"/>
  <c r="AD393" i="12" s="1"/>
  <c r="AB392" i="12"/>
  <c r="AC392" i="12" s="1"/>
  <c r="AD392" i="12" s="1"/>
  <c r="AB391" i="12"/>
  <c r="AC391" i="12" s="1"/>
  <c r="AD391" i="12" s="1"/>
  <c r="AB390" i="12"/>
  <c r="AC390" i="12" s="1"/>
  <c r="AD390" i="12" s="1"/>
  <c r="AB389" i="12"/>
  <c r="AC389" i="12" s="1"/>
  <c r="AD389" i="12" s="1"/>
  <c r="AB388" i="12"/>
  <c r="AC388" i="12" s="1"/>
  <c r="AD388" i="12" s="1"/>
  <c r="AB387" i="12"/>
  <c r="AC387" i="12" s="1"/>
  <c r="AD387" i="12" s="1"/>
  <c r="AB386" i="12"/>
  <c r="AC386" i="12" s="1"/>
  <c r="AD386" i="12" s="1"/>
  <c r="AB385" i="12"/>
  <c r="AC385" i="12" s="1"/>
  <c r="AD385" i="12" s="1"/>
  <c r="AB384" i="12"/>
  <c r="AC384" i="12" s="1"/>
  <c r="AD384" i="12" s="1"/>
  <c r="AB383" i="12"/>
  <c r="AC383" i="12" s="1"/>
  <c r="AD383" i="12" s="1"/>
  <c r="AB382" i="12"/>
  <c r="AC382" i="12" s="1"/>
  <c r="AD382" i="12" s="1"/>
  <c r="AB381" i="12"/>
  <c r="AC381" i="12" s="1"/>
  <c r="AD381" i="12" s="1"/>
  <c r="AB380" i="12"/>
  <c r="AC380" i="12" s="1"/>
  <c r="AD380" i="12" s="1"/>
  <c r="AB379" i="12"/>
  <c r="AC379" i="12" s="1"/>
  <c r="AD379" i="12" s="1"/>
  <c r="AB378" i="12"/>
  <c r="AC378" i="12" s="1"/>
  <c r="AD378" i="12" s="1"/>
  <c r="AB377" i="12"/>
  <c r="AC377" i="12" s="1"/>
  <c r="AD377" i="12" s="1"/>
  <c r="AB376" i="12"/>
  <c r="AC376" i="12" s="1"/>
  <c r="AD376" i="12" s="1"/>
  <c r="AB374" i="12"/>
  <c r="AC374" i="12" s="1"/>
  <c r="AD374" i="12" s="1"/>
  <c r="AB373" i="12"/>
  <c r="AC373" i="12" s="1"/>
  <c r="AD373" i="12" s="1"/>
  <c r="AB372" i="12"/>
  <c r="AC372" i="12" s="1"/>
  <c r="AD372" i="12" s="1"/>
  <c r="AB371" i="12"/>
  <c r="AC371" i="12" s="1"/>
  <c r="AD371" i="12" s="1"/>
  <c r="AB370" i="12"/>
  <c r="AC370" i="12" s="1"/>
  <c r="AD370" i="12" s="1"/>
  <c r="AB369" i="12"/>
  <c r="AC369" i="12" s="1"/>
  <c r="AD369" i="12" s="1"/>
  <c r="AB367" i="12"/>
  <c r="AC367" i="12" s="1"/>
  <c r="AD367" i="12" s="1"/>
  <c r="AB366" i="12"/>
  <c r="AC366" i="12" s="1"/>
  <c r="AD366" i="12" s="1"/>
  <c r="AB365" i="12"/>
  <c r="AC365" i="12" s="1"/>
  <c r="AD365" i="12" s="1"/>
  <c r="AB364" i="12"/>
  <c r="AC364" i="12" s="1"/>
  <c r="AD364" i="12" s="1"/>
  <c r="AB363" i="12"/>
  <c r="AC363" i="12" s="1"/>
  <c r="AD363" i="12" s="1"/>
  <c r="AB362" i="12"/>
  <c r="AC362" i="12" s="1"/>
  <c r="AD362" i="12" s="1"/>
  <c r="AB361" i="12"/>
  <c r="AC361" i="12" s="1"/>
  <c r="AD361" i="12" s="1"/>
  <c r="AB360" i="12"/>
  <c r="AC360" i="12" s="1"/>
  <c r="AD360" i="12" s="1"/>
  <c r="AB359" i="12"/>
  <c r="AC359" i="12" s="1"/>
  <c r="AD359" i="12" s="1"/>
  <c r="AB358" i="12"/>
  <c r="AC358" i="12" s="1"/>
  <c r="AD358" i="12" s="1"/>
  <c r="AB357" i="12"/>
  <c r="AC357" i="12" s="1"/>
  <c r="AD357" i="12" s="1"/>
  <c r="AB356" i="12"/>
  <c r="AC356" i="12" s="1"/>
  <c r="AD356" i="12" s="1"/>
  <c r="AB355" i="12"/>
  <c r="AC355" i="12" s="1"/>
  <c r="AD355" i="12" s="1"/>
  <c r="AB354" i="12"/>
  <c r="AC354" i="12" s="1"/>
  <c r="AD354" i="12" s="1"/>
  <c r="AB353" i="12"/>
  <c r="AC353" i="12" s="1"/>
  <c r="AD353" i="12" s="1"/>
  <c r="AB352" i="12"/>
  <c r="AC352" i="12" s="1"/>
  <c r="AD352" i="12" s="1"/>
  <c r="AB351" i="12"/>
  <c r="AC351" i="12" s="1"/>
  <c r="AD351" i="12" s="1"/>
  <c r="AB350" i="12"/>
  <c r="AC350" i="12" s="1"/>
  <c r="AD350" i="12" s="1"/>
  <c r="AB349" i="12"/>
  <c r="AC349" i="12" s="1"/>
  <c r="AD349" i="12" s="1"/>
  <c r="AB348" i="12"/>
  <c r="AC348" i="12" s="1"/>
  <c r="AD348" i="12" s="1"/>
  <c r="AB347" i="12"/>
  <c r="AC347" i="12" s="1"/>
  <c r="AD347" i="12" s="1"/>
  <c r="AB346" i="12"/>
  <c r="AC346" i="12" s="1"/>
  <c r="AD346" i="12" s="1"/>
  <c r="AB345" i="12"/>
  <c r="AC345" i="12" s="1"/>
  <c r="AD345" i="12" s="1"/>
  <c r="AB344" i="12"/>
  <c r="AC344" i="12" s="1"/>
  <c r="AD344" i="12" s="1"/>
  <c r="AB343" i="12"/>
  <c r="AC343" i="12" s="1"/>
  <c r="AD343" i="12" s="1"/>
  <c r="AB342" i="12"/>
  <c r="AC342" i="12" s="1"/>
  <c r="AD342" i="12" s="1"/>
  <c r="AB341" i="12"/>
  <c r="AC341" i="12" s="1"/>
  <c r="AD341" i="12" s="1"/>
  <c r="AB340" i="12"/>
  <c r="AC340" i="12" s="1"/>
  <c r="AD340" i="12" s="1"/>
  <c r="AB339" i="12"/>
  <c r="AC339" i="12" s="1"/>
  <c r="AD339" i="12" s="1"/>
  <c r="AB338" i="12"/>
  <c r="AC338" i="12" s="1"/>
  <c r="AD338" i="12" s="1"/>
  <c r="AB337" i="12"/>
  <c r="AC337" i="12" s="1"/>
  <c r="AD337" i="12" s="1"/>
  <c r="AB336" i="12"/>
  <c r="AC336" i="12" s="1"/>
  <c r="AD336" i="12" s="1"/>
  <c r="AB334" i="12"/>
  <c r="AC334" i="12" s="1"/>
  <c r="AD334" i="12" s="1"/>
  <c r="AB333" i="12"/>
  <c r="AC333" i="12" s="1"/>
  <c r="AD333" i="12" s="1"/>
  <c r="AB332" i="12"/>
  <c r="AC332" i="12" s="1"/>
  <c r="AD332" i="12" s="1"/>
  <c r="AB331" i="12"/>
  <c r="AC331" i="12" s="1"/>
  <c r="AD331" i="12" s="1"/>
  <c r="AB330" i="12"/>
  <c r="AC330" i="12" s="1"/>
  <c r="AD330" i="12" s="1"/>
  <c r="AB329" i="12"/>
  <c r="AC329" i="12" s="1"/>
  <c r="AD329" i="12" s="1"/>
  <c r="AB328" i="12"/>
  <c r="AC328" i="12" s="1"/>
  <c r="AD328" i="12" s="1"/>
  <c r="AB327" i="12"/>
  <c r="AC327" i="12" s="1"/>
  <c r="AD327" i="12" s="1"/>
  <c r="AB326" i="12"/>
  <c r="AC326" i="12" s="1"/>
  <c r="AD326" i="12" s="1"/>
  <c r="AB324" i="12"/>
  <c r="AC324" i="12" s="1"/>
  <c r="AD324" i="12" s="1"/>
  <c r="AB323" i="12"/>
  <c r="AC323" i="12" s="1"/>
  <c r="AD323" i="12" s="1"/>
  <c r="AB322" i="12"/>
  <c r="AC322" i="12" s="1"/>
  <c r="AD322" i="12" s="1"/>
  <c r="AB321" i="12"/>
  <c r="AC321" i="12" s="1"/>
  <c r="AD321" i="12" s="1"/>
  <c r="AB320" i="12"/>
  <c r="AC320" i="12" s="1"/>
  <c r="AD320" i="12" s="1"/>
  <c r="AB319" i="12"/>
  <c r="AC319" i="12" s="1"/>
  <c r="AD319" i="12" s="1"/>
  <c r="AB318" i="12"/>
  <c r="AC318" i="12" s="1"/>
  <c r="AD318" i="12" s="1"/>
  <c r="AB317" i="12"/>
  <c r="AC317" i="12" s="1"/>
  <c r="AD317" i="12" s="1"/>
  <c r="AB316" i="12"/>
  <c r="AC316" i="12" s="1"/>
  <c r="AD316" i="12" s="1"/>
  <c r="AB315" i="12"/>
  <c r="AC315" i="12" s="1"/>
  <c r="AD315" i="12" s="1"/>
  <c r="AB314" i="12"/>
  <c r="AC314" i="12" s="1"/>
  <c r="AD314" i="12" s="1"/>
  <c r="AB313" i="12"/>
  <c r="AC313" i="12" s="1"/>
  <c r="AD313" i="12" s="1"/>
  <c r="AB312" i="12"/>
  <c r="AC312" i="12" s="1"/>
  <c r="AD312" i="12" s="1"/>
  <c r="AB311" i="12"/>
  <c r="AC311" i="12" s="1"/>
  <c r="AD311" i="12" s="1"/>
  <c r="AB310" i="12"/>
  <c r="AC310" i="12" s="1"/>
  <c r="AD310" i="12" s="1"/>
  <c r="AB309" i="12"/>
  <c r="AC309" i="12" s="1"/>
  <c r="AD309" i="12" s="1"/>
  <c r="AB308" i="12"/>
  <c r="AC308" i="12" s="1"/>
  <c r="AD308" i="12" s="1"/>
  <c r="AB307" i="12"/>
  <c r="AC307" i="12" s="1"/>
  <c r="AD307" i="12" s="1"/>
  <c r="AB306" i="12"/>
  <c r="AC306" i="12" s="1"/>
  <c r="AD306" i="12" s="1"/>
  <c r="AB305" i="12"/>
  <c r="AC305" i="12" s="1"/>
  <c r="AD305" i="12" s="1"/>
  <c r="AB304" i="12"/>
  <c r="AC304" i="12" s="1"/>
  <c r="AD304" i="12" s="1"/>
  <c r="AB303" i="12"/>
  <c r="AC303" i="12" s="1"/>
  <c r="AD303" i="12" s="1"/>
  <c r="AB302" i="12"/>
  <c r="AC302" i="12" s="1"/>
  <c r="AD302" i="12" s="1"/>
  <c r="AB301" i="12"/>
  <c r="AC301" i="12" s="1"/>
  <c r="AD301" i="12" s="1"/>
  <c r="AB300" i="12"/>
  <c r="AC300" i="12" s="1"/>
  <c r="AD300" i="12" s="1"/>
  <c r="AB299" i="12"/>
  <c r="AC299" i="12" s="1"/>
  <c r="AD299" i="12" s="1"/>
  <c r="AB298" i="12"/>
  <c r="AC298" i="12" s="1"/>
  <c r="AD298" i="12" s="1"/>
  <c r="AB297" i="12"/>
  <c r="AC297" i="12" s="1"/>
  <c r="AD297" i="12" s="1"/>
  <c r="AB296" i="12"/>
  <c r="AC296" i="12" s="1"/>
  <c r="AD296" i="12" s="1"/>
  <c r="AB295" i="12"/>
  <c r="AC295" i="12" s="1"/>
  <c r="AD295" i="12" s="1"/>
  <c r="AB294" i="12"/>
  <c r="AC294" i="12" s="1"/>
  <c r="AD294" i="12" s="1"/>
  <c r="AB293" i="12"/>
  <c r="AC293" i="12" s="1"/>
  <c r="AD293" i="12" s="1"/>
  <c r="AB292" i="12"/>
  <c r="AC292" i="12" s="1"/>
  <c r="AD292" i="12" s="1"/>
  <c r="AB291" i="12"/>
  <c r="AC291" i="12" s="1"/>
  <c r="AD291" i="12" s="1"/>
  <c r="AB289" i="12"/>
  <c r="AC289" i="12" s="1"/>
  <c r="AD289" i="12" s="1"/>
  <c r="AB288" i="12"/>
  <c r="AC288" i="12" s="1"/>
  <c r="AD288" i="12" s="1"/>
  <c r="AB287" i="12"/>
  <c r="AC287" i="12" s="1"/>
  <c r="AD287" i="12" s="1"/>
  <c r="AB286" i="12"/>
  <c r="AC286" i="12" s="1"/>
  <c r="AD286" i="12" s="1"/>
  <c r="AB285" i="12"/>
  <c r="AC285" i="12" s="1"/>
  <c r="AD285" i="12" s="1"/>
  <c r="AB284" i="12"/>
  <c r="AC284" i="12" s="1"/>
  <c r="AD284" i="12" s="1"/>
  <c r="AB283" i="12"/>
  <c r="AC283" i="12" s="1"/>
  <c r="AD283" i="12" s="1"/>
  <c r="AB282" i="12"/>
  <c r="AC282" i="12" s="1"/>
  <c r="AD282" i="12" s="1"/>
  <c r="AB281" i="12"/>
  <c r="AC281" i="12" s="1"/>
  <c r="AD281" i="12" s="1"/>
  <c r="AB280" i="12"/>
  <c r="AC280" i="12" s="1"/>
  <c r="AD280" i="12" s="1"/>
  <c r="AB279" i="12"/>
  <c r="AC279" i="12" s="1"/>
  <c r="AD279" i="12" s="1"/>
  <c r="AB278" i="12"/>
  <c r="AC278" i="12" s="1"/>
  <c r="AD278" i="12" s="1"/>
  <c r="AB277" i="12"/>
  <c r="AC277" i="12" s="1"/>
  <c r="AD277" i="12" s="1"/>
  <c r="AB276" i="12"/>
  <c r="AC276" i="12" s="1"/>
  <c r="AD276" i="12" s="1"/>
  <c r="AB275" i="12"/>
  <c r="AC275" i="12" s="1"/>
  <c r="AD275" i="12" s="1"/>
  <c r="AB274" i="12"/>
  <c r="AC274" i="12" s="1"/>
  <c r="AD274" i="12" s="1"/>
  <c r="AB273" i="12"/>
  <c r="AC273" i="12" s="1"/>
  <c r="AD273" i="12" s="1"/>
  <c r="AB272" i="12"/>
  <c r="AC272" i="12" s="1"/>
  <c r="AD272" i="12" s="1"/>
  <c r="AB271" i="12"/>
  <c r="AC271" i="12" s="1"/>
  <c r="AD271" i="12" s="1"/>
  <c r="AB270" i="12"/>
  <c r="AC270" i="12" s="1"/>
  <c r="AD270" i="12" s="1"/>
  <c r="AB269" i="12"/>
  <c r="AC269" i="12" s="1"/>
  <c r="AD269" i="12" s="1"/>
  <c r="AB268" i="12"/>
  <c r="AC268" i="12" s="1"/>
  <c r="AD268" i="12" s="1"/>
  <c r="AB267" i="12"/>
  <c r="AC267" i="12" s="1"/>
  <c r="AD267" i="12" s="1"/>
  <c r="AB266" i="12"/>
  <c r="AC266" i="12" s="1"/>
  <c r="AD266" i="12" s="1"/>
  <c r="AB265" i="12"/>
  <c r="AC265" i="12" s="1"/>
  <c r="AD265" i="12" s="1"/>
  <c r="AB264" i="12"/>
  <c r="AC264" i="12" s="1"/>
  <c r="AD264" i="12" s="1"/>
  <c r="AB263" i="12"/>
  <c r="AC263" i="12" s="1"/>
  <c r="AD263" i="12" s="1"/>
  <c r="AB262" i="12"/>
  <c r="AC262" i="12" s="1"/>
  <c r="AD262" i="12" s="1"/>
  <c r="AB261" i="12"/>
  <c r="AC261" i="12" s="1"/>
  <c r="AD261" i="12" s="1"/>
  <c r="AB260" i="12"/>
  <c r="AC260" i="12" s="1"/>
  <c r="AD260" i="12" s="1"/>
  <c r="AB259" i="12"/>
  <c r="AC259" i="12" s="1"/>
  <c r="AD259" i="12" s="1"/>
  <c r="AB258" i="12"/>
  <c r="AC258" i="12" s="1"/>
  <c r="AD258" i="12" s="1"/>
  <c r="AB257" i="12"/>
  <c r="AC257" i="12" s="1"/>
  <c r="AD257" i="12" s="1"/>
  <c r="AB256" i="12"/>
  <c r="AC256" i="12" s="1"/>
  <c r="AD256" i="12" s="1"/>
  <c r="AB254" i="12"/>
  <c r="AC254" i="12" s="1"/>
  <c r="AD254" i="12" s="1"/>
  <c r="AB253" i="12"/>
  <c r="AC253" i="12" s="1"/>
  <c r="AD253" i="12" s="1"/>
  <c r="AB252" i="12"/>
  <c r="AC252" i="12" s="1"/>
  <c r="AD252" i="12" s="1"/>
  <c r="AB251" i="12"/>
  <c r="AC251" i="12" s="1"/>
  <c r="AD251" i="12" s="1"/>
  <c r="AB250" i="12"/>
  <c r="AC250" i="12" s="1"/>
  <c r="AD250" i="12" s="1"/>
  <c r="AB249" i="12"/>
  <c r="AC249" i="12" s="1"/>
  <c r="AD249" i="12" s="1"/>
  <c r="AB248" i="12"/>
  <c r="AC248" i="12" s="1"/>
  <c r="AD248" i="12" s="1"/>
  <c r="AB247" i="12"/>
  <c r="AC247" i="12" s="1"/>
  <c r="AD247" i="12" s="1"/>
  <c r="AB246" i="12"/>
  <c r="AC246" i="12" s="1"/>
  <c r="AD246" i="12" s="1"/>
  <c r="AB245" i="12"/>
  <c r="AC245" i="12" s="1"/>
  <c r="AD245" i="12" s="1"/>
  <c r="AB244" i="12"/>
  <c r="AC244" i="12" s="1"/>
  <c r="AD244" i="12" s="1"/>
  <c r="AB243" i="12"/>
  <c r="AC243" i="12" s="1"/>
  <c r="AD243" i="12" s="1"/>
  <c r="AB242" i="12"/>
  <c r="AC242" i="12" s="1"/>
  <c r="AD242" i="12" s="1"/>
  <c r="AB241" i="12"/>
  <c r="AC241" i="12" s="1"/>
  <c r="AD241" i="12" s="1"/>
  <c r="AB240" i="12"/>
  <c r="AC240" i="12" s="1"/>
  <c r="AD240" i="12" s="1"/>
  <c r="AB239" i="12"/>
  <c r="AC239" i="12" s="1"/>
  <c r="AD239" i="12" s="1"/>
  <c r="AB238" i="12"/>
  <c r="AC238" i="12" s="1"/>
  <c r="AD238" i="12" s="1"/>
  <c r="AB237" i="12"/>
  <c r="AC237" i="12" s="1"/>
  <c r="AD237" i="12" s="1"/>
  <c r="AB236" i="12"/>
  <c r="AC236" i="12" s="1"/>
  <c r="AD236" i="12" s="1"/>
  <c r="AB235" i="12"/>
  <c r="AC235" i="12" s="1"/>
  <c r="AD235" i="12" s="1"/>
  <c r="AB234" i="12"/>
  <c r="AC234" i="12" s="1"/>
  <c r="AD234" i="12" s="1"/>
  <c r="AB233" i="12"/>
  <c r="AC233" i="12" s="1"/>
  <c r="AD233" i="12" s="1"/>
  <c r="AB232" i="12"/>
  <c r="AC232" i="12" s="1"/>
  <c r="AD232" i="12" s="1"/>
  <c r="AB231" i="12"/>
  <c r="AC231" i="12" s="1"/>
  <c r="AD231" i="12" s="1"/>
  <c r="AB230" i="12"/>
  <c r="AC230" i="12" s="1"/>
  <c r="AD230" i="12" s="1"/>
  <c r="AB229" i="12"/>
  <c r="AC229" i="12" s="1"/>
  <c r="AD229" i="12" s="1"/>
  <c r="AB228" i="12"/>
  <c r="AC228" i="12" s="1"/>
  <c r="AD228" i="12" s="1"/>
  <c r="AB227" i="12"/>
  <c r="AC227" i="12" s="1"/>
  <c r="AD227" i="12" s="1"/>
  <c r="AB226" i="12"/>
  <c r="AC226" i="12" s="1"/>
  <c r="AD226" i="12" s="1"/>
  <c r="AB225" i="12"/>
  <c r="AC225" i="12" s="1"/>
  <c r="AD225" i="12" s="1"/>
  <c r="AB224" i="12"/>
  <c r="AC224" i="12" s="1"/>
  <c r="AD224" i="12" s="1"/>
  <c r="AB223" i="12"/>
  <c r="AC223" i="12" s="1"/>
  <c r="AD223" i="12" s="1"/>
  <c r="AB222" i="12"/>
  <c r="AC222" i="12" s="1"/>
  <c r="AD222" i="12" s="1"/>
  <c r="AB221" i="12"/>
  <c r="AC221" i="12" s="1"/>
  <c r="AD221" i="12" s="1"/>
  <c r="AB220" i="12"/>
  <c r="AC220" i="12" s="1"/>
  <c r="AD220" i="12" s="1"/>
  <c r="AB219" i="12"/>
  <c r="AC219" i="12" s="1"/>
  <c r="AD219" i="12" s="1"/>
  <c r="AB218" i="12"/>
  <c r="AC218" i="12" s="1"/>
  <c r="AD218" i="12" s="1"/>
  <c r="AB217" i="12"/>
  <c r="AC217" i="12" s="1"/>
  <c r="AD217" i="12" s="1"/>
  <c r="AB216" i="12"/>
  <c r="AC216" i="12" s="1"/>
  <c r="AD216" i="12" s="1"/>
  <c r="AB215" i="12"/>
  <c r="AC215" i="12" s="1"/>
  <c r="AD215" i="12" s="1"/>
  <c r="AB214" i="12"/>
  <c r="AC214" i="12" s="1"/>
  <c r="AD214" i="12" s="1"/>
  <c r="AB213" i="12"/>
  <c r="AC213" i="12" s="1"/>
  <c r="AD213" i="12" s="1"/>
  <c r="AB212" i="12"/>
  <c r="AC212" i="12" s="1"/>
  <c r="AD212" i="12" s="1"/>
  <c r="AB211" i="12"/>
  <c r="AC211" i="12" s="1"/>
  <c r="AD211" i="12" s="1"/>
  <c r="AB210" i="12"/>
  <c r="AC210" i="12" s="1"/>
  <c r="AD210" i="12" s="1"/>
  <c r="AB209" i="12"/>
  <c r="AC209" i="12" s="1"/>
  <c r="AD209" i="12" s="1"/>
  <c r="AB208" i="12"/>
  <c r="AC208" i="12" s="1"/>
  <c r="AD208" i="12" s="1"/>
  <c r="AB207" i="12"/>
  <c r="AC207" i="12" s="1"/>
  <c r="AD207" i="12" s="1"/>
  <c r="AB206" i="12"/>
  <c r="AC206" i="12" s="1"/>
  <c r="AD206" i="12" s="1"/>
  <c r="AB205" i="12"/>
  <c r="AC205" i="12" s="1"/>
  <c r="AD205" i="12" s="1"/>
  <c r="AB204" i="12"/>
  <c r="AC204" i="12" s="1"/>
  <c r="AD204" i="12" s="1"/>
  <c r="AB203" i="12"/>
  <c r="AC203" i="12" s="1"/>
  <c r="AD203" i="12" s="1"/>
  <c r="AB202" i="12"/>
  <c r="AC202" i="12" s="1"/>
  <c r="AD202" i="12" s="1"/>
  <c r="AB201" i="12"/>
  <c r="AC201" i="12" s="1"/>
  <c r="AD201" i="12" s="1"/>
  <c r="AB200" i="12"/>
  <c r="AC200" i="12" s="1"/>
  <c r="AD200" i="12" s="1"/>
  <c r="AB199" i="12"/>
  <c r="AC199" i="12" s="1"/>
  <c r="AD199" i="12" s="1"/>
  <c r="AB198" i="12"/>
  <c r="AC198" i="12" s="1"/>
  <c r="AD198" i="12" s="1"/>
  <c r="AB197" i="12"/>
  <c r="AC197" i="12" s="1"/>
  <c r="AD197" i="12" s="1"/>
  <c r="AB196" i="12"/>
  <c r="AC196" i="12" s="1"/>
  <c r="AD196" i="12" s="1"/>
  <c r="AB195" i="12"/>
  <c r="AC195" i="12" s="1"/>
  <c r="AD195" i="12" s="1"/>
  <c r="AB193" i="12"/>
  <c r="AC193" i="12" s="1"/>
  <c r="AD193" i="12" s="1"/>
  <c r="AB192" i="12"/>
  <c r="AC192" i="12" s="1"/>
  <c r="AD192" i="12" s="1"/>
  <c r="AB191" i="12"/>
  <c r="AC191" i="12" s="1"/>
  <c r="AD191" i="12" s="1"/>
  <c r="AB190" i="12"/>
  <c r="AC190" i="12" s="1"/>
  <c r="AD190" i="12" s="1"/>
  <c r="AB189" i="12"/>
  <c r="AC189" i="12" s="1"/>
  <c r="AD189" i="12" s="1"/>
  <c r="AB188" i="12"/>
  <c r="AC188" i="12" s="1"/>
  <c r="AD188" i="12" s="1"/>
  <c r="AB187" i="12"/>
  <c r="AC187" i="12" s="1"/>
  <c r="AD187" i="12" s="1"/>
  <c r="AB186" i="12"/>
  <c r="AC186" i="12" s="1"/>
  <c r="AD186" i="12" s="1"/>
  <c r="AB185" i="12"/>
  <c r="AC185" i="12" s="1"/>
  <c r="AD185" i="12" s="1"/>
  <c r="AB184" i="12"/>
  <c r="AC184" i="12" s="1"/>
  <c r="AD184" i="12" s="1"/>
  <c r="AB183" i="12"/>
  <c r="AC183" i="12" s="1"/>
  <c r="AD183" i="12" s="1"/>
  <c r="AB182" i="12"/>
  <c r="AC182" i="12" s="1"/>
  <c r="AD182" i="12" s="1"/>
  <c r="AB181" i="12"/>
  <c r="AC181" i="12" s="1"/>
  <c r="AD181" i="12" s="1"/>
  <c r="AB180" i="12"/>
  <c r="AC180" i="12" s="1"/>
  <c r="AD180" i="12" s="1"/>
  <c r="AB179" i="12"/>
  <c r="AC179" i="12" s="1"/>
  <c r="AD179" i="12" s="1"/>
  <c r="AB178" i="12"/>
  <c r="AC178" i="12" s="1"/>
  <c r="AD178" i="12" s="1"/>
  <c r="AB177" i="12"/>
  <c r="AC177" i="12" s="1"/>
  <c r="AD177" i="12" s="1"/>
  <c r="AB176" i="12"/>
  <c r="AC176" i="12" s="1"/>
  <c r="AD176" i="12" s="1"/>
  <c r="AB175" i="12"/>
  <c r="AC175" i="12" s="1"/>
  <c r="AD175" i="12" s="1"/>
  <c r="AB174" i="12"/>
  <c r="AC174" i="12" s="1"/>
  <c r="AD174" i="12" s="1"/>
  <c r="AB173" i="12"/>
  <c r="AC173" i="12" s="1"/>
  <c r="AD173" i="12" s="1"/>
  <c r="AB172" i="12"/>
  <c r="AC172" i="12" s="1"/>
  <c r="AD172" i="12" s="1"/>
  <c r="AB171" i="12"/>
  <c r="AC171" i="12" s="1"/>
  <c r="AD171" i="12" s="1"/>
  <c r="AB170" i="12"/>
  <c r="AC170" i="12" s="1"/>
  <c r="AD170" i="12" s="1"/>
  <c r="AB169" i="12"/>
  <c r="AC169" i="12" s="1"/>
  <c r="AD169" i="12" s="1"/>
  <c r="AB168" i="12"/>
  <c r="AC168" i="12" s="1"/>
  <c r="AD168" i="12" s="1"/>
  <c r="AB167" i="12"/>
  <c r="AC167" i="12" s="1"/>
  <c r="AD167" i="12" s="1"/>
  <c r="AB166" i="12"/>
  <c r="AC166" i="12" s="1"/>
  <c r="AD166" i="12" s="1"/>
  <c r="AB165" i="12"/>
  <c r="AC165" i="12" s="1"/>
  <c r="AD165" i="12" s="1"/>
  <c r="AB164" i="12"/>
  <c r="AC164" i="12" s="1"/>
  <c r="AD164" i="12" s="1"/>
  <c r="AB163" i="12"/>
  <c r="AC163" i="12" s="1"/>
  <c r="AD163" i="12" s="1"/>
  <c r="AB162" i="12"/>
  <c r="AC162" i="12" s="1"/>
  <c r="AD162" i="12" s="1"/>
  <c r="AB161" i="12"/>
  <c r="AC161" i="12" s="1"/>
  <c r="AD161" i="12" s="1"/>
  <c r="AB160" i="12"/>
  <c r="AC160" i="12" s="1"/>
  <c r="AD160" i="12" s="1"/>
  <c r="AB159" i="12"/>
  <c r="AC159" i="12" s="1"/>
  <c r="AD159" i="12" s="1"/>
  <c r="AB158" i="12"/>
  <c r="AC158" i="12" s="1"/>
  <c r="AD158" i="12" s="1"/>
  <c r="AB156" i="12"/>
  <c r="AC156" i="12" s="1"/>
  <c r="AD156" i="12" s="1"/>
  <c r="AB155" i="12"/>
  <c r="AC155" i="12" s="1"/>
  <c r="AD155" i="12" s="1"/>
  <c r="AB154" i="12"/>
  <c r="AC154" i="12" s="1"/>
  <c r="AD154" i="12" s="1"/>
  <c r="AB153" i="12"/>
  <c r="AC153" i="12" s="1"/>
  <c r="AD153" i="12" s="1"/>
  <c r="AB152" i="12"/>
  <c r="AC152" i="12" s="1"/>
  <c r="AD152" i="12" s="1"/>
  <c r="AB151" i="12"/>
  <c r="AC151" i="12" s="1"/>
  <c r="AD151" i="12" s="1"/>
  <c r="AB150" i="12"/>
  <c r="AC150" i="12" s="1"/>
  <c r="AD150" i="12" s="1"/>
  <c r="AB149" i="12"/>
  <c r="AC149" i="12" s="1"/>
  <c r="AD149" i="12" s="1"/>
  <c r="AB148" i="12"/>
  <c r="AC148" i="12" s="1"/>
  <c r="AD148" i="12" s="1"/>
  <c r="AB147" i="12"/>
  <c r="AC147" i="12" s="1"/>
  <c r="AD147" i="12" s="1"/>
  <c r="AB146" i="12"/>
  <c r="AC146" i="12" s="1"/>
  <c r="AD146" i="12" s="1"/>
  <c r="AB145" i="12"/>
  <c r="AC145" i="12" s="1"/>
  <c r="AD145" i="12" s="1"/>
  <c r="AB144" i="12"/>
  <c r="AC144" i="12" s="1"/>
  <c r="AD144" i="12" s="1"/>
  <c r="AB143" i="12"/>
  <c r="AC143" i="12" s="1"/>
  <c r="AD143" i="12" s="1"/>
  <c r="AB142" i="12"/>
  <c r="AC142" i="12" s="1"/>
  <c r="AD142" i="12" s="1"/>
  <c r="AB141" i="12"/>
  <c r="AC141" i="12" s="1"/>
  <c r="AD141" i="12" s="1"/>
  <c r="AB140" i="12"/>
  <c r="AC140" i="12" s="1"/>
  <c r="AD140" i="12" s="1"/>
  <c r="AB139" i="12"/>
  <c r="AC139" i="12" s="1"/>
  <c r="AD139" i="12" s="1"/>
  <c r="AB138" i="12"/>
  <c r="AC138" i="12" s="1"/>
  <c r="AD138" i="12" s="1"/>
  <c r="AB137" i="12"/>
  <c r="AC137" i="12" s="1"/>
  <c r="AD137" i="12" s="1"/>
  <c r="AB136" i="12"/>
  <c r="AC136" i="12" s="1"/>
  <c r="AD136" i="12" s="1"/>
  <c r="AB135" i="12"/>
  <c r="AC135" i="12" s="1"/>
  <c r="AD135" i="12" s="1"/>
  <c r="AB134" i="12"/>
  <c r="AC134" i="12" s="1"/>
  <c r="AD134" i="12" s="1"/>
  <c r="AB133" i="12"/>
  <c r="AC133" i="12" s="1"/>
  <c r="AD133" i="12" s="1"/>
  <c r="AB132" i="12"/>
  <c r="AC132" i="12" s="1"/>
  <c r="AD132" i="12" s="1"/>
  <c r="AB131" i="12"/>
  <c r="AC131" i="12" s="1"/>
  <c r="AD131" i="12" s="1"/>
  <c r="AB130" i="12"/>
  <c r="AC130" i="12" s="1"/>
  <c r="AD130" i="12" s="1"/>
  <c r="AB129" i="12"/>
  <c r="AC129" i="12" s="1"/>
  <c r="AD129" i="12" s="1"/>
  <c r="AB128" i="12"/>
  <c r="AC128" i="12" s="1"/>
  <c r="AD128" i="12" s="1"/>
  <c r="AB127" i="12"/>
  <c r="AC127" i="12" s="1"/>
  <c r="AD127" i="12" s="1"/>
  <c r="AB126" i="12"/>
  <c r="AC126" i="12" s="1"/>
  <c r="AD126" i="12" s="1"/>
  <c r="AB125" i="12"/>
  <c r="AC125" i="12" s="1"/>
  <c r="AD125" i="12" s="1"/>
  <c r="AB124" i="12"/>
  <c r="AC124" i="12" s="1"/>
  <c r="AD124" i="12" s="1"/>
  <c r="AB123" i="12"/>
  <c r="AC123" i="12" s="1"/>
  <c r="AD123" i="12" s="1"/>
  <c r="AB122" i="12"/>
  <c r="AC122" i="12" s="1"/>
  <c r="AD122" i="12" s="1"/>
  <c r="AB121" i="12"/>
  <c r="AC121" i="12" s="1"/>
  <c r="AD121" i="12" s="1"/>
  <c r="AB120" i="12"/>
  <c r="AC120" i="12" s="1"/>
  <c r="AD120" i="12" s="1"/>
  <c r="AB119" i="12"/>
  <c r="AC119" i="12" s="1"/>
  <c r="AD119" i="12" s="1"/>
  <c r="AB118" i="12"/>
  <c r="AC118" i="12" s="1"/>
  <c r="AD118" i="12" s="1"/>
  <c r="AB117" i="12"/>
  <c r="AC117" i="12" s="1"/>
  <c r="AD117" i="12" s="1"/>
  <c r="AB116" i="12"/>
  <c r="AC116" i="12" s="1"/>
  <c r="AD116" i="12" s="1"/>
  <c r="AB114" i="12"/>
  <c r="AC114" i="12" s="1"/>
  <c r="AD114" i="12" s="1"/>
  <c r="AB113" i="12"/>
  <c r="AC113" i="12" s="1"/>
  <c r="AD113" i="12" s="1"/>
  <c r="AB112" i="12"/>
  <c r="AC112" i="12" s="1"/>
  <c r="AD112" i="12" s="1"/>
  <c r="AB111" i="12"/>
  <c r="AC111" i="12" s="1"/>
  <c r="AD111" i="12" s="1"/>
  <c r="AB110" i="12"/>
  <c r="AC110" i="12" s="1"/>
  <c r="AD110" i="12" s="1"/>
  <c r="AB109" i="12"/>
  <c r="AC109" i="12" s="1"/>
  <c r="AD109" i="12" s="1"/>
  <c r="AB108" i="12"/>
  <c r="AC108" i="12" s="1"/>
  <c r="AD108" i="12" s="1"/>
  <c r="AB107" i="12"/>
  <c r="AC107" i="12" s="1"/>
  <c r="AD107" i="12" s="1"/>
  <c r="AB106" i="12"/>
  <c r="AC106" i="12" s="1"/>
  <c r="AD106" i="12" s="1"/>
  <c r="AB105" i="12"/>
  <c r="AC105" i="12" s="1"/>
  <c r="AD105" i="12" s="1"/>
  <c r="AB104" i="12"/>
  <c r="AC104" i="12" s="1"/>
  <c r="AD104" i="12" s="1"/>
  <c r="AB103" i="12"/>
  <c r="AC103" i="12" s="1"/>
  <c r="AD103" i="12" s="1"/>
  <c r="AB102" i="12"/>
  <c r="AC102" i="12" s="1"/>
  <c r="AD102" i="12" s="1"/>
  <c r="AB101" i="12"/>
  <c r="AC101" i="12" s="1"/>
  <c r="AD101" i="12" s="1"/>
  <c r="AB100" i="12"/>
  <c r="AC100" i="12" s="1"/>
  <c r="AD100" i="12" s="1"/>
  <c r="AB99" i="12"/>
  <c r="AC99" i="12" s="1"/>
  <c r="AD99" i="12" s="1"/>
  <c r="AB98" i="12"/>
  <c r="AC98" i="12" s="1"/>
  <c r="AD98" i="12" s="1"/>
  <c r="AB97" i="12"/>
  <c r="AC97" i="12" s="1"/>
  <c r="AD97" i="12" s="1"/>
  <c r="AB96" i="12"/>
  <c r="AC96" i="12" s="1"/>
  <c r="AD96" i="12" s="1"/>
  <c r="AB95" i="12"/>
  <c r="AC95" i="12" s="1"/>
  <c r="AD95" i="12" s="1"/>
  <c r="AB94" i="12"/>
  <c r="AC94" i="12" s="1"/>
  <c r="AD94" i="12" s="1"/>
  <c r="AB93" i="12"/>
  <c r="AC93" i="12" s="1"/>
  <c r="AD93" i="12" s="1"/>
  <c r="AB92" i="12"/>
  <c r="AC92" i="12" s="1"/>
  <c r="AD92" i="12" s="1"/>
  <c r="AB91" i="12"/>
  <c r="AC91" i="12" s="1"/>
  <c r="AD91" i="12" s="1"/>
  <c r="AB90" i="12"/>
  <c r="AC90" i="12" s="1"/>
  <c r="AD90" i="12" s="1"/>
  <c r="AB89" i="12"/>
  <c r="AC89" i="12" s="1"/>
  <c r="AD89" i="12" s="1"/>
  <c r="AB88" i="12"/>
  <c r="AC88" i="12" s="1"/>
  <c r="AD88" i="12" s="1"/>
  <c r="AB87" i="12"/>
  <c r="AC87" i="12" s="1"/>
  <c r="AD87" i="12" s="1"/>
  <c r="AB86" i="12"/>
  <c r="AC86" i="12" s="1"/>
  <c r="AD86" i="12" s="1"/>
  <c r="AB85" i="12"/>
  <c r="AC85" i="12" s="1"/>
  <c r="AD85" i="12" s="1"/>
  <c r="AB84" i="12"/>
  <c r="AC84" i="12" s="1"/>
  <c r="AD84" i="12" s="1"/>
  <c r="AB83" i="12"/>
  <c r="AC83" i="12" s="1"/>
  <c r="AD83" i="12" s="1"/>
  <c r="AB82" i="12"/>
  <c r="AC82" i="12" s="1"/>
  <c r="AD82" i="12" s="1"/>
  <c r="AB81" i="12"/>
  <c r="AC81" i="12" s="1"/>
  <c r="AD81" i="12" s="1"/>
  <c r="AB80" i="12"/>
  <c r="AC80" i="12" s="1"/>
  <c r="AD80" i="12" s="1"/>
  <c r="AB79" i="12"/>
  <c r="AC79" i="12" s="1"/>
  <c r="AD79" i="12" s="1"/>
  <c r="AB78" i="12"/>
  <c r="AC78" i="12" s="1"/>
  <c r="AD78" i="12" s="1"/>
  <c r="AB77" i="12"/>
  <c r="AC77" i="12" s="1"/>
  <c r="AD77" i="12" s="1"/>
  <c r="AB76" i="12"/>
  <c r="AC76" i="12" s="1"/>
  <c r="AD76" i="12" s="1"/>
  <c r="AB75" i="12"/>
  <c r="AC75" i="12" s="1"/>
  <c r="AD75" i="12" s="1"/>
  <c r="AB74" i="12"/>
  <c r="AC74" i="12" s="1"/>
  <c r="AD74" i="12" s="1"/>
  <c r="AB73" i="12"/>
  <c r="AC73" i="12" s="1"/>
  <c r="AD73" i="12" s="1"/>
  <c r="AB72" i="12"/>
  <c r="AC72" i="12" s="1"/>
  <c r="AD72" i="12" s="1"/>
  <c r="AB71" i="12"/>
  <c r="AC71" i="12" s="1"/>
  <c r="AD71" i="12" s="1"/>
  <c r="AB70" i="12"/>
  <c r="AC70" i="12" s="1"/>
  <c r="AD70" i="12" s="1"/>
  <c r="AB69" i="12"/>
  <c r="AC69" i="12" s="1"/>
  <c r="AD69" i="12" s="1"/>
  <c r="AB68" i="12"/>
  <c r="AC68" i="12" s="1"/>
  <c r="AD68" i="12" s="1"/>
  <c r="AB67" i="12"/>
  <c r="AC67" i="12" s="1"/>
  <c r="AD67" i="12" s="1"/>
  <c r="AB66" i="12"/>
  <c r="AC66" i="12" s="1"/>
  <c r="AD66" i="12" s="1"/>
  <c r="AB65" i="12"/>
  <c r="AC65" i="12" s="1"/>
  <c r="AD65" i="12" s="1"/>
  <c r="AB64" i="12"/>
  <c r="AC64" i="12" s="1"/>
  <c r="AD64" i="12" s="1"/>
  <c r="AB63" i="12"/>
  <c r="AC63" i="12" s="1"/>
  <c r="AD63" i="12" s="1"/>
  <c r="AB62" i="12"/>
  <c r="AC62" i="12" s="1"/>
  <c r="AD62" i="12" s="1"/>
  <c r="AB61" i="12"/>
  <c r="AC61" i="12" s="1"/>
  <c r="AD61" i="12" s="1"/>
  <c r="AB60" i="12"/>
  <c r="AC60" i="12" s="1"/>
  <c r="AD60" i="12" s="1"/>
  <c r="AB58" i="12"/>
  <c r="AC58" i="12" s="1"/>
  <c r="AD58" i="12" s="1"/>
  <c r="AB57" i="12"/>
  <c r="AC57" i="12" s="1"/>
  <c r="AD57" i="12" s="1"/>
  <c r="AB56" i="12"/>
  <c r="AC56" i="12" s="1"/>
  <c r="AD56" i="12" s="1"/>
  <c r="AB55" i="12"/>
  <c r="AC55" i="12" s="1"/>
  <c r="AD55" i="12" s="1"/>
  <c r="AB54" i="12"/>
  <c r="AC54" i="12" s="1"/>
  <c r="AD54" i="12" s="1"/>
  <c r="AB53" i="12"/>
  <c r="AC53" i="12" s="1"/>
  <c r="AD53" i="12" s="1"/>
  <c r="AB52" i="12"/>
  <c r="AC52" i="12" s="1"/>
  <c r="AD52" i="12" s="1"/>
  <c r="AB51" i="12"/>
  <c r="AC51" i="12" s="1"/>
  <c r="AD51" i="12" s="1"/>
  <c r="AB50" i="12"/>
  <c r="AC50" i="12" s="1"/>
  <c r="AD50" i="12" s="1"/>
  <c r="AB49" i="12"/>
  <c r="AC49" i="12" s="1"/>
  <c r="AD49" i="12" s="1"/>
  <c r="AB48" i="12"/>
  <c r="AC48" i="12" s="1"/>
  <c r="AD48" i="12" s="1"/>
  <c r="AB47" i="12"/>
  <c r="AC47" i="12" s="1"/>
  <c r="AD47" i="12" s="1"/>
  <c r="AB46" i="12"/>
  <c r="AC46" i="12" s="1"/>
  <c r="AD46" i="12" s="1"/>
  <c r="AB45" i="12"/>
  <c r="AC45" i="12" s="1"/>
  <c r="AD45" i="12" s="1"/>
  <c r="AB44" i="12"/>
  <c r="AC44" i="12" s="1"/>
  <c r="AD44" i="12" s="1"/>
  <c r="AB43" i="12"/>
  <c r="AC43" i="12" s="1"/>
  <c r="AD43" i="12" s="1"/>
  <c r="AB42" i="12"/>
  <c r="AC42" i="12" s="1"/>
  <c r="AD42" i="12" s="1"/>
  <c r="AB41" i="12"/>
  <c r="AC41" i="12" s="1"/>
  <c r="AD41" i="12" s="1"/>
  <c r="AB40" i="12"/>
  <c r="AC40" i="12" s="1"/>
  <c r="AD40" i="12" s="1"/>
  <c r="AB39" i="12"/>
  <c r="AC39" i="12" s="1"/>
  <c r="AD39" i="12" s="1"/>
  <c r="AB38" i="12"/>
  <c r="AC38" i="12" s="1"/>
  <c r="AD38" i="12" s="1"/>
  <c r="AB37" i="12"/>
  <c r="AC37" i="12" s="1"/>
  <c r="AD37" i="12" s="1"/>
  <c r="AB36" i="12"/>
  <c r="AC36" i="12" s="1"/>
  <c r="AD36" i="12" s="1"/>
  <c r="AB35" i="12"/>
  <c r="AC35" i="12" s="1"/>
  <c r="AD35" i="12" s="1"/>
  <c r="AB34" i="12"/>
  <c r="AC34" i="12" s="1"/>
  <c r="AD34" i="12" s="1"/>
  <c r="AB33" i="12"/>
  <c r="AC33" i="12" s="1"/>
  <c r="AD33" i="12" s="1"/>
  <c r="AB32" i="12"/>
  <c r="AC32" i="12" s="1"/>
  <c r="AD32" i="12" s="1"/>
  <c r="AB31" i="12"/>
  <c r="AC31" i="12" s="1"/>
  <c r="AD31" i="12" s="1"/>
  <c r="AB30" i="12"/>
  <c r="AC30" i="12" s="1"/>
  <c r="AD30" i="12" s="1"/>
  <c r="AB29" i="12"/>
  <c r="AC29" i="12" s="1"/>
  <c r="AD29" i="12" s="1"/>
  <c r="AB28" i="12"/>
  <c r="AC28" i="12" s="1"/>
  <c r="AD28" i="12" s="1"/>
  <c r="AB27" i="12"/>
  <c r="AC27" i="12" s="1"/>
  <c r="AD27" i="12" s="1"/>
  <c r="AB26" i="12"/>
  <c r="AC26" i="12" s="1"/>
  <c r="AD26" i="12" s="1"/>
  <c r="AB24" i="12"/>
  <c r="AC24" i="12" s="1"/>
  <c r="AD24" i="12" s="1"/>
  <c r="AB23" i="12"/>
  <c r="AC23" i="12" s="1"/>
  <c r="AD23" i="12" s="1"/>
  <c r="AB22" i="12"/>
  <c r="AC22" i="12" s="1"/>
  <c r="AD22" i="12" s="1"/>
  <c r="AB21" i="12"/>
  <c r="AC21" i="12" s="1"/>
  <c r="AD21" i="12" s="1"/>
  <c r="AB20" i="12"/>
  <c r="AC20" i="12" s="1"/>
  <c r="AD20" i="12" s="1"/>
  <c r="AB19" i="12"/>
  <c r="AC19" i="12" s="1"/>
  <c r="AD19" i="12" s="1"/>
  <c r="AB18" i="12"/>
  <c r="AC18" i="12" s="1"/>
  <c r="AD18" i="12" s="1"/>
  <c r="AB17" i="12"/>
  <c r="AC17" i="12" s="1"/>
  <c r="AD17" i="12" s="1"/>
  <c r="AB16" i="12"/>
  <c r="AC16" i="12" s="1"/>
  <c r="AD16" i="12" s="1"/>
  <c r="AB15" i="12"/>
  <c r="AC15" i="12" s="1"/>
  <c r="AD15" i="12" s="1"/>
  <c r="AB14" i="12"/>
  <c r="AC14" i="12" s="1"/>
  <c r="AD14" i="12" s="1"/>
  <c r="AB13" i="12"/>
  <c r="AC13" i="12" s="1"/>
  <c r="AD13" i="12" s="1"/>
  <c r="AB12" i="12"/>
  <c r="AC12" i="12" s="1"/>
  <c r="AD12" i="12" s="1"/>
  <c r="AB11" i="12"/>
  <c r="AC11" i="12" s="1"/>
  <c r="AD11" i="12" s="1"/>
  <c r="AB586" i="11"/>
  <c r="AC586" i="11" s="1"/>
  <c r="AD586" i="11" s="1"/>
  <c r="AB585" i="11"/>
  <c r="AC585" i="11" s="1"/>
  <c r="AD585" i="11" s="1"/>
  <c r="AB584" i="11"/>
  <c r="AC584" i="11" s="1"/>
  <c r="AD584" i="11" s="1"/>
  <c r="AB583" i="11"/>
  <c r="AC583" i="11" s="1"/>
  <c r="AD583" i="11" s="1"/>
  <c r="AB582" i="11"/>
  <c r="AC582" i="11" s="1"/>
  <c r="AD582" i="11" s="1"/>
  <c r="AB581" i="11"/>
  <c r="AC581" i="11" s="1"/>
  <c r="AD581" i="11" s="1"/>
  <c r="AB580" i="11"/>
  <c r="AC580" i="11" s="1"/>
  <c r="AD580" i="11" s="1"/>
  <c r="AB579" i="11"/>
  <c r="AC579" i="11" s="1"/>
  <c r="AD579" i="11" s="1"/>
  <c r="AB578" i="11"/>
  <c r="AC578" i="11" s="1"/>
  <c r="AD578" i="11" s="1"/>
  <c r="AB577" i="11"/>
  <c r="AC577" i="11" s="1"/>
  <c r="AD577" i="11" s="1"/>
  <c r="AB576" i="11"/>
  <c r="AC576" i="11" s="1"/>
  <c r="AD576" i="11" s="1"/>
  <c r="AB575" i="11"/>
  <c r="AC575" i="11" s="1"/>
  <c r="AD575" i="11" s="1"/>
  <c r="AB574" i="11"/>
  <c r="AC574" i="11" s="1"/>
  <c r="AD574" i="11" s="1"/>
  <c r="AB573" i="11"/>
  <c r="AC573" i="11" s="1"/>
  <c r="AD573" i="11" s="1"/>
  <c r="AB572" i="11"/>
  <c r="AC572" i="11" s="1"/>
  <c r="AD572" i="11" s="1"/>
  <c r="AB571" i="11"/>
  <c r="AC571" i="11" s="1"/>
  <c r="AD571" i="11" s="1"/>
  <c r="AB570" i="11"/>
  <c r="AC570" i="11" s="1"/>
  <c r="AD570" i="11" s="1"/>
  <c r="AB569" i="11"/>
  <c r="AC569" i="11" s="1"/>
  <c r="AD569" i="11" s="1"/>
  <c r="AB568" i="11"/>
  <c r="AC568" i="11" s="1"/>
  <c r="AD568" i="11" s="1"/>
  <c r="AB567" i="11"/>
  <c r="AC567" i="11" s="1"/>
  <c r="AD567" i="11" s="1"/>
  <c r="AB566" i="11"/>
  <c r="AC566" i="11" s="1"/>
  <c r="AD566" i="11" s="1"/>
  <c r="AB565" i="11"/>
  <c r="AC565" i="11" s="1"/>
  <c r="AD565" i="11" s="1"/>
  <c r="AB564" i="11"/>
  <c r="AC564" i="11" s="1"/>
  <c r="AD564" i="11" s="1"/>
  <c r="AB563" i="11"/>
  <c r="AC563" i="11" s="1"/>
  <c r="AD563" i="11" s="1"/>
  <c r="AB562" i="11"/>
  <c r="AC562" i="11" s="1"/>
  <c r="AD562" i="11" s="1"/>
  <c r="AB561" i="11"/>
  <c r="AC561" i="11" s="1"/>
  <c r="AD561" i="11" s="1"/>
  <c r="AB560" i="11"/>
  <c r="AC560" i="11" s="1"/>
  <c r="AD560" i="11" s="1"/>
  <c r="AB558" i="11"/>
  <c r="AC558" i="11" s="1"/>
  <c r="AD558" i="11" s="1"/>
  <c r="AB557" i="11"/>
  <c r="AC557" i="11" s="1"/>
  <c r="AD557" i="11" s="1"/>
  <c r="AB556" i="11"/>
  <c r="AC556" i="11" s="1"/>
  <c r="AD556" i="11" s="1"/>
  <c r="AB555" i="11"/>
  <c r="AC555" i="11" s="1"/>
  <c r="AD555" i="11" s="1"/>
  <c r="AB554" i="11"/>
  <c r="AC554" i="11" s="1"/>
  <c r="AD554" i="11" s="1"/>
  <c r="AB553" i="11"/>
  <c r="AC553" i="11" s="1"/>
  <c r="AD553" i="11" s="1"/>
  <c r="AB552" i="11"/>
  <c r="AC552" i="11" s="1"/>
  <c r="AD552" i="11" s="1"/>
  <c r="AB551" i="11"/>
  <c r="AC551" i="11" s="1"/>
  <c r="AD551" i="11" s="1"/>
  <c r="AB550" i="11"/>
  <c r="AC550" i="11" s="1"/>
  <c r="AD550" i="11" s="1"/>
  <c r="AB549" i="11"/>
  <c r="AC549" i="11" s="1"/>
  <c r="AD549" i="11" s="1"/>
  <c r="AB548" i="11"/>
  <c r="AC548" i="11" s="1"/>
  <c r="AD548" i="11" s="1"/>
  <c r="AB547" i="11"/>
  <c r="AC547" i="11" s="1"/>
  <c r="AD547" i="11" s="1"/>
  <c r="AB546" i="11"/>
  <c r="AC546" i="11" s="1"/>
  <c r="AD546" i="11" s="1"/>
  <c r="AB545" i="11"/>
  <c r="AC545" i="11" s="1"/>
  <c r="AD545" i="11" s="1"/>
  <c r="AB544" i="11"/>
  <c r="AC544" i="11" s="1"/>
  <c r="AD544" i="11" s="1"/>
  <c r="AB543" i="11"/>
  <c r="AC543" i="11" s="1"/>
  <c r="AD543" i="11" s="1"/>
  <c r="AB542" i="11"/>
  <c r="AC542" i="11" s="1"/>
  <c r="AD542" i="11" s="1"/>
  <c r="AB541" i="11"/>
  <c r="AC541" i="11" s="1"/>
  <c r="AD541" i="11" s="1"/>
  <c r="AB540" i="11"/>
  <c r="AC540" i="11" s="1"/>
  <c r="AD540" i="11" s="1"/>
  <c r="AB539" i="11"/>
  <c r="AC539" i="11" s="1"/>
  <c r="AD539" i="11" s="1"/>
  <c r="AB538" i="11"/>
  <c r="AC538" i="11" s="1"/>
  <c r="AD538" i="11" s="1"/>
  <c r="AB537" i="11"/>
  <c r="AC537" i="11" s="1"/>
  <c r="AD537" i="11" s="1"/>
  <c r="AB536" i="11"/>
  <c r="AC536" i="11" s="1"/>
  <c r="AD536" i="11" s="1"/>
  <c r="AB535" i="11"/>
  <c r="AC535" i="11" s="1"/>
  <c r="AD535" i="11" s="1"/>
  <c r="AB534" i="11"/>
  <c r="AC534" i="11" s="1"/>
  <c r="AD534" i="11" s="1"/>
  <c r="AB533" i="11"/>
  <c r="AC533" i="11" s="1"/>
  <c r="AD533" i="11" s="1"/>
  <c r="AB532" i="11"/>
  <c r="AC532" i="11" s="1"/>
  <c r="AD532" i="11" s="1"/>
  <c r="AB531" i="11"/>
  <c r="AC531" i="11" s="1"/>
  <c r="AD531" i="11" s="1"/>
  <c r="AB530" i="11"/>
  <c r="AC530" i="11" s="1"/>
  <c r="AD530" i="11" s="1"/>
  <c r="AB529" i="11"/>
  <c r="AC529" i="11" s="1"/>
  <c r="AD529" i="11" s="1"/>
  <c r="AB528" i="11"/>
  <c r="AC528" i="11" s="1"/>
  <c r="AD528" i="11" s="1"/>
  <c r="AB527" i="11"/>
  <c r="AC527" i="11" s="1"/>
  <c r="AD527" i="11" s="1"/>
  <c r="AB526" i="11"/>
  <c r="AC526" i="11" s="1"/>
  <c r="AD526" i="11" s="1"/>
  <c r="AB525" i="11"/>
  <c r="AC525" i="11" s="1"/>
  <c r="AD525" i="11" s="1"/>
  <c r="AB524" i="11"/>
  <c r="AC524" i="11" s="1"/>
  <c r="AD524" i="11" s="1"/>
  <c r="AB523" i="11"/>
  <c r="AC523" i="11" s="1"/>
  <c r="AD523" i="11" s="1"/>
  <c r="AB522" i="11"/>
  <c r="AC522" i="11" s="1"/>
  <c r="AD522" i="11" s="1"/>
  <c r="AB520" i="11"/>
  <c r="AC520" i="11" s="1"/>
  <c r="AD520" i="11" s="1"/>
  <c r="AB519" i="11"/>
  <c r="AC519" i="11" s="1"/>
  <c r="AD519" i="11" s="1"/>
  <c r="AB518" i="11"/>
  <c r="AC518" i="11" s="1"/>
  <c r="AD518" i="11" s="1"/>
  <c r="AB517" i="11"/>
  <c r="AC517" i="11" s="1"/>
  <c r="AD517" i="11" s="1"/>
  <c r="AB516" i="11"/>
  <c r="AC516" i="11" s="1"/>
  <c r="AD516" i="11" s="1"/>
  <c r="AB515" i="11"/>
  <c r="AC515" i="11" s="1"/>
  <c r="AD515" i="11" s="1"/>
  <c r="AB514" i="11"/>
  <c r="AC514" i="11" s="1"/>
  <c r="AD514" i="11" s="1"/>
  <c r="AB513" i="11"/>
  <c r="AC513" i="11" s="1"/>
  <c r="AD513" i="11" s="1"/>
  <c r="AB512" i="11"/>
  <c r="AC512" i="11" s="1"/>
  <c r="AD512" i="11" s="1"/>
  <c r="AB511" i="11"/>
  <c r="AC511" i="11" s="1"/>
  <c r="AD511" i="11" s="1"/>
  <c r="AB510" i="11"/>
  <c r="AC510" i="11" s="1"/>
  <c r="AD510" i="11" s="1"/>
  <c r="AB509" i="11"/>
  <c r="AC509" i="11" s="1"/>
  <c r="AD509" i="11" s="1"/>
  <c r="AB508" i="11"/>
  <c r="AC508" i="11" s="1"/>
  <c r="AD508" i="11" s="1"/>
  <c r="AB507" i="11"/>
  <c r="AC507" i="11" s="1"/>
  <c r="AD507" i="11" s="1"/>
  <c r="AB506" i="11"/>
  <c r="AC506" i="11" s="1"/>
  <c r="AD506" i="11" s="1"/>
  <c r="AB505" i="11"/>
  <c r="AC505" i="11" s="1"/>
  <c r="AD505" i="11" s="1"/>
  <c r="AB504" i="11"/>
  <c r="AC504" i="11" s="1"/>
  <c r="AD504" i="11" s="1"/>
  <c r="AB503" i="11"/>
  <c r="AC503" i="11" s="1"/>
  <c r="AD503" i="11" s="1"/>
  <c r="AB502" i="11"/>
  <c r="AC502" i="11" s="1"/>
  <c r="AD502" i="11" s="1"/>
  <c r="AB501" i="11"/>
  <c r="AC501" i="11" s="1"/>
  <c r="AD501" i="11" s="1"/>
  <c r="AB500" i="11"/>
  <c r="AC500" i="11" s="1"/>
  <c r="AD500" i="11" s="1"/>
  <c r="AB499" i="11"/>
  <c r="AC499" i="11" s="1"/>
  <c r="AD499" i="11" s="1"/>
  <c r="AB498" i="11"/>
  <c r="AC498" i="11" s="1"/>
  <c r="AD498" i="11" s="1"/>
  <c r="AB497" i="11"/>
  <c r="AC497" i="11" s="1"/>
  <c r="AD497" i="11" s="1"/>
  <c r="AB496" i="11"/>
  <c r="AC496" i="11" s="1"/>
  <c r="AD496" i="11" s="1"/>
  <c r="AB495" i="11"/>
  <c r="AC495" i="11" s="1"/>
  <c r="AD495" i="11" s="1"/>
  <c r="AB494" i="11"/>
  <c r="AC494" i="11" s="1"/>
  <c r="AD494" i="11" s="1"/>
  <c r="AB493" i="11"/>
  <c r="AC493" i="11" s="1"/>
  <c r="AD493" i="11" s="1"/>
  <c r="AB492" i="11"/>
  <c r="AC492" i="11" s="1"/>
  <c r="AD492" i="11" s="1"/>
  <c r="AB491" i="11"/>
  <c r="AC491" i="11" s="1"/>
  <c r="AD491" i="11" s="1"/>
  <c r="AB490" i="11"/>
  <c r="AC490" i="11" s="1"/>
  <c r="AD490" i="11" s="1"/>
  <c r="AB489" i="11"/>
  <c r="AC489" i="11" s="1"/>
  <c r="AD489" i="11" s="1"/>
  <c r="AB488" i="11"/>
  <c r="AC488" i="11" s="1"/>
  <c r="AD488" i="11" s="1"/>
  <c r="AB487" i="11"/>
  <c r="AC487" i="11" s="1"/>
  <c r="AD487" i="11" s="1"/>
  <c r="AB486" i="11"/>
  <c r="AC486" i="11" s="1"/>
  <c r="AD486" i="11" s="1"/>
  <c r="AB485" i="11"/>
  <c r="AC485" i="11" s="1"/>
  <c r="AD485" i="11" s="1"/>
  <c r="AB484" i="11"/>
  <c r="AC484" i="11" s="1"/>
  <c r="AD484" i="11" s="1"/>
  <c r="AB483" i="11"/>
  <c r="AC483" i="11" s="1"/>
  <c r="AD483" i="11" s="1"/>
  <c r="AB482" i="11"/>
  <c r="AC482" i="11" s="1"/>
  <c r="AD482" i="11" s="1"/>
  <c r="AB481" i="11"/>
  <c r="AC481" i="11" s="1"/>
  <c r="AD481" i="11" s="1"/>
  <c r="AB480" i="11"/>
  <c r="AC480" i="11" s="1"/>
  <c r="AD480" i="11" s="1"/>
  <c r="AB478" i="11"/>
  <c r="AC478" i="11" s="1"/>
  <c r="AD478" i="11" s="1"/>
  <c r="AB477" i="11"/>
  <c r="AC477" i="11" s="1"/>
  <c r="AD477" i="11" s="1"/>
  <c r="AB476" i="11"/>
  <c r="AC476" i="11" s="1"/>
  <c r="AD476" i="11" s="1"/>
  <c r="AB475" i="11"/>
  <c r="AC475" i="11" s="1"/>
  <c r="AD475" i="11" s="1"/>
  <c r="AB474" i="11"/>
  <c r="AC474" i="11" s="1"/>
  <c r="AD474" i="11" s="1"/>
  <c r="AB473" i="11"/>
  <c r="AC473" i="11" s="1"/>
  <c r="AD473" i="11" s="1"/>
  <c r="AB472" i="11"/>
  <c r="AC472" i="11" s="1"/>
  <c r="AD472" i="11" s="1"/>
  <c r="AB471" i="11"/>
  <c r="AC471" i="11" s="1"/>
  <c r="AD471" i="11" s="1"/>
  <c r="AB470" i="11"/>
  <c r="AC470" i="11" s="1"/>
  <c r="AD470" i="11" s="1"/>
  <c r="AB469" i="11"/>
  <c r="AC469" i="11" s="1"/>
  <c r="AD469" i="11" s="1"/>
  <c r="AB468" i="11"/>
  <c r="AC468" i="11" s="1"/>
  <c r="AD468" i="11" s="1"/>
  <c r="AB467" i="11"/>
  <c r="AC467" i="11" s="1"/>
  <c r="AD467" i="11" s="1"/>
  <c r="AB466" i="11"/>
  <c r="AC466" i="11" s="1"/>
  <c r="AD466" i="11" s="1"/>
  <c r="AB465" i="11"/>
  <c r="AC465" i="11" s="1"/>
  <c r="AD465" i="11" s="1"/>
  <c r="AB464" i="11"/>
  <c r="AC464" i="11" s="1"/>
  <c r="AD464" i="11" s="1"/>
  <c r="AB463" i="11"/>
  <c r="AC463" i="11" s="1"/>
  <c r="AD463" i="11" s="1"/>
  <c r="AB462" i="11"/>
  <c r="AC462" i="11" s="1"/>
  <c r="AD462" i="11" s="1"/>
  <c r="AB461" i="11"/>
  <c r="AC461" i="11" s="1"/>
  <c r="AD461" i="11" s="1"/>
  <c r="AB460" i="11"/>
  <c r="AC460" i="11" s="1"/>
  <c r="AD460" i="11" s="1"/>
  <c r="AB459" i="11"/>
  <c r="AC459" i="11" s="1"/>
  <c r="AD459" i="11" s="1"/>
  <c r="AB458" i="11"/>
  <c r="AC458" i="11" s="1"/>
  <c r="AD458" i="11" s="1"/>
  <c r="AB457" i="11"/>
  <c r="AC457" i="11" s="1"/>
  <c r="AD457" i="11" s="1"/>
  <c r="AB456" i="11"/>
  <c r="AC456" i="11" s="1"/>
  <c r="AD456" i="11" s="1"/>
  <c r="AB455" i="11"/>
  <c r="AC455" i="11" s="1"/>
  <c r="AD455" i="11" s="1"/>
  <c r="AB454" i="11"/>
  <c r="AC454" i="11" s="1"/>
  <c r="AD454" i="11" s="1"/>
  <c r="AB453" i="11"/>
  <c r="AC453" i="11" s="1"/>
  <c r="AD453" i="11" s="1"/>
  <c r="AB452" i="11"/>
  <c r="AC452" i="11" s="1"/>
  <c r="AD452" i="11" s="1"/>
  <c r="AB451" i="11"/>
  <c r="AC451" i="11" s="1"/>
  <c r="AD451" i="11" s="1"/>
  <c r="AB450" i="11"/>
  <c r="AC450" i="11" s="1"/>
  <c r="AD450" i="11" s="1"/>
  <c r="AB449" i="11"/>
  <c r="AC449" i="11" s="1"/>
  <c r="AD449" i="11" s="1"/>
  <c r="AB448" i="11"/>
  <c r="AC448" i="11" s="1"/>
  <c r="AD448" i="11" s="1"/>
  <c r="AB447" i="11"/>
  <c r="AC447" i="11" s="1"/>
  <c r="AD447" i="11" s="1"/>
  <c r="AB446" i="11"/>
  <c r="AC446" i="11" s="1"/>
  <c r="AD446" i="11" s="1"/>
  <c r="AB445" i="11"/>
  <c r="AC445" i="11" s="1"/>
  <c r="AD445" i="11" s="1"/>
  <c r="AB444" i="11"/>
  <c r="AC444" i="11" s="1"/>
  <c r="AD444" i="11" s="1"/>
  <c r="AB443" i="11"/>
  <c r="AC443" i="11" s="1"/>
  <c r="AD443" i="11" s="1"/>
  <c r="AB442" i="11"/>
  <c r="AC442" i="11" s="1"/>
  <c r="AD442" i="11" s="1"/>
  <c r="AB441" i="11"/>
  <c r="AC441" i="11" s="1"/>
  <c r="AD441" i="11" s="1"/>
  <c r="AB440" i="11"/>
  <c r="AC440" i="11" s="1"/>
  <c r="AD440" i="11" s="1"/>
  <c r="AB439" i="11"/>
  <c r="AC439" i="11" s="1"/>
  <c r="AD439" i="11" s="1"/>
  <c r="AB438" i="11"/>
  <c r="AC438" i="11" s="1"/>
  <c r="AD438" i="11" s="1"/>
  <c r="AB437" i="11"/>
  <c r="AC437" i="11" s="1"/>
  <c r="AD437" i="11" s="1"/>
  <c r="AB436" i="11"/>
  <c r="AC436" i="11" s="1"/>
  <c r="AD436" i="11" s="1"/>
  <c r="AB435" i="11"/>
  <c r="AC435" i="11" s="1"/>
  <c r="AD435" i="11" s="1"/>
  <c r="AB434" i="11"/>
  <c r="AC434" i="11" s="1"/>
  <c r="AD434" i="11" s="1"/>
  <c r="AB433" i="11"/>
  <c r="AC433" i="11" s="1"/>
  <c r="AD433" i="11" s="1"/>
  <c r="AB432" i="11"/>
  <c r="AC432" i="11" s="1"/>
  <c r="AD432" i="11" s="1"/>
  <c r="AB431" i="11"/>
  <c r="AC431" i="11" s="1"/>
  <c r="AD431" i="11" s="1"/>
  <c r="AB430" i="11"/>
  <c r="AC430" i="11" s="1"/>
  <c r="AD430" i="11" s="1"/>
  <c r="AB429" i="11"/>
  <c r="AC429" i="11" s="1"/>
  <c r="AD429" i="11" s="1"/>
  <c r="AB428" i="11"/>
  <c r="AC428" i="11" s="1"/>
  <c r="AD428" i="11" s="1"/>
  <c r="AB427" i="11"/>
  <c r="AC427" i="11" s="1"/>
  <c r="AD427" i="11" s="1"/>
  <c r="AB426" i="11"/>
  <c r="AC426" i="11" s="1"/>
  <c r="AD426" i="11" s="1"/>
  <c r="AB425" i="11"/>
  <c r="AC425" i="11" s="1"/>
  <c r="AD425" i="11" s="1"/>
  <c r="AB424" i="11"/>
  <c r="AC424" i="11" s="1"/>
  <c r="AD424" i="11" s="1"/>
  <c r="AB422" i="11"/>
  <c r="AC422" i="11" s="1"/>
  <c r="AD422" i="11" s="1"/>
  <c r="AB421" i="11"/>
  <c r="AC421" i="11" s="1"/>
  <c r="AD421" i="11" s="1"/>
  <c r="AB420" i="11"/>
  <c r="AC420" i="11" s="1"/>
  <c r="AD420" i="11" s="1"/>
  <c r="AB419" i="11"/>
  <c r="AC419" i="11" s="1"/>
  <c r="AD419" i="11" s="1"/>
  <c r="AB418" i="11"/>
  <c r="AC418" i="11" s="1"/>
  <c r="AD418" i="11" s="1"/>
  <c r="AB417" i="11"/>
  <c r="AC417" i="11" s="1"/>
  <c r="AD417" i="11" s="1"/>
  <c r="AB416" i="11"/>
  <c r="AC416" i="11" s="1"/>
  <c r="AD416" i="11" s="1"/>
  <c r="AB415" i="11"/>
  <c r="AC415" i="11" s="1"/>
  <c r="AD415" i="11" s="1"/>
  <c r="AB414" i="11"/>
  <c r="AC414" i="11" s="1"/>
  <c r="AD414" i="11" s="1"/>
  <c r="AB413" i="11"/>
  <c r="AC413" i="11" s="1"/>
  <c r="AD413" i="11" s="1"/>
  <c r="AB412" i="11"/>
  <c r="AC412" i="11" s="1"/>
  <c r="AD412" i="11" s="1"/>
  <c r="AB411" i="11"/>
  <c r="AC411" i="11" s="1"/>
  <c r="AD411" i="11" s="1"/>
  <c r="AB410" i="11"/>
  <c r="AC410" i="11" s="1"/>
  <c r="AD410" i="11" s="1"/>
  <c r="AB409" i="11"/>
  <c r="AC409" i="11" s="1"/>
  <c r="AD409" i="11" s="1"/>
  <c r="AB408" i="11"/>
  <c r="AC408" i="11" s="1"/>
  <c r="AD408" i="11" s="1"/>
  <c r="AB407" i="11"/>
  <c r="AC407" i="11" s="1"/>
  <c r="AD407" i="11" s="1"/>
  <c r="AB406" i="11"/>
  <c r="AC406" i="11" s="1"/>
  <c r="AD406" i="11" s="1"/>
  <c r="AB405" i="11"/>
  <c r="AC405" i="11" s="1"/>
  <c r="AD405" i="11" s="1"/>
  <c r="AB404" i="11"/>
  <c r="AC404" i="11" s="1"/>
  <c r="AD404" i="11" s="1"/>
  <c r="AB403" i="11"/>
  <c r="AC403" i="11" s="1"/>
  <c r="AD403" i="11" s="1"/>
  <c r="AB402" i="11"/>
  <c r="AC402" i="11" s="1"/>
  <c r="AD402" i="11" s="1"/>
  <c r="AB401" i="11"/>
  <c r="AC401" i="11" s="1"/>
  <c r="AD401" i="11" s="1"/>
  <c r="AB400" i="11"/>
  <c r="AC400" i="11" s="1"/>
  <c r="AD400" i="11" s="1"/>
  <c r="AB399" i="11"/>
  <c r="AC399" i="11" s="1"/>
  <c r="AD399" i="11" s="1"/>
  <c r="AB398" i="11"/>
  <c r="AC398" i="11" s="1"/>
  <c r="AD398" i="11" s="1"/>
  <c r="AB397" i="11"/>
  <c r="AC397" i="11" s="1"/>
  <c r="AD397" i="11" s="1"/>
  <c r="AB396" i="11"/>
  <c r="AC396" i="11" s="1"/>
  <c r="AD396" i="11" s="1"/>
  <c r="AB394" i="11"/>
  <c r="AC394" i="11" s="1"/>
  <c r="AD394" i="11" s="1"/>
  <c r="AB393" i="11"/>
  <c r="AC393" i="11" s="1"/>
  <c r="AD393" i="11" s="1"/>
  <c r="AB392" i="11"/>
  <c r="AC392" i="11" s="1"/>
  <c r="AD392" i="11" s="1"/>
  <c r="AB391" i="11"/>
  <c r="AC391" i="11" s="1"/>
  <c r="AD391" i="11" s="1"/>
  <c r="AB390" i="11"/>
  <c r="AC390" i="11" s="1"/>
  <c r="AD390" i="11" s="1"/>
  <c r="AB389" i="11"/>
  <c r="AC389" i="11" s="1"/>
  <c r="AD389" i="11" s="1"/>
  <c r="AB388" i="11"/>
  <c r="AC388" i="11" s="1"/>
  <c r="AD388" i="11" s="1"/>
  <c r="AB387" i="11"/>
  <c r="AC387" i="11" s="1"/>
  <c r="AD387" i="11" s="1"/>
  <c r="AB386" i="11"/>
  <c r="AC386" i="11" s="1"/>
  <c r="AD386" i="11" s="1"/>
  <c r="AB385" i="11"/>
  <c r="AC385" i="11" s="1"/>
  <c r="AD385" i="11" s="1"/>
  <c r="AB384" i="11"/>
  <c r="AC384" i="11" s="1"/>
  <c r="AD384" i="11" s="1"/>
  <c r="AB383" i="11"/>
  <c r="AC383" i="11" s="1"/>
  <c r="AD383" i="11" s="1"/>
  <c r="AB382" i="11"/>
  <c r="AC382" i="11" s="1"/>
  <c r="AD382" i="11" s="1"/>
  <c r="AB381" i="11"/>
  <c r="AC381" i="11" s="1"/>
  <c r="AD381" i="11" s="1"/>
  <c r="AB380" i="11"/>
  <c r="AC380" i="11" s="1"/>
  <c r="AD380" i="11" s="1"/>
  <c r="AB379" i="11"/>
  <c r="AC379" i="11" s="1"/>
  <c r="AD379" i="11" s="1"/>
  <c r="AB378" i="11"/>
  <c r="AC378" i="11" s="1"/>
  <c r="AD378" i="11" s="1"/>
  <c r="AB377" i="11"/>
  <c r="AC377" i="11" s="1"/>
  <c r="AD377" i="11" s="1"/>
  <c r="AB376" i="11"/>
  <c r="AC376" i="11" s="1"/>
  <c r="AD376" i="11" s="1"/>
  <c r="AB374" i="11"/>
  <c r="AC374" i="11" s="1"/>
  <c r="AD374" i="11" s="1"/>
  <c r="AB373" i="11"/>
  <c r="AC373" i="11" s="1"/>
  <c r="AD373" i="11" s="1"/>
  <c r="AB372" i="11"/>
  <c r="AC372" i="11" s="1"/>
  <c r="AD372" i="11" s="1"/>
  <c r="AB371" i="11"/>
  <c r="AC371" i="11" s="1"/>
  <c r="AD371" i="11" s="1"/>
  <c r="AB370" i="11"/>
  <c r="AC370" i="11" s="1"/>
  <c r="AD370" i="11" s="1"/>
  <c r="AB369" i="11"/>
  <c r="AC369" i="11" s="1"/>
  <c r="AD369" i="11" s="1"/>
  <c r="AB367" i="11"/>
  <c r="AC367" i="11" s="1"/>
  <c r="AD367" i="11" s="1"/>
  <c r="AB366" i="11"/>
  <c r="AC366" i="11" s="1"/>
  <c r="AD366" i="11" s="1"/>
  <c r="AB365" i="11"/>
  <c r="AC365" i="11" s="1"/>
  <c r="AD365" i="11" s="1"/>
  <c r="AB364" i="11"/>
  <c r="AC364" i="11" s="1"/>
  <c r="AD364" i="11" s="1"/>
  <c r="AB363" i="11"/>
  <c r="AC363" i="11" s="1"/>
  <c r="AD363" i="11" s="1"/>
  <c r="AB362" i="11"/>
  <c r="AC362" i="11" s="1"/>
  <c r="AD362" i="11" s="1"/>
  <c r="AB361" i="11"/>
  <c r="AC361" i="11" s="1"/>
  <c r="AD361" i="11" s="1"/>
  <c r="AB360" i="11"/>
  <c r="AC360" i="11" s="1"/>
  <c r="AD360" i="11" s="1"/>
  <c r="AB359" i="11"/>
  <c r="AC359" i="11" s="1"/>
  <c r="AD359" i="11" s="1"/>
  <c r="AB358" i="11"/>
  <c r="AC358" i="11" s="1"/>
  <c r="AD358" i="11" s="1"/>
  <c r="AB357" i="11"/>
  <c r="AC357" i="11" s="1"/>
  <c r="AD357" i="11" s="1"/>
  <c r="AB356" i="11"/>
  <c r="AC356" i="11" s="1"/>
  <c r="AD356" i="11" s="1"/>
  <c r="AB355" i="11"/>
  <c r="AC355" i="11" s="1"/>
  <c r="AD355" i="11" s="1"/>
  <c r="AB354" i="11"/>
  <c r="AC354" i="11" s="1"/>
  <c r="AD354" i="11" s="1"/>
  <c r="AB353" i="11"/>
  <c r="AC353" i="11" s="1"/>
  <c r="AD353" i="11" s="1"/>
  <c r="AB352" i="11"/>
  <c r="AC352" i="11" s="1"/>
  <c r="AD352" i="11" s="1"/>
  <c r="AB351" i="11"/>
  <c r="AC351" i="11" s="1"/>
  <c r="AD351" i="11" s="1"/>
  <c r="AB350" i="11"/>
  <c r="AC350" i="11" s="1"/>
  <c r="AD350" i="11" s="1"/>
  <c r="AB349" i="11"/>
  <c r="AC349" i="11" s="1"/>
  <c r="AD349" i="11" s="1"/>
  <c r="AB348" i="11"/>
  <c r="AC348" i="11" s="1"/>
  <c r="AD348" i="11" s="1"/>
  <c r="AB347" i="11"/>
  <c r="AC347" i="11" s="1"/>
  <c r="AD347" i="11" s="1"/>
  <c r="AB346" i="11"/>
  <c r="AC346" i="11" s="1"/>
  <c r="AD346" i="11" s="1"/>
  <c r="AB345" i="11"/>
  <c r="AC345" i="11" s="1"/>
  <c r="AD345" i="11" s="1"/>
  <c r="AB344" i="11"/>
  <c r="AC344" i="11" s="1"/>
  <c r="AD344" i="11" s="1"/>
  <c r="AB343" i="11"/>
  <c r="AC343" i="11" s="1"/>
  <c r="AD343" i="11" s="1"/>
  <c r="AB342" i="11"/>
  <c r="AC342" i="11" s="1"/>
  <c r="AD342" i="11" s="1"/>
  <c r="AB341" i="11"/>
  <c r="AC341" i="11" s="1"/>
  <c r="AD341" i="11" s="1"/>
  <c r="AB340" i="11"/>
  <c r="AC340" i="11" s="1"/>
  <c r="AD340" i="11" s="1"/>
  <c r="AB339" i="11"/>
  <c r="AC339" i="11" s="1"/>
  <c r="AD339" i="11" s="1"/>
  <c r="AB338" i="11"/>
  <c r="AC338" i="11" s="1"/>
  <c r="AD338" i="11" s="1"/>
  <c r="AB337" i="11"/>
  <c r="AC337" i="11" s="1"/>
  <c r="AD337" i="11" s="1"/>
  <c r="AB336" i="11"/>
  <c r="AC336" i="11" s="1"/>
  <c r="AD336" i="11" s="1"/>
  <c r="AB334" i="11"/>
  <c r="AC334" i="11" s="1"/>
  <c r="AD334" i="11" s="1"/>
  <c r="AB333" i="11"/>
  <c r="AC333" i="11" s="1"/>
  <c r="AD333" i="11" s="1"/>
  <c r="AB332" i="11"/>
  <c r="AC332" i="11" s="1"/>
  <c r="AD332" i="11" s="1"/>
  <c r="AB331" i="11"/>
  <c r="AC331" i="11" s="1"/>
  <c r="AD331" i="11" s="1"/>
  <c r="AB330" i="11"/>
  <c r="AC330" i="11" s="1"/>
  <c r="AD330" i="11" s="1"/>
  <c r="AB329" i="11"/>
  <c r="AC329" i="11" s="1"/>
  <c r="AD329" i="11" s="1"/>
  <c r="AB328" i="11"/>
  <c r="AC328" i="11" s="1"/>
  <c r="AD328" i="11" s="1"/>
  <c r="AB327" i="11"/>
  <c r="AC327" i="11" s="1"/>
  <c r="AD327" i="11" s="1"/>
  <c r="AB326" i="11"/>
  <c r="AC326" i="11" s="1"/>
  <c r="AD326" i="11" s="1"/>
  <c r="AB324" i="11"/>
  <c r="AC324" i="11" s="1"/>
  <c r="AD324" i="11" s="1"/>
  <c r="AB323" i="11"/>
  <c r="AC323" i="11" s="1"/>
  <c r="AD323" i="11" s="1"/>
  <c r="AB322" i="11"/>
  <c r="AC322" i="11" s="1"/>
  <c r="AD322" i="11" s="1"/>
  <c r="AB321" i="11"/>
  <c r="AC321" i="11" s="1"/>
  <c r="AD321" i="11" s="1"/>
  <c r="AB320" i="11"/>
  <c r="AC320" i="11" s="1"/>
  <c r="AD320" i="11" s="1"/>
  <c r="AB319" i="11"/>
  <c r="AC319" i="11" s="1"/>
  <c r="AD319" i="11" s="1"/>
  <c r="AB318" i="11"/>
  <c r="AC318" i="11" s="1"/>
  <c r="AD318" i="11" s="1"/>
  <c r="AB317" i="11"/>
  <c r="AC317" i="11" s="1"/>
  <c r="AD317" i="11" s="1"/>
  <c r="AB316" i="11"/>
  <c r="AC316" i="11" s="1"/>
  <c r="AD316" i="11" s="1"/>
  <c r="AB315" i="11"/>
  <c r="AC315" i="11" s="1"/>
  <c r="AD315" i="11" s="1"/>
  <c r="AB314" i="11"/>
  <c r="AC314" i="11" s="1"/>
  <c r="AD314" i="11" s="1"/>
  <c r="AB313" i="11"/>
  <c r="AC313" i="11" s="1"/>
  <c r="AD313" i="11" s="1"/>
  <c r="AB312" i="11"/>
  <c r="AC312" i="11" s="1"/>
  <c r="AD312" i="11" s="1"/>
  <c r="AB311" i="11"/>
  <c r="AC311" i="11" s="1"/>
  <c r="AD311" i="11" s="1"/>
  <c r="AB310" i="11"/>
  <c r="AC310" i="11" s="1"/>
  <c r="AD310" i="11" s="1"/>
  <c r="AB309" i="11"/>
  <c r="AC309" i="11" s="1"/>
  <c r="AD309" i="11" s="1"/>
  <c r="AB308" i="11"/>
  <c r="AC308" i="11" s="1"/>
  <c r="AD308" i="11" s="1"/>
  <c r="AB307" i="11"/>
  <c r="AC307" i="11" s="1"/>
  <c r="AD307" i="11" s="1"/>
  <c r="AB306" i="11"/>
  <c r="AC306" i="11" s="1"/>
  <c r="AD306" i="11" s="1"/>
  <c r="AB305" i="11"/>
  <c r="AC305" i="11" s="1"/>
  <c r="AD305" i="11" s="1"/>
  <c r="AB304" i="11"/>
  <c r="AC304" i="11" s="1"/>
  <c r="AD304" i="11" s="1"/>
  <c r="AB303" i="11"/>
  <c r="AC303" i="11" s="1"/>
  <c r="AD303" i="11" s="1"/>
  <c r="AB302" i="11"/>
  <c r="AC302" i="11" s="1"/>
  <c r="AD302" i="11" s="1"/>
  <c r="AB301" i="11"/>
  <c r="AC301" i="11" s="1"/>
  <c r="AD301" i="11" s="1"/>
  <c r="AB300" i="11"/>
  <c r="AC300" i="11" s="1"/>
  <c r="AD300" i="11" s="1"/>
  <c r="AB299" i="11"/>
  <c r="AC299" i="11" s="1"/>
  <c r="AD299" i="11" s="1"/>
  <c r="AB298" i="11"/>
  <c r="AC298" i="11" s="1"/>
  <c r="AD298" i="11" s="1"/>
  <c r="AB297" i="11"/>
  <c r="AC297" i="11" s="1"/>
  <c r="AD297" i="11" s="1"/>
  <c r="AB296" i="11"/>
  <c r="AC296" i="11" s="1"/>
  <c r="AD296" i="11" s="1"/>
  <c r="AB295" i="11"/>
  <c r="AC295" i="11" s="1"/>
  <c r="AD295" i="11" s="1"/>
  <c r="AB294" i="11"/>
  <c r="AC294" i="11" s="1"/>
  <c r="AD294" i="11" s="1"/>
  <c r="AB293" i="11"/>
  <c r="AC293" i="11" s="1"/>
  <c r="AD293" i="11" s="1"/>
  <c r="AB292" i="11"/>
  <c r="AC292" i="11" s="1"/>
  <c r="AD292" i="11" s="1"/>
  <c r="AB291" i="11"/>
  <c r="AC291" i="11" s="1"/>
  <c r="AD291" i="11" s="1"/>
  <c r="AB289" i="11"/>
  <c r="AC289" i="11" s="1"/>
  <c r="AD289" i="11" s="1"/>
  <c r="AB288" i="11"/>
  <c r="AC288" i="11" s="1"/>
  <c r="AD288" i="11" s="1"/>
  <c r="AB287" i="11"/>
  <c r="AC287" i="11" s="1"/>
  <c r="AD287" i="11" s="1"/>
  <c r="AB286" i="11"/>
  <c r="AC286" i="11" s="1"/>
  <c r="AD286" i="11" s="1"/>
  <c r="AB285" i="11"/>
  <c r="AC285" i="11" s="1"/>
  <c r="AD285" i="11" s="1"/>
  <c r="AB284" i="11"/>
  <c r="AC284" i="11" s="1"/>
  <c r="AD284" i="11" s="1"/>
  <c r="AB283" i="11"/>
  <c r="AC283" i="11" s="1"/>
  <c r="AD283" i="11" s="1"/>
  <c r="AB282" i="11"/>
  <c r="AC282" i="11" s="1"/>
  <c r="AD282" i="11" s="1"/>
  <c r="AB281" i="11"/>
  <c r="AC281" i="11" s="1"/>
  <c r="AD281" i="11" s="1"/>
  <c r="AB280" i="11"/>
  <c r="AC280" i="11" s="1"/>
  <c r="AD280" i="11" s="1"/>
  <c r="AB279" i="11"/>
  <c r="AC279" i="11" s="1"/>
  <c r="AD279" i="11" s="1"/>
  <c r="AB278" i="11"/>
  <c r="AC278" i="11" s="1"/>
  <c r="AD278" i="11" s="1"/>
  <c r="AB277" i="11"/>
  <c r="AC277" i="11" s="1"/>
  <c r="AD277" i="11" s="1"/>
  <c r="AB276" i="11"/>
  <c r="AC276" i="11" s="1"/>
  <c r="AD276" i="11" s="1"/>
  <c r="AB275" i="11"/>
  <c r="AC275" i="11" s="1"/>
  <c r="AD275" i="11" s="1"/>
  <c r="AB274" i="11"/>
  <c r="AC274" i="11" s="1"/>
  <c r="AD274" i="11" s="1"/>
  <c r="AB273" i="11"/>
  <c r="AC273" i="11" s="1"/>
  <c r="AD273" i="11" s="1"/>
  <c r="AB272" i="11"/>
  <c r="AC272" i="11" s="1"/>
  <c r="AD272" i="11" s="1"/>
  <c r="AB271" i="11"/>
  <c r="AC271" i="11" s="1"/>
  <c r="AD271" i="11" s="1"/>
  <c r="AB270" i="11"/>
  <c r="AC270" i="11" s="1"/>
  <c r="AD270" i="11" s="1"/>
  <c r="AB269" i="11"/>
  <c r="AC269" i="11" s="1"/>
  <c r="AD269" i="11" s="1"/>
  <c r="AB268" i="11"/>
  <c r="AC268" i="11" s="1"/>
  <c r="AD268" i="11" s="1"/>
  <c r="AB267" i="11"/>
  <c r="AC267" i="11" s="1"/>
  <c r="AD267" i="11" s="1"/>
  <c r="AB266" i="11"/>
  <c r="AC266" i="11" s="1"/>
  <c r="AD266" i="11" s="1"/>
  <c r="AB265" i="11"/>
  <c r="AC265" i="11" s="1"/>
  <c r="AD265" i="11" s="1"/>
  <c r="AB264" i="11"/>
  <c r="AC264" i="11" s="1"/>
  <c r="AD264" i="11" s="1"/>
  <c r="AB263" i="11"/>
  <c r="AC263" i="11" s="1"/>
  <c r="AD263" i="11" s="1"/>
  <c r="AB262" i="11"/>
  <c r="AC262" i="11" s="1"/>
  <c r="AD262" i="11" s="1"/>
  <c r="AB261" i="11"/>
  <c r="AC261" i="11" s="1"/>
  <c r="AD261" i="11" s="1"/>
  <c r="AB260" i="11"/>
  <c r="AC260" i="11" s="1"/>
  <c r="AD260" i="11" s="1"/>
  <c r="AB259" i="11"/>
  <c r="AC259" i="11" s="1"/>
  <c r="AD259" i="11" s="1"/>
  <c r="AB258" i="11"/>
  <c r="AC258" i="11" s="1"/>
  <c r="AD258" i="11" s="1"/>
  <c r="AB257" i="11"/>
  <c r="AC257" i="11" s="1"/>
  <c r="AD257" i="11" s="1"/>
  <c r="AB256" i="11"/>
  <c r="AC256" i="11" s="1"/>
  <c r="AD256" i="11" s="1"/>
  <c r="AB254" i="11"/>
  <c r="AC254" i="11" s="1"/>
  <c r="AD254" i="11" s="1"/>
  <c r="AB253" i="11"/>
  <c r="AC253" i="11" s="1"/>
  <c r="AD253" i="11" s="1"/>
  <c r="AB252" i="11"/>
  <c r="AC252" i="11" s="1"/>
  <c r="AD252" i="11" s="1"/>
  <c r="AB251" i="11"/>
  <c r="AC251" i="11" s="1"/>
  <c r="AD251" i="11" s="1"/>
  <c r="AB250" i="11"/>
  <c r="AC250" i="11" s="1"/>
  <c r="AD250" i="11" s="1"/>
  <c r="AB249" i="11"/>
  <c r="AC249" i="11" s="1"/>
  <c r="AD249" i="11" s="1"/>
  <c r="AB248" i="11"/>
  <c r="AC248" i="11" s="1"/>
  <c r="AD248" i="11" s="1"/>
  <c r="AB247" i="11"/>
  <c r="AC247" i="11" s="1"/>
  <c r="AD247" i="11" s="1"/>
  <c r="AB246" i="11"/>
  <c r="AC246" i="11" s="1"/>
  <c r="AD246" i="11" s="1"/>
  <c r="AB245" i="11"/>
  <c r="AC245" i="11" s="1"/>
  <c r="AD245" i="11" s="1"/>
  <c r="AB244" i="11"/>
  <c r="AC244" i="11" s="1"/>
  <c r="AD244" i="11" s="1"/>
  <c r="AB243" i="11"/>
  <c r="AC243" i="11" s="1"/>
  <c r="AD243" i="11" s="1"/>
  <c r="AB242" i="11"/>
  <c r="AC242" i="11" s="1"/>
  <c r="AD242" i="11" s="1"/>
  <c r="AB241" i="11"/>
  <c r="AC241" i="11" s="1"/>
  <c r="AD241" i="11" s="1"/>
  <c r="AB240" i="11"/>
  <c r="AC240" i="11" s="1"/>
  <c r="AD240" i="11" s="1"/>
  <c r="AB239" i="11"/>
  <c r="AC239" i="11" s="1"/>
  <c r="AD239" i="11" s="1"/>
  <c r="AB238" i="11"/>
  <c r="AC238" i="11" s="1"/>
  <c r="AD238" i="11" s="1"/>
  <c r="AB237" i="11"/>
  <c r="AC237" i="11" s="1"/>
  <c r="AD237" i="11" s="1"/>
  <c r="AB236" i="11"/>
  <c r="AC236" i="11" s="1"/>
  <c r="AD236" i="11" s="1"/>
  <c r="AB235" i="11"/>
  <c r="AC235" i="11" s="1"/>
  <c r="AD235" i="11" s="1"/>
  <c r="AB234" i="11"/>
  <c r="AC234" i="11" s="1"/>
  <c r="AD234" i="11" s="1"/>
  <c r="AB233" i="11"/>
  <c r="AC233" i="11" s="1"/>
  <c r="AD233" i="11" s="1"/>
  <c r="AB232" i="11"/>
  <c r="AC232" i="11" s="1"/>
  <c r="AD232" i="11" s="1"/>
  <c r="AB231" i="11"/>
  <c r="AC231" i="11" s="1"/>
  <c r="AD231" i="11" s="1"/>
  <c r="AB230" i="11"/>
  <c r="AC230" i="11" s="1"/>
  <c r="AD230" i="11" s="1"/>
  <c r="AB229" i="11"/>
  <c r="AC229" i="11" s="1"/>
  <c r="AD229" i="11" s="1"/>
  <c r="AB228" i="11"/>
  <c r="AC228" i="11" s="1"/>
  <c r="AD228" i="11" s="1"/>
  <c r="AB227" i="11"/>
  <c r="AC227" i="11" s="1"/>
  <c r="AD227" i="11" s="1"/>
  <c r="AB226" i="11"/>
  <c r="AC226" i="11" s="1"/>
  <c r="AD226" i="11" s="1"/>
  <c r="AB225" i="11"/>
  <c r="AC225" i="11" s="1"/>
  <c r="AD225" i="11" s="1"/>
  <c r="AB224" i="11"/>
  <c r="AC224" i="11" s="1"/>
  <c r="AD224" i="11" s="1"/>
  <c r="AB223" i="11"/>
  <c r="AC223" i="11" s="1"/>
  <c r="AD223" i="11" s="1"/>
  <c r="AB222" i="11"/>
  <c r="AC222" i="11" s="1"/>
  <c r="AD222" i="11" s="1"/>
  <c r="AB221" i="11"/>
  <c r="AC221" i="11" s="1"/>
  <c r="AD221" i="11" s="1"/>
  <c r="AB220" i="11"/>
  <c r="AC220" i="11" s="1"/>
  <c r="AD220" i="11" s="1"/>
  <c r="AB219" i="11"/>
  <c r="AC219" i="11" s="1"/>
  <c r="AD219" i="11" s="1"/>
  <c r="AB218" i="11"/>
  <c r="AC218" i="11" s="1"/>
  <c r="AD218" i="11" s="1"/>
  <c r="AB217" i="11"/>
  <c r="AC217" i="11" s="1"/>
  <c r="AD217" i="11" s="1"/>
  <c r="AB216" i="11"/>
  <c r="AC216" i="11" s="1"/>
  <c r="AD216" i="11" s="1"/>
  <c r="AB215" i="11"/>
  <c r="AC215" i="11" s="1"/>
  <c r="AD215" i="11" s="1"/>
  <c r="AB214" i="11"/>
  <c r="AC214" i="11" s="1"/>
  <c r="AD214" i="11" s="1"/>
  <c r="AB213" i="11"/>
  <c r="AC213" i="11" s="1"/>
  <c r="AD213" i="11" s="1"/>
  <c r="AB212" i="11"/>
  <c r="AC212" i="11" s="1"/>
  <c r="AD212" i="11" s="1"/>
  <c r="AB211" i="11"/>
  <c r="AC211" i="11" s="1"/>
  <c r="AD211" i="11" s="1"/>
  <c r="AB210" i="11"/>
  <c r="AC210" i="11" s="1"/>
  <c r="AD210" i="11" s="1"/>
  <c r="AB209" i="11"/>
  <c r="AC209" i="11" s="1"/>
  <c r="AD209" i="11" s="1"/>
  <c r="AB208" i="11"/>
  <c r="AC208" i="11" s="1"/>
  <c r="AD208" i="11" s="1"/>
  <c r="AB207" i="11"/>
  <c r="AC207" i="11" s="1"/>
  <c r="AD207" i="11" s="1"/>
  <c r="AB206" i="11"/>
  <c r="AC206" i="11" s="1"/>
  <c r="AD206" i="11" s="1"/>
  <c r="AB205" i="11"/>
  <c r="AC205" i="11" s="1"/>
  <c r="AD205" i="11" s="1"/>
  <c r="AB204" i="11"/>
  <c r="AC204" i="11" s="1"/>
  <c r="AD204" i="11" s="1"/>
  <c r="AB203" i="11"/>
  <c r="AC203" i="11" s="1"/>
  <c r="AD203" i="11" s="1"/>
  <c r="AB202" i="11"/>
  <c r="AC202" i="11" s="1"/>
  <c r="AD202" i="11" s="1"/>
  <c r="AB201" i="11"/>
  <c r="AC201" i="11" s="1"/>
  <c r="AD201" i="11" s="1"/>
  <c r="AB200" i="11"/>
  <c r="AC200" i="11" s="1"/>
  <c r="AD200" i="11" s="1"/>
  <c r="AB199" i="11"/>
  <c r="AC199" i="11" s="1"/>
  <c r="AD199" i="11" s="1"/>
  <c r="AB198" i="11"/>
  <c r="AC198" i="11" s="1"/>
  <c r="AD198" i="11" s="1"/>
  <c r="AB197" i="11"/>
  <c r="AC197" i="11" s="1"/>
  <c r="AD197" i="11" s="1"/>
  <c r="AB196" i="11"/>
  <c r="AC196" i="11" s="1"/>
  <c r="AD196" i="11" s="1"/>
  <c r="AB195" i="11"/>
  <c r="AC195" i="11" s="1"/>
  <c r="AD195" i="11" s="1"/>
  <c r="AB193" i="11"/>
  <c r="AC193" i="11" s="1"/>
  <c r="AD193" i="11" s="1"/>
  <c r="AB192" i="11"/>
  <c r="AC192" i="11" s="1"/>
  <c r="AD192" i="11" s="1"/>
  <c r="AB191" i="11"/>
  <c r="AC191" i="11" s="1"/>
  <c r="AD191" i="11" s="1"/>
  <c r="AB190" i="11"/>
  <c r="AC190" i="11" s="1"/>
  <c r="AD190" i="11" s="1"/>
  <c r="AB189" i="11"/>
  <c r="AC189" i="11" s="1"/>
  <c r="AD189" i="11" s="1"/>
  <c r="AB188" i="11"/>
  <c r="AC188" i="11" s="1"/>
  <c r="AD188" i="11" s="1"/>
  <c r="AB187" i="11"/>
  <c r="AC187" i="11" s="1"/>
  <c r="AD187" i="11" s="1"/>
  <c r="AB186" i="11"/>
  <c r="AC186" i="11" s="1"/>
  <c r="AD186" i="11" s="1"/>
  <c r="AB185" i="11"/>
  <c r="AC185" i="11" s="1"/>
  <c r="AD185" i="11" s="1"/>
  <c r="AB184" i="11"/>
  <c r="AC184" i="11" s="1"/>
  <c r="AD184" i="11" s="1"/>
  <c r="AB183" i="11"/>
  <c r="AC183" i="11" s="1"/>
  <c r="AD183" i="11" s="1"/>
  <c r="AB182" i="11"/>
  <c r="AC182" i="11" s="1"/>
  <c r="AD182" i="11" s="1"/>
  <c r="AB181" i="11"/>
  <c r="AC181" i="11" s="1"/>
  <c r="AD181" i="11" s="1"/>
  <c r="AB180" i="11"/>
  <c r="AC180" i="11" s="1"/>
  <c r="AD180" i="11" s="1"/>
  <c r="AB179" i="11"/>
  <c r="AC179" i="11" s="1"/>
  <c r="AD179" i="11" s="1"/>
  <c r="AB178" i="11"/>
  <c r="AC178" i="11" s="1"/>
  <c r="AD178" i="11" s="1"/>
  <c r="AB177" i="11"/>
  <c r="AC177" i="11" s="1"/>
  <c r="AD177" i="11" s="1"/>
  <c r="AB176" i="11"/>
  <c r="AC176" i="11" s="1"/>
  <c r="AD176" i="11" s="1"/>
  <c r="AB175" i="11"/>
  <c r="AC175" i="11" s="1"/>
  <c r="AD175" i="11" s="1"/>
  <c r="AB174" i="11"/>
  <c r="AC174" i="11" s="1"/>
  <c r="AD174" i="11" s="1"/>
  <c r="AB173" i="11"/>
  <c r="AC173" i="11" s="1"/>
  <c r="AD173" i="11" s="1"/>
  <c r="AB172" i="11"/>
  <c r="AC172" i="11" s="1"/>
  <c r="AD172" i="11" s="1"/>
  <c r="AB171" i="11"/>
  <c r="AC171" i="11" s="1"/>
  <c r="AD171" i="11" s="1"/>
  <c r="AB170" i="11"/>
  <c r="AC170" i="11" s="1"/>
  <c r="AD170" i="11" s="1"/>
  <c r="AB169" i="11"/>
  <c r="AC169" i="11" s="1"/>
  <c r="AD169" i="11" s="1"/>
  <c r="AB168" i="11"/>
  <c r="AC168" i="11" s="1"/>
  <c r="AD168" i="11" s="1"/>
  <c r="AB167" i="11"/>
  <c r="AC167" i="11" s="1"/>
  <c r="AD167" i="11" s="1"/>
  <c r="AB166" i="11"/>
  <c r="AC166" i="11" s="1"/>
  <c r="AD166" i="11" s="1"/>
  <c r="AB165" i="11"/>
  <c r="AC165" i="11" s="1"/>
  <c r="AD165" i="11" s="1"/>
  <c r="AB164" i="11"/>
  <c r="AC164" i="11" s="1"/>
  <c r="AD164" i="11" s="1"/>
  <c r="AB163" i="11"/>
  <c r="AC163" i="11" s="1"/>
  <c r="AD163" i="11" s="1"/>
  <c r="AB162" i="11"/>
  <c r="AC162" i="11" s="1"/>
  <c r="AD162" i="11" s="1"/>
  <c r="AB161" i="11"/>
  <c r="AC161" i="11" s="1"/>
  <c r="AD161" i="11" s="1"/>
  <c r="AB160" i="11"/>
  <c r="AC160" i="11" s="1"/>
  <c r="AD160" i="11" s="1"/>
  <c r="AB159" i="11"/>
  <c r="AC159" i="11" s="1"/>
  <c r="AD159" i="11" s="1"/>
  <c r="AB158" i="11"/>
  <c r="AC158" i="11" s="1"/>
  <c r="AD158" i="11" s="1"/>
  <c r="AB156" i="11"/>
  <c r="AC156" i="11" s="1"/>
  <c r="AD156" i="11" s="1"/>
  <c r="AB155" i="11"/>
  <c r="AC155" i="11" s="1"/>
  <c r="AD155" i="11" s="1"/>
  <c r="AB154" i="11"/>
  <c r="AC154" i="11" s="1"/>
  <c r="AD154" i="11" s="1"/>
  <c r="AB153" i="11"/>
  <c r="AC153" i="11" s="1"/>
  <c r="AD153" i="11" s="1"/>
  <c r="AB152" i="11"/>
  <c r="AC152" i="11" s="1"/>
  <c r="AD152" i="11" s="1"/>
  <c r="AB151" i="11"/>
  <c r="AC151" i="11" s="1"/>
  <c r="AD151" i="11" s="1"/>
  <c r="AB150" i="11"/>
  <c r="AC150" i="11" s="1"/>
  <c r="AD150" i="11" s="1"/>
  <c r="AB149" i="11"/>
  <c r="AC149" i="11" s="1"/>
  <c r="AD149" i="11" s="1"/>
  <c r="AB148" i="11"/>
  <c r="AC148" i="11" s="1"/>
  <c r="AD148" i="11" s="1"/>
  <c r="AB147" i="11"/>
  <c r="AC147" i="11" s="1"/>
  <c r="AD147" i="11" s="1"/>
  <c r="AB146" i="11"/>
  <c r="AC146" i="11" s="1"/>
  <c r="AD146" i="11" s="1"/>
  <c r="AB145" i="11"/>
  <c r="AC145" i="11" s="1"/>
  <c r="AD145" i="11" s="1"/>
  <c r="AB144" i="11"/>
  <c r="AC144" i="11" s="1"/>
  <c r="AD144" i="11" s="1"/>
  <c r="AB143" i="11"/>
  <c r="AC143" i="11" s="1"/>
  <c r="AD143" i="11" s="1"/>
  <c r="AB142" i="11"/>
  <c r="AC142" i="11" s="1"/>
  <c r="AD142" i="11" s="1"/>
  <c r="AB141" i="11"/>
  <c r="AC141" i="11" s="1"/>
  <c r="AD141" i="11" s="1"/>
  <c r="AB140" i="11"/>
  <c r="AC140" i="11" s="1"/>
  <c r="AD140" i="11" s="1"/>
  <c r="AB139" i="11"/>
  <c r="AC139" i="11" s="1"/>
  <c r="AD139" i="11" s="1"/>
  <c r="AB138" i="11"/>
  <c r="AC138" i="11" s="1"/>
  <c r="AD138" i="11" s="1"/>
  <c r="AB137" i="11"/>
  <c r="AC137" i="11" s="1"/>
  <c r="AD137" i="11" s="1"/>
  <c r="AB136" i="11"/>
  <c r="AC136" i="11" s="1"/>
  <c r="AD136" i="11" s="1"/>
  <c r="AB135" i="11"/>
  <c r="AC135" i="11" s="1"/>
  <c r="AD135" i="11" s="1"/>
  <c r="AB134" i="11"/>
  <c r="AC134" i="11" s="1"/>
  <c r="AD134" i="11" s="1"/>
  <c r="AB133" i="11"/>
  <c r="AC133" i="11" s="1"/>
  <c r="AD133" i="11" s="1"/>
  <c r="AB132" i="11"/>
  <c r="AC132" i="11" s="1"/>
  <c r="AD132" i="11" s="1"/>
  <c r="AB131" i="11"/>
  <c r="AC131" i="11" s="1"/>
  <c r="AD131" i="11" s="1"/>
  <c r="AB130" i="11"/>
  <c r="AC130" i="11" s="1"/>
  <c r="AD130" i="11" s="1"/>
  <c r="AB129" i="11"/>
  <c r="AC129" i="11" s="1"/>
  <c r="AD129" i="11" s="1"/>
  <c r="AB128" i="11"/>
  <c r="AC128" i="11" s="1"/>
  <c r="AD128" i="11" s="1"/>
  <c r="AB127" i="11"/>
  <c r="AC127" i="11" s="1"/>
  <c r="AD127" i="11" s="1"/>
  <c r="AB126" i="11"/>
  <c r="AC126" i="11" s="1"/>
  <c r="AD126" i="11" s="1"/>
  <c r="AB125" i="11"/>
  <c r="AC125" i="11" s="1"/>
  <c r="AD125" i="11" s="1"/>
  <c r="AB124" i="11"/>
  <c r="AC124" i="11" s="1"/>
  <c r="AD124" i="11" s="1"/>
  <c r="AB123" i="11"/>
  <c r="AC123" i="11" s="1"/>
  <c r="AD123" i="11" s="1"/>
  <c r="AB122" i="11"/>
  <c r="AC122" i="11" s="1"/>
  <c r="AD122" i="11" s="1"/>
  <c r="AB121" i="11"/>
  <c r="AC121" i="11" s="1"/>
  <c r="AD121" i="11" s="1"/>
  <c r="AB120" i="11"/>
  <c r="AC120" i="11" s="1"/>
  <c r="AD120" i="11" s="1"/>
  <c r="AB119" i="11"/>
  <c r="AC119" i="11" s="1"/>
  <c r="AD119" i="11" s="1"/>
  <c r="AB118" i="11"/>
  <c r="AC118" i="11" s="1"/>
  <c r="AD118" i="11" s="1"/>
  <c r="AB117" i="11"/>
  <c r="AC117" i="11" s="1"/>
  <c r="AD117" i="11" s="1"/>
  <c r="AB116" i="11"/>
  <c r="AC116" i="11" s="1"/>
  <c r="AD116" i="11" s="1"/>
  <c r="AB114" i="11"/>
  <c r="AC114" i="11" s="1"/>
  <c r="AD114" i="11" s="1"/>
  <c r="AB113" i="11"/>
  <c r="AC113" i="11" s="1"/>
  <c r="AD113" i="11" s="1"/>
  <c r="AB112" i="11"/>
  <c r="AC112" i="11" s="1"/>
  <c r="AD112" i="11" s="1"/>
  <c r="AB111" i="11"/>
  <c r="AC111" i="11" s="1"/>
  <c r="AD111" i="11" s="1"/>
  <c r="AB110" i="11"/>
  <c r="AC110" i="11" s="1"/>
  <c r="AD110" i="11" s="1"/>
  <c r="AB109" i="11"/>
  <c r="AC109" i="11" s="1"/>
  <c r="AD109" i="11" s="1"/>
  <c r="AB108" i="11"/>
  <c r="AC108" i="11" s="1"/>
  <c r="AD108" i="11" s="1"/>
  <c r="AB107" i="11"/>
  <c r="AC107" i="11" s="1"/>
  <c r="AD107" i="11" s="1"/>
  <c r="AB106" i="11"/>
  <c r="AC106" i="11" s="1"/>
  <c r="AD106" i="11" s="1"/>
  <c r="AB105" i="11"/>
  <c r="AC105" i="11" s="1"/>
  <c r="AD105" i="11" s="1"/>
  <c r="AB104" i="11"/>
  <c r="AC104" i="11" s="1"/>
  <c r="AD104" i="11" s="1"/>
  <c r="AB103" i="11"/>
  <c r="AC103" i="11" s="1"/>
  <c r="AD103" i="11" s="1"/>
  <c r="AB102" i="11"/>
  <c r="AC102" i="11" s="1"/>
  <c r="AD102" i="11" s="1"/>
  <c r="AB101" i="11"/>
  <c r="AC101" i="11" s="1"/>
  <c r="AD101" i="11" s="1"/>
  <c r="AB100" i="11"/>
  <c r="AC100" i="11" s="1"/>
  <c r="AD100" i="11" s="1"/>
  <c r="AB99" i="11"/>
  <c r="AC99" i="11" s="1"/>
  <c r="AD99" i="11" s="1"/>
  <c r="AB98" i="11"/>
  <c r="AC98" i="11" s="1"/>
  <c r="AD98" i="11" s="1"/>
  <c r="AB97" i="11"/>
  <c r="AC97" i="11" s="1"/>
  <c r="AD97" i="11" s="1"/>
  <c r="AB96" i="11"/>
  <c r="AC96" i="11" s="1"/>
  <c r="AD96" i="11" s="1"/>
  <c r="AB95" i="11"/>
  <c r="AC95" i="11" s="1"/>
  <c r="AD95" i="11" s="1"/>
  <c r="AB94" i="11"/>
  <c r="AC94" i="11" s="1"/>
  <c r="AD94" i="11" s="1"/>
  <c r="AB93" i="11"/>
  <c r="AC93" i="11" s="1"/>
  <c r="AD93" i="11" s="1"/>
  <c r="AB92" i="11"/>
  <c r="AC92" i="11" s="1"/>
  <c r="AD92" i="11" s="1"/>
  <c r="AB91" i="11"/>
  <c r="AC91" i="11" s="1"/>
  <c r="AD91" i="11" s="1"/>
  <c r="AB90" i="11"/>
  <c r="AC90" i="11" s="1"/>
  <c r="AD90" i="11" s="1"/>
  <c r="AB89" i="11"/>
  <c r="AC89" i="11" s="1"/>
  <c r="AD89" i="11" s="1"/>
  <c r="AB88" i="11"/>
  <c r="AC88" i="11" s="1"/>
  <c r="AD88" i="11" s="1"/>
  <c r="AB87" i="11"/>
  <c r="AC87" i="11" s="1"/>
  <c r="AD87" i="11" s="1"/>
  <c r="AB86" i="11"/>
  <c r="AC86" i="11" s="1"/>
  <c r="AD86" i="11" s="1"/>
  <c r="AB85" i="11"/>
  <c r="AC85" i="11" s="1"/>
  <c r="AD85" i="11" s="1"/>
  <c r="AB84" i="11"/>
  <c r="AC84" i="11" s="1"/>
  <c r="AD84" i="11" s="1"/>
  <c r="AB83" i="11"/>
  <c r="AC83" i="11" s="1"/>
  <c r="AD83" i="11" s="1"/>
  <c r="AB82" i="11"/>
  <c r="AC82" i="11" s="1"/>
  <c r="AD82" i="11" s="1"/>
  <c r="AB81" i="11"/>
  <c r="AC81" i="11" s="1"/>
  <c r="AD81" i="11" s="1"/>
  <c r="AB80" i="11"/>
  <c r="AC80" i="11" s="1"/>
  <c r="AD80" i="11" s="1"/>
  <c r="AB79" i="11"/>
  <c r="AC79" i="11" s="1"/>
  <c r="AD79" i="11" s="1"/>
  <c r="AB78" i="11"/>
  <c r="AC78" i="11" s="1"/>
  <c r="AD78" i="11" s="1"/>
  <c r="AB77" i="11"/>
  <c r="AC77" i="11" s="1"/>
  <c r="AD77" i="11" s="1"/>
  <c r="AB76" i="11"/>
  <c r="AC76" i="11" s="1"/>
  <c r="AD76" i="11" s="1"/>
  <c r="AB75" i="11"/>
  <c r="AC75" i="11" s="1"/>
  <c r="AD75" i="11" s="1"/>
  <c r="AB74" i="11"/>
  <c r="AC74" i="11" s="1"/>
  <c r="AD74" i="11" s="1"/>
  <c r="AB73" i="11"/>
  <c r="AC73" i="11" s="1"/>
  <c r="AD73" i="11" s="1"/>
  <c r="AB72" i="11"/>
  <c r="AC72" i="11" s="1"/>
  <c r="AD72" i="11" s="1"/>
  <c r="AB71" i="11"/>
  <c r="AC71" i="11" s="1"/>
  <c r="AD71" i="11" s="1"/>
  <c r="AB70" i="11"/>
  <c r="AC70" i="11" s="1"/>
  <c r="AD70" i="11" s="1"/>
  <c r="AB69" i="11"/>
  <c r="AC69" i="11" s="1"/>
  <c r="AD69" i="11" s="1"/>
  <c r="AB68" i="11"/>
  <c r="AC68" i="11" s="1"/>
  <c r="AD68" i="11" s="1"/>
  <c r="AB67" i="11"/>
  <c r="AC67" i="11" s="1"/>
  <c r="AD67" i="11" s="1"/>
  <c r="AB66" i="11"/>
  <c r="AC66" i="11" s="1"/>
  <c r="AD66" i="11" s="1"/>
  <c r="AB65" i="11"/>
  <c r="AC65" i="11" s="1"/>
  <c r="AD65" i="11" s="1"/>
  <c r="AB64" i="11"/>
  <c r="AC64" i="11" s="1"/>
  <c r="AD64" i="11" s="1"/>
  <c r="AB63" i="11"/>
  <c r="AC63" i="11" s="1"/>
  <c r="AD63" i="11" s="1"/>
  <c r="AB62" i="11"/>
  <c r="AC62" i="11" s="1"/>
  <c r="AD62" i="11" s="1"/>
  <c r="AB61" i="11"/>
  <c r="AC61" i="11" s="1"/>
  <c r="AD61" i="11" s="1"/>
  <c r="AB60" i="11"/>
  <c r="AC60" i="11" s="1"/>
  <c r="AD60" i="11" s="1"/>
  <c r="AB58" i="11"/>
  <c r="AC58" i="11" s="1"/>
  <c r="AD58" i="11" s="1"/>
  <c r="AB57" i="11"/>
  <c r="AC57" i="11" s="1"/>
  <c r="AD57" i="11" s="1"/>
  <c r="AB56" i="11"/>
  <c r="AC56" i="11" s="1"/>
  <c r="AD56" i="11" s="1"/>
  <c r="AB55" i="11"/>
  <c r="AC55" i="11" s="1"/>
  <c r="AD55" i="11" s="1"/>
  <c r="AB54" i="11"/>
  <c r="AC54" i="11" s="1"/>
  <c r="AD54" i="11" s="1"/>
  <c r="AB53" i="11"/>
  <c r="AC53" i="11" s="1"/>
  <c r="AD53" i="11" s="1"/>
  <c r="AB52" i="11"/>
  <c r="AC52" i="11" s="1"/>
  <c r="AD52" i="11" s="1"/>
  <c r="AB51" i="11"/>
  <c r="AC51" i="11" s="1"/>
  <c r="AD51" i="11" s="1"/>
  <c r="AB50" i="11"/>
  <c r="AC50" i="11" s="1"/>
  <c r="AD50" i="11" s="1"/>
  <c r="AB49" i="11"/>
  <c r="AC49" i="11" s="1"/>
  <c r="AD49" i="11" s="1"/>
  <c r="AB48" i="11"/>
  <c r="AC48" i="11" s="1"/>
  <c r="AD48" i="11" s="1"/>
  <c r="AB47" i="11"/>
  <c r="AC47" i="11" s="1"/>
  <c r="AD47" i="11" s="1"/>
  <c r="AB46" i="11"/>
  <c r="AC46" i="11" s="1"/>
  <c r="AD46" i="11" s="1"/>
  <c r="AB45" i="11"/>
  <c r="AC45" i="11" s="1"/>
  <c r="AD45" i="11" s="1"/>
  <c r="AB44" i="11"/>
  <c r="AC44" i="11" s="1"/>
  <c r="AD44" i="11" s="1"/>
  <c r="AB43" i="11"/>
  <c r="AC43" i="11" s="1"/>
  <c r="AD43" i="11" s="1"/>
  <c r="AB42" i="11"/>
  <c r="AC42" i="11" s="1"/>
  <c r="AD42" i="11" s="1"/>
  <c r="AB41" i="11"/>
  <c r="AC41" i="11" s="1"/>
  <c r="AD41" i="11" s="1"/>
  <c r="AB40" i="11"/>
  <c r="AC40" i="11" s="1"/>
  <c r="AD40" i="11" s="1"/>
  <c r="AB39" i="11"/>
  <c r="AC39" i="11" s="1"/>
  <c r="AD39" i="11" s="1"/>
  <c r="AB38" i="11"/>
  <c r="AC38" i="11" s="1"/>
  <c r="AD38" i="11" s="1"/>
  <c r="AB37" i="11"/>
  <c r="AC37" i="11" s="1"/>
  <c r="AD37" i="11" s="1"/>
  <c r="AB36" i="11"/>
  <c r="AC36" i="11" s="1"/>
  <c r="AD36" i="11" s="1"/>
  <c r="AB35" i="11"/>
  <c r="AC35" i="11" s="1"/>
  <c r="AD35" i="11" s="1"/>
  <c r="AB34" i="11"/>
  <c r="AC34" i="11" s="1"/>
  <c r="AD34" i="11" s="1"/>
  <c r="AB33" i="11"/>
  <c r="AC33" i="11" s="1"/>
  <c r="AD33" i="11" s="1"/>
  <c r="AB32" i="11"/>
  <c r="AC32" i="11" s="1"/>
  <c r="AD32" i="11" s="1"/>
  <c r="AB31" i="11"/>
  <c r="AC31" i="11" s="1"/>
  <c r="AD31" i="11" s="1"/>
  <c r="AB30" i="11"/>
  <c r="AC30" i="11" s="1"/>
  <c r="AD30" i="11" s="1"/>
  <c r="AB29" i="11"/>
  <c r="AC29" i="11" s="1"/>
  <c r="AD29" i="11" s="1"/>
  <c r="AB28" i="11"/>
  <c r="AC28" i="11" s="1"/>
  <c r="AD28" i="11" s="1"/>
  <c r="AB27" i="11"/>
  <c r="AC27" i="11" s="1"/>
  <c r="AD27" i="11" s="1"/>
  <c r="AB26" i="11"/>
  <c r="AC26" i="11" s="1"/>
  <c r="AD26" i="11" s="1"/>
  <c r="AB24" i="11"/>
  <c r="AC24" i="11" s="1"/>
  <c r="AD24" i="11" s="1"/>
  <c r="AB23" i="11"/>
  <c r="AC23" i="11" s="1"/>
  <c r="AD23" i="11" s="1"/>
  <c r="AB22" i="11"/>
  <c r="AC22" i="11" s="1"/>
  <c r="AD22" i="11" s="1"/>
  <c r="AB21" i="11"/>
  <c r="AC21" i="11" s="1"/>
  <c r="AD21" i="11" s="1"/>
  <c r="AB20" i="11"/>
  <c r="AC20" i="11" s="1"/>
  <c r="AD20" i="11" s="1"/>
  <c r="AB19" i="11"/>
  <c r="AC19" i="11" s="1"/>
  <c r="AD19" i="11" s="1"/>
  <c r="AB18" i="11"/>
  <c r="AC18" i="11" s="1"/>
  <c r="AD18" i="11" s="1"/>
  <c r="AB17" i="11"/>
  <c r="AC17" i="11" s="1"/>
  <c r="AD17" i="11" s="1"/>
  <c r="AB16" i="11"/>
  <c r="AC16" i="11" s="1"/>
  <c r="AD16" i="11" s="1"/>
  <c r="AB15" i="11"/>
  <c r="AC15" i="11" s="1"/>
  <c r="AD15" i="11" s="1"/>
  <c r="AB14" i="11"/>
  <c r="AC14" i="11" s="1"/>
  <c r="AD14" i="11" s="1"/>
  <c r="AB13" i="11"/>
  <c r="AC13" i="11" s="1"/>
  <c r="AD13" i="11" s="1"/>
  <c r="AB12" i="11"/>
  <c r="AC12" i="11" s="1"/>
  <c r="AD12" i="11" s="1"/>
  <c r="AB11" i="11"/>
  <c r="AC11" i="11" s="1"/>
  <c r="AD11" i="11" s="1"/>
  <c r="AB586" i="10"/>
  <c r="AC586" i="10" s="1"/>
  <c r="AD586" i="10" s="1"/>
  <c r="AB585" i="10"/>
  <c r="AC585" i="10" s="1"/>
  <c r="AD585" i="10" s="1"/>
  <c r="AB584" i="10"/>
  <c r="AC584" i="10" s="1"/>
  <c r="AD584" i="10" s="1"/>
  <c r="AB583" i="10"/>
  <c r="AC583" i="10" s="1"/>
  <c r="AD583" i="10" s="1"/>
  <c r="AB582" i="10"/>
  <c r="AC582" i="10" s="1"/>
  <c r="AD582" i="10" s="1"/>
  <c r="AB581" i="10"/>
  <c r="AC581" i="10" s="1"/>
  <c r="AD581" i="10" s="1"/>
  <c r="AB580" i="10"/>
  <c r="AC580" i="10" s="1"/>
  <c r="AD580" i="10" s="1"/>
  <c r="AB579" i="10"/>
  <c r="AC579" i="10" s="1"/>
  <c r="AD579" i="10" s="1"/>
  <c r="AB578" i="10"/>
  <c r="AC578" i="10" s="1"/>
  <c r="AD578" i="10" s="1"/>
  <c r="AB577" i="10"/>
  <c r="AC577" i="10" s="1"/>
  <c r="AD577" i="10" s="1"/>
  <c r="AB576" i="10"/>
  <c r="AC576" i="10" s="1"/>
  <c r="AD576" i="10" s="1"/>
  <c r="AB575" i="10"/>
  <c r="AC575" i="10" s="1"/>
  <c r="AD575" i="10" s="1"/>
  <c r="AB574" i="10"/>
  <c r="AC574" i="10" s="1"/>
  <c r="AD574" i="10" s="1"/>
  <c r="AB573" i="10"/>
  <c r="AC573" i="10" s="1"/>
  <c r="AD573" i="10" s="1"/>
  <c r="AB572" i="10"/>
  <c r="AC572" i="10" s="1"/>
  <c r="AD572" i="10" s="1"/>
  <c r="AB571" i="10"/>
  <c r="AC571" i="10" s="1"/>
  <c r="AD571" i="10" s="1"/>
  <c r="AB570" i="10"/>
  <c r="AC570" i="10" s="1"/>
  <c r="AD570" i="10" s="1"/>
  <c r="AB569" i="10"/>
  <c r="AC569" i="10" s="1"/>
  <c r="AD569" i="10" s="1"/>
  <c r="AB568" i="10"/>
  <c r="AC568" i="10" s="1"/>
  <c r="AD568" i="10" s="1"/>
  <c r="AB567" i="10"/>
  <c r="AC567" i="10" s="1"/>
  <c r="AD567" i="10" s="1"/>
  <c r="AB566" i="10"/>
  <c r="AC566" i="10" s="1"/>
  <c r="AD566" i="10" s="1"/>
  <c r="AB565" i="10"/>
  <c r="AC565" i="10" s="1"/>
  <c r="AD565" i="10" s="1"/>
  <c r="AB564" i="10"/>
  <c r="AC564" i="10" s="1"/>
  <c r="AD564" i="10" s="1"/>
  <c r="AB563" i="10"/>
  <c r="AC563" i="10" s="1"/>
  <c r="AD563" i="10" s="1"/>
  <c r="AB562" i="10"/>
  <c r="AC562" i="10" s="1"/>
  <c r="AD562" i="10" s="1"/>
  <c r="AB561" i="10"/>
  <c r="AC561" i="10" s="1"/>
  <c r="AD561" i="10" s="1"/>
  <c r="AB560" i="10"/>
  <c r="AC560" i="10" s="1"/>
  <c r="AD560" i="10" s="1"/>
  <c r="AB558" i="10"/>
  <c r="AC558" i="10" s="1"/>
  <c r="AD558" i="10" s="1"/>
  <c r="AB557" i="10"/>
  <c r="AC557" i="10" s="1"/>
  <c r="AD557" i="10" s="1"/>
  <c r="AB556" i="10"/>
  <c r="AC556" i="10" s="1"/>
  <c r="AD556" i="10" s="1"/>
  <c r="AB555" i="10"/>
  <c r="AC555" i="10" s="1"/>
  <c r="AD555" i="10" s="1"/>
  <c r="AB554" i="10"/>
  <c r="AC554" i="10" s="1"/>
  <c r="AD554" i="10" s="1"/>
  <c r="AB553" i="10"/>
  <c r="AC553" i="10" s="1"/>
  <c r="AD553" i="10" s="1"/>
  <c r="AB552" i="10"/>
  <c r="AC552" i="10" s="1"/>
  <c r="AD552" i="10" s="1"/>
  <c r="AB551" i="10"/>
  <c r="AC551" i="10" s="1"/>
  <c r="AD551" i="10" s="1"/>
  <c r="AB550" i="10"/>
  <c r="AC550" i="10" s="1"/>
  <c r="AD550" i="10" s="1"/>
  <c r="AB549" i="10"/>
  <c r="AC549" i="10" s="1"/>
  <c r="AD549" i="10" s="1"/>
  <c r="AB548" i="10"/>
  <c r="AC548" i="10" s="1"/>
  <c r="AD548" i="10" s="1"/>
  <c r="AB547" i="10"/>
  <c r="AC547" i="10" s="1"/>
  <c r="AD547" i="10" s="1"/>
  <c r="AB546" i="10"/>
  <c r="AC546" i="10" s="1"/>
  <c r="AD546" i="10" s="1"/>
  <c r="AB545" i="10"/>
  <c r="AC545" i="10" s="1"/>
  <c r="AD545" i="10" s="1"/>
  <c r="AB544" i="10"/>
  <c r="AC544" i="10" s="1"/>
  <c r="AD544" i="10" s="1"/>
  <c r="AB543" i="10"/>
  <c r="AC543" i="10" s="1"/>
  <c r="AD543" i="10" s="1"/>
  <c r="AB542" i="10"/>
  <c r="AC542" i="10" s="1"/>
  <c r="AD542" i="10" s="1"/>
  <c r="AB541" i="10"/>
  <c r="AC541" i="10" s="1"/>
  <c r="AD541" i="10" s="1"/>
  <c r="AB540" i="10"/>
  <c r="AC540" i="10" s="1"/>
  <c r="AD540" i="10" s="1"/>
  <c r="AB539" i="10"/>
  <c r="AC539" i="10" s="1"/>
  <c r="AD539" i="10" s="1"/>
  <c r="AB538" i="10"/>
  <c r="AC538" i="10" s="1"/>
  <c r="AD538" i="10" s="1"/>
  <c r="AB537" i="10"/>
  <c r="AC537" i="10" s="1"/>
  <c r="AD537" i="10" s="1"/>
  <c r="AB536" i="10"/>
  <c r="AC536" i="10" s="1"/>
  <c r="AD536" i="10" s="1"/>
  <c r="AB535" i="10"/>
  <c r="AC535" i="10" s="1"/>
  <c r="AD535" i="10" s="1"/>
  <c r="AB534" i="10"/>
  <c r="AC534" i="10" s="1"/>
  <c r="AD534" i="10" s="1"/>
  <c r="AB533" i="10"/>
  <c r="AC533" i="10" s="1"/>
  <c r="AD533" i="10" s="1"/>
  <c r="AB532" i="10"/>
  <c r="AC532" i="10" s="1"/>
  <c r="AD532" i="10" s="1"/>
  <c r="AB531" i="10"/>
  <c r="AC531" i="10" s="1"/>
  <c r="AD531" i="10" s="1"/>
  <c r="AB530" i="10"/>
  <c r="AC530" i="10" s="1"/>
  <c r="AD530" i="10" s="1"/>
  <c r="AB529" i="10"/>
  <c r="AC529" i="10" s="1"/>
  <c r="AD529" i="10" s="1"/>
  <c r="AB528" i="10"/>
  <c r="AC528" i="10" s="1"/>
  <c r="AD528" i="10" s="1"/>
  <c r="AB527" i="10"/>
  <c r="AC527" i="10" s="1"/>
  <c r="AD527" i="10" s="1"/>
  <c r="AB526" i="10"/>
  <c r="AC526" i="10" s="1"/>
  <c r="AD526" i="10" s="1"/>
  <c r="AB525" i="10"/>
  <c r="AC525" i="10" s="1"/>
  <c r="AD525" i="10" s="1"/>
  <c r="AB524" i="10"/>
  <c r="AC524" i="10" s="1"/>
  <c r="AD524" i="10" s="1"/>
  <c r="AB523" i="10"/>
  <c r="AC523" i="10" s="1"/>
  <c r="AD523" i="10" s="1"/>
  <c r="AB522" i="10"/>
  <c r="AC522" i="10" s="1"/>
  <c r="AD522" i="10" s="1"/>
  <c r="AB520" i="10"/>
  <c r="AC520" i="10" s="1"/>
  <c r="AD520" i="10" s="1"/>
  <c r="AB519" i="10"/>
  <c r="AC519" i="10" s="1"/>
  <c r="AD519" i="10" s="1"/>
  <c r="AB518" i="10"/>
  <c r="AC518" i="10" s="1"/>
  <c r="AD518" i="10" s="1"/>
  <c r="AB517" i="10"/>
  <c r="AC517" i="10" s="1"/>
  <c r="AD517" i="10" s="1"/>
  <c r="AB516" i="10"/>
  <c r="AC516" i="10" s="1"/>
  <c r="AD516" i="10" s="1"/>
  <c r="AB515" i="10"/>
  <c r="AC515" i="10" s="1"/>
  <c r="AD515" i="10" s="1"/>
  <c r="AB514" i="10"/>
  <c r="AC514" i="10" s="1"/>
  <c r="AD514" i="10" s="1"/>
  <c r="AB513" i="10"/>
  <c r="AC513" i="10" s="1"/>
  <c r="AD513" i="10" s="1"/>
  <c r="AB512" i="10"/>
  <c r="AC512" i="10" s="1"/>
  <c r="AD512" i="10" s="1"/>
  <c r="AB511" i="10"/>
  <c r="AC511" i="10" s="1"/>
  <c r="AD511" i="10" s="1"/>
  <c r="AB510" i="10"/>
  <c r="AC510" i="10" s="1"/>
  <c r="AD510" i="10" s="1"/>
  <c r="AB509" i="10"/>
  <c r="AC509" i="10" s="1"/>
  <c r="AD509" i="10" s="1"/>
  <c r="AB508" i="10"/>
  <c r="AC508" i="10" s="1"/>
  <c r="AD508" i="10" s="1"/>
  <c r="AB507" i="10"/>
  <c r="AC507" i="10" s="1"/>
  <c r="AD507" i="10" s="1"/>
  <c r="AB506" i="10"/>
  <c r="AC506" i="10" s="1"/>
  <c r="AD506" i="10" s="1"/>
  <c r="AB505" i="10"/>
  <c r="AC505" i="10" s="1"/>
  <c r="AD505" i="10" s="1"/>
  <c r="AB504" i="10"/>
  <c r="AC504" i="10" s="1"/>
  <c r="AD504" i="10" s="1"/>
  <c r="AB503" i="10"/>
  <c r="AC503" i="10" s="1"/>
  <c r="AD503" i="10" s="1"/>
  <c r="AB502" i="10"/>
  <c r="AC502" i="10" s="1"/>
  <c r="AD502" i="10" s="1"/>
  <c r="AB501" i="10"/>
  <c r="AC501" i="10" s="1"/>
  <c r="AD501" i="10" s="1"/>
  <c r="AB500" i="10"/>
  <c r="AC500" i="10" s="1"/>
  <c r="AD500" i="10" s="1"/>
  <c r="AB499" i="10"/>
  <c r="AC499" i="10" s="1"/>
  <c r="AD499" i="10" s="1"/>
  <c r="AB498" i="10"/>
  <c r="AC498" i="10" s="1"/>
  <c r="AD498" i="10" s="1"/>
  <c r="AB497" i="10"/>
  <c r="AC497" i="10" s="1"/>
  <c r="AD497" i="10" s="1"/>
  <c r="AB496" i="10"/>
  <c r="AC496" i="10" s="1"/>
  <c r="AD496" i="10" s="1"/>
  <c r="AB495" i="10"/>
  <c r="AC495" i="10" s="1"/>
  <c r="AD495" i="10" s="1"/>
  <c r="AB494" i="10"/>
  <c r="AC494" i="10" s="1"/>
  <c r="AD494" i="10" s="1"/>
  <c r="AB493" i="10"/>
  <c r="AC493" i="10" s="1"/>
  <c r="AD493" i="10" s="1"/>
  <c r="AB492" i="10"/>
  <c r="AC492" i="10" s="1"/>
  <c r="AD492" i="10" s="1"/>
  <c r="AB491" i="10"/>
  <c r="AC491" i="10" s="1"/>
  <c r="AD491" i="10" s="1"/>
  <c r="AB490" i="10"/>
  <c r="AC490" i="10" s="1"/>
  <c r="AD490" i="10" s="1"/>
  <c r="AB489" i="10"/>
  <c r="AC489" i="10" s="1"/>
  <c r="AD489" i="10" s="1"/>
  <c r="AB488" i="10"/>
  <c r="AC488" i="10" s="1"/>
  <c r="AD488" i="10" s="1"/>
  <c r="AB487" i="10"/>
  <c r="AC487" i="10" s="1"/>
  <c r="AD487" i="10" s="1"/>
  <c r="AB486" i="10"/>
  <c r="AC486" i="10" s="1"/>
  <c r="AD486" i="10" s="1"/>
  <c r="AB485" i="10"/>
  <c r="AC485" i="10" s="1"/>
  <c r="AD485" i="10" s="1"/>
  <c r="AB484" i="10"/>
  <c r="AC484" i="10" s="1"/>
  <c r="AD484" i="10" s="1"/>
  <c r="AB483" i="10"/>
  <c r="AC483" i="10" s="1"/>
  <c r="AD483" i="10" s="1"/>
  <c r="AB482" i="10"/>
  <c r="AC482" i="10" s="1"/>
  <c r="AD482" i="10" s="1"/>
  <c r="AB481" i="10"/>
  <c r="AC481" i="10" s="1"/>
  <c r="AD481" i="10" s="1"/>
  <c r="AB480" i="10"/>
  <c r="AC480" i="10" s="1"/>
  <c r="AD480" i="10" s="1"/>
  <c r="AB478" i="10"/>
  <c r="AC478" i="10" s="1"/>
  <c r="AD478" i="10" s="1"/>
  <c r="AB477" i="10"/>
  <c r="AC477" i="10" s="1"/>
  <c r="AD477" i="10" s="1"/>
  <c r="AB476" i="10"/>
  <c r="AC476" i="10" s="1"/>
  <c r="AD476" i="10" s="1"/>
  <c r="AB475" i="10"/>
  <c r="AC475" i="10" s="1"/>
  <c r="AD475" i="10" s="1"/>
  <c r="AB474" i="10"/>
  <c r="AC474" i="10" s="1"/>
  <c r="AD474" i="10" s="1"/>
  <c r="AB473" i="10"/>
  <c r="AC473" i="10" s="1"/>
  <c r="AD473" i="10" s="1"/>
  <c r="AB472" i="10"/>
  <c r="AC472" i="10" s="1"/>
  <c r="AD472" i="10" s="1"/>
  <c r="AB471" i="10"/>
  <c r="AC471" i="10" s="1"/>
  <c r="AD471" i="10" s="1"/>
  <c r="AB470" i="10"/>
  <c r="AC470" i="10" s="1"/>
  <c r="AD470" i="10" s="1"/>
  <c r="AB469" i="10"/>
  <c r="AC469" i="10" s="1"/>
  <c r="AD469" i="10" s="1"/>
  <c r="AB468" i="10"/>
  <c r="AC468" i="10" s="1"/>
  <c r="AD468" i="10" s="1"/>
  <c r="AB467" i="10"/>
  <c r="AC467" i="10" s="1"/>
  <c r="AD467" i="10" s="1"/>
  <c r="AB466" i="10"/>
  <c r="AC466" i="10" s="1"/>
  <c r="AD466" i="10" s="1"/>
  <c r="AB465" i="10"/>
  <c r="AC465" i="10" s="1"/>
  <c r="AD465" i="10" s="1"/>
  <c r="AB464" i="10"/>
  <c r="AC464" i="10" s="1"/>
  <c r="AD464" i="10" s="1"/>
  <c r="AB463" i="10"/>
  <c r="AC463" i="10" s="1"/>
  <c r="AD463" i="10" s="1"/>
  <c r="AB462" i="10"/>
  <c r="AC462" i="10" s="1"/>
  <c r="AD462" i="10" s="1"/>
  <c r="AB461" i="10"/>
  <c r="AC461" i="10" s="1"/>
  <c r="AD461" i="10" s="1"/>
  <c r="AB460" i="10"/>
  <c r="AC460" i="10" s="1"/>
  <c r="AD460" i="10" s="1"/>
  <c r="AB459" i="10"/>
  <c r="AC459" i="10" s="1"/>
  <c r="AD459" i="10" s="1"/>
  <c r="AB458" i="10"/>
  <c r="AC458" i="10" s="1"/>
  <c r="AD458" i="10" s="1"/>
  <c r="AB457" i="10"/>
  <c r="AC457" i="10" s="1"/>
  <c r="AD457" i="10" s="1"/>
  <c r="AB456" i="10"/>
  <c r="AC456" i="10" s="1"/>
  <c r="AD456" i="10" s="1"/>
  <c r="AB455" i="10"/>
  <c r="AC455" i="10" s="1"/>
  <c r="AD455" i="10" s="1"/>
  <c r="AB454" i="10"/>
  <c r="AC454" i="10" s="1"/>
  <c r="AD454" i="10" s="1"/>
  <c r="AB453" i="10"/>
  <c r="AC453" i="10" s="1"/>
  <c r="AD453" i="10" s="1"/>
  <c r="AB452" i="10"/>
  <c r="AC452" i="10" s="1"/>
  <c r="AD452" i="10" s="1"/>
  <c r="AB451" i="10"/>
  <c r="AC451" i="10" s="1"/>
  <c r="AD451" i="10" s="1"/>
  <c r="AB450" i="10"/>
  <c r="AC450" i="10" s="1"/>
  <c r="AD450" i="10" s="1"/>
  <c r="AB449" i="10"/>
  <c r="AC449" i="10" s="1"/>
  <c r="AD449" i="10" s="1"/>
  <c r="AB448" i="10"/>
  <c r="AC448" i="10" s="1"/>
  <c r="AD448" i="10" s="1"/>
  <c r="AB447" i="10"/>
  <c r="AC447" i="10" s="1"/>
  <c r="AD447" i="10" s="1"/>
  <c r="AB446" i="10"/>
  <c r="AC446" i="10" s="1"/>
  <c r="AD446" i="10" s="1"/>
  <c r="AB445" i="10"/>
  <c r="AC445" i="10" s="1"/>
  <c r="AD445" i="10" s="1"/>
  <c r="AB444" i="10"/>
  <c r="AC444" i="10" s="1"/>
  <c r="AD444" i="10" s="1"/>
  <c r="AB443" i="10"/>
  <c r="AC443" i="10" s="1"/>
  <c r="AD443" i="10" s="1"/>
  <c r="AB442" i="10"/>
  <c r="AC442" i="10" s="1"/>
  <c r="AD442" i="10" s="1"/>
  <c r="AB441" i="10"/>
  <c r="AC441" i="10" s="1"/>
  <c r="AD441" i="10" s="1"/>
  <c r="AB440" i="10"/>
  <c r="AC440" i="10" s="1"/>
  <c r="AD440" i="10" s="1"/>
  <c r="AB439" i="10"/>
  <c r="AC439" i="10" s="1"/>
  <c r="AD439" i="10" s="1"/>
  <c r="AB438" i="10"/>
  <c r="AC438" i="10" s="1"/>
  <c r="AD438" i="10" s="1"/>
  <c r="AB437" i="10"/>
  <c r="AC437" i="10" s="1"/>
  <c r="AD437" i="10" s="1"/>
  <c r="AB436" i="10"/>
  <c r="AC436" i="10" s="1"/>
  <c r="AD436" i="10" s="1"/>
  <c r="AB435" i="10"/>
  <c r="AC435" i="10" s="1"/>
  <c r="AD435" i="10" s="1"/>
  <c r="AB434" i="10"/>
  <c r="AC434" i="10" s="1"/>
  <c r="AD434" i="10" s="1"/>
  <c r="AB433" i="10"/>
  <c r="AC433" i="10" s="1"/>
  <c r="AD433" i="10" s="1"/>
  <c r="AB432" i="10"/>
  <c r="AC432" i="10" s="1"/>
  <c r="AD432" i="10" s="1"/>
  <c r="AB431" i="10"/>
  <c r="AC431" i="10" s="1"/>
  <c r="AD431" i="10" s="1"/>
  <c r="AB430" i="10"/>
  <c r="AC430" i="10" s="1"/>
  <c r="AD430" i="10" s="1"/>
  <c r="AB429" i="10"/>
  <c r="AC429" i="10" s="1"/>
  <c r="AD429" i="10" s="1"/>
  <c r="AB428" i="10"/>
  <c r="AC428" i="10" s="1"/>
  <c r="AD428" i="10" s="1"/>
  <c r="AB427" i="10"/>
  <c r="AC427" i="10" s="1"/>
  <c r="AD427" i="10" s="1"/>
  <c r="AB426" i="10"/>
  <c r="AC426" i="10" s="1"/>
  <c r="AD426" i="10" s="1"/>
  <c r="AB425" i="10"/>
  <c r="AC425" i="10" s="1"/>
  <c r="AD425" i="10" s="1"/>
  <c r="AB424" i="10"/>
  <c r="AC424" i="10" s="1"/>
  <c r="AD424" i="10" s="1"/>
  <c r="AB422" i="10"/>
  <c r="AC422" i="10" s="1"/>
  <c r="AD422" i="10" s="1"/>
  <c r="AB421" i="10"/>
  <c r="AC421" i="10" s="1"/>
  <c r="AD421" i="10" s="1"/>
  <c r="AB420" i="10"/>
  <c r="AC420" i="10" s="1"/>
  <c r="AD420" i="10" s="1"/>
  <c r="AB419" i="10"/>
  <c r="AC419" i="10" s="1"/>
  <c r="AD419" i="10" s="1"/>
  <c r="AB418" i="10"/>
  <c r="AC418" i="10" s="1"/>
  <c r="AD418" i="10" s="1"/>
  <c r="AB417" i="10"/>
  <c r="AC417" i="10" s="1"/>
  <c r="AD417" i="10" s="1"/>
  <c r="AB416" i="10"/>
  <c r="AC416" i="10" s="1"/>
  <c r="AD416" i="10" s="1"/>
  <c r="AB415" i="10"/>
  <c r="AC415" i="10" s="1"/>
  <c r="AD415" i="10" s="1"/>
  <c r="AB414" i="10"/>
  <c r="AC414" i="10" s="1"/>
  <c r="AD414" i="10" s="1"/>
  <c r="AB413" i="10"/>
  <c r="AC413" i="10" s="1"/>
  <c r="AD413" i="10" s="1"/>
  <c r="AB412" i="10"/>
  <c r="AC412" i="10" s="1"/>
  <c r="AD412" i="10" s="1"/>
  <c r="AB411" i="10"/>
  <c r="AC411" i="10" s="1"/>
  <c r="AD411" i="10" s="1"/>
  <c r="AB410" i="10"/>
  <c r="AC410" i="10" s="1"/>
  <c r="AD410" i="10" s="1"/>
  <c r="AB409" i="10"/>
  <c r="AC409" i="10" s="1"/>
  <c r="AD409" i="10" s="1"/>
  <c r="AB408" i="10"/>
  <c r="AC408" i="10" s="1"/>
  <c r="AD408" i="10" s="1"/>
  <c r="AB407" i="10"/>
  <c r="AC407" i="10" s="1"/>
  <c r="AD407" i="10" s="1"/>
  <c r="AB406" i="10"/>
  <c r="AC406" i="10" s="1"/>
  <c r="AD406" i="10" s="1"/>
  <c r="AB405" i="10"/>
  <c r="AC405" i="10" s="1"/>
  <c r="AD405" i="10" s="1"/>
  <c r="AB404" i="10"/>
  <c r="AC404" i="10" s="1"/>
  <c r="AD404" i="10" s="1"/>
  <c r="AB403" i="10"/>
  <c r="AC403" i="10" s="1"/>
  <c r="AD403" i="10" s="1"/>
  <c r="AB402" i="10"/>
  <c r="AC402" i="10" s="1"/>
  <c r="AD402" i="10" s="1"/>
  <c r="AB401" i="10"/>
  <c r="AC401" i="10" s="1"/>
  <c r="AD401" i="10" s="1"/>
  <c r="AB400" i="10"/>
  <c r="AC400" i="10" s="1"/>
  <c r="AD400" i="10" s="1"/>
  <c r="AB399" i="10"/>
  <c r="AC399" i="10" s="1"/>
  <c r="AD399" i="10" s="1"/>
  <c r="AB398" i="10"/>
  <c r="AC398" i="10" s="1"/>
  <c r="AD398" i="10" s="1"/>
  <c r="AB397" i="10"/>
  <c r="AC397" i="10" s="1"/>
  <c r="AD397" i="10" s="1"/>
  <c r="AB396" i="10"/>
  <c r="AC396" i="10" s="1"/>
  <c r="AD396" i="10" s="1"/>
  <c r="AB394" i="10"/>
  <c r="AC394" i="10" s="1"/>
  <c r="AD394" i="10" s="1"/>
  <c r="AB393" i="10"/>
  <c r="AC393" i="10" s="1"/>
  <c r="AD393" i="10" s="1"/>
  <c r="AB392" i="10"/>
  <c r="AC392" i="10" s="1"/>
  <c r="AD392" i="10" s="1"/>
  <c r="AB391" i="10"/>
  <c r="AC391" i="10" s="1"/>
  <c r="AD391" i="10" s="1"/>
  <c r="AB390" i="10"/>
  <c r="AC390" i="10" s="1"/>
  <c r="AD390" i="10" s="1"/>
  <c r="AB389" i="10"/>
  <c r="AC389" i="10" s="1"/>
  <c r="AD389" i="10" s="1"/>
  <c r="AB388" i="10"/>
  <c r="AC388" i="10" s="1"/>
  <c r="AD388" i="10" s="1"/>
  <c r="AB387" i="10"/>
  <c r="AC387" i="10" s="1"/>
  <c r="AD387" i="10" s="1"/>
  <c r="AB386" i="10"/>
  <c r="AC386" i="10" s="1"/>
  <c r="AD386" i="10" s="1"/>
  <c r="AB385" i="10"/>
  <c r="AC385" i="10" s="1"/>
  <c r="AD385" i="10" s="1"/>
  <c r="AB384" i="10"/>
  <c r="AC384" i="10" s="1"/>
  <c r="AD384" i="10" s="1"/>
  <c r="AB383" i="10"/>
  <c r="AC383" i="10" s="1"/>
  <c r="AD383" i="10" s="1"/>
  <c r="AB382" i="10"/>
  <c r="AC382" i="10" s="1"/>
  <c r="AD382" i="10" s="1"/>
  <c r="AB381" i="10"/>
  <c r="AC381" i="10" s="1"/>
  <c r="AD381" i="10" s="1"/>
  <c r="AB380" i="10"/>
  <c r="AC380" i="10" s="1"/>
  <c r="AD380" i="10" s="1"/>
  <c r="AB379" i="10"/>
  <c r="AC379" i="10" s="1"/>
  <c r="AD379" i="10" s="1"/>
  <c r="AB378" i="10"/>
  <c r="AC378" i="10" s="1"/>
  <c r="AD378" i="10" s="1"/>
  <c r="AB377" i="10"/>
  <c r="AC377" i="10" s="1"/>
  <c r="AD377" i="10" s="1"/>
  <c r="AB376" i="10"/>
  <c r="AC376" i="10" s="1"/>
  <c r="AD376" i="10" s="1"/>
  <c r="AB374" i="10"/>
  <c r="AC374" i="10" s="1"/>
  <c r="AD374" i="10" s="1"/>
  <c r="AB373" i="10"/>
  <c r="AC373" i="10" s="1"/>
  <c r="AD373" i="10" s="1"/>
  <c r="AB372" i="10"/>
  <c r="AC372" i="10" s="1"/>
  <c r="AD372" i="10" s="1"/>
  <c r="AB371" i="10"/>
  <c r="AC371" i="10" s="1"/>
  <c r="AD371" i="10" s="1"/>
  <c r="AB370" i="10"/>
  <c r="AC370" i="10" s="1"/>
  <c r="AD370" i="10" s="1"/>
  <c r="AB369" i="10"/>
  <c r="AC369" i="10" s="1"/>
  <c r="AD369" i="10" s="1"/>
  <c r="AB367" i="10"/>
  <c r="AC367" i="10" s="1"/>
  <c r="AD367" i="10" s="1"/>
  <c r="AB366" i="10"/>
  <c r="AC366" i="10" s="1"/>
  <c r="AD366" i="10" s="1"/>
  <c r="AB365" i="10"/>
  <c r="AC365" i="10" s="1"/>
  <c r="AD365" i="10" s="1"/>
  <c r="AB364" i="10"/>
  <c r="AC364" i="10" s="1"/>
  <c r="AD364" i="10" s="1"/>
  <c r="AB363" i="10"/>
  <c r="AC363" i="10" s="1"/>
  <c r="AD363" i="10" s="1"/>
  <c r="AB362" i="10"/>
  <c r="AC362" i="10" s="1"/>
  <c r="AD362" i="10" s="1"/>
  <c r="AB361" i="10"/>
  <c r="AC361" i="10" s="1"/>
  <c r="AD361" i="10" s="1"/>
  <c r="AB360" i="10"/>
  <c r="AC360" i="10" s="1"/>
  <c r="AD360" i="10" s="1"/>
  <c r="AB359" i="10"/>
  <c r="AC359" i="10" s="1"/>
  <c r="AD359" i="10" s="1"/>
  <c r="AB358" i="10"/>
  <c r="AC358" i="10" s="1"/>
  <c r="AD358" i="10" s="1"/>
  <c r="AB357" i="10"/>
  <c r="AC357" i="10" s="1"/>
  <c r="AD357" i="10" s="1"/>
  <c r="AB356" i="10"/>
  <c r="AC356" i="10" s="1"/>
  <c r="AD356" i="10" s="1"/>
  <c r="AB355" i="10"/>
  <c r="AC355" i="10" s="1"/>
  <c r="AD355" i="10" s="1"/>
  <c r="AB354" i="10"/>
  <c r="AC354" i="10" s="1"/>
  <c r="AD354" i="10" s="1"/>
  <c r="AB353" i="10"/>
  <c r="AC353" i="10" s="1"/>
  <c r="AD353" i="10" s="1"/>
  <c r="AB352" i="10"/>
  <c r="AC352" i="10" s="1"/>
  <c r="AD352" i="10" s="1"/>
  <c r="AB351" i="10"/>
  <c r="AC351" i="10" s="1"/>
  <c r="AD351" i="10" s="1"/>
  <c r="AB350" i="10"/>
  <c r="AC350" i="10" s="1"/>
  <c r="AD350" i="10" s="1"/>
  <c r="AB349" i="10"/>
  <c r="AC349" i="10" s="1"/>
  <c r="AD349" i="10" s="1"/>
  <c r="AB348" i="10"/>
  <c r="AC348" i="10" s="1"/>
  <c r="AD348" i="10" s="1"/>
  <c r="AB347" i="10"/>
  <c r="AC347" i="10" s="1"/>
  <c r="AD347" i="10" s="1"/>
  <c r="AB346" i="10"/>
  <c r="AC346" i="10" s="1"/>
  <c r="AD346" i="10" s="1"/>
  <c r="AB345" i="10"/>
  <c r="AC345" i="10" s="1"/>
  <c r="AD345" i="10" s="1"/>
  <c r="AB344" i="10"/>
  <c r="AC344" i="10" s="1"/>
  <c r="AD344" i="10" s="1"/>
  <c r="AB343" i="10"/>
  <c r="AC343" i="10" s="1"/>
  <c r="AD343" i="10" s="1"/>
  <c r="AB342" i="10"/>
  <c r="AC342" i="10" s="1"/>
  <c r="AD342" i="10" s="1"/>
  <c r="AB341" i="10"/>
  <c r="AC341" i="10" s="1"/>
  <c r="AD341" i="10" s="1"/>
  <c r="AB340" i="10"/>
  <c r="AC340" i="10" s="1"/>
  <c r="AD340" i="10" s="1"/>
  <c r="AB339" i="10"/>
  <c r="AC339" i="10" s="1"/>
  <c r="AD339" i="10" s="1"/>
  <c r="AB338" i="10"/>
  <c r="AC338" i="10" s="1"/>
  <c r="AD338" i="10" s="1"/>
  <c r="AB337" i="10"/>
  <c r="AC337" i="10" s="1"/>
  <c r="AD337" i="10" s="1"/>
  <c r="AB336" i="10"/>
  <c r="AC336" i="10" s="1"/>
  <c r="AD336" i="10" s="1"/>
  <c r="AB334" i="10"/>
  <c r="AC334" i="10" s="1"/>
  <c r="AD334" i="10" s="1"/>
  <c r="AB333" i="10"/>
  <c r="AC333" i="10" s="1"/>
  <c r="AD333" i="10" s="1"/>
  <c r="AB332" i="10"/>
  <c r="AC332" i="10" s="1"/>
  <c r="AD332" i="10" s="1"/>
  <c r="AB331" i="10"/>
  <c r="AC331" i="10" s="1"/>
  <c r="AD331" i="10" s="1"/>
  <c r="AB330" i="10"/>
  <c r="AC330" i="10" s="1"/>
  <c r="AD330" i="10" s="1"/>
  <c r="AB329" i="10"/>
  <c r="AC329" i="10" s="1"/>
  <c r="AD329" i="10" s="1"/>
  <c r="AB328" i="10"/>
  <c r="AC328" i="10" s="1"/>
  <c r="AD328" i="10" s="1"/>
  <c r="AB327" i="10"/>
  <c r="AC327" i="10" s="1"/>
  <c r="AD327" i="10" s="1"/>
  <c r="AB326" i="10"/>
  <c r="AC326" i="10" s="1"/>
  <c r="AD326" i="10" s="1"/>
  <c r="AB324" i="10"/>
  <c r="AC324" i="10" s="1"/>
  <c r="AD324" i="10" s="1"/>
  <c r="AB323" i="10"/>
  <c r="AC323" i="10" s="1"/>
  <c r="AD323" i="10" s="1"/>
  <c r="AB322" i="10"/>
  <c r="AC322" i="10" s="1"/>
  <c r="AD322" i="10" s="1"/>
  <c r="AB321" i="10"/>
  <c r="AC321" i="10" s="1"/>
  <c r="AD321" i="10" s="1"/>
  <c r="AB320" i="10"/>
  <c r="AC320" i="10" s="1"/>
  <c r="AD320" i="10" s="1"/>
  <c r="AB319" i="10"/>
  <c r="AC319" i="10" s="1"/>
  <c r="AD319" i="10" s="1"/>
  <c r="AB318" i="10"/>
  <c r="AC318" i="10" s="1"/>
  <c r="AD318" i="10" s="1"/>
  <c r="AB317" i="10"/>
  <c r="AC317" i="10" s="1"/>
  <c r="AD317" i="10" s="1"/>
  <c r="AB316" i="10"/>
  <c r="AC316" i="10" s="1"/>
  <c r="AD316" i="10" s="1"/>
  <c r="AB315" i="10"/>
  <c r="AC315" i="10" s="1"/>
  <c r="AD315" i="10" s="1"/>
  <c r="AB314" i="10"/>
  <c r="AC314" i="10" s="1"/>
  <c r="AD314" i="10" s="1"/>
  <c r="AB313" i="10"/>
  <c r="AC313" i="10" s="1"/>
  <c r="AD313" i="10" s="1"/>
  <c r="AB312" i="10"/>
  <c r="AC312" i="10" s="1"/>
  <c r="AD312" i="10" s="1"/>
  <c r="AB311" i="10"/>
  <c r="AC311" i="10" s="1"/>
  <c r="AD311" i="10" s="1"/>
  <c r="AB310" i="10"/>
  <c r="AC310" i="10" s="1"/>
  <c r="AD310" i="10" s="1"/>
  <c r="AB309" i="10"/>
  <c r="AC309" i="10" s="1"/>
  <c r="AD309" i="10" s="1"/>
  <c r="AB308" i="10"/>
  <c r="AC308" i="10" s="1"/>
  <c r="AD308" i="10" s="1"/>
  <c r="AB307" i="10"/>
  <c r="AC307" i="10" s="1"/>
  <c r="AD307" i="10" s="1"/>
  <c r="AB306" i="10"/>
  <c r="AC306" i="10" s="1"/>
  <c r="AD306" i="10" s="1"/>
  <c r="AB305" i="10"/>
  <c r="AC305" i="10" s="1"/>
  <c r="AD305" i="10" s="1"/>
  <c r="AB304" i="10"/>
  <c r="AC304" i="10" s="1"/>
  <c r="AD304" i="10" s="1"/>
  <c r="AB303" i="10"/>
  <c r="AC303" i="10" s="1"/>
  <c r="AD303" i="10" s="1"/>
  <c r="AB302" i="10"/>
  <c r="AC302" i="10" s="1"/>
  <c r="AD302" i="10" s="1"/>
  <c r="AB301" i="10"/>
  <c r="AC301" i="10" s="1"/>
  <c r="AD301" i="10" s="1"/>
  <c r="AB300" i="10"/>
  <c r="AC300" i="10" s="1"/>
  <c r="AD300" i="10" s="1"/>
  <c r="AB299" i="10"/>
  <c r="AC299" i="10" s="1"/>
  <c r="AD299" i="10" s="1"/>
  <c r="AB298" i="10"/>
  <c r="AC298" i="10" s="1"/>
  <c r="AD298" i="10" s="1"/>
  <c r="AB297" i="10"/>
  <c r="AC297" i="10" s="1"/>
  <c r="AD297" i="10" s="1"/>
  <c r="AB296" i="10"/>
  <c r="AC296" i="10" s="1"/>
  <c r="AD296" i="10" s="1"/>
  <c r="AB295" i="10"/>
  <c r="AC295" i="10" s="1"/>
  <c r="AD295" i="10" s="1"/>
  <c r="AB294" i="10"/>
  <c r="AC294" i="10" s="1"/>
  <c r="AD294" i="10" s="1"/>
  <c r="AB293" i="10"/>
  <c r="AC293" i="10" s="1"/>
  <c r="AD293" i="10" s="1"/>
  <c r="AB292" i="10"/>
  <c r="AC292" i="10" s="1"/>
  <c r="AD292" i="10" s="1"/>
  <c r="AB291" i="10"/>
  <c r="AC291" i="10" s="1"/>
  <c r="AD291" i="10" s="1"/>
  <c r="AB289" i="10"/>
  <c r="AC289" i="10" s="1"/>
  <c r="AD289" i="10" s="1"/>
  <c r="AB288" i="10"/>
  <c r="AC288" i="10" s="1"/>
  <c r="AD288" i="10" s="1"/>
  <c r="AB287" i="10"/>
  <c r="AC287" i="10" s="1"/>
  <c r="AD287" i="10" s="1"/>
  <c r="AB286" i="10"/>
  <c r="AC286" i="10" s="1"/>
  <c r="AD286" i="10" s="1"/>
  <c r="AB285" i="10"/>
  <c r="AC285" i="10" s="1"/>
  <c r="AD285" i="10" s="1"/>
  <c r="AB284" i="10"/>
  <c r="AC284" i="10" s="1"/>
  <c r="AD284" i="10" s="1"/>
  <c r="AB283" i="10"/>
  <c r="AC283" i="10" s="1"/>
  <c r="AD283" i="10" s="1"/>
  <c r="AB282" i="10"/>
  <c r="AC282" i="10" s="1"/>
  <c r="AD282" i="10" s="1"/>
  <c r="AB281" i="10"/>
  <c r="AC281" i="10" s="1"/>
  <c r="AD281" i="10" s="1"/>
  <c r="AB280" i="10"/>
  <c r="AC280" i="10" s="1"/>
  <c r="AD280" i="10" s="1"/>
  <c r="AB279" i="10"/>
  <c r="AC279" i="10" s="1"/>
  <c r="AD279" i="10" s="1"/>
  <c r="AB278" i="10"/>
  <c r="AC278" i="10" s="1"/>
  <c r="AD278" i="10" s="1"/>
  <c r="AB277" i="10"/>
  <c r="AC277" i="10" s="1"/>
  <c r="AD277" i="10" s="1"/>
  <c r="AB276" i="10"/>
  <c r="AC276" i="10" s="1"/>
  <c r="AD276" i="10" s="1"/>
  <c r="AB275" i="10"/>
  <c r="AC275" i="10" s="1"/>
  <c r="AD275" i="10" s="1"/>
  <c r="AB274" i="10"/>
  <c r="AC274" i="10" s="1"/>
  <c r="AD274" i="10" s="1"/>
  <c r="AB273" i="10"/>
  <c r="AC273" i="10" s="1"/>
  <c r="AD273" i="10" s="1"/>
  <c r="AB272" i="10"/>
  <c r="AC272" i="10" s="1"/>
  <c r="AD272" i="10" s="1"/>
  <c r="AB271" i="10"/>
  <c r="AC271" i="10" s="1"/>
  <c r="AD271" i="10" s="1"/>
  <c r="AB270" i="10"/>
  <c r="AC270" i="10" s="1"/>
  <c r="AD270" i="10" s="1"/>
  <c r="AB269" i="10"/>
  <c r="AC269" i="10" s="1"/>
  <c r="AD269" i="10" s="1"/>
  <c r="AB268" i="10"/>
  <c r="AC268" i="10" s="1"/>
  <c r="AD268" i="10" s="1"/>
  <c r="AB267" i="10"/>
  <c r="AC267" i="10" s="1"/>
  <c r="AD267" i="10" s="1"/>
  <c r="AB266" i="10"/>
  <c r="AC266" i="10" s="1"/>
  <c r="AD266" i="10" s="1"/>
  <c r="AB265" i="10"/>
  <c r="AC265" i="10" s="1"/>
  <c r="AD265" i="10" s="1"/>
  <c r="AB264" i="10"/>
  <c r="AC264" i="10" s="1"/>
  <c r="AD264" i="10" s="1"/>
  <c r="AB263" i="10"/>
  <c r="AC263" i="10" s="1"/>
  <c r="AD263" i="10" s="1"/>
  <c r="AB262" i="10"/>
  <c r="AC262" i="10" s="1"/>
  <c r="AD262" i="10" s="1"/>
  <c r="AB261" i="10"/>
  <c r="AC261" i="10" s="1"/>
  <c r="AD261" i="10" s="1"/>
  <c r="AB260" i="10"/>
  <c r="AC260" i="10" s="1"/>
  <c r="AD260" i="10" s="1"/>
  <c r="AB259" i="10"/>
  <c r="AC259" i="10" s="1"/>
  <c r="AD259" i="10" s="1"/>
  <c r="AB258" i="10"/>
  <c r="AC258" i="10" s="1"/>
  <c r="AD258" i="10" s="1"/>
  <c r="AB257" i="10"/>
  <c r="AC257" i="10" s="1"/>
  <c r="AD257" i="10" s="1"/>
  <c r="AB256" i="10"/>
  <c r="AC256" i="10" s="1"/>
  <c r="AD256" i="10" s="1"/>
  <c r="AB254" i="10"/>
  <c r="AC254" i="10" s="1"/>
  <c r="AD254" i="10" s="1"/>
  <c r="AB253" i="10"/>
  <c r="AC253" i="10" s="1"/>
  <c r="AD253" i="10" s="1"/>
  <c r="AB252" i="10"/>
  <c r="AC252" i="10" s="1"/>
  <c r="AD252" i="10" s="1"/>
  <c r="AB251" i="10"/>
  <c r="AC251" i="10" s="1"/>
  <c r="AD251" i="10" s="1"/>
  <c r="AB250" i="10"/>
  <c r="AC250" i="10" s="1"/>
  <c r="AD250" i="10" s="1"/>
  <c r="AB249" i="10"/>
  <c r="AC249" i="10" s="1"/>
  <c r="AD249" i="10" s="1"/>
  <c r="AB248" i="10"/>
  <c r="AC248" i="10" s="1"/>
  <c r="AD248" i="10" s="1"/>
  <c r="AB247" i="10"/>
  <c r="AC247" i="10" s="1"/>
  <c r="AD247" i="10" s="1"/>
  <c r="AB246" i="10"/>
  <c r="AC246" i="10" s="1"/>
  <c r="AD246" i="10" s="1"/>
  <c r="AB245" i="10"/>
  <c r="AC245" i="10" s="1"/>
  <c r="AD245" i="10" s="1"/>
  <c r="AB244" i="10"/>
  <c r="AC244" i="10" s="1"/>
  <c r="AD244" i="10" s="1"/>
  <c r="AB243" i="10"/>
  <c r="AC243" i="10" s="1"/>
  <c r="AD243" i="10" s="1"/>
  <c r="AB242" i="10"/>
  <c r="AC242" i="10" s="1"/>
  <c r="AD242" i="10" s="1"/>
  <c r="AB241" i="10"/>
  <c r="AC241" i="10" s="1"/>
  <c r="AD241" i="10" s="1"/>
  <c r="AB240" i="10"/>
  <c r="AC240" i="10" s="1"/>
  <c r="AD240" i="10" s="1"/>
  <c r="AB239" i="10"/>
  <c r="AC239" i="10" s="1"/>
  <c r="AD239" i="10" s="1"/>
  <c r="AB238" i="10"/>
  <c r="AC238" i="10" s="1"/>
  <c r="AD238" i="10" s="1"/>
  <c r="AB237" i="10"/>
  <c r="AC237" i="10" s="1"/>
  <c r="AD237" i="10" s="1"/>
  <c r="AB236" i="10"/>
  <c r="AC236" i="10" s="1"/>
  <c r="AD236" i="10" s="1"/>
  <c r="AB235" i="10"/>
  <c r="AC235" i="10" s="1"/>
  <c r="AD235" i="10" s="1"/>
  <c r="AB234" i="10"/>
  <c r="AC234" i="10" s="1"/>
  <c r="AD234" i="10" s="1"/>
  <c r="AB233" i="10"/>
  <c r="AC233" i="10" s="1"/>
  <c r="AD233" i="10" s="1"/>
  <c r="AB232" i="10"/>
  <c r="AC232" i="10" s="1"/>
  <c r="AD232" i="10" s="1"/>
  <c r="AB231" i="10"/>
  <c r="AC231" i="10" s="1"/>
  <c r="AD231" i="10" s="1"/>
  <c r="AB230" i="10"/>
  <c r="AC230" i="10" s="1"/>
  <c r="AD230" i="10" s="1"/>
  <c r="AB229" i="10"/>
  <c r="AC229" i="10" s="1"/>
  <c r="AD229" i="10" s="1"/>
  <c r="AB228" i="10"/>
  <c r="AC228" i="10" s="1"/>
  <c r="AD228" i="10" s="1"/>
  <c r="AB227" i="10"/>
  <c r="AC227" i="10" s="1"/>
  <c r="AD227" i="10" s="1"/>
  <c r="AB226" i="10"/>
  <c r="AC226" i="10" s="1"/>
  <c r="AD226" i="10" s="1"/>
  <c r="AB225" i="10"/>
  <c r="AC225" i="10" s="1"/>
  <c r="AD225" i="10" s="1"/>
  <c r="AB224" i="10"/>
  <c r="AC224" i="10" s="1"/>
  <c r="AD224" i="10" s="1"/>
  <c r="AB223" i="10"/>
  <c r="AC223" i="10" s="1"/>
  <c r="AD223" i="10" s="1"/>
  <c r="AB222" i="10"/>
  <c r="AC222" i="10" s="1"/>
  <c r="AD222" i="10" s="1"/>
  <c r="AB221" i="10"/>
  <c r="AC221" i="10" s="1"/>
  <c r="AD221" i="10" s="1"/>
  <c r="AB220" i="10"/>
  <c r="AC220" i="10" s="1"/>
  <c r="AD220" i="10" s="1"/>
  <c r="AB219" i="10"/>
  <c r="AC219" i="10" s="1"/>
  <c r="AD219" i="10" s="1"/>
  <c r="AB218" i="10"/>
  <c r="AC218" i="10" s="1"/>
  <c r="AD218" i="10" s="1"/>
  <c r="AB217" i="10"/>
  <c r="AC217" i="10" s="1"/>
  <c r="AD217" i="10" s="1"/>
  <c r="AB216" i="10"/>
  <c r="AC216" i="10" s="1"/>
  <c r="AD216" i="10" s="1"/>
  <c r="AB215" i="10"/>
  <c r="AC215" i="10" s="1"/>
  <c r="AD215" i="10" s="1"/>
  <c r="AB214" i="10"/>
  <c r="AC214" i="10" s="1"/>
  <c r="AD214" i="10" s="1"/>
  <c r="AB213" i="10"/>
  <c r="AC213" i="10" s="1"/>
  <c r="AD213" i="10" s="1"/>
  <c r="AB212" i="10"/>
  <c r="AC212" i="10" s="1"/>
  <c r="AD212" i="10" s="1"/>
  <c r="AB211" i="10"/>
  <c r="AC211" i="10" s="1"/>
  <c r="AD211" i="10" s="1"/>
  <c r="AB210" i="10"/>
  <c r="AC210" i="10" s="1"/>
  <c r="AD210" i="10" s="1"/>
  <c r="AB209" i="10"/>
  <c r="AC209" i="10" s="1"/>
  <c r="AD209" i="10" s="1"/>
  <c r="AB208" i="10"/>
  <c r="AC208" i="10" s="1"/>
  <c r="AD208" i="10" s="1"/>
  <c r="AB207" i="10"/>
  <c r="AC207" i="10" s="1"/>
  <c r="AD207" i="10" s="1"/>
  <c r="AB206" i="10"/>
  <c r="AC206" i="10" s="1"/>
  <c r="AD206" i="10" s="1"/>
  <c r="AB205" i="10"/>
  <c r="AC205" i="10" s="1"/>
  <c r="AD205" i="10" s="1"/>
  <c r="AB204" i="10"/>
  <c r="AC204" i="10" s="1"/>
  <c r="AD204" i="10" s="1"/>
  <c r="AB203" i="10"/>
  <c r="AC203" i="10" s="1"/>
  <c r="AD203" i="10" s="1"/>
  <c r="AB202" i="10"/>
  <c r="AC202" i="10" s="1"/>
  <c r="AD202" i="10" s="1"/>
  <c r="AB201" i="10"/>
  <c r="AC201" i="10" s="1"/>
  <c r="AD201" i="10" s="1"/>
  <c r="AB200" i="10"/>
  <c r="AC200" i="10" s="1"/>
  <c r="AD200" i="10" s="1"/>
  <c r="AB199" i="10"/>
  <c r="AC199" i="10" s="1"/>
  <c r="AD199" i="10" s="1"/>
  <c r="AB198" i="10"/>
  <c r="AC198" i="10" s="1"/>
  <c r="AD198" i="10" s="1"/>
  <c r="AB197" i="10"/>
  <c r="AC197" i="10" s="1"/>
  <c r="AD197" i="10" s="1"/>
  <c r="AB196" i="10"/>
  <c r="AC196" i="10" s="1"/>
  <c r="AD196" i="10" s="1"/>
  <c r="AB195" i="10"/>
  <c r="AC195" i="10" s="1"/>
  <c r="AD195" i="10" s="1"/>
  <c r="AB193" i="10"/>
  <c r="AC193" i="10" s="1"/>
  <c r="AD193" i="10" s="1"/>
  <c r="AB192" i="10"/>
  <c r="AC192" i="10" s="1"/>
  <c r="AD192" i="10" s="1"/>
  <c r="AB191" i="10"/>
  <c r="AC191" i="10" s="1"/>
  <c r="AD191" i="10" s="1"/>
  <c r="AB190" i="10"/>
  <c r="AC190" i="10" s="1"/>
  <c r="AD190" i="10" s="1"/>
  <c r="AB189" i="10"/>
  <c r="AC189" i="10" s="1"/>
  <c r="AD189" i="10" s="1"/>
  <c r="AB188" i="10"/>
  <c r="AC188" i="10" s="1"/>
  <c r="AD188" i="10" s="1"/>
  <c r="AB187" i="10"/>
  <c r="AC187" i="10" s="1"/>
  <c r="AD187" i="10" s="1"/>
  <c r="AB186" i="10"/>
  <c r="AC186" i="10" s="1"/>
  <c r="AD186" i="10" s="1"/>
  <c r="AB185" i="10"/>
  <c r="AC185" i="10" s="1"/>
  <c r="AD185" i="10" s="1"/>
  <c r="AB184" i="10"/>
  <c r="AC184" i="10" s="1"/>
  <c r="AD184" i="10" s="1"/>
  <c r="AB183" i="10"/>
  <c r="AC183" i="10" s="1"/>
  <c r="AD183" i="10" s="1"/>
  <c r="AB182" i="10"/>
  <c r="AC182" i="10" s="1"/>
  <c r="AD182" i="10" s="1"/>
  <c r="AB181" i="10"/>
  <c r="AC181" i="10" s="1"/>
  <c r="AD181" i="10" s="1"/>
  <c r="AB180" i="10"/>
  <c r="AC180" i="10" s="1"/>
  <c r="AD180" i="10" s="1"/>
  <c r="AB179" i="10"/>
  <c r="AC179" i="10" s="1"/>
  <c r="AD179" i="10" s="1"/>
  <c r="AB178" i="10"/>
  <c r="AC178" i="10" s="1"/>
  <c r="AD178" i="10" s="1"/>
  <c r="AB177" i="10"/>
  <c r="AC177" i="10" s="1"/>
  <c r="AD177" i="10" s="1"/>
  <c r="AB176" i="10"/>
  <c r="AC176" i="10" s="1"/>
  <c r="AD176" i="10" s="1"/>
  <c r="AB175" i="10"/>
  <c r="AC175" i="10" s="1"/>
  <c r="AD175" i="10" s="1"/>
  <c r="AB174" i="10"/>
  <c r="AC174" i="10" s="1"/>
  <c r="AD174" i="10" s="1"/>
  <c r="AB173" i="10"/>
  <c r="AC173" i="10" s="1"/>
  <c r="AD173" i="10" s="1"/>
  <c r="AB172" i="10"/>
  <c r="AC172" i="10" s="1"/>
  <c r="AD172" i="10" s="1"/>
  <c r="AB171" i="10"/>
  <c r="AC171" i="10" s="1"/>
  <c r="AD171" i="10" s="1"/>
  <c r="AB170" i="10"/>
  <c r="AC170" i="10" s="1"/>
  <c r="AD170" i="10" s="1"/>
  <c r="AB169" i="10"/>
  <c r="AC169" i="10" s="1"/>
  <c r="AD169" i="10" s="1"/>
  <c r="AB168" i="10"/>
  <c r="AC168" i="10" s="1"/>
  <c r="AD168" i="10" s="1"/>
  <c r="AB167" i="10"/>
  <c r="AC167" i="10" s="1"/>
  <c r="AD167" i="10" s="1"/>
  <c r="AB166" i="10"/>
  <c r="AC166" i="10" s="1"/>
  <c r="AD166" i="10" s="1"/>
  <c r="AB165" i="10"/>
  <c r="AC165" i="10" s="1"/>
  <c r="AD165" i="10" s="1"/>
  <c r="AB164" i="10"/>
  <c r="AC164" i="10" s="1"/>
  <c r="AD164" i="10" s="1"/>
  <c r="AB163" i="10"/>
  <c r="AC163" i="10" s="1"/>
  <c r="AD163" i="10" s="1"/>
  <c r="AB162" i="10"/>
  <c r="AC162" i="10" s="1"/>
  <c r="AD162" i="10" s="1"/>
  <c r="AB161" i="10"/>
  <c r="AC161" i="10" s="1"/>
  <c r="AD161" i="10" s="1"/>
  <c r="AB160" i="10"/>
  <c r="AC160" i="10" s="1"/>
  <c r="AD160" i="10" s="1"/>
  <c r="AB159" i="10"/>
  <c r="AC159" i="10" s="1"/>
  <c r="AD159" i="10" s="1"/>
  <c r="AB158" i="10"/>
  <c r="AC158" i="10" s="1"/>
  <c r="AD158" i="10" s="1"/>
  <c r="AB156" i="10"/>
  <c r="AC156" i="10" s="1"/>
  <c r="AD156" i="10" s="1"/>
  <c r="AB155" i="10"/>
  <c r="AC155" i="10" s="1"/>
  <c r="AD155" i="10" s="1"/>
  <c r="AB154" i="10"/>
  <c r="AC154" i="10" s="1"/>
  <c r="AD154" i="10" s="1"/>
  <c r="AB153" i="10"/>
  <c r="AC153" i="10" s="1"/>
  <c r="AD153" i="10" s="1"/>
  <c r="AB152" i="10"/>
  <c r="AC152" i="10" s="1"/>
  <c r="AD152" i="10" s="1"/>
  <c r="AB151" i="10"/>
  <c r="AC151" i="10" s="1"/>
  <c r="AD151" i="10" s="1"/>
  <c r="AB150" i="10"/>
  <c r="AC150" i="10" s="1"/>
  <c r="AD150" i="10" s="1"/>
  <c r="AB149" i="10"/>
  <c r="AC149" i="10" s="1"/>
  <c r="AD149" i="10" s="1"/>
  <c r="AB148" i="10"/>
  <c r="AC148" i="10" s="1"/>
  <c r="AD148" i="10" s="1"/>
  <c r="AB147" i="10"/>
  <c r="AC147" i="10" s="1"/>
  <c r="AD147" i="10" s="1"/>
  <c r="AB146" i="10"/>
  <c r="AC146" i="10" s="1"/>
  <c r="AD146" i="10" s="1"/>
  <c r="AB145" i="10"/>
  <c r="AC145" i="10" s="1"/>
  <c r="AD145" i="10" s="1"/>
  <c r="AB144" i="10"/>
  <c r="AC144" i="10" s="1"/>
  <c r="AD144" i="10" s="1"/>
  <c r="AB143" i="10"/>
  <c r="AC143" i="10" s="1"/>
  <c r="AD143" i="10" s="1"/>
  <c r="AB142" i="10"/>
  <c r="AC142" i="10" s="1"/>
  <c r="AD142" i="10" s="1"/>
  <c r="AB141" i="10"/>
  <c r="AC141" i="10" s="1"/>
  <c r="AD141" i="10" s="1"/>
  <c r="AB140" i="10"/>
  <c r="AC140" i="10" s="1"/>
  <c r="AD140" i="10" s="1"/>
  <c r="AB139" i="10"/>
  <c r="AC139" i="10" s="1"/>
  <c r="AD139" i="10" s="1"/>
  <c r="AB138" i="10"/>
  <c r="AC138" i="10" s="1"/>
  <c r="AD138" i="10" s="1"/>
  <c r="AB137" i="10"/>
  <c r="AC137" i="10" s="1"/>
  <c r="AD137" i="10" s="1"/>
  <c r="AB136" i="10"/>
  <c r="AC136" i="10" s="1"/>
  <c r="AD136" i="10" s="1"/>
  <c r="AB135" i="10"/>
  <c r="AC135" i="10" s="1"/>
  <c r="AD135" i="10" s="1"/>
  <c r="AB134" i="10"/>
  <c r="AC134" i="10" s="1"/>
  <c r="AD134" i="10" s="1"/>
  <c r="AB133" i="10"/>
  <c r="AC133" i="10" s="1"/>
  <c r="AD133" i="10" s="1"/>
  <c r="AB132" i="10"/>
  <c r="AC132" i="10" s="1"/>
  <c r="AD132" i="10" s="1"/>
  <c r="AB131" i="10"/>
  <c r="AC131" i="10" s="1"/>
  <c r="AD131" i="10" s="1"/>
  <c r="AB130" i="10"/>
  <c r="AC130" i="10" s="1"/>
  <c r="AD130" i="10" s="1"/>
  <c r="AB129" i="10"/>
  <c r="AC129" i="10" s="1"/>
  <c r="AD129" i="10" s="1"/>
  <c r="AB128" i="10"/>
  <c r="AC128" i="10" s="1"/>
  <c r="AD128" i="10" s="1"/>
  <c r="AB127" i="10"/>
  <c r="AC127" i="10" s="1"/>
  <c r="AD127" i="10" s="1"/>
  <c r="AB126" i="10"/>
  <c r="AC126" i="10" s="1"/>
  <c r="AD126" i="10" s="1"/>
  <c r="AB125" i="10"/>
  <c r="AC125" i="10" s="1"/>
  <c r="AD125" i="10" s="1"/>
  <c r="AB124" i="10"/>
  <c r="AC124" i="10" s="1"/>
  <c r="AD124" i="10" s="1"/>
  <c r="AB123" i="10"/>
  <c r="AC123" i="10" s="1"/>
  <c r="AD123" i="10" s="1"/>
  <c r="AB122" i="10"/>
  <c r="AC122" i="10" s="1"/>
  <c r="AD122" i="10" s="1"/>
  <c r="AB121" i="10"/>
  <c r="AC121" i="10" s="1"/>
  <c r="AD121" i="10" s="1"/>
  <c r="AB120" i="10"/>
  <c r="AC120" i="10" s="1"/>
  <c r="AD120" i="10" s="1"/>
  <c r="AB119" i="10"/>
  <c r="AC119" i="10" s="1"/>
  <c r="AD119" i="10" s="1"/>
  <c r="AB118" i="10"/>
  <c r="AC118" i="10" s="1"/>
  <c r="AD118" i="10" s="1"/>
  <c r="AB117" i="10"/>
  <c r="AC117" i="10" s="1"/>
  <c r="AD117" i="10" s="1"/>
  <c r="AB116" i="10"/>
  <c r="AC116" i="10" s="1"/>
  <c r="AD116" i="10" s="1"/>
  <c r="AB114" i="10"/>
  <c r="AC114" i="10" s="1"/>
  <c r="AD114" i="10" s="1"/>
  <c r="AB113" i="10"/>
  <c r="AC113" i="10" s="1"/>
  <c r="AD113" i="10" s="1"/>
  <c r="AB112" i="10"/>
  <c r="AC112" i="10" s="1"/>
  <c r="AD112" i="10" s="1"/>
  <c r="AB111" i="10"/>
  <c r="AC111" i="10" s="1"/>
  <c r="AD111" i="10" s="1"/>
  <c r="AB110" i="10"/>
  <c r="AC110" i="10" s="1"/>
  <c r="AD110" i="10" s="1"/>
  <c r="AB109" i="10"/>
  <c r="AC109" i="10" s="1"/>
  <c r="AD109" i="10" s="1"/>
  <c r="AB108" i="10"/>
  <c r="AC108" i="10" s="1"/>
  <c r="AD108" i="10" s="1"/>
  <c r="AB107" i="10"/>
  <c r="AC107" i="10" s="1"/>
  <c r="AD107" i="10" s="1"/>
  <c r="AB106" i="10"/>
  <c r="AC106" i="10" s="1"/>
  <c r="AD106" i="10" s="1"/>
  <c r="AB105" i="10"/>
  <c r="AC105" i="10" s="1"/>
  <c r="AD105" i="10" s="1"/>
  <c r="AB104" i="10"/>
  <c r="AC104" i="10" s="1"/>
  <c r="AD104" i="10" s="1"/>
  <c r="AB103" i="10"/>
  <c r="AC103" i="10" s="1"/>
  <c r="AD103" i="10" s="1"/>
  <c r="AB102" i="10"/>
  <c r="AC102" i="10" s="1"/>
  <c r="AD102" i="10" s="1"/>
  <c r="AB101" i="10"/>
  <c r="AC101" i="10" s="1"/>
  <c r="AD101" i="10" s="1"/>
  <c r="AB100" i="10"/>
  <c r="AC100" i="10" s="1"/>
  <c r="AD100" i="10" s="1"/>
  <c r="AB99" i="10"/>
  <c r="AC99" i="10" s="1"/>
  <c r="AD99" i="10" s="1"/>
  <c r="AB98" i="10"/>
  <c r="AC98" i="10" s="1"/>
  <c r="AD98" i="10" s="1"/>
  <c r="AB97" i="10"/>
  <c r="AC97" i="10" s="1"/>
  <c r="AD97" i="10" s="1"/>
  <c r="AB96" i="10"/>
  <c r="AC96" i="10" s="1"/>
  <c r="AD96" i="10" s="1"/>
  <c r="AB95" i="10"/>
  <c r="AC95" i="10" s="1"/>
  <c r="AD95" i="10" s="1"/>
  <c r="AB94" i="10"/>
  <c r="AC94" i="10" s="1"/>
  <c r="AD94" i="10" s="1"/>
  <c r="AB93" i="10"/>
  <c r="AC93" i="10" s="1"/>
  <c r="AD93" i="10" s="1"/>
  <c r="AB92" i="10"/>
  <c r="AC92" i="10" s="1"/>
  <c r="AD92" i="10" s="1"/>
  <c r="AB91" i="10"/>
  <c r="AC91" i="10" s="1"/>
  <c r="AD91" i="10" s="1"/>
  <c r="AB90" i="10"/>
  <c r="AC90" i="10" s="1"/>
  <c r="AD90" i="10" s="1"/>
  <c r="AB89" i="10"/>
  <c r="AC89" i="10" s="1"/>
  <c r="AD89" i="10" s="1"/>
  <c r="AB88" i="10"/>
  <c r="AC88" i="10" s="1"/>
  <c r="AD88" i="10" s="1"/>
  <c r="AB87" i="10"/>
  <c r="AC87" i="10" s="1"/>
  <c r="AD87" i="10" s="1"/>
  <c r="AB86" i="10"/>
  <c r="AC86" i="10" s="1"/>
  <c r="AD86" i="10" s="1"/>
  <c r="AB85" i="10"/>
  <c r="AC85" i="10" s="1"/>
  <c r="AD85" i="10" s="1"/>
  <c r="AB84" i="10"/>
  <c r="AC84" i="10" s="1"/>
  <c r="AD84" i="10" s="1"/>
  <c r="AB83" i="10"/>
  <c r="AC83" i="10" s="1"/>
  <c r="AD83" i="10" s="1"/>
  <c r="AB82" i="10"/>
  <c r="AC82" i="10" s="1"/>
  <c r="AD82" i="10" s="1"/>
  <c r="AB81" i="10"/>
  <c r="AC81" i="10" s="1"/>
  <c r="AD81" i="10" s="1"/>
  <c r="AB80" i="10"/>
  <c r="AC80" i="10" s="1"/>
  <c r="AD80" i="10" s="1"/>
  <c r="AB79" i="10"/>
  <c r="AC79" i="10" s="1"/>
  <c r="AD79" i="10" s="1"/>
  <c r="AB78" i="10"/>
  <c r="AC78" i="10" s="1"/>
  <c r="AD78" i="10" s="1"/>
  <c r="AB77" i="10"/>
  <c r="AC77" i="10" s="1"/>
  <c r="AD77" i="10" s="1"/>
  <c r="AB76" i="10"/>
  <c r="AC76" i="10" s="1"/>
  <c r="AD76" i="10" s="1"/>
  <c r="AB75" i="10"/>
  <c r="AC75" i="10" s="1"/>
  <c r="AD75" i="10" s="1"/>
  <c r="AB74" i="10"/>
  <c r="AC74" i="10" s="1"/>
  <c r="AD74" i="10" s="1"/>
  <c r="AB73" i="10"/>
  <c r="AC73" i="10" s="1"/>
  <c r="AD73" i="10" s="1"/>
  <c r="AB72" i="10"/>
  <c r="AC72" i="10" s="1"/>
  <c r="AD72" i="10" s="1"/>
  <c r="AB71" i="10"/>
  <c r="AC71" i="10" s="1"/>
  <c r="AD71" i="10" s="1"/>
  <c r="AB70" i="10"/>
  <c r="AC70" i="10" s="1"/>
  <c r="AD70" i="10" s="1"/>
  <c r="AB69" i="10"/>
  <c r="AC69" i="10" s="1"/>
  <c r="AD69" i="10" s="1"/>
  <c r="AB68" i="10"/>
  <c r="AC68" i="10" s="1"/>
  <c r="AD68" i="10" s="1"/>
  <c r="AB67" i="10"/>
  <c r="AC67" i="10" s="1"/>
  <c r="AD67" i="10" s="1"/>
  <c r="AB66" i="10"/>
  <c r="AC66" i="10" s="1"/>
  <c r="AD66" i="10" s="1"/>
  <c r="AB65" i="10"/>
  <c r="AC65" i="10" s="1"/>
  <c r="AD65" i="10" s="1"/>
  <c r="AB64" i="10"/>
  <c r="AC64" i="10" s="1"/>
  <c r="AD64" i="10" s="1"/>
  <c r="AB63" i="10"/>
  <c r="AC63" i="10" s="1"/>
  <c r="AD63" i="10" s="1"/>
  <c r="AB62" i="10"/>
  <c r="AC62" i="10" s="1"/>
  <c r="AD62" i="10" s="1"/>
  <c r="AB61" i="10"/>
  <c r="AC61" i="10" s="1"/>
  <c r="AD61" i="10" s="1"/>
  <c r="AB60" i="10"/>
  <c r="AC60" i="10" s="1"/>
  <c r="AD60" i="10" s="1"/>
  <c r="AB58" i="10"/>
  <c r="AC58" i="10" s="1"/>
  <c r="AD58" i="10" s="1"/>
  <c r="AB57" i="10"/>
  <c r="AC57" i="10" s="1"/>
  <c r="AD57" i="10" s="1"/>
  <c r="AB56" i="10"/>
  <c r="AC56" i="10" s="1"/>
  <c r="AD56" i="10" s="1"/>
  <c r="AB55" i="10"/>
  <c r="AC55" i="10" s="1"/>
  <c r="AD55" i="10" s="1"/>
  <c r="AB54" i="10"/>
  <c r="AC54" i="10" s="1"/>
  <c r="AD54" i="10" s="1"/>
  <c r="AB53" i="10"/>
  <c r="AC53" i="10" s="1"/>
  <c r="AD53" i="10" s="1"/>
  <c r="AB52" i="10"/>
  <c r="AC52" i="10" s="1"/>
  <c r="AD52" i="10" s="1"/>
  <c r="AB51" i="10"/>
  <c r="AC51" i="10" s="1"/>
  <c r="AD51" i="10" s="1"/>
  <c r="AB50" i="10"/>
  <c r="AC50" i="10" s="1"/>
  <c r="AD50" i="10" s="1"/>
  <c r="AB49" i="10"/>
  <c r="AC49" i="10" s="1"/>
  <c r="AD49" i="10" s="1"/>
  <c r="AB48" i="10"/>
  <c r="AC48" i="10" s="1"/>
  <c r="AD48" i="10" s="1"/>
  <c r="AB47" i="10"/>
  <c r="AC47" i="10" s="1"/>
  <c r="AD47" i="10" s="1"/>
  <c r="AB46" i="10"/>
  <c r="AC46" i="10" s="1"/>
  <c r="AD46" i="10" s="1"/>
  <c r="AB45" i="10"/>
  <c r="AC45" i="10" s="1"/>
  <c r="AD45" i="10" s="1"/>
  <c r="AB44" i="10"/>
  <c r="AC44" i="10" s="1"/>
  <c r="AD44" i="10" s="1"/>
  <c r="AB43" i="10"/>
  <c r="AC43" i="10" s="1"/>
  <c r="AD43" i="10" s="1"/>
  <c r="AB42" i="10"/>
  <c r="AC42" i="10" s="1"/>
  <c r="AD42" i="10" s="1"/>
  <c r="AB41" i="10"/>
  <c r="AC41" i="10" s="1"/>
  <c r="AD41" i="10" s="1"/>
  <c r="AB40" i="10"/>
  <c r="AC40" i="10" s="1"/>
  <c r="AD40" i="10" s="1"/>
  <c r="AB39" i="10"/>
  <c r="AC39" i="10" s="1"/>
  <c r="AD39" i="10" s="1"/>
  <c r="AB38" i="10"/>
  <c r="AC38" i="10" s="1"/>
  <c r="AD38" i="10" s="1"/>
  <c r="AB37" i="10"/>
  <c r="AC37" i="10" s="1"/>
  <c r="AD37" i="10" s="1"/>
  <c r="AB36" i="10"/>
  <c r="AC36" i="10" s="1"/>
  <c r="AD36" i="10" s="1"/>
  <c r="AB35" i="10"/>
  <c r="AC35" i="10" s="1"/>
  <c r="AD35" i="10" s="1"/>
  <c r="AB34" i="10"/>
  <c r="AC34" i="10" s="1"/>
  <c r="AD34" i="10" s="1"/>
  <c r="AB33" i="10"/>
  <c r="AC33" i="10" s="1"/>
  <c r="AD33" i="10" s="1"/>
  <c r="AB32" i="10"/>
  <c r="AC32" i="10" s="1"/>
  <c r="AD32" i="10" s="1"/>
  <c r="AB31" i="10"/>
  <c r="AC31" i="10" s="1"/>
  <c r="AD31" i="10" s="1"/>
  <c r="AB30" i="10"/>
  <c r="AC30" i="10" s="1"/>
  <c r="AD30" i="10" s="1"/>
  <c r="AB29" i="10"/>
  <c r="AC29" i="10" s="1"/>
  <c r="AD29" i="10" s="1"/>
  <c r="AB28" i="10"/>
  <c r="AC28" i="10" s="1"/>
  <c r="AD28" i="10" s="1"/>
  <c r="AB27" i="10"/>
  <c r="AC27" i="10" s="1"/>
  <c r="AD27" i="10" s="1"/>
  <c r="AB26" i="10"/>
  <c r="AC26" i="10" s="1"/>
  <c r="AD26" i="10" s="1"/>
  <c r="AB24" i="10"/>
  <c r="AC24" i="10" s="1"/>
  <c r="AD24" i="10" s="1"/>
  <c r="AB23" i="10"/>
  <c r="AC23" i="10" s="1"/>
  <c r="AD23" i="10" s="1"/>
  <c r="AB22" i="10"/>
  <c r="AC22" i="10" s="1"/>
  <c r="AD22" i="10" s="1"/>
  <c r="AB21" i="10"/>
  <c r="AC21" i="10" s="1"/>
  <c r="AD21" i="10" s="1"/>
  <c r="AB20" i="10"/>
  <c r="AC20" i="10" s="1"/>
  <c r="AD20" i="10" s="1"/>
  <c r="AB19" i="10"/>
  <c r="AC19" i="10" s="1"/>
  <c r="AD19" i="10" s="1"/>
  <c r="AB18" i="10"/>
  <c r="AC18" i="10" s="1"/>
  <c r="AD18" i="10" s="1"/>
  <c r="AB17" i="10"/>
  <c r="AC17" i="10" s="1"/>
  <c r="AD17" i="10" s="1"/>
  <c r="AB16" i="10"/>
  <c r="AC16" i="10" s="1"/>
  <c r="AD16" i="10" s="1"/>
  <c r="AB15" i="10"/>
  <c r="AC15" i="10" s="1"/>
  <c r="AD15" i="10" s="1"/>
  <c r="AB14" i="10"/>
  <c r="AC14" i="10" s="1"/>
  <c r="AD14" i="10" s="1"/>
  <c r="AB13" i="10"/>
  <c r="AC13" i="10" s="1"/>
  <c r="AD13" i="10" s="1"/>
  <c r="AB12" i="10"/>
  <c r="AC12" i="10" s="1"/>
  <c r="AD12" i="10" s="1"/>
  <c r="AB11" i="10"/>
  <c r="AC11" i="10" s="1"/>
  <c r="AD11" i="10" s="1"/>
  <c r="AB586" i="7"/>
  <c r="AB585" i="7"/>
  <c r="AB584" i="7"/>
  <c r="AB583" i="7"/>
  <c r="AB582" i="7"/>
  <c r="AB581" i="7"/>
  <c r="AC581" i="7" s="1"/>
  <c r="AD581" i="7" s="1"/>
  <c r="AB580" i="7"/>
  <c r="AC580" i="7" s="1"/>
  <c r="AD580" i="7" s="1"/>
  <c r="AB579" i="7"/>
  <c r="AB578" i="7"/>
  <c r="AB577" i="7"/>
  <c r="AB576" i="7"/>
  <c r="AB575" i="7"/>
  <c r="AB574" i="7"/>
  <c r="AB573" i="7"/>
  <c r="AC573" i="7" s="1"/>
  <c r="AD573" i="7" s="1"/>
  <c r="AB572" i="7"/>
  <c r="AC572" i="7" s="1"/>
  <c r="AD572" i="7" s="1"/>
  <c r="AB571" i="7"/>
  <c r="AB570" i="7"/>
  <c r="AB569" i="7"/>
  <c r="AB568" i="7"/>
  <c r="AB567" i="7"/>
  <c r="AB566" i="7"/>
  <c r="AB565" i="7"/>
  <c r="AC565" i="7" s="1"/>
  <c r="AB564" i="7"/>
  <c r="AC564" i="7" s="1"/>
  <c r="AD564" i="7" s="1"/>
  <c r="AB563" i="7"/>
  <c r="AB562" i="7"/>
  <c r="AB561" i="7"/>
  <c r="AB560" i="7"/>
  <c r="AB558" i="7"/>
  <c r="AB557" i="7"/>
  <c r="AB556" i="7"/>
  <c r="AC556" i="7" s="1"/>
  <c r="AD556" i="7" s="1"/>
  <c r="AB555" i="7"/>
  <c r="AC555" i="7" s="1"/>
  <c r="AD555" i="7" s="1"/>
  <c r="AB554" i="7"/>
  <c r="AB553" i="7"/>
  <c r="AB552" i="7"/>
  <c r="AB551" i="7"/>
  <c r="AB550" i="7"/>
  <c r="AB549" i="7"/>
  <c r="AB548" i="7"/>
  <c r="AC548" i="7" s="1"/>
  <c r="AD548" i="7" s="1"/>
  <c r="AB547" i="7"/>
  <c r="AB546" i="7"/>
  <c r="AB545" i="7"/>
  <c r="AB544" i="7"/>
  <c r="AB543" i="7"/>
  <c r="AB542" i="7"/>
  <c r="AB541" i="7"/>
  <c r="AB540" i="7"/>
  <c r="AC540" i="7" s="1"/>
  <c r="AD540" i="7" s="1"/>
  <c r="AB539" i="7"/>
  <c r="AC539" i="7" s="1"/>
  <c r="AD539" i="7" s="1"/>
  <c r="AB538" i="7"/>
  <c r="AB537" i="7"/>
  <c r="AB536" i="7"/>
  <c r="AB535" i="7"/>
  <c r="AB534" i="7"/>
  <c r="AB533" i="7"/>
  <c r="AB532" i="7"/>
  <c r="AC532" i="7" s="1"/>
  <c r="AD532" i="7" s="1"/>
  <c r="AB531" i="7"/>
  <c r="AB530" i="7"/>
  <c r="AB529" i="7"/>
  <c r="AB528" i="7"/>
  <c r="AB527" i="7"/>
  <c r="AB526" i="7"/>
  <c r="AB525" i="7"/>
  <c r="AB524" i="7"/>
  <c r="AC524" i="7" s="1"/>
  <c r="AD524" i="7" s="1"/>
  <c r="AB523" i="7"/>
  <c r="AC523" i="7" s="1"/>
  <c r="AD523" i="7" s="1"/>
  <c r="AB522" i="7"/>
  <c r="AB520" i="7"/>
  <c r="AB519" i="7"/>
  <c r="AB518" i="7"/>
  <c r="AB517" i="7"/>
  <c r="AB516" i="7"/>
  <c r="AB515" i="7"/>
  <c r="AC515" i="7" s="1"/>
  <c r="AD515" i="7" s="1"/>
  <c r="AB514" i="7"/>
  <c r="AC514" i="7" s="1"/>
  <c r="AD514" i="7" s="1"/>
  <c r="AB513" i="7"/>
  <c r="AB512" i="7"/>
  <c r="AB511" i="7"/>
  <c r="AB510" i="7"/>
  <c r="AB509" i="7"/>
  <c r="AB508" i="7"/>
  <c r="AB507" i="7"/>
  <c r="AC507" i="7" s="1"/>
  <c r="AD507" i="7" s="1"/>
  <c r="AB506" i="7"/>
  <c r="AB505" i="7"/>
  <c r="AB504" i="7"/>
  <c r="AB503" i="7"/>
  <c r="AB502" i="7"/>
  <c r="AB501" i="7"/>
  <c r="AB500" i="7"/>
  <c r="AB499" i="7"/>
  <c r="AC499" i="7" s="1"/>
  <c r="AD499" i="7" s="1"/>
  <c r="AB498" i="7"/>
  <c r="AC498" i="7" s="1"/>
  <c r="AD498" i="7" s="1"/>
  <c r="AB497" i="7"/>
  <c r="AB496" i="7"/>
  <c r="AB495" i="7"/>
  <c r="AB494" i="7"/>
  <c r="AB493" i="7"/>
  <c r="AB492" i="7"/>
  <c r="AB491" i="7"/>
  <c r="AC491" i="7" s="1"/>
  <c r="AD491" i="7" s="1"/>
  <c r="AB490" i="7"/>
  <c r="AC490" i="7" s="1"/>
  <c r="AD490" i="7" s="1"/>
  <c r="AB489" i="7"/>
  <c r="AB488" i="7"/>
  <c r="AB487" i="7"/>
  <c r="AB486" i="7"/>
  <c r="AB485" i="7"/>
  <c r="AB484" i="7"/>
  <c r="AB483" i="7"/>
  <c r="AC483" i="7" s="1"/>
  <c r="AD483" i="7" s="1"/>
  <c r="AB482" i="7"/>
  <c r="AB481" i="7"/>
  <c r="AB480" i="7"/>
  <c r="AB478" i="7"/>
  <c r="AB477" i="7"/>
  <c r="AB476" i="7"/>
  <c r="AB475" i="7"/>
  <c r="AB474" i="7"/>
  <c r="AC474" i="7" s="1"/>
  <c r="AD474" i="7" s="1"/>
  <c r="AB473" i="7"/>
  <c r="AC473" i="7" s="1"/>
  <c r="AD473" i="7" s="1"/>
  <c r="AB472" i="7"/>
  <c r="AB471" i="7"/>
  <c r="AB470" i="7"/>
  <c r="AB469" i="7"/>
  <c r="AB468" i="7"/>
  <c r="AB467" i="7"/>
  <c r="AB466" i="7"/>
  <c r="AC466" i="7" s="1"/>
  <c r="AD466" i="7" s="1"/>
  <c r="AB465" i="7"/>
  <c r="AC465" i="7" s="1"/>
  <c r="AD465" i="7" s="1"/>
  <c r="AB464" i="7"/>
  <c r="AB463" i="7"/>
  <c r="AB462" i="7"/>
  <c r="AB461" i="7"/>
  <c r="AB460" i="7"/>
  <c r="AB459" i="7"/>
  <c r="AB458" i="7"/>
  <c r="AC458" i="7" s="1"/>
  <c r="AD458" i="7" s="1"/>
  <c r="AB457" i="7"/>
  <c r="AC457" i="7" s="1"/>
  <c r="AD457" i="7" s="1"/>
  <c r="AB456" i="7"/>
  <c r="AB455" i="7"/>
  <c r="AB454" i="7"/>
  <c r="AB453" i="7"/>
  <c r="AB452" i="7"/>
  <c r="AB451" i="7"/>
  <c r="AB450" i="7"/>
  <c r="AC450" i="7" s="1"/>
  <c r="AD450" i="7" s="1"/>
  <c r="AB449" i="7"/>
  <c r="AC449" i="7" s="1"/>
  <c r="AD449" i="7" s="1"/>
  <c r="AB448" i="7"/>
  <c r="AB447" i="7"/>
  <c r="AB446" i="7"/>
  <c r="AB445" i="7"/>
  <c r="AB444" i="7"/>
  <c r="AB443" i="7"/>
  <c r="AB442" i="7"/>
  <c r="AC442" i="7" s="1"/>
  <c r="AD442" i="7" s="1"/>
  <c r="AB441" i="7"/>
  <c r="AC441" i="7" s="1"/>
  <c r="AD441" i="7" s="1"/>
  <c r="AB440" i="7"/>
  <c r="AB439" i="7"/>
  <c r="AB438" i="7"/>
  <c r="AB437" i="7"/>
  <c r="AB436" i="7"/>
  <c r="AB435" i="7"/>
  <c r="AB434" i="7"/>
  <c r="AC434" i="7" s="1"/>
  <c r="AD434" i="7" s="1"/>
  <c r="AB433" i="7"/>
  <c r="AC433" i="7" s="1"/>
  <c r="AD433" i="7" s="1"/>
  <c r="AB432" i="7"/>
  <c r="AB431" i="7"/>
  <c r="AB430" i="7"/>
  <c r="AB429" i="7"/>
  <c r="AB428" i="7"/>
  <c r="AB427" i="7"/>
  <c r="AB426" i="7"/>
  <c r="AC426" i="7" s="1"/>
  <c r="AD426" i="7" s="1"/>
  <c r="AB425" i="7"/>
  <c r="AC425" i="7" s="1"/>
  <c r="AD425" i="7" s="1"/>
  <c r="AB424" i="7"/>
  <c r="AB422" i="7"/>
  <c r="AB421" i="7"/>
  <c r="AB420" i="7"/>
  <c r="AB419" i="7"/>
  <c r="AB418" i="7"/>
  <c r="AB417" i="7"/>
  <c r="AC417" i="7" s="1"/>
  <c r="AD417" i="7" s="1"/>
  <c r="AB416" i="7"/>
  <c r="AB415" i="7"/>
  <c r="AB414" i="7"/>
  <c r="AB413" i="7"/>
  <c r="AB412" i="7"/>
  <c r="AB411" i="7"/>
  <c r="AB410" i="7"/>
  <c r="AB409" i="7"/>
  <c r="AC409" i="7" s="1"/>
  <c r="AD409" i="7" s="1"/>
  <c r="AB408" i="7"/>
  <c r="AC408" i="7" s="1"/>
  <c r="AD408" i="7" s="1"/>
  <c r="AB407" i="7"/>
  <c r="AB406" i="7"/>
  <c r="AB405" i="7"/>
  <c r="AB404" i="7"/>
  <c r="AB403" i="7"/>
  <c r="AB402" i="7"/>
  <c r="AB401" i="7"/>
  <c r="AC401" i="7" s="1"/>
  <c r="AD401" i="7" s="1"/>
  <c r="AB400" i="7"/>
  <c r="AC400" i="7" s="1"/>
  <c r="AD400" i="7" s="1"/>
  <c r="AB399" i="7"/>
  <c r="AB398" i="7"/>
  <c r="AB397" i="7"/>
  <c r="AB396" i="7"/>
  <c r="AB394" i="7"/>
  <c r="AB393" i="7"/>
  <c r="AB392" i="7"/>
  <c r="AC392" i="7" s="1"/>
  <c r="AD392" i="7" s="1"/>
  <c r="AB391" i="7"/>
  <c r="AC391" i="7" s="1"/>
  <c r="AD391" i="7" s="1"/>
  <c r="AB390" i="7"/>
  <c r="AB389" i="7"/>
  <c r="AB388" i="7"/>
  <c r="AB387" i="7"/>
  <c r="AB386" i="7"/>
  <c r="AB385" i="7"/>
  <c r="AB384" i="7"/>
  <c r="AC384" i="7" s="1"/>
  <c r="AD384" i="7" s="1"/>
  <c r="AB383" i="7"/>
  <c r="AC383" i="7" s="1"/>
  <c r="AD383" i="7" s="1"/>
  <c r="AB382" i="7"/>
  <c r="AB381" i="7"/>
  <c r="AB380" i="7"/>
  <c r="AB379" i="7"/>
  <c r="AB378" i="7"/>
  <c r="AB377" i="7"/>
  <c r="AB376" i="7"/>
  <c r="AC376" i="7" s="1"/>
  <c r="AD376" i="7" s="1"/>
  <c r="AB374" i="7"/>
  <c r="AC374" i="7" s="1"/>
  <c r="AD374" i="7" s="1"/>
  <c r="AB373" i="7"/>
  <c r="AB372" i="7"/>
  <c r="AB371" i="7"/>
  <c r="AB370" i="7"/>
  <c r="AB369" i="7"/>
  <c r="AB367" i="7"/>
  <c r="AC367" i="7" s="1"/>
  <c r="AD367" i="7" s="1"/>
  <c r="AB366" i="7"/>
  <c r="AC366" i="7" s="1"/>
  <c r="AD366" i="7" s="1"/>
  <c r="AB365" i="7"/>
  <c r="AB364" i="7"/>
  <c r="AB363" i="7"/>
  <c r="AB362" i="7"/>
  <c r="AB361" i="7"/>
  <c r="AB360" i="7"/>
  <c r="AB359" i="7"/>
  <c r="AC359" i="7" s="1"/>
  <c r="AD359" i="7" s="1"/>
  <c r="AB358" i="7"/>
  <c r="AC358" i="7" s="1"/>
  <c r="AD358" i="7" s="1"/>
  <c r="AB357" i="7"/>
  <c r="AC357" i="7" s="1"/>
  <c r="AD357" i="7" s="1"/>
  <c r="AB356" i="7"/>
  <c r="AB355" i="7"/>
  <c r="AB354" i="7"/>
  <c r="AB353" i="7"/>
  <c r="AB352" i="7"/>
  <c r="AB351" i="7"/>
  <c r="AC351" i="7" s="1"/>
  <c r="AD351" i="7" s="1"/>
  <c r="AB350" i="7"/>
  <c r="AC350" i="7" s="1"/>
  <c r="AD350" i="7" s="1"/>
  <c r="AB349" i="7"/>
  <c r="AC349" i="7" s="1"/>
  <c r="AD349" i="7" s="1"/>
  <c r="AB348" i="7"/>
  <c r="AB347" i="7"/>
  <c r="AB346" i="7"/>
  <c r="AB345" i="7"/>
  <c r="AB344" i="7"/>
  <c r="AB343" i="7"/>
  <c r="AB342" i="7"/>
  <c r="AC342" i="7" s="1"/>
  <c r="AD342" i="7" s="1"/>
  <c r="AB341" i="7"/>
  <c r="AC341" i="7" s="1"/>
  <c r="AD341" i="7" s="1"/>
  <c r="AB340" i="7"/>
  <c r="AB339" i="7"/>
  <c r="AB338" i="7"/>
  <c r="AB337" i="7"/>
  <c r="AB336" i="7"/>
  <c r="AB334" i="7"/>
  <c r="AB333" i="7"/>
  <c r="AC333" i="7" s="1"/>
  <c r="AD333" i="7" s="1"/>
  <c r="AB332" i="7"/>
  <c r="AC332" i="7" s="1"/>
  <c r="AD332" i="7" s="1"/>
  <c r="AB331" i="7"/>
  <c r="AB330" i="7"/>
  <c r="AB329" i="7"/>
  <c r="AB328" i="7"/>
  <c r="AB327" i="7"/>
  <c r="AB326" i="7"/>
  <c r="AB324" i="7"/>
  <c r="AC324" i="7" s="1"/>
  <c r="AD324" i="7" s="1"/>
  <c r="AB323" i="7"/>
  <c r="AC323" i="7" s="1"/>
  <c r="AD323" i="7" s="1"/>
  <c r="AB322" i="7"/>
  <c r="AB321" i="7"/>
  <c r="AB320" i="7"/>
  <c r="AB319" i="7"/>
  <c r="AB318" i="7"/>
  <c r="AB317" i="7"/>
  <c r="AB316" i="7"/>
  <c r="AC316" i="7" s="1"/>
  <c r="AD316" i="7" s="1"/>
  <c r="AB315" i="7"/>
  <c r="AC315" i="7" s="1"/>
  <c r="AD315" i="7" s="1"/>
  <c r="AB314" i="7"/>
  <c r="AB313" i="7"/>
  <c r="AB312" i="7"/>
  <c r="AB311" i="7"/>
  <c r="AB310" i="7"/>
  <c r="AB309" i="7"/>
  <c r="AB308" i="7"/>
  <c r="AC308" i="7" s="1"/>
  <c r="AD308" i="7" s="1"/>
  <c r="AB307" i="7"/>
  <c r="AC307" i="7" s="1"/>
  <c r="AD307" i="7" s="1"/>
  <c r="AB306" i="7"/>
  <c r="AB305" i="7"/>
  <c r="AB304" i="7"/>
  <c r="AB303" i="7"/>
  <c r="AB302" i="7"/>
  <c r="AB301" i="7"/>
  <c r="AB300" i="7"/>
  <c r="AC300" i="7" s="1"/>
  <c r="AD300" i="7" s="1"/>
  <c r="AB299" i="7"/>
  <c r="AC299" i="7" s="1"/>
  <c r="AD299" i="7" s="1"/>
  <c r="AB298" i="7"/>
  <c r="AB297" i="7"/>
  <c r="AB296" i="7"/>
  <c r="AB295" i="7"/>
  <c r="AB294" i="7"/>
  <c r="AB293" i="7"/>
  <c r="AB292" i="7"/>
  <c r="AC292" i="7" s="1"/>
  <c r="AD292" i="7" s="1"/>
  <c r="AB291" i="7"/>
  <c r="AC291" i="7" s="1"/>
  <c r="AD291" i="7" s="1"/>
  <c r="AB289" i="7"/>
  <c r="AB288" i="7"/>
  <c r="AB287" i="7"/>
  <c r="AB286" i="7"/>
  <c r="AB285" i="7"/>
  <c r="AB284" i="7"/>
  <c r="AB283" i="7"/>
  <c r="AC283" i="7" s="1"/>
  <c r="AD283" i="7" s="1"/>
  <c r="AB282" i="7"/>
  <c r="AC282" i="7" s="1"/>
  <c r="AD282" i="7" s="1"/>
  <c r="AB281" i="7"/>
  <c r="AB280" i="7"/>
  <c r="AB279" i="7"/>
  <c r="AB278" i="7"/>
  <c r="AB277" i="7"/>
  <c r="AB276" i="7"/>
  <c r="AB275" i="7"/>
  <c r="AC275" i="7" s="1"/>
  <c r="AD275" i="7" s="1"/>
  <c r="AB274" i="7"/>
  <c r="AB273" i="7"/>
  <c r="AB272" i="7"/>
  <c r="AB271" i="7"/>
  <c r="AB270" i="7"/>
  <c r="AB269" i="7"/>
  <c r="AB268" i="7"/>
  <c r="AB267" i="7"/>
  <c r="AC267" i="7" s="1"/>
  <c r="AD267" i="7" s="1"/>
  <c r="AB266" i="7"/>
  <c r="AC266" i="7" s="1"/>
  <c r="AD266" i="7" s="1"/>
  <c r="AB265" i="7"/>
  <c r="AB264" i="7"/>
  <c r="AB263" i="7"/>
  <c r="AB262" i="7"/>
  <c r="AB261" i="7"/>
  <c r="AB260" i="7"/>
  <c r="AB259" i="7"/>
  <c r="AC259" i="7" s="1"/>
  <c r="AD259" i="7" s="1"/>
  <c r="AB258" i="7"/>
  <c r="AC258" i="7" s="1"/>
  <c r="AD258" i="7" s="1"/>
  <c r="AB257" i="7"/>
  <c r="AB256" i="7"/>
  <c r="AB254" i="7"/>
  <c r="AB253" i="7"/>
  <c r="AB252" i="7"/>
  <c r="AB251" i="7"/>
  <c r="AC251" i="7" s="1"/>
  <c r="AD251" i="7" s="1"/>
  <c r="AB250" i="7"/>
  <c r="AC250" i="7" s="1"/>
  <c r="AD250" i="7" s="1"/>
  <c r="AB249" i="7"/>
  <c r="AC249" i="7" s="1"/>
  <c r="AD249" i="7" s="1"/>
  <c r="AB248" i="7"/>
  <c r="AB247" i="7"/>
  <c r="AB246" i="7"/>
  <c r="AB245" i="7"/>
  <c r="AB244" i="7"/>
  <c r="AB243" i="7"/>
  <c r="AC243" i="7" s="1"/>
  <c r="AD243" i="7" s="1"/>
  <c r="AB242" i="7"/>
  <c r="AC242" i="7" s="1"/>
  <c r="AD242" i="7" s="1"/>
  <c r="AB241" i="7"/>
  <c r="AC241" i="7" s="1"/>
  <c r="AD241" i="7" s="1"/>
  <c r="AB240" i="7"/>
  <c r="AB239" i="7"/>
  <c r="AB238" i="7"/>
  <c r="AB237" i="7"/>
  <c r="AB236" i="7"/>
  <c r="AB235" i="7"/>
  <c r="AB234" i="7"/>
  <c r="AC234" i="7" s="1"/>
  <c r="AD234" i="7" s="1"/>
  <c r="AB233" i="7"/>
  <c r="AC233" i="7" s="1"/>
  <c r="AD233" i="7" s="1"/>
  <c r="AB232" i="7"/>
  <c r="AB231" i="7"/>
  <c r="AB230" i="7"/>
  <c r="AB229" i="7"/>
  <c r="AB228" i="7"/>
  <c r="AB227" i="7"/>
  <c r="AC227" i="7" s="1"/>
  <c r="AD227" i="7" s="1"/>
  <c r="AB226" i="7"/>
  <c r="AC226" i="7" s="1"/>
  <c r="AB225" i="7"/>
  <c r="AC225" i="7" s="1"/>
  <c r="AD225" i="7" s="1"/>
  <c r="AB224" i="7"/>
  <c r="AB223" i="7"/>
  <c r="AB222" i="7"/>
  <c r="AB221" i="7"/>
  <c r="AC221" i="7" s="1"/>
  <c r="AD221" i="7" s="1"/>
  <c r="AB220" i="7"/>
  <c r="AB219" i="7"/>
  <c r="AB218" i="7"/>
  <c r="AC218" i="7" s="1"/>
  <c r="AD218" i="7" s="1"/>
  <c r="AB217" i="7"/>
  <c r="AC217" i="7" s="1"/>
  <c r="AD217" i="7" s="1"/>
  <c r="AB216" i="7"/>
  <c r="AB215" i="7"/>
  <c r="AB214" i="7"/>
  <c r="AB213" i="7"/>
  <c r="AC213" i="7" s="1"/>
  <c r="AD213" i="7" s="1"/>
  <c r="AB212" i="7"/>
  <c r="AB211" i="7"/>
  <c r="AB210" i="7"/>
  <c r="AC210" i="7" s="1"/>
  <c r="AD210" i="7" s="1"/>
  <c r="AB209" i="7"/>
  <c r="AC209" i="7" s="1"/>
  <c r="AD209" i="7" s="1"/>
  <c r="AB208" i="7"/>
  <c r="AB207" i="7"/>
  <c r="AB206" i="7"/>
  <c r="AB205" i="7"/>
  <c r="AC205" i="7" s="1"/>
  <c r="AD205" i="7" s="1"/>
  <c r="AB204" i="7"/>
  <c r="AB203" i="7"/>
  <c r="AB202" i="7"/>
  <c r="AC202" i="7" s="1"/>
  <c r="AD202" i="7" s="1"/>
  <c r="AB201" i="7"/>
  <c r="AC201" i="7" s="1"/>
  <c r="AD201" i="7" s="1"/>
  <c r="AB200" i="7"/>
  <c r="AB199" i="7"/>
  <c r="AB198" i="7"/>
  <c r="AB197" i="7"/>
  <c r="AC197" i="7" s="1"/>
  <c r="AD197" i="7" s="1"/>
  <c r="AB196" i="7"/>
  <c r="AB195" i="7"/>
  <c r="AB193" i="7"/>
  <c r="AC193" i="7" s="1"/>
  <c r="AD193" i="7" s="1"/>
  <c r="AB192" i="7"/>
  <c r="AC192" i="7" s="1"/>
  <c r="AD192" i="7" s="1"/>
  <c r="AB191" i="7"/>
  <c r="AB190" i="7"/>
  <c r="AB189" i="7"/>
  <c r="AB188" i="7"/>
  <c r="AC188" i="7" s="1"/>
  <c r="AD188" i="7" s="1"/>
  <c r="AB187" i="7"/>
  <c r="AB186" i="7"/>
  <c r="AB185" i="7"/>
  <c r="AC185" i="7" s="1"/>
  <c r="AD185" i="7" s="1"/>
  <c r="AB184" i="7"/>
  <c r="AC184" i="7" s="1"/>
  <c r="AD184" i="7" s="1"/>
  <c r="AB183" i="7"/>
  <c r="AB182" i="7"/>
  <c r="AB181" i="7"/>
  <c r="AB180" i="7"/>
  <c r="AC180" i="7" s="1"/>
  <c r="AD180" i="7" s="1"/>
  <c r="AB179" i="7"/>
  <c r="AB178" i="7"/>
  <c r="AB177" i="7"/>
  <c r="AC177" i="7" s="1"/>
  <c r="AD177" i="7" s="1"/>
  <c r="AB176" i="7"/>
  <c r="AC176" i="7" s="1"/>
  <c r="AD176" i="7" s="1"/>
  <c r="AB175" i="7"/>
  <c r="AB174" i="7"/>
  <c r="AB173" i="7"/>
  <c r="AB172" i="7"/>
  <c r="AC172" i="7" s="1"/>
  <c r="AD172" i="7" s="1"/>
  <c r="AB171" i="7"/>
  <c r="AB170" i="7"/>
  <c r="AB169" i="7"/>
  <c r="AC169" i="7" s="1"/>
  <c r="AD169" i="7" s="1"/>
  <c r="AB168" i="7"/>
  <c r="AC168" i="7" s="1"/>
  <c r="AD168" i="7" s="1"/>
  <c r="AB167" i="7"/>
  <c r="AB166" i="7"/>
  <c r="AB165" i="7"/>
  <c r="AB164" i="7"/>
  <c r="AC164" i="7" s="1"/>
  <c r="AD164" i="7" s="1"/>
  <c r="AB163" i="7"/>
  <c r="AB162" i="7"/>
  <c r="AB161" i="7"/>
  <c r="AC161" i="7" s="1"/>
  <c r="AD161" i="7" s="1"/>
  <c r="AB160" i="7"/>
  <c r="AC160" i="7" s="1"/>
  <c r="AD160" i="7" s="1"/>
  <c r="AB159" i="7"/>
  <c r="AB158" i="7"/>
  <c r="AB156" i="7"/>
  <c r="AB155" i="7"/>
  <c r="AC155" i="7" s="1"/>
  <c r="AD155" i="7" s="1"/>
  <c r="AB154" i="7"/>
  <c r="AB153" i="7"/>
  <c r="AB152" i="7"/>
  <c r="AC152" i="7" s="1"/>
  <c r="AD152" i="7" s="1"/>
  <c r="AB151" i="7"/>
  <c r="AB150" i="7"/>
  <c r="AB149" i="7"/>
  <c r="AB148" i="7"/>
  <c r="AB147" i="7"/>
  <c r="AC147" i="7" s="1"/>
  <c r="AD147" i="7" s="1"/>
  <c r="AB146" i="7"/>
  <c r="AB145" i="7"/>
  <c r="AB144" i="7"/>
  <c r="AC144" i="7" s="1"/>
  <c r="AD144" i="7" s="1"/>
  <c r="AB143" i="7"/>
  <c r="AC143" i="7" s="1"/>
  <c r="AD143" i="7" s="1"/>
  <c r="AB142" i="7"/>
  <c r="AB141" i="7"/>
  <c r="AB140" i="7"/>
  <c r="AB139" i="7"/>
  <c r="AC139" i="7" s="1"/>
  <c r="AD139" i="7" s="1"/>
  <c r="AB138" i="7"/>
  <c r="AB137" i="7"/>
  <c r="AB136" i="7"/>
  <c r="AC136" i="7" s="1"/>
  <c r="AD136" i="7" s="1"/>
  <c r="AB135" i="7"/>
  <c r="AC135" i="7" s="1"/>
  <c r="AD135" i="7" s="1"/>
  <c r="AB134" i="7"/>
  <c r="AB133" i="7"/>
  <c r="AB132" i="7"/>
  <c r="AB131" i="7"/>
  <c r="AC131" i="7" s="1"/>
  <c r="AD131" i="7" s="1"/>
  <c r="AB130" i="7"/>
  <c r="AB129" i="7"/>
  <c r="AB128" i="7"/>
  <c r="AC128" i="7" s="1"/>
  <c r="AD128" i="7" s="1"/>
  <c r="AB127" i="7"/>
  <c r="AC127" i="7" s="1"/>
  <c r="AD127" i="7" s="1"/>
  <c r="AB126" i="7"/>
  <c r="AB125" i="7"/>
  <c r="AB124" i="7"/>
  <c r="AB123" i="7"/>
  <c r="AC123" i="7" s="1"/>
  <c r="AD123" i="7" s="1"/>
  <c r="AB122" i="7"/>
  <c r="AB121" i="7"/>
  <c r="AB120" i="7"/>
  <c r="AC120" i="7" s="1"/>
  <c r="AD120" i="7" s="1"/>
  <c r="AB119" i="7"/>
  <c r="AC119" i="7" s="1"/>
  <c r="AD119" i="7" s="1"/>
  <c r="AB118" i="7"/>
  <c r="AB117" i="7"/>
  <c r="AB116" i="7"/>
  <c r="AB114" i="7"/>
  <c r="AB113" i="7"/>
  <c r="AB112" i="7"/>
  <c r="AB111" i="7"/>
  <c r="AC111" i="7" s="1"/>
  <c r="AD111" i="7" s="1"/>
  <c r="AB110" i="7"/>
  <c r="AC110" i="7" s="1"/>
  <c r="AD110" i="7" s="1"/>
  <c r="AB109" i="7"/>
  <c r="AB108" i="7"/>
  <c r="AB107" i="7"/>
  <c r="AB106" i="7"/>
  <c r="AB105" i="7"/>
  <c r="AB104" i="7"/>
  <c r="AB103" i="7"/>
  <c r="AC103" i="7" s="1"/>
  <c r="AB102" i="7"/>
  <c r="AC102" i="7" s="1"/>
  <c r="AD102" i="7" s="1"/>
  <c r="AB101" i="7"/>
  <c r="AB100" i="7"/>
  <c r="AB99" i="7"/>
  <c r="AB98" i="7"/>
  <c r="AB97" i="7"/>
  <c r="AB96" i="7"/>
  <c r="AB95" i="7"/>
  <c r="AC95" i="7" s="1"/>
  <c r="AD95" i="7" s="1"/>
  <c r="AB94" i="7"/>
  <c r="AC94" i="7" s="1"/>
  <c r="AD94" i="7" s="1"/>
  <c r="AB93" i="7"/>
  <c r="AB92" i="7"/>
  <c r="AB91" i="7"/>
  <c r="AB90" i="7"/>
  <c r="AB89" i="7"/>
  <c r="AB88" i="7"/>
  <c r="AB87" i="7"/>
  <c r="AC87" i="7" s="1"/>
  <c r="AD87" i="7" s="1"/>
  <c r="AB86" i="7"/>
  <c r="AC86" i="7" s="1"/>
  <c r="AD86" i="7" s="1"/>
  <c r="AB85" i="7"/>
  <c r="AB84" i="7"/>
  <c r="AB83" i="7"/>
  <c r="AB82" i="7"/>
  <c r="AB81" i="7"/>
  <c r="AB80" i="7"/>
  <c r="AB79" i="7"/>
  <c r="AC79" i="7" s="1"/>
  <c r="AD79" i="7" s="1"/>
  <c r="AB78" i="7"/>
  <c r="AC78" i="7" s="1"/>
  <c r="AD78" i="7" s="1"/>
  <c r="AB77" i="7"/>
  <c r="AB76" i="7"/>
  <c r="AB75" i="7"/>
  <c r="AB74" i="7"/>
  <c r="AC74" i="7" s="1"/>
  <c r="AD74" i="7" s="1"/>
  <c r="AB73" i="7"/>
  <c r="AB72" i="7"/>
  <c r="AB71" i="7"/>
  <c r="AC71" i="7" s="1"/>
  <c r="AD71" i="7" s="1"/>
  <c r="AB70" i="7"/>
  <c r="AC70" i="7" s="1"/>
  <c r="AD70" i="7" s="1"/>
  <c r="AB69" i="7"/>
  <c r="AB68" i="7"/>
  <c r="AB67" i="7"/>
  <c r="AB66" i="7"/>
  <c r="AC66" i="7" s="1"/>
  <c r="AD66" i="7" s="1"/>
  <c r="AB65" i="7"/>
  <c r="AB64" i="7"/>
  <c r="AB63" i="7"/>
  <c r="AC63" i="7" s="1"/>
  <c r="AD63" i="7" s="1"/>
  <c r="AB62" i="7"/>
  <c r="AC62" i="7" s="1"/>
  <c r="AD62" i="7" s="1"/>
  <c r="AB61" i="7"/>
  <c r="AB60" i="7"/>
  <c r="AB58" i="7"/>
  <c r="AB57" i="7"/>
  <c r="AC57" i="7" s="1"/>
  <c r="AB56" i="7"/>
  <c r="AB55" i="7"/>
  <c r="AB54" i="7"/>
  <c r="AC54" i="7" s="1"/>
  <c r="AD54" i="7" s="1"/>
  <c r="AB53" i="7"/>
  <c r="AC53" i="7" s="1"/>
  <c r="AD53" i="7" s="1"/>
  <c r="AB52" i="7"/>
  <c r="AB51" i="7"/>
  <c r="AB50" i="7"/>
  <c r="AB49" i="7"/>
  <c r="AC49" i="7" s="1"/>
  <c r="AB48" i="7"/>
  <c r="AB47" i="7"/>
  <c r="AB46" i="7"/>
  <c r="AC46" i="7" s="1"/>
  <c r="AD46" i="7" s="1"/>
  <c r="AB45" i="7"/>
  <c r="AC45" i="7" s="1"/>
  <c r="AD45" i="7" s="1"/>
  <c r="AB44" i="7"/>
  <c r="AB43" i="7"/>
  <c r="AB42" i="7"/>
  <c r="AB41" i="7"/>
  <c r="AB40" i="7"/>
  <c r="AB39" i="7"/>
  <c r="AB38" i="7"/>
  <c r="AC38" i="7" s="1"/>
  <c r="AD38" i="7" s="1"/>
  <c r="AB37" i="7"/>
  <c r="AC37" i="7" s="1"/>
  <c r="AD37" i="7" s="1"/>
  <c r="AB36" i="7"/>
  <c r="AB35" i="7"/>
  <c r="AB34" i="7"/>
  <c r="AB33" i="7"/>
  <c r="AB32" i="7"/>
  <c r="AB31" i="7"/>
  <c r="AB30" i="7"/>
  <c r="AC30" i="7" s="1"/>
  <c r="AD30" i="7" s="1"/>
  <c r="AB29" i="7"/>
  <c r="AC29" i="7" s="1"/>
  <c r="AD29" i="7" s="1"/>
  <c r="AB28" i="7"/>
  <c r="AB27" i="7"/>
  <c r="AB26" i="7"/>
  <c r="AB24" i="7"/>
  <c r="AC24" i="7" s="1"/>
  <c r="AD24" i="7" s="1"/>
  <c r="AB23" i="7"/>
  <c r="AB22" i="7"/>
  <c r="AB21" i="7"/>
  <c r="AC21" i="7" s="1"/>
  <c r="AD21" i="7" s="1"/>
  <c r="AB20" i="7"/>
  <c r="AC20" i="7" s="1"/>
  <c r="AD20" i="7" s="1"/>
  <c r="AB19" i="7"/>
  <c r="AB18" i="7"/>
  <c r="AB17" i="7"/>
  <c r="AB16" i="7"/>
  <c r="AC16" i="7" s="1"/>
  <c r="AD16" i="7" s="1"/>
  <c r="AB15" i="7"/>
  <c r="AB14" i="7"/>
  <c r="AB13" i="7"/>
  <c r="AC13" i="7" s="1"/>
  <c r="AD13" i="7" s="1"/>
  <c r="AB12" i="7"/>
  <c r="AC12" i="7" s="1"/>
  <c r="AD12" i="7" s="1"/>
  <c r="AB11" i="7"/>
  <c r="AA586" i="5"/>
  <c r="AB586" i="5" s="1"/>
  <c r="AA585" i="5"/>
  <c r="AA584" i="5"/>
  <c r="AA583" i="5"/>
  <c r="AA582" i="5"/>
  <c r="AB582" i="5" s="1"/>
  <c r="AC582" i="5" s="1"/>
  <c r="AD582" i="5" s="1"/>
  <c r="AA581" i="5"/>
  <c r="AB581" i="5" s="1"/>
  <c r="AC581" i="5" s="1"/>
  <c r="AA580" i="5"/>
  <c r="AB580" i="5" s="1"/>
  <c r="AA579" i="5"/>
  <c r="AB579" i="5" s="1"/>
  <c r="AC579" i="5" s="1"/>
  <c r="AD579" i="5" s="1"/>
  <c r="AA578" i="5"/>
  <c r="AB578" i="5" s="1"/>
  <c r="AA577" i="5"/>
  <c r="AA576" i="5"/>
  <c r="AA575" i="5"/>
  <c r="AA574" i="5"/>
  <c r="AB574" i="5" s="1"/>
  <c r="AC574" i="5" s="1"/>
  <c r="AD574" i="5" s="1"/>
  <c r="AA573" i="5"/>
  <c r="AA572" i="5"/>
  <c r="AB572" i="5" s="1"/>
  <c r="AA571" i="5"/>
  <c r="AB571" i="5" s="1"/>
  <c r="AC571" i="5" s="1"/>
  <c r="AD571" i="5" s="1"/>
  <c r="AA570" i="5"/>
  <c r="AA569" i="5"/>
  <c r="AA568" i="5"/>
  <c r="AA567" i="5"/>
  <c r="AA566" i="5"/>
  <c r="AB566" i="5" s="1"/>
  <c r="AC566" i="5" s="1"/>
  <c r="AD566" i="5" s="1"/>
  <c r="AA565" i="5"/>
  <c r="AB565" i="5" s="1"/>
  <c r="AC565" i="5" s="1"/>
  <c r="AA564" i="5"/>
  <c r="AB564" i="5" s="1"/>
  <c r="AA563" i="5"/>
  <c r="AB563" i="5" s="1"/>
  <c r="AC563" i="5" s="1"/>
  <c r="AD563" i="5" s="1"/>
  <c r="AA562" i="5"/>
  <c r="AB562" i="5" s="1"/>
  <c r="AC562" i="5" s="1"/>
  <c r="AA561" i="5"/>
  <c r="AA560" i="5"/>
  <c r="AA558" i="5"/>
  <c r="AA557" i="5"/>
  <c r="AB557" i="5" s="1"/>
  <c r="AC557" i="5" s="1"/>
  <c r="AD557" i="5" s="1"/>
  <c r="AA556" i="5"/>
  <c r="AB556" i="5" s="1"/>
  <c r="AA555" i="5"/>
  <c r="AB555" i="5" s="1"/>
  <c r="AA554" i="5"/>
  <c r="AB554" i="5" s="1"/>
  <c r="AA553" i="5"/>
  <c r="AB553" i="5" s="1"/>
  <c r="AA552" i="5"/>
  <c r="AA551" i="5"/>
  <c r="AA550" i="5"/>
  <c r="AA549" i="5"/>
  <c r="AA548" i="5"/>
  <c r="AB548" i="5" s="1"/>
  <c r="AC548" i="5" s="1"/>
  <c r="AA547" i="5"/>
  <c r="AB547" i="5" s="1"/>
  <c r="AA546" i="5"/>
  <c r="AB546" i="5" s="1"/>
  <c r="AA545" i="5"/>
  <c r="AB545" i="5" s="1"/>
  <c r="AC545" i="5" s="1"/>
  <c r="AA544" i="5"/>
  <c r="AA543" i="5"/>
  <c r="AA542" i="5"/>
  <c r="AA541" i="5"/>
  <c r="AB541" i="5" s="1"/>
  <c r="AA540" i="5"/>
  <c r="AB540" i="5" s="1"/>
  <c r="AC540" i="5" s="1"/>
  <c r="AA539" i="5"/>
  <c r="AB539" i="5" s="1"/>
  <c r="AA538" i="5"/>
  <c r="AB538" i="5" s="1"/>
  <c r="AA537" i="5"/>
  <c r="AB537" i="5" s="1"/>
  <c r="AA536" i="5"/>
  <c r="AA535" i="5"/>
  <c r="AA534" i="5"/>
  <c r="AA533" i="5"/>
  <c r="AA532" i="5"/>
  <c r="AB532" i="5" s="1"/>
  <c r="AC532" i="5" s="1"/>
  <c r="AA531" i="5"/>
  <c r="AB531" i="5" s="1"/>
  <c r="AA530" i="5"/>
  <c r="AB530" i="5" s="1"/>
  <c r="AC530" i="5" s="1"/>
  <c r="AA529" i="5"/>
  <c r="AB529" i="5" s="1"/>
  <c r="AA528" i="5"/>
  <c r="AA527" i="5"/>
  <c r="AA526" i="5"/>
  <c r="AA525" i="5"/>
  <c r="AA524" i="5"/>
  <c r="AB524" i="5" s="1"/>
  <c r="AC524" i="5" s="1"/>
  <c r="AD524" i="5" s="1"/>
  <c r="AA523" i="5"/>
  <c r="AB523" i="5" s="1"/>
  <c r="AA522" i="5"/>
  <c r="AB522" i="5" s="1"/>
  <c r="AA520" i="5"/>
  <c r="AB520" i="5" s="1"/>
  <c r="AC520" i="5" s="1"/>
  <c r="AD520" i="5" s="1"/>
  <c r="AA519" i="5"/>
  <c r="AA518" i="5"/>
  <c r="AA517" i="5"/>
  <c r="AA516" i="5"/>
  <c r="AB516" i="5" s="1"/>
  <c r="AC516" i="5" s="1"/>
  <c r="AD516" i="5" s="1"/>
  <c r="AA515" i="5"/>
  <c r="AB515" i="5" s="1"/>
  <c r="AC515" i="5" s="1"/>
  <c r="AD515" i="5" s="1"/>
  <c r="AA514" i="5"/>
  <c r="AB514" i="5" s="1"/>
  <c r="AA513" i="5"/>
  <c r="AB513" i="5" s="1"/>
  <c r="AA512" i="5"/>
  <c r="AB512" i="5" s="1"/>
  <c r="AC512" i="5" s="1"/>
  <c r="AD512" i="5" s="1"/>
  <c r="AA511" i="5"/>
  <c r="AA510" i="5"/>
  <c r="AA509" i="5"/>
  <c r="AA508" i="5"/>
  <c r="AA507" i="5"/>
  <c r="AB507" i="5" s="1"/>
  <c r="AC507" i="5" s="1"/>
  <c r="AD507" i="5" s="1"/>
  <c r="AA506" i="5"/>
  <c r="AB506" i="5" s="1"/>
  <c r="AA505" i="5"/>
  <c r="AB505" i="5" s="1"/>
  <c r="AA504" i="5"/>
  <c r="AB504" i="5" s="1"/>
  <c r="AC504" i="5" s="1"/>
  <c r="AD504" i="5" s="1"/>
  <c r="AA503" i="5"/>
  <c r="AA502" i="5"/>
  <c r="AA501" i="5"/>
  <c r="AA500" i="5"/>
  <c r="AA499" i="5"/>
  <c r="AB499" i="5" s="1"/>
  <c r="AC499" i="5" s="1"/>
  <c r="AD499" i="5" s="1"/>
  <c r="AA498" i="5"/>
  <c r="AB498" i="5" s="1"/>
  <c r="AA497" i="5"/>
  <c r="AB497" i="5" s="1"/>
  <c r="AA496" i="5"/>
  <c r="AA495" i="5"/>
  <c r="AA494" i="5"/>
  <c r="AA493" i="5"/>
  <c r="AA492" i="5"/>
  <c r="AB492" i="5" s="1"/>
  <c r="AC492" i="5" s="1"/>
  <c r="AD492" i="5" s="1"/>
  <c r="AA491" i="5"/>
  <c r="AA490" i="5"/>
  <c r="AB490" i="5" s="1"/>
  <c r="AA489" i="5"/>
  <c r="AA488" i="5"/>
  <c r="AB488" i="5" s="1"/>
  <c r="AC488" i="5" s="1"/>
  <c r="AD488" i="5" s="1"/>
  <c r="AA487" i="5"/>
  <c r="AA486" i="5"/>
  <c r="AA485" i="5"/>
  <c r="AA484" i="5"/>
  <c r="AB484" i="5" s="1"/>
  <c r="AC484" i="5" s="1"/>
  <c r="AD484" i="5" s="1"/>
  <c r="AA483" i="5"/>
  <c r="AB483" i="5" s="1"/>
  <c r="AC483" i="5" s="1"/>
  <c r="AA482" i="5"/>
  <c r="AB482" i="5" s="1"/>
  <c r="AA481" i="5"/>
  <c r="AB481" i="5" s="1"/>
  <c r="AA480" i="5"/>
  <c r="AB480" i="5" s="1"/>
  <c r="AC480" i="5" s="1"/>
  <c r="AD480" i="5" s="1"/>
  <c r="AA478" i="5"/>
  <c r="AA477" i="5"/>
  <c r="AA476" i="5"/>
  <c r="AA475" i="5"/>
  <c r="AB475" i="5" s="1"/>
  <c r="AC475" i="5" s="1"/>
  <c r="AD475" i="5" s="1"/>
  <c r="AA474" i="5"/>
  <c r="AB474" i="5" s="1"/>
  <c r="AC474" i="5" s="1"/>
  <c r="AA473" i="5"/>
  <c r="AB473" i="5" s="1"/>
  <c r="AC473" i="5" s="1"/>
  <c r="AA472" i="5"/>
  <c r="AB472" i="5" s="1"/>
  <c r="AC472" i="5" s="1"/>
  <c r="AD472" i="5" s="1"/>
  <c r="AA471" i="5"/>
  <c r="AB471" i="5" s="1"/>
  <c r="AC471" i="5" s="1"/>
  <c r="AD471" i="5" s="1"/>
  <c r="AA470" i="5"/>
  <c r="AA469" i="5"/>
  <c r="AA468" i="5"/>
  <c r="AA467" i="5"/>
  <c r="AB467" i="5" s="1"/>
  <c r="AC467" i="5" s="1"/>
  <c r="AD467" i="5" s="1"/>
  <c r="AA466" i="5"/>
  <c r="AB466" i="5" s="1"/>
  <c r="AA465" i="5"/>
  <c r="AB465" i="5" s="1"/>
  <c r="AC465" i="5" s="1"/>
  <c r="AA464" i="5"/>
  <c r="AA463" i="5"/>
  <c r="AB463" i="5" s="1"/>
  <c r="AC463" i="5" s="1"/>
  <c r="AD463" i="5" s="1"/>
  <c r="AA462" i="5"/>
  <c r="AA461" i="5"/>
  <c r="AA460" i="5"/>
  <c r="AA459" i="5"/>
  <c r="AB459" i="5" s="1"/>
  <c r="AC459" i="5" s="1"/>
  <c r="AD459" i="5" s="1"/>
  <c r="AA458" i="5"/>
  <c r="AB458" i="5" s="1"/>
  <c r="AA457" i="5"/>
  <c r="AB457" i="5" s="1"/>
  <c r="AC457" i="5" s="1"/>
  <c r="AA456" i="5"/>
  <c r="AB456" i="5" s="1"/>
  <c r="AC456" i="5" s="1"/>
  <c r="AD456" i="5" s="1"/>
  <c r="AA455" i="5"/>
  <c r="AA454" i="5"/>
  <c r="AA453" i="5"/>
  <c r="AA452" i="5"/>
  <c r="AA451" i="5"/>
  <c r="AB451" i="5" s="1"/>
  <c r="AC451" i="5" s="1"/>
  <c r="AD451" i="5" s="1"/>
  <c r="AA450" i="5"/>
  <c r="AB450" i="5" s="1"/>
  <c r="AA449" i="5"/>
  <c r="AB449" i="5" s="1"/>
  <c r="AC449" i="5" s="1"/>
  <c r="AA448" i="5"/>
  <c r="AB448" i="5" s="1"/>
  <c r="AC448" i="5" s="1"/>
  <c r="AD448" i="5" s="1"/>
  <c r="AA447" i="5"/>
  <c r="AB447" i="5" s="1"/>
  <c r="AC447" i="5" s="1"/>
  <c r="AD447" i="5" s="1"/>
  <c r="AA446" i="5"/>
  <c r="AA445" i="5"/>
  <c r="AA444" i="5"/>
  <c r="AA443" i="5"/>
  <c r="AB443" i="5" s="1"/>
  <c r="AC443" i="5" s="1"/>
  <c r="AD443" i="5" s="1"/>
  <c r="AA442" i="5"/>
  <c r="AB442" i="5" s="1"/>
  <c r="AC442" i="5" s="1"/>
  <c r="AA441" i="5"/>
  <c r="AB441" i="5" s="1"/>
  <c r="AC441" i="5" s="1"/>
  <c r="AA440" i="5"/>
  <c r="AA439" i="5"/>
  <c r="AB439" i="5" s="1"/>
  <c r="AC439" i="5" s="1"/>
  <c r="AD439" i="5" s="1"/>
  <c r="AA438" i="5"/>
  <c r="AA437" i="5"/>
  <c r="AA436" i="5"/>
  <c r="AA435" i="5"/>
  <c r="AB435" i="5" s="1"/>
  <c r="AC435" i="5" s="1"/>
  <c r="AD435" i="5" s="1"/>
  <c r="AA434" i="5"/>
  <c r="AB434" i="5" s="1"/>
  <c r="AA433" i="5"/>
  <c r="AB433" i="5" s="1"/>
  <c r="AC433" i="5" s="1"/>
  <c r="AA432" i="5"/>
  <c r="AB432" i="5" s="1"/>
  <c r="AC432" i="5" s="1"/>
  <c r="AD432" i="5" s="1"/>
  <c r="AA431" i="5"/>
  <c r="AB431" i="5" s="1"/>
  <c r="AC431" i="5" s="1"/>
  <c r="AD431" i="5" s="1"/>
  <c r="AA430" i="5"/>
  <c r="AA429" i="5"/>
  <c r="AA428" i="5"/>
  <c r="AA427" i="5"/>
  <c r="AB427" i="5" s="1"/>
  <c r="AA426" i="5"/>
  <c r="AB426" i="5" s="1"/>
  <c r="AA425" i="5"/>
  <c r="AB425" i="5" s="1"/>
  <c r="AC425" i="5" s="1"/>
  <c r="AA424" i="5"/>
  <c r="AB424" i="5" s="1"/>
  <c r="AC424" i="5" s="1"/>
  <c r="AD424" i="5" s="1"/>
  <c r="AA422" i="5"/>
  <c r="AB422" i="5" s="1"/>
  <c r="AC422" i="5" s="1"/>
  <c r="AD422" i="5" s="1"/>
  <c r="AA421" i="5"/>
  <c r="AA420" i="5"/>
  <c r="AA419" i="5"/>
  <c r="AA418" i="5"/>
  <c r="AB418" i="5" s="1"/>
  <c r="AA417" i="5"/>
  <c r="AB417" i="5" s="1"/>
  <c r="AC417" i="5" s="1"/>
  <c r="AA416" i="5"/>
  <c r="AB416" i="5" s="1"/>
  <c r="AA415" i="5"/>
  <c r="AA414" i="5"/>
  <c r="AB414" i="5" s="1"/>
  <c r="AC414" i="5" s="1"/>
  <c r="AD414" i="5" s="1"/>
  <c r="AA413" i="5"/>
  <c r="AA412" i="5"/>
  <c r="AA411" i="5"/>
  <c r="AA410" i="5"/>
  <c r="AB410" i="5" s="1"/>
  <c r="AC410" i="5" s="1"/>
  <c r="AA409" i="5"/>
  <c r="AB409" i="5" s="1"/>
  <c r="AA408" i="5"/>
  <c r="AB408" i="5" s="1"/>
  <c r="AA407" i="5"/>
  <c r="AB407" i="5" s="1"/>
  <c r="AC407" i="5" s="1"/>
  <c r="AD407" i="5" s="1"/>
  <c r="AA406" i="5"/>
  <c r="AB406" i="5" s="1"/>
  <c r="AA405" i="5"/>
  <c r="AA404" i="5"/>
  <c r="AA403" i="5"/>
  <c r="AA402" i="5"/>
  <c r="AA401" i="5"/>
  <c r="AB401" i="5" s="1"/>
  <c r="AC401" i="5" s="1"/>
  <c r="AD401" i="5" s="1"/>
  <c r="AA400" i="5"/>
  <c r="AB400" i="5" s="1"/>
  <c r="AA399" i="5"/>
  <c r="AB399" i="5" s="1"/>
  <c r="AA398" i="5"/>
  <c r="AB398" i="5" s="1"/>
  <c r="AC398" i="5" s="1"/>
  <c r="AD398" i="5" s="1"/>
  <c r="AA397" i="5"/>
  <c r="AA396" i="5"/>
  <c r="AA394" i="5"/>
  <c r="AA393" i="5"/>
  <c r="AB393" i="5" s="1"/>
  <c r="AC393" i="5" s="1"/>
  <c r="AD393" i="5" s="1"/>
  <c r="AA392" i="5"/>
  <c r="AB392" i="5" s="1"/>
  <c r="AA391" i="5"/>
  <c r="AB391" i="5" s="1"/>
  <c r="AA390" i="5"/>
  <c r="AA389" i="5"/>
  <c r="AB389" i="5" s="1"/>
  <c r="AA388" i="5"/>
  <c r="AA387" i="5"/>
  <c r="AA386" i="5"/>
  <c r="AA385" i="5"/>
  <c r="AB385" i="5" s="1"/>
  <c r="AA384" i="5"/>
  <c r="AB384" i="5" s="1"/>
  <c r="AA383" i="5"/>
  <c r="AB383" i="5" s="1"/>
  <c r="AA382" i="5"/>
  <c r="AB382" i="5" s="1"/>
  <c r="AC382" i="5" s="1"/>
  <c r="AD382" i="5" s="1"/>
  <c r="AA381" i="5"/>
  <c r="AA380" i="5"/>
  <c r="AA379" i="5"/>
  <c r="AA378" i="5"/>
  <c r="AA377" i="5"/>
  <c r="AB377" i="5" s="1"/>
  <c r="AA376" i="5"/>
  <c r="AB376" i="5" s="1"/>
  <c r="AA374" i="5"/>
  <c r="AB374" i="5" s="1"/>
  <c r="AA373" i="5"/>
  <c r="AB373" i="5" s="1"/>
  <c r="AC373" i="5" s="1"/>
  <c r="AD373" i="5" s="1"/>
  <c r="AA372" i="5"/>
  <c r="AB372" i="5" s="1"/>
  <c r="AC372" i="5" s="1"/>
  <c r="AD372" i="5" s="1"/>
  <c r="AA371" i="5"/>
  <c r="AA370" i="5"/>
  <c r="AA369" i="5"/>
  <c r="AA367" i="5"/>
  <c r="AA366" i="5"/>
  <c r="AB366" i="5" s="1"/>
  <c r="AC366" i="5" s="1"/>
  <c r="AD366" i="5" s="1"/>
  <c r="AA365" i="5"/>
  <c r="AB365" i="5" s="1"/>
  <c r="AC365" i="5" s="1"/>
  <c r="AA364" i="5"/>
  <c r="AB364" i="5" s="1"/>
  <c r="AC364" i="5" s="1"/>
  <c r="AD364" i="5" s="1"/>
  <c r="AA363" i="5"/>
  <c r="AB363" i="5" s="1"/>
  <c r="AC363" i="5" s="1"/>
  <c r="AD363" i="5" s="1"/>
  <c r="AA362" i="5"/>
  <c r="AA361" i="5"/>
  <c r="AA360" i="5"/>
  <c r="AA359" i="5"/>
  <c r="AB359" i="5" s="1"/>
  <c r="AC359" i="5" s="1"/>
  <c r="AD359" i="5" s="1"/>
  <c r="AA358" i="5"/>
  <c r="AB358" i="5" s="1"/>
  <c r="AA357" i="5"/>
  <c r="AB357" i="5" s="1"/>
  <c r="AC357" i="5" s="1"/>
  <c r="AA356" i="5"/>
  <c r="AB356" i="5" s="1"/>
  <c r="AC356" i="5" s="1"/>
  <c r="AD356" i="5" s="1"/>
  <c r="AA355" i="5"/>
  <c r="AB355" i="5" s="1"/>
  <c r="AC355" i="5" s="1"/>
  <c r="AD355" i="5" s="1"/>
  <c r="AA354" i="5"/>
  <c r="AA353" i="5"/>
  <c r="AA352" i="5"/>
  <c r="AA351" i="5"/>
  <c r="AB351" i="5" s="1"/>
  <c r="AA350" i="5"/>
  <c r="AB350" i="5" s="1"/>
  <c r="AC350" i="5" s="1"/>
  <c r="AD350" i="5" s="1"/>
  <c r="AA349" i="5"/>
  <c r="AB349" i="5" s="1"/>
  <c r="AC349" i="5" s="1"/>
  <c r="AA348" i="5"/>
  <c r="AB348" i="5" s="1"/>
  <c r="AC348" i="5" s="1"/>
  <c r="AD348" i="5" s="1"/>
  <c r="AA347" i="5"/>
  <c r="AB347" i="5" s="1"/>
  <c r="AC347" i="5" s="1"/>
  <c r="AD347" i="5" s="1"/>
  <c r="AA346" i="5"/>
  <c r="AA345" i="5"/>
  <c r="AA344" i="5"/>
  <c r="AA343" i="5"/>
  <c r="AB343" i="5" s="1"/>
  <c r="AC343" i="5" s="1"/>
  <c r="AD343" i="5" s="1"/>
  <c r="AA342" i="5"/>
  <c r="AB342" i="5" s="1"/>
  <c r="AA341" i="5"/>
  <c r="AB341" i="5" s="1"/>
  <c r="AC341" i="5" s="1"/>
  <c r="AA340" i="5"/>
  <c r="AB340" i="5" s="1"/>
  <c r="AC340" i="5" s="1"/>
  <c r="AD340" i="5" s="1"/>
  <c r="AA339" i="5"/>
  <c r="AA338" i="5"/>
  <c r="AA337" i="5"/>
  <c r="AA336" i="5"/>
  <c r="AA334" i="5"/>
  <c r="AB334" i="5" s="1"/>
  <c r="AC334" i="5" s="1"/>
  <c r="AD334" i="5" s="1"/>
  <c r="AA333" i="5"/>
  <c r="AB333" i="5" s="1"/>
  <c r="AC333" i="5" s="1"/>
  <c r="AA332" i="5"/>
  <c r="AB332" i="5" s="1"/>
  <c r="AA331" i="5"/>
  <c r="AB331" i="5" s="1"/>
  <c r="AC331" i="5" s="1"/>
  <c r="AD331" i="5" s="1"/>
  <c r="AA330" i="5"/>
  <c r="AB330" i="5" s="1"/>
  <c r="AA329" i="5"/>
  <c r="AA328" i="5"/>
  <c r="AA327" i="5"/>
  <c r="AA326" i="5"/>
  <c r="AB326" i="5" s="1"/>
  <c r="AA324" i="5"/>
  <c r="AB324" i="5" s="1"/>
  <c r="AC324" i="5" s="1"/>
  <c r="AD324" i="5" s="1"/>
  <c r="AA323" i="5"/>
  <c r="AB323" i="5" s="1"/>
  <c r="AA322" i="5"/>
  <c r="AB322" i="5" s="1"/>
  <c r="AA321" i="5"/>
  <c r="AB321" i="5" s="1"/>
  <c r="AA320" i="5"/>
  <c r="AA319" i="5"/>
  <c r="AA318" i="5"/>
  <c r="AA317" i="5"/>
  <c r="AB317" i="5" s="1"/>
  <c r="AC317" i="5" s="1"/>
  <c r="AD317" i="5" s="1"/>
  <c r="AA316" i="5"/>
  <c r="AB316" i="5" s="1"/>
  <c r="AC316" i="5" s="1"/>
  <c r="AD316" i="5" s="1"/>
  <c r="AA315" i="5"/>
  <c r="AB315" i="5" s="1"/>
  <c r="AA314" i="5"/>
  <c r="AB314" i="5" s="1"/>
  <c r="AC314" i="5" s="1"/>
  <c r="AA313" i="5"/>
  <c r="AB313" i="5" s="1"/>
  <c r="AA312" i="5"/>
  <c r="AA311" i="5"/>
  <c r="AA310" i="5"/>
  <c r="AA309" i="5"/>
  <c r="AB309" i="5" s="1"/>
  <c r="AC309" i="5" s="1"/>
  <c r="AA308" i="5"/>
  <c r="AB308" i="5" s="1"/>
  <c r="AA307" i="5"/>
  <c r="AB307" i="5" s="1"/>
  <c r="AA306" i="5"/>
  <c r="AA305" i="5"/>
  <c r="AB305" i="5" s="1"/>
  <c r="AA304" i="5"/>
  <c r="AA303" i="5"/>
  <c r="AA302" i="5"/>
  <c r="AA301" i="5"/>
  <c r="AB301" i="5" s="1"/>
  <c r="AA300" i="5"/>
  <c r="AB300" i="5" s="1"/>
  <c r="AA299" i="5"/>
  <c r="AB299" i="5" s="1"/>
  <c r="AA298" i="5"/>
  <c r="AB298" i="5" s="1"/>
  <c r="AA297" i="5"/>
  <c r="AA296" i="5"/>
  <c r="AA295" i="5"/>
  <c r="AA294" i="5"/>
  <c r="AA293" i="5"/>
  <c r="AB293" i="5" s="1"/>
  <c r="AA292" i="5"/>
  <c r="AB292" i="5" s="1"/>
  <c r="AA291" i="5"/>
  <c r="AB291" i="5" s="1"/>
  <c r="AA289" i="5"/>
  <c r="AB289" i="5" s="1"/>
  <c r="AC289" i="5" s="1"/>
  <c r="AD289" i="5" s="1"/>
  <c r="AA288" i="5"/>
  <c r="AB288" i="5" s="1"/>
  <c r="AC288" i="5" s="1"/>
  <c r="AD288" i="5" s="1"/>
  <c r="AA287" i="5"/>
  <c r="AA286" i="5"/>
  <c r="AA285" i="5"/>
  <c r="AA284" i="5"/>
  <c r="AB284" i="5" s="1"/>
  <c r="AC284" i="5" s="1"/>
  <c r="AD284" i="5" s="1"/>
  <c r="AA283" i="5"/>
  <c r="AB283" i="5" s="1"/>
  <c r="AA282" i="5"/>
  <c r="AB282" i="5" s="1"/>
  <c r="AA281" i="5"/>
  <c r="AB281" i="5" s="1"/>
  <c r="AA280" i="5"/>
  <c r="AB280" i="5" s="1"/>
  <c r="AC280" i="5" s="1"/>
  <c r="AD280" i="5" s="1"/>
  <c r="AA279" i="5"/>
  <c r="AA278" i="5"/>
  <c r="AA277" i="5"/>
  <c r="AA276" i="5"/>
  <c r="AB276" i="5" s="1"/>
  <c r="AC276" i="5" s="1"/>
  <c r="AD276" i="5" s="1"/>
  <c r="AA275" i="5"/>
  <c r="AB275" i="5" s="1"/>
  <c r="AA274" i="5"/>
  <c r="AB274" i="5" s="1"/>
  <c r="AC274" i="5" s="1"/>
  <c r="AA273" i="5"/>
  <c r="AB273" i="5" s="1"/>
  <c r="AA272" i="5"/>
  <c r="AA271" i="5"/>
  <c r="AA270" i="5"/>
  <c r="AA269" i="5"/>
  <c r="AA268" i="5"/>
  <c r="AB268" i="5" s="1"/>
  <c r="AA267" i="5"/>
  <c r="AB267" i="5" s="1"/>
  <c r="AA266" i="5"/>
  <c r="AB266" i="5" s="1"/>
  <c r="AA265" i="5"/>
  <c r="AB265" i="5" s="1"/>
  <c r="AC265" i="5" s="1"/>
  <c r="AD265" i="5" s="1"/>
  <c r="AA264" i="5"/>
  <c r="AB264" i="5" s="1"/>
  <c r="AC264" i="5" s="1"/>
  <c r="AD264" i="5" s="1"/>
  <c r="AA263" i="5"/>
  <c r="AA262" i="5"/>
  <c r="AA261" i="5"/>
  <c r="AA260" i="5"/>
  <c r="AB260" i="5" s="1"/>
  <c r="AC260" i="5" s="1"/>
  <c r="AD260" i="5" s="1"/>
  <c r="AA259" i="5"/>
  <c r="AB259" i="5" s="1"/>
  <c r="AA258" i="5"/>
  <c r="AB258" i="5" s="1"/>
  <c r="AA257" i="5"/>
  <c r="AB257" i="5" s="1"/>
  <c r="AC257" i="5" s="1"/>
  <c r="AA256" i="5"/>
  <c r="AB256" i="5" s="1"/>
  <c r="AC256" i="5" s="1"/>
  <c r="AD256" i="5" s="1"/>
  <c r="AA254" i="5"/>
  <c r="AA253" i="5"/>
  <c r="AA252" i="5"/>
  <c r="AA251" i="5"/>
  <c r="AB251" i="5" s="1"/>
  <c r="AC251" i="5" s="1"/>
  <c r="AD251" i="5" s="1"/>
  <c r="AA250" i="5"/>
  <c r="AB250" i="5" s="1"/>
  <c r="AA249" i="5"/>
  <c r="AB249" i="5" s="1"/>
  <c r="AC249" i="5" s="1"/>
  <c r="AA248" i="5"/>
  <c r="AB248" i="5" s="1"/>
  <c r="AC248" i="5" s="1"/>
  <c r="AD248" i="5" s="1"/>
  <c r="AA247" i="5"/>
  <c r="AB247" i="5" s="1"/>
  <c r="AC247" i="5" s="1"/>
  <c r="AD247" i="5" s="1"/>
  <c r="AA246" i="5"/>
  <c r="AA245" i="5"/>
  <c r="AA244" i="5"/>
  <c r="AA243" i="5"/>
  <c r="AA242" i="5"/>
  <c r="AB242" i="5" s="1"/>
  <c r="AC242" i="5" s="1"/>
  <c r="AA241" i="5"/>
  <c r="AB241" i="5" s="1"/>
  <c r="AC241" i="5" s="1"/>
  <c r="AA240" i="5"/>
  <c r="AB240" i="5" s="1"/>
  <c r="AC240" i="5" s="1"/>
  <c r="AD240" i="5" s="1"/>
  <c r="AA239" i="5"/>
  <c r="AB239" i="5" s="1"/>
  <c r="AC239" i="5" s="1"/>
  <c r="AD239" i="5" s="1"/>
  <c r="AA238" i="5"/>
  <c r="AA237" i="5"/>
  <c r="AA236" i="5"/>
  <c r="AA235" i="5"/>
  <c r="AB235" i="5" s="1"/>
  <c r="AC235" i="5" s="1"/>
  <c r="AD235" i="5" s="1"/>
  <c r="AA234" i="5"/>
  <c r="AB234" i="5" s="1"/>
  <c r="AA233" i="5"/>
  <c r="AB233" i="5" s="1"/>
  <c r="AC233" i="5" s="1"/>
  <c r="AA232" i="5"/>
  <c r="AB232" i="5" s="1"/>
  <c r="AC232" i="5" s="1"/>
  <c r="AD232" i="5" s="1"/>
  <c r="AA231" i="5"/>
  <c r="AB231" i="5" s="1"/>
  <c r="AC231" i="5" s="1"/>
  <c r="AD231" i="5" s="1"/>
  <c r="AA230" i="5"/>
  <c r="AA229" i="5"/>
  <c r="AA228" i="5"/>
  <c r="AA227" i="5"/>
  <c r="AB227" i="5" s="1"/>
  <c r="AC227" i="5" s="1"/>
  <c r="AD227" i="5" s="1"/>
  <c r="AA226" i="5"/>
  <c r="AB226" i="5" s="1"/>
  <c r="AC226" i="5" s="1"/>
  <c r="AA225" i="5"/>
  <c r="AB225" i="5" s="1"/>
  <c r="AC225" i="5" s="1"/>
  <c r="AA224" i="5"/>
  <c r="AB224" i="5" s="1"/>
  <c r="AC224" i="5" s="1"/>
  <c r="AD224" i="5" s="1"/>
  <c r="AA223" i="5"/>
  <c r="AB223" i="5" s="1"/>
  <c r="AA222" i="5"/>
  <c r="AA221" i="5"/>
  <c r="AB221" i="5" s="1"/>
  <c r="AC221" i="5" s="1"/>
  <c r="AA220" i="5"/>
  <c r="AA219" i="5"/>
  <c r="AB219" i="5" s="1"/>
  <c r="AC219" i="5" s="1"/>
  <c r="AD219" i="5" s="1"/>
  <c r="AA218" i="5"/>
  <c r="AB218" i="5" s="1"/>
  <c r="AC218" i="5" s="1"/>
  <c r="AA217" i="5"/>
  <c r="AB217" i="5" s="1"/>
  <c r="AC217" i="5" s="1"/>
  <c r="AA216" i="5"/>
  <c r="AB216" i="5" s="1"/>
  <c r="AA215" i="5"/>
  <c r="AB215" i="5" s="1"/>
  <c r="AC215" i="5" s="1"/>
  <c r="AD215" i="5" s="1"/>
  <c r="AA214" i="5"/>
  <c r="AA213" i="5"/>
  <c r="AB213" i="5" s="1"/>
  <c r="AC213" i="5" s="1"/>
  <c r="AA212" i="5"/>
  <c r="AA211" i="5"/>
  <c r="AB211" i="5" s="1"/>
  <c r="AC211" i="5" s="1"/>
  <c r="AD211" i="5" s="1"/>
  <c r="AA210" i="5"/>
  <c r="AB210" i="5" s="1"/>
  <c r="AC210" i="5" s="1"/>
  <c r="AA209" i="5"/>
  <c r="AB209" i="5" s="1"/>
  <c r="AC209" i="5" s="1"/>
  <c r="AA208" i="5"/>
  <c r="AB208" i="5" s="1"/>
  <c r="AA207" i="5"/>
  <c r="AB207" i="5" s="1"/>
  <c r="AC207" i="5" s="1"/>
  <c r="AD207" i="5" s="1"/>
  <c r="AA206" i="5"/>
  <c r="AA205" i="5"/>
  <c r="AB205" i="5" s="1"/>
  <c r="AA204" i="5"/>
  <c r="AA203" i="5"/>
  <c r="AB203" i="5" s="1"/>
  <c r="AC203" i="5" s="1"/>
  <c r="AD203" i="5" s="1"/>
  <c r="AA202" i="5"/>
  <c r="AB202" i="5" s="1"/>
  <c r="AC202" i="5" s="1"/>
  <c r="AA201" i="5"/>
  <c r="AB201" i="5" s="1"/>
  <c r="AC201" i="5" s="1"/>
  <c r="AA200" i="5"/>
  <c r="AB200" i="5" s="1"/>
  <c r="AA199" i="5"/>
  <c r="AB199" i="5" s="1"/>
  <c r="AC199" i="5" s="1"/>
  <c r="AD199" i="5" s="1"/>
  <c r="AA198" i="5"/>
  <c r="AA197" i="5"/>
  <c r="AB197" i="5" s="1"/>
  <c r="AC197" i="5" s="1"/>
  <c r="AA196" i="5"/>
  <c r="AA195" i="5"/>
  <c r="AB195" i="5" s="1"/>
  <c r="AC195" i="5" s="1"/>
  <c r="AD195" i="5" s="1"/>
  <c r="AA193" i="5"/>
  <c r="AB193" i="5" s="1"/>
  <c r="AC193" i="5" s="1"/>
  <c r="AA192" i="5"/>
  <c r="AB192" i="5" s="1"/>
  <c r="AA191" i="5"/>
  <c r="AB191" i="5" s="1"/>
  <c r="AC191" i="5" s="1"/>
  <c r="AD191" i="5" s="1"/>
  <c r="AA190" i="5"/>
  <c r="AB190" i="5" s="1"/>
  <c r="AA189" i="5"/>
  <c r="AA188" i="5"/>
  <c r="AB188" i="5" s="1"/>
  <c r="AA187" i="5"/>
  <c r="AA186" i="5"/>
  <c r="AB186" i="5" s="1"/>
  <c r="AA185" i="5"/>
  <c r="AB185" i="5" s="1"/>
  <c r="AC185" i="5" s="1"/>
  <c r="AA184" i="5"/>
  <c r="AB184" i="5" s="1"/>
  <c r="AA183" i="5"/>
  <c r="AB183" i="5" s="1"/>
  <c r="AC183" i="5" s="1"/>
  <c r="AD183" i="5" s="1"/>
  <c r="AA182" i="5"/>
  <c r="AB182" i="5" s="1"/>
  <c r="AA181" i="5"/>
  <c r="AA180" i="5"/>
  <c r="AB180" i="5" s="1"/>
  <c r="AA179" i="5"/>
  <c r="AA178" i="5"/>
  <c r="AB178" i="5" s="1"/>
  <c r="AC178" i="5" s="1"/>
  <c r="AD178" i="5" s="1"/>
  <c r="AA177" i="5"/>
  <c r="AB177" i="5" s="1"/>
  <c r="AC177" i="5" s="1"/>
  <c r="AA176" i="5"/>
  <c r="AB176" i="5" s="1"/>
  <c r="AA175" i="5"/>
  <c r="AB175" i="5" s="1"/>
  <c r="AC175" i="5" s="1"/>
  <c r="AD175" i="5" s="1"/>
  <c r="AA174" i="5"/>
  <c r="AB174" i="5" s="1"/>
  <c r="AA173" i="5"/>
  <c r="AA172" i="5"/>
  <c r="AB172" i="5" s="1"/>
  <c r="AA171" i="5"/>
  <c r="AA170" i="5"/>
  <c r="AB170" i="5" s="1"/>
  <c r="AA169" i="5"/>
  <c r="AB169" i="5" s="1"/>
  <c r="AA168" i="5"/>
  <c r="AB168" i="5" s="1"/>
  <c r="AA167" i="5"/>
  <c r="AB167" i="5" s="1"/>
  <c r="AC167" i="5" s="1"/>
  <c r="AA166" i="5"/>
  <c r="AB166" i="5" s="1"/>
  <c r="AA165" i="5"/>
  <c r="AA164" i="5"/>
  <c r="AB164" i="5" s="1"/>
  <c r="AA163" i="5"/>
  <c r="AA162" i="5"/>
  <c r="AB162" i="5" s="1"/>
  <c r="AA161" i="5"/>
  <c r="AB161" i="5" s="1"/>
  <c r="AC161" i="5" s="1"/>
  <c r="AA160" i="5"/>
  <c r="AB160" i="5" s="1"/>
  <c r="AA159" i="5"/>
  <c r="AB159" i="5" s="1"/>
  <c r="AC159" i="5" s="1"/>
  <c r="AD159" i="5" s="1"/>
  <c r="AA158" i="5"/>
  <c r="AB158" i="5" s="1"/>
  <c r="AA156" i="5"/>
  <c r="AA155" i="5"/>
  <c r="AB155" i="5" s="1"/>
  <c r="AC155" i="5" s="1"/>
  <c r="AA154" i="5"/>
  <c r="AA153" i="5"/>
  <c r="AB153" i="5" s="1"/>
  <c r="AC153" i="5" s="1"/>
  <c r="AA152" i="5"/>
  <c r="AB152" i="5" s="1"/>
  <c r="AA151" i="5"/>
  <c r="AB151" i="5" s="1"/>
  <c r="AA150" i="5"/>
  <c r="AB150" i="5" s="1"/>
  <c r="AC150" i="5" s="1"/>
  <c r="AA149" i="5"/>
  <c r="AB149" i="5" s="1"/>
  <c r="AA148" i="5"/>
  <c r="AA147" i="5"/>
  <c r="AB147" i="5" s="1"/>
  <c r="AA146" i="5"/>
  <c r="AA145" i="5"/>
  <c r="AB145" i="5" s="1"/>
  <c r="AA144" i="5"/>
  <c r="AB144" i="5" s="1"/>
  <c r="AA143" i="5"/>
  <c r="AB143" i="5" s="1"/>
  <c r="AA142" i="5"/>
  <c r="AB142" i="5" s="1"/>
  <c r="AC142" i="5" s="1"/>
  <c r="AD142" i="5" s="1"/>
  <c r="AA141" i="5"/>
  <c r="AB141" i="5" s="1"/>
  <c r="AA140" i="5"/>
  <c r="AA139" i="5"/>
  <c r="AB139" i="5" s="1"/>
  <c r="AC139" i="5" s="1"/>
  <c r="AA138" i="5"/>
  <c r="AA137" i="5"/>
  <c r="AB137" i="5" s="1"/>
  <c r="AA136" i="5"/>
  <c r="AB136" i="5" s="1"/>
  <c r="AA135" i="5"/>
  <c r="AB135" i="5" s="1"/>
  <c r="AA134" i="5"/>
  <c r="AB134" i="5" s="1"/>
  <c r="AC134" i="5" s="1"/>
  <c r="AD134" i="5" s="1"/>
  <c r="AA133" i="5"/>
  <c r="AB133" i="5" s="1"/>
  <c r="AA132" i="5"/>
  <c r="AA131" i="5"/>
  <c r="AB131" i="5" s="1"/>
  <c r="AA130" i="5"/>
  <c r="AA129" i="5"/>
  <c r="AB129" i="5" s="1"/>
  <c r="AC129" i="5" s="1"/>
  <c r="AD129" i="5" s="1"/>
  <c r="AA128" i="5"/>
  <c r="AB128" i="5" s="1"/>
  <c r="AA127" i="5"/>
  <c r="AB127" i="5" s="1"/>
  <c r="AA126" i="5"/>
  <c r="AB126" i="5" s="1"/>
  <c r="AA125" i="5"/>
  <c r="AB125" i="5" s="1"/>
  <c r="AA124" i="5"/>
  <c r="AA123" i="5"/>
  <c r="AB123" i="5" s="1"/>
  <c r="AC123" i="5" s="1"/>
  <c r="AA122" i="5"/>
  <c r="AA121" i="5"/>
  <c r="AB121" i="5" s="1"/>
  <c r="AC121" i="5" s="1"/>
  <c r="AA120" i="5"/>
  <c r="AB120" i="5" s="1"/>
  <c r="AA119" i="5"/>
  <c r="AB119" i="5" s="1"/>
  <c r="AA118" i="5"/>
  <c r="AB118" i="5" s="1"/>
  <c r="AA117" i="5"/>
  <c r="AA116" i="5"/>
  <c r="AA114" i="5"/>
  <c r="AB114" i="5" s="1"/>
  <c r="AC114" i="5" s="1"/>
  <c r="AA113" i="5"/>
  <c r="AA112" i="5"/>
  <c r="AB112" i="5" s="1"/>
  <c r="AA111" i="5"/>
  <c r="AB111" i="5" s="1"/>
  <c r="AA110" i="5"/>
  <c r="AB110" i="5" s="1"/>
  <c r="AC110" i="5" s="1"/>
  <c r="AA109" i="5"/>
  <c r="AB109" i="5" s="1"/>
  <c r="AA108" i="5"/>
  <c r="AB108" i="5" s="1"/>
  <c r="AC108" i="5" s="1"/>
  <c r="AD108" i="5" s="1"/>
  <c r="AA107" i="5"/>
  <c r="AA106" i="5"/>
  <c r="AB106" i="5" s="1"/>
  <c r="AC106" i="5" s="1"/>
  <c r="AA105" i="5"/>
  <c r="AA104" i="5"/>
  <c r="AB104" i="5" s="1"/>
  <c r="AA103" i="5"/>
  <c r="AB103" i="5" s="1"/>
  <c r="AC103" i="5" s="1"/>
  <c r="AA102" i="5"/>
  <c r="AB102" i="5" s="1"/>
  <c r="AC102" i="5" s="1"/>
  <c r="AA101" i="5"/>
  <c r="AB101" i="5" s="1"/>
  <c r="AA100" i="5"/>
  <c r="AB100" i="5" s="1"/>
  <c r="AC100" i="5" s="1"/>
  <c r="AD100" i="5" s="1"/>
  <c r="AA99" i="5"/>
  <c r="AA98" i="5"/>
  <c r="AB98" i="5" s="1"/>
  <c r="AA97" i="5"/>
  <c r="AA96" i="5"/>
  <c r="AB96" i="5" s="1"/>
  <c r="AA95" i="5"/>
  <c r="AB95" i="5" s="1"/>
  <c r="AA94" i="5"/>
  <c r="AB94" i="5" s="1"/>
  <c r="AC94" i="5" s="1"/>
  <c r="AA93" i="5"/>
  <c r="AB93" i="5" s="1"/>
  <c r="AA92" i="5"/>
  <c r="AB92" i="5" s="1"/>
  <c r="AA91" i="5"/>
  <c r="AA90" i="5"/>
  <c r="AB90" i="5" s="1"/>
  <c r="AC90" i="5" s="1"/>
  <c r="AA89" i="5"/>
  <c r="AA88" i="5"/>
  <c r="AB88" i="5" s="1"/>
  <c r="AA87" i="5"/>
  <c r="AB87" i="5" s="1"/>
  <c r="AC87" i="5" s="1"/>
  <c r="AD87" i="5" s="1"/>
  <c r="AA86" i="5"/>
  <c r="AB86" i="5" s="1"/>
  <c r="AC86" i="5" s="1"/>
  <c r="AA85" i="5"/>
  <c r="AB85" i="5" s="1"/>
  <c r="AC85" i="5" s="1"/>
  <c r="AA84" i="5"/>
  <c r="AB84" i="5" s="1"/>
  <c r="AA83" i="5"/>
  <c r="AA82" i="5"/>
  <c r="AB82" i="5" s="1"/>
  <c r="AC82" i="5" s="1"/>
  <c r="AA81" i="5"/>
  <c r="AA80" i="5"/>
  <c r="AB80" i="5" s="1"/>
  <c r="AA79" i="5"/>
  <c r="AB79" i="5" s="1"/>
  <c r="AC79" i="5" s="1"/>
  <c r="AD79" i="5" s="1"/>
  <c r="AA78" i="5"/>
  <c r="AB78" i="5" s="1"/>
  <c r="AC78" i="5" s="1"/>
  <c r="AA77" i="5"/>
  <c r="AB77" i="5" s="1"/>
  <c r="AA76" i="5"/>
  <c r="AB76" i="5" s="1"/>
  <c r="AA75" i="5"/>
  <c r="AA74" i="5"/>
  <c r="AB74" i="5" s="1"/>
  <c r="AC74" i="5" s="1"/>
  <c r="AA73" i="5"/>
  <c r="AA72" i="5"/>
  <c r="AB72" i="5" s="1"/>
  <c r="AA71" i="5"/>
  <c r="AB71" i="5" s="1"/>
  <c r="AC71" i="5" s="1"/>
  <c r="AD71" i="5" s="1"/>
  <c r="AA70" i="5"/>
  <c r="AB70" i="5" s="1"/>
  <c r="AC70" i="5" s="1"/>
  <c r="AA69" i="5"/>
  <c r="AB69" i="5" s="1"/>
  <c r="AC69" i="5" s="1"/>
  <c r="AA68" i="5"/>
  <c r="AB68" i="5" s="1"/>
  <c r="AA67" i="5"/>
  <c r="AA66" i="5"/>
  <c r="AB66" i="5" s="1"/>
  <c r="AC66" i="5" s="1"/>
  <c r="AA65" i="5"/>
  <c r="AA64" i="5"/>
  <c r="AB64" i="5" s="1"/>
  <c r="AA63" i="5"/>
  <c r="AB63" i="5" s="1"/>
  <c r="AC63" i="5" s="1"/>
  <c r="AD63" i="5" s="1"/>
  <c r="AA62" i="5"/>
  <c r="AB62" i="5" s="1"/>
  <c r="AC62" i="5" s="1"/>
  <c r="AA61" i="5"/>
  <c r="AB61" i="5" s="1"/>
  <c r="AA60" i="5"/>
  <c r="AB60" i="5" s="1"/>
  <c r="AA58" i="5"/>
  <c r="AA57" i="5"/>
  <c r="AB57" i="5" s="1"/>
  <c r="AC57" i="5" s="1"/>
  <c r="AA56" i="5"/>
  <c r="AA55" i="5"/>
  <c r="AB55" i="5" s="1"/>
  <c r="AC55" i="5" s="1"/>
  <c r="AD55" i="5" s="1"/>
  <c r="AA54" i="5"/>
  <c r="AB54" i="5" s="1"/>
  <c r="AC54" i="5" s="1"/>
  <c r="AA53" i="5"/>
  <c r="AB53" i="5" s="1"/>
  <c r="AC53" i="5" s="1"/>
  <c r="AA52" i="5"/>
  <c r="AB52" i="5" s="1"/>
  <c r="AC52" i="5" s="1"/>
  <c r="AD52" i="5" s="1"/>
  <c r="AA51" i="5"/>
  <c r="AB51" i="5" s="1"/>
  <c r="AA50" i="5"/>
  <c r="AA49" i="5"/>
  <c r="AB49" i="5" s="1"/>
  <c r="AC49" i="5" s="1"/>
  <c r="AA48" i="5"/>
  <c r="AA47" i="5"/>
  <c r="AB47" i="5" s="1"/>
  <c r="AA46" i="5"/>
  <c r="AB46" i="5" s="1"/>
  <c r="AC46" i="5" s="1"/>
  <c r="AA45" i="5"/>
  <c r="AB45" i="5" s="1"/>
  <c r="AC45" i="5" s="1"/>
  <c r="AA44" i="5"/>
  <c r="AB44" i="5" s="1"/>
  <c r="AC44" i="5" s="1"/>
  <c r="AD44" i="5" s="1"/>
  <c r="AA43" i="5"/>
  <c r="AB43" i="5" s="1"/>
  <c r="AA42" i="5"/>
  <c r="AA41" i="5"/>
  <c r="AB41" i="5" s="1"/>
  <c r="AC41" i="5" s="1"/>
  <c r="AA40" i="5"/>
  <c r="AA39" i="5"/>
  <c r="AA38" i="5"/>
  <c r="AB38" i="5" s="1"/>
  <c r="AC38" i="5" s="1"/>
  <c r="AA37" i="5"/>
  <c r="AB37" i="5" s="1"/>
  <c r="AC37" i="5" s="1"/>
  <c r="AA36" i="5"/>
  <c r="AB36" i="5" s="1"/>
  <c r="AC36" i="5" s="1"/>
  <c r="AD36" i="5" s="1"/>
  <c r="AA35" i="5"/>
  <c r="AB35" i="5" s="1"/>
  <c r="AA34" i="5"/>
  <c r="AA33" i="5"/>
  <c r="AB33" i="5" s="1"/>
  <c r="AC33" i="5" s="1"/>
  <c r="AA32" i="5"/>
  <c r="AA31" i="5"/>
  <c r="AB31" i="5" s="1"/>
  <c r="AC31" i="5" s="1"/>
  <c r="AD31" i="5" s="1"/>
  <c r="AA30" i="5"/>
  <c r="AB30" i="5" s="1"/>
  <c r="AC30" i="5" s="1"/>
  <c r="AA29" i="5"/>
  <c r="AB29" i="5" s="1"/>
  <c r="AC29" i="5" s="1"/>
  <c r="AA28" i="5"/>
  <c r="AB28" i="5" s="1"/>
  <c r="AC28" i="5" s="1"/>
  <c r="AD28" i="5" s="1"/>
  <c r="AA27" i="5"/>
  <c r="AB27" i="5" s="1"/>
  <c r="AA26" i="5"/>
  <c r="AA24" i="5"/>
  <c r="AA23" i="5"/>
  <c r="AA22" i="5"/>
  <c r="AB22" i="5" s="1"/>
  <c r="AA21" i="5"/>
  <c r="AB21" i="5" s="1"/>
  <c r="AA20" i="5"/>
  <c r="AB20" i="5" s="1"/>
  <c r="AC20" i="5" s="1"/>
  <c r="AD20" i="5" s="1"/>
  <c r="AA19" i="5"/>
  <c r="AB19" i="5" s="1"/>
  <c r="AC19" i="5" s="1"/>
  <c r="AD19" i="5" s="1"/>
  <c r="AA18" i="5"/>
  <c r="AB18" i="5" s="1"/>
  <c r="AA17" i="5"/>
  <c r="AA16" i="5"/>
  <c r="AA15" i="5"/>
  <c r="AA14" i="5"/>
  <c r="AB14" i="5" s="1"/>
  <c r="AA13" i="5"/>
  <c r="AB13" i="5" s="1"/>
  <c r="AC13" i="5" s="1"/>
  <c r="AA12" i="5"/>
  <c r="AB12" i="5" s="1"/>
  <c r="AC12" i="5" s="1"/>
  <c r="AD12" i="5" s="1"/>
  <c r="AA11" i="5"/>
  <c r="AB11" i="5" s="1"/>
  <c r="AC11" i="5" s="1"/>
  <c r="AD11" i="5" s="1"/>
  <c r="AB586" i="6"/>
  <c r="AB585" i="6"/>
  <c r="AB584" i="6"/>
  <c r="AB583" i="6"/>
  <c r="AB582" i="6"/>
  <c r="AC582" i="6" s="1"/>
  <c r="AD582" i="6" s="1"/>
  <c r="AB581" i="6"/>
  <c r="AC581" i="6" s="1"/>
  <c r="AD581" i="6" s="1"/>
  <c r="AB580" i="6"/>
  <c r="AB579" i="6"/>
  <c r="AC579" i="6" s="1"/>
  <c r="AD579" i="6" s="1"/>
  <c r="AB578" i="6"/>
  <c r="AB577" i="6"/>
  <c r="AB576" i="6"/>
  <c r="AB575" i="6"/>
  <c r="AB574" i="6"/>
  <c r="AC574" i="6" s="1"/>
  <c r="AD574" i="6" s="1"/>
  <c r="AB573" i="6"/>
  <c r="AC573" i="6" s="1"/>
  <c r="AD573" i="6" s="1"/>
  <c r="AB572" i="6"/>
  <c r="AB571" i="6"/>
  <c r="AC571" i="6" s="1"/>
  <c r="AD571" i="6" s="1"/>
  <c r="AB570" i="6"/>
  <c r="AB569" i="6"/>
  <c r="AB568" i="6"/>
  <c r="AB567" i="6"/>
  <c r="AB566" i="6"/>
  <c r="AB565" i="6"/>
  <c r="AC565" i="6" s="1"/>
  <c r="AD565" i="6" s="1"/>
  <c r="AB564" i="6"/>
  <c r="AB563" i="6"/>
  <c r="AC563" i="6" s="1"/>
  <c r="AD563" i="6" s="1"/>
  <c r="AB562" i="6"/>
  <c r="AB561" i="6"/>
  <c r="AB560" i="6"/>
  <c r="AB558" i="6"/>
  <c r="AB557" i="6"/>
  <c r="AC557" i="6" s="1"/>
  <c r="AD557" i="6" s="1"/>
  <c r="AB556" i="6"/>
  <c r="AC556" i="6" s="1"/>
  <c r="AD556" i="6" s="1"/>
  <c r="AB555" i="6"/>
  <c r="AB554" i="6"/>
  <c r="AC554" i="6" s="1"/>
  <c r="AD554" i="6" s="1"/>
  <c r="AB553" i="6"/>
  <c r="AB552" i="6"/>
  <c r="AB551" i="6"/>
  <c r="AB550" i="6"/>
  <c r="AB549" i="6"/>
  <c r="AC549" i="6" s="1"/>
  <c r="AD549" i="6" s="1"/>
  <c r="AB548" i="6"/>
  <c r="AC548" i="6" s="1"/>
  <c r="AD548" i="6" s="1"/>
  <c r="AB547" i="6"/>
  <c r="AB546" i="6"/>
  <c r="AC546" i="6" s="1"/>
  <c r="AD546" i="6" s="1"/>
  <c r="AB545" i="6"/>
  <c r="AB544" i="6"/>
  <c r="AB543" i="6"/>
  <c r="AB542" i="6"/>
  <c r="AB541" i="6"/>
  <c r="AC541" i="6" s="1"/>
  <c r="AD541" i="6" s="1"/>
  <c r="AB540" i="6"/>
  <c r="AC540" i="6" s="1"/>
  <c r="AD540" i="6" s="1"/>
  <c r="AB539" i="6"/>
  <c r="AB538" i="6"/>
  <c r="AC538" i="6" s="1"/>
  <c r="AD538" i="6" s="1"/>
  <c r="AB537" i="6"/>
  <c r="AB536" i="6"/>
  <c r="AB535" i="6"/>
  <c r="AB534" i="6"/>
  <c r="AB533" i="6"/>
  <c r="AB532" i="6"/>
  <c r="AC532" i="6" s="1"/>
  <c r="AD532" i="6" s="1"/>
  <c r="AB531" i="6"/>
  <c r="AB530" i="6"/>
  <c r="AC530" i="6" s="1"/>
  <c r="AD530" i="6" s="1"/>
  <c r="AB529" i="6"/>
  <c r="AB528" i="6"/>
  <c r="AB527" i="6"/>
  <c r="AB526" i="6"/>
  <c r="AB525" i="6"/>
  <c r="AC525" i="6" s="1"/>
  <c r="AD525" i="6" s="1"/>
  <c r="AB524" i="6"/>
  <c r="AC524" i="6" s="1"/>
  <c r="AD524" i="6" s="1"/>
  <c r="AB523" i="6"/>
  <c r="AB522" i="6"/>
  <c r="AC522" i="6" s="1"/>
  <c r="AD522" i="6" s="1"/>
  <c r="AB520" i="6"/>
  <c r="AB519" i="6"/>
  <c r="AB518" i="6"/>
  <c r="AB517" i="6"/>
  <c r="AB516" i="6"/>
  <c r="AC516" i="6" s="1"/>
  <c r="AD516" i="6" s="1"/>
  <c r="AB515" i="6"/>
  <c r="AC515" i="6" s="1"/>
  <c r="AD515" i="6" s="1"/>
  <c r="AB514" i="6"/>
  <c r="AB513" i="6"/>
  <c r="AC513" i="6" s="1"/>
  <c r="AD513" i="6" s="1"/>
  <c r="AB512" i="6"/>
  <c r="AB511" i="6"/>
  <c r="AB510" i="6"/>
  <c r="AB509" i="6"/>
  <c r="AB508" i="6"/>
  <c r="AB507" i="6"/>
  <c r="AC507" i="6" s="1"/>
  <c r="AD507" i="6" s="1"/>
  <c r="AB506" i="6"/>
  <c r="AB505" i="6"/>
  <c r="AC505" i="6" s="1"/>
  <c r="AD505" i="6" s="1"/>
  <c r="AB504" i="6"/>
  <c r="AB503" i="6"/>
  <c r="AB502" i="6"/>
  <c r="AB501" i="6"/>
  <c r="AB500" i="6"/>
  <c r="AC500" i="6" s="1"/>
  <c r="AD500" i="6" s="1"/>
  <c r="AB499" i="6"/>
  <c r="AC499" i="6" s="1"/>
  <c r="AD499" i="6" s="1"/>
  <c r="AB498" i="6"/>
  <c r="AB497" i="6"/>
  <c r="AC497" i="6" s="1"/>
  <c r="AD497" i="6" s="1"/>
  <c r="AB496" i="6"/>
  <c r="AB495" i="6"/>
  <c r="AB494" i="6"/>
  <c r="AB493" i="6"/>
  <c r="AB492" i="6"/>
  <c r="AB491" i="6"/>
  <c r="AC491" i="6" s="1"/>
  <c r="AD491" i="6" s="1"/>
  <c r="AB490" i="6"/>
  <c r="AB489" i="6"/>
  <c r="AC489" i="6" s="1"/>
  <c r="AD489" i="6" s="1"/>
  <c r="AB488" i="6"/>
  <c r="AB487" i="6"/>
  <c r="AB486" i="6"/>
  <c r="AB485" i="6"/>
  <c r="AB484" i="6"/>
  <c r="AC484" i="6" s="1"/>
  <c r="AD484" i="6" s="1"/>
  <c r="AB483" i="6"/>
  <c r="AC483" i="6" s="1"/>
  <c r="AD483" i="6" s="1"/>
  <c r="AB482" i="6"/>
  <c r="AB481" i="6"/>
  <c r="AC481" i="6" s="1"/>
  <c r="AD481" i="6" s="1"/>
  <c r="AB480" i="6"/>
  <c r="AB478" i="6"/>
  <c r="AB477" i="6"/>
  <c r="AB476" i="6"/>
  <c r="AB475" i="6"/>
  <c r="AC475" i="6" s="1"/>
  <c r="AD475" i="6" s="1"/>
  <c r="AB474" i="6"/>
  <c r="AC474" i="6" s="1"/>
  <c r="AD474" i="6" s="1"/>
  <c r="AB473" i="6"/>
  <c r="AB472" i="6"/>
  <c r="AC472" i="6" s="1"/>
  <c r="AD472" i="6" s="1"/>
  <c r="AB471" i="6"/>
  <c r="AB470" i="6"/>
  <c r="AB469" i="6"/>
  <c r="AB468" i="6"/>
  <c r="AB467" i="6"/>
  <c r="AB466" i="6"/>
  <c r="AC466" i="6" s="1"/>
  <c r="AD466" i="6" s="1"/>
  <c r="AB465" i="6"/>
  <c r="AB464" i="6"/>
  <c r="AC464" i="6" s="1"/>
  <c r="AD464" i="6" s="1"/>
  <c r="AB463" i="6"/>
  <c r="AB462" i="6"/>
  <c r="AB461" i="6"/>
  <c r="AB460" i="6"/>
  <c r="AB459" i="6"/>
  <c r="AC459" i="6" s="1"/>
  <c r="AD459" i="6" s="1"/>
  <c r="AB458" i="6"/>
  <c r="AC458" i="6" s="1"/>
  <c r="AD458" i="6" s="1"/>
  <c r="AB457" i="6"/>
  <c r="AB456" i="6"/>
  <c r="AC456" i="6" s="1"/>
  <c r="AD456" i="6" s="1"/>
  <c r="AB455" i="6"/>
  <c r="AB454" i="6"/>
  <c r="AB453" i="6"/>
  <c r="AB452" i="6"/>
  <c r="AB451" i="6"/>
  <c r="AC451" i="6" s="1"/>
  <c r="AD451" i="6" s="1"/>
  <c r="AB450" i="6"/>
  <c r="AC450" i="6" s="1"/>
  <c r="AD450" i="6" s="1"/>
  <c r="AB449" i="6"/>
  <c r="AB448" i="6"/>
  <c r="AC448" i="6" s="1"/>
  <c r="AD448" i="6" s="1"/>
  <c r="AB447" i="6"/>
  <c r="AB446" i="6"/>
  <c r="AB445" i="6"/>
  <c r="AB444" i="6"/>
  <c r="AB443" i="6"/>
  <c r="AC443" i="6" s="1"/>
  <c r="AD443" i="6" s="1"/>
  <c r="AB442" i="6"/>
  <c r="AC442" i="6" s="1"/>
  <c r="AD442" i="6" s="1"/>
  <c r="AB441" i="6"/>
  <c r="AB440" i="6"/>
  <c r="AC440" i="6" s="1"/>
  <c r="AD440" i="6" s="1"/>
  <c r="AB439" i="6"/>
  <c r="AB438" i="6"/>
  <c r="AB437" i="6"/>
  <c r="AB436" i="6"/>
  <c r="AB435" i="6"/>
  <c r="AB434" i="6"/>
  <c r="AC434" i="6" s="1"/>
  <c r="AD434" i="6" s="1"/>
  <c r="AB433" i="6"/>
  <c r="AB432" i="6"/>
  <c r="AC432" i="6" s="1"/>
  <c r="AD432" i="6" s="1"/>
  <c r="AB431" i="6"/>
  <c r="AB430" i="6"/>
  <c r="AB429" i="6"/>
  <c r="AB428" i="6"/>
  <c r="AB427" i="6"/>
  <c r="AC427" i="6" s="1"/>
  <c r="AD427" i="6" s="1"/>
  <c r="AB426" i="6"/>
  <c r="AC426" i="6" s="1"/>
  <c r="AD426" i="6" s="1"/>
  <c r="AB425" i="6"/>
  <c r="AB424" i="6"/>
  <c r="AC424" i="6" s="1"/>
  <c r="AD424" i="6" s="1"/>
  <c r="AB422" i="6"/>
  <c r="AB421" i="6"/>
  <c r="AB420" i="6"/>
  <c r="AB419" i="6"/>
  <c r="AB418" i="6"/>
  <c r="AC418" i="6" s="1"/>
  <c r="AD418" i="6" s="1"/>
  <c r="AB417" i="6"/>
  <c r="AC417" i="6" s="1"/>
  <c r="AD417" i="6" s="1"/>
  <c r="AB416" i="6"/>
  <c r="AB415" i="6"/>
  <c r="AC415" i="6" s="1"/>
  <c r="AD415" i="6" s="1"/>
  <c r="AB414" i="6"/>
  <c r="AB413" i="6"/>
  <c r="AB412" i="6"/>
  <c r="AB411" i="6"/>
  <c r="AB410" i="6"/>
  <c r="AC410" i="6" s="1"/>
  <c r="AD410" i="6" s="1"/>
  <c r="AB409" i="6"/>
  <c r="AC409" i="6" s="1"/>
  <c r="AD409" i="6" s="1"/>
  <c r="AB408" i="6"/>
  <c r="AB407" i="6"/>
  <c r="AC407" i="6" s="1"/>
  <c r="AD407" i="6" s="1"/>
  <c r="AB406" i="6"/>
  <c r="AB405" i="6"/>
  <c r="AB404" i="6"/>
  <c r="AB403" i="6"/>
  <c r="AB402" i="6"/>
  <c r="AC402" i="6" s="1"/>
  <c r="AD402" i="6" s="1"/>
  <c r="AB401" i="6"/>
  <c r="AC401" i="6" s="1"/>
  <c r="AD401" i="6" s="1"/>
  <c r="AB400" i="6"/>
  <c r="AB399" i="6"/>
  <c r="AC399" i="6" s="1"/>
  <c r="AD399" i="6" s="1"/>
  <c r="AB398" i="6"/>
  <c r="AB397" i="6"/>
  <c r="AB396" i="6"/>
  <c r="AB394" i="6"/>
  <c r="AB393" i="6"/>
  <c r="AC393" i="6" s="1"/>
  <c r="AD393" i="6" s="1"/>
  <c r="AB392" i="6"/>
  <c r="AC392" i="6" s="1"/>
  <c r="AD392" i="6" s="1"/>
  <c r="AB391" i="6"/>
  <c r="AB390" i="6"/>
  <c r="AC390" i="6" s="1"/>
  <c r="AD390" i="6" s="1"/>
  <c r="AB389" i="6"/>
  <c r="AB388" i="6"/>
  <c r="AB387" i="6"/>
  <c r="AB386" i="6"/>
  <c r="AB385" i="6"/>
  <c r="AC385" i="6" s="1"/>
  <c r="AD385" i="6" s="1"/>
  <c r="AB384" i="6"/>
  <c r="AC384" i="6" s="1"/>
  <c r="AD384" i="6" s="1"/>
  <c r="AB383" i="6"/>
  <c r="AB382" i="6"/>
  <c r="AC382" i="6" s="1"/>
  <c r="AD382" i="6" s="1"/>
  <c r="AB381" i="6"/>
  <c r="AB380" i="6"/>
  <c r="AB379" i="6"/>
  <c r="AB378" i="6"/>
  <c r="AB377" i="6"/>
  <c r="AB376" i="6"/>
  <c r="AC376" i="6" s="1"/>
  <c r="AD376" i="6" s="1"/>
  <c r="AB374" i="6"/>
  <c r="AB373" i="6"/>
  <c r="AC373" i="6" s="1"/>
  <c r="AD373" i="6" s="1"/>
  <c r="AB372" i="6"/>
  <c r="AB371" i="6"/>
  <c r="AB370" i="6"/>
  <c r="AB369" i="6"/>
  <c r="AB367" i="6"/>
  <c r="AB366" i="6"/>
  <c r="AC366" i="6" s="1"/>
  <c r="AD366" i="6" s="1"/>
  <c r="AB365" i="6"/>
  <c r="AB364" i="6"/>
  <c r="AC364" i="6" s="1"/>
  <c r="AD364" i="6" s="1"/>
  <c r="AB363" i="6"/>
  <c r="AB362" i="6"/>
  <c r="AB361" i="6"/>
  <c r="AB360" i="6"/>
  <c r="AB359" i="6"/>
  <c r="AC359" i="6" s="1"/>
  <c r="AD359" i="6" s="1"/>
  <c r="AB358" i="6"/>
  <c r="AC358" i="6" s="1"/>
  <c r="AD358" i="6" s="1"/>
  <c r="AB357" i="6"/>
  <c r="AB356" i="6"/>
  <c r="AC356" i="6" s="1"/>
  <c r="AD356" i="6" s="1"/>
  <c r="AB355" i="6"/>
  <c r="AB354" i="6"/>
  <c r="AB353" i="6"/>
  <c r="AB352" i="6"/>
  <c r="AB351" i="6"/>
  <c r="AC351" i="6" s="1"/>
  <c r="AD351" i="6" s="1"/>
  <c r="AB350" i="6"/>
  <c r="AC350" i="6" s="1"/>
  <c r="AD350" i="6" s="1"/>
  <c r="AB349" i="6"/>
  <c r="AB348" i="6"/>
  <c r="AC348" i="6" s="1"/>
  <c r="AD348" i="6" s="1"/>
  <c r="AB347" i="6"/>
  <c r="AB346" i="6"/>
  <c r="AB345" i="6"/>
  <c r="AB344" i="6"/>
  <c r="AB343" i="6"/>
  <c r="AC343" i="6" s="1"/>
  <c r="AD343" i="6" s="1"/>
  <c r="AB342" i="6"/>
  <c r="AC342" i="6" s="1"/>
  <c r="AD342" i="6" s="1"/>
  <c r="AB341" i="6"/>
  <c r="AB340" i="6"/>
  <c r="AC340" i="6" s="1"/>
  <c r="AD340" i="6" s="1"/>
  <c r="AB339" i="6"/>
  <c r="AB338" i="6"/>
  <c r="AB337" i="6"/>
  <c r="AB336" i="6"/>
  <c r="AB334" i="6"/>
  <c r="AC334" i="6" s="1"/>
  <c r="AD334" i="6" s="1"/>
  <c r="AB333" i="6"/>
  <c r="AC333" i="6" s="1"/>
  <c r="AD333" i="6" s="1"/>
  <c r="AB332" i="6"/>
  <c r="AB331" i="6"/>
  <c r="AC331" i="6" s="1"/>
  <c r="AD331" i="6" s="1"/>
  <c r="AB330" i="6"/>
  <c r="AB329" i="6"/>
  <c r="AB328" i="6"/>
  <c r="AB327" i="6"/>
  <c r="AB326" i="6"/>
  <c r="AC326" i="6" s="1"/>
  <c r="AD326" i="6" s="1"/>
  <c r="AB324" i="6"/>
  <c r="AC324" i="6" s="1"/>
  <c r="AD324" i="6" s="1"/>
  <c r="AB323" i="6"/>
  <c r="AB322" i="6"/>
  <c r="AC322" i="6" s="1"/>
  <c r="AD322" i="6" s="1"/>
  <c r="AB321" i="6"/>
  <c r="AB320" i="6"/>
  <c r="AB319" i="6"/>
  <c r="AB318" i="6"/>
  <c r="AB317" i="6"/>
  <c r="AC317" i="6" s="1"/>
  <c r="AD317" i="6" s="1"/>
  <c r="AB316" i="6"/>
  <c r="AC316" i="6" s="1"/>
  <c r="AD316" i="6" s="1"/>
  <c r="AB315" i="6"/>
  <c r="AB314" i="6"/>
  <c r="AC314" i="6" s="1"/>
  <c r="AD314" i="6" s="1"/>
  <c r="AB313" i="6"/>
  <c r="AB312" i="6"/>
  <c r="AB311" i="6"/>
  <c r="AB310" i="6"/>
  <c r="AB309" i="6"/>
  <c r="AC309" i="6" s="1"/>
  <c r="AD309" i="6" s="1"/>
  <c r="AB308" i="6"/>
  <c r="AC308" i="6" s="1"/>
  <c r="AD308" i="6" s="1"/>
  <c r="AB307" i="6"/>
  <c r="AB306" i="6"/>
  <c r="AC306" i="6" s="1"/>
  <c r="AD306" i="6" s="1"/>
  <c r="AB305" i="6"/>
  <c r="AB304" i="6"/>
  <c r="AB303" i="6"/>
  <c r="AB302" i="6"/>
  <c r="AB301" i="6"/>
  <c r="AC301" i="6" s="1"/>
  <c r="AD301" i="6" s="1"/>
  <c r="AB300" i="6"/>
  <c r="AC300" i="6" s="1"/>
  <c r="AD300" i="6" s="1"/>
  <c r="AB299" i="6"/>
  <c r="AB298" i="6"/>
  <c r="AC298" i="6" s="1"/>
  <c r="AD298" i="6" s="1"/>
  <c r="AB297" i="6"/>
  <c r="AB296" i="6"/>
  <c r="AB295" i="6"/>
  <c r="AB294" i="6"/>
  <c r="AB293" i="6"/>
  <c r="AB292" i="6"/>
  <c r="AC292" i="6" s="1"/>
  <c r="AD292" i="6" s="1"/>
  <c r="AB291" i="6"/>
  <c r="AB289" i="6"/>
  <c r="AC289" i="6" s="1"/>
  <c r="AD289" i="6" s="1"/>
  <c r="AB288" i="6"/>
  <c r="AB287" i="6"/>
  <c r="AB286" i="6"/>
  <c r="AB285" i="6"/>
  <c r="AB284" i="6"/>
  <c r="AB283" i="6"/>
  <c r="AC283" i="6" s="1"/>
  <c r="AD283" i="6" s="1"/>
  <c r="AB282" i="6"/>
  <c r="AC282" i="6" s="1"/>
  <c r="AD282" i="6" s="1"/>
  <c r="AB281" i="6"/>
  <c r="AC281" i="6" s="1"/>
  <c r="AD281" i="6" s="1"/>
  <c r="AB280" i="6"/>
  <c r="AB279" i="6"/>
  <c r="AB278" i="6"/>
  <c r="AB277" i="6"/>
  <c r="AC277" i="6" s="1"/>
  <c r="AD277" i="6" s="1"/>
  <c r="AB276" i="6"/>
  <c r="AB275" i="6"/>
  <c r="AC275" i="6" s="1"/>
  <c r="AD275" i="6" s="1"/>
  <c r="AB274" i="6"/>
  <c r="AB273" i="6"/>
  <c r="AC273" i="6" s="1"/>
  <c r="AD273" i="6" s="1"/>
  <c r="AB272" i="6"/>
  <c r="AB271" i="6"/>
  <c r="AB270" i="6"/>
  <c r="AB269" i="6"/>
  <c r="AC269" i="6" s="1"/>
  <c r="AD269" i="6" s="1"/>
  <c r="AB268" i="6"/>
  <c r="AC268" i="6" s="1"/>
  <c r="AD268" i="6" s="1"/>
  <c r="AB267" i="6"/>
  <c r="AC267" i="6" s="1"/>
  <c r="AD267" i="6" s="1"/>
  <c r="AB266" i="6"/>
  <c r="AC266" i="6" s="1"/>
  <c r="AD266" i="6" s="1"/>
  <c r="AB265" i="6"/>
  <c r="AC265" i="6" s="1"/>
  <c r="AD265" i="6" s="1"/>
  <c r="AB264" i="6"/>
  <c r="AB263" i="6"/>
  <c r="AB262" i="6"/>
  <c r="AB261" i="6"/>
  <c r="AC261" i="6" s="1"/>
  <c r="AD261" i="6" s="1"/>
  <c r="AB260" i="6"/>
  <c r="AB259" i="6"/>
  <c r="AC259" i="6" s="1"/>
  <c r="AD259" i="6" s="1"/>
  <c r="AB258" i="6"/>
  <c r="AC258" i="6" s="1"/>
  <c r="AD258" i="6" s="1"/>
  <c r="AB257" i="6"/>
  <c r="AC257" i="6" s="1"/>
  <c r="AD257" i="6" s="1"/>
  <c r="AB256" i="6"/>
  <c r="AB254" i="6"/>
  <c r="AB253" i="6"/>
  <c r="AB252" i="6"/>
  <c r="AB251" i="6"/>
  <c r="AC251" i="6" s="1"/>
  <c r="AD251" i="6" s="1"/>
  <c r="AB250" i="6"/>
  <c r="AC250" i="6" s="1"/>
  <c r="AD250" i="6" s="1"/>
  <c r="AB249" i="6"/>
  <c r="AB248" i="6"/>
  <c r="AC248" i="6" s="1"/>
  <c r="AD248" i="6" s="1"/>
  <c r="AB247" i="6"/>
  <c r="AB246" i="6"/>
  <c r="AB245" i="6"/>
  <c r="AB244" i="6"/>
  <c r="AB243" i="6"/>
  <c r="AC243" i="6" s="1"/>
  <c r="AD243" i="6" s="1"/>
  <c r="AB242" i="6"/>
  <c r="AC242" i="6" s="1"/>
  <c r="AD242" i="6" s="1"/>
  <c r="AB241" i="6"/>
  <c r="AB240" i="6"/>
  <c r="AC240" i="6" s="1"/>
  <c r="AD240" i="6" s="1"/>
  <c r="AB239" i="6"/>
  <c r="AB238" i="6"/>
  <c r="AB237" i="6"/>
  <c r="AB236" i="6"/>
  <c r="AB235" i="6"/>
  <c r="AB234" i="6"/>
  <c r="AC234" i="6" s="1"/>
  <c r="AD234" i="6" s="1"/>
  <c r="AB233" i="6"/>
  <c r="AB232" i="6"/>
  <c r="AC232" i="6" s="1"/>
  <c r="AD232" i="6" s="1"/>
  <c r="AB231" i="6"/>
  <c r="AB230" i="6"/>
  <c r="AB229" i="6"/>
  <c r="AB228" i="6"/>
  <c r="AB227" i="6"/>
  <c r="AC227" i="6" s="1"/>
  <c r="AD227" i="6" s="1"/>
  <c r="AB226" i="6"/>
  <c r="AC226" i="6" s="1"/>
  <c r="AD226" i="6" s="1"/>
  <c r="AB225" i="6"/>
  <c r="AB224" i="6"/>
  <c r="AC224" i="6" s="1"/>
  <c r="AD224" i="6" s="1"/>
  <c r="AB223" i="6"/>
  <c r="AB222" i="6"/>
  <c r="AB221" i="6"/>
  <c r="AC221" i="6" s="1"/>
  <c r="AD221" i="6" s="1"/>
  <c r="AB220" i="6"/>
  <c r="AB219" i="6"/>
  <c r="AC219" i="6" s="1"/>
  <c r="AD219" i="6" s="1"/>
  <c r="AB218" i="6"/>
  <c r="AC218" i="6" s="1"/>
  <c r="AD218" i="6" s="1"/>
  <c r="AB217" i="6"/>
  <c r="AB216" i="6"/>
  <c r="AC216" i="6" s="1"/>
  <c r="AD216" i="6" s="1"/>
  <c r="AB215" i="6"/>
  <c r="AB214" i="6"/>
  <c r="AB213" i="6"/>
  <c r="AC213" i="6" s="1"/>
  <c r="AD213" i="6" s="1"/>
  <c r="AB212" i="6"/>
  <c r="AB211" i="6"/>
  <c r="AB210" i="6"/>
  <c r="AC210" i="6" s="1"/>
  <c r="AD210" i="6" s="1"/>
  <c r="AB209" i="6"/>
  <c r="AB208" i="6"/>
  <c r="AC208" i="6" s="1"/>
  <c r="AD208" i="6" s="1"/>
  <c r="AB207" i="6"/>
  <c r="AB206" i="6"/>
  <c r="AB205" i="6"/>
  <c r="AC205" i="6" s="1"/>
  <c r="AD205" i="6" s="1"/>
  <c r="AB204" i="6"/>
  <c r="AB203" i="6"/>
  <c r="AB202" i="6"/>
  <c r="AC202" i="6" s="1"/>
  <c r="AD202" i="6" s="1"/>
  <c r="AB201" i="6"/>
  <c r="AB200" i="6"/>
  <c r="AC200" i="6" s="1"/>
  <c r="AD200" i="6" s="1"/>
  <c r="AB199" i="6"/>
  <c r="AB198" i="6"/>
  <c r="AB197" i="6"/>
  <c r="AC197" i="6" s="1"/>
  <c r="AD197" i="6" s="1"/>
  <c r="AB196" i="6"/>
  <c r="AB195" i="6"/>
  <c r="AC195" i="6" s="1"/>
  <c r="AD195" i="6" s="1"/>
  <c r="AB193" i="6"/>
  <c r="AC193" i="6" s="1"/>
  <c r="AD193" i="6" s="1"/>
  <c r="AB192" i="6"/>
  <c r="AB191" i="6"/>
  <c r="AC191" i="6" s="1"/>
  <c r="AD191" i="6" s="1"/>
  <c r="AB190" i="6"/>
  <c r="AB189" i="6"/>
  <c r="AB188" i="6"/>
  <c r="AB187" i="6"/>
  <c r="AB186" i="6"/>
  <c r="AC186" i="6" s="1"/>
  <c r="AD186" i="6" s="1"/>
  <c r="AB185" i="6"/>
  <c r="AC185" i="6" s="1"/>
  <c r="AD185" i="6" s="1"/>
  <c r="AB184" i="6"/>
  <c r="AB183" i="6"/>
  <c r="AC183" i="6" s="1"/>
  <c r="AD183" i="6" s="1"/>
  <c r="AB182" i="6"/>
  <c r="AB181" i="6"/>
  <c r="AB180" i="6"/>
  <c r="AB179" i="6"/>
  <c r="AB178" i="6"/>
  <c r="AC178" i="6" s="1"/>
  <c r="AD178" i="6" s="1"/>
  <c r="AB177" i="6"/>
  <c r="AC177" i="6" s="1"/>
  <c r="AD177" i="6" s="1"/>
  <c r="AB176" i="6"/>
  <c r="AB175" i="6"/>
  <c r="AC175" i="6" s="1"/>
  <c r="AD175" i="6" s="1"/>
  <c r="AB174" i="6"/>
  <c r="AB173" i="6"/>
  <c r="AB172" i="6"/>
  <c r="AB171" i="6"/>
  <c r="AB170" i="6"/>
  <c r="AB169" i="6"/>
  <c r="AC169" i="6" s="1"/>
  <c r="AD169" i="6" s="1"/>
  <c r="AB168" i="6"/>
  <c r="AB167" i="6"/>
  <c r="AC167" i="6" s="1"/>
  <c r="AD167" i="6" s="1"/>
  <c r="AB166" i="6"/>
  <c r="AB165" i="6"/>
  <c r="AB164" i="6"/>
  <c r="AB163" i="6"/>
  <c r="AB162" i="6"/>
  <c r="AC162" i="6" s="1"/>
  <c r="AD162" i="6" s="1"/>
  <c r="AB161" i="6"/>
  <c r="AC161" i="6" s="1"/>
  <c r="AD161" i="6" s="1"/>
  <c r="AB160" i="6"/>
  <c r="AB159" i="6"/>
  <c r="AB158" i="6"/>
  <c r="AB156" i="6"/>
  <c r="AB155" i="6"/>
  <c r="AC155" i="6" s="1"/>
  <c r="AD155" i="6" s="1"/>
  <c r="AB154" i="6"/>
  <c r="AB153" i="6"/>
  <c r="AC153" i="6" s="1"/>
  <c r="AD153" i="6" s="1"/>
  <c r="AB152" i="6"/>
  <c r="AC152" i="6" s="1"/>
  <c r="AD152" i="6" s="1"/>
  <c r="AB151" i="6"/>
  <c r="AB150" i="6"/>
  <c r="AC150" i="6" s="1"/>
  <c r="AD150" i="6" s="1"/>
  <c r="AB149" i="6"/>
  <c r="AB148" i="6"/>
  <c r="AB147" i="6"/>
  <c r="AC147" i="6" s="1"/>
  <c r="AD147" i="6" s="1"/>
  <c r="AB146" i="6"/>
  <c r="AB145" i="6"/>
  <c r="AC145" i="6" s="1"/>
  <c r="AD145" i="6" s="1"/>
  <c r="AB144" i="6"/>
  <c r="AC144" i="6" s="1"/>
  <c r="AD144" i="6" s="1"/>
  <c r="AB143" i="6"/>
  <c r="AB142" i="6"/>
  <c r="AC142" i="6" s="1"/>
  <c r="AD142" i="6" s="1"/>
  <c r="AB141" i="6"/>
  <c r="AB140" i="6"/>
  <c r="AB139" i="6"/>
  <c r="AC139" i="6" s="1"/>
  <c r="AD139" i="6" s="1"/>
  <c r="AB138" i="6"/>
  <c r="AB137" i="6"/>
  <c r="AC137" i="6" s="1"/>
  <c r="AD137" i="6" s="1"/>
  <c r="AB136" i="6"/>
  <c r="AC136" i="6" s="1"/>
  <c r="AB135" i="6"/>
  <c r="AB134" i="6"/>
  <c r="AC134" i="6" s="1"/>
  <c r="AD134" i="6" s="1"/>
  <c r="AB133" i="6"/>
  <c r="AB132" i="6"/>
  <c r="AB131" i="6"/>
  <c r="AC131" i="6" s="1"/>
  <c r="AD131" i="6" s="1"/>
  <c r="AB130" i="6"/>
  <c r="AB129" i="6"/>
  <c r="AC129" i="6" s="1"/>
  <c r="AD129" i="6" s="1"/>
  <c r="AB128" i="6"/>
  <c r="AC128" i="6" s="1"/>
  <c r="AD128" i="6" s="1"/>
  <c r="AB127" i="6"/>
  <c r="AC127" i="6" s="1"/>
  <c r="AD127" i="6" s="1"/>
  <c r="AB126" i="6"/>
  <c r="AC126" i="6" s="1"/>
  <c r="AD126" i="6" s="1"/>
  <c r="AB125" i="6"/>
  <c r="AB124" i="6"/>
  <c r="AB123" i="6"/>
  <c r="AC123" i="6" s="1"/>
  <c r="AD123" i="6" s="1"/>
  <c r="AB122" i="6"/>
  <c r="AB121" i="6"/>
  <c r="AC121" i="6" s="1"/>
  <c r="AD121" i="6" s="1"/>
  <c r="AB120" i="6"/>
  <c r="AC120" i="6" s="1"/>
  <c r="AD120" i="6" s="1"/>
  <c r="AB119" i="6"/>
  <c r="AC119" i="6" s="1"/>
  <c r="AD119" i="6" s="1"/>
  <c r="AB118" i="6"/>
  <c r="AC118" i="6" s="1"/>
  <c r="AD118" i="6" s="1"/>
  <c r="AB117" i="6"/>
  <c r="AB116" i="6"/>
  <c r="AB114" i="6"/>
  <c r="AC114" i="6" s="1"/>
  <c r="AD114" i="6" s="1"/>
  <c r="AB113" i="6"/>
  <c r="AB112" i="6"/>
  <c r="AC112" i="6" s="1"/>
  <c r="AD112" i="6" s="1"/>
  <c r="AB111" i="6"/>
  <c r="AC111" i="6" s="1"/>
  <c r="AD111" i="6" s="1"/>
  <c r="AB110" i="6"/>
  <c r="AC110" i="6" s="1"/>
  <c r="AD110" i="6" s="1"/>
  <c r="AB109" i="6"/>
  <c r="AC109" i="6" s="1"/>
  <c r="AD109" i="6" s="1"/>
  <c r="AB108" i="6"/>
  <c r="AB107" i="6"/>
  <c r="AB106" i="6"/>
  <c r="AC106" i="6" s="1"/>
  <c r="AD106" i="6" s="1"/>
  <c r="AB105" i="6"/>
  <c r="AB104" i="6"/>
  <c r="AC104" i="6" s="1"/>
  <c r="AD104" i="6" s="1"/>
  <c r="AB103" i="6"/>
  <c r="AC103" i="6" s="1"/>
  <c r="AD103" i="6" s="1"/>
  <c r="AB102" i="6"/>
  <c r="AC102" i="6" s="1"/>
  <c r="AD102" i="6" s="1"/>
  <c r="AB101" i="6"/>
  <c r="AC101" i="6" s="1"/>
  <c r="AD101" i="6" s="1"/>
  <c r="AB100" i="6"/>
  <c r="AB99" i="6"/>
  <c r="AB98" i="6"/>
  <c r="AC98" i="6" s="1"/>
  <c r="AD98" i="6" s="1"/>
  <c r="AB97" i="6"/>
  <c r="AB96" i="6"/>
  <c r="AB95" i="6"/>
  <c r="AC95" i="6" s="1"/>
  <c r="AD95" i="6" s="1"/>
  <c r="AB94" i="6"/>
  <c r="AB93" i="6"/>
  <c r="AC93" i="6" s="1"/>
  <c r="AD93" i="6" s="1"/>
  <c r="AB92" i="6"/>
  <c r="AB91" i="6"/>
  <c r="AB90" i="6"/>
  <c r="AC90" i="6" s="1"/>
  <c r="AD90" i="6" s="1"/>
  <c r="AB89" i="6"/>
  <c r="AB88" i="6"/>
  <c r="AC88" i="6" s="1"/>
  <c r="AD88" i="6" s="1"/>
  <c r="AB87" i="6"/>
  <c r="AC87" i="6" s="1"/>
  <c r="AD87" i="6" s="1"/>
  <c r="AB86" i="6"/>
  <c r="AB85" i="6"/>
  <c r="AC85" i="6" s="1"/>
  <c r="AD85" i="6" s="1"/>
  <c r="AB84" i="6"/>
  <c r="AB83" i="6"/>
  <c r="AB82" i="6"/>
  <c r="AC82" i="6" s="1"/>
  <c r="AD82" i="6" s="1"/>
  <c r="AB81" i="6"/>
  <c r="AB80" i="6"/>
  <c r="AC80" i="6" s="1"/>
  <c r="AD80" i="6" s="1"/>
  <c r="AB79" i="6"/>
  <c r="AC79" i="6" s="1"/>
  <c r="AD79" i="6" s="1"/>
  <c r="AB78" i="6"/>
  <c r="AB77" i="6"/>
  <c r="AC77" i="6" s="1"/>
  <c r="AD77" i="6" s="1"/>
  <c r="AB76" i="6"/>
  <c r="AB75" i="6"/>
  <c r="AB74" i="6"/>
  <c r="AC74" i="6" s="1"/>
  <c r="AD74" i="6" s="1"/>
  <c r="AB73" i="6"/>
  <c r="AB72" i="6"/>
  <c r="AB71" i="6"/>
  <c r="AC71" i="6" s="1"/>
  <c r="AD71" i="6" s="1"/>
  <c r="AB70" i="6"/>
  <c r="AB69" i="6"/>
  <c r="AC69" i="6" s="1"/>
  <c r="AD69" i="6" s="1"/>
  <c r="AB68" i="6"/>
  <c r="AB67" i="6"/>
  <c r="AB66" i="6"/>
  <c r="AC66" i="6" s="1"/>
  <c r="AD66" i="6" s="1"/>
  <c r="AB65" i="6"/>
  <c r="AB64" i="6"/>
  <c r="AB63" i="6"/>
  <c r="AC63" i="6" s="1"/>
  <c r="AD63" i="6" s="1"/>
  <c r="AB62" i="6"/>
  <c r="AB61" i="6"/>
  <c r="AC61" i="6" s="1"/>
  <c r="AD61" i="6" s="1"/>
  <c r="AB60" i="6"/>
  <c r="AB58" i="6"/>
  <c r="AB57" i="6"/>
  <c r="AC57" i="6" s="1"/>
  <c r="AD57" i="6" s="1"/>
  <c r="AB56" i="6"/>
  <c r="AB55" i="6"/>
  <c r="AC55" i="6" s="1"/>
  <c r="AD55" i="6" s="1"/>
  <c r="AB54" i="6"/>
  <c r="AC54" i="6" s="1"/>
  <c r="AD54" i="6" s="1"/>
  <c r="AB53" i="6"/>
  <c r="AB52" i="6"/>
  <c r="AC52" i="6" s="1"/>
  <c r="AD52" i="6" s="1"/>
  <c r="AB51" i="6"/>
  <c r="AB50" i="6"/>
  <c r="AB49" i="6"/>
  <c r="AC49" i="6" s="1"/>
  <c r="AD49" i="6" s="1"/>
  <c r="AB48" i="6"/>
  <c r="AB47" i="6"/>
  <c r="AB46" i="6"/>
  <c r="AC46" i="6" s="1"/>
  <c r="AD46" i="6" s="1"/>
  <c r="AB45" i="6"/>
  <c r="AB44" i="6"/>
  <c r="AC44" i="6" s="1"/>
  <c r="AD44" i="6" s="1"/>
  <c r="AB43" i="6"/>
  <c r="AB42" i="6"/>
  <c r="AB41" i="6"/>
  <c r="AC41" i="6" s="1"/>
  <c r="AD41" i="6" s="1"/>
  <c r="AB40" i="6"/>
  <c r="AB39" i="6"/>
  <c r="AB38" i="6"/>
  <c r="AC38" i="6" s="1"/>
  <c r="AD38" i="6" s="1"/>
  <c r="AB37" i="6"/>
  <c r="AB36" i="6"/>
  <c r="AC36" i="6" s="1"/>
  <c r="AD36" i="6" s="1"/>
  <c r="AB35" i="6"/>
  <c r="AB34" i="6"/>
  <c r="AB33" i="6"/>
  <c r="AC33" i="6" s="1"/>
  <c r="AD33" i="6" s="1"/>
  <c r="AB32" i="6"/>
  <c r="AB31" i="6"/>
  <c r="AC31" i="6" s="1"/>
  <c r="AD31" i="6" s="1"/>
  <c r="AB30" i="6"/>
  <c r="AC30" i="6" s="1"/>
  <c r="AD30" i="6" s="1"/>
  <c r="AB29" i="6"/>
  <c r="AB28" i="6"/>
  <c r="AC28" i="6" s="1"/>
  <c r="AD28" i="6" s="1"/>
  <c r="AB27" i="6"/>
  <c r="AB26" i="6"/>
  <c r="AB24" i="6"/>
  <c r="AC24" i="6" s="1"/>
  <c r="AD24" i="6" s="1"/>
  <c r="AB23" i="6"/>
  <c r="AB22" i="6"/>
  <c r="AC22" i="6" s="1"/>
  <c r="AD22" i="6" s="1"/>
  <c r="AB21" i="6"/>
  <c r="AC21" i="6" s="1"/>
  <c r="AD21" i="6" s="1"/>
  <c r="AB20" i="6"/>
  <c r="AB19" i="6"/>
  <c r="AC19" i="6" s="1"/>
  <c r="AD19" i="6" s="1"/>
  <c r="AB18" i="6"/>
  <c r="AB17" i="6"/>
  <c r="AB16" i="6"/>
  <c r="AC16" i="6" s="1"/>
  <c r="AD16" i="6" s="1"/>
  <c r="AB15" i="6"/>
  <c r="AB14" i="6"/>
  <c r="AC14" i="6" s="1"/>
  <c r="AD14" i="6" s="1"/>
  <c r="AB13" i="6"/>
  <c r="AC13" i="6" s="1"/>
  <c r="AD13" i="6" s="1"/>
  <c r="AB12" i="6"/>
  <c r="AB11" i="6"/>
  <c r="AC11" i="6" s="1"/>
  <c r="AD11" i="6" s="1"/>
  <c r="AA60" i="4"/>
  <c r="AA148" i="4"/>
  <c r="AB148" i="4" s="1"/>
  <c r="AC148" i="4" s="1"/>
  <c r="AA149" i="4"/>
  <c r="AA150" i="4"/>
  <c r="AB150" i="4" s="1"/>
  <c r="AC150" i="4" s="1"/>
  <c r="AA151" i="4"/>
  <c r="AA152" i="4"/>
  <c r="AB152" i="4" s="1"/>
  <c r="AC152" i="4" s="1"/>
  <c r="AA153" i="4"/>
  <c r="AB153" i="4" s="1"/>
  <c r="AC153" i="4" s="1"/>
  <c r="AA154" i="4"/>
  <c r="AB154" i="4" s="1"/>
  <c r="AC154" i="4" s="1"/>
  <c r="AA155" i="4"/>
  <c r="AA156" i="4"/>
  <c r="AB156" i="4" s="1"/>
  <c r="AC156" i="4" s="1"/>
  <c r="AA158" i="4"/>
  <c r="AA159" i="4"/>
  <c r="AB159" i="4" s="1"/>
  <c r="AC159" i="4" s="1"/>
  <c r="AA160" i="4"/>
  <c r="AA161" i="4"/>
  <c r="AB161" i="4" s="1"/>
  <c r="AC161" i="4" s="1"/>
  <c r="AA162" i="4"/>
  <c r="AB162" i="4" s="1"/>
  <c r="AC162" i="4" s="1"/>
  <c r="AA163" i="4"/>
  <c r="AB163" i="4" s="1"/>
  <c r="AC163" i="4" s="1"/>
  <c r="AA164" i="4"/>
  <c r="AA165" i="4"/>
  <c r="AB165" i="4" s="1"/>
  <c r="AC165" i="4" s="1"/>
  <c r="AA166" i="4"/>
  <c r="AA167" i="4"/>
  <c r="AB167" i="4" s="1"/>
  <c r="AC167" i="4" s="1"/>
  <c r="AA168" i="4"/>
  <c r="AB168" i="4" s="1"/>
  <c r="AC168" i="4" s="1"/>
  <c r="AA169" i="4"/>
  <c r="AB169" i="4" s="1"/>
  <c r="AC169" i="4" s="1"/>
  <c r="AA170" i="4"/>
  <c r="AB170" i="4" s="1"/>
  <c r="AC170" i="4" s="1"/>
  <c r="AA171" i="4"/>
  <c r="AB171" i="4" s="1"/>
  <c r="AC171" i="4" s="1"/>
  <c r="AA172" i="4"/>
  <c r="AA173" i="4"/>
  <c r="AB173" i="4" s="1"/>
  <c r="AC173" i="4" s="1"/>
  <c r="AA174" i="4"/>
  <c r="AA175" i="4"/>
  <c r="AA176" i="4"/>
  <c r="AB176" i="4" s="1"/>
  <c r="AC176" i="4" s="1"/>
  <c r="AA177" i="4"/>
  <c r="AB177" i="4" s="1"/>
  <c r="AC177" i="4" s="1"/>
  <c r="AA178" i="4"/>
  <c r="AB178" i="4" s="1"/>
  <c r="AC178" i="4" s="1"/>
  <c r="AA179" i="4"/>
  <c r="AB179" i="4" s="1"/>
  <c r="AC179" i="4" s="1"/>
  <c r="AA180" i="4"/>
  <c r="AA181" i="4"/>
  <c r="AB181" i="4" s="1"/>
  <c r="AC181" i="4" s="1"/>
  <c r="AA182" i="4"/>
  <c r="AA183" i="4"/>
  <c r="AB183" i="4" s="1"/>
  <c r="AC183" i="4" s="1"/>
  <c r="AA184" i="4"/>
  <c r="AB184" i="4" s="1"/>
  <c r="AC184" i="4" s="1"/>
  <c r="AA185" i="4"/>
  <c r="AB185" i="4" s="1"/>
  <c r="AC185" i="4" s="1"/>
  <c r="AA186" i="4"/>
  <c r="AB186" i="4" s="1"/>
  <c r="AC186" i="4" s="1"/>
  <c r="AA187" i="4"/>
  <c r="AB187" i="4" s="1"/>
  <c r="AC187" i="4" s="1"/>
  <c r="AA188" i="4"/>
  <c r="AA189" i="4"/>
  <c r="AA190" i="4"/>
  <c r="AA191" i="4"/>
  <c r="AB191" i="4" s="1"/>
  <c r="AC191" i="4" s="1"/>
  <c r="AA192" i="4"/>
  <c r="AB192" i="4" s="1"/>
  <c r="AC192" i="4" s="1"/>
  <c r="AA193" i="4"/>
  <c r="AB193" i="4" s="1"/>
  <c r="AC193" i="4" s="1"/>
  <c r="AA195" i="4"/>
  <c r="AB195" i="4" s="1"/>
  <c r="AC195" i="4" s="1"/>
  <c r="AA196" i="4"/>
  <c r="AB196" i="4" s="1"/>
  <c r="AC196" i="4" s="1"/>
  <c r="AA197" i="4"/>
  <c r="AA198" i="4"/>
  <c r="AA199" i="4"/>
  <c r="AA200" i="4"/>
  <c r="AB200" i="4" s="1"/>
  <c r="AC200" i="4" s="1"/>
  <c r="AA201" i="4"/>
  <c r="AA202" i="4"/>
  <c r="AB202" i="4" s="1"/>
  <c r="AC202" i="4" s="1"/>
  <c r="AA203" i="4"/>
  <c r="AB203" i="4" s="1"/>
  <c r="AC203" i="4" s="1"/>
  <c r="AA204" i="4"/>
  <c r="AB204" i="4" s="1"/>
  <c r="AC204" i="4" s="1"/>
  <c r="AA205" i="4"/>
  <c r="AA206" i="4"/>
  <c r="AA207" i="4"/>
  <c r="AA208" i="4"/>
  <c r="AB208" i="4" s="1"/>
  <c r="AC208" i="4" s="1"/>
  <c r="AA209" i="4"/>
  <c r="AB209" i="4" s="1"/>
  <c r="AC209" i="4" s="1"/>
  <c r="AA210" i="4"/>
  <c r="AB210" i="4" s="1"/>
  <c r="AC210" i="4" s="1"/>
  <c r="AA211" i="4"/>
  <c r="AB211" i="4" s="1"/>
  <c r="AC211" i="4" s="1"/>
  <c r="AA212" i="4"/>
  <c r="AB212" i="4" s="1"/>
  <c r="AC212" i="4" s="1"/>
  <c r="AA213" i="4"/>
  <c r="AA214" i="4"/>
  <c r="AA215" i="4"/>
  <c r="AA216" i="4"/>
  <c r="AB216" i="4" s="1"/>
  <c r="AC216" i="4" s="1"/>
  <c r="AA217" i="4"/>
  <c r="AB217" i="4" s="1"/>
  <c r="AC217" i="4" s="1"/>
  <c r="AA218" i="4"/>
  <c r="AB218" i="4" s="1"/>
  <c r="AC218" i="4" s="1"/>
  <c r="AA219" i="4"/>
  <c r="AB219" i="4" s="1"/>
  <c r="AC219" i="4" s="1"/>
  <c r="AA220" i="4"/>
  <c r="AA221" i="4"/>
  <c r="AA222" i="4"/>
  <c r="AB222" i="4" s="1"/>
  <c r="AC222" i="4" s="1"/>
  <c r="AA223" i="4"/>
  <c r="AA224" i="4"/>
  <c r="AA225" i="4"/>
  <c r="AB225" i="4" s="1"/>
  <c r="AC225" i="4" s="1"/>
  <c r="AA226" i="4"/>
  <c r="AB226" i="4" s="1"/>
  <c r="AC226" i="4" s="1"/>
  <c r="AA227" i="4"/>
  <c r="AB227" i="4" s="1"/>
  <c r="AC227" i="4" s="1"/>
  <c r="AA228" i="4"/>
  <c r="AB228" i="4" s="1"/>
  <c r="AC228" i="4" s="1"/>
  <c r="AA229" i="4"/>
  <c r="AA230" i="4"/>
  <c r="AA231" i="4"/>
  <c r="AA232" i="4"/>
  <c r="AB232" i="4" s="1"/>
  <c r="AC232" i="4" s="1"/>
  <c r="AA233" i="4"/>
  <c r="AB233" i="4" s="1"/>
  <c r="AC233" i="4" s="1"/>
  <c r="AA234" i="4"/>
  <c r="AB234" i="4" s="1"/>
  <c r="AC234" i="4" s="1"/>
  <c r="AA235" i="4"/>
  <c r="AB235" i="4" s="1"/>
  <c r="AC235" i="4" s="1"/>
  <c r="AA236" i="4"/>
  <c r="AB236" i="4" s="1"/>
  <c r="AC236" i="4" s="1"/>
  <c r="AA237" i="4"/>
  <c r="AA238" i="4"/>
  <c r="AA239" i="4"/>
  <c r="AA240" i="4"/>
  <c r="AB240" i="4" s="1"/>
  <c r="AC240" i="4" s="1"/>
  <c r="AA241" i="4"/>
  <c r="AB241" i="4" s="1"/>
  <c r="AC241" i="4" s="1"/>
  <c r="AA242" i="4"/>
  <c r="AB242" i="4" s="1"/>
  <c r="AC242" i="4" s="1"/>
  <c r="AA243" i="4"/>
  <c r="AB243" i="4" s="1"/>
  <c r="AC243" i="4" s="1"/>
  <c r="AA244" i="4"/>
  <c r="AA245" i="4"/>
  <c r="AA246" i="4"/>
  <c r="AA247" i="4"/>
  <c r="AA248" i="4"/>
  <c r="AB248" i="4" s="1"/>
  <c r="AC248" i="4" s="1"/>
  <c r="AA249" i="4"/>
  <c r="AB249" i="4" s="1"/>
  <c r="AC249" i="4" s="1"/>
  <c r="AA250" i="4"/>
  <c r="AB250" i="4" s="1"/>
  <c r="AC250" i="4" s="1"/>
  <c r="AA251" i="4"/>
  <c r="AB251" i="4" s="1"/>
  <c r="AC251" i="4" s="1"/>
  <c r="AA252" i="4"/>
  <c r="AB252" i="4" s="1"/>
  <c r="AC252" i="4" s="1"/>
  <c r="AA253" i="4"/>
  <c r="AA254" i="4"/>
  <c r="AB254" i="4" s="1"/>
  <c r="AC254" i="4" s="1"/>
  <c r="AA256" i="4"/>
  <c r="AA257" i="4"/>
  <c r="AB257" i="4" s="1"/>
  <c r="AC257" i="4" s="1"/>
  <c r="AA258" i="4"/>
  <c r="AB258" i="4" s="1"/>
  <c r="AC258" i="4" s="1"/>
  <c r="AA259" i="4"/>
  <c r="AB259" i="4" s="1"/>
  <c r="AC259" i="4" s="1"/>
  <c r="AA260" i="4"/>
  <c r="AB260" i="4" s="1"/>
  <c r="AC260" i="4" s="1"/>
  <c r="AA261" i="4"/>
  <c r="AB261" i="4" s="1"/>
  <c r="AC261" i="4" s="1"/>
  <c r="AA262" i="4"/>
  <c r="AA263" i="4"/>
  <c r="AA264" i="4"/>
  <c r="AA265" i="4"/>
  <c r="AB265" i="4" s="1"/>
  <c r="AC265" i="4" s="1"/>
  <c r="AA266" i="4"/>
  <c r="AB266" i="4" s="1"/>
  <c r="AC266" i="4" s="1"/>
  <c r="AA267" i="4"/>
  <c r="AB267" i="4" s="1"/>
  <c r="AA268" i="4"/>
  <c r="AB268" i="4" s="1"/>
  <c r="AC268" i="4" s="1"/>
  <c r="AA269" i="4"/>
  <c r="AB269" i="4" s="1"/>
  <c r="AC269" i="4" s="1"/>
  <c r="AA270" i="4"/>
  <c r="AA271" i="4"/>
  <c r="AA272" i="4"/>
  <c r="AA273" i="4"/>
  <c r="AA274" i="4"/>
  <c r="AB274" i="4" s="1"/>
  <c r="AC274" i="4" s="1"/>
  <c r="AA275" i="4"/>
  <c r="AB275" i="4" s="1"/>
  <c r="AC275" i="4" s="1"/>
  <c r="AA276" i="4"/>
  <c r="AB276" i="4" s="1"/>
  <c r="AC276" i="4" s="1"/>
  <c r="AA277" i="4"/>
  <c r="AB277" i="4" s="1"/>
  <c r="AC277" i="4" s="1"/>
  <c r="AA278" i="4"/>
  <c r="AA279" i="4"/>
  <c r="AB279" i="4" s="1"/>
  <c r="AC279" i="4" s="1"/>
  <c r="AA280" i="4"/>
  <c r="AA281" i="4"/>
  <c r="AB281" i="4" s="1"/>
  <c r="AC281" i="4" s="1"/>
  <c r="AA282" i="4"/>
  <c r="AB282" i="4" s="1"/>
  <c r="AC282" i="4" s="1"/>
  <c r="AA283" i="4"/>
  <c r="AB283" i="4" s="1"/>
  <c r="AC283" i="4" s="1"/>
  <c r="AA284" i="4"/>
  <c r="AB284" i="4" s="1"/>
  <c r="AC284" i="4" s="1"/>
  <c r="AA285" i="4"/>
  <c r="AB285" i="4" s="1"/>
  <c r="AC285" i="4" s="1"/>
  <c r="AA286" i="4"/>
  <c r="AA287" i="4"/>
  <c r="AB287" i="4" s="1"/>
  <c r="AC287" i="4" s="1"/>
  <c r="AA288" i="4"/>
  <c r="AA289" i="4"/>
  <c r="AB289" i="4" s="1"/>
  <c r="AC289" i="4" s="1"/>
  <c r="AA291" i="4"/>
  <c r="AB291" i="4" s="1"/>
  <c r="AC291" i="4" s="1"/>
  <c r="AA292" i="4"/>
  <c r="AB292" i="4" s="1"/>
  <c r="AC292" i="4" s="1"/>
  <c r="AA293" i="4"/>
  <c r="AB293" i="4" s="1"/>
  <c r="AC293" i="4" s="1"/>
  <c r="AA294" i="4"/>
  <c r="AA295" i="4"/>
  <c r="AA296" i="4"/>
  <c r="AA297" i="4"/>
  <c r="AA298" i="4"/>
  <c r="AB298" i="4" s="1"/>
  <c r="AC298" i="4" s="1"/>
  <c r="AA299" i="4"/>
  <c r="AB299" i="4" s="1"/>
  <c r="AC299" i="4" s="1"/>
  <c r="AA300" i="4"/>
  <c r="AA301" i="4"/>
  <c r="AB301" i="4" s="1"/>
  <c r="AC301" i="4" s="1"/>
  <c r="AA302" i="4"/>
  <c r="AB302" i="4" s="1"/>
  <c r="AC302" i="4" s="1"/>
  <c r="AA303" i="4"/>
  <c r="AA304" i="4"/>
  <c r="AB304" i="4" s="1"/>
  <c r="AC304" i="4" s="1"/>
  <c r="AA305" i="4"/>
  <c r="AA306" i="4"/>
  <c r="AB306" i="4" s="1"/>
  <c r="AC306" i="4" s="1"/>
  <c r="AA307" i="4"/>
  <c r="AB307" i="4" s="1"/>
  <c r="AC307" i="4" s="1"/>
  <c r="AA308" i="4"/>
  <c r="AB308" i="4" s="1"/>
  <c r="AC308" i="4" s="1"/>
  <c r="AA309" i="4"/>
  <c r="AB309" i="4" s="1"/>
  <c r="AC309" i="4" s="1"/>
  <c r="AA310" i="4"/>
  <c r="AB310" i="4" s="1"/>
  <c r="AC310" i="4" s="1"/>
  <c r="AA311" i="4"/>
  <c r="AA312" i="4"/>
  <c r="AB312" i="4" s="1"/>
  <c r="AC312" i="4" s="1"/>
  <c r="AA313" i="4"/>
  <c r="AA314" i="4"/>
  <c r="AB314" i="4" s="1"/>
  <c r="AC314" i="4" s="1"/>
  <c r="AA315" i="4"/>
  <c r="AB315" i="4" s="1"/>
  <c r="AC315" i="4" s="1"/>
  <c r="AA316" i="4"/>
  <c r="AA317" i="4"/>
  <c r="AB317" i="4" s="1"/>
  <c r="AC317" i="4" s="1"/>
  <c r="AA318" i="4"/>
  <c r="AB318" i="4" s="1"/>
  <c r="AC318" i="4" s="1"/>
  <c r="AA319" i="4"/>
  <c r="AA320" i="4"/>
  <c r="AB320" i="4" s="1"/>
  <c r="AC320" i="4" s="1"/>
  <c r="AA321" i="4"/>
  <c r="AA322" i="4"/>
  <c r="AB322" i="4" s="1"/>
  <c r="AC322" i="4" s="1"/>
  <c r="AA323" i="4"/>
  <c r="AB323" i="4" s="1"/>
  <c r="AC323" i="4" s="1"/>
  <c r="AA324" i="4"/>
  <c r="AB324" i="4" s="1"/>
  <c r="AC324" i="4" s="1"/>
  <c r="AA326" i="4"/>
  <c r="AB326" i="4" s="1"/>
  <c r="AC326" i="4" s="1"/>
  <c r="AA327" i="4"/>
  <c r="AB327" i="4" s="1"/>
  <c r="AC327" i="4" s="1"/>
  <c r="AA328" i="4"/>
  <c r="AA329" i="4"/>
  <c r="AA330" i="4"/>
  <c r="AA331" i="4"/>
  <c r="AB331" i="4" s="1"/>
  <c r="AC331" i="4" s="1"/>
  <c r="AA332" i="4"/>
  <c r="AB332" i="4" s="1"/>
  <c r="AC332" i="4" s="1"/>
  <c r="AA333" i="4"/>
  <c r="AA334" i="4"/>
  <c r="AB334" i="4" s="1"/>
  <c r="AC334" i="4" s="1"/>
  <c r="AA336" i="4"/>
  <c r="AB336" i="4" s="1"/>
  <c r="AC336" i="4" s="1"/>
  <c r="AA337" i="4"/>
  <c r="AA338" i="4"/>
  <c r="AB338" i="4" s="1"/>
  <c r="AC338" i="4" s="1"/>
  <c r="AA339" i="4"/>
  <c r="AA340" i="4"/>
  <c r="AB340" i="4" s="1"/>
  <c r="AC340" i="4" s="1"/>
  <c r="AA341" i="4"/>
  <c r="AB341" i="4" s="1"/>
  <c r="AC341" i="4" s="1"/>
  <c r="AA342" i="4"/>
  <c r="AB342" i="4" s="1"/>
  <c r="AC342" i="4" s="1"/>
  <c r="AA343" i="4"/>
  <c r="AB343" i="4" s="1"/>
  <c r="AC343" i="4" s="1"/>
  <c r="AA344" i="4"/>
  <c r="AB344" i="4" s="1"/>
  <c r="AC344" i="4" s="1"/>
  <c r="AA345" i="4"/>
  <c r="AA346" i="4"/>
  <c r="AA347" i="4"/>
  <c r="AA348" i="4"/>
  <c r="AB348" i="4" s="1"/>
  <c r="AC348" i="4" s="1"/>
  <c r="AA349" i="4"/>
  <c r="AB349" i="4" s="1"/>
  <c r="AC349" i="4" s="1"/>
  <c r="AA350" i="4"/>
  <c r="AB350" i="4" s="1"/>
  <c r="AC350" i="4" s="1"/>
  <c r="AA351" i="4"/>
  <c r="AB351" i="4" s="1"/>
  <c r="AC351" i="4" s="1"/>
  <c r="AA352" i="4"/>
  <c r="AB352" i="4" s="1"/>
  <c r="AC352" i="4" s="1"/>
  <c r="AA353" i="4"/>
  <c r="AA354" i="4"/>
  <c r="AA355" i="4"/>
  <c r="AA356" i="4"/>
  <c r="AB356" i="4" s="1"/>
  <c r="AC356" i="4" s="1"/>
  <c r="AA357" i="4"/>
  <c r="AB357" i="4" s="1"/>
  <c r="AC357" i="4" s="1"/>
  <c r="AA358" i="4"/>
  <c r="AB358" i="4" s="1"/>
  <c r="AC358" i="4" s="1"/>
  <c r="AA359" i="4"/>
  <c r="AB359" i="4" s="1"/>
  <c r="AC359" i="4" s="1"/>
  <c r="AA360" i="4"/>
  <c r="AB360" i="4" s="1"/>
  <c r="AC360" i="4" s="1"/>
  <c r="AA361" i="4"/>
  <c r="AA362" i="4"/>
  <c r="AA363" i="4"/>
  <c r="AA364" i="4"/>
  <c r="AB364" i="4" s="1"/>
  <c r="AC364" i="4" s="1"/>
  <c r="AA365" i="4"/>
  <c r="AB365" i="4" s="1"/>
  <c r="AC365" i="4" s="1"/>
  <c r="AA366" i="4"/>
  <c r="AB366" i="4" s="1"/>
  <c r="AC366" i="4" s="1"/>
  <c r="AA367" i="4"/>
  <c r="AB367" i="4" s="1"/>
  <c r="AC367" i="4" s="1"/>
  <c r="AA369" i="4"/>
  <c r="AB369" i="4" s="1"/>
  <c r="AC369" i="4" s="1"/>
  <c r="AA370" i="4"/>
  <c r="AA371" i="4"/>
  <c r="AA372" i="4"/>
  <c r="AA373" i="4"/>
  <c r="AB373" i="4" s="1"/>
  <c r="AC373" i="4" s="1"/>
  <c r="AA374" i="4"/>
  <c r="AB374" i="4" s="1"/>
  <c r="AC374" i="4" s="1"/>
  <c r="AA376" i="4"/>
  <c r="AB376" i="4" s="1"/>
  <c r="AC376" i="4" s="1"/>
  <c r="AA377" i="4"/>
  <c r="AB377" i="4" s="1"/>
  <c r="AC377" i="4" s="1"/>
  <c r="AA378" i="4"/>
  <c r="AB378" i="4" s="1"/>
  <c r="AC378" i="4" s="1"/>
  <c r="AA379" i="4"/>
  <c r="AA380" i="4"/>
  <c r="AB380" i="4" s="1"/>
  <c r="AC380" i="4" s="1"/>
  <c r="AA381" i="4"/>
  <c r="AA382" i="4"/>
  <c r="AB382" i="4" s="1"/>
  <c r="AC382" i="4" s="1"/>
  <c r="AA383" i="4"/>
  <c r="AB383" i="4" s="1"/>
  <c r="AC383" i="4" s="1"/>
  <c r="AA384" i="4"/>
  <c r="AB384" i="4" s="1"/>
  <c r="AC384" i="4" s="1"/>
  <c r="AA385" i="4"/>
  <c r="AB385" i="4" s="1"/>
  <c r="AC385" i="4" s="1"/>
  <c r="AA386" i="4"/>
  <c r="AB386" i="4" s="1"/>
  <c r="AC386" i="4" s="1"/>
  <c r="AA387" i="4"/>
  <c r="AA388" i="4"/>
  <c r="AB388" i="4" s="1"/>
  <c r="AC388" i="4" s="1"/>
  <c r="AA389" i="4"/>
  <c r="AA390" i="4"/>
  <c r="AB390" i="4" s="1"/>
  <c r="AC390" i="4" s="1"/>
  <c r="AA391" i="4"/>
  <c r="AB391" i="4" s="1"/>
  <c r="AC391" i="4" s="1"/>
  <c r="AA392" i="4"/>
  <c r="AB392" i="4" s="1"/>
  <c r="AC392" i="4" s="1"/>
  <c r="AA393" i="4"/>
  <c r="AB393" i="4" s="1"/>
  <c r="AC393" i="4" s="1"/>
  <c r="AA394" i="4"/>
  <c r="AB394" i="4" s="1"/>
  <c r="AC394" i="4" s="1"/>
  <c r="AA396" i="4"/>
  <c r="AA397" i="4"/>
  <c r="AB397" i="4" s="1"/>
  <c r="AC397" i="4" s="1"/>
  <c r="AA398" i="4"/>
  <c r="AA399" i="4"/>
  <c r="AB399" i="4" s="1"/>
  <c r="AC399" i="4" s="1"/>
  <c r="AA400" i="4"/>
  <c r="AB400" i="4" s="1"/>
  <c r="AC400" i="4" s="1"/>
  <c r="AA401" i="4"/>
  <c r="AB401" i="4" s="1"/>
  <c r="AC401" i="4" s="1"/>
  <c r="AA402" i="4"/>
  <c r="AB402" i="4" s="1"/>
  <c r="AC402" i="4" s="1"/>
  <c r="AA403" i="4"/>
  <c r="AB403" i="4" s="1"/>
  <c r="AC403" i="4" s="1"/>
  <c r="AA404" i="4"/>
  <c r="AA405" i="4"/>
  <c r="AA406" i="4"/>
  <c r="AA407" i="4"/>
  <c r="AB407" i="4" s="1"/>
  <c r="AC407" i="4" s="1"/>
  <c r="AA408" i="4"/>
  <c r="AB408" i="4" s="1"/>
  <c r="AC408" i="4" s="1"/>
  <c r="AA409" i="4"/>
  <c r="AB409" i="4" s="1"/>
  <c r="AC409" i="4" s="1"/>
  <c r="AA410" i="4"/>
  <c r="AB410" i="4" s="1"/>
  <c r="AC410" i="4" s="1"/>
  <c r="AA411" i="4"/>
  <c r="AB411" i="4" s="1"/>
  <c r="AC411" i="4" s="1"/>
  <c r="AA412" i="4"/>
  <c r="AA413" i="4"/>
  <c r="AB413" i="4" s="1"/>
  <c r="AC413" i="4" s="1"/>
  <c r="AA414" i="4"/>
  <c r="AA415" i="4"/>
  <c r="AA416" i="4"/>
  <c r="AB416" i="4" s="1"/>
  <c r="AC416" i="4" s="1"/>
  <c r="AA417" i="4"/>
  <c r="AB417" i="4" s="1"/>
  <c r="AC417" i="4" s="1"/>
  <c r="AA418" i="4"/>
  <c r="AB418" i="4" s="1"/>
  <c r="AC418" i="4" s="1"/>
  <c r="AA419" i="4"/>
  <c r="AB419" i="4" s="1"/>
  <c r="AC419" i="4" s="1"/>
  <c r="AA420" i="4"/>
  <c r="AA421" i="4"/>
  <c r="AB421" i="4" s="1"/>
  <c r="AC421" i="4" s="1"/>
  <c r="AA422" i="4"/>
  <c r="AA424" i="4"/>
  <c r="AA425" i="4"/>
  <c r="AB425" i="4" s="1"/>
  <c r="AC425" i="4" s="1"/>
  <c r="AA426" i="4"/>
  <c r="AB426" i="4" s="1"/>
  <c r="AC426" i="4" s="1"/>
  <c r="AA427" i="4"/>
  <c r="AB427" i="4" s="1"/>
  <c r="AC427" i="4" s="1"/>
  <c r="AA428" i="4"/>
  <c r="AB428" i="4" s="1"/>
  <c r="AC428" i="4" s="1"/>
  <c r="AA429" i="4"/>
  <c r="AA430" i="4"/>
  <c r="AB430" i="4" s="1"/>
  <c r="AC430" i="4" s="1"/>
  <c r="AA431" i="4"/>
  <c r="AA432" i="4"/>
  <c r="AB432" i="4" s="1"/>
  <c r="AC432" i="4" s="1"/>
  <c r="AA433" i="4"/>
  <c r="AB433" i="4" s="1"/>
  <c r="AC433" i="4" s="1"/>
  <c r="AA434" i="4"/>
  <c r="AB434" i="4" s="1"/>
  <c r="AC434" i="4" s="1"/>
  <c r="AA435" i="4"/>
  <c r="AB435" i="4" s="1"/>
  <c r="AC435" i="4" s="1"/>
  <c r="AA436" i="4"/>
  <c r="AB436" i="4" s="1"/>
  <c r="AC436" i="4" s="1"/>
  <c r="AA437" i="4"/>
  <c r="AA438" i="4"/>
  <c r="AA439" i="4"/>
  <c r="AA440" i="4"/>
  <c r="AB440" i="4" s="1"/>
  <c r="AC440" i="4" s="1"/>
  <c r="AA441" i="4"/>
  <c r="AB441" i="4" s="1"/>
  <c r="AC441" i="4" s="1"/>
  <c r="AA442" i="4"/>
  <c r="AA443" i="4"/>
  <c r="AA444" i="4"/>
  <c r="AB444" i="4" s="1"/>
  <c r="AC444" i="4" s="1"/>
  <c r="AA445" i="4"/>
  <c r="AA446" i="4"/>
  <c r="AA447" i="4"/>
  <c r="AA448" i="4"/>
  <c r="AB448" i="4" s="1"/>
  <c r="AC448" i="4" s="1"/>
  <c r="AA449" i="4"/>
  <c r="AB449" i="4" s="1"/>
  <c r="AC449" i="4" s="1"/>
  <c r="AA450" i="4"/>
  <c r="AB450" i="4" s="1"/>
  <c r="AC450" i="4" s="1"/>
  <c r="AA451" i="4"/>
  <c r="AB451" i="4" s="1"/>
  <c r="AC451" i="4" s="1"/>
  <c r="AA452" i="4"/>
  <c r="AB452" i="4" s="1"/>
  <c r="AC452" i="4" s="1"/>
  <c r="AA453" i="4"/>
  <c r="AA454" i="4"/>
  <c r="AB454" i="4" s="1"/>
  <c r="AC454" i="4" s="1"/>
  <c r="AA455" i="4"/>
  <c r="AA456" i="4"/>
  <c r="AA457" i="4"/>
  <c r="AB457" i="4" s="1"/>
  <c r="AC457" i="4" s="1"/>
  <c r="AA458" i="4"/>
  <c r="AB458" i="4" s="1"/>
  <c r="AC458" i="4" s="1"/>
  <c r="AA459" i="4"/>
  <c r="AB459" i="4" s="1"/>
  <c r="AC459" i="4" s="1"/>
  <c r="AA460" i="4"/>
  <c r="AB460" i="4" s="1"/>
  <c r="AC460" i="4" s="1"/>
  <c r="AA461" i="4"/>
  <c r="AA462" i="4"/>
  <c r="AB462" i="4" s="1"/>
  <c r="AC462" i="4" s="1"/>
  <c r="AA463" i="4"/>
  <c r="AA464" i="4"/>
  <c r="AB464" i="4" s="1"/>
  <c r="AC464" i="4" s="1"/>
  <c r="AA465" i="4"/>
  <c r="AB465" i="4" s="1"/>
  <c r="AC465" i="4" s="1"/>
  <c r="AA466" i="4"/>
  <c r="AB466" i="4" s="1"/>
  <c r="AC466" i="4" s="1"/>
  <c r="AA467" i="4"/>
  <c r="AB467" i="4" s="1"/>
  <c r="AC467" i="4" s="1"/>
  <c r="AA468" i="4"/>
  <c r="AB468" i="4" s="1"/>
  <c r="AC468" i="4" s="1"/>
  <c r="AA469" i="4"/>
  <c r="AA470" i="4"/>
  <c r="AA471" i="4"/>
  <c r="AA472" i="4"/>
  <c r="AB472" i="4" s="1"/>
  <c r="AC472" i="4" s="1"/>
  <c r="AA473" i="4"/>
  <c r="AB473" i="4" s="1"/>
  <c r="AC473" i="4" s="1"/>
  <c r="AA474" i="4"/>
  <c r="AA475" i="4"/>
  <c r="AB475" i="4" s="1"/>
  <c r="AC475" i="4" s="1"/>
  <c r="AA476" i="4"/>
  <c r="AB476" i="4" s="1"/>
  <c r="AC476" i="4" s="1"/>
  <c r="AA477" i="4"/>
  <c r="AA478" i="4"/>
  <c r="AB478" i="4" s="1"/>
  <c r="AC478" i="4" s="1"/>
  <c r="AA480" i="4"/>
  <c r="AA481" i="4"/>
  <c r="AA482" i="4"/>
  <c r="AB482" i="4" s="1"/>
  <c r="AC482" i="4" s="1"/>
  <c r="AA483" i="4"/>
  <c r="AA484" i="4"/>
  <c r="AB484" i="4" s="1"/>
  <c r="AC484" i="4" s="1"/>
  <c r="AA485" i="4"/>
  <c r="AA486" i="4"/>
  <c r="AA487" i="4"/>
  <c r="AB487" i="4" s="1"/>
  <c r="AC487" i="4" s="1"/>
  <c r="AA488" i="4"/>
  <c r="AA489" i="4"/>
  <c r="AA490" i="4"/>
  <c r="AB490" i="4" s="1"/>
  <c r="AC490" i="4" s="1"/>
  <c r="AA491" i="4"/>
  <c r="AB491" i="4" s="1"/>
  <c r="AA492" i="4"/>
  <c r="AB492" i="4" s="1"/>
  <c r="AC492" i="4" s="1"/>
  <c r="AA493" i="4"/>
  <c r="AB493" i="4" s="1"/>
  <c r="AC493" i="4" s="1"/>
  <c r="AA494" i="4"/>
  <c r="AA495" i="4"/>
  <c r="AB495" i="4" s="1"/>
  <c r="AC495" i="4" s="1"/>
  <c r="AA496" i="4"/>
  <c r="AA497" i="4"/>
  <c r="AB497" i="4" s="1"/>
  <c r="AC497" i="4" s="1"/>
  <c r="AA498" i="4"/>
  <c r="AB498" i="4" s="1"/>
  <c r="AC498" i="4" s="1"/>
  <c r="AA499" i="4"/>
  <c r="AB499" i="4" s="1"/>
  <c r="AA500" i="4"/>
  <c r="AB500" i="4" s="1"/>
  <c r="AC500" i="4" s="1"/>
  <c r="AA501" i="4"/>
  <c r="AB501" i="4" s="1"/>
  <c r="AC501" i="4" s="1"/>
  <c r="AA502" i="4"/>
  <c r="AA503" i="4"/>
  <c r="AB503" i="4" s="1"/>
  <c r="AC503" i="4" s="1"/>
  <c r="AA504" i="4"/>
  <c r="AA505" i="4"/>
  <c r="AB505" i="4" s="1"/>
  <c r="AC505" i="4" s="1"/>
  <c r="AA506" i="4"/>
  <c r="AB506" i="4" s="1"/>
  <c r="AC506" i="4" s="1"/>
  <c r="AA507" i="4"/>
  <c r="AB507" i="4" s="1"/>
  <c r="AA508" i="4"/>
  <c r="AB508" i="4" s="1"/>
  <c r="AC508" i="4" s="1"/>
  <c r="AA509" i="4"/>
  <c r="AA510" i="4"/>
  <c r="AA511" i="4"/>
  <c r="AA512" i="4"/>
  <c r="AA513" i="4"/>
  <c r="AB513" i="4" s="1"/>
  <c r="AC513" i="4" s="1"/>
  <c r="AA514" i="4"/>
  <c r="AB514" i="4" s="1"/>
  <c r="AC514" i="4" s="1"/>
  <c r="AA515" i="4"/>
  <c r="AB515" i="4" s="1"/>
  <c r="AA516" i="4"/>
  <c r="AB516" i="4" s="1"/>
  <c r="AC516" i="4" s="1"/>
  <c r="AA517" i="4"/>
  <c r="AB517" i="4" s="1"/>
  <c r="AC517" i="4" s="1"/>
  <c r="AA518" i="4"/>
  <c r="AA519" i="4"/>
  <c r="AB519" i="4" s="1"/>
  <c r="AC519" i="4" s="1"/>
  <c r="AA520" i="4"/>
  <c r="AA522" i="4"/>
  <c r="AA523" i="4"/>
  <c r="AB523" i="4" s="1"/>
  <c r="AC523" i="4" s="1"/>
  <c r="AA524" i="4"/>
  <c r="AA525" i="4"/>
  <c r="AB525" i="4" s="1"/>
  <c r="AC525" i="4" s="1"/>
  <c r="AA526" i="4"/>
  <c r="AB526" i="4" s="1"/>
  <c r="AC526" i="4" s="1"/>
  <c r="AA527" i="4"/>
  <c r="AA528" i="4"/>
  <c r="AB528" i="4" s="1"/>
  <c r="AC528" i="4" s="1"/>
  <c r="AA529" i="4"/>
  <c r="AA530" i="4"/>
  <c r="AA531" i="4"/>
  <c r="AB531" i="4" s="1"/>
  <c r="AC531" i="4" s="1"/>
  <c r="AA532" i="4"/>
  <c r="AA533" i="4"/>
  <c r="AB533" i="4" s="1"/>
  <c r="AC533" i="4" s="1"/>
  <c r="AA534" i="4"/>
  <c r="AB534" i="4" s="1"/>
  <c r="AC534" i="4" s="1"/>
  <c r="AA535" i="4"/>
  <c r="AA536" i="4"/>
  <c r="AB536" i="4" s="1"/>
  <c r="AC536" i="4" s="1"/>
  <c r="AA537" i="4"/>
  <c r="AA538" i="4"/>
  <c r="AB538" i="4" s="1"/>
  <c r="AC538" i="4" s="1"/>
  <c r="AA539" i="4"/>
  <c r="AB539" i="4" s="1"/>
  <c r="AC539" i="4" s="1"/>
  <c r="AA540" i="4"/>
  <c r="AA541" i="4"/>
  <c r="AB541" i="4" s="1"/>
  <c r="AC541" i="4" s="1"/>
  <c r="AA542" i="4"/>
  <c r="AA543" i="4"/>
  <c r="AA544" i="4"/>
  <c r="AB544" i="4" s="1"/>
  <c r="AC544" i="4" s="1"/>
  <c r="AA545" i="4"/>
  <c r="AA546" i="4"/>
  <c r="AB546" i="4" s="1"/>
  <c r="AC546" i="4" s="1"/>
  <c r="AA547" i="4"/>
  <c r="AB547" i="4" s="1"/>
  <c r="AC547" i="4" s="1"/>
  <c r="AA548" i="4"/>
  <c r="AA549" i="4"/>
  <c r="AB549" i="4" s="1"/>
  <c r="AC549" i="4" s="1"/>
  <c r="AA550" i="4"/>
  <c r="AB550" i="4" s="1"/>
  <c r="AC550" i="4" s="1"/>
  <c r="AA551" i="4"/>
  <c r="AA552" i="4"/>
  <c r="AA553" i="4"/>
  <c r="AA554" i="4"/>
  <c r="AB554" i="4" s="1"/>
  <c r="AC554" i="4" s="1"/>
  <c r="AA555" i="4"/>
  <c r="AB555" i="4" s="1"/>
  <c r="AC555" i="4" s="1"/>
  <c r="AA556" i="4"/>
  <c r="AA557" i="4"/>
  <c r="AB557" i="4" s="1"/>
  <c r="AC557" i="4" s="1"/>
  <c r="AA558" i="4"/>
  <c r="AB558" i="4" s="1"/>
  <c r="AC558" i="4" s="1"/>
  <c r="AA560" i="4"/>
  <c r="AA561" i="4"/>
  <c r="AB561" i="4" s="1"/>
  <c r="AC561" i="4" s="1"/>
  <c r="AA562" i="4"/>
  <c r="AA563" i="4"/>
  <c r="AA564" i="4"/>
  <c r="AB564" i="4" s="1"/>
  <c r="AC564" i="4" s="1"/>
  <c r="AA565" i="4"/>
  <c r="AB565" i="4" s="1"/>
  <c r="AC565" i="4" s="1"/>
  <c r="AA566" i="4"/>
  <c r="AB566" i="4" s="1"/>
  <c r="AC566" i="4" s="1"/>
  <c r="AA567" i="4"/>
  <c r="AB567" i="4" s="1"/>
  <c r="AC567" i="4" s="1"/>
  <c r="AA568" i="4"/>
  <c r="AA569" i="4"/>
  <c r="AB569" i="4" s="1"/>
  <c r="AC569" i="4" s="1"/>
  <c r="AA570" i="4"/>
  <c r="AA571" i="4"/>
  <c r="AB571" i="4" s="1"/>
  <c r="AC571" i="4" s="1"/>
  <c r="AA572" i="4"/>
  <c r="AB572" i="4" s="1"/>
  <c r="AC572" i="4" s="1"/>
  <c r="AA573" i="4"/>
  <c r="AB573" i="4" s="1"/>
  <c r="AC573" i="4" s="1"/>
  <c r="AA574" i="4"/>
  <c r="AB574" i="4" s="1"/>
  <c r="AC574" i="4" s="1"/>
  <c r="AA575" i="4"/>
  <c r="AB575" i="4" s="1"/>
  <c r="AC575" i="4" s="1"/>
  <c r="AA576" i="4"/>
  <c r="AA577" i="4"/>
  <c r="AA578" i="4"/>
  <c r="AA579" i="4"/>
  <c r="AB579" i="4" s="1"/>
  <c r="AC579" i="4" s="1"/>
  <c r="AA580" i="4"/>
  <c r="AB580" i="4" s="1"/>
  <c r="AC580" i="4" s="1"/>
  <c r="AA581" i="4"/>
  <c r="AB581" i="4" s="1"/>
  <c r="AC581" i="4" s="1"/>
  <c r="AA582" i="4"/>
  <c r="AB582" i="4" s="1"/>
  <c r="AC582" i="4" s="1"/>
  <c r="AA583" i="4"/>
  <c r="AB583" i="4" s="1"/>
  <c r="AC583" i="4" s="1"/>
  <c r="AA584" i="4"/>
  <c r="AB585" i="4"/>
  <c r="AC585" i="4" s="1"/>
  <c r="AA586" i="4"/>
  <c r="AA117" i="4"/>
  <c r="AB117" i="4" s="1"/>
  <c r="AC117" i="4" s="1"/>
  <c r="AA118" i="4"/>
  <c r="AB118" i="4" s="1"/>
  <c r="AC118" i="4" s="1"/>
  <c r="AA119" i="4"/>
  <c r="AB119" i="4" s="1"/>
  <c r="AC119" i="4" s="1"/>
  <c r="AA120" i="4"/>
  <c r="AB120" i="4" s="1"/>
  <c r="AC120" i="4" s="1"/>
  <c r="AA121" i="4"/>
  <c r="AA122" i="4"/>
  <c r="AA123" i="4"/>
  <c r="AA124" i="4"/>
  <c r="AA125" i="4"/>
  <c r="AB125" i="4" s="1"/>
  <c r="AC125" i="4" s="1"/>
  <c r="AA126" i="4"/>
  <c r="AB126" i="4" s="1"/>
  <c r="AC126" i="4" s="1"/>
  <c r="AA127" i="4"/>
  <c r="AB127" i="4" s="1"/>
  <c r="AC127" i="4" s="1"/>
  <c r="AA128" i="4"/>
  <c r="AB128" i="4" s="1"/>
  <c r="AC128" i="4" s="1"/>
  <c r="AA129" i="4"/>
  <c r="AB129" i="4" s="1"/>
  <c r="AC129" i="4" s="1"/>
  <c r="AA130" i="4"/>
  <c r="AA131" i="4"/>
  <c r="AB131" i="4" s="1"/>
  <c r="AC131" i="4" s="1"/>
  <c r="AA132" i="4"/>
  <c r="AA133" i="4"/>
  <c r="AB133" i="4" s="1"/>
  <c r="AC133" i="4" s="1"/>
  <c r="AA134" i="4"/>
  <c r="AA135" i="4"/>
  <c r="AB135" i="4" s="1"/>
  <c r="AC135" i="4" s="1"/>
  <c r="AA136" i="4"/>
  <c r="AB136" i="4" s="1"/>
  <c r="AC136" i="4" s="1"/>
  <c r="AA137" i="4"/>
  <c r="AB137" i="4" s="1"/>
  <c r="AC137" i="4" s="1"/>
  <c r="AA138" i="4"/>
  <c r="AA139" i="4"/>
  <c r="AB139" i="4" s="1"/>
  <c r="AC139" i="4" s="1"/>
  <c r="AA140" i="4"/>
  <c r="AA141" i="4"/>
  <c r="AB141" i="4" s="1"/>
  <c r="AC141" i="4" s="1"/>
  <c r="AA142" i="4"/>
  <c r="AB142" i="4" s="1"/>
  <c r="AC142" i="4" s="1"/>
  <c r="AA143" i="4"/>
  <c r="AB143" i="4" s="1"/>
  <c r="AC143" i="4" s="1"/>
  <c r="AA144" i="4"/>
  <c r="AB144" i="4" s="1"/>
  <c r="AC144" i="4" s="1"/>
  <c r="AA145" i="4"/>
  <c r="AB145" i="4" s="1"/>
  <c r="AC145" i="4" s="1"/>
  <c r="AA146" i="4"/>
  <c r="AA147" i="4"/>
  <c r="AB147" i="4" s="1"/>
  <c r="AC147" i="4" s="1"/>
  <c r="AA116" i="4"/>
  <c r="AA62" i="4"/>
  <c r="AB62" i="4" s="1"/>
  <c r="AC62" i="4" s="1"/>
  <c r="AA63" i="4"/>
  <c r="AB63" i="4" s="1"/>
  <c r="AC63" i="4" s="1"/>
  <c r="AA64" i="4"/>
  <c r="AB64" i="4" s="1"/>
  <c r="AC64" i="4" s="1"/>
  <c r="AA65" i="4"/>
  <c r="AB65" i="4" s="1"/>
  <c r="AC65" i="4" s="1"/>
  <c r="AA66" i="4"/>
  <c r="AA67" i="4"/>
  <c r="AA68" i="4"/>
  <c r="AB68" i="4" s="1"/>
  <c r="AC68" i="4" s="1"/>
  <c r="AA69" i="4"/>
  <c r="AA70" i="4"/>
  <c r="AB70" i="4" s="1"/>
  <c r="AC70" i="4" s="1"/>
  <c r="AA71" i="4"/>
  <c r="AB71" i="4" s="1"/>
  <c r="AC71" i="4" s="1"/>
  <c r="AA72" i="4"/>
  <c r="AB72" i="4" s="1"/>
  <c r="AC72" i="4" s="1"/>
  <c r="AA73" i="4"/>
  <c r="AB73" i="4" s="1"/>
  <c r="AC73" i="4" s="1"/>
  <c r="AA74" i="4"/>
  <c r="AB74" i="4" s="1"/>
  <c r="AC74" i="4" s="1"/>
  <c r="AA75" i="4"/>
  <c r="AA76" i="4"/>
  <c r="AA77" i="4"/>
  <c r="AA78" i="4"/>
  <c r="AB78" i="4" s="1"/>
  <c r="AC78" i="4" s="1"/>
  <c r="AA79" i="4"/>
  <c r="AB79" i="4" s="1"/>
  <c r="AC79" i="4" s="1"/>
  <c r="AA80" i="4"/>
  <c r="AB80" i="4" s="1"/>
  <c r="AC80" i="4" s="1"/>
  <c r="AA81" i="4"/>
  <c r="AB81" i="4" s="1"/>
  <c r="AC81" i="4" s="1"/>
  <c r="AA82" i="4"/>
  <c r="AB82" i="4" s="1"/>
  <c r="AC82" i="4" s="1"/>
  <c r="AA83" i="4"/>
  <c r="AA84" i="4"/>
  <c r="AA85" i="4"/>
  <c r="AA86" i="4"/>
  <c r="AB86" i="4" s="1"/>
  <c r="AC86" i="4" s="1"/>
  <c r="AA87" i="4"/>
  <c r="AB87" i="4" s="1"/>
  <c r="AC87" i="4" s="1"/>
  <c r="AA88" i="4"/>
  <c r="AB88" i="4" s="1"/>
  <c r="AC88" i="4" s="1"/>
  <c r="AA89" i="4"/>
  <c r="AB89" i="4" s="1"/>
  <c r="AC89" i="4" s="1"/>
  <c r="AA90" i="4"/>
  <c r="AB90" i="4" s="1"/>
  <c r="AC90" i="4" s="1"/>
  <c r="AA91" i="4"/>
  <c r="AA92" i="4"/>
  <c r="AA93" i="4"/>
  <c r="AA94" i="4"/>
  <c r="AB94" i="4" s="1"/>
  <c r="AC94" i="4" s="1"/>
  <c r="AA95" i="4"/>
  <c r="AB95" i="4" s="1"/>
  <c r="AC95" i="4" s="1"/>
  <c r="AA96" i="4"/>
  <c r="AB96" i="4" s="1"/>
  <c r="AC96" i="4" s="1"/>
  <c r="AA97" i="4"/>
  <c r="AB97" i="4" s="1"/>
  <c r="AC97" i="4" s="1"/>
  <c r="AA98" i="4"/>
  <c r="AB98" i="4" s="1"/>
  <c r="AC98" i="4" s="1"/>
  <c r="AA99" i="4"/>
  <c r="AA100" i="4"/>
  <c r="AB100" i="4" s="1"/>
  <c r="AC100" i="4" s="1"/>
  <c r="AA101" i="4"/>
  <c r="AA102" i="4"/>
  <c r="AB102" i="4" s="1"/>
  <c r="AC102" i="4" s="1"/>
  <c r="AA103" i="4"/>
  <c r="AB103" i="4" s="1"/>
  <c r="AC103" i="4" s="1"/>
  <c r="AA104" i="4"/>
  <c r="AB104" i="4" s="1"/>
  <c r="AC104" i="4" s="1"/>
  <c r="AA105" i="4"/>
  <c r="AB105" i="4" s="1"/>
  <c r="AC105" i="4" s="1"/>
  <c r="AA106" i="4"/>
  <c r="AB106" i="4" s="1"/>
  <c r="AC106" i="4" s="1"/>
  <c r="AA107" i="4"/>
  <c r="AA108" i="4"/>
  <c r="AA109" i="4"/>
  <c r="AA110" i="4"/>
  <c r="AB110" i="4" s="1"/>
  <c r="AC110" i="4" s="1"/>
  <c r="AA111" i="4"/>
  <c r="AB111" i="4" s="1"/>
  <c r="AC111" i="4" s="1"/>
  <c r="AA112" i="4"/>
  <c r="AB112" i="4" s="1"/>
  <c r="AC112" i="4" s="1"/>
  <c r="AA113" i="4"/>
  <c r="AB113" i="4" s="1"/>
  <c r="AC113" i="4" s="1"/>
  <c r="AA114" i="4"/>
  <c r="AB114" i="4" s="1"/>
  <c r="AC114" i="4" s="1"/>
  <c r="AA61" i="4"/>
  <c r="AA27" i="4"/>
  <c r="AB27" i="4" s="1"/>
  <c r="AC27" i="4" s="1"/>
  <c r="AA28" i="4"/>
  <c r="AA29" i="4"/>
  <c r="AB29" i="4" s="1"/>
  <c r="AC29" i="4" s="1"/>
  <c r="AA30" i="4"/>
  <c r="AB30" i="4" s="1"/>
  <c r="AC30" i="4" s="1"/>
  <c r="AA31" i="4"/>
  <c r="AB31" i="4" s="1"/>
  <c r="AC31" i="4" s="1"/>
  <c r="AA32" i="4"/>
  <c r="AB32" i="4" s="1"/>
  <c r="AC32" i="4" s="1"/>
  <c r="AA33" i="4"/>
  <c r="AB33" i="4" s="1"/>
  <c r="AC33" i="4" s="1"/>
  <c r="AA34" i="4"/>
  <c r="AA35" i="4"/>
  <c r="AB35" i="4" s="1"/>
  <c r="AC35" i="4" s="1"/>
  <c r="AA36" i="4"/>
  <c r="AA37" i="4"/>
  <c r="AB37" i="4" s="1"/>
  <c r="AC37" i="4" s="1"/>
  <c r="AA38" i="4"/>
  <c r="AB38" i="4" s="1"/>
  <c r="AC38" i="4" s="1"/>
  <c r="AA39" i="4"/>
  <c r="AB39" i="4" s="1"/>
  <c r="AC39" i="4" s="1"/>
  <c r="AA40" i="4"/>
  <c r="AB40" i="4" s="1"/>
  <c r="AC40" i="4" s="1"/>
  <c r="AA41" i="4"/>
  <c r="AB41" i="4" s="1"/>
  <c r="AC41" i="4" s="1"/>
  <c r="AA42" i="4"/>
  <c r="AA43" i="4"/>
  <c r="AB43" i="4" s="1"/>
  <c r="AC43" i="4" s="1"/>
  <c r="AA44" i="4"/>
  <c r="AA45" i="4"/>
  <c r="AB45" i="4" s="1"/>
  <c r="AC45" i="4" s="1"/>
  <c r="AA46" i="4"/>
  <c r="AB46" i="4" s="1"/>
  <c r="AC46" i="4" s="1"/>
  <c r="AA47" i="4"/>
  <c r="AB47" i="4" s="1"/>
  <c r="AC47" i="4" s="1"/>
  <c r="AA48" i="4"/>
  <c r="AB48" i="4" s="1"/>
  <c r="AC48" i="4" s="1"/>
  <c r="AA49" i="4"/>
  <c r="AB49" i="4" s="1"/>
  <c r="AC49" i="4" s="1"/>
  <c r="AA50" i="4"/>
  <c r="AA51" i="4"/>
  <c r="AB51" i="4" s="1"/>
  <c r="AC51" i="4" s="1"/>
  <c r="AA52" i="4"/>
  <c r="AA53" i="4"/>
  <c r="AB53" i="4" s="1"/>
  <c r="AC53" i="4" s="1"/>
  <c r="AA54" i="4"/>
  <c r="AB54" i="4" s="1"/>
  <c r="AC54" i="4" s="1"/>
  <c r="AA55" i="4"/>
  <c r="AB55" i="4" s="1"/>
  <c r="AC55" i="4" s="1"/>
  <c r="AA56" i="4"/>
  <c r="AB56" i="4" s="1"/>
  <c r="AC56" i="4" s="1"/>
  <c r="AA57" i="4"/>
  <c r="AB57" i="4" s="1"/>
  <c r="AC57" i="4" s="1"/>
  <c r="AA58" i="4"/>
  <c r="AA26" i="4"/>
  <c r="AB26" i="4" s="1"/>
  <c r="AC26" i="4" s="1"/>
  <c r="AA12" i="4"/>
  <c r="AA13" i="4"/>
  <c r="AB13" i="4" s="1"/>
  <c r="AC13" i="4" s="1"/>
  <c r="AA14" i="4"/>
  <c r="AB14" i="4" s="1"/>
  <c r="AC14" i="4" s="1"/>
  <c r="AA15" i="4"/>
  <c r="AB15" i="4" s="1"/>
  <c r="AC15" i="4" s="1"/>
  <c r="AA16" i="4"/>
  <c r="AB16" i="4" s="1"/>
  <c r="AC16" i="4" s="1"/>
  <c r="AA17" i="4"/>
  <c r="AB17" i="4" s="1"/>
  <c r="AC17" i="4" s="1"/>
  <c r="AA18" i="4"/>
  <c r="AA19" i="4"/>
  <c r="AB19" i="4" s="1"/>
  <c r="AC19" i="4" s="1"/>
  <c r="AA20" i="4"/>
  <c r="AA21" i="4"/>
  <c r="AB21" i="4" s="1"/>
  <c r="AC21" i="4" s="1"/>
  <c r="AA22" i="4"/>
  <c r="AB22" i="4" s="1"/>
  <c r="AC22" i="4" s="1"/>
  <c r="AA23" i="4"/>
  <c r="AB23" i="4" s="1"/>
  <c r="AC23" i="4" s="1"/>
  <c r="AA24" i="4"/>
  <c r="AB24" i="4" s="1"/>
  <c r="AC24" i="4" s="1"/>
  <c r="AB10" i="4"/>
  <c r="AC10" i="4" s="1"/>
  <c r="AA11" i="4"/>
  <c r="AB285" i="5"/>
  <c r="AB286" i="5"/>
  <c r="AB15" i="5"/>
  <c r="AC15" i="5" s="1"/>
  <c r="AD15" i="5" s="1"/>
  <c r="AB16" i="5"/>
  <c r="AB17" i="5"/>
  <c r="AC17" i="5" s="1"/>
  <c r="AB23" i="5"/>
  <c r="AB24" i="5"/>
  <c r="AC24" i="5" s="1"/>
  <c r="AB25" i="5"/>
  <c r="AB26" i="5"/>
  <c r="AB32" i="5"/>
  <c r="AB34" i="5"/>
  <c r="AB39" i="5"/>
  <c r="AC39" i="5" s="1"/>
  <c r="AD39" i="5" s="1"/>
  <c r="AB40" i="5"/>
  <c r="AB42" i="5"/>
  <c r="AB48" i="5"/>
  <c r="AB50" i="5"/>
  <c r="AB56" i="5"/>
  <c r="AB58" i="5"/>
  <c r="AC58" i="5" s="1"/>
  <c r="AB59" i="5"/>
  <c r="AC59" i="5" s="1"/>
  <c r="AD59" i="5" s="1"/>
  <c r="AB65" i="5"/>
  <c r="AB67" i="5"/>
  <c r="AB73" i="5"/>
  <c r="AB75" i="5"/>
  <c r="AC75" i="5" s="1"/>
  <c r="AD75" i="5" s="1"/>
  <c r="AB81" i="5"/>
  <c r="AC81" i="5" s="1"/>
  <c r="AB83" i="5"/>
  <c r="AC83" i="5" s="1"/>
  <c r="AD83" i="5" s="1"/>
  <c r="AB89" i="5"/>
  <c r="AC89" i="5" s="1"/>
  <c r="AB91" i="5"/>
  <c r="AC91" i="5" s="1"/>
  <c r="AD91" i="5" s="1"/>
  <c r="AB97" i="5"/>
  <c r="AB99" i="5"/>
  <c r="AB105" i="5"/>
  <c r="AC105" i="5" s="1"/>
  <c r="AB107" i="5"/>
  <c r="AC107" i="5" s="1"/>
  <c r="AD107" i="5" s="1"/>
  <c r="AB113" i="5"/>
  <c r="AC113" i="5" s="1"/>
  <c r="AB115" i="5"/>
  <c r="AC115" i="5" s="1"/>
  <c r="AD115" i="5" s="1"/>
  <c r="AB116" i="5"/>
  <c r="AC116" i="5" s="1"/>
  <c r="AD116" i="5" s="1"/>
  <c r="AB117" i="5"/>
  <c r="AC117" i="5" s="1"/>
  <c r="AD117" i="5" s="1"/>
  <c r="AB122" i="5"/>
  <c r="AB124" i="5"/>
  <c r="AB130" i="5"/>
  <c r="AB132" i="5"/>
  <c r="AB138" i="5"/>
  <c r="AB140" i="5"/>
  <c r="AC140" i="5" s="1"/>
  <c r="AD140" i="5" s="1"/>
  <c r="AB146" i="5"/>
  <c r="AB148" i="5"/>
  <c r="AC148" i="5" s="1"/>
  <c r="AD148" i="5" s="1"/>
  <c r="AB154" i="5"/>
  <c r="AB156" i="5"/>
  <c r="AC156" i="5" s="1"/>
  <c r="AD156" i="5" s="1"/>
  <c r="AB157" i="5"/>
  <c r="AB163" i="5"/>
  <c r="AC163" i="5" s="1"/>
  <c r="AD163" i="5" s="1"/>
  <c r="AB165" i="5"/>
  <c r="AB171" i="5"/>
  <c r="AB173" i="5"/>
  <c r="AB179" i="5"/>
  <c r="AC179" i="5" s="1"/>
  <c r="AD179" i="5" s="1"/>
  <c r="AB181" i="5"/>
  <c r="AC181" i="5" s="1"/>
  <c r="AB187" i="5"/>
  <c r="AB189" i="5"/>
  <c r="AB194" i="5"/>
  <c r="AC194" i="5" s="1"/>
  <c r="AD194" i="5" s="1"/>
  <c r="AB196" i="5"/>
  <c r="AB198" i="5"/>
  <c r="AC198" i="5" s="1"/>
  <c r="AB204" i="5"/>
  <c r="AB206" i="5"/>
  <c r="AB212" i="5"/>
  <c r="AB214" i="5"/>
  <c r="AB220" i="5"/>
  <c r="AB222" i="5"/>
  <c r="AC222" i="5" s="1"/>
  <c r="AB228" i="5"/>
  <c r="AB229" i="5"/>
  <c r="AC229" i="5" s="1"/>
  <c r="AB230" i="5"/>
  <c r="AC230" i="5" s="1"/>
  <c r="AB236" i="5"/>
  <c r="AC236" i="5" s="1"/>
  <c r="AD236" i="5" s="1"/>
  <c r="AB237" i="5"/>
  <c r="AC237" i="5" s="1"/>
  <c r="AD237" i="5" s="1"/>
  <c r="AB238" i="5"/>
  <c r="AC238" i="5" s="1"/>
  <c r="AB243" i="5"/>
  <c r="AC243" i="5" s="1"/>
  <c r="AD243" i="5" s="1"/>
  <c r="AB244" i="5"/>
  <c r="AB245" i="5"/>
  <c r="AB246" i="5"/>
  <c r="AB252" i="5"/>
  <c r="AC252" i="5" s="1"/>
  <c r="AD252" i="5" s="1"/>
  <c r="AB253" i="5"/>
  <c r="AB254" i="5"/>
  <c r="AC254" i="5" s="1"/>
  <c r="AB255" i="5"/>
  <c r="AB261" i="5"/>
  <c r="AB262" i="5"/>
  <c r="AC262" i="5" s="1"/>
  <c r="AB263" i="5"/>
  <c r="AB269" i="5"/>
  <c r="AC269" i="5" s="1"/>
  <c r="AB270" i="5"/>
  <c r="AC270" i="5" s="1"/>
  <c r="AB271" i="5"/>
  <c r="AB272" i="5"/>
  <c r="AC272" i="5" s="1"/>
  <c r="AD272" i="5" s="1"/>
  <c r="AB277" i="5"/>
  <c r="AC277" i="5" s="1"/>
  <c r="AB278" i="5"/>
  <c r="AC278" i="5" s="1"/>
  <c r="AD278" i="5" s="1"/>
  <c r="AB279" i="5"/>
  <c r="AC279" i="5" s="1"/>
  <c r="AD279" i="5" s="1"/>
  <c r="AB287" i="5"/>
  <c r="AB290" i="5"/>
  <c r="AC290" i="5" s="1"/>
  <c r="AB294" i="5"/>
  <c r="AC294" i="5" s="1"/>
  <c r="AB295" i="5"/>
  <c r="AC295" i="5" s="1"/>
  <c r="AD295" i="5" s="1"/>
  <c r="AB296" i="5"/>
  <c r="AB297" i="5"/>
  <c r="AB302" i="5"/>
  <c r="AB303" i="5"/>
  <c r="AB304" i="5"/>
  <c r="AC304" i="5" s="1"/>
  <c r="AD304" i="5" s="1"/>
  <c r="AB306" i="5"/>
  <c r="AB310" i="5"/>
  <c r="AB311" i="5"/>
  <c r="AB312" i="5"/>
  <c r="AB318" i="5"/>
  <c r="AB319" i="5"/>
  <c r="AC319" i="5" s="1"/>
  <c r="AD319" i="5" s="1"/>
  <c r="AB320" i="5"/>
  <c r="AB325" i="5"/>
  <c r="AB327" i="5"/>
  <c r="AC327" i="5" s="1"/>
  <c r="AB328" i="5"/>
  <c r="AB329" i="5"/>
  <c r="AC329" i="5" s="1"/>
  <c r="AD329" i="5" s="1"/>
  <c r="AB335" i="5"/>
  <c r="AB336" i="5"/>
  <c r="AC336" i="5" s="1"/>
  <c r="AD336" i="5" s="1"/>
  <c r="AB337" i="5"/>
  <c r="AB338" i="5"/>
  <c r="AB339" i="5"/>
  <c r="AC339" i="5" s="1"/>
  <c r="AD339" i="5" s="1"/>
  <c r="AB344" i="5"/>
  <c r="AB345" i="5"/>
  <c r="AC345" i="5" s="1"/>
  <c r="AB346" i="5"/>
  <c r="AB352" i="5"/>
  <c r="AB353" i="5"/>
  <c r="AB354" i="5"/>
  <c r="AC354" i="5" s="1"/>
  <c r="AB360" i="5"/>
  <c r="AC360" i="5" s="1"/>
  <c r="AD360" i="5" s="1"/>
  <c r="AB361" i="5"/>
  <c r="AC361" i="5" s="1"/>
  <c r="AB362" i="5"/>
  <c r="AB367" i="5"/>
  <c r="AB368" i="5"/>
  <c r="AC368" i="5" s="1"/>
  <c r="AD368" i="5" s="1"/>
  <c r="AB369" i="5"/>
  <c r="AB370" i="5"/>
  <c r="AB371" i="5"/>
  <c r="AC371" i="5" s="1"/>
  <c r="AD371" i="5" s="1"/>
  <c r="AB375" i="5"/>
  <c r="AB378" i="5"/>
  <c r="AB379" i="5"/>
  <c r="AC379" i="5" s="1"/>
  <c r="AD379" i="5" s="1"/>
  <c r="AB380" i="5"/>
  <c r="AB381" i="5"/>
  <c r="AC381" i="5" s="1"/>
  <c r="AB386" i="5"/>
  <c r="AC386" i="5" s="1"/>
  <c r="AB387" i="5"/>
  <c r="AB388" i="5"/>
  <c r="AC388" i="5" s="1"/>
  <c r="AD388" i="5" s="1"/>
  <c r="AB390" i="5"/>
  <c r="AB394" i="5"/>
  <c r="AB395" i="5"/>
  <c r="AB396" i="5"/>
  <c r="AB397" i="5"/>
  <c r="AB402" i="5"/>
  <c r="AB403" i="5"/>
  <c r="AC403" i="5" s="1"/>
  <c r="AD403" i="5" s="1"/>
  <c r="AB404" i="5"/>
  <c r="AC404" i="5" s="1"/>
  <c r="AD404" i="5" s="1"/>
  <c r="AB405" i="5"/>
  <c r="AB411" i="5"/>
  <c r="AB412" i="5"/>
  <c r="AB413" i="5"/>
  <c r="AC413" i="5" s="1"/>
  <c r="AB415" i="5"/>
  <c r="AC415" i="5" s="1"/>
  <c r="AD415" i="5" s="1"/>
  <c r="AB419" i="5"/>
  <c r="AB420" i="5"/>
  <c r="AC420" i="5" s="1"/>
  <c r="AD420" i="5" s="1"/>
  <c r="AB421" i="5"/>
  <c r="AC421" i="5" s="1"/>
  <c r="AD421" i="5" s="1"/>
  <c r="AB423" i="5"/>
  <c r="AC423" i="5" s="1"/>
  <c r="AD423" i="5" s="1"/>
  <c r="AB428" i="5"/>
  <c r="AC428" i="5" s="1"/>
  <c r="AD428" i="5" s="1"/>
  <c r="AB429" i="5"/>
  <c r="AB430" i="5"/>
  <c r="AC430" i="5" s="1"/>
  <c r="AD430" i="5" s="1"/>
  <c r="AB436" i="5"/>
  <c r="AB437" i="5"/>
  <c r="AB438" i="5"/>
  <c r="AC438" i="5" s="1"/>
  <c r="AD438" i="5" s="1"/>
  <c r="AB440" i="5"/>
  <c r="AC440" i="5" s="1"/>
  <c r="AD440" i="5" s="1"/>
  <c r="AB444" i="5"/>
  <c r="AB445" i="5"/>
  <c r="AC445" i="5" s="1"/>
  <c r="AB446" i="5"/>
  <c r="AB452" i="5"/>
  <c r="AC452" i="5" s="1"/>
  <c r="AD452" i="5" s="1"/>
  <c r="AB453" i="5"/>
  <c r="AB454" i="5"/>
  <c r="AB455" i="5"/>
  <c r="AC455" i="5" s="1"/>
  <c r="AD455" i="5" s="1"/>
  <c r="AB460" i="5"/>
  <c r="AB461" i="5"/>
  <c r="AB462" i="5"/>
  <c r="AC462" i="5" s="1"/>
  <c r="AD462" i="5" s="1"/>
  <c r="AB464" i="5"/>
  <c r="AC464" i="5" s="1"/>
  <c r="AD464" i="5" s="1"/>
  <c r="AB468" i="5"/>
  <c r="AB469" i="5"/>
  <c r="AB470" i="5"/>
  <c r="AB476" i="5"/>
  <c r="AB477" i="5"/>
  <c r="AC477" i="5" s="1"/>
  <c r="AB478" i="5"/>
  <c r="AB479" i="5"/>
  <c r="AB485" i="5"/>
  <c r="AB486" i="5"/>
  <c r="AB487" i="5"/>
  <c r="AC487" i="5" s="1"/>
  <c r="AD487" i="5" s="1"/>
  <c r="AB489" i="5"/>
  <c r="AB491" i="5"/>
  <c r="AC491" i="5" s="1"/>
  <c r="AB493" i="5"/>
  <c r="AB494" i="5"/>
  <c r="AB495" i="5"/>
  <c r="AB496" i="5"/>
  <c r="AC496" i="5" s="1"/>
  <c r="AD496" i="5" s="1"/>
  <c r="AB500" i="5"/>
  <c r="AB501" i="5"/>
  <c r="AB502" i="5"/>
  <c r="AB503" i="5"/>
  <c r="AC503" i="5" s="1"/>
  <c r="AD503" i="5" s="1"/>
  <c r="AB508" i="5"/>
  <c r="AC508" i="5" s="1"/>
  <c r="AD508" i="5" s="1"/>
  <c r="AB509" i="5"/>
  <c r="AB510" i="5"/>
  <c r="AB511" i="5"/>
  <c r="AC511" i="5" s="1"/>
  <c r="AD511" i="5" s="1"/>
  <c r="AB517" i="5"/>
  <c r="AB518" i="5"/>
  <c r="AC518" i="5" s="1"/>
  <c r="AD518" i="5" s="1"/>
  <c r="AB519" i="5"/>
  <c r="AB521" i="5"/>
  <c r="AC521" i="5" s="1"/>
  <c r="AB525" i="5"/>
  <c r="AC525" i="5" s="1"/>
  <c r="AB526" i="5"/>
  <c r="AB527" i="5"/>
  <c r="AC527" i="5" s="1"/>
  <c r="AB528" i="5"/>
  <c r="AC528" i="5" s="1"/>
  <c r="AD528" i="5" s="1"/>
  <c r="AB533" i="5"/>
  <c r="AB534" i="5"/>
  <c r="AB535" i="5"/>
  <c r="AC535" i="5" s="1"/>
  <c r="AD535" i="5" s="1"/>
  <c r="AB536" i="5"/>
  <c r="AC536" i="5" s="1"/>
  <c r="AD536" i="5" s="1"/>
  <c r="AB542" i="5"/>
  <c r="AB543" i="5"/>
  <c r="AB544" i="5"/>
  <c r="AB549" i="5"/>
  <c r="AB550" i="5"/>
  <c r="AC550" i="5" s="1"/>
  <c r="AD550" i="5" s="1"/>
  <c r="AB551" i="5"/>
  <c r="AB552" i="5"/>
  <c r="AB558" i="5"/>
  <c r="AC558" i="5" s="1"/>
  <c r="AD558" i="5" s="1"/>
  <c r="AB559" i="5"/>
  <c r="AB560" i="5"/>
  <c r="AB561" i="5"/>
  <c r="AB567" i="5"/>
  <c r="AC567" i="5" s="1"/>
  <c r="AD567" i="5" s="1"/>
  <c r="AB568" i="5"/>
  <c r="AB569" i="5"/>
  <c r="AB570" i="5"/>
  <c r="AB573" i="5"/>
  <c r="AC573" i="5" s="1"/>
  <c r="AB575" i="5"/>
  <c r="AB576" i="5"/>
  <c r="AC576" i="5" s="1"/>
  <c r="AD576" i="5" s="1"/>
  <c r="AB577" i="5"/>
  <c r="AB583" i="5"/>
  <c r="AB584" i="5"/>
  <c r="AB585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C11" i="9"/>
  <c r="AD11" i="9" s="1"/>
  <c r="AE17" i="9"/>
  <c r="AE22" i="9"/>
  <c r="AE37" i="9"/>
  <c r="AE38" i="9"/>
  <c r="AE53" i="9"/>
  <c r="AE59" i="9"/>
  <c r="AC60" i="9"/>
  <c r="AD60" i="9" s="1"/>
  <c r="AC67" i="9"/>
  <c r="AD67" i="9" s="1"/>
  <c r="AE74" i="9"/>
  <c r="AC75" i="9"/>
  <c r="AD75" i="9" s="1"/>
  <c r="AE79" i="9"/>
  <c r="AE10" i="9"/>
  <c r="AE25" i="9"/>
  <c r="AE31" i="9"/>
  <c r="AE46" i="9"/>
  <c r="AE51" i="9"/>
  <c r="AE65" i="9"/>
  <c r="AE67" i="9"/>
  <c r="AE81" i="9"/>
  <c r="AE89" i="9"/>
  <c r="AE102" i="9"/>
  <c r="AE107" i="9"/>
  <c r="AE122" i="9"/>
  <c r="AE123" i="9"/>
  <c r="AE138" i="9"/>
  <c r="AE145" i="9"/>
  <c r="AE159" i="9"/>
  <c r="AE165" i="9"/>
  <c r="AE179" i="9"/>
  <c r="AE181" i="9"/>
  <c r="AE195" i="9"/>
  <c r="AE202" i="9"/>
  <c r="AE217" i="9"/>
  <c r="AE222" i="9"/>
  <c r="AE235" i="9"/>
  <c r="AE238" i="9"/>
  <c r="AE251" i="9"/>
  <c r="AE259" i="9"/>
  <c r="AE273" i="9"/>
  <c r="AE278" i="9"/>
  <c r="AE293" i="9"/>
  <c r="AE294" i="9"/>
  <c r="AE309" i="9"/>
  <c r="AE315" i="9"/>
  <c r="AE330" i="9"/>
  <c r="AE335" i="9"/>
  <c r="AE350" i="9"/>
  <c r="AE351" i="9"/>
  <c r="AE362" i="9"/>
  <c r="AE367" i="9"/>
  <c r="AE378" i="9"/>
  <c r="AE382" i="9"/>
  <c r="AE392" i="9"/>
  <c r="AE394" i="9"/>
  <c r="AE404" i="9"/>
  <c r="AE410" i="9"/>
  <c r="AE420" i="9"/>
  <c r="AE424" i="9"/>
  <c r="AE435" i="9"/>
  <c r="AE436" i="9"/>
  <c r="AE447" i="9"/>
  <c r="AE452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O45" i="13" s="1"/>
  <c r="AH10" i="10"/>
  <c r="AC10" i="9"/>
  <c r="AC15" i="9"/>
  <c r="AD15" i="9" s="1"/>
  <c r="AC17" i="9"/>
  <c r="AC19" i="9"/>
  <c r="AD19" i="9" s="1"/>
  <c r="AC25" i="9"/>
  <c r="AC27" i="9"/>
  <c r="AD27" i="9" s="1"/>
  <c r="AC31" i="9"/>
  <c r="AD31" i="9" s="1"/>
  <c r="AC38" i="9"/>
  <c r="AD38" i="9" s="1"/>
  <c r="AC43" i="9"/>
  <c r="AD43" i="9" s="1"/>
  <c r="AC44" i="9"/>
  <c r="AD44" i="9" s="1"/>
  <c r="AC51" i="9"/>
  <c r="AD51" i="9" s="1"/>
  <c r="AC52" i="9"/>
  <c r="AD52" i="9" s="1"/>
  <c r="AC58" i="9"/>
  <c r="AD58" i="9" s="1"/>
  <c r="AC59" i="9"/>
  <c r="AD59" i="9" s="1"/>
  <c r="AC63" i="9"/>
  <c r="AD63" i="9" s="1"/>
  <c r="AC69" i="9"/>
  <c r="AD69" i="9" s="1"/>
  <c r="AC77" i="9"/>
  <c r="AD77" i="9" s="1"/>
  <c r="AC79" i="9"/>
  <c r="AD79" i="9" s="1"/>
  <c r="AC80" i="9"/>
  <c r="AD80" i="9" s="1"/>
  <c r="AC91" i="9"/>
  <c r="AD91" i="9" s="1"/>
  <c r="AC93" i="9"/>
  <c r="AD93" i="9" s="1"/>
  <c r="AC99" i="9"/>
  <c r="AD99" i="9" s="1"/>
  <c r="AC100" i="9"/>
  <c r="AD100" i="9" s="1"/>
  <c r="AC101" i="9"/>
  <c r="AD101" i="9" s="1"/>
  <c r="AC107" i="9"/>
  <c r="AD107" i="9" s="1"/>
  <c r="AC108" i="9"/>
  <c r="AD108" i="9" s="1"/>
  <c r="AC111" i="9"/>
  <c r="AD111" i="9" s="1"/>
  <c r="AC115" i="9"/>
  <c r="AD115" i="9" s="1"/>
  <c r="AC116" i="9"/>
  <c r="AD116" i="9" s="1"/>
  <c r="AC117" i="9"/>
  <c r="AD117" i="9" s="1"/>
  <c r="AD121" i="9"/>
  <c r="AC133" i="9"/>
  <c r="AD133" i="9" s="1"/>
  <c r="AC136" i="9"/>
  <c r="AD136" i="9" s="1"/>
  <c r="AC137" i="9"/>
  <c r="AD137" i="9" s="1"/>
  <c r="AC141" i="9"/>
  <c r="AD141" i="9" s="1"/>
  <c r="AC144" i="9"/>
  <c r="AD144" i="9" s="1"/>
  <c r="AC149" i="9"/>
  <c r="AD149" i="9" s="1"/>
  <c r="AC150" i="9"/>
  <c r="AD150" i="9" s="1"/>
  <c r="AC157" i="9"/>
  <c r="AD157" i="9" s="1"/>
  <c r="AC158" i="9"/>
  <c r="AD158" i="9" s="1"/>
  <c r="AC159" i="9"/>
  <c r="AD159" i="9" s="1"/>
  <c r="AC164" i="9"/>
  <c r="AD164" i="9" s="1"/>
  <c r="AC165" i="9"/>
  <c r="AD165" i="9" s="1"/>
  <c r="AC167" i="9"/>
  <c r="AD167" i="9" s="1"/>
  <c r="AC173" i="9"/>
  <c r="AD173" i="9" s="1"/>
  <c r="AC175" i="9"/>
  <c r="AD175" i="9" s="1"/>
  <c r="AC181" i="9"/>
  <c r="AD181" i="9" s="1"/>
  <c r="AC183" i="9"/>
  <c r="AD183" i="9" s="1"/>
  <c r="AC189" i="9"/>
  <c r="AD189" i="9" s="1"/>
  <c r="AC191" i="9"/>
  <c r="AD191" i="9" s="1"/>
  <c r="AC194" i="9"/>
  <c r="AD194" i="9" s="1"/>
  <c r="AC199" i="9"/>
  <c r="AD199" i="9" s="1"/>
  <c r="AC200" i="9"/>
  <c r="AD200" i="9" s="1"/>
  <c r="AC202" i="9"/>
  <c r="AD202" i="9" s="1"/>
  <c r="AC206" i="9"/>
  <c r="AC207" i="9"/>
  <c r="AD207" i="9" s="1"/>
  <c r="AC208" i="9"/>
  <c r="AD208" i="9" s="1"/>
  <c r="AC214" i="9"/>
  <c r="AD214" i="9" s="1"/>
  <c r="AC215" i="9"/>
  <c r="AD215" i="9" s="1"/>
  <c r="AC216" i="9"/>
  <c r="AD216" i="9" s="1"/>
  <c r="AC223" i="9"/>
  <c r="AD223" i="9" s="1"/>
  <c r="AC224" i="9"/>
  <c r="AD224" i="9" s="1"/>
  <c r="AC226" i="9"/>
  <c r="AD226" i="9" s="1"/>
  <c r="AC229" i="9"/>
  <c r="AD229" i="9" s="1"/>
  <c r="AC231" i="9"/>
  <c r="AD231" i="9" s="1"/>
  <c r="AC232" i="9"/>
  <c r="AD232" i="9" s="1"/>
  <c r="AC235" i="9"/>
  <c r="AD235" i="9" s="1"/>
  <c r="AC237" i="9"/>
  <c r="AD237" i="9" s="1"/>
  <c r="AC239" i="9"/>
  <c r="AD239" i="9" s="1"/>
  <c r="AC240" i="9"/>
  <c r="AD240" i="9" s="1"/>
  <c r="AC242" i="9"/>
  <c r="AD242" i="9" s="1"/>
  <c r="AC245" i="9"/>
  <c r="AD245" i="9" s="1"/>
  <c r="AC247" i="9"/>
  <c r="AD247" i="9" s="1"/>
  <c r="AC248" i="9"/>
  <c r="AD248" i="9" s="1"/>
  <c r="AC253" i="9"/>
  <c r="AD253" i="9" s="1"/>
  <c r="AC255" i="9"/>
  <c r="AD255" i="9" s="1"/>
  <c r="AC256" i="9"/>
  <c r="AD256" i="9" s="1"/>
  <c r="AC262" i="9"/>
  <c r="AD262" i="9" s="1"/>
  <c r="AC263" i="9"/>
  <c r="AD263" i="9" s="1"/>
  <c r="AC264" i="9"/>
  <c r="AD264" i="9" s="1"/>
  <c r="AC270" i="9"/>
  <c r="AD270" i="9" s="1"/>
  <c r="AC271" i="9"/>
  <c r="AD271" i="9" s="1"/>
  <c r="AC272" i="9"/>
  <c r="AD272" i="9" s="1"/>
  <c r="AC276" i="9"/>
  <c r="AD276" i="9" s="1"/>
  <c r="AC279" i="9"/>
  <c r="AD279" i="9" s="1"/>
  <c r="AC280" i="9"/>
  <c r="AD280" i="9" s="1"/>
  <c r="AC287" i="9"/>
  <c r="AD287" i="9" s="1"/>
  <c r="AC288" i="9"/>
  <c r="AD288" i="9" s="1"/>
  <c r="AC290" i="9"/>
  <c r="AD290" i="9" s="1"/>
  <c r="AC292" i="9"/>
  <c r="AD292" i="9" s="1"/>
  <c r="AC296" i="9"/>
  <c r="AD296" i="9" s="1"/>
  <c r="AC297" i="9"/>
  <c r="AD297" i="9" s="1"/>
  <c r="AC298" i="9"/>
  <c r="AD298" i="9" s="1"/>
  <c r="AC300" i="9"/>
  <c r="AD300" i="9" s="1"/>
  <c r="AC304" i="9"/>
  <c r="AD304" i="9" s="1"/>
  <c r="AC305" i="9"/>
  <c r="AD305" i="9" s="1"/>
  <c r="AC306" i="9"/>
  <c r="AD306" i="9" s="1"/>
  <c r="AC311" i="9"/>
  <c r="AD311" i="9" s="1"/>
  <c r="AC312" i="9"/>
  <c r="AD312" i="9" s="1"/>
  <c r="AC314" i="9"/>
  <c r="AD314" i="9" s="1"/>
  <c r="AC319" i="9"/>
  <c r="AD319" i="9" s="1"/>
  <c r="AC320" i="9"/>
  <c r="AD320" i="9" s="1"/>
  <c r="AC322" i="9"/>
  <c r="AD322" i="9" s="1"/>
  <c r="AC324" i="9"/>
  <c r="AD324" i="9" s="1"/>
  <c r="AC325" i="9"/>
  <c r="AD325" i="9" s="1"/>
  <c r="AC328" i="9"/>
  <c r="AD328" i="9" s="1"/>
  <c r="AC330" i="9"/>
  <c r="AD330" i="9" s="1"/>
  <c r="AC337" i="9"/>
  <c r="AD337" i="9" s="1"/>
  <c r="AC338" i="9"/>
  <c r="AD338" i="9" s="1"/>
  <c r="AC339" i="9"/>
  <c r="AD339" i="9" s="1"/>
  <c r="AC340" i="9"/>
  <c r="AD340" i="9" s="1"/>
  <c r="AC342" i="9"/>
  <c r="AD342" i="9" s="1"/>
  <c r="AC346" i="9"/>
  <c r="AD346" i="9" s="1"/>
  <c r="AC347" i="9"/>
  <c r="AD347" i="9" s="1"/>
  <c r="AC348" i="9"/>
  <c r="AD348" i="9" s="1"/>
  <c r="AC350" i="9"/>
  <c r="AD350" i="9" s="1"/>
  <c r="AC353" i="9"/>
  <c r="AD353" i="9" s="1"/>
  <c r="AC354" i="9"/>
  <c r="AD354" i="9" s="1"/>
  <c r="AC356" i="9"/>
  <c r="AD356" i="9" s="1"/>
  <c r="AC361" i="9"/>
  <c r="AD361" i="9" s="1"/>
  <c r="AC362" i="9"/>
  <c r="AD362" i="9" s="1"/>
  <c r="AC364" i="9"/>
  <c r="AD364" i="9" s="1"/>
  <c r="AC367" i="9"/>
  <c r="AD367" i="9" s="1"/>
  <c r="AC368" i="9"/>
  <c r="AD368" i="9" s="1"/>
  <c r="AC370" i="9"/>
  <c r="AD370" i="9" s="1"/>
  <c r="AC372" i="9"/>
  <c r="AD372" i="9" s="1"/>
  <c r="AC375" i="9"/>
  <c r="AD375" i="9" s="1"/>
  <c r="AC380" i="9"/>
  <c r="AD380" i="9" s="1"/>
  <c r="AC381" i="9"/>
  <c r="AD381" i="9" s="1"/>
  <c r="AC382" i="9"/>
  <c r="AD382" i="9" s="1"/>
  <c r="AC388" i="9"/>
  <c r="AD388" i="9" s="1"/>
  <c r="AC389" i="9"/>
  <c r="AD389" i="9" s="1"/>
  <c r="AC390" i="9"/>
  <c r="AD390" i="9" s="1"/>
  <c r="AC392" i="9"/>
  <c r="AD392" i="9" s="1"/>
  <c r="AC395" i="9"/>
  <c r="AD395" i="9" s="1"/>
  <c r="AC396" i="9"/>
  <c r="AD396" i="9" s="1"/>
  <c r="AC398" i="9"/>
  <c r="AD398" i="9" s="1"/>
  <c r="AC404" i="9"/>
  <c r="AD404" i="9" s="1"/>
  <c r="AC406" i="9"/>
  <c r="AD406" i="9" s="1"/>
  <c r="AC410" i="9"/>
  <c r="AD410" i="9" s="1"/>
  <c r="AC412" i="9"/>
  <c r="AD412" i="9" s="1"/>
  <c r="AC414" i="9"/>
  <c r="AD414" i="9" s="1"/>
  <c r="AC417" i="9"/>
  <c r="AD417" i="9" s="1"/>
  <c r="AC418" i="9"/>
  <c r="AD418" i="9" s="1"/>
  <c r="AC420" i="9"/>
  <c r="AD420" i="9" s="1"/>
  <c r="AC422" i="9"/>
  <c r="AD422" i="9" s="1"/>
  <c r="AC423" i="9"/>
  <c r="AD423" i="9" s="1"/>
  <c r="AC424" i="9"/>
  <c r="AD424" i="9" s="1"/>
  <c r="AC430" i="9"/>
  <c r="AD430" i="9" s="1"/>
  <c r="AC431" i="9"/>
  <c r="AD431" i="9" s="1"/>
  <c r="AC432" i="9"/>
  <c r="AD432" i="9" s="1"/>
  <c r="AC437" i="9"/>
  <c r="AD437" i="9" s="1"/>
  <c r="AC438" i="9"/>
  <c r="AD438" i="9" s="1"/>
  <c r="AC440" i="9"/>
  <c r="AD440" i="9" s="1"/>
  <c r="AD442" i="9"/>
  <c r="AC445" i="9"/>
  <c r="AD445" i="9" s="1"/>
  <c r="AC446" i="9"/>
  <c r="AD446" i="9" s="1"/>
  <c r="AC448" i="9"/>
  <c r="AD448" i="9" s="1"/>
  <c r="AC450" i="9"/>
  <c r="AD450" i="9" s="1"/>
  <c r="AC454" i="9"/>
  <c r="AD454" i="9" s="1"/>
  <c r="AC456" i="9"/>
  <c r="AD456" i="9" s="1"/>
  <c r="AC458" i="9"/>
  <c r="AD458" i="9" s="1"/>
  <c r="AC462" i="9"/>
  <c r="AD462" i="9" s="1"/>
  <c r="AC464" i="9"/>
  <c r="AD464" i="9" s="1"/>
  <c r="AD466" i="9"/>
  <c r="AC470" i="9"/>
  <c r="AD470" i="9" s="1"/>
  <c r="AC472" i="9"/>
  <c r="AD472" i="9" s="1"/>
  <c r="AC474" i="9"/>
  <c r="AD474" i="9" s="1"/>
  <c r="AC478" i="9"/>
  <c r="AD478" i="9" s="1"/>
  <c r="AC479" i="9"/>
  <c r="AD479" i="9" s="1"/>
  <c r="AC480" i="9"/>
  <c r="AD480" i="9" s="1"/>
  <c r="AC486" i="9"/>
  <c r="AD486" i="9" s="1"/>
  <c r="AC487" i="9"/>
  <c r="AD487" i="9" s="1"/>
  <c r="AC488" i="9"/>
  <c r="AD488" i="9" s="1"/>
  <c r="AC494" i="9"/>
  <c r="AD494" i="9" s="1"/>
  <c r="AC496" i="9"/>
  <c r="AD496" i="9" s="1"/>
  <c r="AC500" i="9"/>
  <c r="AD500" i="9" s="1"/>
  <c r="AC502" i="9"/>
  <c r="AD502" i="9" s="1"/>
  <c r="AC504" i="9"/>
  <c r="AD504" i="9" s="1"/>
  <c r="AC507" i="9"/>
  <c r="AD507" i="9" s="1"/>
  <c r="AC510" i="9"/>
  <c r="AD510" i="9" s="1"/>
  <c r="AC512" i="9"/>
  <c r="AD512" i="9" s="1"/>
  <c r="AC515" i="9"/>
  <c r="AD515" i="9" s="1"/>
  <c r="AC518" i="9"/>
  <c r="AD518" i="9" s="1"/>
  <c r="AC520" i="9"/>
  <c r="AD520" i="9" s="1"/>
  <c r="AC521" i="9"/>
  <c r="AD521" i="9" s="1"/>
  <c r="AC522" i="9"/>
  <c r="AD522" i="9" s="1"/>
  <c r="AC524" i="9"/>
  <c r="AD524" i="9" s="1"/>
  <c r="AC528" i="9"/>
  <c r="AD528" i="9" s="1"/>
  <c r="AC529" i="9"/>
  <c r="AD529" i="9" s="1"/>
  <c r="AC530" i="9"/>
  <c r="AD530" i="9" s="1"/>
  <c r="AC532" i="9"/>
  <c r="AD532" i="9" s="1"/>
  <c r="AC535" i="9"/>
  <c r="AD535" i="9" s="1"/>
  <c r="AC536" i="9"/>
  <c r="AD536" i="9" s="1"/>
  <c r="AC538" i="9"/>
  <c r="AD538" i="9" s="1"/>
  <c r="AC540" i="9"/>
  <c r="AD540" i="9" s="1"/>
  <c r="AC543" i="9"/>
  <c r="AD543" i="9" s="1"/>
  <c r="AC544" i="9"/>
  <c r="AD544" i="9" s="1"/>
  <c r="AC546" i="9"/>
  <c r="AD546" i="9" s="1"/>
  <c r="AC548" i="9"/>
  <c r="AD548" i="9" s="1"/>
  <c r="AC549" i="9"/>
  <c r="AD549" i="9" s="1"/>
  <c r="AC552" i="9"/>
  <c r="AD552" i="9" s="1"/>
  <c r="AC554" i="9"/>
  <c r="AD554" i="9" s="1"/>
  <c r="AC556" i="9"/>
  <c r="AD556" i="9" s="1"/>
  <c r="AC559" i="9"/>
  <c r="AD559" i="9" s="1"/>
  <c r="AC560" i="9"/>
  <c r="AD560" i="9" s="1"/>
  <c r="AC562" i="9"/>
  <c r="AD562" i="9" s="1"/>
  <c r="AC563" i="9"/>
  <c r="AD563" i="9" s="1"/>
  <c r="AC566" i="9"/>
  <c r="AD566" i="9" s="1"/>
  <c r="AC568" i="9"/>
  <c r="AD568" i="9" s="1"/>
  <c r="AC570" i="9"/>
  <c r="AD570" i="9" s="1"/>
  <c r="AC571" i="9"/>
  <c r="AD571" i="9" s="1"/>
  <c r="AC576" i="9"/>
  <c r="AD576" i="9" s="1"/>
  <c r="AC577" i="9"/>
  <c r="AD577" i="9" s="1"/>
  <c r="AC578" i="9"/>
  <c r="AD578" i="9" s="1"/>
  <c r="AC584" i="9"/>
  <c r="AD584" i="9" s="1"/>
  <c r="AC585" i="9"/>
  <c r="AD585" i="9" s="1"/>
  <c r="AC586" i="9"/>
  <c r="AD586" i="9" s="1"/>
  <c r="AE10" i="12"/>
  <c r="AC10" i="12"/>
  <c r="AE10" i="11"/>
  <c r="AC10" i="11"/>
  <c r="AD10" i="11" s="1"/>
  <c r="AD10" i="10"/>
  <c r="AE10" i="10"/>
  <c r="AC23" i="5"/>
  <c r="AD23" i="5" s="1"/>
  <c r="AC67" i="5"/>
  <c r="AD67" i="5" s="1"/>
  <c r="AC99" i="5"/>
  <c r="AD99" i="5" s="1"/>
  <c r="AD123" i="5"/>
  <c r="AD139" i="5"/>
  <c r="AD155" i="5"/>
  <c r="AC171" i="5"/>
  <c r="AD171" i="5" s="1"/>
  <c r="AC187" i="5"/>
  <c r="AD187" i="5" s="1"/>
  <c r="AC255" i="5"/>
  <c r="AC263" i="5"/>
  <c r="AD263" i="5" s="1"/>
  <c r="AC271" i="5"/>
  <c r="AD271" i="5" s="1"/>
  <c r="AC286" i="5"/>
  <c r="AD286" i="5" s="1"/>
  <c r="AC302" i="5"/>
  <c r="AD302" i="5" s="1"/>
  <c r="AC303" i="5"/>
  <c r="AD303" i="5" s="1"/>
  <c r="AC310" i="5"/>
  <c r="AD310" i="5" s="1"/>
  <c r="AC335" i="5"/>
  <c r="AD335" i="5" s="1"/>
  <c r="AG10" i="5"/>
  <c r="AB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 s="1"/>
  <c r="AB12" i="4"/>
  <c r="AC12" i="4" s="1"/>
  <c r="AB18" i="4"/>
  <c r="AC18" i="4" s="1"/>
  <c r="AB20" i="4"/>
  <c r="AC20" i="4" s="1"/>
  <c r="AB25" i="4"/>
  <c r="AC25" i="4" s="1"/>
  <c r="AB28" i="4"/>
  <c r="AC28" i="4" s="1"/>
  <c r="AB34" i="4"/>
  <c r="AC34" i="4" s="1"/>
  <c r="AB36" i="4"/>
  <c r="AC36" i="4" s="1"/>
  <c r="AB42" i="4"/>
  <c r="AC42" i="4" s="1"/>
  <c r="AB44" i="4"/>
  <c r="AC44" i="4" s="1"/>
  <c r="AB50" i="4"/>
  <c r="AC50" i="4" s="1"/>
  <c r="AB52" i="4"/>
  <c r="AC52" i="4" s="1"/>
  <c r="AB58" i="4"/>
  <c r="AC58" i="4" s="1"/>
  <c r="AB59" i="4"/>
  <c r="AC59" i="4" s="1"/>
  <c r="AB60" i="4"/>
  <c r="AC60" i="4" s="1"/>
  <c r="AB61" i="4"/>
  <c r="AC61" i="4" s="1"/>
  <c r="AB66" i="4"/>
  <c r="AC66" i="4" s="1"/>
  <c r="AB67" i="4"/>
  <c r="AC67" i="4" s="1"/>
  <c r="AB69" i="4"/>
  <c r="AC69" i="4" s="1"/>
  <c r="AB75" i="4"/>
  <c r="AC75" i="4" s="1"/>
  <c r="AB76" i="4"/>
  <c r="AC76" i="4" s="1"/>
  <c r="AB77" i="4"/>
  <c r="AC77" i="4" s="1"/>
  <c r="AB83" i="4"/>
  <c r="AC83" i="4" s="1"/>
  <c r="AB84" i="4"/>
  <c r="AC84" i="4" s="1"/>
  <c r="AB85" i="4"/>
  <c r="AC85" i="4" s="1"/>
  <c r="AB91" i="4"/>
  <c r="AC91" i="4" s="1"/>
  <c r="AB92" i="4"/>
  <c r="AC92" i="4" s="1"/>
  <c r="AB93" i="4"/>
  <c r="AC93" i="4" s="1"/>
  <c r="AB99" i="4"/>
  <c r="AC99" i="4" s="1"/>
  <c r="AB101" i="4"/>
  <c r="AC101" i="4" s="1"/>
  <c r="AB107" i="4"/>
  <c r="AC107" i="4" s="1"/>
  <c r="AB108" i="4"/>
  <c r="AC108" i="4" s="1"/>
  <c r="AB109" i="4"/>
  <c r="AC109" i="4" s="1"/>
  <c r="AB115" i="4"/>
  <c r="AC115" i="4" s="1"/>
  <c r="AB116" i="4"/>
  <c r="AC116" i="4" s="1"/>
  <c r="AB121" i="4"/>
  <c r="AC121" i="4" s="1"/>
  <c r="AB122" i="4"/>
  <c r="AC122" i="4" s="1"/>
  <c r="AB123" i="4"/>
  <c r="AC123" i="4" s="1"/>
  <c r="AB124" i="4"/>
  <c r="AC124" i="4" s="1"/>
  <c r="AB130" i="4"/>
  <c r="AC130" i="4" s="1"/>
  <c r="AB132" i="4"/>
  <c r="AC132" i="4" s="1"/>
  <c r="AB134" i="4"/>
  <c r="AC134" i="4" s="1"/>
  <c r="AB138" i="4"/>
  <c r="AC138" i="4" s="1"/>
  <c r="AB140" i="4"/>
  <c r="AC140" i="4" s="1"/>
  <c r="AB146" i="4"/>
  <c r="AC146" i="4" s="1"/>
  <c r="AB149" i="4"/>
  <c r="AC149" i="4" s="1"/>
  <c r="AB151" i="4"/>
  <c r="AC151" i="4" s="1"/>
  <c r="AB155" i="4"/>
  <c r="AC155" i="4" s="1"/>
  <c r="AB157" i="4"/>
  <c r="AC157" i="4" s="1"/>
  <c r="AB158" i="4"/>
  <c r="AC158" i="4" s="1"/>
  <c r="AB160" i="4"/>
  <c r="AC160" i="4" s="1"/>
  <c r="AB164" i="4"/>
  <c r="AC164" i="4" s="1"/>
  <c r="AB166" i="4"/>
  <c r="AC166" i="4" s="1"/>
  <c r="AB172" i="4"/>
  <c r="AC172" i="4" s="1"/>
  <c r="AB174" i="4"/>
  <c r="AC174" i="4" s="1"/>
  <c r="AB175" i="4"/>
  <c r="AC175" i="4" s="1"/>
  <c r="AB180" i="4"/>
  <c r="AC180" i="4" s="1"/>
  <c r="AB182" i="4"/>
  <c r="AC182" i="4" s="1"/>
  <c r="AB188" i="4"/>
  <c r="AC188" i="4" s="1"/>
  <c r="AB189" i="4"/>
  <c r="AC189" i="4" s="1"/>
  <c r="AB190" i="4"/>
  <c r="AC190" i="4" s="1"/>
  <c r="AB194" i="4"/>
  <c r="AC194" i="4" s="1"/>
  <c r="AB197" i="4"/>
  <c r="AC197" i="4" s="1"/>
  <c r="AB198" i="4"/>
  <c r="AC198" i="4" s="1"/>
  <c r="AB199" i="4"/>
  <c r="AC199" i="4" s="1"/>
  <c r="AB201" i="4"/>
  <c r="AC201" i="4" s="1"/>
  <c r="AB205" i="4"/>
  <c r="AC205" i="4" s="1"/>
  <c r="AB206" i="4"/>
  <c r="AC206" i="4" s="1"/>
  <c r="AB207" i="4"/>
  <c r="AC207" i="4" s="1"/>
  <c r="AB213" i="4"/>
  <c r="AC213" i="4" s="1"/>
  <c r="AB214" i="4"/>
  <c r="AC214" i="4" s="1"/>
  <c r="AB215" i="4"/>
  <c r="AC215" i="4" s="1"/>
  <c r="AB220" i="4"/>
  <c r="AC220" i="4" s="1"/>
  <c r="AB221" i="4"/>
  <c r="AC221" i="4" s="1"/>
  <c r="AB223" i="4"/>
  <c r="AC223" i="4" s="1"/>
  <c r="AB224" i="4"/>
  <c r="AC224" i="4" s="1"/>
  <c r="AB229" i="4"/>
  <c r="AC229" i="4" s="1"/>
  <c r="AB230" i="4"/>
  <c r="AC230" i="4" s="1"/>
  <c r="AB231" i="4"/>
  <c r="AC231" i="4" s="1"/>
  <c r="AB237" i="4"/>
  <c r="AC237" i="4" s="1"/>
  <c r="AB238" i="4"/>
  <c r="AC238" i="4" s="1"/>
  <c r="AB239" i="4"/>
  <c r="AC239" i="4" s="1"/>
  <c r="AB244" i="4"/>
  <c r="AC244" i="4" s="1"/>
  <c r="AB245" i="4"/>
  <c r="AC245" i="4" s="1"/>
  <c r="AB246" i="4"/>
  <c r="AC246" i="4" s="1"/>
  <c r="AB247" i="4"/>
  <c r="AC247" i="4" s="1"/>
  <c r="AB253" i="4"/>
  <c r="AC253" i="4" s="1"/>
  <c r="AB255" i="4"/>
  <c r="AC255" i="4" s="1"/>
  <c r="AB256" i="4"/>
  <c r="AC256" i="4" s="1"/>
  <c r="AB262" i="4"/>
  <c r="AC262" i="4" s="1"/>
  <c r="AB263" i="4"/>
  <c r="AC263" i="4" s="1"/>
  <c r="AB264" i="4"/>
  <c r="AC264" i="4" s="1"/>
  <c r="AC267" i="4"/>
  <c r="AB270" i="4"/>
  <c r="AC270" i="4" s="1"/>
  <c r="AB271" i="4"/>
  <c r="AC271" i="4" s="1"/>
  <c r="AB272" i="4"/>
  <c r="AC272" i="4" s="1"/>
  <c r="AB273" i="4"/>
  <c r="AC273" i="4" s="1"/>
  <c r="AB278" i="4"/>
  <c r="AC278" i="4" s="1"/>
  <c r="AB280" i="4"/>
  <c r="AC280" i="4" s="1"/>
  <c r="AB286" i="4"/>
  <c r="AC286" i="4" s="1"/>
  <c r="AB288" i="4"/>
  <c r="AC288" i="4" s="1"/>
  <c r="AB290" i="4"/>
  <c r="AC290" i="4" s="1"/>
  <c r="AB294" i="4"/>
  <c r="AC294" i="4" s="1"/>
  <c r="AB295" i="4"/>
  <c r="AC295" i="4" s="1"/>
  <c r="AB296" i="4"/>
  <c r="AC296" i="4" s="1"/>
  <c r="AB297" i="4"/>
  <c r="AC297" i="4" s="1"/>
  <c r="AB300" i="4"/>
  <c r="AC300" i="4" s="1"/>
  <c r="AB303" i="4"/>
  <c r="AC303" i="4" s="1"/>
  <c r="AB305" i="4"/>
  <c r="AC305" i="4" s="1"/>
  <c r="AB311" i="4"/>
  <c r="AC311" i="4" s="1"/>
  <c r="AB313" i="4"/>
  <c r="AC313" i="4" s="1"/>
  <c r="AB316" i="4"/>
  <c r="AC316" i="4" s="1"/>
  <c r="AB319" i="4"/>
  <c r="AC319" i="4" s="1"/>
  <c r="AB321" i="4"/>
  <c r="AC321" i="4" s="1"/>
  <c r="AB325" i="4"/>
  <c r="AC325" i="4" s="1"/>
  <c r="AB328" i="4"/>
  <c r="AC328" i="4" s="1"/>
  <c r="AB329" i="4"/>
  <c r="AC329" i="4" s="1"/>
  <c r="AB330" i="4"/>
  <c r="AC330" i="4" s="1"/>
  <c r="AB333" i="4"/>
  <c r="AC333" i="4" s="1"/>
  <c r="AB335" i="4"/>
  <c r="AC335" i="4" s="1"/>
  <c r="AB337" i="4"/>
  <c r="AC337" i="4" s="1"/>
  <c r="AB339" i="4"/>
  <c r="AC339" i="4" s="1"/>
  <c r="AB345" i="4"/>
  <c r="AC345" i="4" s="1"/>
  <c r="AB346" i="4"/>
  <c r="AC346" i="4" s="1"/>
  <c r="AB347" i="4"/>
  <c r="AC347" i="4" s="1"/>
  <c r="AB353" i="4"/>
  <c r="AC353" i="4" s="1"/>
  <c r="AB354" i="4"/>
  <c r="AC354" i="4" s="1"/>
  <c r="AB355" i="4"/>
  <c r="AC355" i="4" s="1"/>
  <c r="AB361" i="4"/>
  <c r="AC361" i="4" s="1"/>
  <c r="AB362" i="4"/>
  <c r="AC362" i="4" s="1"/>
  <c r="AB363" i="4"/>
  <c r="AC363" i="4" s="1"/>
  <c r="AB368" i="4"/>
  <c r="AC368" i="4" s="1"/>
  <c r="AB370" i="4"/>
  <c r="AC370" i="4" s="1"/>
  <c r="AB371" i="4"/>
  <c r="AC371" i="4" s="1"/>
  <c r="AB372" i="4"/>
  <c r="AC372" i="4" s="1"/>
  <c r="AB375" i="4"/>
  <c r="AC375" i="4" s="1"/>
  <c r="AB379" i="4"/>
  <c r="AC379" i="4" s="1"/>
  <c r="AB381" i="4"/>
  <c r="AC381" i="4" s="1"/>
  <c r="AB387" i="4"/>
  <c r="AC387" i="4" s="1"/>
  <c r="AB389" i="4"/>
  <c r="AC389" i="4" s="1"/>
  <c r="AB395" i="4"/>
  <c r="AC395" i="4" s="1"/>
  <c r="AB396" i="4"/>
  <c r="AC396" i="4" s="1"/>
  <c r="AB398" i="4"/>
  <c r="AC398" i="4" s="1"/>
  <c r="AB404" i="4"/>
  <c r="AC404" i="4" s="1"/>
  <c r="AB405" i="4"/>
  <c r="AC405" i="4" s="1"/>
  <c r="AB406" i="4"/>
  <c r="AC406" i="4" s="1"/>
  <c r="AB412" i="4"/>
  <c r="AC412" i="4" s="1"/>
  <c r="AB414" i="4"/>
  <c r="AC414" i="4" s="1"/>
  <c r="AB415" i="4"/>
  <c r="AC415" i="4" s="1"/>
  <c r="AB420" i="4"/>
  <c r="AC420" i="4" s="1"/>
  <c r="AB422" i="4"/>
  <c r="AC422" i="4" s="1"/>
  <c r="AB423" i="4"/>
  <c r="AC423" i="4" s="1"/>
  <c r="AB424" i="4"/>
  <c r="AC424" i="4" s="1"/>
  <c r="AB429" i="4"/>
  <c r="AC429" i="4" s="1"/>
  <c r="AB431" i="4"/>
  <c r="AC431" i="4" s="1"/>
  <c r="AB437" i="4"/>
  <c r="AC437" i="4" s="1"/>
  <c r="AB438" i="4"/>
  <c r="AC438" i="4" s="1"/>
  <c r="AB439" i="4"/>
  <c r="AC439" i="4" s="1"/>
  <c r="AB442" i="4"/>
  <c r="AC442" i="4" s="1"/>
  <c r="AB443" i="4"/>
  <c r="AC443" i="4" s="1"/>
  <c r="AB445" i="4"/>
  <c r="AC445" i="4" s="1"/>
  <c r="AB446" i="4"/>
  <c r="AC446" i="4" s="1"/>
  <c r="AB447" i="4"/>
  <c r="AC447" i="4" s="1"/>
  <c r="AB453" i="4"/>
  <c r="AC453" i="4" s="1"/>
  <c r="AB455" i="4"/>
  <c r="AC455" i="4" s="1"/>
  <c r="AB456" i="4"/>
  <c r="AC456" i="4" s="1"/>
  <c r="AB461" i="4"/>
  <c r="AC461" i="4" s="1"/>
  <c r="AB463" i="4"/>
  <c r="AC463" i="4" s="1"/>
  <c r="AB469" i="4"/>
  <c r="AC469" i="4" s="1"/>
  <c r="AB470" i="4"/>
  <c r="AC470" i="4" s="1"/>
  <c r="AB471" i="4"/>
  <c r="AC471" i="4" s="1"/>
  <c r="AB474" i="4"/>
  <c r="AC474" i="4" s="1"/>
  <c r="AB477" i="4"/>
  <c r="AC477" i="4" s="1"/>
  <c r="AB479" i="4"/>
  <c r="AC479" i="4" s="1"/>
  <c r="AB480" i="4"/>
  <c r="AC480" i="4" s="1"/>
  <c r="AB481" i="4"/>
  <c r="AC481" i="4" s="1"/>
  <c r="AB483" i="4"/>
  <c r="AC483" i="4" s="1"/>
  <c r="AB485" i="4"/>
  <c r="AC485" i="4" s="1"/>
  <c r="AB486" i="4"/>
  <c r="AC486" i="4" s="1"/>
  <c r="AB488" i="4"/>
  <c r="AC488" i="4" s="1"/>
  <c r="AB489" i="4"/>
  <c r="AC489" i="4" s="1"/>
  <c r="AC491" i="4"/>
  <c r="AB494" i="4"/>
  <c r="AC494" i="4" s="1"/>
  <c r="AB496" i="4"/>
  <c r="AC496" i="4" s="1"/>
  <c r="AC499" i="4"/>
  <c r="AB502" i="4"/>
  <c r="AC502" i="4" s="1"/>
  <c r="AB504" i="4"/>
  <c r="AC504" i="4" s="1"/>
  <c r="AC507" i="4"/>
  <c r="AB509" i="4"/>
  <c r="AC509" i="4" s="1"/>
  <c r="AB510" i="4"/>
  <c r="AC510" i="4" s="1"/>
  <c r="AB511" i="4"/>
  <c r="AC511" i="4" s="1"/>
  <c r="AB512" i="4"/>
  <c r="AC512" i="4" s="1"/>
  <c r="AC515" i="4"/>
  <c r="AB518" i="4"/>
  <c r="AC518" i="4" s="1"/>
  <c r="AB520" i="4"/>
  <c r="AC520" i="4" s="1"/>
  <c r="AB521" i="4"/>
  <c r="AC521" i="4" s="1"/>
  <c r="AB522" i="4"/>
  <c r="AC522" i="4" s="1"/>
  <c r="AB524" i="4"/>
  <c r="AC524" i="4" s="1"/>
  <c r="AB527" i="4"/>
  <c r="AC527" i="4" s="1"/>
  <c r="AB529" i="4"/>
  <c r="AC529" i="4" s="1"/>
  <c r="AB530" i="4"/>
  <c r="AC530" i="4" s="1"/>
  <c r="AB532" i="4"/>
  <c r="AC532" i="4" s="1"/>
  <c r="AB535" i="4"/>
  <c r="AC535" i="4" s="1"/>
  <c r="AB537" i="4"/>
  <c r="AC537" i="4" s="1"/>
  <c r="AB540" i="4"/>
  <c r="AC540" i="4" s="1"/>
  <c r="AB542" i="4"/>
  <c r="AC542" i="4" s="1"/>
  <c r="AB543" i="4"/>
  <c r="AC543" i="4" s="1"/>
  <c r="AB545" i="4"/>
  <c r="AC545" i="4" s="1"/>
  <c r="AB548" i="4"/>
  <c r="AC548" i="4" s="1"/>
  <c r="AB551" i="4"/>
  <c r="AC551" i="4" s="1"/>
  <c r="AB552" i="4"/>
  <c r="AC552" i="4" s="1"/>
  <c r="AB553" i="4"/>
  <c r="AC553" i="4" s="1"/>
  <c r="AB556" i="4"/>
  <c r="AC556" i="4" s="1"/>
  <c r="AB559" i="4"/>
  <c r="AC559" i="4" s="1"/>
  <c r="AB560" i="4"/>
  <c r="AC560" i="4" s="1"/>
  <c r="AB562" i="4"/>
  <c r="AC562" i="4" s="1"/>
  <c r="AB563" i="4"/>
  <c r="AC563" i="4" s="1"/>
  <c r="AB568" i="4"/>
  <c r="AC568" i="4" s="1"/>
  <c r="AB570" i="4"/>
  <c r="AC570" i="4" s="1"/>
  <c r="AB576" i="4"/>
  <c r="AC576" i="4" s="1"/>
  <c r="AB577" i="4"/>
  <c r="AC577" i="4" s="1"/>
  <c r="AB578" i="4"/>
  <c r="AC578" i="4" s="1"/>
  <c r="AB584" i="4"/>
  <c r="AC584" i="4" s="1"/>
  <c r="AB586" i="4"/>
  <c r="AC586" i="4" s="1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2" i="7"/>
  <c r="AD222" i="7" s="1"/>
  <c r="AC223" i="7"/>
  <c r="AC224" i="7"/>
  <c r="AD224" i="7" s="1"/>
  <c r="AC11" i="7"/>
  <c r="AD11" i="7" s="1"/>
  <c r="AC14" i="7"/>
  <c r="AD14" i="7" s="1"/>
  <c r="AC15" i="7"/>
  <c r="AD15" i="7" s="1"/>
  <c r="AC17" i="7"/>
  <c r="AD17" i="7" s="1"/>
  <c r="AC18" i="7"/>
  <c r="AD18" i="7" s="1"/>
  <c r="AC19" i="7"/>
  <c r="AD19" i="7" s="1"/>
  <c r="AC22" i="7"/>
  <c r="AD22" i="7" s="1"/>
  <c r="AC23" i="7"/>
  <c r="AD23" i="7" s="1"/>
  <c r="AC25" i="7"/>
  <c r="AD25" i="7" s="1"/>
  <c r="AC26" i="7"/>
  <c r="AD26" i="7" s="1"/>
  <c r="AC27" i="7"/>
  <c r="AD27" i="7" s="1"/>
  <c r="AC28" i="7"/>
  <c r="AD28" i="7" s="1"/>
  <c r="AC31" i="7"/>
  <c r="AD31" i="7" s="1"/>
  <c r="AC32" i="7"/>
  <c r="AD32" i="7" s="1"/>
  <c r="AC33" i="7"/>
  <c r="AD33" i="7" s="1"/>
  <c r="AC34" i="7"/>
  <c r="AD34" i="7" s="1"/>
  <c r="AC35" i="7"/>
  <c r="AD35" i="7" s="1"/>
  <c r="AC36" i="7"/>
  <c r="AD36" i="7" s="1"/>
  <c r="AC39" i="7"/>
  <c r="AD39" i="7" s="1"/>
  <c r="AC40" i="7"/>
  <c r="AD40" i="7" s="1"/>
  <c r="AC41" i="7"/>
  <c r="AD41" i="7" s="1"/>
  <c r="AC42" i="7"/>
  <c r="AD42" i="7" s="1"/>
  <c r="AC43" i="7"/>
  <c r="AD43" i="7" s="1"/>
  <c r="AC44" i="7"/>
  <c r="AD44" i="7" s="1"/>
  <c r="AC47" i="7"/>
  <c r="AD47" i="7" s="1"/>
  <c r="AC48" i="7"/>
  <c r="AD48" i="7" s="1"/>
  <c r="AD49" i="7"/>
  <c r="AC50" i="7"/>
  <c r="AD50" i="7" s="1"/>
  <c r="AC51" i="7"/>
  <c r="AD51" i="7" s="1"/>
  <c r="AC52" i="7"/>
  <c r="AD52" i="7" s="1"/>
  <c r="AC55" i="7"/>
  <c r="AD55" i="7" s="1"/>
  <c r="AC56" i="7"/>
  <c r="AD56" i="7" s="1"/>
  <c r="AD57" i="7"/>
  <c r="AC58" i="7"/>
  <c r="AD58" i="7" s="1"/>
  <c r="AC59" i="7"/>
  <c r="AD59" i="7" s="1"/>
  <c r="AC60" i="7"/>
  <c r="AD60" i="7" s="1"/>
  <c r="AC61" i="7"/>
  <c r="AD61" i="7" s="1"/>
  <c r="AC64" i="7"/>
  <c r="AD64" i="7" s="1"/>
  <c r="AC65" i="7"/>
  <c r="AD65" i="7"/>
  <c r="AC67" i="7"/>
  <c r="AD67" i="7" s="1"/>
  <c r="AC68" i="7"/>
  <c r="AD68" i="7" s="1"/>
  <c r="AC69" i="7"/>
  <c r="AD69" i="7" s="1"/>
  <c r="AC72" i="7"/>
  <c r="AD72" i="7" s="1"/>
  <c r="AC73" i="7"/>
  <c r="AD73" i="7" s="1"/>
  <c r="AC75" i="7"/>
  <c r="AD75" i="7" s="1"/>
  <c r="AC76" i="7"/>
  <c r="AC77" i="7"/>
  <c r="AD77" i="7" s="1"/>
  <c r="AC80" i="7"/>
  <c r="AD80" i="7" s="1"/>
  <c r="AC81" i="7"/>
  <c r="AD81" i="7" s="1"/>
  <c r="AC82" i="7"/>
  <c r="AD82" i="7" s="1"/>
  <c r="AC83" i="7"/>
  <c r="AD83" i="7" s="1"/>
  <c r="AC84" i="7"/>
  <c r="AD84" i="7" s="1"/>
  <c r="AC85" i="7"/>
  <c r="AD85" i="7" s="1"/>
  <c r="AC88" i="7"/>
  <c r="AD88" i="7" s="1"/>
  <c r="AC89" i="7"/>
  <c r="AD89" i="7" s="1"/>
  <c r="AC90" i="7"/>
  <c r="AD90" i="7" s="1"/>
  <c r="AC91" i="7"/>
  <c r="AD91" i="7" s="1"/>
  <c r="AC92" i="7"/>
  <c r="AD92" i="7" s="1"/>
  <c r="AC93" i="7"/>
  <c r="AD93" i="7" s="1"/>
  <c r="AC96" i="7"/>
  <c r="AD96" i="7" s="1"/>
  <c r="AC97" i="7"/>
  <c r="AD97" i="7" s="1"/>
  <c r="AC98" i="7"/>
  <c r="AD98" i="7" s="1"/>
  <c r="AC99" i="7"/>
  <c r="AD99" i="7" s="1"/>
  <c r="AC100" i="7"/>
  <c r="AD100" i="7" s="1"/>
  <c r="AC101" i="7"/>
  <c r="AD101" i="7" s="1"/>
  <c r="AC104" i="7"/>
  <c r="AD104" i="7" s="1"/>
  <c r="AC105" i="7"/>
  <c r="AD105" i="7" s="1"/>
  <c r="AC106" i="7"/>
  <c r="AD106" i="7" s="1"/>
  <c r="AC107" i="7"/>
  <c r="AD107" i="7" s="1"/>
  <c r="AC108" i="7"/>
  <c r="AD108" i="7" s="1"/>
  <c r="AC109" i="7"/>
  <c r="AD109" i="7" s="1"/>
  <c r="AC112" i="7"/>
  <c r="AD112" i="7" s="1"/>
  <c r="AC113" i="7"/>
  <c r="AD113" i="7" s="1"/>
  <c r="AC114" i="7"/>
  <c r="AD114" i="7" s="1"/>
  <c r="AC115" i="7"/>
  <c r="AD115" i="7" s="1"/>
  <c r="AC116" i="7"/>
  <c r="AD116" i="7" s="1"/>
  <c r="AC117" i="7"/>
  <c r="AD117" i="7" s="1"/>
  <c r="AC118" i="7"/>
  <c r="AD118" i="7" s="1"/>
  <c r="AC121" i="7"/>
  <c r="AD121" i="7" s="1"/>
  <c r="AC122" i="7"/>
  <c r="AD122" i="7" s="1"/>
  <c r="AC124" i="7"/>
  <c r="AD124" i="7" s="1"/>
  <c r="AC125" i="7"/>
  <c r="AD125" i="7" s="1"/>
  <c r="AC126" i="7"/>
  <c r="AD126" i="7" s="1"/>
  <c r="AC129" i="7"/>
  <c r="AD129" i="7" s="1"/>
  <c r="AC130" i="7"/>
  <c r="AD130" i="7" s="1"/>
  <c r="AC132" i="7"/>
  <c r="AC133" i="7"/>
  <c r="AD133" i="7" s="1"/>
  <c r="AC134" i="7"/>
  <c r="AD134" i="7" s="1"/>
  <c r="AC137" i="7"/>
  <c r="AD137" i="7" s="1"/>
  <c r="AC138" i="7"/>
  <c r="AD138" i="7" s="1"/>
  <c r="AC140" i="7"/>
  <c r="AD140" i="7" s="1"/>
  <c r="AC141" i="7"/>
  <c r="AD141" i="7" s="1"/>
  <c r="AC142" i="7"/>
  <c r="AD142" i="7" s="1"/>
  <c r="AC145" i="7"/>
  <c r="AD145" i="7" s="1"/>
  <c r="AC146" i="7"/>
  <c r="AD146" i="7" s="1"/>
  <c r="AC148" i="7"/>
  <c r="AD148" i="7" s="1"/>
  <c r="AC149" i="7"/>
  <c r="AD149" i="7" s="1"/>
  <c r="AC150" i="7"/>
  <c r="AD150" i="7" s="1"/>
  <c r="AC151" i="7"/>
  <c r="AD151" i="7" s="1"/>
  <c r="AC153" i="7"/>
  <c r="AD153" i="7" s="1"/>
  <c r="AC154" i="7"/>
  <c r="AD154" i="7" s="1"/>
  <c r="AC156" i="7"/>
  <c r="AD156" i="7" s="1"/>
  <c r="AC157" i="7"/>
  <c r="AD157" i="7" s="1"/>
  <c r="AC158" i="7"/>
  <c r="AD158" i="7" s="1"/>
  <c r="AC159" i="7"/>
  <c r="AD159" i="7" s="1"/>
  <c r="AC162" i="7"/>
  <c r="AD162" i="7" s="1"/>
  <c r="AC163" i="7"/>
  <c r="AD163" i="7" s="1"/>
  <c r="AC165" i="7"/>
  <c r="AD165" i="7" s="1"/>
  <c r="AC166" i="7"/>
  <c r="AD166" i="7" s="1"/>
  <c r="AC167" i="7"/>
  <c r="AD167" i="7" s="1"/>
  <c r="AC170" i="7"/>
  <c r="AD170" i="7" s="1"/>
  <c r="AC171" i="7"/>
  <c r="AD171" i="7" s="1"/>
  <c r="AC173" i="7"/>
  <c r="AD173" i="7" s="1"/>
  <c r="AC174" i="7"/>
  <c r="AD174" i="7" s="1"/>
  <c r="AC175" i="7"/>
  <c r="AD175" i="7" s="1"/>
  <c r="AC178" i="7"/>
  <c r="AD178" i="7" s="1"/>
  <c r="AC179" i="7"/>
  <c r="AD179" i="7" s="1"/>
  <c r="AC181" i="7"/>
  <c r="AD181" i="7" s="1"/>
  <c r="AC182" i="7"/>
  <c r="AD182" i="7" s="1"/>
  <c r="AC183" i="7"/>
  <c r="AD183" i="7" s="1"/>
  <c r="AC186" i="7"/>
  <c r="AD186" i="7" s="1"/>
  <c r="AC187" i="7"/>
  <c r="AD187" i="7" s="1"/>
  <c r="AC189" i="7"/>
  <c r="AD189" i="7" s="1"/>
  <c r="AC190" i="7"/>
  <c r="AD190" i="7" s="1"/>
  <c r="AC191" i="7"/>
  <c r="AD191" i="7" s="1"/>
  <c r="AC194" i="7"/>
  <c r="AD194" i="7" s="1"/>
  <c r="AC195" i="7"/>
  <c r="AD195" i="7" s="1"/>
  <c r="AC196" i="7"/>
  <c r="AC198" i="7"/>
  <c r="AD198" i="7" s="1"/>
  <c r="AC199" i="7"/>
  <c r="AD199" i="7" s="1"/>
  <c r="AC200" i="7"/>
  <c r="AD200" i="7" s="1"/>
  <c r="AC203" i="7"/>
  <c r="AD203" i="7" s="1"/>
  <c r="AC204" i="7"/>
  <c r="AD204" i="7" s="1"/>
  <c r="AC206" i="7"/>
  <c r="AD206" i="7" s="1"/>
  <c r="AC207" i="7"/>
  <c r="AD207" i="7" s="1"/>
  <c r="AC208" i="7"/>
  <c r="AD208" i="7" s="1"/>
  <c r="AC211" i="7"/>
  <c r="AD211" i="7" s="1"/>
  <c r="AC212" i="7"/>
  <c r="AD212" i="7" s="1"/>
  <c r="AC214" i="7"/>
  <c r="AD214" i="7" s="1"/>
  <c r="AC215" i="7"/>
  <c r="AD215" i="7" s="1"/>
  <c r="AC216" i="7"/>
  <c r="AD216" i="7" s="1"/>
  <c r="AC219" i="7"/>
  <c r="AD219" i="7" s="1"/>
  <c r="AC220" i="7"/>
  <c r="AD220" i="7" s="1"/>
  <c r="AC228" i="7"/>
  <c r="AD228" i="7" s="1"/>
  <c r="AC229" i="7"/>
  <c r="AD229" i="7" s="1"/>
  <c r="AC230" i="7"/>
  <c r="AD230" i="7" s="1"/>
  <c r="AC231" i="7"/>
  <c r="AD231" i="7" s="1"/>
  <c r="AC232" i="7"/>
  <c r="AD232" i="7" s="1"/>
  <c r="AC235" i="7"/>
  <c r="AD235" i="7" s="1"/>
  <c r="AC236" i="7"/>
  <c r="AD236" i="7" s="1"/>
  <c r="AC237" i="7"/>
  <c r="AD237" i="7" s="1"/>
  <c r="AC238" i="7"/>
  <c r="AD238" i="7" s="1"/>
  <c r="AC239" i="7"/>
  <c r="AD239" i="7" s="1"/>
  <c r="AC240" i="7"/>
  <c r="AD240" i="7" s="1"/>
  <c r="AC244" i="7"/>
  <c r="AD244" i="7" s="1"/>
  <c r="AC245" i="7"/>
  <c r="AD245" i="7" s="1"/>
  <c r="AC246" i="7"/>
  <c r="AD246" i="7" s="1"/>
  <c r="AC247" i="7"/>
  <c r="AD247" i="7" s="1"/>
  <c r="AC248" i="7"/>
  <c r="AD248" i="7" s="1"/>
  <c r="AC252" i="7"/>
  <c r="AD252" i="7" s="1"/>
  <c r="AC253" i="7"/>
  <c r="AD253" i="7" s="1"/>
  <c r="AC254" i="7"/>
  <c r="AD254" i="7" s="1"/>
  <c r="AC255" i="7"/>
  <c r="AD255" i="7" s="1"/>
  <c r="AC256" i="7"/>
  <c r="AC257" i="7"/>
  <c r="AD257" i="7" s="1"/>
  <c r="AC260" i="7"/>
  <c r="AD260" i="7" s="1"/>
  <c r="AC261" i="7"/>
  <c r="AD261" i="7" s="1"/>
  <c r="AC262" i="7"/>
  <c r="AD262" i="7" s="1"/>
  <c r="AC263" i="7"/>
  <c r="AD263" i="7" s="1"/>
  <c r="AC264" i="7"/>
  <c r="AD264" i="7" s="1"/>
  <c r="AC265" i="7"/>
  <c r="AD265" i="7" s="1"/>
  <c r="AC268" i="7"/>
  <c r="AD268" i="7" s="1"/>
  <c r="AC269" i="7"/>
  <c r="AD269" i="7" s="1"/>
  <c r="AC270" i="7"/>
  <c r="AD270" i="7" s="1"/>
  <c r="AC271" i="7"/>
  <c r="AD271" i="7" s="1"/>
  <c r="AC272" i="7"/>
  <c r="AD272" i="7" s="1"/>
  <c r="AC273" i="7"/>
  <c r="AD273" i="7"/>
  <c r="AC274" i="7"/>
  <c r="AD274" i="7" s="1"/>
  <c r="AC276" i="7"/>
  <c r="AD276" i="7" s="1"/>
  <c r="AC277" i="7"/>
  <c r="AD277" i="7" s="1"/>
  <c r="AC278" i="7"/>
  <c r="AD278" i="7" s="1"/>
  <c r="AC279" i="7"/>
  <c r="AD279" i="7" s="1"/>
  <c r="AC280" i="7"/>
  <c r="AD280" i="7" s="1"/>
  <c r="AC281" i="7"/>
  <c r="AD281" i="7" s="1"/>
  <c r="AC284" i="7"/>
  <c r="AD284" i="7" s="1"/>
  <c r="AC285" i="7"/>
  <c r="AD285" i="7" s="1"/>
  <c r="AC286" i="7"/>
  <c r="AD286" i="7" s="1"/>
  <c r="AC287" i="7"/>
  <c r="AD287" i="7" s="1"/>
  <c r="AC288" i="7"/>
  <c r="AC289" i="7"/>
  <c r="AD289" i="7" s="1"/>
  <c r="AC290" i="7"/>
  <c r="AD290" i="7" s="1"/>
  <c r="AC293" i="7"/>
  <c r="AD293" i="7" s="1"/>
  <c r="AC294" i="7"/>
  <c r="AD294" i="7" s="1"/>
  <c r="AC295" i="7"/>
  <c r="AD295" i="7" s="1"/>
  <c r="AC296" i="7"/>
  <c r="AD296" i="7" s="1"/>
  <c r="AC297" i="7"/>
  <c r="AD297" i="7" s="1"/>
  <c r="AC298" i="7"/>
  <c r="AD298" i="7" s="1"/>
  <c r="AC301" i="7"/>
  <c r="AD301" i="7" s="1"/>
  <c r="AC302" i="7"/>
  <c r="AD302" i="7" s="1"/>
  <c r="AC303" i="7"/>
  <c r="AD303" i="7" s="1"/>
  <c r="AC304" i="7"/>
  <c r="AD304" i="7" s="1"/>
  <c r="AC305" i="7"/>
  <c r="AD305" i="7" s="1"/>
  <c r="AC306" i="7"/>
  <c r="AD306" i="7" s="1"/>
  <c r="AC309" i="7"/>
  <c r="AD309" i="7" s="1"/>
  <c r="AC310" i="7"/>
  <c r="AD310" i="7" s="1"/>
  <c r="AC311" i="7"/>
  <c r="AD311" i="7" s="1"/>
  <c r="AC312" i="7"/>
  <c r="AD312" i="7" s="1"/>
  <c r="AC313" i="7"/>
  <c r="AD313" i="7" s="1"/>
  <c r="AC314" i="7"/>
  <c r="AD314" i="7" s="1"/>
  <c r="AC317" i="7"/>
  <c r="AD317" i="7" s="1"/>
  <c r="AC318" i="7"/>
  <c r="AD318" i="7" s="1"/>
  <c r="AC319" i="7"/>
  <c r="AD319" i="7" s="1"/>
  <c r="AC320" i="7"/>
  <c r="AC321" i="7"/>
  <c r="AD321" i="7" s="1"/>
  <c r="AC322" i="7"/>
  <c r="AD322" i="7" s="1"/>
  <c r="AC325" i="7"/>
  <c r="AD325" i="7" s="1"/>
  <c r="AC326" i="7"/>
  <c r="AD326" i="7" s="1"/>
  <c r="AC327" i="7"/>
  <c r="AD327" i="7" s="1"/>
  <c r="AC328" i="7"/>
  <c r="AD328" i="7" s="1"/>
  <c r="AC329" i="7"/>
  <c r="AD329" i="7" s="1"/>
  <c r="AC330" i="7"/>
  <c r="AD330" i="7" s="1"/>
  <c r="AC331" i="7"/>
  <c r="AD331" i="7" s="1"/>
  <c r="AC334" i="7"/>
  <c r="AD334" i="7" s="1"/>
  <c r="AC335" i="7"/>
  <c r="AD335" i="7" s="1"/>
  <c r="AC336" i="7"/>
  <c r="AD336" i="7" s="1"/>
  <c r="AC337" i="7"/>
  <c r="AD337" i="7" s="1"/>
  <c r="AC338" i="7"/>
  <c r="AD338" i="7" s="1"/>
  <c r="AC339" i="7"/>
  <c r="AD339" i="7" s="1"/>
  <c r="AC340" i="7"/>
  <c r="AD340" i="7" s="1"/>
  <c r="AC343" i="7"/>
  <c r="AD343" i="7" s="1"/>
  <c r="AC344" i="7"/>
  <c r="AD344" i="7" s="1"/>
  <c r="AC345" i="7"/>
  <c r="AD345" i="7" s="1"/>
  <c r="AC346" i="7"/>
  <c r="AD346" i="7" s="1"/>
  <c r="AC347" i="7"/>
  <c r="AD347" i="7" s="1"/>
  <c r="AC348" i="7"/>
  <c r="AD348" i="7" s="1"/>
  <c r="AC352" i="7"/>
  <c r="AD352" i="7" s="1"/>
  <c r="AC353" i="7"/>
  <c r="AD353" i="7" s="1"/>
  <c r="AC354" i="7"/>
  <c r="AD354" i="7" s="1"/>
  <c r="AC355" i="7"/>
  <c r="AD355" i="7" s="1"/>
  <c r="AC356" i="7"/>
  <c r="AD356" i="7" s="1"/>
  <c r="AC360" i="7"/>
  <c r="AD360" i="7" s="1"/>
  <c r="AC361" i="7"/>
  <c r="AD361" i="7" s="1"/>
  <c r="AC362" i="7"/>
  <c r="AD362" i="7" s="1"/>
  <c r="AC363" i="7"/>
  <c r="AD363" i="7" s="1"/>
  <c r="AC364" i="7"/>
  <c r="AD364" i="7" s="1"/>
  <c r="AC365" i="7"/>
  <c r="AD365" i="7" s="1"/>
  <c r="AC368" i="7"/>
  <c r="AD368" i="7" s="1"/>
  <c r="AC369" i="7"/>
  <c r="AD369" i="7" s="1"/>
  <c r="AC370" i="7"/>
  <c r="AD370" i="7" s="1"/>
  <c r="AC371" i="7"/>
  <c r="AD371" i="7" s="1"/>
  <c r="AC372" i="7"/>
  <c r="AD372" i="7" s="1"/>
  <c r="AC373" i="7"/>
  <c r="AD373" i="7" s="1"/>
  <c r="AC375" i="7"/>
  <c r="AD375" i="7" s="1"/>
  <c r="AC377" i="7"/>
  <c r="AD377" i="7" s="1"/>
  <c r="AC378" i="7"/>
  <c r="AD378" i="7"/>
  <c r="AC379" i="7"/>
  <c r="AD379" i="7" s="1"/>
  <c r="AC380" i="7"/>
  <c r="AD380" i="7" s="1"/>
  <c r="AC381" i="7"/>
  <c r="AD381" i="7" s="1"/>
  <c r="AC382" i="7"/>
  <c r="AD382" i="7" s="1"/>
  <c r="AC385" i="7"/>
  <c r="AD385" i="7" s="1"/>
  <c r="AC386" i="7"/>
  <c r="AD386" i="7" s="1"/>
  <c r="AC387" i="7"/>
  <c r="AD387" i="7"/>
  <c r="AC388" i="7"/>
  <c r="AD388" i="7" s="1"/>
  <c r="AC389" i="7"/>
  <c r="AD389" i="7" s="1"/>
  <c r="AC390" i="7"/>
  <c r="AD390" i="7" s="1"/>
  <c r="AC393" i="7"/>
  <c r="AD393" i="7" s="1"/>
  <c r="AC394" i="7"/>
  <c r="AD394" i="7" s="1"/>
  <c r="AC395" i="7"/>
  <c r="AD395" i="7" s="1"/>
  <c r="AC396" i="7"/>
  <c r="AD396" i="7"/>
  <c r="AC397" i="7"/>
  <c r="AD397" i="7" s="1"/>
  <c r="AC398" i="7"/>
  <c r="AD398" i="7" s="1"/>
  <c r="AC399" i="7"/>
  <c r="AD399" i="7" s="1"/>
  <c r="AC402" i="7"/>
  <c r="AD402" i="7" s="1"/>
  <c r="AC403" i="7"/>
  <c r="AD403" i="7" s="1"/>
  <c r="AC404" i="7"/>
  <c r="AD404" i="7" s="1"/>
  <c r="AC405" i="7"/>
  <c r="AD405" i="7" s="1"/>
  <c r="AC406" i="7"/>
  <c r="AD406" i="7" s="1"/>
  <c r="AC407" i="7"/>
  <c r="AD407" i="7" s="1"/>
  <c r="AC410" i="7"/>
  <c r="AD410" i="7" s="1"/>
  <c r="AC411" i="7"/>
  <c r="AD411" i="7" s="1"/>
  <c r="AC412" i="7"/>
  <c r="AD412" i="7" s="1"/>
  <c r="AC413" i="7"/>
  <c r="AD413" i="7" s="1"/>
  <c r="AC414" i="7"/>
  <c r="AD414" i="7" s="1"/>
  <c r="AC415" i="7"/>
  <c r="AD415" i="7" s="1"/>
  <c r="AC416" i="7"/>
  <c r="AD416" i="7" s="1"/>
  <c r="AC418" i="7"/>
  <c r="AD418" i="7" s="1"/>
  <c r="AC419" i="7"/>
  <c r="AD419" i="7" s="1"/>
  <c r="AC420" i="7"/>
  <c r="AD420" i="7" s="1"/>
  <c r="AC421" i="7"/>
  <c r="AD421" i="7" s="1"/>
  <c r="AC422" i="7"/>
  <c r="AD422" i="7" s="1"/>
  <c r="AC423" i="7"/>
  <c r="AD423" i="7" s="1"/>
  <c r="AC424" i="7"/>
  <c r="AD424" i="7" s="1"/>
  <c r="AC427" i="7"/>
  <c r="AD427" i="7" s="1"/>
  <c r="AC428" i="7"/>
  <c r="AD428" i="7" s="1"/>
  <c r="AC429" i="7"/>
  <c r="AD429" i="7" s="1"/>
  <c r="AC430" i="7"/>
  <c r="AD430" i="7" s="1"/>
  <c r="AC431" i="7"/>
  <c r="AD431" i="7" s="1"/>
  <c r="AC432" i="7"/>
  <c r="AD432" i="7" s="1"/>
  <c r="AC435" i="7"/>
  <c r="AD435" i="7" s="1"/>
  <c r="AC436" i="7"/>
  <c r="AD436" i="7" s="1"/>
  <c r="AC437" i="7"/>
  <c r="AD437" i="7" s="1"/>
  <c r="AC438" i="7"/>
  <c r="AD438" i="7" s="1"/>
  <c r="AC439" i="7"/>
  <c r="AD439" i="7" s="1"/>
  <c r="AC440" i="7"/>
  <c r="AD440" i="7" s="1"/>
  <c r="AC443" i="7"/>
  <c r="AD443" i="7" s="1"/>
  <c r="AC444" i="7"/>
  <c r="AD444" i="7" s="1"/>
  <c r="AC445" i="7"/>
  <c r="AD445" i="7" s="1"/>
  <c r="AC446" i="7"/>
  <c r="AD446" i="7" s="1"/>
  <c r="AC447" i="7"/>
  <c r="AD447" i="7" s="1"/>
  <c r="AC448" i="7"/>
  <c r="AD448" i="7" s="1"/>
  <c r="AC451" i="7"/>
  <c r="AD451" i="7" s="1"/>
  <c r="AC452" i="7"/>
  <c r="AD452" i="7" s="1"/>
  <c r="AC453" i="7"/>
  <c r="AD453" i="7" s="1"/>
  <c r="AC454" i="7"/>
  <c r="AD454" i="7" s="1"/>
  <c r="AC455" i="7"/>
  <c r="AD455" i="7" s="1"/>
  <c r="AC456" i="7"/>
  <c r="AD456" i="7" s="1"/>
  <c r="AC459" i="7"/>
  <c r="AD459" i="7" s="1"/>
  <c r="AC460" i="7"/>
  <c r="AD460" i="7" s="1"/>
  <c r="AC461" i="7"/>
  <c r="AD461" i="7" s="1"/>
  <c r="AC462" i="7"/>
  <c r="AD462" i="7" s="1"/>
  <c r="AC463" i="7"/>
  <c r="AD463" i="7" s="1"/>
  <c r="AC464" i="7"/>
  <c r="AD464" i="7" s="1"/>
  <c r="AC467" i="7"/>
  <c r="AD467" i="7" s="1"/>
  <c r="AC468" i="7"/>
  <c r="AD468" i="7" s="1"/>
  <c r="AC469" i="7"/>
  <c r="AD469" i="7" s="1"/>
  <c r="AC470" i="7"/>
  <c r="AD470" i="7" s="1"/>
  <c r="AC471" i="7"/>
  <c r="AD471" i="7" s="1"/>
  <c r="AC472" i="7"/>
  <c r="AD472" i="7" s="1"/>
  <c r="AC475" i="7"/>
  <c r="AD475" i="7" s="1"/>
  <c r="AC476" i="7"/>
  <c r="AD476" i="7" s="1"/>
  <c r="AC477" i="7"/>
  <c r="AD477" i="7" s="1"/>
  <c r="AC478" i="7"/>
  <c r="AD478" i="7" s="1"/>
  <c r="AC479" i="7"/>
  <c r="AD479" i="7" s="1"/>
  <c r="AC480" i="7"/>
  <c r="AD480" i="7" s="1"/>
  <c r="AC481" i="7"/>
  <c r="AD481" i="7" s="1"/>
  <c r="AC482" i="7"/>
  <c r="AD482" i="7" s="1"/>
  <c r="AC484" i="7"/>
  <c r="AD484" i="7" s="1"/>
  <c r="AC485" i="7"/>
  <c r="AD485" i="7" s="1"/>
  <c r="AC486" i="7"/>
  <c r="AD486" i="7" s="1"/>
  <c r="AC487" i="7"/>
  <c r="AD487" i="7" s="1"/>
  <c r="AC488" i="7"/>
  <c r="AD488" i="7" s="1"/>
  <c r="AC489" i="7"/>
  <c r="AD489" i="7" s="1"/>
  <c r="AC492" i="7"/>
  <c r="AD492" i="7" s="1"/>
  <c r="AC493" i="7"/>
  <c r="AD493" i="7" s="1"/>
  <c r="AC494" i="7"/>
  <c r="AD494" i="7" s="1"/>
  <c r="AC495" i="7"/>
  <c r="AD495" i="7" s="1"/>
  <c r="AC496" i="7"/>
  <c r="AC497" i="7"/>
  <c r="AD497" i="7" s="1"/>
  <c r="AC500" i="7"/>
  <c r="AD500" i="7" s="1"/>
  <c r="AC501" i="7"/>
  <c r="AD501" i="7" s="1"/>
  <c r="AC502" i="7"/>
  <c r="AD502" i="7" s="1"/>
  <c r="AC503" i="7"/>
  <c r="AD503" i="7" s="1"/>
  <c r="AC504" i="7"/>
  <c r="AD504" i="7" s="1"/>
  <c r="AC505" i="7"/>
  <c r="AD505" i="7" s="1"/>
  <c r="AC506" i="7"/>
  <c r="AD506" i="7" s="1"/>
  <c r="AC508" i="7"/>
  <c r="AD508" i="7" s="1"/>
  <c r="AC509" i="7"/>
  <c r="AD509" i="7" s="1"/>
  <c r="AC510" i="7"/>
  <c r="AD510" i="7" s="1"/>
  <c r="AC511" i="7"/>
  <c r="AD511" i="7" s="1"/>
  <c r="AC512" i="7"/>
  <c r="AD512" i="7" s="1"/>
  <c r="AC513" i="7"/>
  <c r="AD513" i="7" s="1"/>
  <c r="AC516" i="7"/>
  <c r="AD516" i="7" s="1"/>
  <c r="AC517" i="7"/>
  <c r="AD517" i="7" s="1"/>
  <c r="AC518" i="7"/>
  <c r="AD518" i="7" s="1"/>
  <c r="AC519" i="7"/>
  <c r="AD519" i="7" s="1"/>
  <c r="AC520" i="7"/>
  <c r="AD520" i="7" s="1"/>
  <c r="AC521" i="7"/>
  <c r="AD521" i="7" s="1"/>
  <c r="AC522" i="7"/>
  <c r="AD522" i="7" s="1"/>
  <c r="AC525" i="7"/>
  <c r="AD525" i="7" s="1"/>
  <c r="AC526" i="7"/>
  <c r="AD526" i="7" s="1"/>
  <c r="AC527" i="7"/>
  <c r="AD527" i="7" s="1"/>
  <c r="AC528" i="7"/>
  <c r="AD528" i="7" s="1"/>
  <c r="AC529" i="7"/>
  <c r="AD529" i="7" s="1"/>
  <c r="AC530" i="7"/>
  <c r="AD530" i="7" s="1"/>
  <c r="AC531" i="7"/>
  <c r="AD531" i="7" s="1"/>
  <c r="AC533" i="7"/>
  <c r="AD533" i="7" s="1"/>
  <c r="AC534" i="7"/>
  <c r="AD534" i="7" s="1"/>
  <c r="AC535" i="7"/>
  <c r="AD535" i="7" s="1"/>
  <c r="AC536" i="7"/>
  <c r="AD536" i="7" s="1"/>
  <c r="AC537" i="7"/>
  <c r="AD537" i="7" s="1"/>
  <c r="AC538" i="7"/>
  <c r="AD538" i="7" s="1"/>
  <c r="AC541" i="7"/>
  <c r="AD541" i="7" s="1"/>
  <c r="AC542" i="7"/>
  <c r="AD542" i="7" s="1"/>
  <c r="AC543" i="7"/>
  <c r="AD543" i="7" s="1"/>
  <c r="AC544" i="7"/>
  <c r="AD544" i="7" s="1"/>
  <c r="AC545" i="7"/>
  <c r="AD545" i="7" s="1"/>
  <c r="AC546" i="7"/>
  <c r="AD546" i="7" s="1"/>
  <c r="AC547" i="7"/>
  <c r="AD547" i="7" s="1"/>
  <c r="AC549" i="7"/>
  <c r="AD549" i="7" s="1"/>
  <c r="AC550" i="7"/>
  <c r="AD550" i="7" s="1"/>
  <c r="AC551" i="7"/>
  <c r="AD551" i="7" s="1"/>
  <c r="AC552" i="7"/>
  <c r="AD552" i="7" s="1"/>
  <c r="AC553" i="7"/>
  <c r="AD553" i="7" s="1"/>
  <c r="AC554" i="7"/>
  <c r="AD554" i="7" s="1"/>
  <c r="AC557" i="7"/>
  <c r="AD557" i="7" s="1"/>
  <c r="AC558" i="7"/>
  <c r="AD558" i="7" s="1"/>
  <c r="AC559" i="7"/>
  <c r="AD559" i="7" s="1"/>
  <c r="AC560" i="7"/>
  <c r="AD560" i="7" s="1"/>
  <c r="AC561" i="7"/>
  <c r="AD561" i="7" s="1"/>
  <c r="AC562" i="7"/>
  <c r="AD562" i="7" s="1"/>
  <c r="AC563" i="7"/>
  <c r="AD563" i="7" s="1"/>
  <c r="AC566" i="7"/>
  <c r="AD566" i="7" s="1"/>
  <c r="AC567" i="7"/>
  <c r="AD567" i="7" s="1"/>
  <c r="AC568" i="7"/>
  <c r="AD568" i="7" s="1"/>
  <c r="AC569" i="7"/>
  <c r="AD569" i="7" s="1"/>
  <c r="AC570" i="7"/>
  <c r="AD570" i="7" s="1"/>
  <c r="AC571" i="7"/>
  <c r="AD571" i="7" s="1"/>
  <c r="AC574" i="7"/>
  <c r="AD574" i="7" s="1"/>
  <c r="AC575" i="7"/>
  <c r="AD575" i="7" s="1"/>
  <c r="AC576" i="7"/>
  <c r="AD576" i="7" s="1"/>
  <c r="AC577" i="7"/>
  <c r="AD577" i="7" s="1"/>
  <c r="AC578" i="7"/>
  <c r="AD578" i="7" s="1"/>
  <c r="AC579" i="7"/>
  <c r="AD579" i="7" s="1"/>
  <c r="AC582" i="7"/>
  <c r="AD582" i="7" s="1"/>
  <c r="AC583" i="7"/>
  <c r="AD583" i="7" s="1"/>
  <c r="AC584" i="7"/>
  <c r="AD584" i="7" s="1"/>
  <c r="AC585" i="7"/>
  <c r="AD585" i="7" s="1"/>
  <c r="AC586" i="7"/>
  <c r="AD586" i="7" s="1"/>
  <c r="AC10" i="5"/>
  <c r="AD10" i="5" s="1"/>
  <c r="AC25" i="5"/>
  <c r="AD25" i="5" s="1"/>
  <c r="AC65" i="5"/>
  <c r="AC68" i="5"/>
  <c r="AC73" i="5"/>
  <c r="AD73" i="5" s="1"/>
  <c r="AC97" i="5"/>
  <c r="AC124" i="5"/>
  <c r="AD124" i="5" s="1"/>
  <c r="AC132" i="5"/>
  <c r="AD132" i="5" s="1"/>
  <c r="AC157" i="5"/>
  <c r="AD157" i="5" s="1"/>
  <c r="AC164" i="5"/>
  <c r="AC165" i="5"/>
  <c r="AC173" i="5"/>
  <c r="AC196" i="5"/>
  <c r="AD196" i="5" s="1"/>
  <c r="AC204" i="5"/>
  <c r="AD204" i="5" s="1"/>
  <c r="AC205" i="5"/>
  <c r="AD205" i="5" s="1"/>
  <c r="AC212" i="5"/>
  <c r="AD212" i="5" s="1"/>
  <c r="AC220" i="5"/>
  <c r="AD220" i="5" s="1"/>
  <c r="AC228" i="5"/>
  <c r="AD228" i="5" s="1"/>
  <c r="AC244" i="5"/>
  <c r="AD244" i="5" s="1"/>
  <c r="AC245" i="5"/>
  <c r="AD245" i="5" s="1"/>
  <c r="AC246" i="5"/>
  <c r="AC261" i="5"/>
  <c r="AD261" i="5" s="1"/>
  <c r="AC285" i="5"/>
  <c r="AC287" i="5"/>
  <c r="AC296" i="5"/>
  <c r="AD296" i="5" s="1"/>
  <c r="AC311" i="5"/>
  <c r="AD311" i="5" s="1"/>
  <c r="AC312" i="5"/>
  <c r="AD312" i="5" s="1"/>
  <c r="AC320" i="5"/>
  <c r="AD320" i="5" s="1"/>
  <c r="AC325" i="5"/>
  <c r="AD327" i="5"/>
  <c r="AC328" i="5"/>
  <c r="AD328" i="5" s="1"/>
  <c r="AC337" i="5"/>
  <c r="AC344" i="5"/>
  <c r="AD344" i="5" s="1"/>
  <c r="AC352" i="5"/>
  <c r="AD352" i="5" s="1"/>
  <c r="AC353" i="5"/>
  <c r="AD353" i="5" s="1"/>
  <c r="AC367" i="5"/>
  <c r="AD367" i="5" s="1"/>
  <c r="AC369" i="5"/>
  <c r="AC375" i="5"/>
  <c r="AD375" i="5" s="1"/>
  <c r="AC380" i="5"/>
  <c r="AD380" i="5" s="1"/>
  <c r="AD386" i="5"/>
  <c r="AC387" i="5"/>
  <c r="AD387" i="5" s="1"/>
  <c r="AC395" i="5"/>
  <c r="AD395" i="5" s="1"/>
  <c r="AC396" i="5"/>
  <c r="AD396" i="5" s="1"/>
  <c r="AC397" i="5"/>
  <c r="AC405" i="5"/>
  <c r="AD405" i="5" s="1"/>
  <c r="AC411" i="5"/>
  <c r="AD411" i="5" s="1"/>
  <c r="AC412" i="5"/>
  <c r="AD412" i="5" s="1"/>
  <c r="AC419" i="5"/>
  <c r="AD419" i="5" s="1"/>
  <c r="AC429" i="5"/>
  <c r="AC437" i="5"/>
  <c r="AC444" i="5"/>
  <c r="AD444" i="5" s="1"/>
  <c r="AC446" i="5"/>
  <c r="AD446" i="5" s="1"/>
  <c r="AC453" i="5"/>
  <c r="AC460" i="5"/>
  <c r="AD460" i="5" s="1"/>
  <c r="AC461" i="5"/>
  <c r="AC468" i="5"/>
  <c r="AD468" i="5" s="1"/>
  <c r="AC469" i="5"/>
  <c r="AC470" i="5"/>
  <c r="AD470" i="5" s="1"/>
  <c r="AC476" i="5"/>
  <c r="AD476" i="5" s="1"/>
  <c r="AC478" i="5"/>
  <c r="AD478" i="5" s="1"/>
  <c r="AC479" i="5"/>
  <c r="AD479" i="5" s="1"/>
  <c r="AC485" i="5"/>
  <c r="AC486" i="5"/>
  <c r="AD486" i="5" s="1"/>
  <c r="AC489" i="5"/>
  <c r="AC494" i="5"/>
  <c r="AD494" i="5" s="1"/>
  <c r="AC495" i="5"/>
  <c r="AD495" i="5" s="1"/>
  <c r="AC501" i="5"/>
  <c r="AC502" i="5"/>
  <c r="AD502" i="5" s="1"/>
  <c r="AC509" i="5"/>
  <c r="AC510" i="5"/>
  <c r="AD510" i="5" s="1"/>
  <c r="AC517" i="5"/>
  <c r="AC519" i="5"/>
  <c r="AD519" i="5" s="1"/>
  <c r="AC526" i="5"/>
  <c r="AD526" i="5" s="1"/>
  <c r="AC533" i="5"/>
  <c r="AC534" i="5"/>
  <c r="AD534" i="5" s="1"/>
  <c r="AC542" i="5"/>
  <c r="AD542" i="5" s="1"/>
  <c r="AC543" i="5"/>
  <c r="AD543" i="5" s="1"/>
  <c r="AC544" i="5"/>
  <c r="AD544" i="5" s="1"/>
  <c r="AC549" i="5"/>
  <c r="AD549" i="5" s="1"/>
  <c r="AC551" i="5"/>
  <c r="AD551" i="5" s="1"/>
  <c r="AC552" i="5"/>
  <c r="AD552" i="5" s="1"/>
  <c r="AC559" i="5"/>
  <c r="AC560" i="5"/>
  <c r="AD560" i="5" s="1"/>
  <c r="AC568" i="5"/>
  <c r="AD568" i="5" s="1"/>
  <c r="AC569" i="5"/>
  <c r="AC575" i="5"/>
  <c r="AD575" i="5" s="1"/>
  <c r="AC577" i="5"/>
  <c r="AD577" i="5" s="1"/>
  <c r="AC583" i="5"/>
  <c r="AD583" i="5" s="1"/>
  <c r="AC584" i="5"/>
  <c r="AD584" i="5" s="1"/>
  <c r="AC585" i="5"/>
  <c r="AC10" i="7"/>
  <c r="AD10" i="7" s="1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8" i="6"/>
  <c r="AD558" i="6" s="1"/>
  <c r="AC559" i="6"/>
  <c r="AD559" i="6" s="1"/>
  <c r="AC560" i="6"/>
  <c r="AD560" i="6" s="1"/>
  <c r="AC10" i="6"/>
  <c r="AD10" i="6" s="1"/>
  <c r="AC12" i="6"/>
  <c r="AD12" i="6" s="1"/>
  <c r="AC15" i="6"/>
  <c r="AD15" i="6" s="1"/>
  <c r="AC17" i="6"/>
  <c r="AD17" i="6" s="1"/>
  <c r="AC18" i="6"/>
  <c r="AD18" i="6" s="1"/>
  <c r="AC20" i="6"/>
  <c r="AD20" i="6" s="1"/>
  <c r="AC23" i="6"/>
  <c r="AD23" i="6" s="1"/>
  <c r="AC25" i="6"/>
  <c r="AD25" i="6" s="1"/>
  <c r="AC26" i="6"/>
  <c r="AD26" i="6" s="1"/>
  <c r="AC27" i="6"/>
  <c r="AD27" i="6" s="1"/>
  <c r="AC29" i="6"/>
  <c r="AD29" i="6" s="1"/>
  <c r="AC32" i="6"/>
  <c r="AD32" i="6" s="1"/>
  <c r="AC34" i="6"/>
  <c r="AD34" i="6" s="1"/>
  <c r="AC35" i="6"/>
  <c r="AD35" i="6" s="1"/>
  <c r="AC37" i="6"/>
  <c r="AD37" i="6" s="1"/>
  <c r="AC39" i="6"/>
  <c r="AD39" i="6" s="1"/>
  <c r="AC40" i="6"/>
  <c r="AD40" i="6" s="1"/>
  <c r="AC42" i="6"/>
  <c r="AD42" i="6" s="1"/>
  <c r="AC43" i="6"/>
  <c r="AD43" i="6" s="1"/>
  <c r="AC45" i="6"/>
  <c r="AD45" i="6" s="1"/>
  <c r="AC47" i="6"/>
  <c r="AD47" i="6" s="1"/>
  <c r="AC48" i="6"/>
  <c r="AC50" i="6"/>
  <c r="AD50" i="6" s="1"/>
  <c r="AC51" i="6"/>
  <c r="AD51" i="6" s="1"/>
  <c r="AC53" i="6"/>
  <c r="AD53" i="6" s="1"/>
  <c r="AC56" i="6"/>
  <c r="AD56" i="6" s="1"/>
  <c r="AC58" i="6"/>
  <c r="AD58" i="6" s="1"/>
  <c r="AC59" i="6"/>
  <c r="AD59" i="6" s="1"/>
  <c r="AC60" i="6"/>
  <c r="AD60" i="6" s="1"/>
  <c r="AC62" i="6"/>
  <c r="AD62" i="6" s="1"/>
  <c r="AC64" i="6"/>
  <c r="AD64" i="6" s="1"/>
  <c r="AC65" i="6"/>
  <c r="AD65" i="6" s="1"/>
  <c r="AC67" i="6"/>
  <c r="AD67" i="6" s="1"/>
  <c r="AC68" i="6"/>
  <c r="AD68" i="6" s="1"/>
  <c r="AC70" i="6"/>
  <c r="AC72" i="6"/>
  <c r="AD72" i="6" s="1"/>
  <c r="AC73" i="6"/>
  <c r="AD73" i="6" s="1"/>
  <c r="AC75" i="6"/>
  <c r="AD75" i="6" s="1"/>
  <c r="AC76" i="6"/>
  <c r="AD76" i="6" s="1"/>
  <c r="AC78" i="6"/>
  <c r="AD78" i="6" s="1"/>
  <c r="AC81" i="6"/>
  <c r="AD81" i="6" s="1"/>
  <c r="AC83" i="6"/>
  <c r="AD83" i="6" s="1"/>
  <c r="AC84" i="6"/>
  <c r="AD84" i="6" s="1"/>
  <c r="AC86" i="6"/>
  <c r="AD86" i="6" s="1"/>
  <c r="AC89" i="6"/>
  <c r="AD89" i="6" s="1"/>
  <c r="AC91" i="6"/>
  <c r="AD91" i="6" s="1"/>
  <c r="AC92" i="6"/>
  <c r="AD92" i="6" s="1"/>
  <c r="AC94" i="6"/>
  <c r="AD94" i="6" s="1"/>
  <c r="AC96" i="6"/>
  <c r="AD96" i="6" s="1"/>
  <c r="AC97" i="6"/>
  <c r="AD97" i="6" s="1"/>
  <c r="AC99" i="6"/>
  <c r="AD99" i="6" s="1"/>
  <c r="AC100" i="6"/>
  <c r="AD100" i="6" s="1"/>
  <c r="AC105" i="6"/>
  <c r="AD105" i="6" s="1"/>
  <c r="AC107" i="6"/>
  <c r="AD107" i="6" s="1"/>
  <c r="AC108" i="6"/>
  <c r="AD108" i="6" s="1"/>
  <c r="AC113" i="6"/>
  <c r="AD113" i="6" s="1"/>
  <c r="AC115" i="6"/>
  <c r="AD115" i="6" s="1"/>
  <c r="AC116" i="6"/>
  <c r="AD116" i="6" s="1"/>
  <c r="AC117" i="6"/>
  <c r="AD117" i="6" s="1"/>
  <c r="AC122" i="6"/>
  <c r="AD122" i="6" s="1"/>
  <c r="AC124" i="6"/>
  <c r="AD124" i="6" s="1"/>
  <c r="AC125" i="6"/>
  <c r="AD125" i="6" s="1"/>
  <c r="AC130" i="6"/>
  <c r="AD130" i="6" s="1"/>
  <c r="AC132" i="6"/>
  <c r="AD132" i="6" s="1"/>
  <c r="AC133" i="6"/>
  <c r="AD133" i="6" s="1"/>
  <c r="AC135" i="6"/>
  <c r="AD135" i="6" s="1"/>
  <c r="AC138" i="6"/>
  <c r="AD138" i="6" s="1"/>
  <c r="AC140" i="6"/>
  <c r="AD140" i="6" s="1"/>
  <c r="AC141" i="6"/>
  <c r="AD141" i="6" s="1"/>
  <c r="AC143" i="6"/>
  <c r="AD143" i="6" s="1"/>
  <c r="AC146" i="6"/>
  <c r="AD146" i="6" s="1"/>
  <c r="AC148" i="6"/>
  <c r="AD148" i="6" s="1"/>
  <c r="AC149" i="6"/>
  <c r="AD149" i="6" s="1"/>
  <c r="AC151" i="6"/>
  <c r="AD151" i="6" s="1"/>
  <c r="AC154" i="6"/>
  <c r="AD154" i="6" s="1"/>
  <c r="AC156" i="6"/>
  <c r="AD156" i="6" s="1"/>
  <c r="AC157" i="6"/>
  <c r="AD157" i="6" s="1"/>
  <c r="AC158" i="6"/>
  <c r="AD158" i="6" s="1"/>
  <c r="AC159" i="6"/>
  <c r="AD159" i="6" s="1"/>
  <c r="AC160" i="6"/>
  <c r="AD160" i="6" s="1"/>
  <c r="AC163" i="6"/>
  <c r="AD163" i="6" s="1"/>
  <c r="AC164" i="6"/>
  <c r="AD164" i="6" s="1"/>
  <c r="AC165" i="6"/>
  <c r="AD165" i="6" s="1"/>
  <c r="AC166" i="6"/>
  <c r="AD166" i="6" s="1"/>
  <c r="AC168" i="6"/>
  <c r="AD168" i="6" s="1"/>
  <c r="AC170" i="6"/>
  <c r="AD170" i="6" s="1"/>
  <c r="AC171" i="6"/>
  <c r="AD171" i="6" s="1"/>
  <c r="AC172" i="6"/>
  <c r="AD172" i="6" s="1"/>
  <c r="AC173" i="6"/>
  <c r="AD173" i="6" s="1"/>
  <c r="AC174" i="6"/>
  <c r="AD174" i="6" s="1"/>
  <c r="AC176" i="6"/>
  <c r="AD176" i="6" s="1"/>
  <c r="AC179" i="6"/>
  <c r="AD179" i="6" s="1"/>
  <c r="AC180" i="6"/>
  <c r="AD180" i="6" s="1"/>
  <c r="AC181" i="6"/>
  <c r="AD181" i="6" s="1"/>
  <c r="AC182" i="6"/>
  <c r="AD182" i="6" s="1"/>
  <c r="AC184" i="6"/>
  <c r="AD184" i="6" s="1"/>
  <c r="AC187" i="6"/>
  <c r="AD187" i="6" s="1"/>
  <c r="AC188" i="6"/>
  <c r="AD188" i="6" s="1"/>
  <c r="AC189" i="6"/>
  <c r="AD189" i="6" s="1"/>
  <c r="AC190" i="6"/>
  <c r="AD190" i="6" s="1"/>
  <c r="AC192" i="6"/>
  <c r="AD192" i="6" s="1"/>
  <c r="AC194" i="6"/>
  <c r="AD194" i="6" s="1"/>
  <c r="AC196" i="6"/>
  <c r="AD196" i="6" s="1"/>
  <c r="AC198" i="6"/>
  <c r="AD198" i="6" s="1"/>
  <c r="AC199" i="6"/>
  <c r="AD199" i="6" s="1"/>
  <c r="AC201" i="6"/>
  <c r="AD201" i="6" s="1"/>
  <c r="AC203" i="6"/>
  <c r="AD203" i="6" s="1"/>
  <c r="AC204" i="6"/>
  <c r="AD204" i="6" s="1"/>
  <c r="AC206" i="6"/>
  <c r="AD206" i="6" s="1"/>
  <c r="AC207" i="6"/>
  <c r="AD207" i="6" s="1"/>
  <c r="AC209" i="6"/>
  <c r="AD209" i="6" s="1"/>
  <c r="AC211" i="6"/>
  <c r="AD211" i="6" s="1"/>
  <c r="AC212" i="6"/>
  <c r="AD212" i="6" s="1"/>
  <c r="AC214" i="6"/>
  <c r="AD214" i="6" s="1"/>
  <c r="AC215" i="6"/>
  <c r="AD215" i="6" s="1"/>
  <c r="AC217" i="6"/>
  <c r="AD217" i="6" s="1"/>
  <c r="AC220" i="6"/>
  <c r="AD220" i="6" s="1"/>
  <c r="AC222" i="6"/>
  <c r="AD222" i="6" s="1"/>
  <c r="AC223" i="6"/>
  <c r="AD223" i="6" s="1"/>
  <c r="AC225" i="6"/>
  <c r="AD225" i="6" s="1"/>
  <c r="AC228" i="6"/>
  <c r="AD228" i="6" s="1"/>
  <c r="AC229" i="6"/>
  <c r="AD229" i="6" s="1"/>
  <c r="AC230" i="6"/>
  <c r="AD230" i="6" s="1"/>
  <c r="AC231" i="6"/>
  <c r="AD231" i="6" s="1"/>
  <c r="AC233" i="6"/>
  <c r="AD233" i="6" s="1"/>
  <c r="AC235" i="6"/>
  <c r="AD235" i="6" s="1"/>
  <c r="AC236" i="6"/>
  <c r="AD236" i="6" s="1"/>
  <c r="AC237" i="6"/>
  <c r="AD237" i="6" s="1"/>
  <c r="AC238" i="6"/>
  <c r="AD238" i="6" s="1"/>
  <c r="AC239" i="6"/>
  <c r="AD239" i="6" s="1"/>
  <c r="AC241" i="6"/>
  <c r="AD241" i="6" s="1"/>
  <c r="AC244" i="6"/>
  <c r="AD244" i="6" s="1"/>
  <c r="AC245" i="6"/>
  <c r="AD245" i="6" s="1"/>
  <c r="AC246" i="6"/>
  <c r="AD246" i="6" s="1"/>
  <c r="AC247" i="6"/>
  <c r="AD247" i="6" s="1"/>
  <c r="AC249" i="6"/>
  <c r="AD249" i="6" s="1"/>
  <c r="AC252" i="6"/>
  <c r="AD252" i="6" s="1"/>
  <c r="AC253" i="6"/>
  <c r="AD253" i="6" s="1"/>
  <c r="AC254" i="6"/>
  <c r="AD254" i="6" s="1"/>
  <c r="AC255" i="6"/>
  <c r="AD255" i="6" s="1"/>
  <c r="AC256" i="6"/>
  <c r="AD256" i="6" s="1"/>
  <c r="AC260" i="6"/>
  <c r="AD260" i="6" s="1"/>
  <c r="AC262" i="6"/>
  <c r="AD262" i="6" s="1"/>
  <c r="AC263" i="6"/>
  <c r="AD263" i="6" s="1"/>
  <c r="AC264" i="6"/>
  <c r="AD264" i="6" s="1"/>
  <c r="AC270" i="6"/>
  <c r="AD270" i="6" s="1"/>
  <c r="AC271" i="6"/>
  <c r="AD271" i="6" s="1"/>
  <c r="AC272" i="6"/>
  <c r="AD272" i="6" s="1"/>
  <c r="AC274" i="6"/>
  <c r="AD274" i="6" s="1"/>
  <c r="AC276" i="6"/>
  <c r="AD276" i="6" s="1"/>
  <c r="AC278" i="6"/>
  <c r="AD278" i="6" s="1"/>
  <c r="AC279" i="6"/>
  <c r="AD279" i="6" s="1"/>
  <c r="AC280" i="6"/>
  <c r="AD280" i="6" s="1"/>
  <c r="AC284" i="6"/>
  <c r="AD284" i="6" s="1"/>
  <c r="AC285" i="6"/>
  <c r="AD285" i="6" s="1"/>
  <c r="AC286" i="6"/>
  <c r="AD286" i="6" s="1"/>
  <c r="AC287" i="6"/>
  <c r="AD287" i="6" s="1"/>
  <c r="AC288" i="6"/>
  <c r="AD288" i="6" s="1"/>
  <c r="AC290" i="6"/>
  <c r="AD290" i="6" s="1"/>
  <c r="AC291" i="6"/>
  <c r="AD291" i="6" s="1"/>
  <c r="AC293" i="6"/>
  <c r="AD293" i="6" s="1"/>
  <c r="AC294" i="6"/>
  <c r="AD294" i="6" s="1"/>
  <c r="AC295" i="6"/>
  <c r="AD295" i="6" s="1"/>
  <c r="AC296" i="6"/>
  <c r="AD296" i="6" s="1"/>
  <c r="AC297" i="6"/>
  <c r="AD297" i="6" s="1"/>
  <c r="AC299" i="6"/>
  <c r="AD299" i="6" s="1"/>
  <c r="AC302" i="6"/>
  <c r="AD302" i="6" s="1"/>
  <c r="AC303" i="6"/>
  <c r="AD303" i="6" s="1"/>
  <c r="AC304" i="6"/>
  <c r="AD304" i="6" s="1"/>
  <c r="AC305" i="6"/>
  <c r="AD305" i="6" s="1"/>
  <c r="AC307" i="6"/>
  <c r="AD307" i="6" s="1"/>
  <c r="AC310" i="6"/>
  <c r="AD310" i="6" s="1"/>
  <c r="AC311" i="6"/>
  <c r="AD311" i="6" s="1"/>
  <c r="AC312" i="6"/>
  <c r="AD312" i="6" s="1"/>
  <c r="AC313" i="6"/>
  <c r="AD313" i="6" s="1"/>
  <c r="AC315" i="6"/>
  <c r="AD315" i="6" s="1"/>
  <c r="AC318" i="6"/>
  <c r="AD318" i="6" s="1"/>
  <c r="AC319" i="6"/>
  <c r="AD319" i="6" s="1"/>
  <c r="AC320" i="6"/>
  <c r="AC321" i="6"/>
  <c r="AC323" i="6"/>
  <c r="AC325" i="6"/>
  <c r="AD325" i="6" s="1"/>
  <c r="AC327" i="6"/>
  <c r="AD327" i="6" s="1"/>
  <c r="AC328" i="6"/>
  <c r="AD328" i="6" s="1"/>
  <c r="AC329" i="6"/>
  <c r="AC330" i="6"/>
  <c r="AD330" i="6" s="1"/>
  <c r="AC332" i="6"/>
  <c r="AD332" i="6" s="1"/>
  <c r="AC335" i="6"/>
  <c r="AD335" i="6" s="1"/>
  <c r="AC336" i="6"/>
  <c r="AD336" i="6" s="1"/>
  <c r="AC337" i="6"/>
  <c r="AD337" i="6" s="1"/>
  <c r="AC338" i="6"/>
  <c r="AD338" i="6" s="1"/>
  <c r="AC339" i="6"/>
  <c r="AD339" i="6" s="1"/>
  <c r="AC341" i="6"/>
  <c r="AD341" i="6" s="1"/>
  <c r="AC344" i="6"/>
  <c r="AC345" i="6"/>
  <c r="AD345" i="6" s="1"/>
  <c r="AC346" i="6"/>
  <c r="AD346" i="6" s="1"/>
  <c r="AC347" i="6"/>
  <c r="AC349" i="6"/>
  <c r="AD349" i="6" s="1"/>
  <c r="AC352" i="6"/>
  <c r="AD352" i="6" s="1"/>
  <c r="AC353" i="6"/>
  <c r="AD353" i="6" s="1"/>
  <c r="AC354" i="6"/>
  <c r="AD354" i="6" s="1"/>
  <c r="AC355" i="6"/>
  <c r="AD355" i="6" s="1"/>
  <c r="AC357" i="6"/>
  <c r="AD357" i="6" s="1"/>
  <c r="AC360" i="6"/>
  <c r="AD360" i="6" s="1"/>
  <c r="AC361" i="6"/>
  <c r="AC362" i="6"/>
  <c r="AD362" i="6" s="1"/>
  <c r="AC363" i="6"/>
  <c r="AD363" i="6" s="1"/>
  <c r="AC365" i="6"/>
  <c r="AD365" i="6" s="1"/>
  <c r="AC367" i="6"/>
  <c r="AD367" i="6" s="1"/>
  <c r="AC368" i="6"/>
  <c r="AD368" i="6" s="1"/>
  <c r="AC369" i="6"/>
  <c r="AD369" i="6" s="1"/>
  <c r="AC370" i="6"/>
  <c r="AD370" i="6" s="1"/>
  <c r="AC371" i="6"/>
  <c r="AC372" i="6"/>
  <c r="AD372" i="6" s="1"/>
  <c r="AC374" i="6"/>
  <c r="AD374" i="6" s="1"/>
  <c r="AC375" i="6"/>
  <c r="AC377" i="6"/>
  <c r="AD377" i="6" s="1"/>
  <c r="AC378" i="6"/>
  <c r="AD378" i="6" s="1"/>
  <c r="AC379" i="6"/>
  <c r="AC380" i="6"/>
  <c r="AD380" i="6" s="1"/>
  <c r="AC381" i="6"/>
  <c r="AC383" i="6"/>
  <c r="AD383" i="6" s="1"/>
  <c r="AC386" i="6"/>
  <c r="AD386" i="6" s="1"/>
  <c r="AC387" i="6"/>
  <c r="AD387" i="6" s="1"/>
  <c r="AC388" i="6"/>
  <c r="AD388" i="6" s="1"/>
  <c r="AC389" i="6"/>
  <c r="AC391" i="6"/>
  <c r="AC394" i="6"/>
  <c r="AD394" i="6" s="1"/>
  <c r="AC395" i="6"/>
  <c r="AD395" i="6" s="1"/>
  <c r="AC396" i="6"/>
  <c r="AD396" i="6" s="1"/>
  <c r="AC397" i="6"/>
  <c r="AD397" i="6" s="1"/>
  <c r="AC398" i="6"/>
  <c r="AD398" i="6" s="1"/>
  <c r="AC400" i="6"/>
  <c r="AD400" i="6" s="1"/>
  <c r="AC403" i="6"/>
  <c r="AC404" i="6"/>
  <c r="AD404" i="6" s="1"/>
  <c r="AC405" i="6"/>
  <c r="AD405" i="6" s="1"/>
  <c r="AC406" i="6"/>
  <c r="AC408" i="6"/>
  <c r="AD408" i="6" s="1"/>
  <c r="AC411" i="6"/>
  <c r="AD411" i="6" s="1"/>
  <c r="AC412" i="6"/>
  <c r="AD412" i="6" s="1"/>
  <c r="AC413" i="6"/>
  <c r="AD413" i="6" s="1"/>
  <c r="AC414" i="6"/>
  <c r="AD414" i="6" s="1"/>
  <c r="AC416" i="6"/>
  <c r="AC419" i="6"/>
  <c r="AD419" i="6" s="1"/>
  <c r="AC420" i="6"/>
  <c r="AD420" i="6" s="1"/>
  <c r="AC421" i="6"/>
  <c r="AD421" i="6" s="1"/>
  <c r="AC422" i="6"/>
  <c r="AD422" i="6" s="1"/>
  <c r="AC423" i="6"/>
  <c r="AD423" i="6" s="1"/>
  <c r="AC425" i="6"/>
  <c r="AD425" i="6" s="1"/>
  <c r="AC428" i="6"/>
  <c r="AD428" i="6" s="1"/>
  <c r="AC429" i="6"/>
  <c r="AD429" i="6" s="1"/>
  <c r="AC430" i="6"/>
  <c r="AD430" i="6" s="1"/>
  <c r="AC431" i="6"/>
  <c r="AD431" i="6" s="1"/>
  <c r="AC433" i="6"/>
  <c r="AD433" i="6" s="1"/>
  <c r="AC435" i="6"/>
  <c r="AD435" i="6" s="1"/>
  <c r="AC436" i="6"/>
  <c r="AD436" i="6" s="1"/>
  <c r="AC437" i="6"/>
  <c r="AD437" i="6" s="1"/>
  <c r="AC438" i="6"/>
  <c r="AD438" i="6" s="1"/>
  <c r="AC439" i="6"/>
  <c r="AD439" i="6" s="1"/>
  <c r="AC441" i="6"/>
  <c r="AD441" i="6" s="1"/>
  <c r="AC444" i="6"/>
  <c r="AD444" i="6" s="1"/>
  <c r="AC445" i="6"/>
  <c r="AD445" i="6" s="1"/>
  <c r="AC446" i="6"/>
  <c r="AD446" i="6" s="1"/>
  <c r="AC447" i="6"/>
  <c r="AD447" i="6" s="1"/>
  <c r="AC449" i="6"/>
  <c r="AD449" i="6" s="1"/>
  <c r="AC452" i="6"/>
  <c r="AD452" i="6" s="1"/>
  <c r="AC453" i="6"/>
  <c r="AD453" i="6" s="1"/>
  <c r="AC454" i="6"/>
  <c r="AD454" i="6" s="1"/>
  <c r="AC455" i="6"/>
  <c r="AD455" i="6" s="1"/>
  <c r="AC457" i="6"/>
  <c r="AD457" i="6" s="1"/>
  <c r="AC460" i="6"/>
  <c r="AD460" i="6" s="1"/>
  <c r="AC461" i="6"/>
  <c r="AD461" i="6" s="1"/>
  <c r="AC462" i="6"/>
  <c r="AC463" i="6"/>
  <c r="AC465" i="6"/>
  <c r="AC467" i="6"/>
  <c r="AD467" i="6" s="1"/>
  <c r="AC468" i="6"/>
  <c r="AD468" i="6" s="1"/>
  <c r="AC469" i="6"/>
  <c r="AD469" i="6" s="1"/>
  <c r="AC470" i="6"/>
  <c r="AD470" i="6" s="1"/>
  <c r="AC471" i="6"/>
  <c r="AD471" i="6" s="1"/>
  <c r="AC473" i="6"/>
  <c r="AC476" i="6"/>
  <c r="AD476" i="6" s="1"/>
  <c r="AC477" i="6"/>
  <c r="AD477" i="6" s="1"/>
  <c r="AC478" i="6"/>
  <c r="AD478" i="6" s="1"/>
  <c r="AC479" i="6"/>
  <c r="AC480" i="6"/>
  <c r="AD480" i="6" s="1"/>
  <c r="AC482" i="6"/>
  <c r="AD482" i="6" s="1"/>
  <c r="AC485" i="6"/>
  <c r="AD485" i="6" s="1"/>
  <c r="AC486" i="6"/>
  <c r="AD486" i="6" s="1"/>
  <c r="AC487" i="6"/>
  <c r="AD487" i="6" s="1"/>
  <c r="AC488" i="6"/>
  <c r="AC490" i="6"/>
  <c r="AD490" i="6" s="1"/>
  <c r="AC492" i="6"/>
  <c r="AD492" i="6" s="1"/>
  <c r="AC493" i="6"/>
  <c r="AD493" i="6" s="1"/>
  <c r="AC494" i="6"/>
  <c r="AD494" i="6" s="1"/>
  <c r="AC495" i="6"/>
  <c r="AD495" i="6" s="1"/>
  <c r="AC496" i="6"/>
  <c r="AD496" i="6" s="1"/>
  <c r="AC498" i="6"/>
  <c r="AD498" i="6" s="1"/>
  <c r="AC501" i="6"/>
  <c r="AD501" i="6" s="1"/>
  <c r="AC502" i="6"/>
  <c r="AD502" i="6" s="1"/>
  <c r="AC503" i="6"/>
  <c r="AD503" i="6" s="1"/>
  <c r="AC504" i="6"/>
  <c r="AD504" i="6" s="1"/>
  <c r="AC506" i="6"/>
  <c r="AD506" i="6" s="1"/>
  <c r="AC508" i="6"/>
  <c r="AD508" i="6" s="1"/>
  <c r="AC509" i="6"/>
  <c r="AD509" i="6" s="1"/>
  <c r="AC510" i="6"/>
  <c r="AD510" i="6" s="1"/>
  <c r="AC511" i="6"/>
  <c r="AD511" i="6" s="1"/>
  <c r="AC512" i="6"/>
  <c r="AC514" i="6"/>
  <c r="AD514" i="6" s="1"/>
  <c r="AC517" i="6"/>
  <c r="AD517" i="6" s="1"/>
  <c r="AC518" i="6"/>
  <c r="AD518" i="6" s="1"/>
  <c r="AC519" i="6"/>
  <c r="AD519" i="6" s="1"/>
  <c r="AC520" i="6"/>
  <c r="AC521" i="6"/>
  <c r="AD521" i="6" s="1"/>
  <c r="AC523" i="6"/>
  <c r="AD523" i="6" s="1"/>
  <c r="AC526" i="6"/>
  <c r="AC527" i="6"/>
  <c r="AD527" i="6" s="1"/>
  <c r="AC528" i="6"/>
  <c r="AD528" i="6" s="1"/>
  <c r="AC529" i="6"/>
  <c r="AD529" i="6" s="1"/>
  <c r="AC531" i="6"/>
  <c r="AD531" i="6" s="1"/>
  <c r="AC533" i="6"/>
  <c r="AD533" i="6" s="1"/>
  <c r="AC534" i="6"/>
  <c r="AD534" i="6" s="1"/>
  <c r="AC535" i="6"/>
  <c r="AD535" i="6" s="1"/>
  <c r="AC536" i="6"/>
  <c r="AD536" i="6" s="1"/>
  <c r="AC537" i="6"/>
  <c r="AC539" i="6"/>
  <c r="AD539" i="6" s="1"/>
  <c r="AC542" i="6"/>
  <c r="AD542" i="6" s="1"/>
  <c r="AC543" i="6"/>
  <c r="AD543" i="6" s="1"/>
  <c r="AC544" i="6"/>
  <c r="AD544" i="6" s="1"/>
  <c r="AC545" i="6"/>
  <c r="AD545" i="6" s="1"/>
  <c r="AC547" i="6"/>
  <c r="AC550" i="6"/>
  <c r="AD550" i="6" s="1"/>
  <c r="AC551" i="6"/>
  <c r="AD551" i="6" s="1"/>
  <c r="AC552" i="6"/>
  <c r="AD552" i="6" s="1"/>
  <c r="AC553" i="6"/>
  <c r="AD553" i="6" s="1"/>
  <c r="AC555" i="6"/>
  <c r="AD555" i="6" s="1"/>
  <c r="AC561" i="6"/>
  <c r="AD561" i="6" s="1"/>
  <c r="AC562" i="6"/>
  <c r="AD562" i="6" s="1"/>
  <c r="AC564" i="6"/>
  <c r="AD564" i="6" s="1"/>
  <c r="AC566" i="6"/>
  <c r="AD566" i="6" s="1"/>
  <c r="AC567" i="6"/>
  <c r="AD567" i="6" s="1"/>
  <c r="AC568" i="6"/>
  <c r="AD568" i="6" s="1"/>
  <c r="AC569" i="6"/>
  <c r="AD569" i="6" s="1"/>
  <c r="AC570" i="6"/>
  <c r="AD570" i="6" s="1"/>
  <c r="AC572" i="6"/>
  <c r="AD572" i="6" s="1"/>
  <c r="AC575" i="6"/>
  <c r="AC576" i="6"/>
  <c r="AD576" i="6" s="1"/>
  <c r="AC577" i="6"/>
  <c r="AD577" i="6" s="1"/>
  <c r="AC578" i="6"/>
  <c r="AC580" i="6"/>
  <c r="AD580" i="6" s="1"/>
  <c r="AC583" i="6"/>
  <c r="AD583" i="6" s="1"/>
  <c r="AC584" i="6"/>
  <c r="AD584" i="6" s="1"/>
  <c r="AC585" i="6"/>
  <c r="AD585" i="6" s="1"/>
  <c r="AC586" i="6"/>
  <c r="AD586" i="6" s="1"/>
  <c r="AD320" i="6"/>
  <c r="AD321" i="6"/>
  <c r="AD323" i="6"/>
  <c r="AD329" i="6"/>
  <c r="AD344" i="6"/>
  <c r="AD347" i="6"/>
  <c r="AD361" i="6"/>
  <c r="AD371" i="6"/>
  <c r="AD379" i="6"/>
  <c r="AD381" i="6"/>
  <c r="AD389" i="6"/>
  <c r="AD391" i="6"/>
  <c r="AD403" i="6"/>
  <c r="AD416" i="6"/>
  <c r="AD462" i="6"/>
  <c r="AD463" i="6"/>
  <c r="AD465" i="6"/>
  <c r="AD473" i="6"/>
  <c r="AD479" i="6"/>
  <c r="AD488" i="6"/>
  <c r="AD512" i="6"/>
  <c r="AD520" i="6"/>
  <c r="AD537" i="6"/>
  <c r="AD547" i="6"/>
  <c r="AD575" i="6"/>
  <c r="AD578" i="6"/>
  <c r="AC26" i="5"/>
  <c r="AD26" i="5" s="1"/>
  <c r="AC34" i="5"/>
  <c r="AC42" i="5"/>
  <c r="AC50" i="5"/>
  <c r="AD50" i="5" s="1"/>
  <c r="AC98" i="5"/>
  <c r="AC122" i="5"/>
  <c r="AC146" i="5"/>
  <c r="AC154" i="5"/>
  <c r="AG10" i="4"/>
  <c r="AJ10" i="9"/>
  <c r="AK10" i="9" s="1"/>
  <c r="AJ11" i="9"/>
  <c r="AK11" i="9" s="1"/>
  <c r="AJ12" i="9"/>
  <c r="AK12" i="9" s="1"/>
  <c r="AJ13" i="9"/>
  <c r="AK13" i="9" s="1"/>
  <c r="AJ14" i="9"/>
  <c r="AK14" i="9" s="1"/>
  <c r="AJ15" i="9"/>
  <c r="AK15" i="9" s="1"/>
  <c r="AJ16" i="9"/>
  <c r="AJ17" i="9"/>
  <c r="AK17" i="9" s="1"/>
  <c r="AJ18" i="9"/>
  <c r="AK18" i="9" s="1"/>
  <c r="AJ19" i="9"/>
  <c r="AK19" i="9" s="1"/>
  <c r="AJ20" i="9"/>
  <c r="AK20" i="9" s="1"/>
  <c r="AJ21" i="9"/>
  <c r="AK21" i="9" s="1"/>
  <c r="AJ22" i="9"/>
  <c r="AK22" i="9" s="1"/>
  <c r="AJ23" i="9"/>
  <c r="AK23" i="9" s="1"/>
  <c r="AJ24" i="9"/>
  <c r="AJ25" i="9"/>
  <c r="AK25" i="9" s="1"/>
  <c r="AJ26" i="9"/>
  <c r="AK26" i="9" s="1"/>
  <c r="AJ27" i="9"/>
  <c r="AK27" i="9" s="1"/>
  <c r="AJ28" i="9"/>
  <c r="AK28" i="9" s="1"/>
  <c r="AJ29" i="9"/>
  <c r="AK29" i="9" s="1"/>
  <c r="AJ30" i="9"/>
  <c r="AK30" i="9" s="1"/>
  <c r="AJ31" i="9"/>
  <c r="AK31" i="9" s="1"/>
  <c r="AJ32" i="9"/>
  <c r="AJ33" i="9"/>
  <c r="AK33" i="9" s="1"/>
  <c r="AJ34" i="9"/>
  <c r="AK34" i="9" s="1"/>
  <c r="AJ35" i="9"/>
  <c r="AK35" i="9" s="1"/>
  <c r="AJ36" i="9"/>
  <c r="AK36" i="9" s="1"/>
  <c r="AJ37" i="9"/>
  <c r="AK37" i="9" s="1"/>
  <c r="AJ38" i="9"/>
  <c r="AK38" i="9" s="1"/>
  <c r="AJ39" i="9"/>
  <c r="AK39" i="9" s="1"/>
  <c r="AJ40" i="9"/>
  <c r="AK40" i="9" s="1"/>
  <c r="AJ41" i="9"/>
  <c r="AK41" i="9" s="1"/>
  <c r="AJ42" i="9"/>
  <c r="AK42" i="9" s="1"/>
  <c r="AJ43" i="9"/>
  <c r="AK43" i="9" s="1"/>
  <c r="AJ44" i="9"/>
  <c r="AK44" i="9" s="1"/>
  <c r="AJ45" i="9"/>
  <c r="AK45" i="9" s="1"/>
  <c r="AJ46" i="9"/>
  <c r="AK46" i="9" s="1"/>
  <c r="AJ47" i="9"/>
  <c r="AK47" i="9" s="1"/>
  <c r="AJ48" i="9"/>
  <c r="AK48" i="9" s="1"/>
  <c r="AJ49" i="9"/>
  <c r="AK49" i="9" s="1"/>
  <c r="AJ50" i="9"/>
  <c r="AK50" i="9" s="1"/>
  <c r="AJ51" i="9"/>
  <c r="AK51" i="9" s="1"/>
  <c r="AJ52" i="9"/>
  <c r="AK52" i="9" s="1"/>
  <c r="AJ53" i="9"/>
  <c r="AK53" i="9" s="1"/>
  <c r="AJ54" i="9"/>
  <c r="AK54" i="9" s="1"/>
  <c r="AJ55" i="9"/>
  <c r="AK55" i="9" s="1"/>
  <c r="AJ56" i="9"/>
  <c r="AK56" i="9" s="1"/>
  <c r="AJ57" i="9"/>
  <c r="AK57" i="9" s="1"/>
  <c r="AJ58" i="9"/>
  <c r="AK58" i="9" s="1"/>
  <c r="AJ59" i="9"/>
  <c r="AK59" i="9" s="1"/>
  <c r="AJ60" i="9"/>
  <c r="AK60" i="9" s="1"/>
  <c r="AJ61" i="9"/>
  <c r="AK61" i="9" s="1"/>
  <c r="AJ62" i="9"/>
  <c r="AK62" i="9" s="1"/>
  <c r="AJ63" i="9"/>
  <c r="AK63" i="9" s="1"/>
  <c r="AJ64" i="9"/>
  <c r="AK64" i="9" s="1"/>
  <c r="AJ65" i="9"/>
  <c r="AK65" i="9" s="1"/>
  <c r="AJ66" i="9"/>
  <c r="AK66" i="9" s="1"/>
  <c r="AJ67" i="9"/>
  <c r="AJ68" i="9"/>
  <c r="AK68" i="9" s="1"/>
  <c r="AJ69" i="9"/>
  <c r="AK69" i="9" s="1"/>
  <c r="AJ70" i="9"/>
  <c r="AK70" i="9" s="1"/>
  <c r="AJ71" i="9"/>
  <c r="AK71" i="9" s="1"/>
  <c r="AJ72" i="9"/>
  <c r="AJ73" i="9"/>
  <c r="AK73" i="9" s="1"/>
  <c r="AJ74" i="9"/>
  <c r="AK74" i="9" s="1"/>
  <c r="AJ75" i="9"/>
  <c r="AK75" i="9" s="1"/>
  <c r="AJ76" i="9"/>
  <c r="AK76" i="9" s="1"/>
  <c r="AJ77" i="9"/>
  <c r="AK77" i="9" s="1"/>
  <c r="AJ78" i="9"/>
  <c r="AK78" i="9" s="1"/>
  <c r="AJ79" i="9"/>
  <c r="AK79" i="9" s="1"/>
  <c r="AJ80" i="9"/>
  <c r="AJ81" i="9"/>
  <c r="AK81" i="9" s="1"/>
  <c r="AJ82" i="9"/>
  <c r="AK82" i="9" s="1"/>
  <c r="AJ83" i="9"/>
  <c r="AK83" i="9" s="1"/>
  <c r="AJ84" i="9"/>
  <c r="AK84" i="9" s="1"/>
  <c r="AJ85" i="9"/>
  <c r="AK85" i="9" s="1"/>
  <c r="AJ86" i="9"/>
  <c r="AK86" i="9" s="1"/>
  <c r="AJ87" i="9"/>
  <c r="AK87" i="9" s="1"/>
  <c r="AJ88" i="9"/>
  <c r="AJ89" i="9"/>
  <c r="AK89" i="9" s="1"/>
  <c r="AJ90" i="9"/>
  <c r="AK90" i="9" s="1"/>
  <c r="AJ91" i="9"/>
  <c r="AK91" i="9" s="1"/>
  <c r="AJ92" i="9"/>
  <c r="AK92" i="9" s="1"/>
  <c r="AJ93" i="9"/>
  <c r="AK93" i="9" s="1"/>
  <c r="AJ94" i="9"/>
  <c r="AK94" i="9" s="1"/>
  <c r="AJ95" i="9"/>
  <c r="AK95" i="9" s="1"/>
  <c r="AJ96" i="9"/>
  <c r="AJ97" i="9"/>
  <c r="AK97" i="9" s="1"/>
  <c r="AJ98" i="9"/>
  <c r="AK98" i="9" s="1"/>
  <c r="AJ99" i="9"/>
  <c r="AK99" i="9" s="1"/>
  <c r="AJ100" i="9"/>
  <c r="AK100" i="9" s="1"/>
  <c r="AJ101" i="9"/>
  <c r="AK101" i="9" s="1"/>
  <c r="AJ102" i="9"/>
  <c r="AK102" i="9" s="1"/>
  <c r="AJ103" i="9"/>
  <c r="AK103" i="9" s="1"/>
  <c r="AJ104" i="9"/>
  <c r="AJ105" i="9"/>
  <c r="AK105" i="9" s="1"/>
  <c r="AJ106" i="9"/>
  <c r="AK106" i="9" s="1"/>
  <c r="AJ107" i="9"/>
  <c r="AK107" i="9" s="1"/>
  <c r="AJ108" i="9"/>
  <c r="AK108" i="9" s="1"/>
  <c r="AJ109" i="9"/>
  <c r="AK109" i="9" s="1"/>
  <c r="AJ110" i="9"/>
  <c r="AK110" i="9" s="1"/>
  <c r="AJ111" i="9"/>
  <c r="AK111" i="9" s="1"/>
  <c r="AJ112" i="9"/>
  <c r="AJ113" i="9"/>
  <c r="AK113" i="9" s="1"/>
  <c r="AJ114" i="9"/>
  <c r="AK114" i="9" s="1"/>
  <c r="AJ115" i="9"/>
  <c r="AK115" i="9" s="1"/>
  <c r="AJ116" i="9"/>
  <c r="AK116" i="9" s="1"/>
  <c r="AJ117" i="9"/>
  <c r="AK117" i="9" s="1"/>
  <c r="AJ118" i="9"/>
  <c r="AK118" i="9" s="1"/>
  <c r="AJ119" i="9"/>
  <c r="AK119" i="9" s="1"/>
  <c r="AJ120" i="9"/>
  <c r="AJ121" i="9"/>
  <c r="AK121" i="9" s="1"/>
  <c r="AJ122" i="9"/>
  <c r="AK122" i="9" s="1"/>
  <c r="AJ123" i="9"/>
  <c r="AK123" i="9" s="1"/>
  <c r="AJ124" i="9"/>
  <c r="AK124" i="9" s="1"/>
  <c r="AJ125" i="9"/>
  <c r="AK125" i="9" s="1"/>
  <c r="AJ126" i="9"/>
  <c r="AK126" i="9" s="1"/>
  <c r="AJ127" i="9"/>
  <c r="AK127" i="9" s="1"/>
  <c r="AJ128" i="9"/>
  <c r="AK128" i="9" s="1"/>
  <c r="AJ129" i="9"/>
  <c r="AK129" i="9" s="1"/>
  <c r="AJ130" i="9"/>
  <c r="AK130" i="9" s="1"/>
  <c r="AJ131" i="9"/>
  <c r="AK131" i="9" s="1"/>
  <c r="AJ132" i="9"/>
  <c r="AK132" i="9" s="1"/>
  <c r="AJ133" i="9"/>
  <c r="AK133" i="9" s="1"/>
  <c r="AJ134" i="9"/>
  <c r="AK134" i="9" s="1"/>
  <c r="AJ135" i="9"/>
  <c r="AK135" i="9" s="1"/>
  <c r="AJ136" i="9"/>
  <c r="AK136" i="9" s="1"/>
  <c r="AJ137" i="9"/>
  <c r="AK137" i="9" s="1"/>
  <c r="AJ138" i="9"/>
  <c r="AK138" i="9" s="1"/>
  <c r="AJ139" i="9"/>
  <c r="AK139" i="9" s="1"/>
  <c r="AJ140" i="9"/>
  <c r="AK140" i="9" s="1"/>
  <c r="AJ141" i="9"/>
  <c r="AK141" i="9" s="1"/>
  <c r="AJ142" i="9"/>
  <c r="AK142" i="9" s="1"/>
  <c r="AJ143" i="9"/>
  <c r="AK143" i="9" s="1"/>
  <c r="AJ144" i="9"/>
  <c r="AJ145" i="9"/>
  <c r="AK145" i="9" s="1"/>
  <c r="AJ146" i="9"/>
  <c r="AK146" i="9" s="1"/>
  <c r="AJ147" i="9"/>
  <c r="AK147" i="9" s="1"/>
  <c r="AJ148" i="9"/>
  <c r="AK148" i="9" s="1"/>
  <c r="AJ149" i="9"/>
  <c r="AK149" i="9" s="1"/>
  <c r="AJ150" i="9"/>
  <c r="AK150" i="9" s="1"/>
  <c r="AJ151" i="9"/>
  <c r="AK151" i="9" s="1"/>
  <c r="AJ152" i="9"/>
  <c r="AK152" i="9" s="1"/>
  <c r="AJ153" i="9"/>
  <c r="AK153" i="9" s="1"/>
  <c r="AJ154" i="9"/>
  <c r="AK154" i="9" s="1"/>
  <c r="AJ155" i="9"/>
  <c r="AK155" i="9" s="1"/>
  <c r="AJ156" i="9"/>
  <c r="AJ157" i="9"/>
  <c r="AK157" i="9" s="1"/>
  <c r="AJ158" i="9"/>
  <c r="AK158" i="9" s="1"/>
  <c r="AJ159" i="9"/>
  <c r="AK159" i="9" s="1"/>
  <c r="AJ160" i="9"/>
  <c r="AK160" i="9" s="1"/>
  <c r="AJ161" i="9"/>
  <c r="AK161" i="9" s="1"/>
  <c r="AJ162" i="9"/>
  <c r="AK162" i="9" s="1"/>
  <c r="AJ163" i="9"/>
  <c r="AK163" i="9" s="1"/>
  <c r="AJ164" i="9"/>
  <c r="AJ165" i="9"/>
  <c r="AK165" i="9" s="1"/>
  <c r="AJ166" i="9"/>
  <c r="AK166" i="9" s="1"/>
  <c r="AJ167" i="9"/>
  <c r="AK167" i="9" s="1"/>
  <c r="AJ168" i="9"/>
  <c r="AJ169" i="9"/>
  <c r="AK169" i="9" s="1"/>
  <c r="AJ170" i="9"/>
  <c r="AK170" i="9" s="1"/>
  <c r="AJ171" i="9"/>
  <c r="AK171" i="9" s="1"/>
  <c r="AJ172" i="9"/>
  <c r="AJ173" i="9"/>
  <c r="AJ174" i="9"/>
  <c r="AK174" i="9" s="1"/>
  <c r="AJ175" i="9"/>
  <c r="AK175" i="9" s="1"/>
  <c r="AJ176" i="9"/>
  <c r="AJ177" i="9"/>
  <c r="AK177" i="9" s="1"/>
  <c r="AJ178" i="9"/>
  <c r="AK178" i="9" s="1"/>
  <c r="AJ179" i="9"/>
  <c r="AK179" i="9" s="1"/>
  <c r="AJ180" i="9"/>
  <c r="AJ181" i="9"/>
  <c r="AK181" i="9" s="1"/>
  <c r="AJ182" i="9"/>
  <c r="AK182" i="9" s="1"/>
  <c r="AJ183" i="9"/>
  <c r="AK183" i="9" s="1"/>
  <c r="AJ184" i="9"/>
  <c r="AK184" i="9" s="1"/>
  <c r="AJ185" i="9"/>
  <c r="AK185" i="9" s="1"/>
  <c r="AJ186" i="9"/>
  <c r="AK186" i="9" s="1"/>
  <c r="AJ187" i="9"/>
  <c r="AK187" i="9" s="1"/>
  <c r="AJ188" i="9"/>
  <c r="AK188" i="9" s="1"/>
  <c r="AJ189" i="9"/>
  <c r="AK189" i="9" s="1"/>
  <c r="AJ190" i="9"/>
  <c r="AK190" i="9" s="1"/>
  <c r="AJ191" i="9"/>
  <c r="AK191" i="9" s="1"/>
  <c r="AJ192" i="9"/>
  <c r="AK192" i="9" s="1"/>
  <c r="AJ193" i="9"/>
  <c r="AK193" i="9" s="1"/>
  <c r="AJ194" i="9"/>
  <c r="AK194" i="9" s="1"/>
  <c r="AJ195" i="9"/>
  <c r="AK195" i="9" s="1"/>
  <c r="AJ196" i="9"/>
  <c r="AK196" i="9" s="1"/>
  <c r="AJ197" i="9"/>
  <c r="AJ198" i="9"/>
  <c r="AK198" i="9" s="1"/>
  <c r="AJ199" i="9"/>
  <c r="AK199" i="9" s="1"/>
  <c r="AJ200" i="9"/>
  <c r="AK200" i="9" s="1"/>
  <c r="AJ201" i="9"/>
  <c r="AK201" i="9" s="1"/>
  <c r="AJ202" i="9"/>
  <c r="AK202" i="9" s="1"/>
  <c r="AJ203" i="9"/>
  <c r="AK203" i="9" s="1"/>
  <c r="AJ204" i="9"/>
  <c r="AK204" i="9" s="1"/>
  <c r="AJ205" i="9"/>
  <c r="AJ206" i="9"/>
  <c r="AK206" i="9" s="1"/>
  <c r="AJ207" i="9"/>
  <c r="AK207" i="9" s="1"/>
  <c r="AJ208" i="9"/>
  <c r="AK208" i="9" s="1"/>
  <c r="AJ209" i="9"/>
  <c r="AK209" i="9" s="1"/>
  <c r="AJ210" i="9"/>
  <c r="AK210" i="9" s="1"/>
  <c r="AJ211" i="9"/>
  <c r="AK211" i="9" s="1"/>
  <c r="AJ212" i="9"/>
  <c r="AJ213" i="9"/>
  <c r="AK213" i="9" s="1"/>
  <c r="AJ214" i="9"/>
  <c r="AK214" i="9" s="1"/>
  <c r="AJ215" i="9"/>
  <c r="AK215" i="9" s="1"/>
  <c r="AJ216" i="9"/>
  <c r="AK216" i="9" s="1"/>
  <c r="AJ217" i="9"/>
  <c r="AK217" i="9" s="1"/>
  <c r="AJ218" i="9"/>
  <c r="AK218" i="9" s="1"/>
  <c r="AJ219" i="9"/>
  <c r="AK219" i="9" s="1"/>
  <c r="AJ220" i="9"/>
  <c r="AK220" i="9" s="1"/>
  <c r="AJ221" i="9"/>
  <c r="AK221" i="9" s="1"/>
  <c r="AJ222" i="9"/>
  <c r="AK222" i="9" s="1"/>
  <c r="AJ223" i="9"/>
  <c r="AK223" i="9" s="1"/>
  <c r="AJ224" i="9"/>
  <c r="AK224" i="9" s="1"/>
  <c r="AJ225" i="9"/>
  <c r="AK225" i="9" s="1"/>
  <c r="AJ226" i="9"/>
  <c r="AK226" i="9" s="1"/>
  <c r="AJ227" i="9"/>
  <c r="AK227" i="9" s="1"/>
  <c r="AJ228" i="9"/>
  <c r="AK228" i="9" s="1"/>
  <c r="AJ229" i="9"/>
  <c r="AJ230" i="9"/>
  <c r="AK230" i="9" s="1"/>
  <c r="AJ231" i="9"/>
  <c r="AK231" i="9" s="1"/>
  <c r="AJ232" i="9"/>
  <c r="AJ233" i="9"/>
  <c r="AK233" i="9" s="1"/>
  <c r="AJ234" i="9"/>
  <c r="AK234" i="9" s="1"/>
  <c r="AJ235" i="9"/>
  <c r="AK235" i="9" s="1"/>
  <c r="AJ236" i="9"/>
  <c r="AK236" i="9" s="1"/>
  <c r="AJ237" i="9"/>
  <c r="AK237" i="9" s="1"/>
  <c r="AJ238" i="9"/>
  <c r="AK238" i="9" s="1"/>
  <c r="AJ239" i="9"/>
  <c r="AK239" i="9" s="1"/>
  <c r="AJ240" i="9"/>
  <c r="AK240" i="9" s="1"/>
  <c r="AJ241" i="9"/>
  <c r="AK241" i="9" s="1"/>
  <c r="AJ242" i="9"/>
  <c r="AK242" i="9" s="1"/>
  <c r="AJ243" i="9"/>
  <c r="AK243" i="9" s="1"/>
  <c r="AJ244" i="9"/>
  <c r="AJ245" i="9"/>
  <c r="AK245" i="9"/>
  <c r="AJ246" i="9"/>
  <c r="AK246" i="9" s="1"/>
  <c r="AJ247" i="9"/>
  <c r="AK247" i="9" s="1"/>
  <c r="AJ248" i="9"/>
  <c r="AK248" i="9" s="1"/>
  <c r="AJ249" i="9"/>
  <c r="AK249" i="9" s="1"/>
  <c r="AJ250" i="9"/>
  <c r="AK250" i="9" s="1"/>
  <c r="AJ251" i="9"/>
  <c r="AK251" i="9" s="1"/>
  <c r="AJ252" i="9"/>
  <c r="AJ253" i="9"/>
  <c r="AK253" i="9" s="1"/>
  <c r="AJ254" i="9"/>
  <c r="AK254" i="9" s="1"/>
  <c r="AJ255" i="9"/>
  <c r="AK255" i="9" s="1"/>
  <c r="AJ256" i="9"/>
  <c r="AK256" i="9" s="1"/>
  <c r="AJ257" i="9"/>
  <c r="AK257" i="9" s="1"/>
  <c r="AJ258" i="9"/>
  <c r="AK258" i="9" s="1"/>
  <c r="AJ259" i="9"/>
  <c r="AK259" i="9" s="1"/>
  <c r="AJ260" i="9"/>
  <c r="AJ261" i="9"/>
  <c r="AK261" i="9" s="1"/>
  <c r="AJ262" i="9"/>
  <c r="AK262" i="9" s="1"/>
  <c r="AJ263" i="9"/>
  <c r="AK263" i="9" s="1"/>
  <c r="AJ264" i="9"/>
  <c r="AK264" i="9" s="1"/>
  <c r="AJ265" i="9"/>
  <c r="AJ266" i="9"/>
  <c r="AK266" i="9" s="1"/>
  <c r="AJ267" i="9"/>
  <c r="AK267" i="9" s="1"/>
  <c r="AJ268" i="9"/>
  <c r="AK268" i="9" s="1"/>
  <c r="AJ269" i="9"/>
  <c r="AK269" i="9" s="1"/>
  <c r="AJ270" i="9"/>
  <c r="AK270" i="9" s="1"/>
  <c r="AJ271" i="9"/>
  <c r="AK271" i="9" s="1"/>
  <c r="AJ272" i="9"/>
  <c r="AK272" i="9" s="1"/>
  <c r="AJ273" i="9"/>
  <c r="AK273" i="9" s="1"/>
  <c r="AJ274" i="9"/>
  <c r="AK274" i="9" s="1"/>
  <c r="AJ275" i="9"/>
  <c r="AK275" i="9" s="1"/>
  <c r="AJ276" i="9"/>
  <c r="AK276" i="9" s="1"/>
  <c r="AJ277" i="9"/>
  <c r="AK277" i="9" s="1"/>
  <c r="AJ278" i="9"/>
  <c r="AK278" i="9" s="1"/>
  <c r="AJ279" i="9"/>
  <c r="AK279" i="9" s="1"/>
  <c r="AJ280" i="9"/>
  <c r="AJ281" i="9"/>
  <c r="AK281" i="9" s="1"/>
  <c r="AJ282" i="9"/>
  <c r="AK282" i="9" s="1"/>
  <c r="AJ283" i="9"/>
  <c r="AK283" i="9" s="1"/>
  <c r="AJ284" i="9"/>
  <c r="AK284" i="9" s="1"/>
  <c r="AJ285" i="9"/>
  <c r="AK285" i="9" s="1"/>
  <c r="AJ286" i="9"/>
  <c r="AK286" i="9" s="1"/>
  <c r="AJ287" i="9"/>
  <c r="AK287" i="9" s="1"/>
  <c r="AJ288" i="9"/>
  <c r="AK288" i="9" s="1"/>
  <c r="AJ289" i="9"/>
  <c r="AK289" i="9" s="1"/>
  <c r="AJ290" i="9"/>
  <c r="AK290" i="9" s="1"/>
  <c r="AJ291" i="9"/>
  <c r="AK291" i="9" s="1"/>
  <c r="AJ292" i="9"/>
  <c r="AK292" i="9" s="1"/>
  <c r="AJ293" i="9"/>
  <c r="AK293" i="9" s="1"/>
  <c r="AJ294" i="9"/>
  <c r="AK294" i="9" s="1"/>
  <c r="AJ295" i="9"/>
  <c r="AK295" i="9" s="1"/>
  <c r="AJ296" i="9"/>
  <c r="AK296" i="9" s="1"/>
  <c r="AJ297" i="9"/>
  <c r="AK297" i="9" s="1"/>
  <c r="AJ298" i="9"/>
  <c r="AK298" i="9" s="1"/>
  <c r="AJ299" i="9"/>
  <c r="AK299" i="9" s="1"/>
  <c r="AJ300" i="9"/>
  <c r="AJ301" i="9"/>
  <c r="AK301" i="9" s="1"/>
  <c r="AJ302" i="9"/>
  <c r="AK302" i="9" s="1"/>
  <c r="AJ303" i="9"/>
  <c r="AK303" i="9" s="1"/>
  <c r="AJ304" i="9"/>
  <c r="AK304" i="9" s="1"/>
  <c r="AJ305" i="9"/>
  <c r="AK305" i="9" s="1"/>
  <c r="AJ306" i="9"/>
  <c r="AK306" i="9"/>
  <c r="AJ307" i="9"/>
  <c r="AK307" i="9" s="1"/>
  <c r="AJ308" i="9"/>
  <c r="AJ309" i="9"/>
  <c r="AK309" i="9" s="1"/>
  <c r="AJ310" i="9"/>
  <c r="AK310" i="9" s="1"/>
  <c r="AJ311" i="9"/>
  <c r="AK311" i="9" s="1"/>
  <c r="AJ312" i="9"/>
  <c r="AK312" i="9" s="1"/>
  <c r="AJ313" i="9"/>
  <c r="AK313" i="9" s="1"/>
  <c r="AJ314" i="9"/>
  <c r="AK314" i="9" s="1"/>
  <c r="AJ315" i="9"/>
  <c r="AK315" i="9" s="1"/>
  <c r="AJ316" i="9"/>
  <c r="AJ317" i="9"/>
  <c r="AK317" i="9" s="1"/>
  <c r="AJ318" i="9"/>
  <c r="AK318" i="9" s="1"/>
  <c r="AJ319" i="9"/>
  <c r="AK319" i="9" s="1"/>
  <c r="AJ320" i="9"/>
  <c r="AK320" i="9" s="1"/>
  <c r="AJ321" i="9"/>
  <c r="AK321" i="9" s="1"/>
  <c r="AJ322" i="9"/>
  <c r="AK322" i="9" s="1"/>
  <c r="AJ323" i="9"/>
  <c r="AK323" i="9" s="1"/>
  <c r="AJ324" i="9"/>
  <c r="AK324" i="9" s="1"/>
  <c r="AJ325" i="9"/>
  <c r="AK325" i="9" s="1"/>
  <c r="AJ326" i="9"/>
  <c r="AK326" i="9" s="1"/>
  <c r="AJ327" i="9"/>
  <c r="AK327" i="9" s="1"/>
  <c r="AJ328" i="9"/>
  <c r="AJ329" i="9"/>
  <c r="AK329" i="9" s="1"/>
  <c r="AJ330" i="9"/>
  <c r="AK330" i="9" s="1"/>
  <c r="AJ331" i="9"/>
  <c r="AK331" i="9" s="1"/>
  <c r="AJ332" i="9"/>
  <c r="AK332" i="9" s="1"/>
  <c r="AJ333" i="9"/>
  <c r="AK333" i="9" s="1"/>
  <c r="AJ334" i="9"/>
  <c r="AK334" i="9" s="1"/>
  <c r="AJ335" i="9"/>
  <c r="AK335" i="9" s="1"/>
  <c r="AJ336" i="9"/>
  <c r="AJ337" i="9"/>
  <c r="AJ338" i="9"/>
  <c r="AK338" i="9" s="1"/>
  <c r="AJ339" i="9"/>
  <c r="AK339" i="9"/>
  <c r="AJ340" i="9"/>
  <c r="AK340" i="9" s="1"/>
  <c r="AJ341" i="9"/>
  <c r="AK341" i="9" s="1"/>
  <c r="AJ342" i="9"/>
  <c r="AK342" i="9" s="1"/>
  <c r="AJ343" i="9"/>
  <c r="AK343" i="9" s="1"/>
  <c r="AJ344" i="9"/>
  <c r="AJ345" i="9"/>
  <c r="AK345" i="9" s="1"/>
  <c r="AJ346" i="9"/>
  <c r="AK346" i="9" s="1"/>
  <c r="AJ347" i="9"/>
  <c r="AK347" i="9" s="1"/>
  <c r="AJ348" i="9"/>
  <c r="AK348" i="9" s="1"/>
  <c r="AJ349" i="9"/>
  <c r="AK349" i="9" s="1"/>
  <c r="AJ350" i="9"/>
  <c r="AK350" i="9" s="1"/>
  <c r="AJ351" i="9"/>
  <c r="AK351" i="9" s="1"/>
  <c r="AJ352" i="9"/>
  <c r="AK352" i="9" s="1"/>
  <c r="AJ353" i="9"/>
  <c r="AK353" i="9" s="1"/>
  <c r="AJ354" i="9"/>
  <c r="AK354" i="9" s="1"/>
  <c r="AJ355" i="9"/>
  <c r="AK355" i="9" s="1"/>
  <c r="AJ356" i="9"/>
  <c r="AK356" i="9" s="1"/>
  <c r="AJ357" i="9"/>
  <c r="AK357" i="9" s="1"/>
  <c r="AJ358" i="9"/>
  <c r="AK358" i="9" s="1"/>
  <c r="AJ359" i="9"/>
  <c r="AK359" i="9" s="1"/>
  <c r="AJ360" i="9"/>
  <c r="AK360" i="9" s="1"/>
  <c r="AJ361" i="9"/>
  <c r="AK361" i="9" s="1"/>
  <c r="AJ362" i="9"/>
  <c r="AK362" i="9" s="1"/>
  <c r="AJ363" i="9"/>
  <c r="AK363" i="9" s="1"/>
  <c r="AJ364" i="9"/>
  <c r="AK364" i="9" s="1"/>
  <c r="AJ365" i="9"/>
  <c r="AK365" i="9" s="1"/>
  <c r="AJ366" i="9"/>
  <c r="AK366" i="9" s="1"/>
  <c r="AJ367" i="9"/>
  <c r="AK367" i="9" s="1"/>
  <c r="AJ368" i="9"/>
  <c r="AK368" i="9" s="1"/>
  <c r="AJ369" i="9"/>
  <c r="AK369" i="9" s="1"/>
  <c r="AJ370" i="9"/>
  <c r="AK370" i="9" s="1"/>
  <c r="AJ371" i="9"/>
  <c r="AK371" i="9" s="1"/>
  <c r="AJ372" i="9"/>
  <c r="AK372" i="9" s="1"/>
  <c r="AJ373" i="9"/>
  <c r="AK373" i="9" s="1"/>
  <c r="AJ374" i="9"/>
  <c r="AK374" i="9" s="1"/>
  <c r="AJ375" i="9"/>
  <c r="AK375" i="9" s="1"/>
  <c r="AJ376" i="9"/>
  <c r="AJ377" i="9"/>
  <c r="AJ378" i="9"/>
  <c r="AK378" i="9" s="1"/>
  <c r="AJ379" i="9"/>
  <c r="AK379" i="9" s="1"/>
  <c r="AJ380" i="9"/>
  <c r="AK380" i="9" s="1"/>
  <c r="AJ381" i="9"/>
  <c r="AK381" i="9" s="1"/>
  <c r="AJ382" i="9"/>
  <c r="AK382" i="9" s="1"/>
  <c r="AJ383" i="9"/>
  <c r="AK383" i="9" s="1"/>
  <c r="AJ384" i="9"/>
  <c r="AK384" i="9" s="1"/>
  <c r="AJ385" i="9"/>
  <c r="AK385" i="9" s="1"/>
  <c r="AJ386" i="9"/>
  <c r="AK386" i="9" s="1"/>
  <c r="AJ387" i="9"/>
  <c r="AK387" i="9" s="1"/>
  <c r="AJ388" i="9"/>
  <c r="AK388" i="9" s="1"/>
  <c r="AJ389" i="9"/>
  <c r="AK389" i="9" s="1"/>
  <c r="AJ390" i="9"/>
  <c r="AK390" i="9" s="1"/>
  <c r="AJ391" i="9"/>
  <c r="AK391" i="9" s="1"/>
  <c r="AJ392" i="9"/>
  <c r="AK392" i="9" s="1"/>
  <c r="AJ393" i="9"/>
  <c r="AK393" i="9" s="1"/>
  <c r="AJ394" i="9"/>
  <c r="AK394" i="9" s="1"/>
  <c r="AJ395" i="9"/>
  <c r="AK395" i="9" s="1"/>
  <c r="AJ396" i="9"/>
  <c r="AK396" i="9" s="1"/>
  <c r="AJ397" i="9"/>
  <c r="AK397" i="9" s="1"/>
  <c r="AJ398" i="9"/>
  <c r="AK398" i="9" s="1"/>
  <c r="AJ399" i="9"/>
  <c r="AK399" i="9" s="1"/>
  <c r="AJ400" i="9"/>
  <c r="AK400" i="9" s="1"/>
  <c r="AJ401" i="9"/>
  <c r="AK401" i="9"/>
  <c r="AJ402" i="9"/>
  <c r="AK402" i="9" s="1"/>
  <c r="AJ403" i="9"/>
  <c r="AK403" i="9"/>
  <c r="AJ404" i="9"/>
  <c r="AK404" i="9" s="1"/>
  <c r="AJ405" i="9"/>
  <c r="AK405" i="9" s="1"/>
  <c r="AJ406" i="9"/>
  <c r="AK406" i="9" s="1"/>
  <c r="AJ407" i="9"/>
  <c r="AK407" i="9" s="1"/>
  <c r="AJ408" i="9"/>
  <c r="AJ409" i="9"/>
  <c r="AK409" i="9" s="1"/>
  <c r="AJ410" i="9"/>
  <c r="AK410" i="9" s="1"/>
  <c r="AJ411" i="9"/>
  <c r="AK411" i="9" s="1"/>
  <c r="AJ412" i="9"/>
  <c r="AK412" i="9" s="1"/>
  <c r="AJ413" i="9"/>
  <c r="AK413" i="9" s="1"/>
  <c r="AJ414" i="9"/>
  <c r="AK414" i="9" s="1"/>
  <c r="AJ415" i="9"/>
  <c r="AK415" i="9" s="1"/>
  <c r="AJ416" i="9"/>
  <c r="AJ417" i="9"/>
  <c r="AK417" i="9" s="1"/>
  <c r="AJ418" i="9"/>
  <c r="AK418" i="9" s="1"/>
  <c r="AJ419" i="9"/>
  <c r="AK419" i="9" s="1"/>
  <c r="AJ420" i="9"/>
  <c r="AJ421" i="9"/>
  <c r="AK421" i="9" s="1"/>
  <c r="AJ422" i="9"/>
  <c r="AK422" i="9" s="1"/>
  <c r="AJ423" i="9"/>
  <c r="AK423" i="9" s="1"/>
  <c r="AJ424" i="9"/>
  <c r="AK424" i="9" s="1"/>
  <c r="AJ425" i="9"/>
  <c r="AK425" i="9" s="1"/>
  <c r="AJ426" i="9"/>
  <c r="AK426" i="9" s="1"/>
  <c r="AJ427" i="9"/>
  <c r="AK427" i="9" s="1"/>
  <c r="AJ428" i="9"/>
  <c r="AJ429" i="9"/>
  <c r="AK429" i="9" s="1"/>
  <c r="AJ430" i="9"/>
  <c r="AK430" i="9" s="1"/>
  <c r="AJ431" i="9"/>
  <c r="AK431" i="9" s="1"/>
  <c r="AJ432" i="9"/>
  <c r="AK432" i="9" s="1"/>
  <c r="AJ433" i="9"/>
  <c r="AK433" i="9" s="1"/>
  <c r="AJ434" i="9"/>
  <c r="AK434" i="9" s="1"/>
  <c r="AJ435" i="9"/>
  <c r="AK435" i="9" s="1"/>
  <c r="AJ436" i="9"/>
  <c r="AJ437" i="9"/>
  <c r="AJ438" i="9"/>
  <c r="AK438" i="9" s="1"/>
  <c r="AJ439" i="9"/>
  <c r="AK439" i="9" s="1"/>
  <c r="AJ440" i="9"/>
  <c r="AK440" i="9" s="1"/>
  <c r="AJ441" i="9"/>
  <c r="AK441" i="9" s="1"/>
  <c r="AJ442" i="9"/>
  <c r="AK442" i="9" s="1"/>
  <c r="AJ443" i="9"/>
  <c r="AK443" i="9" s="1"/>
  <c r="AJ444" i="9"/>
  <c r="AJ445" i="9"/>
  <c r="AK445" i="9" s="1"/>
  <c r="AJ446" i="9"/>
  <c r="AK446" i="9" s="1"/>
  <c r="AJ447" i="9"/>
  <c r="AK447" i="9" s="1"/>
  <c r="AJ448" i="9"/>
  <c r="AK448" i="9" s="1"/>
  <c r="AJ449" i="9"/>
  <c r="AK449" i="9" s="1"/>
  <c r="AJ450" i="9"/>
  <c r="AK450" i="9" s="1"/>
  <c r="AJ451" i="9"/>
  <c r="AK451" i="9" s="1"/>
  <c r="AJ452" i="9"/>
  <c r="AK452" i="9" s="1"/>
  <c r="AJ453" i="9"/>
  <c r="AK453" i="9" s="1"/>
  <c r="AJ454" i="9"/>
  <c r="AK454" i="9" s="1"/>
  <c r="AJ455" i="9"/>
  <c r="AK455" i="9" s="1"/>
  <c r="AJ456" i="9"/>
  <c r="AK456" i="9" s="1"/>
  <c r="AJ457" i="9"/>
  <c r="AK457" i="9" s="1"/>
  <c r="AJ458" i="9"/>
  <c r="AK458" i="9" s="1"/>
  <c r="AJ459" i="9"/>
  <c r="AK459" i="9" s="1"/>
  <c r="AJ460" i="9"/>
  <c r="AJ461" i="9"/>
  <c r="AK461" i="9" s="1"/>
  <c r="AJ462" i="9"/>
  <c r="AK462" i="9" s="1"/>
  <c r="AJ463" i="9"/>
  <c r="AK463" i="9" s="1"/>
  <c r="AJ464" i="9"/>
  <c r="AJ465" i="9"/>
  <c r="AK465" i="9" s="1"/>
  <c r="AJ466" i="9"/>
  <c r="AK466" i="9" s="1"/>
  <c r="AJ467" i="9"/>
  <c r="AK467" i="9" s="1"/>
  <c r="AJ468" i="9"/>
  <c r="AK468" i="9" s="1"/>
  <c r="AJ469" i="9"/>
  <c r="AK469" i="9" s="1"/>
  <c r="AJ470" i="9"/>
  <c r="AK470" i="9" s="1"/>
  <c r="AJ471" i="9"/>
  <c r="AK471" i="9" s="1"/>
  <c r="AJ472" i="9"/>
  <c r="AK472" i="9" s="1"/>
  <c r="AJ473" i="9"/>
  <c r="AK473" i="9" s="1"/>
  <c r="AJ474" i="9"/>
  <c r="AK474" i="9" s="1"/>
  <c r="AJ475" i="9"/>
  <c r="AK475" i="9" s="1"/>
  <c r="AJ476" i="9"/>
  <c r="AJ477" i="9"/>
  <c r="AK477" i="9" s="1"/>
  <c r="AJ478" i="9"/>
  <c r="AK478" i="9" s="1"/>
  <c r="AJ479" i="9"/>
  <c r="AK479" i="9" s="1"/>
  <c r="AJ480" i="9"/>
  <c r="AK480" i="9" s="1"/>
  <c r="AJ481" i="9"/>
  <c r="AK481" i="9" s="1"/>
  <c r="AJ482" i="9"/>
  <c r="AK482" i="9" s="1"/>
  <c r="AJ483" i="9"/>
  <c r="AK483" i="9" s="1"/>
  <c r="AJ484" i="9"/>
  <c r="AJ485" i="9"/>
  <c r="AK485" i="9" s="1"/>
  <c r="AJ486" i="9"/>
  <c r="AK486" i="9" s="1"/>
  <c r="AJ487" i="9"/>
  <c r="AK487" i="9" s="1"/>
  <c r="AJ488" i="9"/>
  <c r="AK488" i="9" s="1"/>
  <c r="AJ489" i="9"/>
  <c r="AK489" i="9" s="1"/>
  <c r="AJ490" i="9"/>
  <c r="AK490" i="9" s="1"/>
  <c r="AJ491" i="9"/>
  <c r="AK491" i="9" s="1"/>
  <c r="AJ492" i="9"/>
  <c r="AJ493" i="9"/>
  <c r="AK493" i="9" s="1"/>
  <c r="AJ494" i="9"/>
  <c r="AK494" i="9" s="1"/>
  <c r="AJ495" i="9"/>
  <c r="AK495" i="9" s="1"/>
  <c r="AJ496" i="9"/>
  <c r="AK496" i="9" s="1"/>
  <c r="AJ497" i="9"/>
  <c r="AK497" i="9" s="1"/>
  <c r="AJ498" i="9"/>
  <c r="AK498" i="9" s="1"/>
  <c r="AJ499" i="9"/>
  <c r="AK499" i="9" s="1"/>
  <c r="AJ500" i="9"/>
  <c r="AK500" i="9" s="1"/>
  <c r="AJ501" i="9"/>
  <c r="AJ502" i="9"/>
  <c r="AK502" i="9" s="1"/>
  <c r="AJ503" i="9"/>
  <c r="AK503" i="9" s="1"/>
  <c r="AJ504" i="9"/>
  <c r="AK504" i="9" s="1"/>
  <c r="AJ505" i="9"/>
  <c r="AK505" i="9" s="1"/>
  <c r="AJ506" i="9"/>
  <c r="AK506" i="9" s="1"/>
  <c r="AJ507" i="9"/>
  <c r="AK507" i="9" s="1"/>
  <c r="AJ508" i="9"/>
  <c r="AK508" i="9" s="1"/>
  <c r="AJ509" i="9"/>
  <c r="AK509" i="9" s="1"/>
  <c r="AJ510" i="9"/>
  <c r="AK510" i="9" s="1"/>
  <c r="AJ511" i="9"/>
  <c r="AK511" i="9" s="1"/>
  <c r="AJ512" i="9"/>
  <c r="AK512" i="9" s="1"/>
  <c r="AJ513" i="9"/>
  <c r="AK513" i="9" s="1"/>
  <c r="AJ514" i="9"/>
  <c r="AK514" i="9" s="1"/>
  <c r="AJ515" i="9"/>
  <c r="AK515" i="9" s="1"/>
  <c r="AJ516" i="9"/>
  <c r="AK516" i="9" s="1"/>
  <c r="AJ517" i="9"/>
  <c r="AK517" i="9" s="1"/>
  <c r="AJ518" i="9"/>
  <c r="AK518" i="9" s="1"/>
  <c r="AJ519" i="9"/>
  <c r="AK519" i="9" s="1"/>
  <c r="AJ520" i="9"/>
  <c r="AJ521" i="9"/>
  <c r="AK521" i="9" s="1"/>
  <c r="AJ522" i="9"/>
  <c r="AK522" i="9" s="1"/>
  <c r="AJ523" i="9"/>
  <c r="AK523" i="9" s="1"/>
  <c r="AJ524" i="9"/>
  <c r="AK524" i="9" s="1"/>
  <c r="AJ525" i="9"/>
  <c r="AK525" i="9" s="1"/>
  <c r="AJ526" i="9"/>
  <c r="AK526" i="9" s="1"/>
  <c r="AJ527" i="9"/>
  <c r="AK527" i="9" s="1"/>
  <c r="AJ528" i="9"/>
  <c r="AK528" i="9" s="1"/>
  <c r="AJ529" i="9"/>
  <c r="AK529" i="9" s="1"/>
  <c r="AJ530" i="9"/>
  <c r="AK530" i="9" s="1"/>
  <c r="AJ531" i="9"/>
  <c r="AK531" i="9" s="1"/>
  <c r="AJ532" i="9"/>
  <c r="AK532" i="9" s="1"/>
  <c r="AJ533" i="9"/>
  <c r="AK533" i="9" s="1"/>
  <c r="AJ534" i="9"/>
  <c r="AK534" i="9" s="1"/>
  <c r="AJ535" i="9"/>
  <c r="AK535" i="9" s="1"/>
  <c r="AJ536" i="9"/>
  <c r="AJ537" i="9"/>
  <c r="AK537" i="9" s="1"/>
  <c r="AJ538" i="9"/>
  <c r="AK538" i="9" s="1"/>
  <c r="AJ539" i="9"/>
  <c r="AK539" i="9" s="1"/>
  <c r="AJ540" i="9"/>
  <c r="AJ541" i="9"/>
  <c r="AK541" i="9" s="1"/>
  <c r="AJ542" i="9"/>
  <c r="AK542" i="9" s="1"/>
  <c r="AJ543" i="9"/>
  <c r="AK543" i="9" s="1"/>
  <c r="AJ544" i="9"/>
  <c r="AK544" i="9" s="1"/>
  <c r="AJ545" i="9"/>
  <c r="AK545" i="9" s="1"/>
  <c r="AJ546" i="9"/>
  <c r="AK546" i="9" s="1"/>
  <c r="AJ547" i="9"/>
  <c r="AK547" i="9" s="1"/>
  <c r="AJ548" i="9"/>
  <c r="AK548" i="9" s="1"/>
  <c r="AJ549" i="9"/>
  <c r="AK549" i="9" s="1"/>
  <c r="AJ550" i="9"/>
  <c r="AK550" i="9" s="1"/>
  <c r="AJ551" i="9"/>
  <c r="AK551" i="9" s="1"/>
  <c r="AJ552" i="9"/>
  <c r="AK552" i="9" s="1"/>
  <c r="AJ553" i="9"/>
  <c r="AK553" i="9" s="1"/>
  <c r="AJ554" i="9"/>
  <c r="AK554" i="9" s="1"/>
  <c r="AJ555" i="9"/>
  <c r="AK555" i="9" s="1"/>
  <c r="AJ556" i="9"/>
  <c r="AK556" i="9" s="1"/>
  <c r="AJ557" i="9"/>
  <c r="AK557" i="9" s="1"/>
  <c r="AJ558" i="9"/>
  <c r="AK558" i="9" s="1"/>
  <c r="AJ559" i="9"/>
  <c r="AK559" i="9" s="1"/>
  <c r="AJ560" i="9"/>
  <c r="AK560" i="9" s="1"/>
  <c r="AJ561" i="9"/>
  <c r="AK561" i="9" s="1"/>
  <c r="AJ562" i="9"/>
  <c r="AK562" i="9" s="1"/>
  <c r="AJ563" i="9"/>
  <c r="AK563" i="9" s="1"/>
  <c r="AJ564" i="9"/>
  <c r="AJ565" i="9"/>
  <c r="AK565" i="9" s="1"/>
  <c r="AJ566" i="9"/>
  <c r="AK566" i="9" s="1"/>
  <c r="AJ567" i="9"/>
  <c r="AK567" i="9" s="1"/>
  <c r="AJ568" i="9"/>
  <c r="AK568" i="9" s="1"/>
  <c r="AJ569" i="9"/>
  <c r="AK569" i="9" s="1"/>
  <c r="AJ570" i="9"/>
  <c r="AK570" i="9" s="1"/>
  <c r="AJ571" i="9"/>
  <c r="AK571" i="9" s="1"/>
  <c r="AJ572" i="9"/>
  <c r="AJ573" i="9"/>
  <c r="AK573" i="9" s="1"/>
  <c r="AJ574" i="9"/>
  <c r="AJ575" i="9"/>
  <c r="AK575" i="9" s="1"/>
  <c r="AJ576" i="9"/>
  <c r="AJ577" i="9"/>
  <c r="AK577" i="9" s="1"/>
  <c r="AJ578" i="9"/>
  <c r="AK578" i="9" s="1"/>
  <c r="AJ579" i="9"/>
  <c r="AK579" i="9" s="1"/>
  <c r="AJ580" i="9"/>
  <c r="AJ581" i="9"/>
  <c r="AK581" i="9" s="1"/>
  <c r="AJ582" i="9"/>
  <c r="AK582" i="9" s="1"/>
  <c r="AJ583" i="9"/>
  <c r="AK583" i="9" s="1"/>
  <c r="AJ584" i="9"/>
  <c r="AK584" i="9" s="1"/>
  <c r="AJ585" i="9"/>
  <c r="AK585" i="9" s="1"/>
  <c r="AJ586" i="9"/>
  <c r="AK586" i="9" s="1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K576" i="9"/>
  <c r="AK408" i="9"/>
  <c r="AK172" i="9"/>
  <c r="AK72" i="9"/>
  <c r="AK32" i="9"/>
  <c r="AI10" i="4"/>
  <c r="AJ10" i="4" s="1"/>
  <c r="AI11" i="4"/>
  <c r="AJ11" i="4" s="1"/>
  <c r="AI12" i="4"/>
  <c r="AJ12" i="4" s="1"/>
  <c r="AI13" i="4"/>
  <c r="AJ13" i="4" s="1"/>
  <c r="AI14" i="4"/>
  <c r="AJ14" i="4" s="1"/>
  <c r="AI15" i="4"/>
  <c r="AJ15" i="4" s="1"/>
  <c r="AI16" i="4"/>
  <c r="AJ16" i="4" s="1"/>
  <c r="AI17" i="4"/>
  <c r="AJ17" i="4" s="1"/>
  <c r="AI18" i="4"/>
  <c r="AJ18" i="4" s="1"/>
  <c r="AI19" i="4"/>
  <c r="AJ19" i="4" s="1"/>
  <c r="AI20" i="4"/>
  <c r="AJ20" i="4" s="1"/>
  <c r="AI21" i="4"/>
  <c r="AJ21" i="4" s="1"/>
  <c r="AI22" i="4"/>
  <c r="AJ22" i="4" s="1"/>
  <c r="AI23" i="4"/>
  <c r="AJ23" i="4" s="1"/>
  <c r="AI24" i="4"/>
  <c r="AJ24" i="4" s="1"/>
  <c r="AI25" i="4"/>
  <c r="AJ25" i="4" s="1"/>
  <c r="AI26" i="4"/>
  <c r="AJ26" i="4" s="1"/>
  <c r="AI27" i="4"/>
  <c r="AJ27" i="4" s="1"/>
  <c r="AI28" i="4"/>
  <c r="AJ28" i="4" s="1"/>
  <c r="AI29" i="4"/>
  <c r="AJ29" i="4" s="1"/>
  <c r="AI30" i="4"/>
  <c r="AJ30" i="4" s="1"/>
  <c r="AI31" i="4"/>
  <c r="AJ31" i="4" s="1"/>
  <c r="AI32" i="4"/>
  <c r="AJ32" i="4" s="1"/>
  <c r="AI33" i="4"/>
  <c r="AJ33" i="4" s="1"/>
  <c r="AI34" i="4"/>
  <c r="AJ34" i="4" s="1"/>
  <c r="AI35" i="4"/>
  <c r="AJ35" i="4" s="1"/>
  <c r="AI36" i="4"/>
  <c r="AJ36" i="4" s="1"/>
  <c r="AI37" i="4"/>
  <c r="AJ37" i="4" s="1"/>
  <c r="AI38" i="4"/>
  <c r="AJ38" i="4" s="1"/>
  <c r="AI39" i="4"/>
  <c r="AJ39" i="4" s="1"/>
  <c r="AI40" i="4"/>
  <c r="AJ40" i="4" s="1"/>
  <c r="AI41" i="4"/>
  <c r="AJ41" i="4" s="1"/>
  <c r="AI42" i="4"/>
  <c r="AJ42" i="4" s="1"/>
  <c r="AI43" i="4"/>
  <c r="AJ43" i="4" s="1"/>
  <c r="AI44" i="4"/>
  <c r="AJ44" i="4" s="1"/>
  <c r="AI45" i="4"/>
  <c r="AJ45" i="4" s="1"/>
  <c r="AI46" i="4"/>
  <c r="AJ46" i="4" s="1"/>
  <c r="AI47" i="4"/>
  <c r="AJ47" i="4" s="1"/>
  <c r="AI48" i="4"/>
  <c r="AJ48" i="4" s="1"/>
  <c r="AI49" i="4"/>
  <c r="AJ49" i="4" s="1"/>
  <c r="AI50" i="4"/>
  <c r="AJ50" i="4" s="1"/>
  <c r="AI51" i="4"/>
  <c r="AJ51" i="4" s="1"/>
  <c r="AI52" i="4"/>
  <c r="AJ52" i="4" s="1"/>
  <c r="AI53" i="4"/>
  <c r="AJ53" i="4" s="1"/>
  <c r="AI54" i="4"/>
  <c r="AJ54" i="4" s="1"/>
  <c r="AI55" i="4"/>
  <c r="AJ55" i="4" s="1"/>
  <c r="AI56" i="4"/>
  <c r="AJ56" i="4" s="1"/>
  <c r="AI57" i="4"/>
  <c r="AJ57" i="4" s="1"/>
  <c r="AI58" i="4"/>
  <c r="AJ58" i="4" s="1"/>
  <c r="AI59" i="4"/>
  <c r="AJ59" i="4" s="1"/>
  <c r="AI60" i="4"/>
  <c r="AJ60" i="4" s="1"/>
  <c r="AI61" i="4"/>
  <c r="AJ61" i="4" s="1"/>
  <c r="AI62" i="4"/>
  <c r="AJ62" i="4" s="1"/>
  <c r="AI63" i="4"/>
  <c r="AJ63" i="4" s="1"/>
  <c r="AI64" i="4"/>
  <c r="AJ64" i="4" s="1"/>
  <c r="AI65" i="4"/>
  <c r="AJ65" i="4" s="1"/>
  <c r="AI66" i="4"/>
  <c r="AJ66" i="4" s="1"/>
  <c r="AI67" i="4"/>
  <c r="AJ67" i="4" s="1"/>
  <c r="AI68" i="4"/>
  <c r="AJ68" i="4" s="1"/>
  <c r="AI69" i="4"/>
  <c r="AJ69" i="4" s="1"/>
  <c r="AI70" i="4"/>
  <c r="AI71" i="4"/>
  <c r="AJ71" i="4" s="1"/>
  <c r="AI72" i="4"/>
  <c r="AJ72" i="4" s="1"/>
  <c r="AI73" i="4"/>
  <c r="AJ73" i="4" s="1"/>
  <c r="AI74" i="4"/>
  <c r="AJ74" i="4" s="1"/>
  <c r="AI75" i="4"/>
  <c r="AJ75" i="4" s="1"/>
  <c r="AI76" i="4"/>
  <c r="AJ76" i="4" s="1"/>
  <c r="AI77" i="4"/>
  <c r="AJ77" i="4" s="1"/>
  <c r="AI78" i="4"/>
  <c r="AJ78" i="4" s="1"/>
  <c r="AI79" i="4"/>
  <c r="AJ79" i="4" s="1"/>
  <c r="AI80" i="4"/>
  <c r="AJ80" i="4" s="1"/>
  <c r="AI81" i="4"/>
  <c r="AJ81" i="4" s="1"/>
  <c r="AI82" i="4"/>
  <c r="AJ82" i="4" s="1"/>
  <c r="AI83" i="4"/>
  <c r="AJ83" i="4" s="1"/>
  <c r="AI84" i="4"/>
  <c r="AJ84" i="4" s="1"/>
  <c r="AI85" i="4"/>
  <c r="AJ85" i="4" s="1"/>
  <c r="AI86" i="4"/>
  <c r="AJ86" i="4" s="1"/>
  <c r="AI87" i="4"/>
  <c r="AJ87" i="4" s="1"/>
  <c r="AI88" i="4"/>
  <c r="AI89" i="4"/>
  <c r="AJ89" i="4" s="1"/>
  <c r="AI90" i="4"/>
  <c r="AJ90" i="4" s="1"/>
  <c r="AI91" i="4"/>
  <c r="AJ91" i="4" s="1"/>
  <c r="AI92" i="4"/>
  <c r="AJ92" i="4" s="1"/>
  <c r="AI93" i="4"/>
  <c r="AJ93" i="4" s="1"/>
  <c r="AI94" i="4"/>
  <c r="AJ94" i="4" s="1"/>
  <c r="AI95" i="4"/>
  <c r="AJ95" i="4" s="1"/>
  <c r="AI96" i="4"/>
  <c r="AJ96" i="4" s="1"/>
  <c r="AI97" i="4"/>
  <c r="AJ97" i="4" s="1"/>
  <c r="AI98" i="4"/>
  <c r="AJ98" i="4" s="1"/>
  <c r="AI99" i="4"/>
  <c r="AJ99" i="4" s="1"/>
  <c r="AI100" i="4"/>
  <c r="AJ100" i="4" s="1"/>
  <c r="AI101" i="4"/>
  <c r="AJ101" i="4" s="1"/>
  <c r="AI102" i="4"/>
  <c r="AJ102" i="4" s="1"/>
  <c r="AI103" i="4"/>
  <c r="AJ103" i="4" s="1"/>
  <c r="AI104" i="4"/>
  <c r="AJ104" i="4" s="1"/>
  <c r="AI105" i="4"/>
  <c r="AI106" i="4"/>
  <c r="AJ106" i="4" s="1"/>
  <c r="AI107" i="4"/>
  <c r="AJ107" i="4" s="1"/>
  <c r="AI108" i="4"/>
  <c r="AJ108" i="4" s="1"/>
  <c r="AI109" i="4"/>
  <c r="AJ109" i="4" s="1"/>
  <c r="AI110" i="4"/>
  <c r="AJ110" i="4" s="1"/>
  <c r="AI111" i="4"/>
  <c r="AJ111" i="4" s="1"/>
  <c r="AI112" i="4"/>
  <c r="AJ112" i="4" s="1"/>
  <c r="AI113" i="4"/>
  <c r="AJ113" i="4" s="1"/>
  <c r="AI114" i="4"/>
  <c r="AJ114" i="4" s="1"/>
  <c r="AI115" i="4"/>
  <c r="AJ115" i="4" s="1"/>
  <c r="AI116" i="4"/>
  <c r="AJ116" i="4" s="1"/>
  <c r="AI117" i="4"/>
  <c r="AJ117" i="4" s="1"/>
  <c r="AI118" i="4"/>
  <c r="AJ118" i="4" s="1"/>
  <c r="AI119" i="4"/>
  <c r="AJ119" i="4" s="1"/>
  <c r="AI120" i="4"/>
  <c r="AJ120" i="4" s="1"/>
  <c r="AI121" i="4"/>
  <c r="AJ121" i="4" s="1"/>
  <c r="AI122" i="4"/>
  <c r="AJ122" i="4" s="1"/>
  <c r="AI123" i="4"/>
  <c r="AI124" i="4"/>
  <c r="AJ124" i="4" s="1"/>
  <c r="AI125" i="4"/>
  <c r="AJ125" i="4" s="1"/>
  <c r="AI126" i="4"/>
  <c r="AJ126" i="4" s="1"/>
  <c r="AI127" i="4"/>
  <c r="AJ127" i="4" s="1"/>
  <c r="AI128" i="4"/>
  <c r="AJ128" i="4" s="1"/>
  <c r="AI129" i="4"/>
  <c r="AJ129" i="4" s="1"/>
  <c r="AI130" i="4"/>
  <c r="AJ130" i="4" s="1"/>
  <c r="AI131" i="4"/>
  <c r="AJ131" i="4" s="1"/>
  <c r="AI132" i="4"/>
  <c r="AJ132" i="4" s="1"/>
  <c r="AI133" i="4"/>
  <c r="AJ133" i="4" s="1"/>
  <c r="AI134" i="4"/>
  <c r="AJ134" i="4" s="1"/>
  <c r="AI135" i="4"/>
  <c r="AJ135" i="4" s="1"/>
  <c r="AI136" i="4"/>
  <c r="AJ136" i="4" s="1"/>
  <c r="AI137" i="4"/>
  <c r="AJ137" i="4" s="1"/>
  <c r="AI138" i="4"/>
  <c r="AJ138" i="4" s="1"/>
  <c r="AI139" i="4"/>
  <c r="AI140" i="4"/>
  <c r="AJ140" i="4" s="1"/>
  <c r="AI141" i="4"/>
  <c r="AJ141" i="4" s="1"/>
  <c r="AI142" i="4"/>
  <c r="AJ142" i="4" s="1"/>
  <c r="AI143" i="4"/>
  <c r="AJ143" i="4" s="1"/>
  <c r="AI144" i="4"/>
  <c r="AJ144" i="4" s="1"/>
  <c r="AI145" i="4"/>
  <c r="AJ145" i="4" s="1"/>
  <c r="AI146" i="4"/>
  <c r="AJ146" i="4" s="1"/>
  <c r="AI147" i="4"/>
  <c r="AJ147" i="4" s="1"/>
  <c r="AI148" i="4"/>
  <c r="AJ148" i="4" s="1"/>
  <c r="AI149" i="4"/>
  <c r="AJ149" i="4" s="1"/>
  <c r="AI150" i="4"/>
  <c r="AJ150" i="4" s="1"/>
  <c r="AI151" i="4"/>
  <c r="AJ151" i="4" s="1"/>
  <c r="AI152" i="4"/>
  <c r="AJ152" i="4" s="1"/>
  <c r="AI153" i="4"/>
  <c r="AJ153" i="4" s="1"/>
  <c r="AI154" i="4"/>
  <c r="AJ154" i="4" s="1"/>
  <c r="AI155" i="4"/>
  <c r="AJ155" i="4" s="1"/>
  <c r="AI156" i="4"/>
  <c r="AJ156" i="4" s="1"/>
  <c r="AI157" i="4"/>
  <c r="AJ157" i="4" s="1"/>
  <c r="AI158" i="4"/>
  <c r="AJ158" i="4" s="1"/>
  <c r="AI159" i="4"/>
  <c r="AJ159" i="4" s="1"/>
  <c r="AI160" i="4"/>
  <c r="AJ160" i="4" s="1"/>
  <c r="AI161" i="4"/>
  <c r="AJ161" i="4" s="1"/>
  <c r="AI162" i="4"/>
  <c r="AJ162" i="4" s="1"/>
  <c r="AI163" i="4"/>
  <c r="AJ163" i="4" s="1"/>
  <c r="AI164" i="4"/>
  <c r="AJ164" i="4" s="1"/>
  <c r="AI165" i="4"/>
  <c r="AJ165" i="4" s="1"/>
  <c r="AI166" i="4"/>
  <c r="AJ166" i="4" s="1"/>
  <c r="AI167" i="4"/>
  <c r="AJ167" i="4" s="1"/>
  <c r="AI168" i="4"/>
  <c r="AJ168" i="4" s="1"/>
  <c r="AI169" i="4"/>
  <c r="AJ169" i="4" s="1"/>
  <c r="AI170" i="4"/>
  <c r="AJ170" i="4" s="1"/>
  <c r="AI171" i="4"/>
  <c r="AJ171" i="4" s="1"/>
  <c r="AI172" i="4"/>
  <c r="AJ172" i="4" s="1"/>
  <c r="AI173" i="4"/>
  <c r="AJ173" i="4" s="1"/>
  <c r="AI174" i="4"/>
  <c r="AJ174" i="4" s="1"/>
  <c r="AI175" i="4"/>
  <c r="AJ175" i="4" s="1"/>
  <c r="AI176" i="4"/>
  <c r="AJ176" i="4" s="1"/>
  <c r="AI177" i="4"/>
  <c r="AI178" i="4"/>
  <c r="AJ178" i="4" s="1"/>
  <c r="AI179" i="4"/>
  <c r="AJ179" i="4" s="1"/>
  <c r="AI180" i="4"/>
  <c r="AJ180" i="4" s="1"/>
  <c r="AI181" i="4"/>
  <c r="AJ181" i="4" s="1"/>
  <c r="AI182" i="4"/>
  <c r="AJ182" i="4" s="1"/>
  <c r="AI183" i="4"/>
  <c r="AJ183" i="4" s="1"/>
  <c r="AI184" i="4"/>
  <c r="AJ184" i="4" s="1"/>
  <c r="AI185" i="4"/>
  <c r="AI186" i="4"/>
  <c r="AJ186" i="4" s="1"/>
  <c r="AI187" i="4"/>
  <c r="AI188" i="4"/>
  <c r="AJ188" i="4" s="1"/>
  <c r="AI189" i="4"/>
  <c r="AJ189" i="4" s="1"/>
  <c r="AI190" i="4"/>
  <c r="AJ190" i="4" s="1"/>
  <c r="AI191" i="4"/>
  <c r="AJ191" i="4" s="1"/>
  <c r="AI192" i="4"/>
  <c r="AJ192" i="4" s="1"/>
  <c r="AI193" i="4"/>
  <c r="AJ193" i="4" s="1"/>
  <c r="AI194" i="4"/>
  <c r="AJ194" i="4" s="1"/>
  <c r="AI195" i="4"/>
  <c r="AJ195" i="4" s="1"/>
  <c r="AI196" i="4"/>
  <c r="AJ196" i="4" s="1"/>
  <c r="AI197" i="4"/>
  <c r="AJ197" i="4" s="1"/>
  <c r="AI198" i="4"/>
  <c r="AJ198" i="4" s="1"/>
  <c r="AI199" i="4"/>
  <c r="AJ199" i="4" s="1"/>
  <c r="AI200" i="4"/>
  <c r="AI201" i="4"/>
  <c r="AJ201" i="4" s="1"/>
  <c r="AI202" i="4"/>
  <c r="AJ202" i="4" s="1"/>
  <c r="AI203" i="4"/>
  <c r="AJ203" i="4" s="1"/>
  <c r="AI204" i="4"/>
  <c r="AJ204" i="4" s="1"/>
  <c r="AI205" i="4"/>
  <c r="AJ205" i="4" s="1"/>
  <c r="AI206" i="4"/>
  <c r="AI207" i="4"/>
  <c r="AJ207" i="4" s="1"/>
  <c r="AI208" i="4"/>
  <c r="AJ208" i="4" s="1"/>
  <c r="AI209" i="4"/>
  <c r="AJ209" i="4" s="1"/>
  <c r="AI210" i="4"/>
  <c r="AJ210" i="4" s="1"/>
  <c r="AI211" i="4"/>
  <c r="AJ211" i="4" s="1"/>
  <c r="AI212" i="4"/>
  <c r="AJ212" i="4" s="1"/>
  <c r="AI213" i="4"/>
  <c r="AJ213" i="4" s="1"/>
  <c r="AI214" i="4"/>
  <c r="AJ214" i="4" s="1"/>
  <c r="AI215" i="4"/>
  <c r="AJ215" i="4" s="1"/>
  <c r="AI216" i="4"/>
  <c r="AJ216" i="4" s="1"/>
  <c r="AI217" i="4"/>
  <c r="AJ217" i="4" s="1"/>
  <c r="AI218" i="4"/>
  <c r="AJ218" i="4" s="1"/>
  <c r="AI219" i="4"/>
  <c r="AI220" i="4"/>
  <c r="AJ220" i="4" s="1"/>
  <c r="AI221" i="4"/>
  <c r="AJ221" i="4" s="1"/>
  <c r="AI222" i="4"/>
  <c r="AJ222" i="4" s="1"/>
  <c r="AI223" i="4"/>
  <c r="AJ223" i="4" s="1"/>
  <c r="AI224" i="4"/>
  <c r="AJ224" i="4" s="1"/>
  <c r="AI225" i="4"/>
  <c r="AJ225" i="4" s="1"/>
  <c r="AI226" i="4"/>
  <c r="AJ226" i="4" s="1"/>
  <c r="AI227" i="4"/>
  <c r="AJ227" i="4" s="1"/>
  <c r="AI228" i="4"/>
  <c r="AJ228" i="4" s="1"/>
  <c r="AI229" i="4"/>
  <c r="AJ229" i="4" s="1"/>
  <c r="AI230" i="4"/>
  <c r="AJ230" i="4" s="1"/>
  <c r="AI231" i="4"/>
  <c r="AJ231" i="4" s="1"/>
  <c r="AI232" i="4"/>
  <c r="AJ232" i="4" s="1"/>
  <c r="AI233" i="4"/>
  <c r="AJ233" i="4" s="1"/>
  <c r="AI234" i="4"/>
  <c r="AJ234" i="4" s="1"/>
  <c r="AI235" i="4"/>
  <c r="AJ235" i="4" s="1"/>
  <c r="AI236" i="4"/>
  <c r="AJ236" i="4" s="1"/>
  <c r="AI237" i="4"/>
  <c r="AJ237" i="4" s="1"/>
  <c r="AI238" i="4"/>
  <c r="AJ238" i="4" s="1"/>
  <c r="AI239" i="4"/>
  <c r="AJ239" i="4" s="1"/>
  <c r="AI240" i="4"/>
  <c r="AJ240" i="4" s="1"/>
  <c r="AI241" i="4"/>
  <c r="AJ241" i="4" s="1"/>
  <c r="AI242" i="4"/>
  <c r="AJ242" i="4" s="1"/>
  <c r="AI243" i="4"/>
  <c r="AJ243" i="4" s="1"/>
  <c r="AI244" i="4"/>
  <c r="AJ244" i="4" s="1"/>
  <c r="AI245" i="4"/>
  <c r="AJ245" i="4" s="1"/>
  <c r="AI246" i="4"/>
  <c r="AJ246" i="4" s="1"/>
  <c r="AI247" i="4"/>
  <c r="AJ247" i="4" s="1"/>
  <c r="AI248" i="4"/>
  <c r="AJ248" i="4" s="1"/>
  <c r="AI249" i="4"/>
  <c r="AJ249" i="4" s="1"/>
  <c r="AI250" i="4"/>
  <c r="AJ250" i="4" s="1"/>
  <c r="AI251" i="4"/>
  <c r="AJ251" i="4" s="1"/>
  <c r="AI252" i="4"/>
  <c r="AJ252" i="4" s="1"/>
  <c r="AI253" i="4"/>
  <c r="AJ253" i="4" s="1"/>
  <c r="AI254" i="4"/>
  <c r="AJ254" i="4" s="1"/>
  <c r="AI255" i="4"/>
  <c r="AJ255" i="4" s="1"/>
  <c r="AI256" i="4"/>
  <c r="AJ256" i="4" s="1"/>
  <c r="AI257" i="4"/>
  <c r="AJ257" i="4" s="1"/>
  <c r="AI258" i="4"/>
  <c r="AJ258" i="4" s="1"/>
  <c r="AI259" i="4"/>
  <c r="AJ259" i="4" s="1"/>
  <c r="AI260" i="4"/>
  <c r="AJ260" i="4" s="1"/>
  <c r="AI261" i="4"/>
  <c r="AJ261" i="4" s="1"/>
  <c r="AI262" i="4"/>
  <c r="AJ262" i="4" s="1"/>
  <c r="AI263" i="4"/>
  <c r="AJ263" i="4" s="1"/>
  <c r="AI264" i="4"/>
  <c r="AJ264" i="4" s="1"/>
  <c r="AI265" i="4"/>
  <c r="AJ265" i="4" s="1"/>
  <c r="AI266" i="4"/>
  <c r="AJ266" i="4" s="1"/>
  <c r="AI267" i="4"/>
  <c r="AJ267" i="4" s="1"/>
  <c r="AI268" i="4"/>
  <c r="AJ268" i="4" s="1"/>
  <c r="AI269" i="4"/>
  <c r="AJ269" i="4" s="1"/>
  <c r="AI270" i="4"/>
  <c r="AJ270" i="4" s="1"/>
  <c r="AI271" i="4"/>
  <c r="AJ271" i="4" s="1"/>
  <c r="AI272" i="4"/>
  <c r="AJ272" i="4" s="1"/>
  <c r="AI273" i="4"/>
  <c r="AJ273" i="4" s="1"/>
  <c r="AI274" i="4"/>
  <c r="AJ274" i="4" s="1"/>
  <c r="AI275" i="4"/>
  <c r="AJ275" i="4" s="1"/>
  <c r="AI276" i="4"/>
  <c r="AJ276" i="4" s="1"/>
  <c r="AI277" i="4"/>
  <c r="AJ277" i="4" s="1"/>
  <c r="AI278" i="4"/>
  <c r="AJ278" i="4" s="1"/>
  <c r="AI279" i="4"/>
  <c r="AJ279" i="4" s="1"/>
  <c r="AI280" i="4"/>
  <c r="AJ280" i="4" s="1"/>
  <c r="AI281" i="4"/>
  <c r="AJ281" i="4" s="1"/>
  <c r="AI282" i="4"/>
  <c r="AJ282" i="4" s="1"/>
  <c r="AI283" i="4"/>
  <c r="AI284" i="4"/>
  <c r="AJ284" i="4" s="1"/>
  <c r="AI285" i="4"/>
  <c r="AJ285" i="4" s="1"/>
  <c r="AI286" i="4"/>
  <c r="AJ286" i="4" s="1"/>
  <c r="AI287" i="4"/>
  <c r="AJ287" i="4" s="1"/>
  <c r="AI288" i="4"/>
  <c r="AJ288" i="4" s="1"/>
  <c r="AI289" i="4"/>
  <c r="AJ289" i="4" s="1"/>
  <c r="AI290" i="4"/>
  <c r="AJ290" i="4" s="1"/>
  <c r="AI291" i="4"/>
  <c r="AJ291" i="4" s="1"/>
  <c r="AI292" i="4"/>
  <c r="AJ292" i="4" s="1"/>
  <c r="AI293" i="4"/>
  <c r="AJ293" i="4" s="1"/>
  <c r="AI294" i="4"/>
  <c r="AJ294" i="4" s="1"/>
  <c r="AI295" i="4"/>
  <c r="AJ295" i="4" s="1"/>
  <c r="AI296" i="4"/>
  <c r="AJ296" i="4" s="1"/>
  <c r="AI297" i="4"/>
  <c r="AJ297" i="4" s="1"/>
  <c r="AI298" i="4"/>
  <c r="AJ298" i="4" s="1"/>
  <c r="AI299" i="4"/>
  <c r="AJ299" i="4" s="1"/>
  <c r="AI300" i="4"/>
  <c r="AJ300" i="4" s="1"/>
  <c r="AI301" i="4"/>
  <c r="AJ301" i="4" s="1"/>
  <c r="AI302" i="4"/>
  <c r="AJ302" i="4" s="1"/>
  <c r="AI303" i="4"/>
  <c r="AJ303" i="4" s="1"/>
  <c r="AI304" i="4"/>
  <c r="AJ304" i="4" s="1"/>
  <c r="AI305" i="4"/>
  <c r="AJ305" i="4" s="1"/>
  <c r="AI306" i="4"/>
  <c r="AJ306" i="4" s="1"/>
  <c r="AI307" i="4"/>
  <c r="AJ307" i="4" s="1"/>
  <c r="AI308" i="4"/>
  <c r="AJ308" i="4" s="1"/>
  <c r="AI309" i="4"/>
  <c r="AJ309" i="4" s="1"/>
  <c r="AI310" i="4"/>
  <c r="AJ310" i="4" s="1"/>
  <c r="AI311" i="4"/>
  <c r="AJ311" i="4" s="1"/>
  <c r="AI312" i="4"/>
  <c r="AJ312" i="4" s="1"/>
  <c r="AI313" i="4"/>
  <c r="AJ313" i="4" s="1"/>
  <c r="AI314" i="4"/>
  <c r="AJ314" i="4" s="1"/>
  <c r="AI315" i="4"/>
  <c r="AJ315" i="4" s="1"/>
  <c r="AI316" i="4"/>
  <c r="AJ316" i="4" s="1"/>
  <c r="AI317" i="4"/>
  <c r="AJ317" i="4" s="1"/>
  <c r="AI318" i="4"/>
  <c r="AJ318" i="4" s="1"/>
  <c r="AI319" i="4"/>
  <c r="AJ319" i="4" s="1"/>
  <c r="AI320" i="4"/>
  <c r="AJ320" i="4" s="1"/>
  <c r="AI321" i="4"/>
  <c r="AJ321" i="4" s="1"/>
  <c r="AI322" i="4"/>
  <c r="AJ322" i="4" s="1"/>
  <c r="AI323" i="4"/>
  <c r="AJ323" i="4" s="1"/>
  <c r="AI324" i="4"/>
  <c r="AJ324" i="4" s="1"/>
  <c r="AI325" i="4"/>
  <c r="AJ325" i="4" s="1"/>
  <c r="AI326" i="4"/>
  <c r="AJ326" i="4" s="1"/>
  <c r="AI327" i="4"/>
  <c r="AJ327" i="4" s="1"/>
  <c r="AI328" i="4"/>
  <c r="AJ328" i="4" s="1"/>
  <c r="AI329" i="4"/>
  <c r="AJ329" i="4" s="1"/>
  <c r="AI330" i="4"/>
  <c r="AJ330" i="4" s="1"/>
  <c r="AI331" i="4"/>
  <c r="AJ331" i="4" s="1"/>
  <c r="AI332" i="4"/>
  <c r="AJ332" i="4" s="1"/>
  <c r="AI333" i="4"/>
  <c r="AJ333" i="4" s="1"/>
  <c r="AI334" i="4"/>
  <c r="AI335" i="4"/>
  <c r="AJ335" i="4" s="1"/>
  <c r="AI336" i="4"/>
  <c r="AJ336" i="4" s="1"/>
  <c r="AI337" i="4"/>
  <c r="AJ337" i="4" s="1"/>
  <c r="AI338" i="4"/>
  <c r="AJ338" i="4" s="1"/>
  <c r="AI339" i="4"/>
  <c r="AJ339" i="4" s="1"/>
  <c r="AI340" i="4"/>
  <c r="AJ340" i="4" s="1"/>
  <c r="AI341" i="4"/>
  <c r="AJ341" i="4" s="1"/>
  <c r="AI342" i="4"/>
  <c r="AJ342" i="4" s="1"/>
  <c r="AI343" i="4"/>
  <c r="AJ343" i="4" s="1"/>
  <c r="AI344" i="4"/>
  <c r="AJ344" i="4" s="1"/>
  <c r="AI345" i="4"/>
  <c r="AJ345" i="4" s="1"/>
  <c r="AI346" i="4"/>
  <c r="AJ346" i="4" s="1"/>
  <c r="AI347" i="4"/>
  <c r="AI348" i="4"/>
  <c r="AJ348" i="4" s="1"/>
  <c r="AI349" i="4"/>
  <c r="AJ349" i="4" s="1"/>
  <c r="AI350" i="4"/>
  <c r="AJ350" i="4" s="1"/>
  <c r="AI351" i="4"/>
  <c r="AJ351" i="4" s="1"/>
  <c r="AI352" i="4"/>
  <c r="AJ352" i="4" s="1"/>
  <c r="AI353" i="4"/>
  <c r="AJ353" i="4" s="1"/>
  <c r="AI354" i="4"/>
  <c r="AJ354" i="4" s="1"/>
  <c r="AI355" i="4"/>
  <c r="AJ355" i="4" s="1"/>
  <c r="AI356" i="4"/>
  <c r="AJ356" i="4" s="1"/>
  <c r="AI357" i="4"/>
  <c r="AJ357" i="4" s="1"/>
  <c r="AI358" i="4"/>
  <c r="AJ358" i="4" s="1"/>
  <c r="AI359" i="4"/>
  <c r="AJ359" i="4" s="1"/>
  <c r="AI360" i="4"/>
  <c r="AJ360" i="4" s="1"/>
  <c r="AI361" i="4"/>
  <c r="AJ361" i="4" s="1"/>
  <c r="AI362" i="4"/>
  <c r="AI363" i="4"/>
  <c r="AI364" i="4"/>
  <c r="AJ364" i="4" s="1"/>
  <c r="AI365" i="4"/>
  <c r="AJ365" i="4" s="1"/>
  <c r="AI366" i="4"/>
  <c r="AJ366" i="4" s="1"/>
  <c r="AI367" i="4"/>
  <c r="AJ367" i="4" s="1"/>
  <c r="AI368" i="4"/>
  <c r="AJ368" i="4" s="1"/>
  <c r="AI369" i="4"/>
  <c r="AJ369" i="4" s="1"/>
  <c r="AI370" i="4"/>
  <c r="AJ370" i="4" s="1"/>
  <c r="AI371" i="4"/>
  <c r="AJ371" i="4" s="1"/>
  <c r="AI372" i="4"/>
  <c r="AJ372" i="4" s="1"/>
  <c r="AI373" i="4"/>
  <c r="AJ373" i="4" s="1"/>
  <c r="AI374" i="4"/>
  <c r="AJ374" i="4" s="1"/>
  <c r="AI375" i="4"/>
  <c r="AJ375" i="4" s="1"/>
  <c r="AI376" i="4"/>
  <c r="AJ376" i="4" s="1"/>
  <c r="AI377" i="4"/>
  <c r="AJ377" i="4" s="1"/>
  <c r="AI378" i="4"/>
  <c r="AJ378" i="4" s="1"/>
  <c r="AI379" i="4"/>
  <c r="AJ379" i="4" s="1"/>
  <c r="AI380" i="4"/>
  <c r="AJ380" i="4" s="1"/>
  <c r="AI381" i="4"/>
  <c r="AJ381" i="4" s="1"/>
  <c r="AI382" i="4"/>
  <c r="AJ382" i="4" s="1"/>
  <c r="AI383" i="4"/>
  <c r="AJ383" i="4" s="1"/>
  <c r="AI384" i="4"/>
  <c r="AJ384" i="4" s="1"/>
  <c r="AI385" i="4"/>
  <c r="AJ385" i="4" s="1"/>
  <c r="AI386" i="4"/>
  <c r="AJ386" i="4" s="1"/>
  <c r="AI387" i="4"/>
  <c r="AJ387" i="4" s="1"/>
  <c r="AI388" i="4"/>
  <c r="AJ388" i="4" s="1"/>
  <c r="AI389" i="4"/>
  <c r="AJ389" i="4" s="1"/>
  <c r="AI390" i="4"/>
  <c r="AJ390" i="4" s="1"/>
  <c r="AI391" i="4"/>
  <c r="AJ391" i="4" s="1"/>
  <c r="AI392" i="4"/>
  <c r="AJ392" i="4" s="1"/>
  <c r="AI393" i="4"/>
  <c r="AJ393" i="4" s="1"/>
  <c r="AI394" i="4"/>
  <c r="AJ394" i="4" s="1"/>
  <c r="AI395" i="4"/>
  <c r="AJ395" i="4" s="1"/>
  <c r="AI396" i="4"/>
  <c r="AJ396" i="4" s="1"/>
  <c r="AI397" i="4"/>
  <c r="AJ397" i="4" s="1"/>
  <c r="AI398" i="4"/>
  <c r="AJ398" i="4" s="1"/>
  <c r="AI399" i="4"/>
  <c r="AJ399" i="4" s="1"/>
  <c r="AI400" i="4"/>
  <c r="AJ400" i="4" s="1"/>
  <c r="AI401" i="4"/>
  <c r="AJ401" i="4" s="1"/>
  <c r="AI402" i="4"/>
  <c r="AJ402" i="4" s="1"/>
  <c r="AI403" i="4"/>
  <c r="AJ403" i="4" s="1"/>
  <c r="AI404" i="4"/>
  <c r="AJ404" i="4" s="1"/>
  <c r="AI405" i="4"/>
  <c r="AJ405" i="4" s="1"/>
  <c r="AI406" i="4"/>
  <c r="AJ406" i="4" s="1"/>
  <c r="AI407" i="4"/>
  <c r="AJ407" i="4" s="1"/>
  <c r="AI408" i="4"/>
  <c r="AJ408" i="4" s="1"/>
  <c r="AI409" i="4"/>
  <c r="AJ409" i="4" s="1"/>
  <c r="AI410" i="4"/>
  <c r="AI411" i="4"/>
  <c r="AJ411" i="4" s="1"/>
  <c r="AI412" i="4"/>
  <c r="AJ412" i="4" s="1"/>
  <c r="AI413" i="4"/>
  <c r="AJ413" i="4" s="1"/>
  <c r="AI414" i="4"/>
  <c r="AJ414" i="4" s="1"/>
  <c r="AI415" i="4"/>
  <c r="AJ415" i="4" s="1"/>
  <c r="AI416" i="4"/>
  <c r="AJ416" i="4" s="1"/>
  <c r="AI417" i="4"/>
  <c r="AJ417" i="4" s="1"/>
  <c r="AI418" i="4"/>
  <c r="AJ418" i="4" s="1"/>
  <c r="AI419" i="4"/>
  <c r="AJ419" i="4" s="1"/>
  <c r="AI420" i="4"/>
  <c r="AJ420" i="4" s="1"/>
  <c r="AI421" i="4"/>
  <c r="AJ421" i="4" s="1"/>
  <c r="AI422" i="4"/>
  <c r="AJ422" i="4" s="1"/>
  <c r="AI423" i="4"/>
  <c r="AJ423" i="4" s="1"/>
  <c r="AI424" i="4"/>
  <c r="AJ424" i="4" s="1"/>
  <c r="AI425" i="4"/>
  <c r="AJ425" i="4" s="1"/>
  <c r="AI426" i="4"/>
  <c r="AJ426" i="4" s="1"/>
  <c r="AI427" i="4"/>
  <c r="AJ427" i="4" s="1"/>
  <c r="AI428" i="4"/>
  <c r="AJ428" i="4" s="1"/>
  <c r="AI429" i="4"/>
  <c r="AJ429" i="4" s="1"/>
  <c r="AI430" i="4"/>
  <c r="AJ430" i="4" s="1"/>
  <c r="AI431" i="4"/>
  <c r="AI432" i="4"/>
  <c r="AJ432" i="4" s="1"/>
  <c r="AI433" i="4"/>
  <c r="AJ433" i="4" s="1"/>
  <c r="AI434" i="4"/>
  <c r="AJ434" i="4" s="1"/>
  <c r="AI435" i="4"/>
  <c r="AJ435" i="4" s="1"/>
  <c r="AI436" i="4"/>
  <c r="AJ436" i="4" s="1"/>
  <c r="AI437" i="4"/>
  <c r="AJ437" i="4" s="1"/>
  <c r="AI438" i="4"/>
  <c r="AJ438" i="4" s="1"/>
  <c r="AI439" i="4"/>
  <c r="AJ439" i="4" s="1"/>
  <c r="AI440" i="4"/>
  <c r="AJ440" i="4" s="1"/>
  <c r="AI441" i="4"/>
  <c r="AJ441" i="4" s="1"/>
  <c r="AI442" i="4"/>
  <c r="AJ442" i="4" s="1"/>
  <c r="AI443" i="4"/>
  <c r="AJ443" i="4" s="1"/>
  <c r="AI444" i="4"/>
  <c r="AJ444" i="4" s="1"/>
  <c r="AI445" i="4"/>
  <c r="AJ445" i="4" s="1"/>
  <c r="AI446" i="4"/>
  <c r="AJ446" i="4" s="1"/>
  <c r="AI447" i="4"/>
  <c r="AJ447" i="4" s="1"/>
  <c r="AI448" i="4"/>
  <c r="AI449" i="4"/>
  <c r="AJ449" i="4" s="1"/>
  <c r="AI450" i="4"/>
  <c r="AJ450" i="4" s="1"/>
  <c r="AI451" i="4"/>
  <c r="AJ451" i="4" s="1"/>
  <c r="AI452" i="4"/>
  <c r="AJ452" i="4" s="1"/>
  <c r="AI453" i="4"/>
  <c r="AJ453" i="4" s="1"/>
  <c r="AI454" i="4"/>
  <c r="AJ454" i="4" s="1"/>
  <c r="AI455" i="4"/>
  <c r="AJ455" i="4" s="1"/>
  <c r="AI456" i="4"/>
  <c r="AJ456" i="4" s="1"/>
  <c r="AI457" i="4"/>
  <c r="AJ457" i="4" s="1"/>
  <c r="AI458" i="4"/>
  <c r="AJ458" i="4" s="1"/>
  <c r="AI459" i="4"/>
  <c r="AJ459" i="4" s="1"/>
  <c r="AI460" i="4"/>
  <c r="AJ460" i="4" s="1"/>
  <c r="AI461" i="4"/>
  <c r="AI462" i="4"/>
  <c r="AJ462" i="4" s="1"/>
  <c r="AI463" i="4"/>
  <c r="AJ463" i="4" s="1"/>
  <c r="AI464" i="4"/>
  <c r="AJ464" i="4" s="1"/>
  <c r="AI465" i="4"/>
  <c r="AJ465" i="4" s="1"/>
  <c r="AI466" i="4"/>
  <c r="AJ466" i="4" s="1"/>
  <c r="AI467" i="4"/>
  <c r="AJ467" i="4" s="1"/>
  <c r="AI468" i="4"/>
  <c r="AJ468" i="4" s="1"/>
  <c r="AI469" i="4"/>
  <c r="AJ469" i="4" s="1"/>
  <c r="AI470" i="4"/>
  <c r="AJ470" i="4" s="1"/>
  <c r="AI471" i="4"/>
  <c r="AJ471" i="4" s="1"/>
  <c r="AI472" i="4"/>
  <c r="AJ472" i="4" s="1"/>
  <c r="AI473" i="4"/>
  <c r="AJ473" i="4" s="1"/>
  <c r="AI474" i="4"/>
  <c r="AI475" i="4"/>
  <c r="AJ475" i="4" s="1"/>
  <c r="AI476" i="4"/>
  <c r="AJ476" i="4" s="1"/>
  <c r="AI477" i="4"/>
  <c r="AJ477" i="4" s="1"/>
  <c r="AI478" i="4"/>
  <c r="AJ478" i="4" s="1"/>
  <c r="AI479" i="4"/>
  <c r="AJ479" i="4" s="1"/>
  <c r="AI480" i="4"/>
  <c r="AJ480" i="4" s="1"/>
  <c r="AI481" i="4"/>
  <c r="AJ481" i="4" s="1"/>
  <c r="AI482" i="4"/>
  <c r="AJ482" i="4" s="1"/>
  <c r="AI483" i="4"/>
  <c r="AJ483" i="4" s="1"/>
  <c r="AI484" i="4"/>
  <c r="AJ484" i="4" s="1"/>
  <c r="AI485" i="4"/>
  <c r="AJ485" i="4" s="1"/>
  <c r="AI486" i="4"/>
  <c r="AJ486" i="4" s="1"/>
  <c r="AI487" i="4"/>
  <c r="AJ487" i="4" s="1"/>
  <c r="AI488" i="4"/>
  <c r="AJ488" i="4" s="1"/>
  <c r="AI489" i="4"/>
  <c r="AJ489" i="4" s="1"/>
  <c r="AI490" i="4"/>
  <c r="AJ490" i="4" s="1"/>
  <c r="AI491" i="4"/>
  <c r="AJ491" i="4" s="1"/>
  <c r="AI492" i="4"/>
  <c r="AJ492" i="4" s="1"/>
  <c r="AI493" i="4"/>
  <c r="AI494" i="4"/>
  <c r="AJ494" i="4" s="1"/>
  <c r="AI495" i="4"/>
  <c r="AJ495" i="4" s="1"/>
  <c r="AI496" i="4"/>
  <c r="AJ496" i="4" s="1"/>
  <c r="AI497" i="4"/>
  <c r="AJ497" i="4" s="1"/>
  <c r="AI498" i="4"/>
  <c r="AJ498" i="4" s="1"/>
  <c r="AI499" i="4"/>
  <c r="AJ499" i="4" s="1"/>
  <c r="AI500" i="4"/>
  <c r="AJ500" i="4" s="1"/>
  <c r="AI501" i="4"/>
  <c r="AJ501" i="4" s="1"/>
  <c r="AI502" i="4"/>
  <c r="AJ502" i="4" s="1"/>
  <c r="AI503" i="4"/>
  <c r="AJ503" i="4" s="1"/>
  <c r="AI504" i="4"/>
  <c r="AJ504" i="4" s="1"/>
  <c r="AI505" i="4"/>
  <c r="AJ505" i="4" s="1"/>
  <c r="AI506" i="4"/>
  <c r="AJ506" i="4" s="1"/>
  <c r="AI507" i="4"/>
  <c r="AJ507" i="4" s="1"/>
  <c r="AI508" i="4"/>
  <c r="AJ508" i="4" s="1"/>
  <c r="AI509" i="4"/>
  <c r="AJ509" i="4" s="1"/>
  <c r="AI510" i="4"/>
  <c r="AJ510" i="4" s="1"/>
  <c r="AI511" i="4"/>
  <c r="AJ511" i="4" s="1"/>
  <c r="AI512" i="4"/>
  <c r="AJ512" i="4" s="1"/>
  <c r="AI513" i="4"/>
  <c r="AJ513" i="4" s="1"/>
  <c r="AI514" i="4"/>
  <c r="AJ514" i="4" s="1"/>
  <c r="AI515" i="4"/>
  <c r="AJ515" i="4" s="1"/>
  <c r="AI516" i="4"/>
  <c r="AJ516" i="4" s="1"/>
  <c r="AI517" i="4"/>
  <c r="AJ517" i="4" s="1"/>
  <c r="AI518" i="4"/>
  <c r="AJ518" i="4" s="1"/>
  <c r="AI519" i="4"/>
  <c r="AJ519" i="4" s="1"/>
  <c r="AI520" i="4"/>
  <c r="AI521" i="4"/>
  <c r="AI522" i="4"/>
  <c r="AJ522" i="4" s="1"/>
  <c r="AI523" i="4"/>
  <c r="AJ523" i="4" s="1"/>
  <c r="AI524" i="4"/>
  <c r="AJ524" i="4" s="1"/>
  <c r="AI525" i="4"/>
  <c r="AJ525" i="4" s="1"/>
  <c r="AI526" i="4"/>
  <c r="AJ526" i="4" s="1"/>
  <c r="AI527" i="4"/>
  <c r="AJ527" i="4" s="1"/>
  <c r="AI528" i="4"/>
  <c r="AJ528" i="4" s="1"/>
  <c r="AI529" i="4"/>
  <c r="AJ529" i="4" s="1"/>
  <c r="AI530" i="4"/>
  <c r="AJ530" i="4" s="1"/>
  <c r="AI531" i="4"/>
  <c r="AJ531" i="4" s="1"/>
  <c r="AI532" i="4"/>
  <c r="AJ532" i="4" s="1"/>
  <c r="AI533" i="4"/>
  <c r="AJ533" i="4" s="1"/>
  <c r="AI534" i="4"/>
  <c r="AJ534" i="4" s="1"/>
  <c r="AI535" i="4"/>
  <c r="AJ535" i="4" s="1"/>
  <c r="AI536" i="4"/>
  <c r="AI537" i="4"/>
  <c r="AJ537" i="4" s="1"/>
  <c r="AI538" i="4"/>
  <c r="AJ538" i="4" s="1"/>
  <c r="AI539" i="4"/>
  <c r="AJ539" i="4" s="1"/>
  <c r="AI540" i="4"/>
  <c r="AJ540" i="4" s="1"/>
  <c r="AI541" i="4"/>
  <c r="AJ541" i="4" s="1"/>
  <c r="AI542" i="4"/>
  <c r="AJ542" i="4" s="1"/>
  <c r="AI543" i="4"/>
  <c r="AJ543" i="4" s="1"/>
  <c r="AI544" i="4"/>
  <c r="AJ544" i="4" s="1"/>
  <c r="AI545" i="4"/>
  <c r="AJ545" i="4" s="1"/>
  <c r="AI546" i="4"/>
  <c r="AJ546" i="4" s="1"/>
  <c r="AI547" i="4"/>
  <c r="AJ547" i="4" s="1"/>
  <c r="AI548" i="4"/>
  <c r="AJ548" i="4" s="1"/>
  <c r="AI549" i="4"/>
  <c r="AJ549" i="4" s="1"/>
  <c r="AI550" i="4"/>
  <c r="AJ550" i="4" s="1"/>
  <c r="AI551" i="4"/>
  <c r="AJ551" i="4" s="1"/>
  <c r="AI552" i="4"/>
  <c r="AJ552" i="4" s="1"/>
  <c r="AI553" i="4"/>
  <c r="AJ553" i="4" s="1"/>
  <c r="AI554" i="4"/>
  <c r="AJ554" i="4" s="1"/>
  <c r="AI555" i="4"/>
  <c r="AJ555" i="4" s="1"/>
  <c r="AI556" i="4"/>
  <c r="AJ556" i="4" s="1"/>
  <c r="AI557" i="4"/>
  <c r="AJ557" i="4" s="1"/>
  <c r="AI558" i="4"/>
  <c r="AJ558" i="4" s="1"/>
  <c r="AI559" i="4"/>
  <c r="AJ559" i="4" s="1"/>
  <c r="AI560" i="4"/>
  <c r="AJ560" i="4" s="1"/>
  <c r="AI561" i="4"/>
  <c r="AJ561" i="4" s="1"/>
  <c r="AI562" i="4"/>
  <c r="AJ562" i="4" s="1"/>
  <c r="AI563" i="4"/>
  <c r="AJ563" i="4" s="1"/>
  <c r="AI564" i="4"/>
  <c r="AI565" i="4"/>
  <c r="AJ565" i="4" s="1"/>
  <c r="AI566" i="4"/>
  <c r="AJ566" i="4" s="1"/>
  <c r="AI567" i="4"/>
  <c r="AJ567" i="4" s="1"/>
  <c r="AI568" i="4"/>
  <c r="AJ568" i="4" s="1"/>
  <c r="AI569" i="4"/>
  <c r="AJ569" i="4" s="1"/>
  <c r="AI570" i="4"/>
  <c r="AJ570" i="4" s="1"/>
  <c r="AI571" i="4"/>
  <c r="AJ571" i="4" s="1"/>
  <c r="AI572" i="4"/>
  <c r="AJ572" i="4" s="1"/>
  <c r="AI573" i="4"/>
  <c r="AJ573" i="4" s="1"/>
  <c r="AI574" i="4"/>
  <c r="AJ574" i="4" s="1"/>
  <c r="AI575" i="4"/>
  <c r="AJ575" i="4" s="1"/>
  <c r="AI576" i="4"/>
  <c r="AJ576" i="4" s="1"/>
  <c r="AI577" i="4"/>
  <c r="AJ577" i="4" s="1"/>
  <c r="AI578" i="4"/>
  <c r="AJ578" i="4" s="1"/>
  <c r="AI579" i="4"/>
  <c r="AJ579" i="4" s="1"/>
  <c r="AI580" i="4"/>
  <c r="AJ580" i="4" s="1"/>
  <c r="AI581" i="4"/>
  <c r="AJ581" i="4" s="1"/>
  <c r="AI582" i="4"/>
  <c r="AJ582" i="4" s="1"/>
  <c r="AI583" i="4"/>
  <c r="AJ583" i="4" s="1"/>
  <c r="AI584" i="4"/>
  <c r="AJ584" i="4" s="1"/>
  <c r="AI585" i="4"/>
  <c r="AJ585" i="4" s="1"/>
  <c r="AI586" i="4"/>
  <c r="AJ586" i="4" s="1"/>
  <c r="AI519" i="5"/>
  <c r="AJ519" i="5" s="1"/>
  <c r="AI523" i="5"/>
  <c r="AJ523" i="5" s="1"/>
  <c r="AI527" i="5"/>
  <c r="AJ527" i="5" s="1"/>
  <c r="AI531" i="5"/>
  <c r="AJ531" i="5" s="1"/>
  <c r="AI535" i="5"/>
  <c r="AJ535" i="5" s="1"/>
  <c r="AI539" i="5"/>
  <c r="AJ539" i="5" s="1"/>
  <c r="AI543" i="5"/>
  <c r="AJ543" i="5" s="1"/>
  <c r="AI547" i="5"/>
  <c r="AJ547" i="5" s="1"/>
  <c r="AI551" i="5"/>
  <c r="AJ551" i="5" s="1"/>
  <c r="AI555" i="5"/>
  <c r="AJ555" i="5" s="1"/>
  <c r="AI559" i="5"/>
  <c r="AJ559" i="5" s="1"/>
  <c r="AI563" i="5"/>
  <c r="AJ563" i="5" s="1"/>
  <c r="AI567" i="5"/>
  <c r="AJ567" i="5" s="1"/>
  <c r="AI571" i="5"/>
  <c r="AJ571" i="5" s="1"/>
  <c r="AI575" i="5"/>
  <c r="AJ575" i="5" s="1"/>
  <c r="AI579" i="5"/>
  <c r="AJ579" i="5" s="1"/>
  <c r="AI583" i="5"/>
  <c r="AJ583" i="5" s="1"/>
  <c r="AI11" i="5"/>
  <c r="AJ11" i="5" s="1"/>
  <c r="AI12" i="5"/>
  <c r="AJ12" i="5" s="1"/>
  <c r="AI13" i="5"/>
  <c r="AJ13" i="5" s="1"/>
  <c r="AI14" i="5"/>
  <c r="AJ14" i="5" s="1"/>
  <c r="AI15" i="5"/>
  <c r="AJ15" i="5" s="1"/>
  <c r="AI16" i="5"/>
  <c r="AJ16" i="5" s="1"/>
  <c r="AI17" i="5"/>
  <c r="AJ17" i="5" s="1"/>
  <c r="AI18" i="5"/>
  <c r="AJ18" i="5" s="1"/>
  <c r="AI19" i="5"/>
  <c r="AJ19" i="5" s="1"/>
  <c r="AI20" i="5"/>
  <c r="AJ20" i="5" s="1"/>
  <c r="AI21" i="5"/>
  <c r="AJ21" i="5" s="1"/>
  <c r="AI22" i="5"/>
  <c r="AJ22" i="5" s="1"/>
  <c r="AI23" i="5"/>
  <c r="AJ23" i="5" s="1"/>
  <c r="AI24" i="5"/>
  <c r="AJ24" i="5" s="1"/>
  <c r="AI25" i="5"/>
  <c r="AJ25" i="5" s="1"/>
  <c r="AI26" i="5"/>
  <c r="AJ26" i="5" s="1"/>
  <c r="AI27" i="5"/>
  <c r="AJ27" i="5" s="1"/>
  <c r="AI28" i="5"/>
  <c r="AJ28" i="5" s="1"/>
  <c r="AI29" i="5"/>
  <c r="AJ29" i="5" s="1"/>
  <c r="AI30" i="5"/>
  <c r="AJ30" i="5" s="1"/>
  <c r="AI31" i="5"/>
  <c r="AJ31" i="5" s="1"/>
  <c r="AI32" i="5"/>
  <c r="AJ32" i="5" s="1"/>
  <c r="AI33" i="5"/>
  <c r="AJ33" i="5" s="1"/>
  <c r="AI34" i="5"/>
  <c r="AJ34" i="5" s="1"/>
  <c r="AI35" i="5"/>
  <c r="AJ35" i="5" s="1"/>
  <c r="AI36" i="5"/>
  <c r="AJ36" i="5" s="1"/>
  <c r="AI37" i="5"/>
  <c r="AJ37" i="5" s="1"/>
  <c r="AI38" i="5"/>
  <c r="AJ38" i="5" s="1"/>
  <c r="AI39" i="5"/>
  <c r="AJ39" i="5" s="1"/>
  <c r="AI40" i="5"/>
  <c r="AJ40" i="5" s="1"/>
  <c r="AI41" i="5"/>
  <c r="AJ41" i="5" s="1"/>
  <c r="AI42" i="5"/>
  <c r="AJ42" i="5" s="1"/>
  <c r="AI43" i="5"/>
  <c r="AJ43" i="5" s="1"/>
  <c r="AI44" i="5"/>
  <c r="AJ44" i="5" s="1"/>
  <c r="AI45" i="5"/>
  <c r="AJ45" i="5" s="1"/>
  <c r="AI46" i="5"/>
  <c r="AJ46" i="5" s="1"/>
  <c r="AI47" i="5"/>
  <c r="AJ47" i="5" s="1"/>
  <c r="AI48" i="5"/>
  <c r="AJ48" i="5" s="1"/>
  <c r="AI49" i="5"/>
  <c r="AJ49" i="5" s="1"/>
  <c r="AI50" i="5"/>
  <c r="AJ50" i="5" s="1"/>
  <c r="AI51" i="5"/>
  <c r="AJ51" i="5" s="1"/>
  <c r="AI52" i="5"/>
  <c r="AJ52" i="5" s="1"/>
  <c r="AI53" i="5"/>
  <c r="AJ53" i="5" s="1"/>
  <c r="AI54" i="5"/>
  <c r="AJ54" i="5" s="1"/>
  <c r="AI55" i="5"/>
  <c r="AJ55" i="5" s="1"/>
  <c r="AI56" i="5"/>
  <c r="AJ56" i="5" s="1"/>
  <c r="AI57" i="5"/>
  <c r="AJ57" i="5" s="1"/>
  <c r="AI58" i="5"/>
  <c r="AJ58" i="5" s="1"/>
  <c r="AI59" i="5"/>
  <c r="AJ59" i="5" s="1"/>
  <c r="AI60" i="5"/>
  <c r="AJ60" i="5" s="1"/>
  <c r="AI61" i="5"/>
  <c r="AJ61" i="5" s="1"/>
  <c r="AI62" i="5"/>
  <c r="AJ62" i="5" s="1"/>
  <c r="AI63" i="5"/>
  <c r="AJ63" i="5" s="1"/>
  <c r="AI64" i="5"/>
  <c r="AJ64" i="5" s="1"/>
  <c r="AI65" i="5"/>
  <c r="AJ65" i="5" s="1"/>
  <c r="AI66" i="5"/>
  <c r="AJ66" i="5" s="1"/>
  <c r="AI67" i="5"/>
  <c r="AJ67" i="5" s="1"/>
  <c r="AI68" i="5"/>
  <c r="AJ68" i="5" s="1"/>
  <c r="AI69" i="5"/>
  <c r="AJ69" i="5" s="1"/>
  <c r="AI70" i="5"/>
  <c r="AJ70" i="5" s="1"/>
  <c r="AI71" i="5"/>
  <c r="AJ71" i="5" s="1"/>
  <c r="AI72" i="5"/>
  <c r="AJ72" i="5" s="1"/>
  <c r="AI73" i="5"/>
  <c r="AJ73" i="5" s="1"/>
  <c r="AI74" i="5"/>
  <c r="AJ74" i="5" s="1"/>
  <c r="AI75" i="5"/>
  <c r="AJ75" i="5" s="1"/>
  <c r="AI76" i="5"/>
  <c r="AJ76" i="5" s="1"/>
  <c r="AI77" i="5"/>
  <c r="AJ77" i="5" s="1"/>
  <c r="AI78" i="5"/>
  <c r="AJ78" i="5" s="1"/>
  <c r="AI79" i="5"/>
  <c r="AJ79" i="5" s="1"/>
  <c r="AI80" i="5"/>
  <c r="AJ80" i="5" s="1"/>
  <c r="AI81" i="5"/>
  <c r="AJ81" i="5" s="1"/>
  <c r="AI82" i="5"/>
  <c r="AJ82" i="5" s="1"/>
  <c r="AI83" i="5"/>
  <c r="AJ83" i="5" s="1"/>
  <c r="AI84" i="5"/>
  <c r="AJ84" i="5" s="1"/>
  <c r="AI85" i="5"/>
  <c r="AJ85" i="5" s="1"/>
  <c r="AI86" i="5"/>
  <c r="AJ86" i="5" s="1"/>
  <c r="AI87" i="5"/>
  <c r="AJ87" i="5" s="1"/>
  <c r="AI88" i="5"/>
  <c r="AJ88" i="5" s="1"/>
  <c r="AI89" i="5"/>
  <c r="AJ89" i="5" s="1"/>
  <c r="AI90" i="5"/>
  <c r="AJ90" i="5" s="1"/>
  <c r="AI91" i="5"/>
  <c r="AJ91" i="5" s="1"/>
  <c r="AI92" i="5"/>
  <c r="AJ92" i="5" s="1"/>
  <c r="AI93" i="5"/>
  <c r="AJ93" i="5" s="1"/>
  <c r="AI94" i="5"/>
  <c r="AJ94" i="5" s="1"/>
  <c r="AI95" i="5"/>
  <c r="AJ95" i="5" s="1"/>
  <c r="AI96" i="5"/>
  <c r="AJ96" i="5" s="1"/>
  <c r="AI97" i="5"/>
  <c r="AJ97" i="5" s="1"/>
  <c r="AI98" i="5"/>
  <c r="AJ98" i="5" s="1"/>
  <c r="AI99" i="5"/>
  <c r="AJ99" i="5" s="1"/>
  <c r="AI100" i="5"/>
  <c r="AJ100" i="5" s="1"/>
  <c r="AI101" i="5"/>
  <c r="AJ101" i="5" s="1"/>
  <c r="AI102" i="5"/>
  <c r="AJ102" i="5" s="1"/>
  <c r="AI103" i="5"/>
  <c r="AJ103" i="5" s="1"/>
  <c r="AI104" i="5"/>
  <c r="AJ104" i="5" s="1"/>
  <c r="AI105" i="5"/>
  <c r="AJ105" i="5" s="1"/>
  <c r="AI106" i="5"/>
  <c r="AJ106" i="5" s="1"/>
  <c r="AI107" i="5"/>
  <c r="AJ107" i="5" s="1"/>
  <c r="AI108" i="5"/>
  <c r="AJ108" i="5" s="1"/>
  <c r="AI109" i="5"/>
  <c r="AJ109" i="5" s="1"/>
  <c r="AI110" i="5"/>
  <c r="AJ110" i="5" s="1"/>
  <c r="AI111" i="5"/>
  <c r="AJ111" i="5" s="1"/>
  <c r="AI112" i="5"/>
  <c r="AJ112" i="5" s="1"/>
  <c r="AI113" i="5"/>
  <c r="AJ113" i="5" s="1"/>
  <c r="AI114" i="5"/>
  <c r="AJ114" i="5" s="1"/>
  <c r="AI115" i="5"/>
  <c r="AJ115" i="5" s="1"/>
  <c r="AI116" i="5"/>
  <c r="AJ116" i="5" s="1"/>
  <c r="AI117" i="5"/>
  <c r="AJ117" i="5" s="1"/>
  <c r="AI118" i="5"/>
  <c r="AJ118" i="5" s="1"/>
  <c r="AI119" i="5"/>
  <c r="AJ119" i="5" s="1"/>
  <c r="AI120" i="5"/>
  <c r="AJ120" i="5" s="1"/>
  <c r="AI121" i="5"/>
  <c r="AJ121" i="5" s="1"/>
  <c r="AI122" i="5"/>
  <c r="AJ122" i="5" s="1"/>
  <c r="AI123" i="5"/>
  <c r="AJ123" i="5" s="1"/>
  <c r="AI124" i="5"/>
  <c r="AJ124" i="5" s="1"/>
  <c r="AI125" i="5"/>
  <c r="AJ125" i="5" s="1"/>
  <c r="AI126" i="5"/>
  <c r="AJ126" i="5" s="1"/>
  <c r="AI127" i="5"/>
  <c r="AJ127" i="5" s="1"/>
  <c r="AI128" i="5"/>
  <c r="AJ128" i="5" s="1"/>
  <c r="AI129" i="5"/>
  <c r="AJ129" i="5" s="1"/>
  <c r="AI130" i="5"/>
  <c r="AJ130" i="5" s="1"/>
  <c r="AI131" i="5"/>
  <c r="AJ131" i="5" s="1"/>
  <c r="AI132" i="5"/>
  <c r="AJ132" i="5" s="1"/>
  <c r="AI133" i="5"/>
  <c r="AJ133" i="5" s="1"/>
  <c r="AI134" i="5"/>
  <c r="AJ134" i="5" s="1"/>
  <c r="AI135" i="5"/>
  <c r="AJ135" i="5" s="1"/>
  <c r="AI136" i="5"/>
  <c r="AJ136" i="5" s="1"/>
  <c r="AI137" i="5"/>
  <c r="AJ137" i="5" s="1"/>
  <c r="AI138" i="5"/>
  <c r="AJ138" i="5" s="1"/>
  <c r="AI139" i="5"/>
  <c r="AJ139" i="5" s="1"/>
  <c r="AI140" i="5"/>
  <c r="AJ140" i="5" s="1"/>
  <c r="AI141" i="5"/>
  <c r="AJ141" i="5" s="1"/>
  <c r="AI142" i="5"/>
  <c r="AJ142" i="5" s="1"/>
  <c r="AI143" i="5"/>
  <c r="AJ143" i="5" s="1"/>
  <c r="AI144" i="5"/>
  <c r="AJ144" i="5" s="1"/>
  <c r="AI145" i="5"/>
  <c r="AJ145" i="5" s="1"/>
  <c r="AI146" i="5"/>
  <c r="AJ146" i="5" s="1"/>
  <c r="AI147" i="5"/>
  <c r="AJ147" i="5" s="1"/>
  <c r="AI148" i="5"/>
  <c r="AJ148" i="5" s="1"/>
  <c r="AI149" i="5"/>
  <c r="AJ149" i="5" s="1"/>
  <c r="AI150" i="5"/>
  <c r="AJ150" i="5" s="1"/>
  <c r="AI151" i="5"/>
  <c r="AJ151" i="5" s="1"/>
  <c r="AI152" i="5"/>
  <c r="AJ152" i="5" s="1"/>
  <c r="AI153" i="5"/>
  <c r="AJ153" i="5" s="1"/>
  <c r="AI154" i="5"/>
  <c r="AJ154" i="5" s="1"/>
  <c r="AI155" i="5"/>
  <c r="AJ155" i="5" s="1"/>
  <c r="AI156" i="5"/>
  <c r="AJ156" i="5" s="1"/>
  <c r="AI157" i="5"/>
  <c r="AJ157" i="5" s="1"/>
  <c r="AI158" i="5"/>
  <c r="AJ158" i="5" s="1"/>
  <c r="AI159" i="5"/>
  <c r="AJ159" i="5" s="1"/>
  <c r="AI160" i="5"/>
  <c r="AJ160" i="5" s="1"/>
  <c r="AI161" i="5"/>
  <c r="AJ161" i="5" s="1"/>
  <c r="AI162" i="5"/>
  <c r="AJ162" i="5" s="1"/>
  <c r="AI163" i="5"/>
  <c r="AJ163" i="5" s="1"/>
  <c r="AI164" i="5"/>
  <c r="AJ164" i="5" s="1"/>
  <c r="AI165" i="5"/>
  <c r="AJ165" i="5" s="1"/>
  <c r="AI166" i="5"/>
  <c r="AJ166" i="5" s="1"/>
  <c r="AI167" i="5"/>
  <c r="AJ167" i="5" s="1"/>
  <c r="AI168" i="5"/>
  <c r="AJ168" i="5" s="1"/>
  <c r="AI169" i="5"/>
  <c r="AJ169" i="5" s="1"/>
  <c r="AI170" i="5"/>
  <c r="AJ170" i="5" s="1"/>
  <c r="AI171" i="5"/>
  <c r="AJ171" i="5" s="1"/>
  <c r="AI172" i="5"/>
  <c r="AJ172" i="5" s="1"/>
  <c r="AI173" i="5"/>
  <c r="AJ173" i="5" s="1"/>
  <c r="AI174" i="5"/>
  <c r="AJ174" i="5" s="1"/>
  <c r="AI175" i="5"/>
  <c r="AJ175" i="5" s="1"/>
  <c r="AI176" i="5"/>
  <c r="AJ176" i="5" s="1"/>
  <c r="AI177" i="5"/>
  <c r="AJ177" i="5" s="1"/>
  <c r="AI178" i="5"/>
  <c r="AJ178" i="5" s="1"/>
  <c r="AI179" i="5"/>
  <c r="AJ179" i="5" s="1"/>
  <c r="AI180" i="5"/>
  <c r="AJ180" i="5" s="1"/>
  <c r="AI181" i="5"/>
  <c r="AJ181" i="5" s="1"/>
  <c r="AI182" i="5"/>
  <c r="AJ182" i="5" s="1"/>
  <c r="AI183" i="5"/>
  <c r="AJ183" i="5" s="1"/>
  <c r="AI184" i="5"/>
  <c r="AJ184" i="5" s="1"/>
  <c r="AI185" i="5"/>
  <c r="AJ185" i="5" s="1"/>
  <c r="AI186" i="5"/>
  <c r="AJ186" i="5" s="1"/>
  <c r="AI187" i="5"/>
  <c r="AJ187" i="5" s="1"/>
  <c r="AI188" i="5"/>
  <c r="AJ188" i="5" s="1"/>
  <c r="AI189" i="5"/>
  <c r="AJ189" i="5" s="1"/>
  <c r="AI190" i="5"/>
  <c r="AJ190" i="5" s="1"/>
  <c r="AI191" i="5"/>
  <c r="AJ191" i="5" s="1"/>
  <c r="AI192" i="5"/>
  <c r="AJ192" i="5" s="1"/>
  <c r="AI193" i="5"/>
  <c r="AJ193" i="5" s="1"/>
  <c r="AI194" i="5"/>
  <c r="AJ194" i="5" s="1"/>
  <c r="AI195" i="5"/>
  <c r="AJ195" i="5" s="1"/>
  <c r="AI196" i="5"/>
  <c r="AJ196" i="5" s="1"/>
  <c r="AI197" i="5"/>
  <c r="AJ197" i="5" s="1"/>
  <c r="AI198" i="5"/>
  <c r="AJ198" i="5" s="1"/>
  <c r="AI199" i="5"/>
  <c r="AJ199" i="5" s="1"/>
  <c r="AI200" i="5"/>
  <c r="AJ200" i="5" s="1"/>
  <c r="AI201" i="5"/>
  <c r="AJ201" i="5" s="1"/>
  <c r="AI202" i="5"/>
  <c r="AJ202" i="5" s="1"/>
  <c r="AI203" i="5"/>
  <c r="AJ203" i="5" s="1"/>
  <c r="AI204" i="5"/>
  <c r="AJ204" i="5" s="1"/>
  <c r="AI205" i="5"/>
  <c r="AJ205" i="5" s="1"/>
  <c r="AI206" i="5"/>
  <c r="AJ206" i="5" s="1"/>
  <c r="AI207" i="5"/>
  <c r="AJ207" i="5" s="1"/>
  <c r="AI208" i="5"/>
  <c r="AJ208" i="5" s="1"/>
  <c r="AI209" i="5"/>
  <c r="AJ209" i="5" s="1"/>
  <c r="AI210" i="5"/>
  <c r="AJ210" i="5" s="1"/>
  <c r="AI211" i="5"/>
  <c r="AJ211" i="5" s="1"/>
  <c r="AI212" i="5"/>
  <c r="AJ212" i="5" s="1"/>
  <c r="AI213" i="5"/>
  <c r="AJ213" i="5" s="1"/>
  <c r="AI214" i="5"/>
  <c r="AJ214" i="5" s="1"/>
  <c r="AI215" i="5"/>
  <c r="AJ215" i="5" s="1"/>
  <c r="AI216" i="5"/>
  <c r="AJ216" i="5" s="1"/>
  <c r="AI217" i="5"/>
  <c r="AJ217" i="5" s="1"/>
  <c r="AI218" i="5"/>
  <c r="AJ218" i="5" s="1"/>
  <c r="AI219" i="5"/>
  <c r="AJ219" i="5" s="1"/>
  <c r="AI220" i="5"/>
  <c r="AJ220" i="5" s="1"/>
  <c r="AI221" i="5"/>
  <c r="AJ221" i="5" s="1"/>
  <c r="AI222" i="5"/>
  <c r="AJ222" i="5" s="1"/>
  <c r="AI223" i="5"/>
  <c r="AJ223" i="5" s="1"/>
  <c r="AI224" i="5"/>
  <c r="AJ224" i="5" s="1"/>
  <c r="AI225" i="5"/>
  <c r="AJ225" i="5" s="1"/>
  <c r="AI226" i="5"/>
  <c r="AJ226" i="5" s="1"/>
  <c r="AI227" i="5"/>
  <c r="AJ227" i="5" s="1"/>
  <c r="AI228" i="5"/>
  <c r="AJ228" i="5" s="1"/>
  <c r="AI229" i="5"/>
  <c r="AJ229" i="5" s="1"/>
  <c r="AI230" i="5"/>
  <c r="AJ230" i="5" s="1"/>
  <c r="AI231" i="5"/>
  <c r="AJ231" i="5" s="1"/>
  <c r="AI232" i="5"/>
  <c r="AJ232" i="5" s="1"/>
  <c r="AI233" i="5"/>
  <c r="AJ233" i="5" s="1"/>
  <c r="AI234" i="5"/>
  <c r="AJ234" i="5" s="1"/>
  <c r="AI235" i="5"/>
  <c r="AJ235" i="5" s="1"/>
  <c r="AI236" i="5"/>
  <c r="AJ236" i="5" s="1"/>
  <c r="AI237" i="5"/>
  <c r="AJ237" i="5" s="1"/>
  <c r="AI238" i="5"/>
  <c r="AJ238" i="5" s="1"/>
  <c r="AI239" i="5"/>
  <c r="AJ239" i="5" s="1"/>
  <c r="AI240" i="5"/>
  <c r="AJ240" i="5" s="1"/>
  <c r="AI241" i="5"/>
  <c r="AJ241" i="5" s="1"/>
  <c r="AI242" i="5"/>
  <c r="AJ242" i="5" s="1"/>
  <c r="AI243" i="5"/>
  <c r="AJ243" i="5" s="1"/>
  <c r="AI244" i="5"/>
  <c r="AJ244" i="5" s="1"/>
  <c r="AI245" i="5"/>
  <c r="AJ245" i="5" s="1"/>
  <c r="AI246" i="5"/>
  <c r="AJ246" i="5" s="1"/>
  <c r="AI247" i="5"/>
  <c r="AJ247" i="5" s="1"/>
  <c r="AI248" i="5"/>
  <c r="AJ248" i="5" s="1"/>
  <c r="AI249" i="5"/>
  <c r="AJ249" i="5" s="1"/>
  <c r="AI250" i="5"/>
  <c r="AJ250" i="5" s="1"/>
  <c r="AI251" i="5"/>
  <c r="AJ251" i="5" s="1"/>
  <c r="AI252" i="5"/>
  <c r="AJ252" i="5" s="1"/>
  <c r="AI253" i="5"/>
  <c r="AJ253" i="5" s="1"/>
  <c r="AI254" i="5"/>
  <c r="AJ254" i="5" s="1"/>
  <c r="AI255" i="5"/>
  <c r="AJ255" i="5" s="1"/>
  <c r="AI256" i="5"/>
  <c r="AJ256" i="5" s="1"/>
  <c r="AI257" i="5"/>
  <c r="AJ257" i="5" s="1"/>
  <c r="AI258" i="5"/>
  <c r="AJ258" i="5" s="1"/>
  <c r="AI259" i="5"/>
  <c r="AJ259" i="5" s="1"/>
  <c r="AI260" i="5"/>
  <c r="AJ260" i="5" s="1"/>
  <c r="AI261" i="5"/>
  <c r="AJ261" i="5" s="1"/>
  <c r="AI262" i="5"/>
  <c r="AJ262" i="5" s="1"/>
  <c r="AI263" i="5"/>
  <c r="AJ263" i="5" s="1"/>
  <c r="AI264" i="5"/>
  <c r="AJ264" i="5" s="1"/>
  <c r="AI265" i="5"/>
  <c r="AJ265" i="5" s="1"/>
  <c r="AI266" i="5"/>
  <c r="AJ266" i="5" s="1"/>
  <c r="AI267" i="5"/>
  <c r="AJ267" i="5" s="1"/>
  <c r="AI268" i="5"/>
  <c r="AJ268" i="5" s="1"/>
  <c r="AI269" i="5"/>
  <c r="AJ269" i="5" s="1"/>
  <c r="AI270" i="5"/>
  <c r="AJ270" i="5" s="1"/>
  <c r="AI271" i="5"/>
  <c r="AJ271" i="5" s="1"/>
  <c r="AI272" i="5"/>
  <c r="AJ272" i="5" s="1"/>
  <c r="AI273" i="5"/>
  <c r="AJ273" i="5" s="1"/>
  <c r="AI274" i="5"/>
  <c r="AJ274" i="5" s="1"/>
  <c r="AI275" i="5"/>
  <c r="AJ275" i="5" s="1"/>
  <c r="AI276" i="5"/>
  <c r="AJ276" i="5" s="1"/>
  <c r="AI277" i="5"/>
  <c r="AJ277" i="5" s="1"/>
  <c r="AI278" i="5"/>
  <c r="AJ278" i="5" s="1"/>
  <c r="AI279" i="5"/>
  <c r="AJ279" i="5" s="1"/>
  <c r="AI280" i="5"/>
  <c r="AJ280" i="5" s="1"/>
  <c r="AI281" i="5"/>
  <c r="AJ281" i="5" s="1"/>
  <c r="AI282" i="5"/>
  <c r="AJ282" i="5" s="1"/>
  <c r="AI283" i="5"/>
  <c r="AJ283" i="5" s="1"/>
  <c r="AI284" i="5"/>
  <c r="AJ284" i="5" s="1"/>
  <c r="AI285" i="5"/>
  <c r="AJ285" i="5" s="1"/>
  <c r="AI286" i="5"/>
  <c r="AJ286" i="5" s="1"/>
  <c r="AI287" i="5"/>
  <c r="AJ287" i="5" s="1"/>
  <c r="AI288" i="5"/>
  <c r="AJ288" i="5" s="1"/>
  <c r="AI289" i="5"/>
  <c r="AJ289" i="5" s="1"/>
  <c r="AI290" i="5"/>
  <c r="AJ290" i="5" s="1"/>
  <c r="AI291" i="5"/>
  <c r="AJ291" i="5" s="1"/>
  <c r="AI292" i="5"/>
  <c r="AJ292" i="5" s="1"/>
  <c r="AI293" i="5"/>
  <c r="AJ293" i="5" s="1"/>
  <c r="AI294" i="5"/>
  <c r="AJ294" i="5" s="1"/>
  <c r="AI295" i="5"/>
  <c r="AJ295" i="5" s="1"/>
  <c r="AI296" i="5"/>
  <c r="AJ296" i="5" s="1"/>
  <c r="AI297" i="5"/>
  <c r="AJ297" i="5" s="1"/>
  <c r="AI298" i="5"/>
  <c r="AJ298" i="5" s="1"/>
  <c r="AI299" i="5"/>
  <c r="AJ299" i="5" s="1"/>
  <c r="AI300" i="5"/>
  <c r="AJ300" i="5" s="1"/>
  <c r="AI301" i="5"/>
  <c r="AJ301" i="5" s="1"/>
  <c r="AI302" i="5"/>
  <c r="AJ302" i="5" s="1"/>
  <c r="AI303" i="5"/>
  <c r="AJ303" i="5" s="1"/>
  <c r="AI304" i="5"/>
  <c r="AJ304" i="5" s="1"/>
  <c r="AI305" i="5"/>
  <c r="AJ305" i="5" s="1"/>
  <c r="AI306" i="5"/>
  <c r="AJ306" i="5" s="1"/>
  <c r="AI307" i="5"/>
  <c r="AJ307" i="5" s="1"/>
  <c r="AI308" i="5"/>
  <c r="AJ308" i="5" s="1"/>
  <c r="AI309" i="5"/>
  <c r="AJ309" i="5" s="1"/>
  <c r="AI310" i="5"/>
  <c r="AJ310" i="5" s="1"/>
  <c r="AI311" i="5"/>
  <c r="AJ311" i="5" s="1"/>
  <c r="AI312" i="5"/>
  <c r="AJ312" i="5" s="1"/>
  <c r="AI313" i="5"/>
  <c r="AJ313" i="5" s="1"/>
  <c r="AI314" i="5"/>
  <c r="AJ314" i="5" s="1"/>
  <c r="AI315" i="5"/>
  <c r="AJ315" i="5" s="1"/>
  <c r="AI316" i="5"/>
  <c r="AJ316" i="5" s="1"/>
  <c r="AI317" i="5"/>
  <c r="AJ317" i="5" s="1"/>
  <c r="AI318" i="5"/>
  <c r="AJ318" i="5" s="1"/>
  <c r="AI319" i="5"/>
  <c r="AJ319" i="5" s="1"/>
  <c r="AI320" i="5"/>
  <c r="AJ320" i="5" s="1"/>
  <c r="AI321" i="5"/>
  <c r="AJ321" i="5" s="1"/>
  <c r="AI322" i="5"/>
  <c r="AJ322" i="5" s="1"/>
  <c r="AI323" i="5"/>
  <c r="AJ323" i="5" s="1"/>
  <c r="AI324" i="5"/>
  <c r="AJ324" i="5" s="1"/>
  <c r="AI325" i="5"/>
  <c r="AJ325" i="5" s="1"/>
  <c r="AI326" i="5"/>
  <c r="AJ326" i="5" s="1"/>
  <c r="AI327" i="5"/>
  <c r="AJ327" i="5" s="1"/>
  <c r="AI328" i="5"/>
  <c r="AJ328" i="5" s="1"/>
  <c r="AI329" i="5"/>
  <c r="AJ329" i="5" s="1"/>
  <c r="AI330" i="5"/>
  <c r="AJ330" i="5" s="1"/>
  <c r="AI331" i="5"/>
  <c r="AJ331" i="5" s="1"/>
  <c r="AI332" i="5"/>
  <c r="AJ332" i="5" s="1"/>
  <c r="AI333" i="5"/>
  <c r="AJ333" i="5" s="1"/>
  <c r="AI334" i="5"/>
  <c r="AJ334" i="5" s="1"/>
  <c r="AI335" i="5"/>
  <c r="AJ335" i="5" s="1"/>
  <c r="AI336" i="5"/>
  <c r="AJ336" i="5" s="1"/>
  <c r="AI337" i="5"/>
  <c r="AJ337" i="5" s="1"/>
  <c r="AI338" i="5"/>
  <c r="AJ338" i="5" s="1"/>
  <c r="AI339" i="5"/>
  <c r="AJ339" i="5" s="1"/>
  <c r="AI340" i="5"/>
  <c r="AJ340" i="5" s="1"/>
  <c r="AI341" i="5"/>
  <c r="AJ341" i="5" s="1"/>
  <c r="AI342" i="5"/>
  <c r="AJ342" i="5" s="1"/>
  <c r="AI343" i="5"/>
  <c r="AJ343" i="5" s="1"/>
  <c r="AI344" i="5"/>
  <c r="AJ344" i="5" s="1"/>
  <c r="AI345" i="5"/>
  <c r="AJ345" i="5" s="1"/>
  <c r="AI346" i="5"/>
  <c r="AJ346" i="5" s="1"/>
  <c r="AI347" i="5"/>
  <c r="AJ347" i="5" s="1"/>
  <c r="AI348" i="5"/>
  <c r="AJ348" i="5" s="1"/>
  <c r="AI349" i="5"/>
  <c r="AJ349" i="5" s="1"/>
  <c r="AI350" i="5"/>
  <c r="AJ350" i="5" s="1"/>
  <c r="AI351" i="5"/>
  <c r="AJ351" i="5" s="1"/>
  <c r="AI352" i="5"/>
  <c r="AJ352" i="5" s="1"/>
  <c r="AI353" i="5"/>
  <c r="AJ353" i="5" s="1"/>
  <c r="AI354" i="5"/>
  <c r="AJ354" i="5" s="1"/>
  <c r="AI355" i="5"/>
  <c r="AJ355" i="5" s="1"/>
  <c r="AI356" i="5"/>
  <c r="AJ356" i="5" s="1"/>
  <c r="AI357" i="5"/>
  <c r="AJ357" i="5" s="1"/>
  <c r="AI358" i="5"/>
  <c r="AJ358" i="5" s="1"/>
  <c r="AI359" i="5"/>
  <c r="AJ359" i="5" s="1"/>
  <c r="AI360" i="5"/>
  <c r="AJ360" i="5" s="1"/>
  <c r="AI361" i="5"/>
  <c r="AJ361" i="5" s="1"/>
  <c r="AI362" i="5"/>
  <c r="AJ362" i="5" s="1"/>
  <c r="AI363" i="5"/>
  <c r="AJ363" i="5" s="1"/>
  <c r="AI364" i="5"/>
  <c r="AJ364" i="5" s="1"/>
  <c r="AI365" i="5"/>
  <c r="AJ365" i="5" s="1"/>
  <c r="AI366" i="5"/>
  <c r="AJ366" i="5" s="1"/>
  <c r="AI367" i="5"/>
  <c r="AJ367" i="5" s="1"/>
  <c r="AI368" i="5"/>
  <c r="AJ368" i="5" s="1"/>
  <c r="AI369" i="5"/>
  <c r="AJ369" i="5" s="1"/>
  <c r="AI370" i="5"/>
  <c r="AJ370" i="5" s="1"/>
  <c r="AI371" i="5"/>
  <c r="AJ371" i="5" s="1"/>
  <c r="AI372" i="5"/>
  <c r="AJ372" i="5" s="1"/>
  <c r="AI373" i="5"/>
  <c r="AJ373" i="5" s="1"/>
  <c r="AI374" i="5"/>
  <c r="AJ374" i="5" s="1"/>
  <c r="AI375" i="5"/>
  <c r="AJ375" i="5" s="1"/>
  <c r="AI376" i="5"/>
  <c r="AJ376" i="5" s="1"/>
  <c r="AI377" i="5"/>
  <c r="AJ377" i="5" s="1"/>
  <c r="AI378" i="5"/>
  <c r="AJ378" i="5" s="1"/>
  <c r="AI379" i="5"/>
  <c r="AJ379" i="5" s="1"/>
  <c r="AI380" i="5"/>
  <c r="AJ380" i="5" s="1"/>
  <c r="AI381" i="5"/>
  <c r="AJ381" i="5" s="1"/>
  <c r="AI382" i="5"/>
  <c r="AJ382" i="5" s="1"/>
  <c r="AI383" i="5"/>
  <c r="AJ383" i="5" s="1"/>
  <c r="AI384" i="5"/>
  <c r="AJ384" i="5" s="1"/>
  <c r="AI385" i="5"/>
  <c r="AJ385" i="5" s="1"/>
  <c r="AI386" i="5"/>
  <c r="AJ386" i="5" s="1"/>
  <c r="AI387" i="5"/>
  <c r="AJ387" i="5" s="1"/>
  <c r="AI388" i="5"/>
  <c r="AJ388" i="5" s="1"/>
  <c r="AI389" i="5"/>
  <c r="AJ389" i="5" s="1"/>
  <c r="AI390" i="5"/>
  <c r="AJ390" i="5" s="1"/>
  <c r="AI391" i="5"/>
  <c r="AJ391" i="5" s="1"/>
  <c r="AI392" i="5"/>
  <c r="AJ392" i="5" s="1"/>
  <c r="AI393" i="5"/>
  <c r="AJ393" i="5" s="1"/>
  <c r="AI394" i="5"/>
  <c r="AJ394" i="5" s="1"/>
  <c r="AI395" i="5"/>
  <c r="AJ395" i="5" s="1"/>
  <c r="AI396" i="5"/>
  <c r="AJ396" i="5" s="1"/>
  <c r="AI397" i="5"/>
  <c r="AJ397" i="5" s="1"/>
  <c r="AI398" i="5"/>
  <c r="AJ398" i="5" s="1"/>
  <c r="AI399" i="5"/>
  <c r="AJ399" i="5" s="1"/>
  <c r="AI400" i="5"/>
  <c r="AJ400" i="5" s="1"/>
  <c r="AI401" i="5"/>
  <c r="AJ401" i="5" s="1"/>
  <c r="AI402" i="5"/>
  <c r="AJ402" i="5" s="1"/>
  <c r="AI403" i="5"/>
  <c r="AJ403" i="5" s="1"/>
  <c r="AI404" i="5"/>
  <c r="AJ404" i="5" s="1"/>
  <c r="AI405" i="5"/>
  <c r="AJ405" i="5" s="1"/>
  <c r="AI406" i="5"/>
  <c r="AJ406" i="5" s="1"/>
  <c r="AI407" i="5"/>
  <c r="AJ407" i="5" s="1"/>
  <c r="AI408" i="5"/>
  <c r="AJ408" i="5" s="1"/>
  <c r="AI409" i="5"/>
  <c r="AJ409" i="5" s="1"/>
  <c r="AI410" i="5"/>
  <c r="AJ410" i="5" s="1"/>
  <c r="AI411" i="5"/>
  <c r="AJ411" i="5" s="1"/>
  <c r="AI412" i="5"/>
  <c r="AJ412" i="5" s="1"/>
  <c r="AI413" i="5"/>
  <c r="AJ413" i="5" s="1"/>
  <c r="AI414" i="5"/>
  <c r="AJ414" i="5" s="1"/>
  <c r="AI415" i="5"/>
  <c r="AJ415" i="5" s="1"/>
  <c r="AI416" i="5"/>
  <c r="AJ416" i="5" s="1"/>
  <c r="AI417" i="5"/>
  <c r="AJ417" i="5" s="1"/>
  <c r="AI418" i="5"/>
  <c r="AJ418" i="5" s="1"/>
  <c r="AI419" i="5"/>
  <c r="AJ419" i="5" s="1"/>
  <c r="AI420" i="5"/>
  <c r="AJ420" i="5" s="1"/>
  <c r="AI421" i="5"/>
  <c r="AJ421" i="5" s="1"/>
  <c r="AI422" i="5"/>
  <c r="AJ422" i="5" s="1"/>
  <c r="AI423" i="5"/>
  <c r="AJ423" i="5" s="1"/>
  <c r="AI424" i="5"/>
  <c r="AJ424" i="5" s="1"/>
  <c r="AI425" i="5"/>
  <c r="AJ425" i="5" s="1"/>
  <c r="AI426" i="5"/>
  <c r="AJ426" i="5" s="1"/>
  <c r="AI427" i="5"/>
  <c r="AJ427" i="5" s="1"/>
  <c r="AI428" i="5"/>
  <c r="AJ428" i="5" s="1"/>
  <c r="AI429" i="5"/>
  <c r="AJ429" i="5" s="1"/>
  <c r="AI430" i="5"/>
  <c r="AJ430" i="5" s="1"/>
  <c r="AI431" i="5"/>
  <c r="AJ431" i="5" s="1"/>
  <c r="AI432" i="5"/>
  <c r="AJ432" i="5" s="1"/>
  <c r="AI433" i="5"/>
  <c r="AJ433" i="5" s="1"/>
  <c r="AI434" i="5"/>
  <c r="AJ434" i="5" s="1"/>
  <c r="AI435" i="5"/>
  <c r="AJ435" i="5" s="1"/>
  <c r="AI436" i="5"/>
  <c r="AJ436" i="5" s="1"/>
  <c r="AI437" i="5"/>
  <c r="AJ437" i="5" s="1"/>
  <c r="AI438" i="5"/>
  <c r="AJ438" i="5" s="1"/>
  <c r="AI439" i="5"/>
  <c r="AJ439" i="5" s="1"/>
  <c r="AI440" i="5"/>
  <c r="AJ440" i="5" s="1"/>
  <c r="AI441" i="5"/>
  <c r="AJ441" i="5" s="1"/>
  <c r="AI442" i="5"/>
  <c r="AJ442" i="5" s="1"/>
  <c r="AI443" i="5"/>
  <c r="AJ443" i="5" s="1"/>
  <c r="AI444" i="5"/>
  <c r="AJ444" i="5" s="1"/>
  <c r="AI445" i="5"/>
  <c r="AJ445" i="5" s="1"/>
  <c r="AI446" i="5"/>
  <c r="AJ446" i="5" s="1"/>
  <c r="AI447" i="5"/>
  <c r="AJ447" i="5" s="1"/>
  <c r="AI448" i="5"/>
  <c r="AJ448" i="5" s="1"/>
  <c r="AI449" i="5"/>
  <c r="AJ449" i="5" s="1"/>
  <c r="AI450" i="5"/>
  <c r="AJ450" i="5" s="1"/>
  <c r="AI451" i="5"/>
  <c r="AJ451" i="5" s="1"/>
  <c r="AI452" i="5"/>
  <c r="AJ452" i="5" s="1"/>
  <c r="AI453" i="5"/>
  <c r="AJ453" i="5" s="1"/>
  <c r="AI454" i="5"/>
  <c r="AJ454" i="5" s="1"/>
  <c r="AI455" i="5"/>
  <c r="AJ455" i="5" s="1"/>
  <c r="AI456" i="5"/>
  <c r="AJ456" i="5" s="1"/>
  <c r="AI457" i="5"/>
  <c r="AJ457" i="5" s="1"/>
  <c r="AI458" i="5"/>
  <c r="AJ458" i="5" s="1"/>
  <c r="AI459" i="5"/>
  <c r="AJ459" i="5" s="1"/>
  <c r="AI460" i="5"/>
  <c r="AJ460" i="5" s="1"/>
  <c r="AI461" i="5"/>
  <c r="AJ461" i="5" s="1"/>
  <c r="AI462" i="5"/>
  <c r="AJ462" i="5" s="1"/>
  <c r="AI463" i="5"/>
  <c r="AJ463" i="5" s="1"/>
  <c r="AI464" i="5"/>
  <c r="AJ464" i="5" s="1"/>
  <c r="AI465" i="5"/>
  <c r="AJ465" i="5" s="1"/>
  <c r="AI466" i="5"/>
  <c r="AJ466" i="5"/>
  <c r="AI467" i="5"/>
  <c r="AJ467" i="5" s="1"/>
  <c r="AI468" i="5"/>
  <c r="AJ468" i="5" s="1"/>
  <c r="AI469" i="5"/>
  <c r="AJ469" i="5" s="1"/>
  <c r="AI470" i="5"/>
  <c r="AJ470" i="5" s="1"/>
  <c r="AI471" i="5"/>
  <c r="AJ471" i="5" s="1"/>
  <c r="AI472" i="5"/>
  <c r="AJ472" i="5" s="1"/>
  <c r="AI473" i="5"/>
  <c r="AJ473" i="5" s="1"/>
  <c r="AI474" i="5"/>
  <c r="AJ474" i="5" s="1"/>
  <c r="AI475" i="5"/>
  <c r="AJ475" i="5" s="1"/>
  <c r="AI476" i="5"/>
  <c r="AJ476" i="5" s="1"/>
  <c r="AI477" i="5"/>
  <c r="AJ477" i="5" s="1"/>
  <c r="AI478" i="5"/>
  <c r="AJ478" i="5" s="1"/>
  <c r="AI479" i="5"/>
  <c r="AJ479" i="5" s="1"/>
  <c r="AI480" i="5"/>
  <c r="AJ480" i="5" s="1"/>
  <c r="AI481" i="5"/>
  <c r="AJ481" i="5" s="1"/>
  <c r="AI482" i="5"/>
  <c r="AJ482" i="5" s="1"/>
  <c r="AI483" i="5"/>
  <c r="AJ483" i="5" s="1"/>
  <c r="AI484" i="5"/>
  <c r="AJ484" i="5" s="1"/>
  <c r="AI485" i="5"/>
  <c r="AJ485" i="5" s="1"/>
  <c r="AI486" i="5"/>
  <c r="AJ486" i="5" s="1"/>
  <c r="AI487" i="5"/>
  <c r="AJ487" i="5" s="1"/>
  <c r="AI488" i="5"/>
  <c r="AJ488" i="5" s="1"/>
  <c r="AI489" i="5"/>
  <c r="AJ489" i="5" s="1"/>
  <c r="AI490" i="5"/>
  <c r="AJ490" i="5" s="1"/>
  <c r="AI491" i="5"/>
  <c r="AJ491" i="5" s="1"/>
  <c r="AI492" i="5"/>
  <c r="AJ492" i="5" s="1"/>
  <c r="AI493" i="5"/>
  <c r="AJ493" i="5" s="1"/>
  <c r="AI494" i="5"/>
  <c r="AJ494" i="5" s="1"/>
  <c r="AI495" i="5"/>
  <c r="AJ495" i="5" s="1"/>
  <c r="AI496" i="5"/>
  <c r="AJ496" i="5" s="1"/>
  <c r="AI497" i="5"/>
  <c r="AJ497" i="5" s="1"/>
  <c r="AI498" i="5"/>
  <c r="AJ498" i="5" s="1"/>
  <c r="AI499" i="5"/>
  <c r="AJ499" i="5" s="1"/>
  <c r="AI500" i="5"/>
  <c r="AJ500" i="5" s="1"/>
  <c r="AI501" i="5"/>
  <c r="AJ501" i="5" s="1"/>
  <c r="AI502" i="5"/>
  <c r="AJ502" i="5" s="1"/>
  <c r="AI503" i="5"/>
  <c r="AJ503" i="5" s="1"/>
  <c r="AI504" i="5"/>
  <c r="AJ504" i="5" s="1"/>
  <c r="AI505" i="5"/>
  <c r="AJ505" i="5" s="1"/>
  <c r="AI506" i="5"/>
  <c r="AJ506" i="5" s="1"/>
  <c r="AI507" i="5"/>
  <c r="AJ507" i="5" s="1"/>
  <c r="AI508" i="5"/>
  <c r="AJ508" i="5" s="1"/>
  <c r="AI509" i="5"/>
  <c r="AJ509" i="5" s="1"/>
  <c r="AI510" i="5"/>
  <c r="AJ510" i="5" s="1"/>
  <c r="AI511" i="5"/>
  <c r="AJ511" i="5" s="1"/>
  <c r="AI512" i="5"/>
  <c r="AJ512" i="5" s="1"/>
  <c r="AI513" i="5"/>
  <c r="AJ513" i="5" s="1"/>
  <c r="AI514" i="5"/>
  <c r="AJ514" i="5" s="1"/>
  <c r="AI515" i="5"/>
  <c r="AJ515" i="5" s="1"/>
  <c r="AI516" i="5"/>
  <c r="AJ516" i="5" s="1"/>
  <c r="AI517" i="5"/>
  <c r="AJ517" i="5" s="1"/>
  <c r="AI518" i="5"/>
  <c r="AJ518" i="5" s="1"/>
  <c r="AI520" i="5"/>
  <c r="AJ520" i="5" s="1"/>
  <c r="AI521" i="5"/>
  <c r="AJ521" i="5" s="1"/>
  <c r="AI522" i="5"/>
  <c r="AJ522" i="5" s="1"/>
  <c r="AI524" i="5"/>
  <c r="AJ524" i="5" s="1"/>
  <c r="AI525" i="5"/>
  <c r="AJ525" i="5" s="1"/>
  <c r="AI526" i="5"/>
  <c r="AJ526" i="5" s="1"/>
  <c r="AI528" i="5"/>
  <c r="AJ528" i="5" s="1"/>
  <c r="AI529" i="5"/>
  <c r="AJ529" i="5" s="1"/>
  <c r="AI530" i="5"/>
  <c r="AJ530" i="5" s="1"/>
  <c r="AI532" i="5"/>
  <c r="AJ532" i="5" s="1"/>
  <c r="AI533" i="5"/>
  <c r="AJ533" i="5" s="1"/>
  <c r="AI534" i="5"/>
  <c r="AJ534" i="5" s="1"/>
  <c r="AI536" i="5"/>
  <c r="AJ536" i="5" s="1"/>
  <c r="AI537" i="5"/>
  <c r="AJ537" i="5" s="1"/>
  <c r="AI538" i="5"/>
  <c r="AJ538" i="5" s="1"/>
  <c r="AI540" i="5"/>
  <c r="AJ540" i="5" s="1"/>
  <c r="AI541" i="5"/>
  <c r="AJ541" i="5" s="1"/>
  <c r="AI542" i="5"/>
  <c r="AJ542" i="5" s="1"/>
  <c r="AI544" i="5"/>
  <c r="AJ544" i="5" s="1"/>
  <c r="AI545" i="5"/>
  <c r="AJ545" i="5" s="1"/>
  <c r="AI546" i="5"/>
  <c r="AJ546" i="5" s="1"/>
  <c r="AI548" i="5"/>
  <c r="AJ548" i="5" s="1"/>
  <c r="AI549" i="5"/>
  <c r="AJ549" i="5" s="1"/>
  <c r="AI550" i="5"/>
  <c r="AJ550" i="5" s="1"/>
  <c r="AI552" i="5"/>
  <c r="AJ552" i="5" s="1"/>
  <c r="AI553" i="5"/>
  <c r="AJ553" i="5" s="1"/>
  <c r="AI554" i="5"/>
  <c r="AJ554" i="5" s="1"/>
  <c r="AI556" i="5"/>
  <c r="AJ556" i="5" s="1"/>
  <c r="AI557" i="5"/>
  <c r="AJ557" i="5" s="1"/>
  <c r="AI558" i="5"/>
  <c r="AJ558" i="5" s="1"/>
  <c r="AI560" i="5"/>
  <c r="AJ560" i="5" s="1"/>
  <c r="AI561" i="5"/>
  <c r="AJ561" i="5" s="1"/>
  <c r="AI562" i="5"/>
  <c r="AJ562" i="5" s="1"/>
  <c r="AI564" i="5"/>
  <c r="AJ564" i="5" s="1"/>
  <c r="AI565" i="5"/>
  <c r="AJ565" i="5" s="1"/>
  <c r="AI566" i="5"/>
  <c r="AJ566" i="5" s="1"/>
  <c r="AI568" i="5"/>
  <c r="AJ568" i="5" s="1"/>
  <c r="AI569" i="5"/>
  <c r="AJ569" i="5" s="1"/>
  <c r="AI570" i="5"/>
  <c r="AJ570" i="5" s="1"/>
  <c r="AI572" i="5"/>
  <c r="AJ572" i="5" s="1"/>
  <c r="AI573" i="5"/>
  <c r="AJ573" i="5" s="1"/>
  <c r="AI574" i="5"/>
  <c r="AJ574" i="5" s="1"/>
  <c r="AI576" i="5"/>
  <c r="AJ576" i="5" s="1"/>
  <c r="AI577" i="5"/>
  <c r="AJ577" i="5" s="1"/>
  <c r="AI578" i="5"/>
  <c r="AJ578" i="5" s="1"/>
  <c r="AI580" i="5"/>
  <c r="AJ580" i="5" s="1"/>
  <c r="AI581" i="5"/>
  <c r="AJ581" i="5" s="1"/>
  <c r="AI582" i="5"/>
  <c r="AJ582" i="5" s="1"/>
  <c r="AI584" i="5"/>
  <c r="AJ584" i="5" s="1"/>
  <c r="AI585" i="5"/>
  <c r="AJ585" i="5" s="1"/>
  <c r="AI586" i="5"/>
  <c r="AJ586" i="5" s="1"/>
  <c r="AI10" i="5"/>
  <c r="AJ10" i="5" s="1"/>
  <c r="AJ10" i="10"/>
  <c r="AK10" i="10" s="1"/>
  <c r="AJ10" i="12"/>
  <c r="AK10" i="12" s="1"/>
  <c r="AH10" i="12"/>
  <c r="AG10" i="12"/>
  <c r="AJ10" i="11"/>
  <c r="AK10" i="11" s="1"/>
  <c r="AH10" i="11"/>
  <c r="AG10" i="11"/>
  <c r="AJ586" i="7"/>
  <c r="AK586" i="7" s="1"/>
  <c r="AJ585" i="7"/>
  <c r="AK585" i="7" s="1"/>
  <c r="AJ584" i="7"/>
  <c r="AK584" i="7" s="1"/>
  <c r="AJ583" i="7"/>
  <c r="AK583" i="7" s="1"/>
  <c r="AJ582" i="7"/>
  <c r="AK582" i="7" s="1"/>
  <c r="AJ581" i="7"/>
  <c r="AK581" i="7" s="1"/>
  <c r="AJ580" i="7"/>
  <c r="AK580" i="7" s="1"/>
  <c r="AJ579" i="7"/>
  <c r="AK579" i="7" s="1"/>
  <c r="AJ578" i="7"/>
  <c r="AK578" i="7" s="1"/>
  <c r="AJ577" i="7"/>
  <c r="AK577" i="7" s="1"/>
  <c r="AJ576" i="7"/>
  <c r="AK576" i="7" s="1"/>
  <c r="AJ575" i="7"/>
  <c r="AK575" i="7" s="1"/>
  <c r="AJ574" i="7"/>
  <c r="AK574" i="7" s="1"/>
  <c r="AJ573" i="7"/>
  <c r="AK573" i="7" s="1"/>
  <c r="AJ572" i="7"/>
  <c r="AK572" i="7" s="1"/>
  <c r="AJ571" i="7"/>
  <c r="AK571" i="7" s="1"/>
  <c r="AJ570" i="7"/>
  <c r="AK570" i="7" s="1"/>
  <c r="AJ569" i="7"/>
  <c r="AK569" i="7" s="1"/>
  <c r="AJ568" i="7"/>
  <c r="AK568" i="7" s="1"/>
  <c r="AJ567" i="7"/>
  <c r="AK567" i="7" s="1"/>
  <c r="AJ566" i="7"/>
  <c r="AK566" i="7" s="1"/>
  <c r="AJ565" i="7"/>
  <c r="AK565" i="7" s="1"/>
  <c r="AJ564" i="7"/>
  <c r="AK564" i="7" s="1"/>
  <c r="AJ563" i="7"/>
  <c r="AK563" i="7" s="1"/>
  <c r="AJ562" i="7"/>
  <c r="AK562" i="7" s="1"/>
  <c r="AJ561" i="7"/>
  <c r="AK561" i="7" s="1"/>
  <c r="AJ560" i="7"/>
  <c r="AK560" i="7" s="1"/>
  <c r="AJ559" i="7"/>
  <c r="AK559" i="7" s="1"/>
  <c r="AJ558" i="7"/>
  <c r="AK558" i="7" s="1"/>
  <c r="AJ557" i="7"/>
  <c r="AK557" i="7" s="1"/>
  <c r="AJ556" i="7"/>
  <c r="AK556" i="7" s="1"/>
  <c r="AJ555" i="7"/>
  <c r="AK555" i="7" s="1"/>
  <c r="AJ554" i="7"/>
  <c r="AK554" i="7" s="1"/>
  <c r="AJ553" i="7"/>
  <c r="AK553" i="7" s="1"/>
  <c r="AJ552" i="7"/>
  <c r="AK552" i="7" s="1"/>
  <c r="AJ551" i="7"/>
  <c r="AK551" i="7" s="1"/>
  <c r="AJ550" i="7"/>
  <c r="AK550" i="7" s="1"/>
  <c r="AJ549" i="7"/>
  <c r="AK549" i="7" s="1"/>
  <c r="AJ548" i="7"/>
  <c r="AK548" i="7" s="1"/>
  <c r="AJ547" i="7"/>
  <c r="AK547" i="7" s="1"/>
  <c r="AJ546" i="7"/>
  <c r="AK546" i="7" s="1"/>
  <c r="AJ545" i="7"/>
  <c r="AK545" i="7" s="1"/>
  <c r="AJ544" i="7"/>
  <c r="AK544" i="7" s="1"/>
  <c r="AJ543" i="7"/>
  <c r="AK543" i="7" s="1"/>
  <c r="AJ542" i="7"/>
  <c r="AK542" i="7" s="1"/>
  <c r="AJ541" i="7"/>
  <c r="AK541" i="7" s="1"/>
  <c r="AJ540" i="7"/>
  <c r="AK540" i="7" s="1"/>
  <c r="AJ539" i="7"/>
  <c r="AK539" i="7" s="1"/>
  <c r="AJ538" i="7"/>
  <c r="AK538" i="7" s="1"/>
  <c r="AJ537" i="7"/>
  <c r="AK537" i="7" s="1"/>
  <c r="AJ536" i="7"/>
  <c r="AK536" i="7" s="1"/>
  <c r="AJ535" i="7"/>
  <c r="AK535" i="7" s="1"/>
  <c r="AJ534" i="7"/>
  <c r="AK534" i="7" s="1"/>
  <c r="AJ533" i="7"/>
  <c r="AK533" i="7" s="1"/>
  <c r="AJ532" i="7"/>
  <c r="AK532" i="7" s="1"/>
  <c r="AJ531" i="7"/>
  <c r="AK531" i="7"/>
  <c r="AJ530" i="7"/>
  <c r="AK530" i="7" s="1"/>
  <c r="AJ529" i="7"/>
  <c r="AK529" i="7" s="1"/>
  <c r="AJ528" i="7"/>
  <c r="AK528" i="7" s="1"/>
  <c r="AJ527" i="7"/>
  <c r="AK527" i="7" s="1"/>
  <c r="AJ526" i="7"/>
  <c r="AK526" i="7" s="1"/>
  <c r="AJ525" i="7"/>
  <c r="AK525" i="7" s="1"/>
  <c r="AJ524" i="7"/>
  <c r="AK524" i="7"/>
  <c r="AJ523" i="7"/>
  <c r="AK523" i="7" s="1"/>
  <c r="AJ522" i="7"/>
  <c r="AK522" i="7" s="1"/>
  <c r="AJ521" i="7"/>
  <c r="AK521" i="7" s="1"/>
  <c r="AJ520" i="7"/>
  <c r="AK520" i="7" s="1"/>
  <c r="AJ519" i="7"/>
  <c r="AK519" i="7" s="1"/>
  <c r="AJ518" i="7"/>
  <c r="AK518" i="7" s="1"/>
  <c r="AJ517" i="7"/>
  <c r="AK517" i="7" s="1"/>
  <c r="AJ516" i="7"/>
  <c r="AK516" i="7" s="1"/>
  <c r="AJ515" i="7"/>
  <c r="AK515" i="7" s="1"/>
  <c r="AJ514" i="7"/>
  <c r="AK514" i="7" s="1"/>
  <c r="AJ513" i="7"/>
  <c r="AK513" i="7" s="1"/>
  <c r="AJ512" i="7"/>
  <c r="AK512" i="7" s="1"/>
  <c r="AJ511" i="7"/>
  <c r="AK511" i="7" s="1"/>
  <c r="AJ510" i="7"/>
  <c r="AK510" i="7" s="1"/>
  <c r="AJ509" i="7"/>
  <c r="AK509" i="7" s="1"/>
  <c r="AJ508" i="7"/>
  <c r="AK508" i="7" s="1"/>
  <c r="AJ507" i="7"/>
  <c r="AK507" i="7" s="1"/>
  <c r="AJ506" i="7"/>
  <c r="AK506" i="7" s="1"/>
  <c r="AJ505" i="7"/>
  <c r="AK505" i="7" s="1"/>
  <c r="AJ504" i="7"/>
  <c r="AK504" i="7" s="1"/>
  <c r="AJ503" i="7"/>
  <c r="AK503" i="7" s="1"/>
  <c r="AJ502" i="7"/>
  <c r="AK502" i="7" s="1"/>
  <c r="AJ501" i="7"/>
  <c r="AK501" i="7" s="1"/>
  <c r="AJ500" i="7"/>
  <c r="AK500" i="7" s="1"/>
  <c r="AJ499" i="7"/>
  <c r="AK499" i="7" s="1"/>
  <c r="AJ498" i="7"/>
  <c r="AK498" i="7" s="1"/>
  <c r="AJ497" i="7"/>
  <c r="AK497" i="7" s="1"/>
  <c r="AJ496" i="7"/>
  <c r="AK496" i="7" s="1"/>
  <c r="AJ495" i="7"/>
  <c r="AK495" i="7" s="1"/>
  <c r="AJ494" i="7"/>
  <c r="AK494" i="7" s="1"/>
  <c r="AJ493" i="7"/>
  <c r="AK493" i="7" s="1"/>
  <c r="AJ492" i="7"/>
  <c r="AK492" i="7" s="1"/>
  <c r="AJ491" i="7"/>
  <c r="AK491" i="7" s="1"/>
  <c r="AJ490" i="7"/>
  <c r="AK490" i="7" s="1"/>
  <c r="AJ489" i="7"/>
  <c r="AK489" i="7" s="1"/>
  <c r="AJ488" i="7"/>
  <c r="AK488" i="7" s="1"/>
  <c r="AJ487" i="7"/>
  <c r="AK487" i="7" s="1"/>
  <c r="AJ486" i="7"/>
  <c r="AK486" i="7" s="1"/>
  <c r="AJ485" i="7"/>
  <c r="AK485" i="7" s="1"/>
  <c r="AJ484" i="7"/>
  <c r="AK484" i="7" s="1"/>
  <c r="AJ483" i="7"/>
  <c r="AK483" i="7" s="1"/>
  <c r="AJ482" i="7"/>
  <c r="AK482" i="7" s="1"/>
  <c r="AJ481" i="7"/>
  <c r="AK481" i="7" s="1"/>
  <c r="AJ480" i="7"/>
  <c r="AK480" i="7" s="1"/>
  <c r="AJ479" i="7"/>
  <c r="AK479" i="7" s="1"/>
  <c r="AJ478" i="7"/>
  <c r="AK478" i="7" s="1"/>
  <c r="AJ477" i="7"/>
  <c r="AK477" i="7" s="1"/>
  <c r="AJ476" i="7"/>
  <c r="AK476" i="7" s="1"/>
  <c r="AJ475" i="7"/>
  <c r="AK475" i="7" s="1"/>
  <c r="AJ474" i="7"/>
  <c r="AK474" i="7" s="1"/>
  <c r="AJ473" i="7"/>
  <c r="AK473" i="7" s="1"/>
  <c r="AJ472" i="7"/>
  <c r="AK472" i="7" s="1"/>
  <c r="AJ471" i="7"/>
  <c r="AK471" i="7" s="1"/>
  <c r="AJ470" i="7"/>
  <c r="AK470" i="7" s="1"/>
  <c r="AJ469" i="7"/>
  <c r="AK469" i="7" s="1"/>
  <c r="AJ468" i="7"/>
  <c r="AK468" i="7" s="1"/>
  <c r="AJ467" i="7"/>
  <c r="AK467" i="7" s="1"/>
  <c r="AJ466" i="7"/>
  <c r="AK466" i="7" s="1"/>
  <c r="AJ465" i="7"/>
  <c r="AK465" i="7" s="1"/>
  <c r="AJ464" i="7"/>
  <c r="AK464" i="7" s="1"/>
  <c r="AJ463" i="7"/>
  <c r="AK463" i="7" s="1"/>
  <c r="AJ462" i="7"/>
  <c r="AK462" i="7" s="1"/>
  <c r="AJ461" i="7"/>
  <c r="AK461" i="7" s="1"/>
  <c r="AJ460" i="7"/>
  <c r="AK460" i="7" s="1"/>
  <c r="AJ459" i="7"/>
  <c r="AK459" i="7" s="1"/>
  <c r="AJ458" i="7"/>
  <c r="AK458" i="7" s="1"/>
  <c r="AJ457" i="7"/>
  <c r="AK457" i="7" s="1"/>
  <c r="AJ456" i="7"/>
  <c r="AK456" i="7" s="1"/>
  <c r="AJ455" i="7"/>
  <c r="AK455" i="7" s="1"/>
  <c r="AJ454" i="7"/>
  <c r="AK454" i="7" s="1"/>
  <c r="AJ453" i="7"/>
  <c r="AK453" i="7" s="1"/>
  <c r="AJ452" i="7"/>
  <c r="AK452" i="7" s="1"/>
  <c r="AJ451" i="7"/>
  <c r="AK451" i="7" s="1"/>
  <c r="AJ450" i="7"/>
  <c r="AK450" i="7" s="1"/>
  <c r="AJ449" i="7"/>
  <c r="AK449" i="7" s="1"/>
  <c r="AJ448" i="7"/>
  <c r="AK448" i="7" s="1"/>
  <c r="AJ447" i="7"/>
  <c r="AK447" i="7" s="1"/>
  <c r="AJ446" i="7"/>
  <c r="AK446" i="7" s="1"/>
  <c r="AJ445" i="7"/>
  <c r="AK445" i="7" s="1"/>
  <c r="AJ444" i="7"/>
  <c r="AK444" i="7" s="1"/>
  <c r="AJ443" i="7"/>
  <c r="AK443" i="7" s="1"/>
  <c r="AJ442" i="7"/>
  <c r="AK442" i="7" s="1"/>
  <c r="AJ441" i="7"/>
  <c r="AK441" i="7" s="1"/>
  <c r="AJ440" i="7"/>
  <c r="AK440" i="7" s="1"/>
  <c r="AJ439" i="7"/>
  <c r="AK439" i="7" s="1"/>
  <c r="AJ438" i="7"/>
  <c r="AK438" i="7" s="1"/>
  <c r="AJ437" i="7"/>
  <c r="AK437" i="7" s="1"/>
  <c r="AJ436" i="7"/>
  <c r="AK436" i="7" s="1"/>
  <c r="AJ435" i="7"/>
  <c r="AK435" i="7" s="1"/>
  <c r="AJ434" i="7"/>
  <c r="AK434" i="7" s="1"/>
  <c r="AJ433" i="7"/>
  <c r="AK433" i="7" s="1"/>
  <c r="AJ432" i="7"/>
  <c r="AK432" i="7" s="1"/>
  <c r="AJ431" i="7"/>
  <c r="AK431" i="7" s="1"/>
  <c r="AJ430" i="7"/>
  <c r="AK430" i="7" s="1"/>
  <c r="AJ429" i="7"/>
  <c r="AK429" i="7" s="1"/>
  <c r="AJ428" i="7"/>
  <c r="AK428" i="7" s="1"/>
  <c r="AJ427" i="7"/>
  <c r="AK427" i="7" s="1"/>
  <c r="AJ426" i="7"/>
  <c r="AK426" i="7" s="1"/>
  <c r="AJ425" i="7"/>
  <c r="AK425" i="7" s="1"/>
  <c r="AJ424" i="7"/>
  <c r="AK424" i="7" s="1"/>
  <c r="AJ423" i="7"/>
  <c r="AK423" i="7" s="1"/>
  <c r="AJ422" i="7"/>
  <c r="AK422" i="7" s="1"/>
  <c r="AJ421" i="7"/>
  <c r="AK421" i="7" s="1"/>
  <c r="AJ420" i="7"/>
  <c r="AK420" i="7" s="1"/>
  <c r="AJ419" i="7"/>
  <c r="AK419" i="7" s="1"/>
  <c r="AJ418" i="7"/>
  <c r="AK418" i="7" s="1"/>
  <c r="AJ417" i="7"/>
  <c r="AK417" i="7" s="1"/>
  <c r="AJ416" i="7"/>
  <c r="AK416" i="7" s="1"/>
  <c r="AJ415" i="7"/>
  <c r="AK415" i="7" s="1"/>
  <c r="AJ414" i="7"/>
  <c r="AK414" i="7" s="1"/>
  <c r="AJ413" i="7"/>
  <c r="AK413" i="7" s="1"/>
  <c r="AJ412" i="7"/>
  <c r="AK412" i="7" s="1"/>
  <c r="AJ411" i="7"/>
  <c r="AK411" i="7" s="1"/>
  <c r="AJ410" i="7"/>
  <c r="AK410" i="7" s="1"/>
  <c r="AJ409" i="7"/>
  <c r="AK409" i="7" s="1"/>
  <c r="AJ408" i="7"/>
  <c r="AK408" i="7" s="1"/>
  <c r="AJ407" i="7"/>
  <c r="AK407" i="7" s="1"/>
  <c r="AJ406" i="7"/>
  <c r="AK406" i="7" s="1"/>
  <c r="AJ405" i="7"/>
  <c r="AK405" i="7" s="1"/>
  <c r="AJ404" i="7"/>
  <c r="AK404" i="7" s="1"/>
  <c r="AJ403" i="7"/>
  <c r="AK403" i="7" s="1"/>
  <c r="AJ402" i="7"/>
  <c r="AK402" i="7" s="1"/>
  <c r="AJ401" i="7"/>
  <c r="AK401" i="7" s="1"/>
  <c r="AJ400" i="7"/>
  <c r="AK400" i="7" s="1"/>
  <c r="AJ399" i="7"/>
  <c r="AK399" i="7" s="1"/>
  <c r="AJ398" i="7"/>
  <c r="AK398" i="7" s="1"/>
  <c r="AJ397" i="7"/>
  <c r="AK397" i="7" s="1"/>
  <c r="AJ396" i="7"/>
  <c r="AK396" i="7" s="1"/>
  <c r="AJ395" i="7"/>
  <c r="AK395" i="7" s="1"/>
  <c r="AJ394" i="7"/>
  <c r="AK394" i="7" s="1"/>
  <c r="AJ393" i="7"/>
  <c r="AK393" i="7" s="1"/>
  <c r="AJ392" i="7"/>
  <c r="AK392" i="7" s="1"/>
  <c r="AJ391" i="7"/>
  <c r="AK391" i="7" s="1"/>
  <c r="AJ390" i="7"/>
  <c r="AK390" i="7" s="1"/>
  <c r="AJ389" i="7"/>
  <c r="AK389" i="7" s="1"/>
  <c r="AJ388" i="7"/>
  <c r="AK388" i="7" s="1"/>
  <c r="AJ387" i="7"/>
  <c r="AK387" i="7" s="1"/>
  <c r="AJ386" i="7"/>
  <c r="AK386" i="7" s="1"/>
  <c r="AJ385" i="7"/>
  <c r="AK385" i="7" s="1"/>
  <c r="AJ384" i="7"/>
  <c r="AK384" i="7" s="1"/>
  <c r="AJ383" i="7"/>
  <c r="AK383" i="7" s="1"/>
  <c r="AJ382" i="7"/>
  <c r="AK382" i="7" s="1"/>
  <c r="AJ381" i="7"/>
  <c r="AK381" i="7" s="1"/>
  <c r="AJ380" i="7"/>
  <c r="AK380" i="7" s="1"/>
  <c r="AJ379" i="7"/>
  <c r="AK379" i="7" s="1"/>
  <c r="AJ378" i="7"/>
  <c r="AK378" i="7" s="1"/>
  <c r="AJ377" i="7"/>
  <c r="AK377" i="7" s="1"/>
  <c r="AJ376" i="7"/>
  <c r="AK376" i="7" s="1"/>
  <c r="AJ375" i="7"/>
  <c r="AK375" i="7" s="1"/>
  <c r="AJ374" i="7"/>
  <c r="AK374" i="7" s="1"/>
  <c r="AJ373" i="7"/>
  <c r="AK373" i="7" s="1"/>
  <c r="AJ372" i="7"/>
  <c r="AK372" i="7" s="1"/>
  <c r="AJ371" i="7"/>
  <c r="AK371" i="7" s="1"/>
  <c r="AJ370" i="7"/>
  <c r="AK370" i="7" s="1"/>
  <c r="AJ369" i="7"/>
  <c r="AK369" i="7" s="1"/>
  <c r="AJ368" i="7"/>
  <c r="AK368" i="7" s="1"/>
  <c r="AJ367" i="7"/>
  <c r="AK367" i="7" s="1"/>
  <c r="AJ366" i="7"/>
  <c r="AK366" i="7" s="1"/>
  <c r="AJ365" i="7"/>
  <c r="AK365" i="7" s="1"/>
  <c r="AJ364" i="7"/>
  <c r="AK364" i="7" s="1"/>
  <c r="AJ363" i="7"/>
  <c r="AK363" i="7" s="1"/>
  <c r="AJ362" i="7"/>
  <c r="AK362" i="7" s="1"/>
  <c r="AJ361" i="7"/>
  <c r="AK361" i="7" s="1"/>
  <c r="AJ360" i="7"/>
  <c r="AK360" i="7" s="1"/>
  <c r="AJ359" i="7"/>
  <c r="AK359" i="7" s="1"/>
  <c r="AJ358" i="7"/>
  <c r="AK358" i="7" s="1"/>
  <c r="AJ357" i="7"/>
  <c r="AK357" i="7" s="1"/>
  <c r="AJ356" i="7"/>
  <c r="AK356" i="7" s="1"/>
  <c r="AJ355" i="7"/>
  <c r="AK355" i="7" s="1"/>
  <c r="AJ354" i="7"/>
  <c r="AK354" i="7" s="1"/>
  <c r="AJ353" i="7"/>
  <c r="AK353" i="7" s="1"/>
  <c r="AJ352" i="7"/>
  <c r="AK352" i="7" s="1"/>
  <c r="AJ351" i="7"/>
  <c r="AK351" i="7" s="1"/>
  <c r="AJ350" i="7"/>
  <c r="AK350" i="7" s="1"/>
  <c r="AJ349" i="7"/>
  <c r="AK349" i="7" s="1"/>
  <c r="AJ348" i="7"/>
  <c r="AK348" i="7" s="1"/>
  <c r="AJ347" i="7"/>
  <c r="AK347" i="7" s="1"/>
  <c r="AJ346" i="7"/>
  <c r="AK346" i="7" s="1"/>
  <c r="AJ345" i="7"/>
  <c r="AK345" i="7" s="1"/>
  <c r="AJ344" i="7"/>
  <c r="AK344" i="7" s="1"/>
  <c r="AJ343" i="7"/>
  <c r="AK343" i="7" s="1"/>
  <c r="AJ342" i="7"/>
  <c r="AK342" i="7" s="1"/>
  <c r="AJ341" i="7"/>
  <c r="AK341" i="7" s="1"/>
  <c r="AJ340" i="7"/>
  <c r="AK340" i="7" s="1"/>
  <c r="AJ339" i="7"/>
  <c r="AK339" i="7" s="1"/>
  <c r="AJ338" i="7"/>
  <c r="AK338" i="7" s="1"/>
  <c r="AJ337" i="7"/>
  <c r="AK337" i="7" s="1"/>
  <c r="AJ336" i="7"/>
  <c r="AK336" i="7" s="1"/>
  <c r="AJ335" i="7"/>
  <c r="AK335" i="7" s="1"/>
  <c r="AJ334" i="7"/>
  <c r="AK334" i="7" s="1"/>
  <c r="AJ333" i="7"/>
  <c r="AK333" i="7" s="1"/>
  <c r="AJ332" i="7"/>
  <c r="AK332" i="7" s="1"/>
  <c r="AJ331" i="7"/>
  <c r="AK331" i="7" s="1"/>
  <c r="AJ330" i="7"/>
  <c r="AK330" i="7" s="1"/>
  <c r="AJ329" i="7"/>
  <c r="AK329" i="7" s="1"/>
  <c r="AJ328" i="7"/>
  <c r="AK328" i="7" s="1"/>
  <c r="AJ327" i="7"/>
  <c r="AK327" i="7" s="1"/>
  <c r="AJ326" i="7"/>
  <c r="AK326" i="7" s="1"/>
  <c r="AJ325" i="7"/>
  <c r="AK325" i="7" s="1"/>
  <c r="AJ324" i="7"/>
  <c r="AK324" i="7" s="1"/>
  <c r="AJ323" i="7"/>
  <c r="AK323" i="7" s="1"/>
  <c r="AJ322" i="7"/>
  <c r="AK322" i="7" s="1"/>
  <c r="AJ321" i="7"/>
  <c r="AK321" i="7" s="1"/>
  <c r="AJ320" i="7"/>
  <c r="AK320" i="7" s="1"/>
  <c r="AJ319" i="7"/>
  <c r="AK319" i="7" s="1"/>
  <c r="AJ318" i="7"/>
  <c r="AK318" i="7" s="1"/>
  <c r="AJ317" i="7"/>
  <c r="AK317" i="7" s="1"/>
  <c r="AJ316" i="7"/>
  <c r="AK316" i="7" s="1"/>
  <c r="AJ315" i="7"/>
  <c r="AK315" i="7" s="1"/>
  <c r="AJ314" i="7"/>
  <c r="AK314" i="7" s="1"/>
  <c r="AJ313" i="7"/>
  <c r="AK313" i="7" s="1"/>
  <c r="AJ312" i="7"/>
  <c r="AK312" i="7" s="1"/>
  <c r="AJ311" i="7"/>
  <c r="AK311" i="7" s="1"/>
  <c r="AJ310" i="7"/>
  <c r="AK310" i="7" s="1"/>
  <c r="AJ309" i="7"/>
  <c r="AK309" i="7" s="1"/>
  <c r="AJ308" i="7"/>
  <c r="AK308" i="7" s="1"/>
  <c r="AJ307" i="7"/>
  <c r="AK307" i="7" s="1"/>
  <c r="AJ306" i="7"/>
  <c r="AK306" i="7" s="1"/>
  <c r="AJ305" i="7"/>
  <c r="AK305" i="7" s="1"/>
  <c r="AJ304" i="7"/>
  <c r="AK304" i="7" s="1"/>
  <c r="AJ303" i="7"/>
  <c r="AK303" i="7" s="1"/>
  <c r="AJ302" i="7"/>
  <c r="AK302" i="7" s="1"/>
  <c r="AJ301" i="7"/>
  <c r="AK301" i="7" s="1"/>
  <c r="AJ300" i="7"/>
  <c r="AK300" i="7" s="1"/>
  <c r="AJ299" i="7"/>
  <c r="AK299" i="7" s="1"/>
  <c r="AJ298" i="7"/>
  <c r="AK298" i="7" s="1"/>
  <c r="AJ297" i="7"/>
  <c r="AK297" i="7" s="1"/>
  <c r="AJ296" i="7"/>
  <c r="AK296" i="7" s="1"/>
  <c r="AJ295" i="7"/>
  <c r="AK295" i="7" s="1"/>
  <c r="AJ294" i="7"/>
  <c r="AK294" i="7" s="1"/>
  <c r="AJ293" i="7"/>
  <c r="AK293" i="7" s="1"/>
  <c r="AJ292" i="7"/>
  <c r="AK292" i="7" s="1"/>
  <c r="AJ291" i="7"/>
  <c r="AK291" i="7" s="1"/>
  <c r="AJ290" i="7"/>
  <c r="AK290" i="7" s="1"/>
  <c r="AJ289" i="7"/>
  <c r="AK289" i="7" s="1"/>
  <c r="AJ288" i="7"/>
  <c r="AK288" i="7" s="1"/>
  <c r="AJ287" i="7"/>
  <c r="AK287" i="7" s="1"/>
  <c r="AJ286" i="7"/>
  <c r="AK286" i="7" s="1"/>
  <c r="AJ285" i="7"/>
  <c r="AK285" i="7" s="1"/>
  <c r="AJ284" i="7"/>
  <c r="AK284" i="7" s="1"/>
  <c r="AJ283" i="7"/>
  <c r="AK283" i="7" s="1"/>
  <c r="AJ282" i="7"/>
  <c r="AK282" i="7" s="1"/>
  <c r="AJ281" i="7"/>
  <c r="AK281" i="7" s="1"/>
  <c r="AJ280" i="7"/>
  <c r="AK280" i="7" s="1"/>
  <c r="AJ279" i="7"/>
  <c r="AK279" i="7" s="1"/>
  <c r="AJ278" i="7"/>
  <c r="AK278" i="7" s="1"/>
  <c r="AJ277" i="7"/>
  <c r="AK277" i="7" s="1"/>
  <c r="AJ276" i="7"/>
  <c r="AK276" i="7" s="1"/>
  <c r="AJ275" i="7"/>
  <c r="AK275" i="7" s="1"/>
  <c r="AJ274" i="7"/>
  <c r="AK274" i="7" s="1"/>
  <c r="AJ273" i="7"/>
  <c r="AK273" i="7" s="1"/>
  <c r="AJ272" i="7"/>
  <c r="AK272" i="7" s="1"/>
  <c r="AJ271" i="7"/>
  <c r="AK271" i="7" s="1"/>
  <c r="AJ270" i="7"/>
  <c r="AK270" i="7" s="1"/>
  <c r="AJ269" i="7"/>
  <c r="AK269" i="7" s="1"/>
  <c r="AJ268" i="7"/>
  <c r="AK268" i="7" s="1"/>
  <c r="AJ267" i="7"/>
  <c r="AK267" i="7" s="1"/>
  <c r="AJ266" i="7"/>
  <c r="AK266" i="7" s="1"/>
  <c r="AJ265" i="7"/>
  <c r="AK265" i="7" s="1"/>
  <c r="AJ264" i="7"/>
  <c r="AK264" i="7" s="1"/>
  <c r="AJ263" i="7"/>
  <c r="AK263" i="7" s="1"/>
  <c r="AJ262" i="7"/>
  <c r="AK262" i="7" s="1"/>
  <c r="AJ261" i="7"/>
  <c r="AK261" i="7" s="1"/>
  <c r="AJ260" i="7"/>
  <c r="AK260" i="7" s="1"/>
  <c r="AJ259" i="7"/>
  <c r="AK259" i="7" s="1"/>
  <c r="AJ258" i="7"/>
  <c r="AK258" i="7" s="1"/>
  <c r="AJ257" i="7"/>
  <c r="AK257" i="7" s="1"/>
  <c r="AJ256" i="7"/>
  <c r="AK256" i="7" s="1"/>
  <c r="AJ255" i="7"/>
  <c r="AK255" i="7" s="1"/>
  <c r="AJ254" i="7"/>
  <c r="AK254" i="7" s="1"/>
  <c r="AJ253" i="7"/>
  <c r="AK253" i="7" s="1"/>
  <c r="AJ252" i="7"/>
  <c r="AK252" i="7" s="1"/>
  <c r="AJ251" i="7"/>
  <c r="AK251" i="7" s="1"/>
  <c r="AJ250" i="7"/>
  <c r="AK250" i="7" s="1"/>
  <c r="AJ249" i="7"/>
  <c r="AK249" i="7" s="1"/>
  <c r="AJ248" i="7"/>
  <c r="AK248" i="7" s="1"/>
  <c r="AJ247" i="7"/>
  <c r="AK247" i="7" s="1"/>
  <c r="AJ246" i="7"/>
  <c r="AK246" i="7" s="1"/>
  <c r="AJ245" i="7"/>
  <c r="AK245" i="7" s="1"/>
  <c r="AJ244" i="7"/>
  <c r="AK244" i="7" s="1"/>
  <c r="AJ243" i="7"/>
  <c r="AK243" i="7" s="1"/>
  <c r="AJ242" i="7"/>
  <c r="AK242" i="7" s="1"/>
  <c r="AJ241" i="7"/>
  <c r="AK241" i="7" s="1"/>
  <c r="AJ240" i="7"/>
  <c r="AK240" i="7" s="1"/>
  <c r="AJ239" i="7"/>
  <c r="AK239" i="7" s="1"/>
  <c r="AJ238" i="7"/>
  <c r="AK238" i="7" s="1"/>
  <c r="AJ237" i="7"/>
  <c r="AK237" i="7" s="1"/>
  <c r="AJ236" i="7"/>
  <c r="AK236" i="7" s="1"/>
  <c r="AJ235" i="7"/>
  <c r="AK235" i="7" s="1"/>
  <c r="AJ234" i="7"/>
  <c r="AK234" i="7" s="1"/>
  <c r="AJ233" i="7"/>
  <c r="AK233" i="7" s="1"/>
  <c r="AJ232" i="7"/>
  <c r="AK232" i="7" s="1"/>
  <c r="AJ231" i="7"/>
  <c r="AK231" i="7" s="1"/>
  <c r="AJ230" i="7"/>
  <c r="AK230" i="7" s="1"/>
  <c r="AJ229" i="7"/>
  <c r="AK229" i="7" s="1"/>
  <c r="AJ228" i="7"/>
  <c r="AK228" i="7" s="1"/>
  <c r="AJ227" i="7"/>
  <c r="AK227" i="7" s="1"/>
  <c r="AJ226" i="7"/>
  <c r="AK226" i="7" s="1"/>
  <c r="AJ225" i="7"/>
  <c r="AK225" i="7" s="1"/>
  <c r="AJ224" i="7"/>
  <c r="AK224" i="7" s="1"/>
  <c r="AJ223" i="7"/>
  <c r="AK223" i="7" s="1"/>
  <c r="AJ222" i="7"/>
  <c r="AK222" i="7" s="1"/>
  <c r="AJ221" i="7"/>
  <c r="AK221" i="7" s="1"/>
  <c r="AJ220" i="7"/>
  <c r="AK220" i="7" s="1"/>
  <c r="AJ219" i="7"/>
  <c r="AK219" i="7" s="1"/>
  <c r="AJ218" i="7"/>
  <c r="AK218" i="7" s="1"/>
  <c r="AJ217" i="7"/>
  <c r="AK217" i="7" s="1"/>
  <c r="AJ216" i="7"/>
  <c r="AK216" i="7" s="1"/>
  <c r="AJ215" i="7"/>
  <c r="AK215" i="7" s="1"/>
  <c r="AJ214" i="7"/>
  <c r="AK214" i="7" s="1"/>
  <c r="AJ213" i="7"/>
  <c r="AK213" i="7" s="1"/>
  <c r="AJ212" i="7"/>
  <c r="AK212" i="7" s="1"/>
  <c r="AJ211" i="7"/>
  <c r="AK211" i="7" s="1"/>
  <c r="AJ210" i="7"/>
  <c r="AK210" i="7" s="1"/>
  <c r="AJ209" i="7"/>
  <c r="AK209" i="7" s="1"/>
  <c r="AJ208" i="7"/>
  <c r="AK208" i="7" s="1"/>
  <c r="AJ207" i="7"/>
  <c r="AK207" i="7" s="1"/>
  <c r="AJ206" i="7"/>
  <c r="AK206" i="7" s="1"/>
  <c r="AJ205" i="7"/>
  <c r="AK205" i="7" s="1"/>
  <c r="AJ204" i="7"/>
  <c r="AK204" i="7" s="1"/>
  <c r="AJ203" i="7"/>
  <c r="AK203" i="7" s="1"/>
  <c r="AJ202" i="7"/>
  <c r="AK202" i="7" s="1"/>
  <c r="AJ201" i="7"/>
  <c r="AK201" i="7" s="1"/>
  <c r="AJ200" i="7"/>
  <c r="AK200" i="7" s="1"/>
  <c r="AJ199" i="7"/>
  <c r="AK199" i="7" s="1"/>
  <c r="AJ198" i="7"/>
  <c r="AK198" i="7" s="1"/>
  <c r="AJ197" i="7"/>
  <c r="AK197" i="7" s="1"/>
  <c r="AJ196" i="7"/>
  <c r="AK196" i="7" s="1"/>
  <c r="AJ195" i="7"/>
  <c r="AK195" i="7" s="1"/>
  <c r="AJ194" i="7"/>
  <c r="AK194" i="7" s="1"/>
  <c r="AJ193" i="7"/>
  <c r="AK193" i="7" s="1"/>
  <c r="AJ192" i="7"/>
  <c r="AK192" i="7" s="1"/>
  <c r="AJ191" i="7"/>
  <c r="AK191" i="7" s="1"/>
  <c r="AJ190" i="7"/>
  <c r="AK190" i="7" s="1"/>
  <c r="AJ189" i="7"/>
  <c r="AK189" i="7" s="1"/>
  <c r="AJ188" i="7"/>
  <c r="AK188" i="7" s="1"/>
  <c r="AJ187" i="7"/>
  <c r="AK187" i="7" s="1"/>
  <c r="AJ186" i="7"/>
  <c r="AK186" i="7" s="1"/>
  <c r="AJ185" i="7"/>
  <c r="AK185" i="7" s="1"/>
  <c r="AJ184" i="7"/>
  <c r="AK184" i="7" s="1"/>
  <c r="AJ183" i="7"/>
  <c r="AK183" i="7" s="1"/>
  <c r="AJ182" i="7"/>
  <c r="AK182" i="7" s="1"/>
  <c r="AJ181" i="7"/>
  <c r="AK181" i="7" s="1"/>
  <c r="AJ180" i="7"/>
  <c r="AK180" i="7" s="1"/>
  <c r="AJ179" i="7"/>
  <c r="AK179" i="7" s="1"/>
  <c r="AJ178" i="7"/>
  <c r="AK178" i="7" s="1"/>
  <c r="AJ177" i="7"/>
  <c r="AK177" i="7" s="1"/>
  <c r="AJ176" i="7"/>
  <c r="AK176" i="7" s="1"/>
  <c r="AJ175" i="7"/>
  <c r="AK175" i="7" s="1"/>
  <c r="AJ174" i="7"/>
  <c r="AK174" i="7" s="1"/>
  <c r="AJ173" i="7"/>
  <c r="AK173" i="7" s="1"/>
  <c r="AJ172" i="7"/>
  <c r="AK172" i="7" s="1"/>
  <c r="AJ171" i="7"/>
  <c r="AK171" i="7" s="1"/>
  <c r="AJ170" i="7"/>
  <c r="AK170" i="7" s="1"/>
  <c r="AJ169" i="7"/>
  <c r="AK169" i="7" s="1"/>
  <c r="AJ168" i="7"/>
  <c r="AK168" i="7" s="1"/>
  <c r="AJ167" i="7"/>
  <c r="AK167" i="7" s="1"/>
  <c r="AJ166" i="7"/>
  <c r="AK166" i="7" s="1"/>
  <c r="AJ165" i="7"/>
  <c r="AK165" i="7" s="1"/>
  <c r="AJ164" i="7"/>
  <c r="AK164" i="7" s="1"/>
  <c r="AJ163" i="7"/>
  <c r="AK163" i="7" s="1"/>
  <c r="AJ162" i="7"/>
  <c r="AK162" i="7" s="1"/>
  <c r="AJ161" i="7"/>
  <c r="AK161" i="7" s="1"/>
  <c r="AJ160" i="7"/>
  <c r="AK160" i="7" s="1"/>
  <c r="AJ159" i="7"/>
  <c r="AK159" i="7" s="1"/>
  <c r="AJ158" i="7"/>
  <c r="AK158" i="7" s="1"/>
  <c r="AJ157" i="7"/>
  <c r="AK157" i="7" s="1"/>
  <c r="AJ156" i="7"/>
  <c r="AK156" i="7" s="1"/>
  <c r="AJ155" i="7"/>
  <c r="AK155" i="7" s="1"/>
  <c r="AJ154" i="7"/>
  <c r="AK154" i="7" s="1"/>
  <c r="AJ153" i="7"/>
  <c r="AK153" i="7" s="1"/>
  <c r="AJ152" i="7"/>
  <c r="AK152" i="7" s="1"/>
  <c r="AJ151" i="7"/>
  <c r="AK151" i="7" s="1"/>
  <c r="AJ150" i="7"/>
  <c r="AK150" i="7" s="1"/>
  <c r="AJ149" i="7"/>
  <c r="AK149" i="7" s="1"/>
  <c r="AJ148" i="7"/>
  <c r="AK148" i="7" s="1"/>
  <c r="AJ147" i="7"/>
  <c r="AK147" i="7" s="1"/>
  <c r="AJ146" i="7"/>
  <c r="AK146" i="7" s="1"/>
  <c r="AJ145" i="7"/>
  <c r="AK145" i="7" s="1"/>
  <c r="AJ144" i="7"/>
  <c r="AK144" i="7" s="1"/>
  <c r="AJ143" i="7"/>
  <c r="AK143" i="7" s="1"/>
  <c r="AJ142" i="7"/>
  <c r="AK142" i="7" s="1"/>
  <c r="AJ141" i="7"/>
  <c r="AK141" i="7" s="1"/>
  <c r="AJ140" i="7"/>
  <c r="AK140" i="7" s="1"/>
  <c r="AJ139" i="7"/>
  <c r="AK139" i="7" s="1"/>
  <c r="AJ138" i="7"/>
  <c r="AK138" i="7" s="1"/>
  <c r="AJ137" i="7"/>
  <c r="AK137" i="7" s="1"/>
  <c r="AJ136" i="7"/>
  <c r="AK136" i="7" s="1"/>
  <c r="AJ135" i="7"/>
  <c r="AK135" i="7" s="1"/>
  <c r="AJ134" i="7"/>
  <c r="AK134" i="7" s="1"/>
  <c r="AJ133" i="7"/>
  <c r="AK133" i="7" s="1"/>
  <c r="AJ132" i="7"/>
  <c r="AK132" i="7" s="1"/>
  <c r="AJ131" i="7"/>
  <c r="AK131" i="7" s="1"/>
  <c r="AJ130" i="7"/>
  <c r="AK130" i="7" s="1"/>
  <c r="AJ129" i="7"/>
  <c r="AK129" i="7" s="1"/>
  <c r="AJ128" i="7"/>
  <c r="AK128" i="7" s="1"/>
  <c r="AJ127" i="7"/>
  <c r="AK127" i="7" s="1"/>
  <c r="AJ126" i="7"/>
  <c r="AK126" i="7" s="1"/>
  <c r="AJ125" i="7"/>
  <c r="AK125" i="7" s="1"/>
  <c r="AJ124" i="7"/>
  <c r="AK124" i="7" s="1"/>
  <c r="AJ123" i="7"/>
  <c r="AK123" i="7" s="1"/>
  <c r="AJ122" i="7"/>
  <c r="AK122" i="7" s="1"/>
  <c r="AJ121" i="7"/>
  <c r="AK121" i="7" s="1"/>
  <c r="AJ120" i="7"/>
  <c r="AK120" i="7" s="1"/>
  <c r="AJ119" i="7"/>
  <c r="AK119" i="7" s="1"/>
  <c r="AJ118" i="7"/>
  <c r="AK118" i="7" s="1"/>
  <c r="AJ117" i="7"/>
  <c r="AK117" i="7" s="1"/>
  <c r="AJ116" i="7"/>
  <c r="AK116" i="7" s="1"/>
  <c r="AJ115" i="7"/>
  <c r="AK115" i="7" s="1"/>
  <c r="AJ114" i="7"/>
  <c r="AK114" i="7" s="1"/>
  <c r="AJ113" i="7"/>
  <c r="AK113" i="7" s="1"/>
  <c r="AJ112" i="7"/>
  <c r="AK112" i="7" s="1"/>
  <c r="AJ111" i="7"/>
  <c r="AK111" i="7" s="1"/>
  <c r="AJ110" i="7"/>
  <c r="AK110" i="7" s="1"/>
  <c r="AJ109" i="7"/>
  <c r="AK109" i="7" s="1"/>
  <c r="AJ108" i="7"/>
  <c r="AK108" i="7" s="1"/>
  <c r="AJ107" i="7"/>
  <c r="AK107" i="7" s="1"/>
  <c r="AJ106" i="7"/>
  <c r="AK106" i="7" s="1"/>
  <c r="AJ105" i="7"/>
  <c r="AK105" i="7" s="1"/>
  <c r="AJ104" i="7"/>
  <c r="AK104" i="7" s="1"/>
  <c r="AJ103" i="7"/>
  <c r="AK103" i="7" s="1"/>
  <c r="AJ102" i="7"/>
  <c r="AK102" i="7" s="1"/>
  <c r="AJ101" i="7"/>
  <c r="AK101" i="7" s="1"/>
  <c r="AJ100" i="7"/>
  <c r="AK100" i="7" s="1"/>
  <c r="AJ99" i="7"/>
  <c r="AK99" i="7" s="1"/>
  <c r="AJ98" i="7"/>
  <c r="AK98" i="7" s="1"/>
  <c r="AJ97" i="7"/>
  <c r="AK97" i="7" s="1"/>
  <c r="AJ96" i="7"/>
  <c r="AK96" i="7" s="1"/>
  <c r="AJ95" i="7"/>
  <c r="AK95" i="7" s="1"/>
  <c r="AJ94" i="7"/>
  <c r="AK94" i="7" s="1"/>
  <c r="AJ93" i="7"/>
  <c r="AK93" i="7" s="1"/>
  <c r="AJ92" i="7"/>
  <c r="AK92" i="7" s="1"/>
  <c r="AJ91" i="7"/>
  <c r="AK91" i="7" s="1"/>
  <c r="AJ90" i="7"/>
  <c r="AK90" i="7" s="1"/>
  <c r="AJ89" i="7"/>
  <c r="AK89" i="7" s="1"/>
  <c r="AJ88" i="7"/>
  <c r="AK88" i="7" s="1"/>
  <c r="AJ87" i="7"/>
  <c r="AK87" i="7" s="1"/>
  <c r="AJ86" i="7"/>
  <c r="AK86" i="7" s="1"/>
  <c r="AJ85" i="7"/>
  <c r="AK85" i="7" s="1"/>
  <c r="AJ84" i="7"/>
  <c r="AK84" i="7" s="1"/>
  <c r="AJ83" i="7"/>
  <c r="AK83" i="7" s="1"/>
  <c r="AJ82" i="7"/>
  <c r="AK82" i="7" s="1"/>
  <c r="AJ81" i="7"/>
  <c r="AK81" i="7" s="1"/>
  <c r="AJ80" i="7"/>
  <c r="AK80" i="7" s="1"/>
  <c r="AJ79" i="7"/>
  <c r="AK79" i="7" s="1"/>
  <c r="AJ78" i="7"/>
  <c r="AK78" i="7" s="1"/>
  <c r="AJ77" i="7"/>
  <c r="AK77" i="7" s="1"/>
  <c r="AJ76" i="7"/>
  <c r="AK76" i="7" s="1"/>
  <c r="AJ75" i="7"/>
  <c r="AK75" i="7" s="1"/>
  <c r="AJ74" i="7"/>
  <c r="AK74" i="7" s="1"/>
  <c r="AJ73" i="7"/>
  <c r="AK73" i="7" s="1"/>
  <c r="AJ72" i="7"/>
  <c r="AK72" i="7" s="1"/>
  <c r="AJ71" i="7"/>
  <c r="AK71" i="7" s="1"/>
  <c r="AJ70" i="7"/>
  <c r="AK70" i="7" s="1"/>
  <c r="AJ69" i="7"/>
  <c r="AK69" i="7" s="1"/>
  <c r="AJ68" i="7"/>
  <c r="AK68" i="7" s="1"/>
  <c r="AJ67" i="7"/>
  <c r="AK67" i="7" s="1"/>
  <c r="AJ66" i="7"/>
  <c r="AK66" i="7" s="1"/>
  <c r="AJ65" i="7"/>
  <c r="AK65" i="7" s="1"/>
  <c r="AJ64" i="7"/>
  <c r="AK64" i="7" s="1"/>
  <c r="AJ63" i="7"/>
  <c r="AK63" i="7" s="1"/>
  <c r="AJ62" i="7"/>
  <c r="AK62" i="7" s="1"/>
  <c r="AJ61" i="7"/>
  <c r="AK61" i="7" s="1"/>
  <c r="AJ60" i="7"/>
  <c r="AK60" i="7" s="1"/>
  <c r="AJ59" i="7"/>
  <c r="AK59" i="7" s="1"/>
  <c r="AJ58" i="7"/>
  <c r="AK58" i="7" s="1"/>
  <c r="AJ57" i="7"/>
  <c r="AK57" i="7" s="1"/>
  <c r="AJ56" i="7"/>
  <c r="AK56" i="7" s="1"/>
  <c r="AJ55" i="7"/>
  <c r="AK55" i="7" s="1"/>
  <c r="AJ54" i="7"/>
  <c r="AK54" i="7" s="1"/>
  <c r="AJ53" i="7"/>
  <c r="AK53" i="7" s="1"/>
  <c r="AJ52" i="7"/>
  <c r="AK52" i="7" s="1"/>
  <c r="AJ51" i="7"/>
  <c r="AK51" i="7" s="1"/>
  <c r="AJ50" i="7"/>
  <c r="AK50" i="7" s="1"/>
  <c r="AJ49" i="7"/>
  <c r="AK49" i="7" s="1"/>
  <c r="AJ48" i="7"/>
  <c r="AK48" i="7" s="1"/>
  <c r="AJ47" i="7"/>
  <c r="AK47" i="7" s="1"/>
  <c r="AJ46" i="7"/>
  <c r="AK46" i="7" s="1"/>
  <c r="AJ45" i="7"/>
  <c r="AK45" i="7" s="1"/>
  <c r="AJ44" i="7"/>
  <c r="AK44" i="7" s="1"/>
  <c r="AJ43" i="7"/>
  <c r="AK43" i="7" s="1"/>
  <c r="AJ42" i="7"/>
  <c r="AK42" i="7" s="1"/>
  <c r="AJ41" i="7"/>
  <c r="AK41" i="7" s="1"/>
  <c r="AJ40" i="7"/>
  <c r="AK40" i="7" s="1"/>
  <c r="AJ39" i="7"/>
  <c r="AK39" i="7" s="1"/>
  <c r="AJ38" i="7"/>
  <c r="AK38" i="7" s="1"/>
  <c r="AJ37" i="7"/>
  <c r="AK37" i="7" s="1"/>
  <c r="AJ36" i="7"/>
  <c r="AK36" i="7" s="1"/>
  <c r="AJ35" i="7"/>
  <c r="AK35" i="7" s="1"/>
  <c r="AJ34" i="7"/>
  <c r="AK34" i="7" s="1"/>
  <c r="AJ33" i="7"/>
  <c r="AK33" i="7" s="1"/>
  <c r="AJ32" i="7"/>
  <c r="AK32" i="7" s="1"/>
  <c r="AJ31" i="7"/>
  <c r="AK31" i="7" s="1"/>
  <c r="AJ30" i="7"/>
  <c r="AK30" i="7" s="1"/>
  <c r="AJ29" i="7"/>
  <c r="AK29" i="7" s="1"/>
  <c r="AJ28" i="7"/>
  <c r="AK28" i="7" s="1"/>
  <c r="AJ27" i="7"/>
  <c r="AK27" i="7" s="1"/>
  <c r="AJ26" i="7"/>
  <c r="AK26" i="7" s="1"/>
  <c r="AJ25" i="7"/>
  <c r="AK25" i="7" s="1"/>
  <c r="AJ24" i="7"/>
  <c r="AK24" i="7" s="1"/>
  <c r="AJ23" i="7"/>
  <c r="AK23" i="7" s="1"/>
  <c r="AJ22" i="7"/>
  <c r="AK22" i="7" s="1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J14" i="7"/>
  <c r="AK14" i="7" s="1"/>
  <c r="AJ13" i="7"/>
  <c r="AK13" i="7" s="1"/>
  <c r="AJ12" i="7"/>
  <c r="AK12" i="7" s="1"/>
  <c r="AJ11" i="7"/>
  <c r="AK11" i="7" s="1"/>
  <c r="AJ10" i="7"/>
  <c r="AK10" i="7" s="1"/>
  <c r="AJ586" i="6"/>
  <c r="AK586" i="6" s="1"/>
  <c r="AJ585" i="6"/>
  <c r="AK585" i="6" s="1"/>
  <c r="AJ584" i="6"/>
  <c r="AK584" i="6" s="1"/>
  <c r="AJ583" i="6"/>
  <c r="AK583" i="6" s="1"/>
  <c r="AJ582" i="6"/>
  <c r="AK582" i="6" s="1"/>
  <c r="AJ581" i="6"/>
  <c r="AK581" i="6" s="1"/>
  <c r="AJ580" i="6"/>
  <c r="AK580" i="6" s="1"/>
  <c r="AJ579" i="6"/>
  <c r="AK579" i="6" s="1"/>
  <c r="AJ578" i="6"/>
  <c r="AK578" i="6" s="1"/>
  <c r="AJ577" i="6"/>
  <c r="AK577" i="6" s="1"/>
  <c r="AJ576" i="6"/>
  <c r="AK576" i="6" s="1"/>
  <c r="AJ575" i="6"/>
  <c r="AK575" i="6" s="1"/>
  <c r="AJ574" i="6"/>
  <c r="AK574" i="6" s="1"/>
  <c r="AJ573" i="6"/>
  <c r="AK573" i="6" s="1"/>
  <c r="AJ572" i="6"/>
  <c r="AK572" i="6" s="1"/>
  <c r="AJ571" i="6"/>
  <c r="AK571" i="6" s="1"/>
  <c r="AJ570" i="6"/>
  <c r="AK570" i="6" s="1"/>
  <c r="AJ569" i="6"/>
  <c r="AK569" i="6" s="1"/>
  <c r="AJ568" i="6"/>
  <c r="AK568" i="6" s="1"/>
  <c r="AJ567" i="6"/>
  <c r="AK567" i="6" s="1"/>
  <c r="AJ566" i="6"/>
  <c r="AK566" i="6" s="1"/>
  <c r="AJ565" i="6"/>
  <c r="AK565" i="6" s="1"/>
  <c r="AJ564" i="6"/>
  <c r="AK564" i="6" s="1"/>
  <c r="AJ563" i="6"/>
  <c r="AK563" i="6" s="1"/>
  <c r="AJ562" i="6"/>
  <c r="AK562" i="6" s="1"/>
  <c r="AJ561" i="6"/>
  <c r="AK561" i="6" s="1"/>
  <c r="AJ560" i="6"/>
  <c r="AK560" i="6" s="1"/>
  <c r="AJ559" i="6"/>
  <c r="AK559" i="6" s="1"/>
  <c r="AJ558" i="6"/>
  <c r="AK558" i="6" s="1"/>
  <c r="AJ557" i="6"/>
  <c r="AK557" i="6" s="1"/>
  <c r="AJ556" i="6"/>
  <c r="AK556" i="6" s="1"/>
  <c r="AJ555" i="6"/>
  <c r="AK555" i="6" s="1"/>
  <c r="AJ554" i="6"/>
  <c r="AK554" i="6" s="1"/>
  <c r="AJ553" i="6"/>
  <c r="AK553" i="6" s="1"/>
  <c r="AJ552" i="6"/>
  <c r="AK552" i="6" s="1"/>
  <c r="AJ551" i="6"/>
  <c r="AK551" i="6" s="1"/>
  <c r="AJ550" i="6"/>
  <c r="AK550" i="6" s="1"/>
  <c r="AJ549" i="6"/>
  <c r="AK549" i="6" s="1"/>
  <c r="AJ548" i="6"/>
  <c r="AK548" i="6" s="1"/>
  <c r="AJ547" i="6"/>
  <c r="AK547" i="6" s="1"/>
  <c r="AJ546" i="6"/>
  <c r="AK546" i="6" s="1"/>
  <c r="AJ545" i="6"/>
  <c r="AK545" i="6" s="1"/>
  <c r="AJ544" i="6"/>
  <c r="AK544" i="6" s="1"/>
  <c r="AJ543" i="6"/>
  <c r="AK543" i="6" s="1"/>
  <c r="AJ542" i="6"/>
  <c r="AK542" i="6" s="1"/>
  <c r="AJ541" i="6"/>
  <c r="AK541" i="6" s="1"/>
  <c r="AJ540" i="6"/>
  <c r="AK540" i="6" s="1"/>
  <c r="AJ539" i="6"/>
  <c r="AK539" i="6" s="1"/>
  <c r="AJ538" i="6"/>
  <c r="AK538" i="6" s="1"/>
  <c r="AJ537" i="6"/>
  <c r="AK537" i="6" s="1"/>
  <c r="AJ536" i="6"/>
  <c r="AK536" i="6" s="1"/>
  <c r="AJ535" i="6"/>
  <c r="AK535" i="6" s="1"/>
  <c r="AJ534" i="6"/>
  <c r="AK534" i="6" s="1"/>
  <c r="AJ533" i="6"/>
  <c r="AK533" i="6" s="1"/>
  <c r="AJ532" i="6"/>
  <c r="AK532" i="6" s="1"/>
  <c r="AJ531" i="6"/>
  <c r="AK531" i="6" s="1"/>
  <c r="AJ530" i="6"/>
  <c r="AK530" i="6" s="1"/>
  <c r="AJ529" i="6"/>
  <c r="AK529" i="6" s="1"/>
  <c r="AJ528" i="6"/>
  <c r="AK528" i="6" s="1"/>
  <c r="AJ527" i="6"/>
  <c r="AK527" i="6" s="1"/>
  <c r="AJ526" i="6"/>
  <c r="AK526" i="6" s="1"/>
  <c r="AJ525" i="6"/>
  <c r="AK525" i="6" s="1"/>
  <c r="AJ524" i="6"/>
  <c r="AK524" i="6" s="1"/>
  <c r="AJ523" i="6"/>
  <c r="AK523" i="6" s="1"/>
  <c r="AJ522" i="6"/>
  <c r="AK522" i="6" s="1"/>
  <c r="AJ521" i="6"/>
  <c r="AK521" i="6" s="1"/>
  <c r="AJ520" i="6"/>
  <c r="AK520" i="6" s="1"/>
  <c r="AJ519" i="6"/>
  <c r="AK519" i="6" s="1"/>
  <c r="AJ518" i="6"/>
  <c r="AK518" i="6" s="1"/>
  <c r="AJ517" i="6"/>
  <c r="AK517" i="6" s="1"/>
  <c r="AJ516" i="6"/>
  <c r="AK516" i="6" s="1"/>
  <c r="AJ515" i="6"/>
  <c r="AK515" i="6" s="1"/>
  <c r="AJ514" i="6"/>
  <c r="AK514" i="6" s="1"/>
  <c r="AJ513" i="6"/>
  <c r="AK513" i="6" s="1"/>
  <c r="AJ512" i="6"/>
  <c r="AK512" i="6" s="1"/>
  <c r="AJ511" i="6"/>
  <c r="AK511" i="6" s="1"/>
  <c r="AJ510" i="6"/>
  <c r="AK510" i="6" s="1"/>
  <c r="AJ509" i="6"/>
  <c r="AK509" i="6" s="1"/>
  <c r="AJ508" i="6"/>
  <c r="AK508" i="6" s="1"/>
  <c r="AJ507" i="6"/>
  <c r="AK507" i="6" s="1"/>
  <c r="AJ506" i="6"/>
  <c r="AK506" i="6" s="1"/>
  <c r="AJ505" i="6"/>
  <c r="AK505" i="6" s="1"/>
  <c r="AJ504" i="6"/>
  <c r="AK504" i="6" s="1"/>
  <c r="AJ503" i="6"/>
  <c r="AK503" i="6" s="1"/>
  <c r="AJ502" i="6"/>
  <c r="AK502" i="6" s="1"/>
  <c r="AJ501" i="6"/>
  <c r="AK501" i="6" s="1"/>
  <c r="AJ500" i="6"/>
  <c r="AK500" i="6" s="1"/>
  <c r="AJ499" i="6"/>
  <c r="AK499" i="6" s="1"/>
  <c r="AJ498" i="6"/>
  <c r="AK498" i="6" s="1"/>
  <c r="AJ497" i="6"/>
  <c r="AK497" i="6" s="1"/>
  <c r="AJ496" i="6"/>
  <c r="AK496" i="6" s="1"/>
  <c r="AJ495" i="6"/>
  <c r="AK495" i="6" s="1"/>
  <c r="AJ494" i="6"/>
  <c r="AK494" i="6" s="1"/>
  <c r="AJ493" i="6"/>
  <c r="AK493" i="6" s="1"/>
  <c r="AJ492" i="6"/>
  <c r="AK492" i="6" s="1"/>
  <c r="AJ491" i="6"/>
  <c r="AK491" i="6" s="1"/>
  <c r="AJ490" i="6"/>
  <c r="AK490" i="6" s="1"/>
  <c r="AJ489" i="6"/>
  <c r="AK489" i="6" s="1"/>
  <c r="AJ488" i="6"/>
  <c r="AK488" i="6" s="1"/>
  <c r="AJ487" i="6"/>
  <c r="AK487" i="6" s="1"/>
  <c r="AJ486" i="6"/>
  <c r="AK486" i="6" s="1"/>
  <c r="AJ485" i="6"/>
  <c r="AK485" i="6" s="1"/>
  <c r="AJ484" i="6"/>
  <c r="AK484" i="6" s="1"/>
  <c r="AJ483" i="6"/>
  <c r="AK483" i="6" s="1"/>
  <c r="AJ482" i="6"/>
  <c r="AK482" i="6" s="1"/>
  <c r="AJ481" i="6"/>
  <c r="AK481" i="6" s="1"/>
  <c r="AJ480" i="6"/>
  <c r="AK480" i="6" s="1"/>
  <c r="AJ479" i="6"/>
  <c r="AK479" i="6" s="1"/>
  <c r="AJ478" i="6"/>
  <c r="AK478" i="6" s="1"/>
  <c r="AJ477" i="6"/>
  <c r="AK477" i="6" s="1"/>
  <c r="AJ476" i="6"/>
  <c r="AK476" i="6" s="1"/>
  <c r="AJ475" i="6"/>
  <c r="AK475" i="6" s="1"/>
  <c r="AJ474" i="6"/>
  <c r="AK474" i="6" s="1"/>
  <c r="AJ473" i="6"/>
  <c r="AK473" i="6" s="1"/>
  <c r="AJ472" i="6"/>
  <c r="AK472" i="6"/>
  <c r="AJ471" i="6"/>
  <c r="AK471" i="6" s="1"/>
  <c r="AJ470" i="6"/>
  <c r="AK470" i="6" s="1"/>
  <c r="AJ469" i="6"/>
  <c r="AK469" i="6" s="1"/>
  <c r="AJ468" i="6"/>
  <c r="AK468" i="6" s="1"/>
  <c r="AJ467" i="6"/>
  <c r="AK467" i="6" s="1"/>
  <c r="AJ466" i="6"/>
  <c r="AK466" i="6" s="1"/>
  <c r="AJ465" i="6"/>
  <c r="AK465" i="6" s="1"/>
  <c r="AJ464" i="6"/>
  <c r="AK464" i="6" s="1"/>
  <c r="AJ463" i="6"/>
  <c r="AK463" i="6" s="1"/>
  <c r="AJ462" i="6"/>
  <c r="AK462" i="6" s="1"/>
  <c r="AJ461" i="6"/>
  <c r="AK461" i="6" s="1"/>
  <c r="AJ460" i="6"/>
  <c r="AK460" i="6" s="1"/>
  <c r="AJ459" i="6"/>
  <c r="AK459" i="6" s="1"/>
  <c r="AJ458" i="6"/>
  <c r="AK458" i="6" s="1"/>
  <c r="AJ457" i="6"/>
  <c r="AK457" i="6" s="1"/>
  <c r="AJ456" i="6"/>
  <c r="AK456" i="6" s="1"/>
  <c r="AJ455" i="6"/>
  <c r="AK455" i="6" s="1"/>
  <c r="AJ454" i="6"/>
  <c r="AK454" i="6" s="1"/>
  <c r="AJ453" i="6"/>
  <c r="AK453" i="6" s="1"/>
  <c r="AJ452" i="6"/>
  <c r="AK452" i="6" s="1"/>
  <c r="AJ451" i="6"/>
  <c r="AK451" i="6" s="1"/>
  <c r="AJ450" i="6"/>
  <c r="AK450" i="6" s="1"/>
  <c r="AJ449" i="6"/>
  <c r="AK449" i="6" s="1"/>
  <c r="AJ448" i="6"/>
  <c r="AK448" i="6" s="1"/>
  <c r="AJ447" i="6"/>
  <c r="AK447" i="6" s="1"/>
  <c r="AJ446" i="6"/>
  <c r="AK446" i="6" s="1"/>
  <c r="AJ445" i="6"/>
  <c r="AK445" i="6" s="1"/>
  <c r="AJ444" i="6"/>
  <c r="AK444" i="6" s="1"/>
  <c r="AJ443" i="6"/>
  <c r="AK443" i="6" s="1"/>
  <c r="AJ442" i="6"/>
  <c r="AK442" i="6" s="1"/>
  <c r="AJ441" i="6"/>
  <c r="AK441" i="6" s="1"/>
  <c r="AJ440" i="6"/>
  <c r="AK440" i="6" s="1"/>
  <c r="AJ439" i="6"/>
  <c r="AK439" i="6" s="1"/>
  <c r="AJ438" i="6"/>
  <c r="AK438" i="6" s="1"/>
  <c r="AJ437" i="6"/>
  <c r="AK437" i="6" s="1"/>
  <c r="AJ436" i="6"/>
  <c r="AK436" i="6" s="1"/>
  <c r="AJ435" i="6"/>
  <c r="AK435" i="6" s="1"/>
  <c r="AJ434" i="6"/>
  <c r="AK434" i="6" s="1"/>
  <c r="AJ433" i="6"/>
  <c r="AK433" i="6" s="1"/>
  <c r="AJ432" i="6"/>
  <c r="AK432" i="6" s="1"/>
  <c r="AJ431" i="6"/>
  <c r="AK431" i="6" s="1"/>
  <c r="AJ430" i="6"/>
  <c r="AK430" i="6" s="1"/>
  <c r="AJ429" i="6"/>
  <c r="AK429" i="6" s="1"/>
  <c r="AJ428" i="6"/>
  <c r="AK428" i="6" s="1"/>
  <c r="AJ427" i="6"/>
  <c r="AK427" i="6" s="1"/>
  <c r="AJ426" i="6"/>
  <c r="AK426" i="6" s="1"/>
  <c r="AJ425" i="6"/>
  <c r="AK425" i="6" s="1"/>
  <c r="AJ424" i="6"/>
  <c r="AK424" i="6" s="1"/>
  <c r="AJ423" i="6"/>
  <c r="AK423" i="6" s="1"/>
  <c r="AJ422" i="6"/>
  <c r="AK422" i="6" s="1"/>
  <c r="AJ421" i="6"/>
  <c r="AK421" i="6" s="1"/>
  <c r="AJ420" i="6"/>
  <c r="AK420" i="6" s="1"/>
  <c r="AJ419" i="6"/>
  <c r="AK419" i="6" s="1"/>
  <c r="AJ418" i="6"/>
  <c r="AK418" i="6" s="1"/>
  <c r="AJ417" i="6"/>
  <c r="AK417" i="6" s="1"/>
  <c r="AJ416" i="6"/>
  <c r="AK416" i="6" s="1"/>
  <c r="AJ415" i="6"/>
  <c r="AK415" i="6" s="1"/>
  <c r="AJ414" i="6"/>
  <c r="AK414" i="6" s="1"/>
  <c r="AJ413" i="6"/>
  <c r="AK413" i="6" s="1"/>
  <c r="AJ412" i="6"/>
  <c r="AK412" i="6" s="1"/>
  <c r="AJ411" i="6"/>
  <c r="AK411" i="6" s="1"/>
  <c r="AJ410" i="6"/>
  <c r="AK410" i="6" s="1"/>
  <c r="AJ409" i="6"/>
  <c r="AK409" i="6" s="1"/>
  <c r="AJ408" i="6"/>
  <c r="AK408" i="6" s="1"/>
  <c r="AJ407" i="6"/>
  <c r="AK407" i="6" s="1"/>
  <c r="AJ406" i="6"/>
  <c r="AK406" i="6" s="1"/>
  <c r="AJ405" i="6"/>
  <c r="AK405" i="6" s="1"/>
  <c r="AJ404" i="6"/>
  <c r="AK404" i="6" s="1"/>
  <c r="AJ403" i="6"/>
  <c r="AK403" i="6" s="1"/>
  <c r="AJ402" i="6"/>
  <c r="AK402" i="6" s="1"/>
  <c r="AJ401" i="6"/>
  <c r="AK401" i="6" s="1"/>
  <c r="AJ400" i="6"/>
  <c r="AK400" i="6" s="1"/>
  <c r="AJ399" i="6"/>
  <c r="AK399" i="6" s="1"/>
  <c r="AJ398" i="6"/>
  <c r="AK398" i="6" s="1"/>
  <c r="AJ397" i="6"/>
  <c r="AK397" i="6" s="1"/>
  <c r="AJ396" i="6"/>
  <c r="AK396" i="6" s="1"/>
  <c r="AJ395" i="6"/>
  <c r="AK395" i="6" s="1"/>
  <c r="AJ394" i="6"/>
  <c r="AK394" i="6" s="1"/>
  <c r="AJ393" i="6"/>
  <c r="AK393" i="6" s="1"/>
  <c r="AJ392" i="6"/>
  <c r="AK392" i="6" s="1"/>
  <c r="AJ391" i="6"/>
  <c r="AK391" i="6" s="1"/>
  <c r="AJ390" i="6"/>
  <c r="AK390" i="6" s="1"/>
  <c r="AJ389" i="6"/>
  <c r="AK389" i="6" s="1"/>
  <c r="AJ388" i="6"/>
  <c r="AK388" i="6" s="1"/>
  <c r="AJ387" i="6"/>
  <c r="AK387" i="6" s="1"/>
  <c r="AJ386" i="6"/>
  <c r="AK386" i="6" s="1"/>
  <c r="AJ385" i="6"/>
  <c r="AK385" i="6" s="1"/>
  <c r="AJ384" i="6"/>
  <c r="AK384" i="6" s="1"/>
  <c r="AJ383" i="6"/>
  <c r="AK383" i="6" s="1"/>
  <c r="AJ382" i="6"/>
  <c r="AK382" i="6" s="1"/>
  <c r="AJ381" i="6"/>
  <c r="AK381" i="6" s="1"/>
  <c r="AJ380" i="6"/>
  <c r="AK380" i="6" s="1"/>
  <c r="AJ379" i="6"/>
  <c r="AK379" i="6" s="1"/>
  <c r="AJ378" i="6"/>
  <c r="AK378" i="6" s="1"/>
  <c r="AJ377" i="6"/>
  <c r="AK377" i="6" s="1"/>
  <c r="AJ376" i="6"/>
  <c r="AK376" i="6" s="1"/>
  <c r="AJ375" i="6"/>
  <c r="AK375" i="6" s="1"/>
  <c r="AJ374" i="6"/>
  <c r="AK374" i="6" s="1"/>
  <c r="AJ373" i="6"/>
  <c r="AK373" i="6" s="1"/>
  <c r="AJ372" i="6"/>
  <c r="AK372" i="6" s="1"/>
  <c r="AJ371" i="6"/>
  <c r="AK371" i="6" s="1"/>
  <c r="AJ370" i="6"/>
  <c r="AK370" i="6" s="1"/>
  <c r="AJ369" i="6"/>
  <c r="AK369" i="6" s="1"/>
  <c r="AJ368" i="6"/>
  <c r="AK368" i="6" s="1"/>
  <c r="AJ367" i="6"/>
  <c r="AK367" i="6" s="1"/>
  <c r="AJ366" i="6"/>
  <c r="AK366" i="6" s="1"/>
  <c r="AJ365" i="6"/>
  <c r="AK365" i="6" s="1"/>
  <c r="AJ364" i="6"/>
  <c r="AK364" i="6" s="1"/>
  <c r="AJ363" i="6"/>
  <c r="AK363" i="6" s="1"/>
  <c r="AJ362" i="6"/>
  <c r="AK362" i="6" s="1"/>
  <c r="AJ361" i="6"/>
  <c r="AK361" i="6" s="1"/>
  <c r="AJ360" i="6"/>
  <c r="AK360" i="6" s="1"/>
  <c r="AJ359" i="6"/>
  <c r="AK359" i="6" s="1"/>
  <c r="AJ358" i="6"/>
  <c r="AK358" i="6" s="1"/>
  <c r="AJ357" i="6"/>
  <c r="AK357" i="6" s="1"/>
  <c r="AJ356" i="6"/>
  <c r="AK356" i="6" s="1"/>
  <c r="AJ355" i="6"/>
  <c r="AK355" i="6" s="1"/>
  <c r="AJ354" i="6"/>
  <c r="AK354" i="6"/>
  <c r="AJ353" i="6"/>
  <c r="AK353" i="6" s="1"/>
  <c r="AJ352" i="6"/>
  <c r="AK352" i="6" s="1"/>
  <c r="AJ351" i="6"/>
  <c r="AK351" i="6" s="1"/>
  <c r="AJ350" i="6"/>
  <c r="AK350" i="6" s="1"/>
  <c r="AJ349" i="6"/>
  <c r="AK349" i="6" s="1"/>
  <c r="AJ348" i="6"/>
  <c r="AK348" i="6" s="1"/>
  <c r="AJ347" i="6"/>
  <c r="AK347" i="6" s="1"/>
  <c r="AJ346" i="6"/>
  <c r="AK346" i="6" s="1"/>
  <c r="AJ345" i="6"/>
  <c r="AK345" i="6" s="1"/>
  <c r="AJ344" i="6"/>
  <c r="AK344" i="6" s="1"/>
  <c r="AJ343" i="6"/>
  <c r="AK343" i="6" s="1"/>
  <c r="AJ342" i="6"/>
  <c r="AK342" i="6" s="1"/>
  <c r="AJ341" i="6"/>
  <c r="AK341" i="6" s="1"/>
  <c r="AJ340" i="6"/>
  <c r="AK340" i="6" s="1"/>
  <c r="AJ339" i="6"/>
  <c r="AK339" i="6" s="1"/>
  <c r="AJ338" i="6"/>
  <c r="AK338" i="6" s="1"/>
  <c r="AJ337" i="6"/>
  <c r="AK337" i="6" s="1"/>
  <c r="AJ336" i="6"/>
  <c r="AK336" i="6" s="1"/>
  <c r="AJ335" i="6"/>
  <c r="AK335" i="6" s="1"/>
  <c r="AJ334" i="6"/>
  <c r="AK334" i="6" s="1"/>
  <c r="AJ333" i="6"/>
  <c r="AK333" i="6" s="1"/>
  <c r="AJ332" i="6"/>
  <c r="AK332" i="6" s="1"/>
  <c r="AJ331" i="6"/>
  <c r="AK331" i="6" s="1"/>
  <c r="AJ330" i="6"/>
  <c r="AK330" i="6" s="1"/>
  <c r="AJ329" i="6"/>
  <c r="AK329" i="6" s="1"/>
  <c r="AJ328" i="6"/>
  <c r="AK328" i="6" s="1"/>
  <c r="AJ327" i="6"/>
  <c r="AK327" i="6" s="1"/>
  <c r="AJ326" i="6"/>
  <c r="AK326" i="6" s="1"/>
  <c r="AJ325" i="6"/>
  <c r="AK325" i="6" s="1"/>
  <c r="AJ324" i="6"/>
  <c r="AK324" i="6" s="1"/>
  <c r="AJ323" i="6"/>
  <c r="AK323" i="6" s="1"/>
  <c r="AJ322" i="6"/>
  <c r="AK322" i="6" s="1"/>
  <c r="AJ321" i="6"/>
  <c r="AK321" i="6" s="1"/>
  <c r="AJ320" i="6"/>
  <c r="AK320" i="6" s="1"/>
  <c r="AJ319" i="6"/>
  <c r="AK319" i="6" s="1"/>
  <c r="AJ318" i="6"/>
  <c r="AK318" i="6" s="1"/>
  <c r="AJ317" i="6"/>
  <c r="AK317" i="6" s="1"/>
  <c r="AJ316" i="6"/>
  <c r="AK316" i="6" s="1"/>
  <c r="AJ315" i="6"/>
  <c r="AK315" i="6" s="1"/>
  <c r="AJ314" i="6"/>
  <c r="AK314" i="6" s="1"/>
  <c r="AJ313" i="6"/>
  <c r="AK313" i="6" s="1"/>
  <c r="AJ312" i="6"/>
  <c r="AK312" i="6" s="1"/>
  <c r="AJ311" i="6"/>
  <c r="AK311" i="6" s="1"/>
  <c r="AJ310" i="6"/>
  <c r="AK310" i="6" s="1"/>
  <c r="AJ309" i="6"/>
  <c r="AK309" i="6" s="1"/>
  <c r="AJ308" i="6"/>
  <c r="AK308" i="6" s="1"/>
  <c r="AJ307" i="6"/>
  <c r="AK307" i="6" s="1"/>
  <c r="AJ306" i="6"/>
  <c r="AK306" i="6" s="1"/>
  <c r="AJ305" i="6"/>
  <c r="AK305" i="6" s="1"/>
  <c r="AJ304" i="6"/>
  <c r="AK304" i="6" s="1"/>
  <c r="AJ303" i="6"/>
  <c r="AK303" i="6" s="1"/>
  <c r="AJ302" i="6"/>
  <c r="AK302" i="6" s="1"/>
  <c r="AJ301" i="6"/>
  <c r="AK301" i="6" s="1"/>
  <c r="AJ300" i="6"/>
  <c r="AK300" i="6" s="1"/>
  <c r="AJ299" i="6"/>
  <c r="AK299" i="6" s="1"/>
  <c r="AJ298" i="6"/>
  <c r="AK298" i="6" s="1"/>
  <c r="AJ297" i="6"/>
  <c r="AK297" i="6" s="1"/>
  <c r="AJ296" i="6"/>
  <c r="AK296" i="6" s="1"/>
  <c r="AJ295" i="6"/>
  <c r="AK295" i="6" s="1"/>
  <c r="AJ294" i="6"/>
  <c r="AK294" i="6" s="1"/>
  <c r="AJ293" i="6"/>
  <c r="AK293" i="6" s="1"/>
  <c r="AJ292" i="6"/>
  <c r="AK292" i="6" s="1"/>
  <c r="AJ291" i="6"/>
  <c r="AK291" i="6" s="1"/>
  <c r="AJ290" i="6"/>
  <c r="AK290" i="6" s="1"/>
  <c r="AJ289" i="6"/>
  <c r="AK289" i="6" s="1"/>
  <c r="AJ288" i="6"/>
  <c r="AK288" i="6" s="1"/>
  <c r="AJ287" i="6"/>
  <c r="AK287" i="6" s="1"/>
  <c r="AJ286" i="6"/>
  <c r="AK286" i="6" s="1"/>
  <c r="AJ285" i="6"/>
  <c r="AK285" i="6" s="1"/>
  <c r="AJ284" i="6"/>
  <c r="AK284" i="6" s="1"/>
  <c r="AJ283" i="6"/>
  <c r="AK283" i="6" s="1"/>
  <c r="AJ282" i="6"/>
  <c r="AK282" i="6" s="1"/>
  <c r="AJ281" i="6"/>
  <c r="AK281" i="6" s="1"/>
  <c r="AJ280" i="6"/>
  <c r="AK280" i="6" s="1"/>
  <c r="AJ279" i="6"/>
  <c r="AK279" i="6" s="1"/>
  <c r="AJ278" i="6"/>
  <c r="AK278" i="6" s="1"/>
  <c r="AJ277" i="6"/>
  <c r="AK277" i="6" s="1"/>
  <c r="AJ276" i="6"/>
  <c r="AK276" i="6" s="1"/>
  <c r="AJ275" i="6"/>
  <c r="AK275" i="6" s="1"/>
  <c r="AJ274" i="6"/>
  <c r="AK274" i="6" s="1"/>
  <c r="AJ273" i="6"/>
  <c r="AK273" i="6" s="1"/>
  <c r="AJ272" i="6"/>
  <c r="AK272" i="6" s="1"/>
  <c r="AJ271" i="6"/>
  <c r="AK271" i="6" s="1"/>
  <c r="AJ270" i="6"/>
  <c r="AK270" i="6" s="1"/>
  <c r="AJ269" i="6"/>
  <c r="AK269" i="6" s="1"/>
  <c r="AJ268" i="6"/>
  <c r="AK268" i="6" s="1"/>
  <c r="AJ267" i="6"/>
  <c r="AK267" i="6" s="1"/>
  <c r="AJ266" i="6"/>
  <c r="AK266" i="6" s="1"/>
  <c r="AJ265" i="6"/>
  <c r="AK265" i="6" s="1"/>
  <c r="AJ264" i="6"/>
  <c r="AK264" i="6" s="1"/>
  <c r="AJ263" i="6"/>
  <c r="AK263" i="6" s="1"/>
  <c r="AJ262" i="6"/>
  <c r="AK262" i="6" s="1"/>
  <c r="AJ261" i="6"/>
  <c r="AK261" i="6" s="1"/>
  <c r="AJ260" i="6"/>
  <c r="AK260" i="6" s="1"/>
  <c r="AJ259" i="6"/>
  <c r="AK259" i="6" s="1"/>
  <c r="AJ258" i="6"/>
  <c r="AK258" i="6" s="1"/>
  <c r="AJ257" i="6"/>
  <c r="AK257" i="6" s="1"/>
  <c r="AJ256" i="6"/>
  <c r="AK256" i="6" s="1"/>
  <c r="AJ255" i="6"/>
  <c r="AK255" i="6" s="1"/>
  <c r="AJ254" i="6"/>
  <c r="AK254" i="6" s="1"/>
  <c r="AJ253" i="6"/>
  <c r="AK253" i="6" s="1"/>
  <c r="AJ252" i="6"/>
  <c r="AK252" i="6" s="1"/>
  <c r="AJ251" i="6"/>
  <c r="AK251" i="6" s="1"/>
  <c r="AJ250" i="6"/>
  <c r="AK250" i="6" s="1"/>
  <c r="AJ249" i="6"/>
  <c r="AK249" i="6" s="1"/>
  <c r="AJ248" i="6"/>
  <c r="AK248" i="6" s="1"/>
  <c r="AJ247" i="6"/>
  <c r="AK247" i="6" s="1"/>
  <c r="AJ246" i="6"/>
  <c r="AK246" i="6" s="1"/>
  <c r="AJ245" i="6"/>
  <c r="AK245" i="6" s="1"/>
  <c r="AJ244" i="6"/>
  <c r="AK244" i="6" s="1"/>
  <c r="AJ243" i="6"/>
  <c r="AK243" i="6" s="1"/>
  <c r="AJ242" i="6"/>
  <c r="AK242" i="6"/>
  <c r="AJ241" i="6"/>
  <c r="AK241" i="6" s="1"/>
  <c r="AJ240" i="6"/>
  <c r="AK240" i="6" s="1"/>
  <c r="AJ239" i="6"/>
  <c r="AK239" i="6" s="1"/>
  <c r="AJ238" i="6"/>
  <c r="AK238" i="6" s="1"/>
  <c r="AJ237" i="6"/>
  <c r="AK237" i="6" s="1"/>
  <c r="AJ236" i="6"/>
  <c r="AK236" i="6" s="1"/>
  <c r="AJ235" i="6"/>
  <c r="AK235" i="6" s="1"/>
  <c r="AJ234" i="6"/>
  <c r="AK234" i="6" s="1"/>
  <c r="AJ233" i="6"/>
  <c r="AK233" i="6" s="1"/>
  <c r="AJ232" i="6"/>
  <c r="AK232" i="6" s="1"/>
  <c r="AJ231" i="6"/>
  <c r="AK231" i="6" s="1"/>
  <c r="AJ230" i="6"/>
  <c r="AK230" i="6" s="1"/>
  <c r="AJ229" i="6"/>
  <c r="AK229" i="6" s="1"/>
  <c r="AJ228" i="6"/>
  <c r="AK228" i="6" s="1"/>
  <c r="AJ227" i="6"/>
  <c r="AK227" i="6" s="1"/>
  <c r="AJ226" i="6"/>
  <c r="AK226" i="6" s="1"/>
  <c r="AJ225" i="6"/>
  <c r="AK225" i="6" s="1"/>
  <c r="AJ224" i="6"/>
  <c r="AK224" i="6" s="1"/>
  <c r="AJ223" i="6"/>
  <c r="AK223" i="6" s="1"/>
  <c r="AJ222" i="6"/>
  <c r="AK222" i="6" s="1"/>
  <c r="AJ221" i="6"/>
  <c r="AK221" i="6" s="1"/>
  <c r="AJ220" i="6"/>
  <c r="AK220" i="6" s="1"/>
  <c r="AJ219" i="6"/>
  <c r="AK219" i="6" s="1"/>
  <c r="AJ218" i="6"/>
  <c r="AK218" i="6" s="1"/>
  <c r="AJ217" i="6"/>
  <c r="AK217" i="6" s="1"/>
  <c r="AJ216" i="6"/>
  <c r="AK216" i="6" s="1"/>
  <c r="AJ215" i="6"/>
  <c r="AK215" i="6" s="1"/>
  <c r="AJ214" i="6"/>
  <c r="AK214" i="6" s="1"/>
  <c r="AJ213" i="6"/>
  <c r="AK213" i="6" s="1"/>
  <c r="AJ212" i="6"/>
  <c r="AK212" i="6" s="1"/>
  <c r="AJ211" i="6"/>
  <c r="AK211" i="6" s="1"/>
  <c r="AJ210" i="6"/>
  <c r="AK210" i="6" s="1"/>
  <c r="AJ209" i="6"/>
  <c r="AK209" i="6" s="1"/>
  <c r="AJ208" i="6"/>
  <c r="AK208" i="6" s="1"/>
  <c r="AJ207" i="6"/>
  <c r="AK207" i="6" s="1"/>
  <c r="AJ206" i="6"/>
  <c r="AK206" i="6" s="1"/>
  <c r="AJ205" i="6"/>
  <c r="AK205" i="6" s="1"/>
  <c r="AJ204" i="6"/>
  <c r="AK204" i="6" s="1"/>
  <c r="AJ203" i="6"/>
  <c r="AK203" i="6" s="1"/>
  <c r="AJ202" i="6"/>
  <c r="AK202" i="6" s="1"/>
  <c r="AJ201" i="6"/>
  <c r="AK201" i="6" s="1"/>
  <c r="AJ200" i="6"/>
  <c r="AK200" i="6" s="1"/>
  <c r="AJ199" i="6"/>
  <c r="AK199" i="6" s="1"/>
  <c r="AJ198" i="6"/>
  <c r="AK198" i="6" s="1"/>
  <c r="AJ197" i="6"/>
  <c r="AK197" i="6" s="1"/>
  <c r="AJ196" i="6"/>
  <c r="AK196" i="6" s="1"/>
  <c r="AJ195" i="6"/>
  <c r="AK195" i="6" s="1"/>
  <c r="AJ194" i="6"/>
  <c r="AK194" i="6" s="1"/>
  <c r="AJ193" i="6"/>
  <c r="AK193" i="6" s="1"/>
  <c r="AJ192" i="6"/>
  <c r="AK192" i="6" s="1"/>
  <c r="AJ191" i="6"/>
  <c r="AK191" i="6" s="1"/>
  <c r="AJ190" i="6"/>
  <c r="AK190" i="6" s="1"/>
  <c r="AJ189" i="6"/>
  <c r="AK189" i="6" s="1"/>
  <c r="AJ188" i="6"/>
  <c r="AK188" i="6" s="1"/>
  <c r="AJ187" i="6"/>
  <c r="AK187" i="6" s="1"/>
  <c r="AJ186" i="6"/>
  <c r="AK186" i="6" s="1"/>
  <c r="AJ185" i="6"/>
  <c r="AK185" i="6" s="1"/>
  <c r="AJ184" i="6"/>
  <c r="AK184" i="6" s="1"/>
  <c r="AJ183" i="6"/>
  <c r="AK183" i="6" s="1"/>
  <c r="AJ182" i="6"/>
  <c r="AK182" i="6" s="1"/>
  <c r="AJ181" i="6"/>
  <c r="AK181" i="6" s="1"/>
  <c r="AJ180" i="6"/>
  <c r="AK180" i="6" s="1"/>
  <c r="AJ179" i="6"/>
  <c r="AK179" i="6" s="1"/>
  <c r="AJ178" i="6"/>
  <c r="AK178" i="6" s="1"/>
  <c r="AJ177" i="6"/>
  <c r="AK177" i="6" s="1"/>
  <c r="AJ176" i="6"/>
  <c r="AK176" i="6" s="1"/>
  <c r="AJ175" i="6"/>
  <c r="AK175" i="6" s="1"/>
  <c r="AJ174" i="6"/>
  <c r="AK174" i="6" s="1"/>
  <c r="AJ173" i="6"/>
  <c r="AK173" i="6" s="1"/>
  <c r="AJ172" i="6"/>
  <c r="AK172" i="6" s="1"/>
  <c r="AJ171" i="6"/>
  <c r="AK171" i="6" s="1"/>
  <c r="AJ170" i="6"/>
  <c r="AK170" i="6" s="1"/>
  <c r="AJ169" i="6"/>
  <c r="AK169" i="6" s="1"/>
  <c r="AJ168" i="6"/>
  <c r="AK168" i="6" s="1"/>
  <c r="AJ167" i="6"/>
  <c r="AK167" i="6" s="1"/>
  <c r="AJ166" i="6"/>
  <c r="AK166" i="6" s="1"/>
  <c r="AJ165" i="6"/>
  <c r="AK165" i="6" s="1"/>
  <c r="AJ164" i="6"/>
  <c r="AK164" i="6" s="1"/>
  <c r="AJ163" i="6"/>
  <c r="AK163" i="6" s="1"/>
  <c r="AJ162" i="6"/>
  <c r="AK162" i="6" s="1"/>
  <c r="AJ161" i="6"/>
  <c r="AK161" i="6" s="1"/>
  <c r="AJ160" i="6"/>
  <c r="AK160" i="6" s="1"/>
  <c r="AJ159" i="6"/>
  <c r="AK159" i="6" s="1"/>
  <c r="AJ158" i="6"/>
  <c r="AK158" i="6" s="1"/>
  <c r="AJ157" i="6"/>
  <c r="AK157" i="6" s="1"/>
  <c r="AJ156" i="6"/>
  <c r="AK156" i="6" s="1"/>
  <c r="AJ155" i="6"/>
  <c r="AK155" i="6"/>
  <c r="AJ154" i="6"/>
  <c r="AK154" i="6" s="1"/>
  <c r="AJ153" i="6"/>
  <c r="AK153" i="6" s="1"/>
  <c r="AJ152" i="6"/>
  <c r="AK152" i="6" s="1"/>
  <c r="AJ151" i="6"/>
  <c r="AK151" i="6" s="1"/>
  <c r="AJ150" i="6"/>
  <c r="AK150" i="6" s="1"/>
  <c r="AJ149" i="6"/>
  <c r="AK149" i="6" s="1"/>
  <c r="AJ148" i="6"/>
  <c r="AK148" i="6" s="1"/>
  <c r="AJ147" i="6"/>
  <c r="AK147" i="6" s="1"/>
  <c r="AJ146" i="6"/>
  <c r="AK146" i="6" s="1"/>
  <c r="AJ145" i="6"/>
  <c r="AK145" i="6" s="1"/>
  <c r="AJ144" i="6"/>
  <c r="AK144" i="6" s="1"/>
  <c r="AJ143" i="6"/>
  <c r="AK143" i="6" s="1"/>
  <c r="AJ142" i="6"/>
  <c r="AK142" i="6" s="1"/>
  <c r="AJ141" i="6"/>
  <c r="AK141" i="6" s="1"/>
  <c r="AJ140" i="6"/>
  <c r="AK140" i="6" s="1"/>
  <c r="AJ139" i="6"/>
  <c r="AK139" i="6" s="1"/>
  <c r="AJ138" i="6"/>
  <c r="AK138" i="6" s="1"/>
  <c r="AJ137" i="6"/>
  <c r="AK137" i="6" s="1"/>
  <c r="AJ136" i="6"/>
  <c r="AK136" i="6" s="1"/>
  <c r="AJ135" i="6"/>
  <c r="AK135" i="6" s="1"/>
  <c r="AJ134" i="6"/>
  <c r="AK134" i="6" s="1"/>
  <c r="AJ133" i="6"/>
  <c r="AK133" i="6" s="1"/>
  <c r="AJ132" i="6"/>
  <c r="AK132" i="6" s="1"/>
  <c r="AJ131" i="6"/>
  <c r="AK131" i="6" s="1"/>
  <c r="AJ130" i="6"/>
  <c r="AK130" i="6" s="1"/>
  <c r="AJ129" i="6"/>
  <c r="AK129" i="6" s="1"/>
  <c r="AJ128" i="6"/>
  <c r="AK128" i="6" s="1"/>
  <c r="AJ127" i="6"/>
  <c r="AK127" i="6" s="1"/>
  <c r="AJ126" i="6"/>
  <c r="AK126" i="6" s="1"/>
  <c r="AJ125" i="6"/>
  <c r="AK125" i="6" s="1"/>
  <c r="AJ124" i="6"/>
  <c r="AK124" i="6" s="1"/>
  <c r="AJ123" i="6"/>
  <c r="AK123" i="6" s="1"/>
  <c r="AJ122" i="6"/>
  <c r="AK122" i="6" s="1"/>
  <c r="AJ121" i="6"/>
  <c r="AK121" i="6" s="1"/>
  <c r="AJ120" i="6"/>
  <c r="AK120" i="6" s="1"/>
  <c r="AJ119" i="6"/>
  <c r="AK119" i="6" s="1"/>
  <c r="AJ118" i="6"/>
  <c r="AK118" i="6" s="1"/>
  <c r="AJ117" i="6"/>
  <c r="AK117" i="6" s="1"/>
  <c r="AJ116" i="6"/>
  <c r="AK116" i="6" s="1"/>
  <c r="AJ115" i="6"/>
  <c r="AK115" i="6" s="1"/>
  <c r="AJ114" i="6"/>
  <c r="AK114" i="6" s="1"/>
  <c r="AJ113" i="6"/>
  <c r="AK113" i="6" s="1"/>
  <c r="AJ112" i="6"/>
  <c r="AK112" i="6" s="1"/>
  <c r="AJ111" i="6"/>
  <c r="AK111" i="6" s="1"/>
  <c r="AJ110" i="6"/>
  <c r="AK110" i="6" s="1"/>
  <c r="AJ109" i="6"/>
  <c r="AK109" i="6" s="1"/>
  <c r="AJ108" i="6"/>
  <c r="AK108" i="6" s="1"/>
  <c r="AJ107" i="6"/>
  <c r="AK107" i="6" s="1"/>
  <c r="AJ106" i="6"/>
  <c r="AK106" i="6" s="1"/>
  <c r="AJ105" i="6"/>
  <c r="AK105" i="6" s="1"/>
  <c r="AJ104" i="6"/>
  <c r="AK104" i="6" s="1"/>
  <c r="AJ103" i="6"/>
  <c r="AK103" i="6" s="1"/>
  <c r="AJ102" i="6"/>
  <c r="AK102" i="6" s="1"/>
  <c r="AJ101" i="6"/>
  <c r="AK101" i="6" s="1"/>
  <c r="AJ100" i="6"/>
  <c r="AK100" i="6" s="1"/>
  <c r="AJ99" i="6"/>
  <c r="AK99" i="6" s="1"/>
  <c r="AJ98" i="6"/>
  <c r="AK98" i="6" s="1"/>
  <c r="AJ97" i="6"/>
  <c r="AK97" i="6" s="1"/>
  <c r="AJ96" i="6"/>
  <c r="AK96" i="6" s="1"/>
  <c r="AJ95" i="6"/>
  <c r="AK95" i="6" s="1"/>
  <c r="AJ94" i="6"/>
  <c r="AK94" i="6" s="1"/>
  <c r="AJ93" i="6"/>
  <c r="AK93" i="6" s="1"/>
  <c r="AJ92" i="6"/>
  <c r="AK92" i="6" s="1"/>
  <c r="AJ91" i="6"/>
  <c r="AK91" i="6" s="1"/>
  <c r="AJ90" i="6"/>
  <c r="AK90" i="6" s="1"/>
  <c r="AJ89" i="6"/>
  <c r="AK89" i="6" s="1"/>
  <c r="AJ88" i="6"/>
  <c r="AK88" i="6" s="1"/>
  <c r="AJ87" i="6"/>
  <c r="AK87" i="6" s="1"/>
  <c r="AJ86" i="6"/>
  <c r="AK86" i="6" s="1"/>
  <c r="AJ85" i="6"/>
  <c r="AK85" i="6" s="1"/>
  <c r="AJ84" i="6"/>
  <c r="AK84" i="6" s="1"/>
  <c r="AJ83" i="6"/>
  <c r="AK83" i="6" s="1"/>
  <c r="AJ82" i="6"/>
  <c r="AK82" i="6" s="1"/>
  <c r="AJ81" i="6"/>
  <c r="AK81" i="6" s="1"/>
  <c r="AJ80" i="6"/>
  <c r="AK80" i="6" s="1"/>
  <c r="AJ79" i="6"/>
  <c r="AK79" i="6" s="1"/>
  <c r="AJ78" i="6"/>
  <c r="AK78" i="6" s="1"/>
  <c r="AJ77" i="6"/>
  <c r="AK77" i="6" s="1"/>
  <c r="AJ76" i="6"/>
  <c r="AK76" i="6" s="1"/>
  <c r="AJ75" i="6"/>
  <c r="AK75" i="6" s="1"/>
  <c r="AJ74" i="6"/>
  <c r="AK74" i="6" s="1"/>
  <c r="AJ73" i="6"/>
  <c r="AK73" i="6" s="1"/>
  <c r="AJ72" i="6"/>
  <c r="AK72" i="6" s="1"/>
  <c r="AJ71" i="6"/>
  <c r="AK71" i="6" s="1"/>
  <c r="AJ70" i="6"/>
  <c r="AK70" i="6" s="1"/>
  <c r="AJ69" i="6"/>
  <c r="AK69" i="6" s="1"/>
  <c r="AJ68" i="6"/>
  <c r="AK68" i="6" s="1"/>
  <c r="AJ67" i="6"/>
  <c r="AK67" i="6" s="1"/>
  <c r="AJ66" i="6"/>
  <c r="AK66" i="6" s="1"/>
  <c r="AJ65" i="6"/>
  <c r="AK65" i="6" s="1"/>
  <c r="AJ64" i="6"/>
  <c r="AK64" i="6" s="1"/>
  <c r="AJ63" i="6"/>
  <c r="AK63" i="6" s="1"/>
  <c r="AJ62" i="6"/>
  <c r="AK62" i="6" s="1"/>
  <c r="AJ61" i="6"/>
  <c r="AK61" i="6" s="1"/>
  <c r="AJ60" i="6"/>
  <c r="AK60" i="6" s="1"/>
  <c r="AJ59" i="6"/>
  <c r="AK59" i="6" s="1"/>
  <c r="AJ58" i="6"/>
  <c r="AK58" i="6" s="1"/>
  <c r="AJ57" i="6"/>
  <c r="AK57" i="6" s="1"/>
  <c r="AJ56" i="6"/>
  <c r="AK56" i="6" s="1"/>
  <c r="AJ55" i="6"/>
  <c r="AK55" i="6"/>
  <c r="AJ54" i="6"/>
  <c r="AK54" i="6" s="1"/>
  <c r="AJ53" i="6"/>
  <c r="AK53" i="6" s="1"/>
  <c r="AJ52" i="6"/>
  <c r="AK52" i="6" s="1"/>
  <c r="AJ51" i="6"/>
  <c r="AK51" i="6" s="1"/>
  <c r="AJ50" i="6"/>
  <c r="AK50" i="6" s="1"/>
  <c r="AJ49" i="6"/>
  <c r="AK49" i="6" s="1"/>
  <c r="AJ48" i="6"/>
  <c r="AK48" i="6" s="1"/>
  <c r="AJ47" i="6"/>
  <c r="AK47" i="6" s="1"/>
  <c r="AJ46" i="6"/>
  <c r="AK46" i="6" s="1"/>
  <c r="AJ45" i="6"/>
  <c r="AK45" i="6" s="1"/>
  <c r="AJ44" i="6"/>
  <c r="AK44" i="6" s="1"/>
  <c r="AJ43" i="6"/>
  <c r="AK43" i="6" s="1"/>
  <c r="AJ42" i="6"/>
  <c r="AK42" i="6" s="1"/>
  <c r="AJ41" i="6"/>
  <c r="AK41" i="6" s="1"/>
  <c r="AJ40" i="6"/>
  <c r="AK40" i="6" s="1"/>
  <c r="AJ39" i="6"/>
  <c r="AK39" i="6" s="1"/>
  <c r="AJ38" i="6"/>
  <c r="AK38" i="6" s="1"/>
  <c r="AJ37" i="6"/>
  <c r="AK37" i="6" s="1"/>
  <c r="AJ36" i="6"/>
  <c r="AK36" i="6" s="1"/>
  <c r="AJ35" i="6"/>
  <c r="AK35" i="6" s="1"/>
  <c r="AJ34" i="6"/>
  <c r="AK34" i="6" s="1"/>
  <c r="AJ33" i="6"/>
  <c r="AK33" i="6" s="1"/>
  <c r="AJ32" i="6"/>
  <c r="AK32" i="6" s="1"/>
  <c r="AJ31" i="6"/>
  <c r="AK31" i="6" s="1"/>
  <c r="AJ30" i="6"/>
  <c r="AK30" i="6" s="1"/>
  <c r="AJ29" i="6"/>
  <c r="AK29" i="6" s="1"/>
  <c r="AJ28" i="6"/>
  <c r="AK28" i="6" s="1"/>
  <c r="AJ27" i="6"/>
  <c r="AK27" i="6" s="1"/>
  <c r="AJ26" i="6"/>
  <c r="AK26" i="6" s="1"/>
  <c r="AJ25" i="6"/>
  <c r="AK25" i="6" s="1"/>
  <c r="AJ24" i="6"/>
  <c r="AK24" i="6" s="1"/>
  <c r="AJ23" i="6"/>
  <c r="AK23" i="6" s="1"/>
  <c r="AJ22" i="6"/>
  <c r="AK22" i="6" s="1"/>
  <c r="AJ21" i="6"/>
  <c r="AK21" i="6" s="1"/>
  <c r="AJ20" i="6"/>
  <c r="AK20" i="6" s="1"/>
  <c r="AJ19" i="6"/>
  <c r="AK19" i="6" s="1"/>
  <c r="AJ18" i="6"/>
  <c r="AK18" i="6" s="1"/>
  <c r="AJ17" i="6"/>
  <c r="AK17" i="6" s="1"/>
  <c r="AJ16" i="6"/>
  <c r="AK16" i="6" s="1"/>
  <c r="AJ15" i="6"/>
  <c r="AK15" i="6" s="1"/>
  <c r="AJ14" i="6"/>
  <c r="AK14" i="6" s="1"/>
  <c r="AJ13" i="6"/>
  <c r="AK13" i="6" s="1"/>
  <c r="AJ12" i="6"/>
  <c r="AK12" i="6" s="1"/>
  <c r="AJ11" i="6"/>
  <c r="AK11" i="6" s="1"/>
  <c r="AJ10" i="6"/>
  <c r="AK10" i="6" s="1"/>
  <c r="BI21" i="5"/>
  <c r="BJ21" i="5" s="1"/>
  <c r="BI29" i="5"/>
  <c r="BJ29" i="5" s="1"/>
  <c r="BI41" i="5"/>
  <c r="BJ41" i="5" s="1"/>
  <c r="BI53" i="5"/>
  <c r="BJ53" i="5" s="1"/>
  <c r="BI61" i="5"/>
  <c r="BJ61" i="5" s="1"/>
  <c r="BI73" i="5"/>
  <c r="BJ73" i="5" s="1"/>
  <c r="BI85" i="5"/>
  <c r="BJ85" i="5" s="1"/>
  <c r="BI93" i="5"/>
  <c r="BJ93" i="5" s="1"/>
  <c r="BI105" i="5"/>
  <c r="BJ105" i="5" s="1"/>
  <c r="BI117" i="5"/>
  <c r="BJ117" i="5" s="1"/>
  <c r="BI125" i="5"/>
  <c r="BJ125" i="5" s="1"/>
  <c r="BI137" i="5"/>
  <c r="BJ137" i="5" s="1"/>
  <c r="BI149" i="5"/>
  <c r="BJ149" i="5" s="1"/>
  <c r="BI157" i="5"/>
  <c r="BJ157" i="5" s="1"/>
  <c r="BI169" i="5"/>
  <c r="BJ169" i="5" s="1"/>
  <c r="BI181" i="5"/>
  <c r="BJ181" i="5" s="1"/>
  <c r="BI189" i="5"/>
  <c r="BJ189" i="5" s="1"/>
  <c r="BI201" i="5"/>
  <c r="BJ201" i="5" s="1"/>
  <c r="BI213" i="5"/>
  <c r="BJ213" i="5" s="1"/>
  <c r="BI221" i="5"/>
  <c r="BJ221" i="5" s="1"/>
  <c r="BI233" i="5"/>
  <c r="BJ233" i="5" s="1"/>
  <c r="BI245" i="5"/>
  <c r="BJ245" i="5" s="1"/>
  <c r="BI253" i="5"/>
  <c r="BJ253" i="5" s="1"/>
  <c r="BI265" i="5"/>
  <c r="BJ265" i="5" s="1"/>
  <c r="BI277" i="5"/>
  <c r="BJ277" i="5" s="1"/>
  <c r="BI285" i="5"/>
  <c r="BJ285" i="5" s="1"/>
  <c r="BI297" i="5"/>
  <c r="BJ297" i="5" s="1"/>
  <c r="BI309" i="5"/>
  <c r="BJ309" i="5" s="1"/>
  <c r="BI317" i="5"/>
  <c r="BJ317" i="5" s="1"/>
  <c r="BI329" i="5"/>
  <c r="BJ329" i="5" s="1"/>
  <c r="BI341" i="5"/>
  <c r="BJ341" i="5" s="1"/>
  <c r="BI349" i="5"/>
  <c r="BJ349" i="5" s="1"/>
  <c r="BI361" i="5"/>
  <c r="BJ361" i="5" s="1"/>
  <c r="BI373" i="5"/>
  <c r="BJ373" i="5" s="1"/>
  <c r="BI381" i="5"/>
  <c r="BJ381" i="5" s="1"/>
  <c r="BI393" i="5"/>
  <c r="BJ393" i="5" s="1"/>
  <c r="BI405" i="5"/>
  <c r="BJ405" i="5" s="1"/>
  <c r="BI413" i="5"/>
  <c r="BJ413" i="5" s="1"/>
  <c r="BI425" i="5"/>
  <c r="BJ425" i="5" s="1"/>
  <c r="BI437" i="5"/>
  <c r="BJ437" i="5" s="1"/>
  <c r="BI445" i="5"/>
  <c r="BJ445" i="5" s="1"/>
  <c r="BI457" i="5"/>
  <c r="BJ457" i="5" s="1"/>
  <c r="BI469" i="5"/>
  <c r="BJ469" i="5" s="1"/>
  <c r="BI477" i="5"/>
  <c r="BJ477" i="5" s="1"/>
  <c r="BI489" i="5"/>
  <c r="BJ489" i="5" s="1"/>
  <c r="BI501" i="5"/>
  <c r="BJ501" i="5" s="1"/>
  <c r="BI509" i="5"/>
  <c r="BJ509" i="5" s="1"/>
  <c r="BI521" i="5"/>
  <c r="BJ521" i="5" s="1"/>
  <c r="BI533" i="5"/>
  <c r="BJ533" i="5" s="1"/>
  <c r="BI541" i="5"/>
  <c r="BJ541" i="5" s="1"/>
  <c r="BI553" i="5"/>
  <c r="BJ553" i="5" s="1"/>
  <c r="BI565" i="5"/>
  <c r="BJ565" i="5" s="1"/>
  <c r="BI573" i="5"/>
  <c r="BJ573" i="5" s="1"/>
  <c r="BI585" i="5"/>
  <c r="BJ585" i="5" s="1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A86" i="5"/>
  <c r="BB86" i="5" s="1"/>
  <c r="BC86" i="5" s="1"/>
  <c r="BA88" i="5"/>
  <c r="BB88" i="5" s="1"/>
  <c r="BC88" i="5" s="1"/>
  <c r="BA90" i="5"/>
  <c r="BB90" i="5" s="1"/>
  <c r="BC90" i="5" s="1"/>
  <c r="BA96" i="5"/>
  <c r="BB96" i="5" s="1"/>
  <c r="BC96" i="5" s="1"/>
  <c r="BB102" i="5"/>
  <c r="BC102" i="5" s="1"/>
  <c r="BA106" i="5"/>
  <c r="BB106" i="5" s="1"/>
  <c r="BC106" i="5" s="1"/>
  <c r="BA112" i="5"/>
  <c r="BB112" i="5" s="1"/>
  <c r="BC112" i="5" s="1"/>
  <c r="BA118" i="5"/>
  <c r="BB118" i="5" s="1"/>
  <c r="BC118" i="5" s="1"/>
  <c r="BA122" i="5"/>
  <c r="BB122" i="5" s="1"/>
  <c r="BC122" i="5" s="1"/>
  <c r="BA128" i="5"/>
  <c r="BB128" i="5" s="1"/>
  <c r="BC128" i="5" s="1"/>
  <c r="BA134" i="5"/>
  <c r="BB134" i="5" s="1"/>
  <c r="BC134" i="5" s="1"/>
  <c r="BA138" i="5"/>
  <c r="BB138" i="5" s="1"/>
  <c r="BC138" i="5" s="1"/>
  <c r="BA144" i="5"/>
  <c r="BB144" i="5" s="1"/>
  <c r="BC144" i="5" s="1"/>
  <c r="BA150" i="5"/>
  <c r="BB150" i="5" s="1"/>
  <c r="BC150" i="5" s="1"/>
  <c r="BB154" i="5"/>
  <c r="BC154" i="5" s="1"/>
  <c r="BA160" i="5"/>
  <c r="BB160" i="5" s="1"/>
  <c r="BC160" i="5" s="1"/>
  <c r="BA166" i="5"/>
  <c r="BB166" i="5" s="1"/>
  <c r="BC166" i="5" s="1"/>
  <c r="BA170" i="5"/>
  <c r="BB170" i="5" s="1"/>
  <c r="BC170" i="5" s="1"/>
  <c r="BA176" i="5"/>
  <c r="BB176" i="5" s="1"/>
  <c r="BC176" i="5" s="1"/>
  <c r="BA182" i="5"/>
  <c r="BB182" i="5" s="1"/>
  <c r="BC182" i="5" s="1"/>
  <c r="BA186" i="5"/>
  <c r="BB186" i="5" s="1"/>
  <c r="BC186" i="5" s="1"/>
  <c r="BA192" i="5"/>
  <c r="BB192" i="5" s="1"/>
  <c r="BC192" i="5" s="1"/>
  <c r="BA198" i="5"/>
  <c r="BB198" i="5" s="1"/>
  <c r="BC198" i="5" s="1"/>
  <c r="BA202" i="5"/>
  <c r="BB202" i="5" s="1"/>
  <c r="BC202" i="5" s="1"/>
  <c r="BA208" i="5"/>
  <c r="BB208" i="5" s="1"/>
  <c r="BC208" i="5" s="1"/>
  <c r="BA214" i="5"/>
  <c r="BB214" i="5" s="1"/>
  <c r="BC214" i="5" s="1"/>
  <c r="BA218" i="5"/>
  <c r="BB218" i="5" s="1"/>
  <c r="BC218" i="5" s="1"/>
  <c r="BA224" i="5"/>
  <c r="BB224" i="5" s="1"/>
  <c r="BC224" i="5" s="1"/>
  <c r="BA230" i="5"/>
  <c r="BB230" i="5" s="1"/>
  <c r="BC230" i="5" s="1"/>
  <c r="BA234" i="5"/>
  <c r="BB234" i="5" s="1"/>
  <c r="BC234" i="5" s="1"/>
  <c r="BA240" i="5"/>
  <c r="BB240" i="5" s="1"/>
  <c r="BC240" i="5" s="1"/>
  <c r="BA246" i="5"/>
  <c r="BB246" i="5" s="1"/>
  <c r="BC246" i="5" s="1"/>
  <c r="BA250" i="5"/>
  <c r="BB250" i="5" s="1"/>
  <c r="BC250" i="5" s="1"/>
  <c r="BA256" i="5"/>
  <c r="BB256" i="5" s="1"/>
  <c r="BC256" i="5" s="1"/>
  <c r="BA262" i="5"/>
  <c r="BB262" i="5" s="1"/>
  <c r="BC262" i="5" s="1"/>
  <c r="BA266" i="5"/>
  <c r="BB266" i="5" s="1"/>
  <c r="BC266" i="5" s="1"/>
  <c r="BA272" i="5"/>
  <c r="BB272" i="5" s="1"/>
  <c r="BC272" i="5" s="1"/>
  <c r="BA278" i="5"/>
  <c r="BB278" i="5" s="1"/>
  <c r="BC278" i="5" s="1"/>
  <c r="BA282" i="5"/>
  <c r="BB282" i="5" s="1"/>
  <c r="BC282" i="5" s="1"/>
  <c r="BA288" i="5"/>
  <c r="BB288" i="5" s="1"/>
  <c r="BC288" i="5" s="1"/>
  <c r="BB294" i="5"/>
  <c r="BC294" i="5" s="1"/>
  <c r="BA298" i="5"/>
  <c r="BB298" i="5" s="1"/>
  <c r="BC298" i="5" s="1"/>
  <c r="BA304" i="5"/>
  <c r="BB304" i="5" s="1"/>
  <c r="BC304" i="5" s="1"/>
  <c r="BA310" i="5"/>
  <c r="BB310" i="5" s="1"/>
  <c r="BC310" i="5" s="1"/>
  <c r="BA314" i="5"/>
  <c r="BB314" i="5" s="1"/>
  <c r="BC314" i="5" s="1"/>
  <c r="BA320" i="5"/>
  <c r="BB320" i="5" s="1"/>
  <c r="BC320" i="5" s="1"/>
  <c r="BA326" i="5"/>
  <c r="BB326" i="5" s="1"/>
  <c r="BC326" i="5" s="1"/>
  <c r="BA330" i="5"/>
  <c r="BB330" i="5" s="1"/>
  <c r="BC330" i="5" s="1"/>
  <c r="BA336" i="5"/>
  <c r="BB336" i="5" s="1"/>
  <c r="BC336" i="5" s="1"/>
  <c r="BA342" i="5"/>
  <c r="BB342" i="5" s="1"/>
  <c r="BC342" i="5" s="1"/>
  <c r="BA346" i="5"/>
  <c r="BB346" i="5" s="1"/>
  <c r="BC346" i="5" s="1"/>
  <c r="BA352" i="5"/>
  <c r="BB352" i="5" s="1"/>
  <c r="BC352" i="5" s="1"/>
  <c r="BA358" i="5"/>
  <c r="BB358" i="5" s="1"/>
  <c r="BC358" i="5" s="1"/>
  <c r="BA362" i="5"/>
  <c r="BB362" i="5" s="1"/>
  <c r="BC362" i="5" s="1"/>
  <c r="BB368" i="5"/>
  <c r="BC368" i="5" s="1"/>
  <c r="BA374" i="5"/>
  <c r="BB374" i="5" s="1"/>
  <c r="BC374" i="5" s="1"/>
  <c r="BA378" i="5"/>
  <c r="BB378" i="5" s="1"/>
  <c r="BC378" i="5" s="1"/>
  <c r="BA384" i="5"/>
  <c r="BB384" i="5" s="1"/>
  <c r="BC384" i="5" s="1"/>
  <c r="BA390" i="5"/>
  <c r="BB390" i="5" s="1"/>
  <c r="BC390" i="5" s="1"/>
  <c r="BA394" i="5"/>
  <c r="BB394" i="5" s="1"/>
  <c r="BC394" i="5" s="1"/>
  <c r="BA400" i="5"/>
  <c r="BB400" i="5" s="1"/>
  <c r="BC400" i="5" s="1"/>
  <c r="BA406" i="5"/>
  <c r="BB406" i="5" s="1"/>
  <c r="BC406" i="5" s="1"/>
  <c r="BA410" i="5"/>
  <c r="BB410" i="5" s="1"/>
  <c r="BC410" i="5" s="1"/>
  <c r="BA416" i="5"/>
  <c r="BB416" i="5" s="1"/>
  <c r="BC416" i="5" s="1"/>
  <c r="BA422" i="5"/>
  <c r="BB422" i="5" s="1"/>
  <c r="BC422" i="5" s="1"/>
  <c r="BA426" i="5"/>
  <c r="BB426" i="5" s="1"/>
  <c r="BC426" i="5" s="1"/>
  <c r="BA432" i="5"/>
  <c r="BB432" i="5" s="1"/>
  <c r="BC432" i="5" s="1"/>
  <c r="BA438" i="5"/>
  <c r="BB438" i="5" s="1"/>
  <c r="BC438" i="5" s="1"/>
  <c r="BA442" i="5"/>
  <c r="BB442" i="5" s="1"/>
  <c r="BC442" i="5" s="1"/>
  <c r="BA448" i="5"/>
  <c r="BB448" i="5" s="1"/>
  <c r="BC448" i="5" s="1"/>
  <c r="BA452" i="5"/>
  <c r="BB452" i="5" s="1"/>
  <c r="BC452" i="5" s="1"/>
  <c r="BA456" i="5"/>
  <c r="BB456" i="5" s="1"/>
  <c r="BC456" i="5" s="1"/>
  <c r="BA460" i="5"/>
  <c r="BB460" i="5" s="1"/>
  <c r="BC460" i="5" s="1"/>
  <c r="BA464" i="5"/>
  <c r="BB464" i="5" s="1"/>
  <c r="BC464" i="5" s="1"/>
  <c r="BA468" i="5"/>
  <c r="BB468" i="5" s="1"/>
  <c r="BC468" i="5" s="1"/>
  <c r="BA472" i="5"/>
  <c r="BB472" i="5" s="1"/>
  <c r="BC472" i="5" s="1"/>
  <c r="BA476" i="5"/>
  <c r="BB476" i="5" s="1"/>
  <c r="BC476" i="5" s="1"/>
  <c r="BA480" i="5"/>
  <c r="BB480" i="5" s="1"/>
  <c r="BC480" i="5" s="1"/>
  <c r="BA484" i="5"/>
  <c r="BB484" i="5" s="1"/>
  <c r="BC484" i="5" s="1"/>
  <c r="BA488" i="5"/>
  <c r="BB488" i="5" s="1"/>
  <c r="BC488" i="5" s="1"/>
  <c r="BA492" i="5"/>
  <c r="BB492" i="5" s="1"/>
  <c r="BC492" i="5" s="1"/>
  <c r="BA496" i="5"/>
  <c r="BB496" i="5" s="1"/>
  <c r="BC496" i="5" s="1"/>
  <c r="BA500" i="5"/>
  <c r="BB500" i="5" s="1"/>
  <c r="BC500" i="5" s="1"/>
  <c r="BA504" i="5"/>
  <c r="BB504" i="5" s="1"/>
  <c r="BC504" i="5" s="1"/>
  <c r="BA508" i="5"/>
  <c r="BB508" i="5" s="1"/>
  <c r="BC508" i="5" s="1"/>
  <c r="BA512" i="5"/>
  <c r="BB512" i="5" s="1"/>
  <c r="BC512" i="5" s="1"/>
  <c r="BA516" i="5"/>
  <c r="BB516" i="5" s="1"/>
  <c r="BC516" i="5" s="1"/>
  <c r="BA520" i="5"/>
  <c r="BB520" i="5" s="1"/>
  <c r="BC520" i="5" s="1"/>
  <c r="BA524" i="5"/>
  <c r="BB524" i="5" s="1"/>
  <c r="BC524" i="5" s="1"/>
  <c r="BA528" i="5"/>
  <c r="BB528" i="5" s="1"/>
  <c r="BC528" i="5" s="1"/>
  <c r="BA532" i="5"/>
  <c r="BB532" i="5" s="1"/>
  <c r="BC532" i="5" s="1"/>
  <c r="BA536" i="5"/>
  <c r="BB536" i="5" s="1"/>
  <c r="BC536" i="5" s="1"/>
  <c r="BA540" i="5"/>
  <c r="BB540" i="5" s="1"/>
  <c r="BC540" i="5" s="1"/>
  <c r="BA544" i="5"/>
  <c r="BB544" i="5" s="1"/>
  <c r="BC544" i="5" s="1"/>
  <c r="BA548" i="5"/>
  <c r="BB548" i="5" s="1"/>
  <c r="BC548" i="5" s="1"/>
  <c r="BA552" i="5"/>
  <c r="BB552" i="5" s="1"/>
  <c r="BC552" i="5" s="1"/>
  <c r="BA556" i="5"/>
  <c r="BB556" i="5" s="1"/>
  <c r="BC556" i="5" s="1"/>
  <c r="BB560" i="5"/>
  <c r="BC560" i="5" s="1"/>
  <c r="BA564" i="5"/>
  <c r="BB564" i="5" s="1"/>
  <c r="BC564" i="5" s="1"/>
  <c r="BA568" i="5"/>
  <c r="BB568" i="5" s="1"/>
  <c r="BC568" i="5" s="1"/>
  <c r="BA572" i="5"/>
  <c r="BB572" i="5" s="1"/>
  <c r="BC572" i="5" s="1"/>
  <c r="BA576" i="5"/>
  <c r="BB576" i="5" s="1"/>
  <c r="BC576" i="5" s="1"/>
  <c r="BA580" i="5"/>
  <c r="BB580" i="5" s="1"/>
  <c r="BC580" i="5" s="1"/>
  <c r="BA584" i="5"/>
  <c r="BB584" i="5" s="1"/>
  <c r="BC584" i="5" s="1"/>
  <c r="BA15" i="5"/>
  <c r="BB15" i="5" s="1"/>
  <c r="BC15" i="5" s="1"/>
  <c r="BA16" i="5"/>
  <c r="BB16" i="5" s="1"/>
  <c r="BC16" i="5" s="1"/>
  <c r="BA17" i="5"/>
  <c r="BB17" i="5" s="1"/>
  <c r="BC17" i="5" s="1"/>
  <c r="BA18" i="5"/>
  <c r="BB18" i="5" s="1"/>
  <c r="BC18" i="5" s="1"/>
  <c r="BA19" i="5"/>
  <c r="BB19" i="5" s="1"/>
  <c r="BC19" i="5" s="1"/>
  <c r="BA20" i="5"/>
  <c r="BB20" i="5" s="1"/>
  <c r="BC20" i="5" s="1"/>
  <c r="BA21" i="5"/>
  <c r="BB21" i="5" s="1"/>
  <c r="BC21" i="5" s="1"/>
  <c r="BA22" i="5"/>
  <c r="BB22" i="5" s="1"/>
  <c r="BC22" i="5" s="1"/>
  <c r="BA23" i="5"/>
  <c r="BB23" i="5" s="1"/>
  <c r="BC23" i="5" s="1"/>
  <c r="BA24" i="5"/>
  <c r="BB24" i="5" s="1"/>
  <c r="BC24" i="5" s="1"/>
  <c r="BA25" i="5"/>
  <c r="BB25" i="5" s="1"/>
  <c r="BC25" i="5" s="1"/>
  <c r="BA26" i="5"/>
  <c r="BB26" i="5" s="1"/>
  <c r="BC26" i="5" s="1"/>
  <c r="BA27" i="5"/>
  <c r="BB27" i="5" s="1"/>
  <c r="BC27" i="5" s="1"/>
  <c r="BB28" i="5"/>
  <c r="BC28" i="5" s="1"/>
  <c r="BA29" i="5"/>
  <c r="BB29" i="5" s="1"/>
  <c r="BC29" i="5" s="1"/>
  <c r="BA30" i="5"/>
  <c r="BB30" i="5" s="1"/>
  <c r="BC30" i="5" s="1"/>
  <c r="BA31" i="5"/>
  <c r="BB31" i="5" s="1"/>
  <c r="BC31" i="5" s="1"/>
  <c r="BA32" i="5"/>
  <c r="BB32" i="5" s="1"/>
  <c r="BC32" i="5" s="1"/>
  <c r="BA33" i="5"/>
  <c r="BB33" i="5" s="1"/>
  <c r="BC33" i="5" s="1"/>
  <c r="BA34" i="5"/>
  <c r="BB34" i="5" s="1"/>
  <c r="BC34" i="5" s="1"/>
  <c r="BA35" i="5"/>
  <c r="BB35" i="5" s="1"/>
  <c r="BC35" i="5" s="1"/>
  <c r="BA36" i="5"/>
  <c r="BB36" i="5" s="1"/>
  <c r="BC36" i="5" s="1"/>
  <c r="BA37" i="5"/>
  <c r="BB37" i="5" s="1"/>
  <c r="BC37" i="5" s="1"/>
  <c r="BA38" i="5"/>
  <c r="BB38" i="5" s="1"/>
  <c r="BC38" i="5" s="1"/>
  <c r="BA39" i="5"/>
  <c r="BB39" i="5" s="1"/>
  <c r="BC39" i="5" s="1"/>
  <c r="BA40" i="5"/>
  <c r="BB40" i="5" s="1"/>
  <c r="BC40" i="5" s="1"/>
  <c r="BA41" i="5"/>
  <c r="BB41" i="5" s="1"/>
  <c r="BC41" i="5" s="1"/>
  <c r="BA42" i="5"/>
  <c r="BB42" i="5" s="1"/>
  <c r="BC42" i="5" s="1"/>
  <c r="BA43" i="5"/>
  <c r="BB43" i="5" s="1"/>
  <c r="BC43" i="5" s="1"/>
  <c r="BA44" i="5"/>
  <c r="BB44" i="5" s="1"/>
  <c r="BC44" i="5" s="1"/>
  <c r="BA45" i="5"/>
  <c r="BB45" i="5" s="1"/>
  <c r="BC45" i="5" s="1"/>
  <c r="BA46" i="5"/>
  <c r="BB46" i="5" s="1"/>
  <c r="BC46" i="5" s="1"/>
  <c r="BA47" i="5"/>
  <c r="BB47" i="5" s="1"/>
  <c r="BC47" i="5" s="1"/>
  <c r="BA48" i="5"/>
  <c r="BB48" i="5" s="1"/>
  <c r="BC48" i="5" s="1"/>
  <c r="BA49" i="5"/>
  <c r="BB49" i="5" s="1"/>
  <c r="BC49" i="5" s="1"/>
  <c r="BA50" i="5"/>
  <c r="BB50" i="5" s="1"/>
  <c r="BC50" i="5" s="1"/>
  <c r="BA51" i="5"/>
  <c r="BB51" i="5" s="1"/>
  <c r="BC51" i="5" s="1"/>
  <c r="BA52" i="5"/>
  <c r="BB52" i="5" s="1"/>
  <c r="BC52" i="5" s="1"/>
  <c r="BA53" i="5"/>
  <c r="BB53" i="5" s="1"/>
  <c r="BC53" i="5" s="1"/>
  <c r="BA54" i="5"/>
  <c r="BB54" i="5" s="1"/>
  <c r="BC54" i="5" s="1"/>
  <c r="BA55" i="5"/>
  <c r="BB55" i="5" s="1"/>
  <c r="BC55" i="5" s="1"/>
  <c r="BB56" i="5"/>
  <c r="BC56" i="5" s="1"/>
  <c r="BA57" i="5"/>
  <c r="BB57" i="5" s="1"/>
  <c r="BC57" i="5" s="1"/>
  <c r="BA58" i="5"/>
  <c r="BB58" i="5" s="1"/>
  <c r="BC58" i="5" s="1"/>
  <c r="BA59" i="5"/>
  <c r="BB59" i="5" s="1"/>
  <c r="BC59" i="5" s="1"/>
  <c r="BA60" i="5"/>
  <c r="BB60" i="5" s="1"/>
  <c r="BC60" i="5" s="1"/>
  <c r="BA61" i="5"/>
  <c r="BB61" i="5" s="1"/>
  <c r="BC61" i="5" s="1"/>
  <c r="BA62" i="5"/>
  <c r="BB62" i="5" s="1"/>
  <c r="BC62" i="5" s="1"/>
  <c r="BA63" i="5"/>
  <c r="BB63" i="5" s="1"/>
  <c r="BC63" i="5" s="1"/>
  <c r="BA64" i="5"/>
  <c r="BB64" i="5" s="1"/>
  <c r="BC64" i="5" s="1"/>
  <c r="BA65" i="5"/>
  <c r="BB65" i="5" s="1"/>
  <c r="BC65" i="5" s="1"/>
  <c r="BA66" i="5"/>
  <c r="BB66" i="5" s="1"/>
  <c r="BC66" i="5" s="1"/>
  <c r="BA67" i="5"/>
  <c r="BB67" i="5" s="1"/>
  <c r="BC67" i="5" s="1"/>
  <c r="BA68" i="5"/>
  <c r="BB68" i="5" s="1"/>
  <c r="BC68" i="5" s="1"/>
  <c r="BA69" i="5"/>
  <c r="BB69" i="5" s="1"/>
  <c r="BC69" i="5" s="1"/>
  <c r="BA70" i="5"/>
  <c r="BB70" i="5" s="1"/>
  <c r="BC70" i="5" s="1"/>
  <c r="BA71" i="5"/>
  <c r="BB71" i="5" s="1"/>
  <c r="BC71" i="5" s="1"/>
  <c r="BA72" i="5"/>
  <c r="BB72" i="5" s="1"/>
  <c r="BC72" i="5" s="1"/>
  <c r="BA73" i="5"/>
  <c r="BB73" i="5" s="1"/>
  <c r="BC73" i="5" s="1"/>
  <c r="BA74" i="5"/>
  <c r="BB74" i="5" s="1"/>
  <c r="BC74" i="5" s="1"/>
  <c r="BA75" i="5"/>
  <c r="BB75" i="5" s="1"/>
  <c r="BC75" i="5" s="1"/>
  <c r="BA76" i="5"/>
  <c r="BB76" i="5" s="1"/>
  <c r="BC76" i="5" s="1"/>
  <c r="BA77" i="5"/>
  <c r="BB77" i="5" s="1"/>
  <c r="BC77" i="5" s="1"/>
  <c r="BA78" i="5"/>
  <c r="BB78" i="5" s="1"/>
  <c r="BC78" i="5" s="1"/>
  <c r="BA79" i="5"/>
  <c r="BB79" i="5" s="1"/>
  <c r="BC79" i="5" s="1"/>
  <c r="BA80" i="5"/>
  <c r="BB80" i="5" s="1"/>
  <c r="BC80" i="5" s="1"/>
  <c r="BA81" i="5"/>
  <c r="BB81" i="5" s="1"/>
  <c r="BC81" i="5" s="1"/>
  <c r="BA82" i="5"/>
  <c r="BB82" i="5" s="1"/>
  <c r="BC82" i="5" s="1"/>
  <c r="BA83" i="5"/>
  <c r="BB83" i="5" s="1"/>
  <c r="BC83" i="5" s="1"/>
  <c r="BA84" i="5"/>
  <c r="BB84" i="5" s="1"/>
  <c r="BC84" i="5" s="1"/>
  <c r="BA85" i="5"/>
  <c r="BB85" i="5" s="1"/>
  <c r="BC85" i="5" s="1"/>
  <c r="BA87" i="5"/>
  <c r="BB87" i="5" s="1"/>
  <c r="BC87" i="5" s="1"/>
  <c r="BA89" i="5"/>
  <c r="BB89" i="5" s="1"/>
  <c r="BC89" i="5" s="1"/>
  <c r="BA91" i="5"/>
  <c r="BB91" i="5" s="1"/>
  <c r="BC91" i="5" s="1"/>
  <c r="BA92" i="5"/>
  <c r="BB92" i="5" s="1"/>
  <c r="BC92" i="5" s="1"/>
  <c r="BA93" i="5"/>
  <c r="BB93" i="5" s="1"/>
  <c r="BC93" i="5" s="1"/>
  <c r="BA94" i="5"/>
  <c r="BB94" i="5" s="1"/>
  <c r="BC94" i="5" s="1"/>
  <c r="BA95" i="5"/>
  <c r="BB95" i="5" s="1"/>
  <c r="BC95" i="5" s="1"/>
  <c r="BA97" i="5"/>
  <c r="BB97" i="5" s="1"/>
  <c r="BC97" i="5" s="1"/>
  <c r="BA98" i="5"/>
  <c r="BB98" i="5" s="1"/>
  <c r="BC98" i="5" s="1"/>
  <c r="BA99" i="5"/>
  <c r="BB99" i="5" s="1"/>
  <c r="BC99" i="5" s="1"/>
  <c r="BA100" i="5"/>
  <c r="BB100" i="5" s="1"/>
  <c r="BC100" i="5" s="1"/>
  <c r="BA101" i="5"/>
  <c r="BB101" i="5" s="1"/>
  <c r="BC101" i="5" s="1"/>
  <c r="BA103" i="5"/>
  <c r="BB103" i="5" s="1"/>
  <c r="BC103" i="5" s="1"/>
  <c r="BA104" i="5"/>
  <c r="BB104" i="5" s="1"/>
  <c r="BC104" i="5" s="1"/>
  <c r="BA105" i="5"/>
  <c r="BB105" i="5" s="1"/>
  <c r="BC105" i="5" s="1"/>
  <c r="BA107" i="5"/>
  <c r="BB107" i="5" s="1"/>
  <c r="BC107" i="5" s="1"/>
  <c r="BA108" i="5"/>
  <c r="BB108" i="5" s="1"/>
  <c r="BC108" i="5" s="1"/>
  <c r="BA109" i="5"/>
  <c r="BB109" i="5" s="1"/>
  <c r="BC109" i="5" s="1"/>
  <c r="BA110" i="5"/>
  <c r="BB110" i="5" s="1"/>
  <c r="BC110" i="5" s="1"/>
  <c r="BA111" i="5"/>
  <c r="BB111" i="5" s="1"/>
  <c r="BC111" i="5" s="1"/>
  <c r="BA113" i="5"/>
  <c r="BB113" i="5" s="1"/>
  <c r="BC113" i="5" s="1"/>
  <c r="BA114" i="5"/>
  <c r="BB114" i="5" s="1"/>
  <c r="BC114" i="5" s="1"/>
  <c r="BA115" i="5"/>
  <c r="BB115" i="5" s="1"/>
  <c r="BC115" i="5" s="1"/>
  <c r="BA116" i="5"/>
  <c r="BB116" i="5"/>
  <c r="BC116" i="5" s="1"/>
  <c r="BA117" i="5"/>
  <c r="BB117" i="5" s="1"/>
  <c r="BC117" i="5" s="1"/>
  <c r="BB119" i="5"/>
  <c r="BC119" i="5" s="1"/>
  <c r="BA120" i="5"/>
  <c r="BB120" i="5" s="1"/>
  <c r="BC120" i="5" s="1"/>
  <c r="BA121" i="5"/>
  <c r="BB121" i="5" s="1"/>
  <c r="BC121" i="5" s="1"/>
  <c r="BA123" i="5"/>
  <c r="BB123" i="5" s="1"/>
  <c r="BC123" i="5" s="1"/>
  <c r="BA124" i="5"/>
  <c r="BB124" i="5" s="1"/>
  <c r="BC124" i="5" s="1"/>
  <c r="BA125" i="5"/>
  <c r="BB125" i="5"/>
  <c r="BC125" i="5" s="1"/>
  <c r="BA126" i="5"/>
  <c r="BB126" i="5" s="1"/>
  <c r="BC126" i="5" s="1"/>
  <c r="BA127" i="5"/>
  <c r="BB127" i="5" s="1"/>
  <c r="BC127" i="5" s="1"/>
  <c r="BA129" i="5"/>
  <c r="BB129" i="5" s="1"/>
  <c r="BC129" i="5" s="1"/>
  <c r="BA130" i="5"/>
  <c r="BB130" i="5" s="1"/>
  <c r="BC130" i="5" s="1"/>
  <c r="BA131" i="5"/>
  <c r="BB131" i="5" s="1"/>
  <c r="BC131" i="5" s="1"/>
  <c r="BA132" i="5"/>
  <c r="BB132" i="5" s="1"/>
  <c r="BC132" i="5" s="1"/>
  <c r="BA133" i="5"/>
  <c r="BB133" i="5" s="1"/>
  <c r="BC133" i="5" s="1"/>
  <c r="BA135" i="5"/>
  <c r="BB135" i="5" s="1"/>
  <c r="BC135" i="5" s="1"/>
  <c r="BA136" i="5"/>
  <c r="BB136" i="5" s="1"/>
  <c r="BC136" i="5" s="1"/>
  <c r="BA137" i="5"/>
  <c r="BB137" i="5" s="1"/>
  <c r="BC137" i="5" s="1"/>
  <c r="BA139" i="5"/>
  <c r="BB139" i="5" s="1"/>
  <c r="BC139" i="5" s="1"/>
  <c r="BA140" i="5"/>
  <c r="BB140" i="5" s="1"/>
  <c r="BC140" i="5" s="1"/>
  <c r="BA141" i="5"/>
  <c r="BB141" i="5" s="1"/>
  <c r="BC141" i="5" s="1"/>
  <c r="BA142" i="5"/>
  <c r="BB142" i="5" s="1"/>
  <c r="BC142" i="5" s="1"/>
  <c r="BA143" i="5"/>
  <c r="BB143" i="5" s="1"/>
  <c r="BC143" i="5" s="1"/>
  <c r="BA145" i="5"/>
  <c r="BB145" i="5" s="1"/>
  <c r="BC145" i="5" s="1"/>
  <c r="BA146" i="5"/>
  <c r="BB146" i="5" s="1"/>
  <c r="BC146" i="5" s="1"/>
  <c r="BA147" i="5"/>
  <c r="BB147" i="5" s="1"/>
  <c r="BC147" i="5" s="1"/>
  <c r="BA148" i="5"/>
  <c r="BB148" i="5" s="1"/>
  <c r="BC148" i="5" s="1"/>
  <c r="BA149" i="5"/>
  <c r="BB149" i="5" s="1"/>
  <c r="BC149" i="5" s="1"/>
  <c r="BA151" i="5"/>
  <c r="BB151" i="5" s="1"/>
  <c r="BC151" i="5" s="1"/>
  <c r="BA152" i="5"/>
  <c r="BB152" i="5" s="1"/>
  <c r="BC152" i="5" s="1"/>
  <c r="BA153" i="5"/>
  <c r="BB153" i="5" s="1"/>
  <c r="BC153" i="5" s="1"/>
  <c r="BA155" i="5"/>
  <c r="BB155" i="5" s="1"/>
  <c r="BC155" i="5" s="1"/>
  <c r="BA156" i="5"/>
  <c r="BB156" i="5" s="1"/>
  <c r="BC156" i="5" s="1"/>
  <c r="BA157" i="5"/>
  <c r="BB157" i="5" s="1"/>
  <c r="BC157" i="5" s="1"/>
  <c r="BA158" i="5"/>
  <c r="BB158" i="5" s="1"/>
  <c r="BC158" i="5" s="1"/>
  <c r="BA159" i="5"/>
  <c r="BB159" i="5" s="1"/>
  <c r="BC159" i="5" s="1"/>
  <c r="BA161" i="5"/>
  <c r="BB161" i="5" s="1"/>
  <c r="BC161" i="5" s="1"/>
  <c r="BA162" i="5"/>
  <c r="BB162" i="5" s="1"/>
  <c r="BC162" i="5" s="1"/>
  <c r="BA163" i="5"/>
  <c r="BB163" i="5" s="1"/>
  <c r="BC163" i="5" s="1"/>
  <c r="BA164" i="5"/>
  <c r="BB164" i="5" s="1"/>
  <c r="BC164" i="5" s="1"/>
  <c r="BA165" i="5"/>
  <c r="BB165" i="5" s="1"/>
  <c r="BC165" i="5" s="1"/>
  <c r="BA167" i="5"/>
  <c r="BB167" i="5" s="1"/>
  <c r="BC167" i="5" s="1"/>
  <c r="BA168" i="5"/>
  <c r="BB168" i="5" s="1"/>
  <c r="BC168" i="5" s="1"/>
  <c r="BA169" i="5"/>
  <c r="BB169" i="5" s="1"/>
  <c r="BC169" i="5" s="1"/>
  <c r="BA171" i="5"/>
  <c r="BB171" i="5" s="1"/>
  <c r="BC171" i="5" s="1"/>
  <c r="BA172" i="5"/>
  <c r="BB172" i="5" s="1"/>
  <c r="BC172" i="5" s="1"/>
  <c r="BA173" i="5"/>
  <c r="BB173" i="5" s="1"/>
  <c r="BC173" i="5" s="1"/>
  <c r="BA174" i="5"/>
  <c r="BB174" i="5" s="1"/>
  <c r="BC174" i="5" s="1"/>
  <c r="BA175" i="5"/>
  <c r="BB175" i="5" s="1"/>
  <c r="BC175" i="5" s="1"/>
  <c r="BA177" i="5"/>
  <c r="BB177" i="5" s="1"/>
  <c r="BC177" i="5" s="1"/>
  <c r="BA178" i="5"/>
  <c r="BB178" i="5" s="1"/>
  <c r="BC178" i="5" s="1"/>
  <c r="BA179" i="5"/>
  <c r="BB179" i="5" s="1"/>
  <c r="BC179" i="5" s="1"/>
  <c r="BA180" i="5"/>
  <c r="BB180" i="5" s="1"/>
  <c r="BC180" i="5" s="1"/>
  <c r="BA181" i="5"/>
  <c r="BB181" i="5" s="1"/>
  <c r="BC181" i="5" s="1"/>
  <c r="BA183" i="5"/>
  <c r="BB183" i="5" s="1"/>
  <c r="BC183" i="5" s="1"/>
  <c r="BA184" i="5"/>
  <c r="BB184" i="5" s="1"/>
  <c r="BC184" i="5" s="1"/>
  <c r="BA185" i="5"/>
  <c r="BB185" i="5" s="1"/>
  <c r="BC185" i="5" s="1"/>
  <c r="BA187" i="5"/>
  <c r="BB187" i="5" s="1"/>
  <c r="BC187" i="5" s="1"/>
  <c r="BA188" i="5"/>
  <c r="BB188" i="5" s="1"/>
  <c r="BC188" i="5" s="1"/>
  <c r="BA189" i="5"/>
  <c r="BB189" i="5" s="1"/>
  <c r="BC189" i="5" s="1"/>
  <c r="BA190" i="5"/>
  <c r="BB190" i="5" s="1"/>
  <c r="BC190" i="5" s="1"/>
  <c r="BA191" i="5"/>
  <c r="BB191" i="5" s="1"/>
  <c r="BC191" i="5" s="1"/>
  <c r="BA193" i="5"/>
  <c r="BB193" i="5" s="1"/>
  <c r="BC193" i="5" s="1"/>
  <c r="BB194" i="5"/>
  <c r="BC194" i="5" s="1"/>
  <c r="BA195" i="5"/>
  <c r="BB195" i="5" s="1"/>
  <c r="BC195" i="5" s="1"/>
  <c r="BA196" i="5"/>
  <c r="BB196" i="5" s="1"/>
  <c r="BC196" i="5" s="1"/>
  <c r="BA197" i="5"/>
  <c r="BB197" i="5" s="1"/>
  <c r="BC197" i="5" s="1"/>
  <c r="BA199" i="5"/>
  <c r="BB199" i="5" s="1"/>
  <c r="BC199" i="5" s="1"/>
  <c r="BA200" i="5"/>
  <c r="BB200" i="5" s="1"/>
  <c r="BC200" i="5" s="1"/>
  <c r="BA201" i="5"/>
  <c r="BB201" i="5" s="1"/>
  <c r="BC201" i="5" s="1"/>
  <c r="BA203" i="5"/>
  <c r="BB203" i="5" s="1"/>
  <c r="BC203" i="5" s="1"/>
  <c r="BA204" i="5"/>
  <c r="BB204" i="5" s="1"/>
  <c r="BC204" i="5" s="1"/>
  <c r="BA205" i="5"/>
  <c r="BB205" i="5" s="1"/>
  <c r="BC205" i="5" s="1"/>
  <c r="BA206" i="5"/>
  <c r="BB206" i="5" s="1"/>
  <c r="BC206" i="5" s="1"/>
  <c r="BA207" i="5"/>
  <c r="BB207" i="5" s="1"/>
  <c r="BC207" i="5" s="1"/>
  <c r="BA209" i="5"/>
  <c r="BB209" i="5" s="1"/>
  <c r="BC209" i="5" s="1"/>
  <c r="BA210" i="5"/>
  <c r="BB210" i="5" s="1"/>
  <c r="BC210" i="5" s="1"/>
  <c r="BA211" i="5"/>
  <c r="BB211" i="5" s="1"/>
  <c r="BC211" i="5" s="1"/>
  <c r="BA212" i="5"/>
  <c r="BB212" i="5" s="1"/>
  <c r="BC212" i="5" s="1"/>
  <c r="BA213" i="5"/>
  <c r="BB213" i="5" s="1"/>
  <c r="BC213" i="5" s="1"/>
  <c r="BA215" i="5"/>
  <c r="BB215" i="5" s="1"/>
  <c r="BC215" i="5" s="1"/>
  <c r="BA216" i="5"/>
  <c r="BB216" i="5" s="1"/>
  <c r="BC216" i="5" s="1"/>
  <c r="BA217" i="5"/>
  <c r="BB217" i="5" s="1"/>
  <c r="BC217" i="5" s="1"/>
  <c r="BA219" i="5"/>
  <c r="BB219" i="5" s="1"/>
  <c r="BC219" i="5" s="1"/>
  <c r="BA220" i="5"/>
  <c r="BB220" i="5" s="1"/>
  <c r="BC220" i="5" s="1"/>
  <c r="BA221" i="5"/>
  <c r="BB221" i="5" s="1"/>
  <c r="BC221" i="5" s="1"/>
  <c r="BA222" i="5"/>
  <c r="BB222" i="5" s="1"/>
  <c r="BC222" i="5" s="1"/>
  <c r="BA223" i="5"/>
  <c r="BB223" i="5" s="1"/>
  <c r="BC223" i="5" s="1"/>
  <c r="BA225" i="5"/>
  <c r="BB225" i="5" s="1"/>
  <c r="BC225" i="5" s="1"/>
  <c r="BA226" i="5"/>
  <c r="BB226" i="5" s="1"/>
  <c r="BC226" i="5" s="1"/>
  <c r="BA227" i="5"/>
  <c r="BB227" i="5" s="1"/>
  <c r="BC227" i="5" s="1"/>
  <c r="BA228" i="5"/>
  <c r="BB228" i="5" s="1"/>
  <c r="BC228" i="5" s="1"/>
  <c r="BA229" i="5"/>
  <c r="BB229" i="5" s="1"/>
  <c r="BC229" i="5" s="1"/>
  <c r="BA231" i="5"/>
  <c r="BB231" i="5" s="1"/>
  <c r="BC231" i="5" s="1"/>
  <c r="BA232" i="5"/>
  <c r="BB232" i="5" s="1"/>
  <c r="BC232" i="5" s="1"/>
  <c r="BA233" i="5"/>
  <c r="BB233" i="5" s="1"/>
  <c r="BC233" i="5" s="1"/>
  <c r="BA235" i="5"/>
  <c r="BB235" i="5" s="1"/>
  <c r="BC235" i="5" s="1"/>
  <c r="BA236" i="5"/>
  <c r="BB236" i="5" s="1"/>
  <c r="BC236" i="5" s="1"/>
  <c r="BA237" i="5"/>
  <c r="BB237" i="5" s="1"/>
  <c r="BC237" i="5" s="1"/>
  <c r="BA238" i="5"/>
  <c r="BB238" i="5" s="1"/>
  <c r="BC238" i="5" s="1"/>
  <c r="BA239" i="5"/>
  <c r="BB239" i="5" s="1"/>
  <c r="BC239" i="5" s="1"/>
  <c r="BA241" i="5"/>
  <c r="BB241" i="5" s="1"/>
  <c r="BC241" i="5" s="1"/>
  <c r="BA242" i="5"/>
  <c r="BB242" i="5" s="1"/>
  <c r="BC242" i="5" s="1"/>
  <c r="BA243" i="5"/>
  <c r="BB243" i="5" s="1"/>
  <c r="BC243" i="5" s="1"/>
  <c r="BA244" i="5"/>
  <c r="BB244" i="5" s="1"/>
  <c r="BC244" i="5" s="1"/>
  <c r="BA245" i="5"/>
  <c r="BB245" i="5" s="1"/>
  <c r="BC245" i="5" s="1"/>
  <c r="BA247" i="5"/>
  <c r="BB247" i="5" s="1"/>
  <c r="BC247" i="5" s="1"/>
  <c r="BA248" i="5"/>
  <c r="BB248" i="5" s="1"/>
  <c r="BC248" i="5" s="1"/>
  <c r="BA249" i="5"/>
  <c r="BB249" i="5" s="1"/>
  <c r="BC249" i="5" s="1"/>
  <c r="BA251" i="5"/>
  <c r="BB251" i="5" s="1"/>
  <c r="BC251" i="5" s="1"/>
  <c r="BA252" i="5"/>
  <c r="BB252" i="5" s="1"/>
  <c r="BC252" i="5" s="1"/>
  <c r="BA253" i="5"/>
  <c r="BB253" i="5" s="1"/>
  <c r="BC253" i="5" s="1"/>
  <c r="BA254" i="5"/>
  <c r="BB254" i="5" s="1"/>
  <c r="BC254" i="5" s="1"/>
  <c r="BA255" i="5"/>
  <c r="BB255" i="5" s="1"/>
  <c r="BC255" i="5" s="1"/>
  <c r="BA257" i="5"/>
  <c r="BB257" i="5" s="1"/>
  <c r="BC257" i="5" s="1"/>
  <c r="BA258" i="5"/>
  <c r="BB258" i="5" s="1"/>
  <c r="BC258" i="5" s="1"/>
  <c r="BB259" i="5"/>
  <c r="BC259" i="5" s="1"/>
  <c r="BA260" i="5"/>
  <c r="BB260" i="5" s="1"/>
  <c r="BC260" i="5" s="1"/>
  <c r="BA261" i="5"/>
  <c r="BB261" i="5" s="1"/>
  <c r="BC261" i="5" s="1"/>
  <c r="BA263" i="5"/>
  <c r="BB263" i="5" s="1"/>
  <c r="BC263" i="5" s="1"/>
  <c r="BA264" i="5"/>
  <c r="BB264" i="5" s="1"/>
  <c r="BC264" i="5" s="1"/>
  <c r="BA265" i="5"/>
  <c r="BB265" i="5" s="1"/>
  <c r="BC265" i="5" s="1"/>
  <c r="BA267" i="5"/>
  <c r="BB267" i="5" s="1"/>
  <c r="BC267" i="5" s="1"/>
  <c r="BA268" i="5"/>
  <c r="BB268" i="5" s="1"/>
  <c r="BC268" i="5" s="1"/>
  <c r="BA269" i="5"/>
  <c r="BB269" i="5" s="1"/>
  <c r="BC269" i="5" s="1"/>
  <c r="BA270" i="5"/>
  <c r="BB270" i="5" s="1"/>
  <c r="BC270" i="5" s="1"/>
  <c r="BA271" i="5"/>
  <c r="BB271" i="5" s="1"/>
  <c r="BC271" i="5" s="1"/>
  <c r="BA273" i="5"/>
  <c r="BB273" i="5" s="1"/>
  <c r="BC273" i="5" s="1"/>
  <c r="BA274" i="5"/>
  <c r="BB274" i="5" s="1"/>
  <c r="BC274" i="5" s="1"/>
  <c r="BA275" i="5"/>
  <c r="BB275" i="5" s="1"/>
  <c r="BC275" i="5" s="1"/>
  <c r="BA276" i="5"/>
  <c r="BB276" i="5" s="1"/>
  <c r="BC276" i="5" s="1"/>
  <c r="BA277" i="5"/>
  <c r="BB277" i="5"/>
  <c r="BC277" i="5" s="1"/>
  <c r="BA279" i="5"/>
  <c r="BB279" i="5" s="1"/>
  <c r="BC279" i="5" s="1"/>
  <c r="BA280" i="5"/>
  <c r="BB280" i="5" s="1"/>
  <c r="BC280" i="5" s="1"/>
  <c r="BA281" i="5"/>
  <c r="BB281" i="5" s="1"/>
  <c r="BC281" i="5" s="1"/>
  <c r="BA283" i="5"/>
  <c r="BB283" i="5" s="1"/>
  <c r="BC283" i="5" s="1"/>
  <c r="BA284" i="5"/>
  <c r="BB284" i="5" s="1"/>
  <c r="BC284" i="5" s="1"/>
  <c r="BA285" i="5"/>
  <c r="BB285" i="5" s="1"/>
  <c r="BC285" i="5" s="1"/>
  <c r="BA286" i="5"/>
  <c r="BB286" i="5" s="1"/>
  <c r="BC286" i="5" s="1"/>
  <c r="BA287" i="5"/>
  <c r="BB287" i="5" s="1"/>
  <c r="BC287" i="5" s="1"/>
  <c r="BA289" i="5"/>
  <c r="BB289" i="5" s="1"/>
  <c r="BC289" i="5" s="1"/>
  <c r="BA290" i="5"/>
  <c r="BB290" i="5" s="1"/>
  <c r="BC290" i="5" s="1"/>
  <c r="BA291" i="5"/>
  <c r="BB291" i="5" s="1"/>
  <c r="BC291" i="5" s="1"/>
  <c r="BA292" i="5"/>
  <c r="BB292" i="5" s="1"/>
  <c r="BC292" i="5" s="1"/>
  <c r="BA293" i="5"/>
  <c r="BB293" i="5" s="1"/>
  <c r="BC293" i="5" s="1"/>
  <c r="BA295" i="5"/>
  <c r="BB295" i="5" s="1"/>
  <c r="BC295" i="5" s="1"/>
  <c r="BA296" i="5"/>
  <c r="BB296" i="5" s="1"/>
  <c r="BC296" i="5" s="1"/>
  <c r="BA297" i="5"/>
  <c r="BB297" i="5" s="1"/>
  <c r="BC297" i="5" s="1"/>
  <c r="BA299" i="5"/>
  <c r="BB299" i="5" s="1"/>
  <c r="BC299" i="5" s="1"/>
  <c r="BA300" i="5"/>
  <c r="BB300" i="5" s="1"/>
  <c r="BC300" i="5" s="1"/>
  <c r="BA301" i="5"/>
  <c r="BB301" i="5" s="1"/>
  <c r="BC301" i="5" s="1"/>
  <c r="BA302" i="5"/>
  <c r="BB302" i="5" s="1"/>
  <c r="BC302" i="5" s="1"/>
  <c r="BA303" i="5"/>
  <c r="BB303" i="5" s="1"/>
  <c r="BC303" i="5" s="1"/>
  <c r="BA305" i="5"/>
  <c r="BB305" i="5" s="1"/>
  <c r="BC305" i="5" s="1"/>
  <c r="BA306" i="5"/>
  <c r="BB306" i="5" s="1"/>
  <c r="BC306" i="5" s="1"/>
  <c r="BA307" i="5"/>
  <c r="BB307" i="5" s="1"/>
  <c r="BC307" i="5" s="1"/>
  <c r="BA308" i="5"/>
  <c r="BB308" i="5" s="1"/>
  <c r="BC308" i="5" s="1"/>
  <c r="BA309" i="5"/>
  <c r="BB309" i="5" s="1"/>
  <c r="BC309" i="5" s="1"/>
  <c r="BA311" i="5"/>
  <c r="BB311" i="5" s="1"/>
  <c r="BC311" i="5" s="1"/>
  <c r="BA312" i="5"/>
  <c r="BB312" i="5" s="1"/>
  <c r="BC312" i="5" s="1"/>
  <c r="BA313" i="5"/>
  <c r="BB313" i="5" s="1"/>
  <c r="BC313" i="5" s="1"/>
  <c r="BA315" i="5"/>
  <c r="BB315" i="5" s="1"/>
  <c r="BC315" i="5" s="1"/>
  <c r="BA316" i="5"/>
  <c r="BB316" i="5" s="1"/>
  <c r="BC316" i="5" s="1"/>
  <c r="BA317" i="5"/>
  <c r="BB317" i="5" s="1"/>
  <c r="BC317" i="5" s="1"/>
  <c r="BA318" i="5"/>
  <c r="BB318" i="5" s="1"/>
  <c r="BC318" i="5" s="1"/>
  <c r="BA319" i="5"/>
  <c r="BB319" i="5" s="1"/>
  <c r="BC319" i="5" s="1"/>
  <c r="BA321" i="5"/>
  <c r="BB321" i="5" s="1"/>
  <c r="BC321" i="5" s="1"/>
  <c r="BA322" i="5"/>
  <c r="BB322" i="5" s="1"/>
  <c r="BC322" i="5" s="1"/>
  <c r="BA323" i="5"/>
  <c r="BB323" i="5" s="1"/>
  <c r="BC323" i="5" s="1"/>
  <c r="BB324" i="5"/>
  <c r="BC324" i="5" s="1"/>
  <c r="BA325" i="5"/>
  <c r="BB325" i="5" s="1"/>
  <c r="BC325" i="5" s="1"/>
  <c r="BA327" i="5"/>
  <c r="BB327" i="5" s="1"/>
  <c r="BC327" i="5" s="1"/>
  <c r="BA328" i="5"/>
  <c r="BB328" i="5" s="1"/>
  <c r="BC328" i="5" s="1"/>
  <c r="BA329" i="5"/>
  <c r="BB329" i="5" s="1"/>
  <c r="BC329" i="5" s="1"/>
  <c r="BA331" i="5"/>
  <c r="BB331" i="5" s="1"/>
  <c r="BC331" i="5" s="1"/>
  <c r="BA332" i="5"/>
  <c r="BB332" i="5" s="1"/>
  <c r="BC332" i="5" s="1"/>
  <c r="BA333" i="5"/>
  <c r="BB333" i="5" s="1"/>
  <c r="BC333" i="5" s="1"/>
  <c r="BA334" i="5"/>
  <c r="BB334" i="5" s="1"/>
  <c r="BC334" i="5" s="1"/>
  <c r="BA335" i="5"/>
  <c r="BB335" i="5" s="1"/>
  <c r="BC335" i="5" s="1"/>
  <c r="BA337" i="5"/>
  <c r="BB337" i="5" s="1"/>
  <c r="BC337" i="5" s="1"/>
  <c r="BA338" i="5"/>
  <c r="BB338" i="5" s="1"/>
  <c r="BC338" i="5" s="1"/>
  <c r="BB339" i="5"/>
  <c r="BC339" i="5" s="1"/>
  <c r="BB340" i="5"/>
  <c r="BC340" i="5" s="1"/>
  <c r="BA341" i="5"/>
  <c r="BB341" i="5" s="1"/>
  <c r="BC341" i="5" s="1"/>
  <c r="BA343" i="5"/>
  <c r="BB343" i="5" s="1"/>
  <c r="BC343" i="5" s="1"/>
  <c r="BA344" i="5"/>
  <c r="BB344" i="5" s="1"/>
  <c r="BC344" i="5" s="1"/>
  <c r="BA345" i="5"/>
  <c r="BB345" i="5" s="1"/>
  <c r="BC345" i="5" s="1"/>
  <c r="BA347" i="5"/>
  <c r="BB347" i="5" s="1"/>
  <c r="BC347" i="5" s="1"/>
  <c r="BA348" i="5"/>
  <c r="BB348" i="5" s="1"/>
  <c r="BC348" i="5" s="1"/>
  <c r="BA349" i="5"/>
  <c r="BB349" i="5" s="1"/>
  <c r="BC349" i="5" s="1"/>
  <c r="BA350" i="5"/>
  <c r="BB350" i="5" s="1"/>
  <c r="BC350" i="5" s="1"/>
  <c r="BA351" i="5"/>
  <c r="BB351" i="5" s="1"/>
  <c r="BC351" i="5" s="1"/>
  <c r="BA353" i="5"/>
  <c r="BB353" i="5"/>
  <c r="BC353" i="5" s="1"/>
  <c r="BA354" i="5"/>
  <c r="BB354" i="5" s="1"/>
  <c r="BC354" i="5" s="1"/>
  <c r="BA355" i="5"/>
  <c r="BB355" i="5" s="1"/>
  <c r="BC355" i="5" s="1"/>
  <c r="BA356" i="5"/>
  <c r="BB356" i="5" s="1"/>
  <c r="BC356" i="5" s="1"/>
  <c r="BA357" i="5"/>
  <c r="BB357" i="5" s="1"/>
  <c r="BC357" i="5" s="1"/>
  <c r="BA359" i="5"/>
  <c r="BB359" i="5" s="1"/>
  <c r="BC359" i="5" s="1"/>
  <c r="BA360" i="5"/>
  <c r="BB360" i="5" s="1"/>
  <c r="BC360" i="5" s="1"/>
  <c r="BA361" i="5"/>
  <c r="BB361" i="5" s="1"/>
  <c r="BC361" i="5" s="1"/>
  <c r="BA363" i="5"/>
  <c r="BB363" i="5" s="1"/>
  <c r="BC363" i="5" s="1"/>
  <c r="BA364" i="5"/>
  <c r="BB364" i="5" s="1"/>
  <c r="BC364" i="5" s="1"/>
  <c r="BA365" i="5"/>
  <c r="BB365" i="5" s="1"/>
  <c r="BC365" i="5" s="1"/>
  <c r="BA366" i="5"/>
  <c r="BB366" i="5" s="1"/>
  <c r="BC366" i="5" s="1"/>
  <c r="BA367" i="5"/>
  <c r="BB367" i="5" s="1"/>
  <c r="BC367" i="5" s="1"/>
  <c r="BA369" i="5"/>
  <c r="BB369" i="5" s="1"/>
  <c r="BC369" i="5" s="1"/>
  <c r="BA370" i="5"/>
  <c r="BB370" i="5" s="1"/>
  <c r="BC370" i="5" s="1"/>
  <c r="BA371" i="5"/>
  <c r="BB371" i="5"/>
  <c r="BC371" i="5" s="1"/>
  <c r="BA372" i="5"/>
  <c r="BB372" i="5" s="1"/>
  <c r="BC372" i="5" s="1"/>
  <c r="BA373" i="5"/>
  <c r="BB373" i="5" s="1"/>
  <c r="BC373" i="5" s="1"/>
  <c r="BB375" i="5"/>
  <c r="BC375" i="5" s="1"/>
  <c r="BA376" i="5"/>
  <c r="BB376" i="5" s="1"/>
  <c r="BC376" i="5" s="1"/>
  <c r="BA377" i="5"/>
  <c r="BB377" i="5" s="1"/>
  <c r="BC377" i="5" s="1"/>
  <c r="BA379" i="5"/>
  <c r="BB379" i="5" s="1"/>
  <c r="BC379" i="5" s="1"/>
  <c r="BA380" i="5"/>
  <c r="BB380" i="5" s="1"/>
  <c r="BC380" i="5" s="1"/>
  <c r="BA381" i="5"/>
  <c r="BB381" i="5" s="1"/>
  <c r="BC381" i="5" s="1"/>
  <c r="BA382" i="5"/>
  <c r="BB382" i="5" s="1"/>
  <c r="BC382" i="5" s="1"/>
  <c r="BA383" i="5"/>
  <c r="BB383" i="5" s="1"/>
  <c r="BC383" i="5" s="1"/>
  <c r="BA385" i="5"/>
  <c r="BB385" i="5" s="1"/>
  <c r="BC385" i="5" s="1"/>
  <c r="BA386" i="5"/>
  <c r="BB386" i="5" s="1"/>
  <c r="BC386" i="5" s="1"/>
  <c r="BA387" i="5"/>
  <c r="BB387" i="5" s="1"/>
  <c r="BC387" i="5" s="1"/>
  <c r="BA388" i="5"/>
  <c r="BB388" i="5" s="1"/>
  <c r="BC388" i="5" s="1"/>
  <c r="BA389" i="5"/>
  <c r="BB389" i="5" s="1"/>
  <c r="BC389" i="5" s="1"/>
  <c r="BA391" i="5"/>
  <c r="BB391" i="5" s="1"/>
  <c r="BC391" i="5" s="1"/>
  <c r="BB392" i="5"/>
  <c r="BC392" i="5" s="1"/>
  <c r="BA393" i="5"/>
  <c r="BB393" i="5" s="1"/>
  <c r="BC393" i="5" s="1"/>
  <c r="BA395" i="5"/>
  <c r="BB395" i="5" s="1"/>
  <c r="BC395" i="5" s="1"/>
  <c r="BA396" i="5"/>
  <c r="BB396" i="5" s="1"/>
  <c r="BC396" i="5" s="1"/>
  <c r="BA397" i="5"/>
  <c r="BB397" i="5" s="1"/>
  <c r="BC397" i="5" s="1"/>
  <c r="BA398" i="5"/>
  <c r="BB398" i="5" s="1"/>
  <c r="BC398" i="5" s="1"/>
  <c r="BA399" i="5"/>
  <c r="BB399" i="5" s="1"/>
  <c r="BC399" i="5" s="1"/>
  <c r="BA401" i="5"/>
  <c r="BB401" i="5" s="1"/>
  <c r="BC401" i="5" s="1"/>
  <c r="BA402" i="5"/>
  <c r="BB402" i="5" s="1"/>
  <c r="BC402" i="5" s="1"/>
  <c r="BA403" i="5"/>
  <c r="BB403" i="5" s="1"/>
  <c r="BC403" i="5" s="1"/>
  <c r="BA404" i="5"/>
  <c r="BB404" i="5" s="1"/>
  <c r="BC404" i="5" s="1"/>
  <c r="BA405" i="5"/>
  <c r="BB405" i="5" s="1"/>
  <c r="BC405" i="5" s="1"/>
  <c r="BA407" i="5"/>
  <c r="BB407" i="5" s="1"/>
  <c r="BC407" i="5" s="1"/>
  <c r="BA408" i="5"/>
  <c r="BB408" i="5" s="1"/>
  <c r="BC408" i="5" s="1"/>
  <c r="BA409" i="5"/>
  <c r="BB409" i="5" s="1"/>
  <c r="BC409" i="5" s="1"/>
  <c r="BA411" i="5"/>
  <c r="BB411" i="5" s="1"/>
  <c r="BC411" i="5" s="1"/>
  <c r="BA412" i="5"/>
  <c r="BB412" i="5" s="1"/>
  <c r="BC412" i="5" s="1"/>
  <c r="BA413" i="5"/>
  <c r="BB413" i="5" s="1"/>
  <c r="BC413" i="5" s="1"/>
  <c r="BA414" i="5"/>
  <c r="BB414" i="5"/>
  <c r="BC414" i="5" s="1"/>
  <c r="BA415" i="5"/>
  <c r="BB415" i="5" s="1"/>
  <c r="BC415" i="5" s="1"/>
  <c r="BA417" i="5"/>
  <c r="BB417" i="5" s="1"/>
  <c r="BC417" i="5" s="1"/>
  <c r="BA418" i="5"/>
  <c r="BB418" i="5" s="1"/>
  <c r="BC418" i="5" s="1"/>
  <c r="BA419" i="5"/>
  <c r="BB419" i="5" s="1"/>
  <c r="BC419" i="5" s="1"/>
  <c r="BB420" i="5"/>
  <c r="BC420" i="5" s="1"/>
  <c r="BA421" i="5"/>
  <c r="BB421" i="5" s="1"/>
  <c r="BC421" i="5" s="1"/>
  <c r="BA423" i="5"/>
  <c r="BB423" i="5" s="1"/>
  <c r="BC423" i="5" s="1"/>
  <c r="BA424" i="5"/>
  <c r="BB424" i="5" s="1"/>
  <c r="BC424" i="5" s="1"/>
  <c r="BA425" i="5"/>
  <c r="BB425" i="5" s="1"/>
  <c r="BC425" i="5" s="1"/>
  <c r="BA427" i="5"/>
  <c r="BB427" i="5" s="1"/>
  <c r="BC427" i="5" s="1"/>
  <c r="BA428" i="5"/>
  <c r="BB428" i="5" s="1"/>
  <c r="BC428" i="5" s="1"/>
  <c r="BA429" i="5"/>
  <c r="BB429" i="5" s="1"/>
  <c r="BC429" i="5" s="1"/>
  <c r="BA430" i="5"/>
  <c r="BB430" i="5" s="1"/>
  <c r="BC430" i="5" s="1"/>
  <c r="BA431" i="5"/>
  <c r="BB431" i="5" s="1"/>
  <c r="BC431" i="5" s="1"/>
  <c r="BA433" i="5"/>
  <c r="BB433" i="5" s="1"/>
  <c r="BC433" i="5" s="1"/>
  <c r="BA434" i="5"/>
  <c r="BB434" i="5" s="1"/>
  <c r="BC434" i="5" s="1"/>
  <c r="BA435" i="5"/>
  <c r="BB435" i="5" s="1"/>
  <c r="BC435" i="5" s="1"/>
  <c r="BA436" i="5"/>
  <c r="BB436" i="5" s="1"/>
  <c r="BC436" i="5" s="1"/>
  <c r="BA437" i="5"/>
  <c r="BB437" i="5" s="1"/>
  <c r="BC437" i="5" s="1"/>
  <c r="BA439" i="5"/>
  <c r="BB439" i="5" s="1"/>
  <c r="BC439" i="5" s="1"/>
  <c r="BA440" i="5"/>
  <c r="BB440" i="5" s="1"/>
  <c r="BC440" i="5" s="1"/>
  <c r="BA441" i="5"/>
  <c r="BB441" i="5" s="1"/>
  <c r="BC441" i="5" s="1"/>
  <c r="BA443" i="5"/>
  <c r="BB443" i="5" s="1"/>
  <c r="BC443" i="5" s="1"/>
  <c r="BA444" i="5"/>
  <c r="BB444" i="5" s="1"/>
  <c r="BC444" i="5" s="1"/>
  <c r="BA445" i="5"/>
  <c r="BB445" i="5" s="1"/>
  <c r="BC445" i="5" s="1"/>
  <c r="BA446" i="5"/>
  <c r="BB446" i="5" s="1"/>
  <c r="BC446" i="5" s="1"/>
  <c r="BA447" i="5"/>
  <c r="BB447" i="5" s="1"/>
  <c r="BC447" i="5" s="1"/>
  <c r="BA449" i="5"/>
  <c r="BB449" i="5" s="1"/>
  <c r="BC449" i="5" s="1"/>
  <c r="BA450" i="5"/>
  <c r="BB450" i="5" s="1"/>
  <c r="BC450" i="5" s="1"/>
  <c r="BA451" i="5"/>
  <c r="BB451" i="5" s="1"/>
  <c r="BC451" i="5" s="1"/>
  <c r="BA453" i="5"/>
  <c r="BB453" i="5" s="1"/>
  <c r="BC453" i="5" s="1"/>
  <c r="BA454" i="5"/>
  <c r="BB454" i="5" s="1"/>
  <c r="BC454" i="5" s="1"/>
  <c r="BA455" i="5"/>
  <c r="BB455" i="5" s="1"/>
  <c r="BC455" i="5" s="1"/>
  <c r="BA457" i="5"/>
  <c r="BB457" i="5" s="1"/>
  <c r="BC457" i="5" s="1"/>
  <c r="BA458" i="5"/>
  <c r="BB458" i="5" s="1"/>
  <c r="BC458" i="5" s="1"/>
  <c r="BB459" i="5"/>
  <c r="BC459" i="5" s="1"/>
  <c r="BA461" i="5"/>
  <c r="BB461" i="5" s="1"/>
  <c r="BC461" i="5" s="1"/>
  <c r="BA462" i="5"/>
  <c r="BB462" i="5" s="1"/>
  <c r="BC462" i="5" s="1"/>
  <c r="BA463" i="5"/>
  <c r="BB463" i="5" s="1"/>
  <c r="BC463" i="5" s="1"/>
  <c r="BA465" i="5"/>
  <c r="BB465" i="5" s="1"/>
  <c r="BC465" i="5" s="1"/>
  <c r="BA466" i="5"/>
  <c r="BB466" i="5" s="1"/>
  <c r="BC466" i="5" s="1"/>
  <c r="BA467" i="5"/>
  <c r="BB467" i="5" s="1"/>
  <c r="BC467" i="5" s="1"/>
  <c r="BA469" i="5"/>
  <c r="BB469" i="5" s="1"/>
  <c r="BC469" i="5" s="1"/>
  <c r="BA470" i="5"/>
  <c r="BB470" i="5" s="1"/>
  <c r="BC470" i="5" s="1"/>
  <c r="BA471" i="5"/>
  <c r="BB471" i="5" s="1"/>
  <c r="BC471" i="5" s="1"/>
  <c r="BA473" i="5"/>
  <c r="BB473" i="5" s="1"/>
  <c r="BC473" i="5" s="1"/>
  <c r="BA474" i="5"/>
  <c r="BB474" i="5" s="1"/>
  <c r="BC474" i="5" s="1"/>
  <c r="BA475" i="5"/>
  <c r="BB475" i="5" s="1"/>
  <c r="BC475" i="5" s="1"/>
  <c r="BA477" i="5"/>
  <c r="BB477" i="5" s="1"/>
  <c r="BC477" i="5" s="1"/>
  <c r="BA478" i="5"/>
  <c r="BB478" i="5" s="1"/>
  <c r="BC478" i="5" s="1"/>
  <c r="BA479" i="5"/>
  <c r="BB479" i="5" s="1"/>
  <c r="BC479" i="5" s="1"/>
  <c r="BA481" i="5"/>
  <c r="BB481" i="5" s="1"/>
  <c r="BC481" i="5" s="1"/>
  <c r="BA482" i="5"/>
  <c r="BB482" i="5" s="1"/>
  <c r="BC482" i="5" s="1"/>
  <c r="BB483" i="5"/>
  <c r="BC483" i="5" s="1"/>
  <c r="BA485" i="5"/>
  <c r="BB485" i="5" s="1"/>
  <c r="BC485" i="5" s="1"/>
  <c r="BA486" i="5"/>
  <c r="BB486" i="5" s="1"/>
  <c r="BC486" i="5" s="1"/>
  <c r="BA487" i="5"/>
  <c r="BB487" i="5" s="1"/>
  <c r="BC487" i="5" s="1"/>
  <c r="BA489" i="5"/>
  <c r="BB489" i="5" s="1"/>
  <c r="BC489" i="5" s="1"/>
  <c r="BA490" i="5"/>
  <c r="BB490" i="5" s="1"/>
  <c r="BC490" i="5" s="1"/>
  <c r="BA491" i="5"/>
  <c r="BB491" i="5"/>
  <c r="BC491" i="5" s="1"/>
  <c r="BA493" i="5"/>
  <c r="BB493" i="5" s="1"/>
  <c r="BC493" i="5" s="1"/>
  <c r="BA494" i="5"/>
  <c r="BB494" i="5" s="1"/>
  <c r="BC494" i="5" s="1"/>
  <c r="BA495" i="5"/>
  <c r="BB495" i="5" s="1"/>
  <c r="BC495" i="5" s="1"/>
  <c r="BA497" i="5"/>
  <c r="BB497" i="5" s="1"/>
  <c r="BC497" i="5" s="1"/>
  <c r="BA498" i="5"/>
  <c r="BB498" i="5" s="1"/>
  <c r="BC498" i="5" s="1"/>
  <c r="BA499" i="5"/>
  <c r="BB499" i="5" s="1"/>
  <c r="BC499" i="5" s="1"/>
  <c r="BA501" i="5"/>
  <c r="BB501" i="5" s="1"/>
  <c r="BC501" i="5" s="1"/>
  <c r="BA502" i="5"/>
  <c r="BB502" i="5" s="1"/>
  <c r="BC502" i="5" s="1"/>
  <c r="BA503" i="5"/>
  <c r="BB503" i="5" s="1"/>
  <c r="BC503" i="5" s="1"/>
  <c r="BA505" i="5"/>
  <c r="BB505" i="5" s="1"/>
  <c r="BC505" i="5" s="1"/>
  <c r="BA506" i="5"/>
  <c r="BB506" i="5" s="1"/>
  <c r="BC506" i="5" s="1"/>
  <c r="BA507" i="5"/>
  <c r="BB507" i="5" s="1"/>
  <c r="BC507" i="5" s="1"/>
  <c r="BA509" i="5"/>
  <c r="BB509" i="5" s="1"/>
  <c r="BC509" i="5" s="1"/>
  <c r="BA510" i="5"/>
  <c r="BB510" i="5" s="1"/>
  <c r="BC510" i="5" s="1"/>
  <c r="BA511" i="5"/>
  <c r="BB511" i="5" s="1"/>
  <c r="BC511" i="5" s="1"/>
  <c r="BA513" i="5"/>
  <c r="BB513" i="5" s="1"/>
  <c r="BC513" i="5" s="1"/>
  <c r="BA514" i="5"/>
  <c r="BB514" i="5" s="1"/>
  <c r="BC514" i="5" s="1"/>
  <c r="BA515" i="5"/>
  <c r="BB515" i="5" s="1"/>
  <c r="BC515" i="5" s="1"/>
  <c r="BA517" i="5"/>
  <c r="BB517" i="5" s="1"/>
  <c r="BC517" i="5" s="1"/>
  <c r="BA518" i="5"/>
  <c r="BB518" i="5" s="1"/>
  <c r="BC518" i="5" s="1"/>
  <c r="BA519" i="5"/>
  <c r="BB519" i="5" s="1"/>
  <c r="BC519" i="5" s="1"/>
  <c r="BA521" i="5"/>
  <c r="BB521" i="5" s="1"/>
  <c r="BC521" i="5" s="1"/>
  <c r="BA522" i="5"/>
  <c r="BB522" i="5" s="1"/>
  <c r="BC522" i="5" s="1"/>
  <c r="BA523" i="5"/>
  <c r="BB523" i="5" s="1"/>
  <c r="BC523" i="5" s="1"/>
  <c r="BB525" i="5"/>
  <c r="BC525" i="5" s="1"/>
  <c r="BA526" i="5"/>
  <c r="BB526" i="5" s="1"/>
  <c r="BC526" i="5" s="1"/>
  <c r="BA527" i="5"/>
  <c r="BB527" i="5" s="1"/>
  <c r="BC527" i="5" s="1"/>
  <c r="BA529" i="5"/>
  <c r="BB529" i="5" s="1"/>
  <c r="BC529" i="5" s="1"/>
  <c r="BA530" i="5"/>
  <c r="BB530" i="5"/>
  <c r="BC530" i="5" s="1"/>
  <c r="BA531" i="5"/>
  <c r="BB531" i="5" s="1"/>
  <c r="BC531" i="5" s="1"/>
  <c r="BA533" i="5"/>
  <c r="BB533" i="5" s="1"/>
  <c r="BC533" i="5" s="1"/>
  <c r="BA534" i="5"/>
  <c r="BB534" i="5" s="1"/>
  <c r="BC534" i="5" s="1"/>
  <c r="BA535" i="5"/>
  <c r="BB535" i="5" s="1"/>
  <c r="BC535" i="5" s="1"/>
  <c r="BA537" i="5"/>
  <c r="BB537" i="5" s="1"/>
  <c r="BC537" i="5" s="1"/>
  <c r="BA538" i="5"/>
  <c r="BB538" i="5" s="1"/>
  <c r="BC538" i="5" s="1"/>
  <c r="BA539" i="5"/>
  <c r="BB539" i="5" s="1"/>
  <c r="BC539" i="5" s="1"/>
  <c r="BA541" i="5"/>
  <c r="BB541" i="5" s="1"/>
  <c r="BC541" i="5" s="1"/>
  <c r="BA542" i="5"/>
  <c r="BB542" i="5" s="1"/>
  <c r="BC542" i="5" s="1"/>
  <c r="BA543" i="5"/>
  <c r="BB543" i="5" s="1"/>
  <c r="BC543" i="5" s="1"/>
  <c r="BA545" i="5"/>
  <c r="BB545" i="5" s="1"/>
  <c r="BC545" i="5" s="1"/>
  <c r="BA546" i="5"/>
  <c r="BB546" i="5" s="1"/>
  <c r="BC546" i="5" s="1"/>
  <c r="BA547" i="5"/>
  <c r="BB547" i="5" s="1"/>
  <c r="BC547" i="5" s="1"/>
  <c r="BA549" i="5"/>
  <c r="BB549" i="5" s="1"/>
  <c r="BC549" i="5" s="1"/>
  <c r="BA550" i="5"/>
  <c r="BB550" i="5" s="1"/>
  <c r="BC550" i="5" s="1"/>
  <c r="BA551" i="5"/>
  <c r="BB551" i="5" s="1"/>
  <c r="BC551" i="5" s="1"/>
  <c r="BA553" i="5"/>
  <c r="BB553" i="5"/>
  <c r="BC553" i="5" s="1"/>
  <c r="BA554" i="5"/>
  <c r="BB554" i="5" s="1"/>
  <c r="BC554" i="5" s="1"/>
  <c r="BA555" i="5"/>
  <c r="BB555" i="5" s="1"/>
  <c r="BC555" i="5" s="1"/>
  <c r="BA557" i="5"/>
  <c r="BB557" i="5" s="1"/>
  <c r="BC557" i="5" s="1"/>
  <c r="BA558" i="5"/>
  <c r="BB558" i="5" s="1"/>
  <c r="BC558" i="5" s="1"/>
  <c r="BA559" i="5"/>
  <c r="BB559" i="5" s="1"/>
  <c r="BC559" i="5" s="1"/>
  <c r="BA561" i="5"/>
  <c r="BB561" i="5" s="1"/>
  <c r="BC561" i="5" s="1"/>
  <c r="BA562" i="5"/>
  <c r="BB562" i="5" s="1"/>
  <c r="BC562" i="5" s="1"/>
  <c r="BA563" i="5"/>
  <c r="BB563" i="5" s="1"/>
  <c r="BC563" i="5" s="1"/>
  <c r="BA565" i="5"/>
  <c r="BB565" i="5" s="1"/>
  <c r="BC565" i="5" s="1"/>
  <c r="BA566" i="5"/>
  <c r="BB566" i="5" s="1"/>
  <c r="BC566" i="5" s="1"/>
  <c r="BA567" i="5"/>
  <c r="BB567" i="5" s="1"/>
  <c r="BC567" i="5" s="1"/>
  <c r="BA569" i="5"/>
  <c r="BB569" i="5" s="1"/>
  <c r="BC569" i="5" s="1"/>
  <c r="BA570" i="5"/>
  <c r="BB570" i="5" s="1"/>
  <c r="BC570" i="5" s="1"/>
  <c r="BA571" i="5"/>
  <c r="BB571" i="5" s="1"/>
  <c r="BC571" i="5" s="1"/>
  <c r="BA573" i="5"/>
  <c r="BB573" i="5" s="1"/>
  <c r="BC573" i="5" s="1"/>
  <c r="BA574" i="5"/>
  <c r="BB574" i="5" s="1"/>
  <c r="BC574" i="5" s="1"/>
  <c r="BA575" i="5"/>
  <c r="BB575" i="5" s="1"/>
  <c r="BC575" i="5" s="1"/>
  <c r="BA577" i="5"/>
  <c r="BB577" i="5" s="1"/>
  <c r="BC577" i="5" s="1"/>
  <c r="BA578" i="5"/>
  <c r="BB578" i="5" s="1"/>
  <c r="BC578" i="5" s="1"/>
  <c r="BA579" i="5"/>
  <c r="BB579" i="5" s="1"/>
  <c r="BC579" i="5" s="1"/>
  <c r="BA581" i="5"/>
  <c r="BB581" i="5" s="1"/>
  <c r="BC581" i="5" s="1"/>
  <c r="BA582" i="5"/>
  <c r="BB582" i="5" s="1"/>
  <c r="BC582" i="5" s="1"/>
  <c r="BA583" i="5"/>
  <c r="BB583" i="5" s="1"/>
  <c r="BC583" i="5" s="1"/>
  <c r="BA585" i="5"/>
  <c r="BB585" i="5" s="1"/>
  <c r="BC585" i="5" s="1"/>
  <c r="BA586" i="5"/>
  <c r="BB586" i="5" s="1"/>
  <c r="BC586" i="5" s="1"/>
  <c r="BA14" i="5"/>
  <c r="BB14" i="5" s="1"/>
  <c r="BC14" i="5" s="1"/>
  <c r="BA11" i="5"/>
  <c r="BB11" i="5" s="1"/>
  <c r="BC11" i="5" s="1"/>
  <c r="BB10" i="5"/>
  <c r="BC10" i="5" s="1"/>
  <c r="BA12" i="5"/>
  <c r="BB12" i="5" s="1"/>
  <c r="BC12" i="5" s="1"/>
  <c r="BA13" i="5"/>
  <c r="BB13" i="5" s="1"/>
  <c r="BC13" i="5" s="1"/>
  <c r="BI13" i="5"/>
  <c r="BJ13" i="5" s="1"/>
  <c r="BI14" i="5"/>
  <c r="BJ14" i="5" s="1"/>
  <c r="BI15" i="5"/>
  <c r="BJ15" i="5" s="1"/>
  <c r="BI16" i="5"/>
  <c r="BJ16" i="5" s="1"/>
  <c r="BI17" i="5"/>
  <c r="BJ17" i="5" s="1"/>
  <c r="BI18" i="5"/>
  <c r="BJ18" i="5" s="1"/>
  <c r="BI19" i="5"/>
  <c r="BJ19" i="5" s="1"/>
  <c r="BI20" i="5"/>
  <c r="BJ20" i="5" s="1"/>
  <c r="BI22" i="5"/>
  <c r="BJ22" i="5" s="1"/>
  <c r="BI23" i="5"/>
  <c r="BJ23" i="5" s="1"/>
  <c r="BI24" i="5"/>
  <c r="BJ24" i="5" s="1"/>
  <c r="BI25" i="5"/>
  <c r="BJ25" i="5" s="1"/>
  <c r="BI26" i="5"/>
  <c r="BJ26" i="5" s="1"/>
  <c r="BI27" i="5"/>
  <c r="BJ27" i="5" s="1"/>
  <c r="BI28" i="5"/>
  <c r="BJ28" i="5" s="1"/>
  <c r="BI30" i="5"/>
  <c r="BJ30" i="5" s="1"/>
  <c r="BI31" i="5"/>
  <c r="BJ31" i="5" s="1"/>
  <c r="BI32" i="5"/>
  <c r="BJ32" i="5" s="1"/>
  <c r="BI33" i="5"/>
  <c r="BJ33" i="5" s="1"/>
  <c r="BI34" i="5"/>
  <c r="BJ34" i="5" s="1"/>
  <c r="BI35" i="5"/>
  <c r="BJ35" i="5" s="1"/>
  <c r="BI36" i="5"/>
  <c r="BJ36" i="5" s="1"/>
  <c r="BI37" i="5"/>
  <c r="BJ37" i="5" s="1"/>
  <c r="BI38" i="5"/>
  <c r="BJ38" i="5" s="1"/>
  <c r="BI39" i="5"/>
  <c r="BJ39" i="5" s="1"/>
  <c r="BI40" i="5"/>
  <c r="BJ40" i="5" s="1"/>
  <c r="BI42" i="5"/>
  <c r="BJ42" i="5" s="1"/>
  <c r="BI43" i="5"/>
  <c r="BJ43" i="5" s="1"/>
  <c r="BI44" i="5"/>
  <c r="BJ44" i="5" s="1"/>
  <c r="BI45" i="5"/>
  <c r="BJ45" i="5" s="1"/>
  <c r="BI46" i="5"/>
  <c r="BJ46" i="5" s="1"/>
  <c r="BI47" i="5"/>
  <c r="BJ47" i="5" s="1"/>
  <c r="BI48" i="5"/>
  <c r="BJ48" i="5" s="1"/>
  <c r="BI49" i="5"/>
  <c r="BJ49" i="5" s="1"/>
  <c r="BI50" i="5"/>
  <c r="BJ50" i="5" s="1"/>
  <c r="BI51" i="5"/>
  <c r="BJ51" i="5" s="1"/>
  <c r="BI52" i="5"/>
  <c r="BJ52" i="5" s="1"/>
  <c r="BI54" i="5"/>
  <c r="BJ54" i="5" s="1"/>
  <c r="BI55" i="5"/>
  <c r="BJ55" i="5" s="1"/>
  <c r="BI56" i="5"/>
  <c r="BJ56" i="5" s="1"/>
  <c r="BI57" i="5"/>
  <c r="BJ57" i="5" s="1"/>
  <c r="BI58" i="5"/>
  <c r="BJ58" i="5" s="1"/>
  <c r="BI59" i="5"/>
  <c r="BJ59" i="5" s="1"/>
  <c r="BI60" i="5"/>
  <c r="BJ60" i="5" s="1"/>
  <c r="BI62" i="5"/>
  <c r="BJ62" i="5" s="1"/>
  <c r="BI63" i="5"/>
  <c r="BJ63" i="5" s="1"/>
  <c r="BI64" i="5"/>
  <c r="BJ64" i="5" s="1"/>
  <c r="BI65" i="5"/>
  <c r="BJ65" i="5" s="1"/>
  <c r="BI66" i="5"/>
  <c r="BJ66" i="5" s="1"/>
  <c r="BI67" i="5"/>
  <c r="BJ67" i="5" s="1"/>
  <c r="BI68" i="5"/>
  <c r="BJ68" i="5" s="1"/>
  <c r="BI69" i="5"/>
  <c r="BJ69" i="5" s="1"/>
  <c r="BI70" i="5"/>
  <c r="BJ70" i="5" s="1"/>
  <c r="BI71" i="5"/>
  <c r="BJ71" i="5" s="1"/>
  <c r="BI72" i="5"/>
  <c r="BJ72" i="5" s="1"/>
  <c r="BI74" i="5"/>
  <c r="BJ74" i="5" s="1"/>
  <c r="BI75" i="5"/>
  <c r="BJ75" i="5" s="1"/>
  <c r="BI76" i="5"/>
  <c r="BJ76" i="5" s="1"/>
  <c r="BI77" i="5"/>
  <c r="BJ77" i="5" s="1"/>
  <c r="BI78" i="5"/>
  <c r="BJ78" i="5" s="1"/>
  <c r="BI79" i="5"/>
  <c r="BJ79" i="5" s="1"/>
  <c r="BI80" i="5"/>
  <c r="BJ80" i="5" s="1"/>
  <c r="BI81" i="5"/>
  <c r="BJ81" i="5" s="1"/>
  <c r="BI82" i="5"/>
  <c r="BJ82" i="5" s="1"/>
  <c r="BI83" i="5"/>
  <c r="BJ83" i="5" s="1"/>
  <c r="BI84" i="5"/>
  <c r="BJ84" i="5" s="1"/>
  <c r="BI86" i="5"/>
  <c r="BJ86" i="5" s="1"/>
  <c r="BI87" i="5"/>
  <c r="BJ87" i="5" s="1"/>
  <c r="BI88" i="5"/>
  <c r="BJ88" i="5" s="1"/>
  <c r="BI89" i="5"/>
  <c r="BJ89" i="5" s="1"/>
  <c r="BI90" i="5"/>
  <c r="BJ90" i="5" s="1"/>
  <c r="BI91" i="5"/>
  <c r="BJ91" i="5" s="1"/>
  <c r="BI92" i="5"/>
  <c r="BJ92" i="5" s="1"/>
  <c r="BI94" i="5"/>
  <c r="BJ94" i="5" s="1"/>
  <c r="BI95" i="5"/>
  <c r="BJ95" i="5" s="1"/>
  <c r="BI96" i="5"/>
  <c r="BJ96" i="5" s="1"/>
  <c r="BI97" i="5"/>
  <c r="BJ97" i="5" s="1"/>
  <c r="BI98" i="5"/>
  <c r="BJ98" i="5" s="1"/>
  <c r="BI99" i="5"/>
  <c r="BJ99" i="5" s="1"/>
  <c r="BI100" i="5"/>
  <c r="BJ100" i="5" s="1"/>
  <c r="BI101" i="5"/>
  <c r="BJ101" i="5" s="1"/>
  <c r="BI102" i="5"/>
  <c r="BJ102" i="5" s="1"/>
  <c r="BI103" i="5"/>
  <c r="BJ103" i="5" s="1"/>
  <c r="BI104" i="5"/>
  <c r="BJ104" i="5" s="1"/>
  <c r="BI106" i="5"/>
  <c r="BJ106" i="5" s="1"/>
  <c r="BI107" i="5"/>
  <c r="BJ107" i="5" s="1"/>
  <c r="BI108" i="5"/>
  <c r="BJ108" i="5" s="1"/>
  <c r="BI109" i="5"/>
  <c r="BJ109" i="5" s="1"/>
  <c r="BI110" i="5"/>
  <c r="BJ110" i="5" s="1"/>
  <c r="BI111" i="5"/>
  <c r="BJ111" i="5" s="1"/>
  <c r="BI112" i="5"/>
  <c r="BJ112" i="5" s="1"/>
  <c r="BI113" i="5"/>
  <c r="BJ113" i="5" s="1"/>
  <c r="BI114" i="5"/>
  <c r="BJ114" i="5" s="1"/>
  <c r="BI115" i="5"/>
  <c r="BJ115" i="5" s="1"/>
  <c r="BI116" i="5"/>
  <c r="BJ116" i="5" s="1"/>
  <c r="BI118" i="5"/>
  <c r="BJ118" i="5" s="1"/>
  <c r="BI119" i="5"/>
  <c r="BJ119" i="5" s="1"/>
  <c r="BI120" i="5"/>
  <c r="BJ120" i="5" s="1"/>
  <c r="BI121" i="5"/>
  <c r="BJ121" i="5" s="1"/>
  <c r="BI122" i="5"/>
  <c r="BJ122" i="5" s="1"/>
  <c r="BI123" i="5"/>
  <c r="BJ123" i="5" s="1"/>
  <c r="BI124" i="5"/>
  <c r="BJ124" i="5" s="1"/>
  <c r="BI126" i="5"/>
  <c r="BJ126" i="5" s="1"/>
  <c r="BI127" i="5"/>
  <c r="BJ127" i="5" s="1"/>
  <c r="BI128" i="5"/>
  <c r="BJ128" i="5" s="1"/>
  <c r="BI129" i="5"/>
  <c r="BJ129" i="5" s="1"/>
  <c r="BI130" i="5"/>
  <c r="BJ130" i="5" s="1"/>
  <c r="BI131" i="5"/>
  <c r="BJ131" i="5" s="1"/>
  <c r="BI132" i="5"/>
  <c r="BJ132" i="5" s="1"/>
  <c r="BI133" i="5"/>
  <c r="BJ133" i="5" s="1"/>
  <c r="BI134" i="5"/>
  <c r="BJ134" i="5" s="1"/>
  <c r="BI135" i="5"/>
  <c r="BJ135" i="5" s="1"/>
  <c r="BI136" i="5"/>
  <c r="BJ136" i="5" s="1"/>
  <c r="BI138" i="5"/>
  <c r="BJ138" i="5" s="1"/>
  <c r="BI139" i="5"/>
  <c r="BJ139" i="5" s="1"/>
  <c r="BI140" i="5"/>
  <c r="BJ140" i="5" s="1"/>
  <c r="BI141" i="5"/>
  <c r="BJ141" i="5" s="1"/>
  <c r="BI142" i="5"/>
  <c r="BJ142" i="5" s="1"/>
  <c r="BI143" i="5"/>
  <c r="BJ143" i="5" s="1"/>
  <c r="BI144" i="5"/>
  <c r="BJ144" i="5" s="1"/>
  <c r="BI145" i="5"/>
  <c r="BJ145" i="5" s="1"/>
  <c r="BI146" i="5"/>
  <c r="BJ146" i="5" s="1"/>
  <c r="BI147" i="5"/>
  <c r="BJ147" i="5" s="1"/>
  <c r="BI148" i="5"/>
  <c r="BJ148" i="5" s="1"/>
  <c r="BI150" i="5"/>
  <c r="BJ150" i="5" s="1"/>
  <c r="BI151" i="5"/>
  <c r="BJ151" i="5" s="1"/>
  <c r="BI152" i="5"/>
  <c r="BJ152" i="5" s="1"/>
  <c r="BI153" i="5"/>
  <c r="BJ153" i="5" s="1"/>
  <c r="BI154" i="5"/>
  <c r="BJ154" i="5" s="1"/>
  <c r="BI155" i="5"/>
  <c r="BJ155" i="5" s="1"/>
  <c r="BI156" i="5"/>
  <c r="BJ156" i="5" s="1"/>
  <c r="BI158" i="5"/>
  <c r="BJ158" i="5" s="1"/>
  <c r="BI159" i="5"/>
  <c r="BJ159" i="5" s="1"/>
  <c r="BI160" i="5"/>
  <c r="BJ160" i="5" s="1"/>
  <c r="BI161" i="5"/>
  <c r="BJ161" i="5" s="1"/>
  <c r="BI162" i="5"/>
  <c r="BJ162" i="5" s="1"/>
  <c r="BI163" i="5"/>
  <c r="BJ163" i="5" s="1"/>
  <c r="BI164" i="5"/>
  <c r="BJ164" i="5" s="1"/>
  <c r="BI165" i="5"/>
  <c r="BJ165" i="5" s="1"/>
  <c r="BI166" i="5"/>
  <c r="BJ166" i="5" s="1"/>
  <c r="BI167" i="5"/>
  <c r="BJ167" i="5" s="1"/>
  <c r="BI168" i="5"/>
  <c r="BJ168" i="5" s="1"/>
  <c r="BI170" i="5"/>
  <c r="BJ170" i="5" s="1"/>
  <c r="BI171" i="5"/>
  <c r="BJ171" i="5" s="1"/>
  <c r="BI172" i="5"/>
  <c r="BJ172" i="5" s="1"/>
  <c r="BI173" i="5"/>
  <c r="BJ173" i="5" s="1"/>
  <c r="BI174" i="5"/>
  <c r="BJ174" i="5" s="1"/>
  <c r="BI175" i="5"/>
  <c r="BJ175" i="5" s="1"/>
  <c r="BI176" i="5"/>
  <c r="BJ176" i="5" s="1"/>
  <c r="BI177" i="5"/>
  <c r="BJ177" i="5" s="1"/>
  <c r="BI178" i="5"/>
  <c r="BJ178" i="5" s="1"/>
  <c r="BI179" i="5"/>
  <c r="BJ179" i="5" s="1"/>
  <c r="BI180" i="5"/>
  <c r="BJ180" i="5" s="1"/>
  <c r="BI182" i="5"/>
  <c r="BJ182" i="5" s="1"/>
  <c r="BI183" i="5"/>
  <c r="BJ183" i="5" s="1"/>
  <c r="BI184" i="5"/>
  <c r="BJ184" i="5" s="1"/>
  <c r="BI185" i="5"/>
  <c r="BJ185" i="5" s="1"/>
  <c r="BI186" i="5"/>
  <c r="BJ186" i="5" s="1"/>
  <c r="BI187" i="5"/>
  <c r="BJ187" i="5" s="1"/>
  <c r="BI188" i="5"/>
  <c r="BJ188" i="5" s="1"/>
  <c r="BI190" i="5"/>
  <c r="BJ190" i="5" s="1"/>
  <c r="BI191" i="5"/>
  <c r="BJ191" i="5" s="1"/>
  <c r="BI192" i="5"/>
  <c r="BJ192" i="5"/>
  <c r="BI193" i="5"/>
  <c r="BJ193" i="5" s="1"/>
  <c r="BI194" i="5"/>
  <c r="BJ194" i="5" s="1"/>
  <c r="BI195" i="5"/>
  <c r="BJ195" i="5" s="1"/>
  <c r="BI196" i="5"/>
  <c r="BJ196" i="5" s="1"/>
  <c r="BI197" i="5"/>
  <c r="BJ197" i="5" s="1"/>
  <c r="BI198" i="5"/>
  <c r="BJ198" i="5" s="1"/>
  <c r="BI199" i="5"/>
  <c r="BJ199" i="5" s="1"/>
  <c r="BI200" i="5"/>
  <c r="BJ200" i="5" s="1"/>
  <c r="BI202" i="5"/>
  <c r="BJ202" i="5" s="1"/>
  <c r="BI203" i="5"/>
  <c r="BJ203" i="5" s="1"/>
  <c r="BI204" i="5"/>
  <c r="BJ204" i="5" s="1"/>
  <c r="BI205" i="5"/>
  <c r="BJ205" i="5" s="1"/>
  <c r="BI206" i="5"/>
  <c r="BJ206" i="5" s="1"/>
  <c r="BI207" i="5"/>
  <c r="BJ207" i="5" s="1"/>
  <c r="BI208" i="5"/>
  <c r="BJ208" i="5" s="1"/>
  <c r="BI209" i="5"/>
  <c r="BJ209" i="5" s="1"/>
  <c r="BI210" i="5"/>
  <c r="BJ210" i="5" s="1"/>
  <c r="BI211" i="5"/>
  <c r="BJ211" i="5" s="1"/>
  <c r="BI212" i="5"/>
  <c r="BJ212" i="5" s="1"/>
  <c r="BI214" i="5"/>
  <c r="BJ214" i="5" s="1"/>
  <c r="BI215" i="5"/>
  <c r="BJ215" i="5" s="1"/>
  <c r="BI216" i="5"/>
  <c r="BJ216" i="5" s="1"/>
  <c r="BI217" i="5"/>
  <c r="BJ217" i="5" s="1"/>
  <c r="BI218" i="5"/>
  <c r="BJ218" i="5" s="1"/>
  <c r="BI219" i="5"/>
  <c r="BJ219" i="5" s="1"/>
  <c r="BI220" i="5"/>
  <c r="BJ220" i="5" s="1"/>
  <c r="BI222" i="5"/>
  <c r="BJ222" i="5" s="1"/>
  <c r="BI223" i="5"/>
  <c r="BJ223" i="5" s="1"/>
  <c r="BI224" i="5"/>
  <c r="BJ224" i="5" s="1"/>
  <c r="BI225" i="5"/>
  <c r="BJ225" i="5" s="1"/>
  <c r="BI226" i="5"/>
  <c r="BJ226" i="5" s="1"/>
  <c r="BI227" i="5"/>
  <c r="BJ227" i="5" s="1"/>
  <c r="BI228" i="5"/>
  <c r="BJ228" i="5" s="1"/>
  <c r="BI229" i="5"/>
  <c r="BJ229" i="5" s="1"/>
  <c r="BI230" i="5"/>
  <c r="BJ230" i="5" s="1"/>
  <c r="BI231" i="5"/>
  <c r="BJ231" i="5"/>
  <c r="BI232" i="5"/>
  <c r="BJ232" i="5" s="1"/>
  <c r="BI234" i="5"/>
  <c r="BJ234" i="5" s="1"/>
  <c r="BI235" i="5"/>
  <c r="BJ235" i="5" s="1"/>
  <c r="BI236" i="5"/>
  <c r="BJ236" i="5" s="1"/>
  <c r="BI237" i="5"/>
  <c r="BJ237" i="5" s="1"/>
  <c r="BI238" i="5"/>
  <c r="BJ238" i="5" s="1"/>
  <c r="BI239" i="5"/>
  <c r="BJ239" i="5" s="1"/>
  <c r="BI240" i="5"/>
  <c r="BJ240" i="5" s="1"/>
  <c r="BI241" i="5"/>
  <c r="BJ241" i="5" s="1"/>
  <c r="BI242" i="5"/>
  <c r="BJ242" i="5" s="1"/>
  <c r="BI243" i="5"/>
  <c r="BJ243" i="5" s="1"/>
  <c r="BI244" i="5"/>
  <c r="BJ244" i="5" s="1"/>
  <c r="BI246" i="5"/>
  <c r="BJ246" i="5" s="1"/>
  <c r="BI247" i="5"/>
  <c r="BJ247" i="5" s="1"/>
  <c r="BI248" i="5"/>
  <c r="BJ248" i="5" s="1"/>
  <c r="BI249" i="5"/>
  <c r="BJ249" i="5" s="1"/>
  <c r="BI250" i="5"/>
  <c r="BJ250" i="5" s="1"/>
  <c r="BI251" i="5"/>
  <c r="BJ251" i="5" s="1"/>
  <c r="BI252" i="5"/>
  <c r="BJ252" i="5" s="1"/>
  <c r="BI254" i="5"/>
  <c r="BJ254" i="5" s="1"/>
  <c r="BI255" i="5"/>
  <c r="BJ255" i="5" s="1"/>
  <c r="BI256" i="5"/>
  <c r="BJ256" i="5" s="1"/>
  <c r="BI257" i="5"/>
  <c r="BJ257" i="5" s="1"/>
  <c r="BI258" i="5"/>
  <c r="BJ258" i="5" s="1"/>
  <c r="BI259" i="5"/>
  <c r="BJ259" i="5" s="1"/>
  <c r="BI260" i="5"/>
  <c r="BJ260" i="5" s="1"/>
  <c r="BI261" i="5"/>
  <c r="BJ261" i="5" s="1"/>
  <c r="BI262" i="5"/>
  <c r="BJ262" i="5" s="1"/>
  <c r="BI263" i="5"/>
  <c r="BJ263" i="5" s="1"/>
  <c r="BI264" i="5"/>
  <c r="BJ264" i="5" s="1"/>
  <c r="BI266" i="5"/>
  <c r="BJ266" i="5" s="1"/>
  <c r="BI267" i="5"/>
  <c r="BJ267" i="5" s="1"/>
  <c r="BI268" i="5"/>
  <c r="BJ268" i="5" s="1"/>
  <c r="BI269" i="5"/>
  <c r="BJ269" i="5" s="1"/>
  <c r="BI270" i="5"/>
  <c r="BJ270" i="5" s="1"/>
  <c r="BI271" i="5"/>
  <c r="BJ271" i="5" s="1"/>
  <c r="BI272" i="5"/>
  <c r="BJ272" i="5" s="1"/>
  <c r="BI273" i="5"/>
  <c r="BJ273" i="5" s="1"/>
  <c r="BI274" i="5"/>
  <c r="BJ274" i="5" s="1"/>
  <c r="BI275" i="5"/>
  <c r="BJ275" i="5" s="1"/>
  <c r="BI276" i="5"/>
  <c r="BJ276" i="5" s="1"/>
  <c r="BI278" i="5"/>
  <c r="BJ278" i="5" s="1"/>
  <c r="BI279" i="5"/>
  <c r="BJ279" i="5" s="1"/>
  <c r="BI280" i="5"/>
  <c r="BJ280" i="5" s="1"/>
  <c r="BI281" i="5"/>
  <c r="BJ281" i="5" s="1"/>
  <c r="BI282" i="5"/>
  <c r="BJ282" i="5" s="1"/>
  <c r="BI283" i="5"/>
  <c r="BJ283" i="5" s="1"/>
  <c r="BI284" i="5"/>
  <c r="BJ284" i="5" s="1"/>
  <c r="BI286" i="5"/>
  <c r="BJ286" i="5" s="1"/>
  <c r="BI287" i="5"/>
  <c r="BJ287" i="5" s="1"/>
  <c r="BI288" i="5"/>
  <c r="BJ288" i="5" s="1"/>
  <c r="BI289" i="5"/>
  <c r="BJ289" i="5" s="1"/>
  <c r="BI290" i="5"/>
  <c r="BJ290" i="5" s="1"/>
  <c r="BI291" i="5"/>
  <c r="BJ291" i="5" s="1"/>
  <c r="BI292" i="5"/>
  <c r="BJ292" i="5" s="1"/>
  <c r="BI293" i="5"/>
  <c r="BJ293" i="5" s="1"/>
  <c r="BI294" i="5"/>
  <c r="BJ294" i="5" s="1"/>
  <c r="BI295" i="5"/>
  <c r="BJ295" i="5" s="1"/>
  <c r="BI296" i="5"/>
  <c r="BJ296" i="5" s="1"/>
  <c r="BI298" i="5"/>
  <c r="BJ298" i="5" s="1"/>
  <c r="BI299" i="5"/>
  <c r="BJ299" i="5" s="1"/>
  <c r="BI300" i="5"/>
  <c r="BJ300" i="5" s="1"/>
  <c r="BI301" i="5"/>
  <c r="BJ301" i="5" s="1"/>
  <c r="BI302" i="5"/>
  <c r="BJ302" i="5" s="1"/>
  <c r="BI303" i="5"/>
  <c r="BJ303" i="5" s="1"/>
  <c r="BI304" i="5"/>
  <c r="BJ304" i="5" s="1"/>
  <c r="BI305" i="5"/>
  <c r="BJ305" i="5" s="1"/>
  <c r="BI306" i="5"/>
  <c r="BJ306" i="5" s="1"/>
  <c r="BI307" i="5"/>
  <c r="BJ307" i="5" s="1"/>
  <c r="BI308" i="5"/>
  <c r="BJ308" i="5" s="1"/>
  <c r="BI310" i="5"/>
  <c r="BJ310" i="5" s="1"/>
  <c r="BI311" i="5"/>
  <c r="BJ311" i="5" s="1"/>
  <c r="BI312" i="5"/>
  <c r="BJ312" i="5" s="1"/>
  <c r="BI313" i="5"/>
  <c r="BJ313" i="5" s="1"/>
  <c r="BI314" i="5"/>
  <c r="BJ314" i="5" s="1"/>
  <c r="BI315" i="5"/>
  <c r="BJ315" i="5" s="1"/>
  <c r="BI316" i="5"/>
  <c r="BJ316" i="5" s="1"/>
  <c r="BI318" i="5"/>
  <c r="BJ318" i="5" s="1"/>
  <c r="BI319" i="5"/>
  <c r="BJ319" i="5" s="1"/>
  <c r="BI320" i="5"/>
  <c r="BJ320" i="5" s="1"/>
  <c r="BI321" i="5"/>
  <c r="BJ321" i="5" s="1"/>
  <c r="BI322" i="5"/>
  <c r="BJ322" i="5" s="1"/>
  <c r="BI323" i="5"/>
  <c r="BJ323" i="5" s="1"/>
  <c r="BI324" i="5"/>
  <c r="BJ324" i="5" s="1"/>
  <c r="BI325" i="5"/>
  <c r="BJ325" i="5" s="1"/>
  <c r="BI326" i="5"/>
  <c r="BJ326" i="5" s="1"/>
  <c r="BI327" i="5"/>
  <c r="BJ327" i="5" s="1"/>
  <c r="BI328" i="5"/>
  <c r="BJ328" i="5" s="1"/>
  <c r="BI330" i="5"/>
  <c r="BJ330" i="5" s="1"/>
  <c r="BI331" i="5"/>
  <c r="BJ331" i="5" s="1"/>
  <c r="BI332" i="5"/>
  <c r="BJ332" i="5" s="1"/>
  <c r="BI333" i="5"/>
  <c r="BJ333" i="5" s="1"/>
  <c r="BI334" i="5"/>
  <c r="BJ334" i="5" s="1"/>
  <c r="BI335" i="5"/>
  <c r="BJ335" i="5" s="1"/>
  <c r="BI336" i="5"/>
  <c r="BJ336" i="5" s="1"/>
  <c r="BI337" i="5"/>
  <c r="BJ337" i="5" s="1"/>
  <c r="BI338" i="5"/>
  <c r="BJ338" i="5" s="1"/>
  <c r="BI339" i="5"/>
  <c r="BJ339" i="5" s="1"/>
  <c r="BI340" i="5"/>
  <c r="BJ340" i="5" s="1"/>
  <c r="BI342" i="5"/>
  <c r="BJ342" i="5" s="1"/>
  <c r="BI343" i="5"/>
  <c r="BJ343" i="5" s="1"/>
  <c r="BI344" i="5"/>
  <c r="BJ344" i="5" s="1"/>
  <c r="BI345" i="5"/>
  <c r="BJ345" i="5" s="1"/>
  <c r="BI346" i="5"/>
  <c r="BJ346" i="5" s="1"/>
  <c r="BI347" i="5"/>
  <c r="BJ347" i="5" s="1"/>
  <c r="BI348" i="5"/>
  <c r="BJ348" i="5" s="1"/>
  <c r="BI350" i="5"/>
  <c r="BJ350" i="5" s="1"/>
  <c r="BI351" i="5"/>
  <c r="BJ351" i="5" s="1"/>
  <c r="BI352" i="5"/>
  <c r="BJ352" i="5" s="1"/>
  <c r="BI353" i="5"/>
  <c r="BJ353" i="5" s="1"/>
  <c r="BI354" i="5"/>
  <c r="BJ354" i="5" s="1"/>
  <c r="BI355" i="5"/>
  <c r="BJ355" i="5" s="1"/>
  <c r="BI356" i="5"/>
  <c r="BJ356" i="5" s="1"/>
  <c r="BI357" i="5"/>
  <c r="BJ357" i="5" s="1"/>
  <c r="BI358" i="5"/>
  <c r="BJ358" i="5" s="1"/>
  <c r="BI359" i="5"/>
  <c r="BJ359" i="5" s="1"/>
  <c r="BI360" i="5"/>
  <c r="BJ360" i="5" s="1"/>
  <c r="BI362" i="5"/>
  <c r="BJ362" i="5" s="1"/>
  <c r="BI363" i="5"/>
  <c r="BJ363" i="5" s="1"/>
  <c r="BI364" i="5"/>
  <c r="BJ364" i="5" s="1"/>
  <c r="BI365" i="5"/>
  <c r="BJ365" i="5" s="1"/>
  <c r="BI366" i="5"/>
  <c r="BJ366" i="5" s="1"/>
  <c r="BI367" i="5"/>
  <c r="BJ367" i="5" s="1"/>
  <c r="BI368" i="5"/>
  <c r="BJ368" i="5" s="1"/>
  <c r="BI369" i="5"/>
  <c r="BJ369" i="5" s="1"/>
  <c r="BI370" i="5"/>
  <c r="BJ370" i="5" s="1"/>
  <c r="BI371" i="5"/>
  <c r="BJ371" i="5" s="1"/>
  <c r="BI372" i="5"/>
  <c r="BJ372" i="5" s="1"/>
  <c r="BI374" i="5"/>
  <c r="BJ374" i="5" s="1"/>
  <c r="BI375" i="5"/>
  <c r="BJ375" i="5" s="1"/>
  <c r="BI376" i="5"/>
  <c r="BJ376" i="5" s="1"/>
  <c r="BI377" i="5"/>
  <c r="BJ377" i="5" s="1"/>
  <c r="BI378" i="5"/>
  <c r="BJ378" i="5" s="1"/>
  <c r="BI379" i="5"/>
  <c r="BJ379" i="5" s="1"/>
  <c r="BI380" i="5"/>
  <c r="BJ380" i="5" s="1"/>
  <c r="BI382" i="5"/>
  <c r="BJ382" i="5" s="1"/>
  <c r="BI383" i="5"/>
  <c r="BJ383" i="5" s="1"/>
  <c r="BI384" i="5"/>
  <c r="BJ384" i="5" s="1"/>
  <c r="BI385" i="5"/>
  <c r="BJ385" i="5" s="1"/>
  <c r="BI386" i="5"/>
  <c r="BJ386" i="5" s="1"/>
  <c r="BI387" i="5"/>
  <c r="BJ387" i="5" s="1"/>
  <c r="BI388" i="5"/>
  <c r="BJ388" i="5" s="1"/>
  <c r="BI389" i="5"/>
  <c r="BJ389" i="5" s="1"/>
  <c r="BI390" i="5"/>
  <c r="BJ390" i="5" s="1"/>
  <c r="BI391" i="5"/>
  <c r="BJ391" i="5" s="1"/>
  <c r="BI392" i="5"/>
  <c r="BJ392" i="5" s="1"/>
  <c r="BI394" i="5"/>
  <c r="BJ394" i="5" s="1"/>
  <c r="BI395" i="5"/>
  <c r="BJ395" i="5" s="1"/>
  <c r="BI396" i="5"/>
  <c r="BJ396" i="5" s="1"/>
  <c r="BI397" i="5"/>
  <c r="BJ397" i="5" s="1"/>
  <c r="BI398" i="5"/>
  <c r="BJ398" i="5" s="1"/>
  <c r="BI399" i="5"/>
  <c r="BJ399" i="5" s="1"/>
  <c r="BI400" i="5"/>
  <c r="BJ400" i="5" s="1"/>
  <c r="BI401" i="5"/>
  <c r="BJ401" i="5" s="1"/>
  <c r="BI402" i="5"/>
  <c r="BJ402" i="5" s="1"/>
  <c r="BI403" i="5"/>
  <c r="BJ403" i="5" s="1"/>
  <c r="BI404" i="5"/>
  <c r="BJ404" i="5" s="1"/>
  <c r="BI406" i="5"/>
  <c r="BJ406" i="5" s="1"/>
  <c r="BI407" i="5"/>
  <c r="BJ407" i="5" s="1"/>
  <c r="BI408" i="5"/>
  <c r="BJ408" i="5" s="1"/>
  <c r="BI409" i="5"/>
  <c r="BJ409" i="5" s="1"/>
  <c r="BI410" i="5"/>
  <c r="BJ410" i="5" s="1"/>
  <c r="BI411" i="5"/>
  <c r="BJ411" i="5" s="1"/>
  <c r="BI412" i="5"/>
  <c r="BJ412" i="5" s="1"/>
  <c r="BI414" i="5"/>
  <c r="BJ414" i="5" s="1"/>
  <c r="BI415" i="5"/>
  <c r="BJ415" i="5" s="1"/>
  <c r="BI416" i="5"/>
  <c r="BJ416" i="5" s="1"/>
  <c r="BI417" i="5"/>
  <c r="BJ417" i="5" s="1"/>
  <c r="BI418" i="5"/>
  <c r="BJ418" i="5" s="1"/>
  <c r="BI419" i="5"/>
  <c r="BJ419" i="5" s="1"/>
  <c r="BI420" i="5"/>
  <c r="BJ420" i="5" s="1"/>
  <c r="BI421" i="5"/>
  <c r="BJ421" i="5" s="1"/>
  <c r="BI422" i="5"/>
  <c r="BJ422" i="5" s="1"/>
  <c r="BI423" i="5"/>
  <c r="BJ423" i="5" s="1"/>
  <c r="BI424" i="5"/>
  <c r="BJ424" i="5" s="1"/>
  <c r="BI426" i="5"/>
  <c r="BJ426" i="5" s="1"/>
  <c r="BI427" i="5"/>
  <c r="BJ427" i="5" s="1"/>
  <c r="BI428" i="5"/>
  <c r="BJ428" i="5" s="1"/>
  <c r="BI429" i="5"/>
  <c r="BJ429" i="5" s="1"/>
  <c r="BI430" i="5"/>
  <c r="BJ430" i="5" s="1"/>
  <c r="BI431" i="5"/>
  <c r="BJ431" i="5" s="1"/>
  <c r="BI432" i="5"/>
  <c r="BJ432" i="5" s="1"/>
  <c r="BI433" i="5"/>
  <c r="BJ433" i="5" s="1"/>
  <c r="BI434" i="5"/>
  <c r="BJ434" i="5" s="1"/>
  <c r="BI435" i="5"/>
  <c r="BJ435" i="5" s="1"/>
  <c r="BI436" i="5"/>
  <c r="BJ436" i="5" s="1"/>
  <c r="BI438" i="5"/>
  <c r="BJ438" i="5" s="1"/>
  <c r="BI439" i="5"/>
  <c r="BJ439" i="5" s="1"/>
  <c r="BI440" i="5"/>
  <c r="BJ440" i="5" s="1"/>
  <c r="BI441" i="5"/>
  <c r="BJ441" i="5" s="1"/>
  <c r="BI442" i="5"/>
  <c r="BJ442" i="5" s="1"/>
  <c r="BI443" i="5"/>
  <c r="BJ443" i="5" s="1"/>
  <c r="BI444" i="5"/>
  <c r="BJ444" i="5" s="1"/>
  <c r="BI446" i="5"/>
  <c r="BJ446" i="5" s="1"/>
  <c r="BI447" i="5"/>
  <c r="BJ447" i="5" s="1"/>
  <c r="BI448" i="5"/>
  <c r="BJ448" i="5" s="1"/>
  <c r="BI449" i="5"/>
  <c r="BJ449" i="5" s="1"/>
  <c r="BI450" i="5"/>
  <c r="BJ450" i="5" s="1"/>
  <c r="BI451" i="5"/>
  <c r="BJ451" i="5" s="1"/>
  <c r="BI452" i="5"/>
  <c r="BJ452" i="5" s="1"/>
  <c r="BI453" i="5"/>
  <c r="BJ453" i="5" s="1"/>
  <c r="BI454" i="5"/>
  <c r="BJ454" i="5" s="1"/>
  <c r="BI455" i="5"/>
  <c r="BJ455" i="5" s="1"/>
  <c r="BI456" i="5"/>
  <c r="BJ456" i="5" s="1"/>
  <c r="BI458" i="5"/>
  <c r="BJ458" i="5" s="1"/>
  <c r="BI459" i="5"/>
  <c r="BJ459" i="5" s="1"/>
  <c r="BI460" i="5"/>
  <c r="BJ460" i="5" s="1"/>
  <c r="BI461" i="5"/>
  <c r="BJ461" i="5" s="1"/>
  <c r="BI462" i="5"/>
  <c r="BJ462" i="5" s="1"/>
  <c r="BI463" i="5"/>
  <c r="BJ463" i="5" s="1"/>
  <c r="BI464" i="5"/>
  <c r="BJ464" i="5" s="1"/>
  <c r="BI465" i="5"/>
  <c r="BJ465" i="5" s="1"/>
  <c r="BI466" i="5"/>
  <c r="BJ466" i="5" s="1"/>
  <c r="BI467" i="5"/>
  <c r="BJ467" i="5" s="1"/>
  <c r="BI468" i="5"/>
  <c r="BJ468" i="5" s="1"/>
  <c r="BI470" i="5"/>
  <c r="BJ470" i="5" s="1"/>
  <c r="BI471" i="5"/>
  <c r="BJ471" i="5" s="1"/>
  <c r="BI472" i="5"/>
  <c r="BJ472" i="5" s="1"/>
  <c r="BI473" i="5"/>
  <c r="BJ473" i="5" s="1"/>
  <c r="BI474" i="5"/>
  <c r="BJ474" i="5" s="1"/>
  <c r="BI475" i="5"/>
  <c r="BJ475" i="5" s="1"/>
  <c r="BI476" i="5"/>
  <c r="BJ476" i="5" s="1"/>
  <c r="BI478" i="5"/>
  <c r="BJ478" i="5" s="1"/>
  <c r="BI479" i="5"/>
  <c r="BJ479" i="5" s="1"/>
  <c r="BI480" i="5"/>
  <c r="BJ480" i="5" s="1"/>
  <c r="BI481" i="5"/>
  <c r="BJ481" i="5" s="1"/>
  <c r="BI482" i="5"/>
  <c r="BJ482" i="5" s="1"/>
  <c r="BI483" i="5"/>
  <c r="BJ483" i="5" s="1"/>
  <c r="BI484" i="5"/>
  <c r="BJ484" i="5" s="1"/>
  <c r="BI485" i="5"/>
  <c r="BJ485" i="5" s="1"/>
  <c r="BI486" i="5"/>
  <c r="BJ486" i="5" s="1"/>
  <c r="BI487" i="5"/>
  <c r="BJ487" i="5" s="1"/>
  <c r="BI488" i="5"/>
  <c r="BJ488" i="5" s="1"/>
  <c r="BI490" i="5"/>
  <c r="BJ490" i="5" s="1"/>
  <c r="BI491" i="5"/>
  <c r="BJ491" i="5" s="1"/>
  <c r="BI492" i="5"/>
  <c r="BJ492" i="5" s="1"/>
  <c r="BI493" i="5"/>
  <c r="BJ493" i="5" s="1"/>
  <c r="BI494" i="5"/>
  <c r="BJ494" i="5" s="1"/>
  <c r="BI495" i="5"/>
  <c r="BJ495" i="5" s="1"/>
  <c r="BI496" i="5"/>
  <c r="BJ496" i="5" s="1"/>
  <c r="BI497" i="5"/>
  <c r="BJ497" i="5" s="1"/>
  <c r="BI498" i="5"/>
  <c r="BJ498" i="5" s="1"/>
  <c r="BI499" i="5"/>
  <c r="BJ499" i="5" s="1"/>
  <c r="BI500" i="5"/>
  <c r="BJ500" i="5" s="1"/>
  <c r="BI502" i="5"/>
  <c r="BJ502" i="5" s="1"/>
  <c r="BI503" i="5"/>
  <c r="BJ503" i="5" s="1"/>
  <c r="BI504" i="5"/>
  <c r="BJ504" i="5" s="1"/>
  <c r="BI505" i="5"/>
  <c r="BJ505" i="5" s="1"/>
  <c r="BI506" i="5"/>
  <c r="BJ506" i="5" s="1"/>
  <c r="BI507" i="5"/>
  <c r="BJ507" i="5" s="1"/>
  <c r="BI508" i="5"/>
  <c r="BJ508" i="5" s="1"/>
  <c r="BI510" i="5"/>
  <c r="BJ510" i="5" s="1"/>
  <c r="BI511" i="5"/>
  <c r="BJ511" i="5" s="1"/>
  <c r="BI512" i="5"/>
  <c r="BJ512" i="5" s="1"/>
  <c r="BI513" i="5"/>
  <c r="BJ513" i="5" s="1"/>
  <c r="BI514" i="5"/>
  <c r="BJ514" i="5" s="1"/>
  <c r="BI515" i="5"/>
  <c r="BJ515" i="5" s="1"/>
  <c r="BI516" i="5"/>
  <c r="BJ516" i="5" s="1"/>
  <c r="BI517" i="5"/>
  <c r="BJ517" i="5" s="1"/>
  <c r="BI518" i="5"/>
  <c r="BJ518" i="5" s="1"/>
  <c r="BI519" i="5"/>
  <c r="BJ519" i="5" s="1"/>
  <c r="BI520" i="5"/>
  <c r="BJ520" i="5" s="1"/>
  <c r="BI522" i="5"/>
  <c r="BJ522" i="5" s="1"/>
  <c r="BI523" i="5"/>
  <c r="BJ523" i="5" s="1"/>
  <c r="BI524" i="5"/>
  <c r="BJ524" i="5" s="1"/>
  <c r="BI525" i="5"/>
  <c r="BJ525" i="5" s="1"/>
  <c r="BI526" i="5"/>
  <c r="BJ526" i="5" s="1"/>
  <c r="BI527" i="5"/>
  <c r="BJ527" i="5" s="1"/>
  <c r="BI528" i="5"/>
  <c r="BJ528" i="5" s="1"/>
  <c r="BI529" i="5"/>
  <c r="BJ529" i="5" s="1"/>
  <c r="BI530" i="5"/>
  <c r="BJ530" i="5" s="1"/>
  <c r="BI531" i="5"/>
  <c r="BJ531" i="5" s="1"/>
  <c r="BI532" i="5"/>
  <c r="BJ532" i="5" s="1"/>
  <c r="BI534" i="5"/>
  <c r="BJ534" i="5" s="1"/>
  <c r="BI535" i="5"/>
  <c r="BJ535" i="5" s="1"/>
  <c r="BI536" i="5"/>
  <c r="BJ536" i="5" s="1"/>
  <c r="BI537" i="5"/>
  <c r="BJ537" i="5" s="1"/>
  <c r="BI538" i="5"/>
  <c r="BJ538" i="5" s="1"/>
  <c r="BI539" i="5"/>
  <c r="BJ539" i="5" s="1"/>
  <c r="BI540" i="5"/>
  <c r="BJ540" i="5" s="1"/>
  <c r="BI542" i="5"/>
  <c r="BJ542" i="5" s="1"/>
  <c r="BI543" i="5"/>
  <c r="BJ543" i="5" s="1"/>
  <c r="BI544" i="5"/>
  <c r="BJ544" i="5" s="1"/>
  <c r="BI545" i="5"/>
  <c r="BJ545" i="5" s="1"/>
  <c r="BI546" i="5"/>
  <c r="BJ546" i="5" s="1"/>
  <c r="BI547" i="5"/>
  <c r="BJ547" i="5" s="1"/>
  <c r="BI548" i="5"/>
  <c r="BJ548" i="5" s="1"/>
  <c r="BI549" i="5"/>
  <c r="BJ549" i="5" s="1"/>
  <c r="BI550" i="5"/>
  <c r="BJ550" i="5" s="1"/>
  <c r="BI551" i="5"/>
  <c r="BJ551" i="5" s="1"/>
  <c r="BI552" i="5"/>
  <c r="BJ552" i="5" s="1"/>
  <c r="BI554" i="5"/>
  <c r="BJ554" i="5" s="1"/>
  <c r="BI555" i="5"/>
  <c r="BJ555" i="5" s="1"/>
  <c r="BI556" i="5"/>
  <c r="BJ556" i="5" s="1"/>
  <c r="BI557" i="5"/>
  <c r="BJ557" i="5" s="1"/>
  <c r="BI558" i="5"/>
  <c r="BJ558" i="5" s="1"/>
  <c r="BI559" i="5"/>
  <c r="BJ559" i="5" s="1"/>
  <c r="BI560" i="5"/>
  <c r="BJ560" i="5" s="1"/>
  <c r="BI561" i="5"/>
  <c r="BJ561" i="5" s="1"/>
  <c r="BI562" i="5"/>
  <c r="BJ562" i="5" s="1"/>
  <c r="BI563" i="5"/>
  <c r="BJ563" i="5" s="1"/>
  <c r="BI564" i="5"/>
  <c r="BJ564" i="5" s="1"/>
  <c r="BI566" i="5"/>
  <c r="BJ566" i="5" s="1"/>
  <c r="BI567" i="5"/>
  <c r="BJ567" i="5" s="1"/>
  <c r="BI568" i="5"/>
  <c r="BJ568" i="5" s="1"/>
  <c r="BI569" i="5"/>
  <c r="BJ569" i="5" s="1"/>
  <c r="BI570" i="5"/>
  <c r="BJ570" i="5" s="1"/>
  <c r="BI571" i="5"/>
  <c r="BJ571" i="5" s="1"/>
  <c r="BI572" i="5"/>
  <c r="BJ572" i="5" s="1"/>
  <c r="BI574" i="5"/>
  <c r="BJ574" i="5" s="1"/>
  <c r="BI575" i="5"/>
  <c r="BJ575" i="5" s="1"/>
  <c r="BI576" i="5"/>
  <c r="BJ576" i="5" s="1"/>
  <c r="BI577" i="5"/>
  <c r="BJ577" i="5" s="1"/>
  <c r="BI578" i="5"/>
  <c r="BJ578" i="5" s="1"/>
  <c r="BI579" i="5"/>
  <c r="BJ579" i="5" s="1"/>
  <c r="BI580" i="5"/>
  <c r="BJ580" i="5" s="1"/>
  <c r="BI581" i="5"/>
  <c r="BJ581" i="5" s="1"/>
  <c r="BI582" i="5"/>
  <c r="BJ582" i="5" s="1"/>
  <c r="BI583" i="5"/>
  <c r="BJ583" i="5" s="1"/>
  <c r="BI584" i="5"/>
  <c r="BJ584" i="5" s="1"/>
  <c r="BI586" i="5"/>
  <c r="BJ586" i="5" s="1"/>
  <c r="BI11" i="5"/>
  <c r="BJ11" i="5" s="1"/>
  <c r="BI12" i="5"/>
  <c r="BJ12" i="5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381" i="5"/>
  <c r="BG382" i="5"/>
  <c r="BG383" i="5"/>
  <c r="BG384" i="5"/>
  <c r="BG385" i="5"/>
  <c r="BG386" i="5"/>
  <c r="BG387" i="5"/>
  <c r="BG388" i="5"/>
  <c r="BG389" i="5"/>
  <c r="BG390" i="5"/>
  <c r="BG391" i="5"/>
  <c r="BG392" i="5"/>
  <c r="BG393" i="5"/>
  <c r="BG394" i="5"/>
  <c r="BG395" i="5"/>
  <c r="BG396" i="5"/>
  <c r="BG397" i="5"/>
  <c r="BG398" i="5"/>
  <c r="BG399" i="5"/>
  <c r="BG400" i="5"/>
  <c r="BG401" i="5"/>
  <c r="BG402" i="5"/>
  <c r="BG403" i="5"/>
  <c r="BG404" i="5"/>
  <c r="BG405" i="5"/>
  <c r="BG406" i="5"/>
  <c r="BG407" i="5"/>
  <c r="BG408" i="5"/>
  <c r="BG409" i="5"/>
  <c r="BG410" i="5"/>
  <c r="BG411" i="5"/>
  <c r="BG412" i="5"/>
  <c r="BG413" i="5"/>
  <c r="BG414" i="5"/>
  <c r="BG415" i="5"/>
  <c r="BG416" i="5"/>
  <c r="BG417" i="5"/>
  <c r="BG418" i="5"/>
  <c r="BG419" i="5"/>
  <c r="BG420" i="5"/>
  <c r="BG421" i="5"/>
  <c r="BG422" i="5"/>
  <c r="BG423" i="5"/>
  <c r="BG424" i="5"/>
  <c r="BG425" i="5"/>
  <c r="BG426" i="5"/>
  <c r="BG427" i="5"/>
  <c r="BG428" i="5"/>
  <c r="BG429" i="5"/>
  <c r="BG430" i="5"/>
  <c r="BG431" i="5"/>
  <c r="BG432" i="5"/>
  <c r="BG433" i="5"/>
  <c r="BG434" i="5"/>
  <c r="BG435" i="5"/>
  <c r="BG436" i="5"/>
  <c r="BG437" i="5"/>
  <c r="BG438" i="5"/>
  <c r="BG439" i="5"/>
  <c r="BG440" i="5"/>
  <c r="BG441" i="5"/>
  <c r="BG442" i="5"/>
  <c r="BG443" i="5"/>
  <c r="BG444" i="5"/>
  <c r="BG445" i="5"/>
  <c r="BG446" i="5"/>
  <c r="BG447" i="5"/>
  <c r="BG448" i="5"/>
  <c r="BG449" i="5"/>
  <c r="BG450" i="5"/>
  <c r="BG451" i="5"/>
  <c r="BG452" i="5"/>
  <c r="BG453" i="5"/>
  <c r="BG454" i="5"/>
  <c r="BG455" i="5"/>
  <c r="BG456" i="5"/>
  <c r="BG457" i="5"/>
  <c r="BG458" i="5"/>
  <c r="BG459" i="5"/>
  <c r="BG460" i="5"/>
  <c r="BG461" i="5"/>
  <c r="BG462" i="5"/>
  <c r="BG463" i="5"/>
  <c r="BG464" i="5"/>
  <c r="BG465" i="5"/>
  <c r="BG466" i="5"/>
  <c r="BG467" i="5"/>
  <c r="BG468" i="5"/>
  <c r="BG469" i="5"/>
  <c r="BG470" i="5"/>
  <c r="BG471" i="5"/>
  <c r="BG472" i="5"/>
  <c r="BG473" i="5"/>
  <c r="BG474" i="5"/>
  <c r="BG475" i="5"/>
  <c r="BG476" i="5"/>
  <c r="BG477" i="5"/>
  <c r="BG478" i="5"/>
  <c r="BG479" i="5"/>
  <c r="BG480" i="5"/>
  <c r="BG481" i="5"/>
  <c r="BG482" i="5"/>
  <c r="BG483" i="5"/>
  <c r="BG484" i="5"/>
  <c r="BG485" i="5"/>
  <c r="BG486" i="5"/>
  <c r="BG487" i="5"/>
  <c r="BG488" i="5"/>
  <c r="BG489" i="5"/>
  <c r="BG490" i="5"/>
  <c r="BG491" i="5"/>
  <c r="BG492" i="5"/>
  <c r="BG493" i="5"/>
  <c r="BG494" i="5"/>
  <c r="BG495" i="5"/>
  <c r="BG496" i="5"/>
  <c r="BG497" i="5"/>
  <c r="BG498" i="5"/>
  <c r="BG499" i="5"/>
  <c r="BG500" i="5"/>
  <c r="BG501" i="5"/>
  <c r="BG502" i="5"/>
  <c r="BG503" i="5"/>
  <c r="BG504" i="5"/>
  <c r="BG505" i="5"/>
  <c r="BG506" i="5"/>
  <c r="BG507" i="5"/>
  <c r="BG508" i="5"/>
  <c r="BG509" i="5"/>
  <c r="BG510" i="5"/>
  <c r="BG511" i="5"/>
  <c r="BG512" i="5"/>
  <c r="BG513" i="5"/>
  <c r="BG514" i="5"/>
  <c r="BG515" i="5"/>
  <c r="BG516" i="5"/>
  <c r="BG517" i="5"/>
  <c r="BG518" i="5"/>
  <c r="BG519" i="5"/>
  <c r="BG520" i="5"/>
  <c r="BG521" i="5"/>
  <c r="BG522" i="5"/>
  <c r="BG523" i="5"/>
  <c r="BG524" i="5"/>
  <c r="BG525" i="5"/>
  <c r="BG526" i="5"/>
  <c r="BG527" i="5"/>
  <c r="BG528" i="5"/>
  <c r="BG529" i="5"/>
  <c r="BG530" i="5"/>
  <c r="BG531" i="5"/>
  <c r="BG532" i="5"/>
  <c r="BG533" i="5"/>
  <c r="BG534" i="5"/>
  <c r="BG535" i="5"/>
  <c r="BG536" i="5"/>
  <c r="BG537" i="5"/>
  <c r="BG538" i="5"/>
  <c r="BG539" i="5"/>
  <c r="BG540" i="5"/>
  <c r="BG541" i="5"/>
  <c r="BG542" i="5"/>
  <c r="BG543" i="5"/>
  <c r="BG544" i="5"/>
  <c r="BG545" i="5"/>
  <c r="BG546" i="5"/>
  <c r="BG547" i="5"/>
  <c r="BG548" i="5"/>
  <c r="BG549" i="5"/>
  <c r="BG550" i="5"/>
  <c r="BG551" i="5"/>
  <c r="BG552" i="5"/>
  <c r="BG553" i="5"/>
  <c r="BG554" i="5"/>
  <c r="BG555" i="5"/>
  <c r="BG556" i="5"/>
  <c r="BG557" i="5"/>
  <c r="BG558" i="5"/>
  <c r="BG559" i="5"/>
  <c r="BG560" i="5"/>
  <c r="BG561" i="5"/>
  <c r="BG562" i="5"/>
  <c r="BG563" i="5"/>
  <c r="BG564" i="5"/>
  <c r="BG565" i="5"/>
  <c r="BG566" i="5"/>
  <c r="BG567" i="5"/>
  <c r="BG568" i="5"/>
  <c r="BG569" i="5"/>
  <c r="BG570" i="5"/>
  <c r="BG571" i="5"/>
  <c r="BG572" i="5"/>
  <c r="BG573" i="5"/>
  <c r="BG574" i="5"/>
  <c r="BG575" i="5"/>
  <c r="BG576" i="5"/>
  <c r="BG577" i="5"/>
  <c r="BG578" i="5"/>
  <c r="BG579" i="5"/>
  <c r="BG580" i="5"/>
  <c r="BG581" i="5"/>
  <c r="BG582" i="5"/>
  <c r="BG583" i="5"/>
  <c r="BG584" i="5"/>
  <c r="BG585" i="5"/>
  <c r="BG586" i="5"/>
  <c r="BG11" i="5"/>
  <c r="BG12" i="5"/>
  <c r="BG13" i="5"/>
  <c r="BG14" i="5"/>
  <c r="BG15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14" i="5"/>
  <c r="BF15" i="5"/>
  <c r="BF16" i="5"/>
  <c r="BF17" i="5"/>
  <c r="BF18" i="5"/>
  <c r="BF19" i="5"/>
  <c r="BF12" i="5"/>
  <c r="BF13" i="5"/>
  <c r="BF11" i="5"/>
  <c r="BI10" i="5"/>
  <c r="BJ10" i="5" s="1"/>
  <c r="BG10" i="5"/>
  <c r="BF10" i="5"/>
  <c r="BD10" i="5"/>
  <c r="AK16" i="9"/>
  <c r="AK24" i="9"/>
  <c r="AK80" i="9"/>
  <c r="AK67" i="9"/>
  <c r="AK104" i="9"/>
  <c r="AK96" i="9"/>
  <c r="AK88" i="9"/>
  <c r="AK120" i="9"/>
  <c r="AK112" i="9"/>
  <c r="AK176" i="9"/>
  <c r="AK173" i="9"/>
  <c r="AK168" i="9"/>
  <c r="AK164" i="9"/>
  <c r="AK156" i="9"/>
  <c r="AK144" i="9"/>
  <c r="AK212" i="9"/>
  <c r="AK205" i="9"/>
  <c r="AK197" i="9"/>
  <c r="AK180" i="9"/>
  <c r="AK252" i="9"/>
  <c r="AK244" i="9"/>
  <c r="AK232" i="9"/>
  <c r="AK229" i="9"/>
  <c r="AK280" i="9"/>
  <c r="AK265" i="9"/>
  <c r="AK260" i="9"/>
  <c r="AK336" i="9"/>
  <c r="AK328" i="9"/>
  <c r="AK316" i="9"/>
  <c r="AK308" i="9"/>
  <c r="AK300" i="9"/>
  <c r="AK580" i="9"/>
  <c r="AK574" i="9"/>
  <c r="AK572" i="9"/>
  <c r="AK564" i="9"/>
  <c r="AK540" i="9"/>
  <c r="AK536" i="9"/>
  <c r="AK520" i="9"/>
  <c r="AK501" i="9"/>
  <c r="AK492" i="9"/>
  <c r="AK484" i="9"/>
  <c r="AK476" i="9"/>
  <c r="AK464" i="9"/>
  <c r="AK460" i="9"/>
  <c r="AK444" i="9"/>
  <c r="AK437" i="9"/>
  <c r="AK436" i="9"/>
  <c r="AK428" i="9"/>
  <c r="AK420" i="9"/>
  <c r="AK416" i="9"/>
  <c r="AK377" i="9"/>
  <c r="AK376" i="9"/>
  <c r="AK344" i="9"/>
  <c r="AK337" i="9"/>
  <c r="AJ493" i="4"/>
  <c r="AJ185" i="4"/>
  <c r="AJ177" i="4"/>
  <c r="AJ521" i="4"/>
  <c r="AJ461" i="4"/>
  <c r="AJ105" i="4"/>
  <c r="AJ474" i="4"/>
  <c r="AJ410" i="4"/>
  <c r="AJ362" i="4"/>
  <c r="AJ334" i="4"/>
  <c r="AJ206" i="4"/>
  <c r="AJ70" i="4"/>
  <c r="AJ564" i="4"/>
  <c r="AJ536" i="4"/>
  <c r="AJ520" i="4"/>
  <c r="AJ448" i="4"/>
  <c r="AJ200" i="4"/>
  <c r="AJ88" i="4"/>
  <c r="AJ431" i="4"/>
  <c r="AJ363" i="4"/>
  <c r="AJ347" i="4"/>
  <c r="AJ283" i="4"/>
  <c r="AJ219" i="4"/>
  <c r="AJ187" i="4"/>
  <c r="AJ139" i="4"/>
  <c r="AJ123" i="4"/>
  <c r="AD72" i="9"/>
  <c r="AD25" i="9"/>
  <c r="AD223" i="7"/>
  <c r="AD375" i="6"/>
  <c r="AD70" i="6"/>
  <c r="AD246" i="5"/>
  <c r="AD222" i="5"/>
  <c r="AD154" i="5"/>
  <c r="AD146" i="5"/>
  <c r="AD122" i="5"/>
  <c r="AD114" i="5"/>
  <c r="AD106" i="5"/>
  <c r="AD102" i="5"/>
  <c r="AD98" i="5"/>
  <c r="AD90" i="5"/>
  <c r="AD86" i="5"/>
  <c r="AD82" i="5"/>
  <c r="AD74" i="5"/>
  <c r="AD70" i="5"/>
  <c r="AD66" i="5"/>
  <c r="AD42" i="5"/>
  <c r="AD34" i="5"/>
  <c r="AD526" i="6"/>
  <c r="AD48" i="6"/>
  <c r="AD76" i="7"/>
  <c r="AD559" i="5"/>
  <c r="AD255" i="5"/>
  <c r="AD496" i="7"/>
  <c r="AD132" i="7"/>
  <c r="AD320" i="7"/>
  <c r="AD288" i="7"/>
  <c r="AD256" i="7"/>
  <c r="AD196" i="7"/>
  <c r="AD585" i="5"/>
  <c r="AD569" i="5"/>
  <c r="AD533" i="5"/>
  <c r="AD517" i="5"/>
  <c r="AD509" i="5"/>
  <c r="AD501" i="5"/>
  <c r="AD485" i="5"/>
  <c r="AD473" i="5"/>
  <c r="AD469" i="5"/>
  <c r="AD465" i="5"/>
  <c r="AD461" i="5"/>
  <c r="AD457" i="5"/>
  <c r="AD449" i="5"/>
  <c r="AD441" i="5"/>
  <c r="AD437" i="5"/>
  <c r="AD433" i="5"/>
  <c r="AD429" i="5"/>
  <c r="AD425" i="5"/>
  <c r="AD397" i="5"/>
  <c r="AD369" i="5"/>
  <c r="AD345" i="5"/>
  <c r="AD341" i="5"/>
  <c r="AD337" i="5"/>
  <c r="AD325" i="5"/>
  <c r="AD285" i="5"/>
  <c r="AD277" i="5"/>
  <c r="AD249" i="5"/>
  <c r="AD233" i="5"/>
  <c r="AD225" i="5"/>
  <c r="AD221" i="5"/>
  <c r="AD217" i="5"/>
  <c r="AD213" i="5"/>
  <c r="AD201" i="5"/>
  <c r="AD197" i="5"/>
  <c r="AD173" i="5"/>
  <c r="AD165" i="5"/>
  <c r="AD97" i="5"/>
  <c r="AD81" i="5"/>
  <c r="AD65" i="5"/>
  <c r="AD57" i="5"/>
  <c r="AD53" i="5"/>
  <c r="AD49" i="5"/>
  <c r="AD45" i="5"/>
  <c r="AD41" i="5"/>
  <c r="AD33" i="5"/>
  <c r="AD29" i="5"/>
  <c r="AD406" i="6"/>
  <c r="AD344" i="9"/>
  <c r="AD10" i="12"/>
  <c r="O54" i="13"/>
  <c r="AD376" i="9"/>
  <c r="AD10" i="9"/>
  <c r="AE585" i="9"/>
  <c r="AE584" i="9"/>
  <c r="AC583" i="9"/>
  <c r="AD583" i="9" s="1"/>
  <c r="AE583" i="9"/>
  <c r="AE582" i="9"/>
  <c r="AC581" i="9"/>
  <c r="AD581" i="9" s="1"/>
  <c r="AE581" i="9"/>
  <c r="AE580" i="9"/>
  <c r="AC579" i="9"/>
  <c r="AD579" i="9" s="1"/>
  <c r="AE578" i="9"/>
  <c r="AE577" i="9"/>
  <c r="AE576" i="9"/>
  <c r="AE575" i="9"/>
  <c r="AE574" i="9"/>
  <c r="AC573" i="9"/>
  <c r="AD573" i="9" s="1"/>
  <c r="AE573" i="9"/>
  <c r="AE572" i="9"/>
  <c r="AE571" i="9"/>
  <c r="AC569" i="9"/>
  <c r="AD569" i="9" s="1"/>
  <c r="AE569" i="9"/>
  <c r="AE568" i="9"/>
  <c r="AE567" i="9"/>
  <c r="AC565" i="9"/>
  <c r="AD565" i="9" s="1"/>
  <c r="AE565" i="9"/>
  <c r="AE564" i="9"/>
  <c r="AE563" i="9"/>
  <c r="AE562" i="9"/>
  <c r="AC561" i="9"/>
  <c r="AD561" i="9" s="1"/>
  <c r="AE561" i="9"/>
  <c r="AE560" i="9"/>
  <c r="AE558" i="9"/>
  <c r="AE557" i="9"/>
  <c r="AE556" i="9"/>
  <c r="AE555" i="9"/>
  <c r="AE554" i="9"/>
  <c r="AC553" i="9"/>
  <c r="AD553" i="9" s="1"/>
  <c r="AE553" i="9"/>
  <c r="AE552" i="9"/>
  <c r="AC551" i="9"/>
  <c r="AD551" i="9" s="1"/>
  <c r="AE551" i="9"/>
  <c r="AE549" i="9"/>
  <c r="AE547" i="9"/>
  <c r="AE546" i="9"/>
  <c r="AC545" i="9"/>
  <c r="AD545" i="9" s="1"/>
  <c r="AE545" i="9"/>
  <c r="AE544" i="9"/>
  <c r="AE543" i="9"/>
  <c r="AE542" i="9"/>
  <c r="AC541" i="9"/>
  <c r="AD541" i="9" s="1"/>
  <c r="AE541" i="9"/>
  <c r="AE540" i="9"/>
  <c r="AE539" i="9"/>
  <c r="AC537" i="9"/>
  <c r="AD537" i="9" s="1"/>
  <c r="AE537" i="9"/>
  <c r="AE536" i="9"/>
  <c r="AE535" i="9"/>
  <c r="AE534" i="9"/>
  <c r="AC533" i="9"/>
  <c r="AD533" i="9" s="1"/>
  <c r="AE533" i="9"/>
  <c r="AE532" i="9"/>
  <c r="AE531" i="9"/>
  <c r="AE530" i="9"/>
  <c r="AE529" i="9"/>
  <c r="AE528" i="9"/>
  <c r="AC527" i="9"/>
  <c r="AD527" i="9" s="1"/>
  <c r="AE527" i="9"/>
  <c r="AE526" i="9"/>
  <c r="AC525" i="9"/>
  <c r="AD525" i="9" s="1"/>
  <c r="AE525" i="9"/>
  <c r="AE524" i="9"/>
  <c r="AE523" i="9"/>
  <c r="AE521" i="9"/>
  <c r="AC519" i="9"/>
  <c r="AD519" i="9" s="1"/>
  <c r="AE519" i="9"/>
  <c r="AE518" i="9"/>
  <c r="AE517" i="9"/>
  <c r="AE516" i="9"/>
  <c r="AE515" i="9"/>
  <c r="AE514" i="9"/>
  <c r="AC513" i="9"/>
  <c r="AD513" i="9" s="1"/>
  <c r="AE513" i="9"/>
  <c r="AE512" i="9"/>
  <c r="AC511" i="9"/>
  <c r="AD511" i="9" s="1"/>
  <c r="AE511" i="9"/>
  <c r="AE509" i="9"/>
  <c r="AE508" i="9"/>
  <c r="AE507" i="9"/>
  <c r="AE506" i="9"/>
  <c r="AC505" i="9"/>
  <c r="AD505" i="9" s="1"/>
  <c r="AE505" i="9"/>
  <c r="AE504" i="9"/>
  <c r="AC503" i="9"/>
  <c r="AD503" i="9" s="1"/>
  <c r="AE503" i="9"/>
  <c r="AE502" i="9"/>
  <c r="AE501" i="9"/>
  <c r="AE500" i="9"/>
  <c r="AC499" i="9"/>
  <c r="AD499" i="9" s="1"/>
  <c r="AE499" i="9"/>
  <c r="AE498" i="9"/>
  <c r="AC497" i="9"/>
  <c r="AD497" i="9" s="1"/>
  <c r="AE497" i="9"/>
  <c r="AE496" i="9"/>
  <c r="AC495" i="9"/>
  <c r="AD495" i="9" s="1"/>
  <c r="AE494" i="9"/>
  <c r="AE493" i="9"/>
  <c r="AE492" i="9"/>
  <c r="AC491" i="9"/>
  <c r="AD491" i="9" s="1"/>
  <c r="AE491" i="9"/>
  <c r="AC489" i="9"/>
  <c r="AD489" i="9" s="1"/>
  <c r="AE489" i="9"/>
  <c r="AE488" i="9"/>
  <c r="AE487" i="9"/>
  <c r="AE486" i="9"/>
  <c r="AE485" i="9"/>
  <c r="AE484" i="9"/>
  <c r="AC483" i="9"/>
  <c r="AD483" i="9" s="1"/>
  <c r="AE483" i="9"/>
  <c r="AE482" i="9"/>
  <c r="AC481" i="9"/>
  <c r="AD481" i="9" s="1"/>
  <c r="AE481" i="9"/>
  <c r="AE480" i="9"/>
  <c r="AC477" i="9"/>
  <c r="AD477" i="9" s="1"/>
  <c r="AE477" i="9"/>
  <c r="AE476" i="9"/>
  <c r="AC475" i="9"/>
  <c r="AD475" i="9" s="1"/>
  <c r="AE475" i="9"/>
  <c r="AE474" i="9"/>
  <c r="AE473" i="9"/>
  <c r="AE472" i="9"/>
  <c r="AC471" i="9"/>
  <c r="AD471" i="9" s="1"/>
  <c r="AE471" i="9"/>
  <c r="AE470" i="9"/>
  <c r="AC469" i="9"/>
  <c r="AE469" i="9"/>
  <c r="AE468" i="9"/>
  <c r="AC467" i="9"/>
  <c r="AD467" i="9" s="1"/>
  <c r="AE466" i="9"/>
  <c r="AE465" i="9"/>
  <c r="AE464" i="9"/>
  <c r="AC463" i="9"/>
  <c r="AD463" i="9" s="1"/>
  <c r="AE462" i="9"/>
  <c r="AC461" i="9"/>
  <c r="AD461" i="9" s="1"/>
  <c r="AE461" i="9"/>
  <c r="AE460" i="9"/>
  <c r="AE459" i="9"/>
  <c r="AE458" i="9"/>
  <c r="AE457" i="9"/>
  <c r="AE456" i="9"/>
  <c r="AC455" i="9"/>
  <c r="AD455" i="9" s="1"/>
  <c r="AE455" i="9"/>
  <c r="AE454" i="9"/>
  <c r="AC453" i="9"/>
  <c r="AD453" i="9" s="1"/>
  <c r="AE453" i="9"/>
  <c r="AE451" i="9"/>
  <c r="AE450" i="9"/>
  <c r="AE449" i="9"/>
  <c r="AE448" i="9"/>
  <c r="AC447" i="9"/>
  <c r="AD447" i="9" s="1"/>
  <c r="AE446" i="9"/>
  <c r="AE445" i="9"/>
  <c r="AE444" i="9"/>
  <c r="AC443" i="9"/>
  <c r="AD443" i="9" s="1"/>
  <c r="AE443" i="9"/>
  <c r="AE442" i="9"/>
  <c r="AE441" i="9"/>
  <c r="AE440" i="9"/>
  <c r="AC439" i="9"/>
  <c r="AD439" i="9" s="1"/>
  <c r="AE439" i="9"/>
  <c r="AE438" i="9"/>
  <c r="AE437" i="9"/>
  <c r="AC435" i="9"/>
  <c r="AD435" i="9" s="1"/>
  <c r="AE434" i="9"/>
  <c r="AE433" i="9"/>
  <c r="AE432" i="9"/>
  <c r="AE431" i="9"/>
  <c r="AE430" i="9"/>
  <c r="AC429" i="9"/>
  <c r="AD429" i="9" s="1"/>
  <c r="AE429" i="9"/>
  <c r="AE428" i="9"/>
  <c r="AC427" i="9"/>
  <c r="AD427" i="9" s="1"/>
  <c r="AE427" i="9"/>
  <c r="AE426" i="9"/>
  <c r="AE425" i="9"/>
  <c r="AE423" i="9"/>
  <c r="AE422" i="9"/>
  <c r="AC421" i="9"/>
  <c r="AD421" i="9" s="1"/>
  <c r="AE421" i="9"/>
  <c r="AE419" i="9"/>
  <c r="AE418" i="9"/>
  <c r="AE417" i="9"/>
  <c r="AE416" i="9"/>
  <c r="AC415" i="9"/>
  <c r="AD415" i="9" s="1"/>
  <c r="AE415" i="9"/>
  <c r="AE414" i="9"/>
  <c r="AC413" i="9"/>
  <c r="AD413" i="9" s="1"/>
  <c r="AE413" i="9"/>
  <c r="AE412" i="9"/>
  <c r="AE411" i="9"/>
  <c r="AE409" i="9"/>
  <c r="AE408" i="9"/>
  <c r="AC407" i="9"/>
  <c r="AE407" i="9"/>
  <c r="AE406" i="9"/>
  <c r="AC405" i="9"/>
  <c r="AD405" i="9" s="1"/>
  <c r="AE405" i="9"/>
  <c r="AE403" i="9"/>
  <c r="AE402" i="9"/>
  <c r="AC401" i="9"/>
  <c r="AD401" i="9" s="1"/>
  <c r="AE401" i="9"/>
  <c r="AE400" i="9"/>
  <c r="AC399" i="9"/>
  <c r="AD399" i="9" s="1"/>
  <c r="AE399" i="9"/>
  <c r="AE398" i="9"/>
  <c r="AC397" i="9"/>
  <c r="AD397" i="9" s="1"/>
  <c r="AE397" i="9"/>
  <c r="AE396" i="9"/>
  <c r="AE395" i="9"/>
  <c r="AC393" i="9"/>
  <c r="AD393" i="9" s="1"/>
  <c r="AE393" i="9"/>
  <c r="AE391" i="9"/>
  <c r="AE390" i="9"/>
  <c r="AE389" i="9"/>
  <c r="AE388" i="9"/>
  <c r="AC387" i="9"/>
  <c r="AD387" i="9" s="1"/>
  <c r="AE387" i="9"/>
  <c r="AE386" i="9"/>
  <c r="AC385" i="9"/>
  <c r="AD385" i="9" s="1"/>
  <c r="AE385" i="9"/>
  <c r="AE384" i="9"/>
  <c r="AE383" i="9"/>
  <c r="AE381" i="9"/>
  <c r="AE380" i="9"/>
  <c r="AC379" i="9"/>
  <c r="AD379" i="9" s="1"/>
  <c r="AE379" i="9"/>
  <c r="AC377" i="9"/>
  <c r="AD377" i="9" s="1"/>
  <c r="AE377" i="9"/>
  <c r="AE376" i="9"/>
  <c r="AE375" i="9"/>
  <c r="AE374" i="9"/>
  <c r="AC373" i="9"/>
  <c r="AD373" i="9" s="1"/>
  <c r="AE373" i="9"/>
  <c r="AE372" i="9"/>
  <c r="AC371" i="9"/>
  <c r="AD371" i="9" s="1"/>
  <c r="AE371" i="9"/>
  <c r="AE370" i="9"/>
  <c r="AC369" i="9"/>
  <c r="AD369" i="9" s="1"/>
  <c r="AE369" i="9"/>
  <c r="AE368" i="9"/>
  <c r="AE366" i="9"/>
  <c r="AE365" i="9"/>
  <c r="AE364" i="9"/>
  <c r="AC363" i="9"/>
  <c r="AD363" i="9" s="1"/>
  <c r="AE363" i="9"/>
  <c r="AE361" i="9"/>
  <c r="AE360" i="9"/>
  <c r="AC359" i="9"/>
  <c r="AD359" i="9" s="1"/>
  <c r="AE359" i="9"/>
  <c r="AE358" i="9"/>
  <c r="AE357" i="9"/>
  <c r="AE356" i="9"/>
  <c r="AC355" i="9"/>
  <c r="AD355" i="9" s="1"/>
  <c r="AE355" i="9"/>
  <c r="AE354" i="9"/>
  <c r="AE353" i="9"/>
  <c r="AE352" i="9"/>
  <c r="AC351" i="9"/>
  <c r="AD351" i="9" s="1"/>
  <c r="AE349" i="9"/>
  <c r="AE348" i="9"/>
  <c r="AE347" i="9"/>
  <c r="AE346" i="9"/>
  <c r="AC345" i="9"/>
  <c r="AD345" i="9" s="1"/>
  <c r="AE345" i="9"/>
  <c r="AE344" i="9"/>
  <c r="AC343" i="9"/>
  <c r="AD343" i="9" s="1"/>
  <c r="AE343" i="9"/>
  <c r="AE342" i="9"/>
  <c r="AE341" i="9"/>
  <c r="AE340" i="9"/>
  <c r="AE339" i="9"/>
  <c r="AE338" i="9"/>
  <c r="AE337" i="9"/>
  <c r="AE336" i="9"/>
  <c r="AC335" i="9"/>
  <c r="AD335" i="9" s="1"/>
  <c r="AE334" i="9"/>
  <c r="AE333" i="9"/>
  <c r="AE332" i="9"/>
  <c r="AC331" i="9"/>
  <c r="AD331" i="9" s="1"/>
  <c r="AE331" i="9"/>
  <c r="AC329" i="9"/>
  <c r="AD329" i="9" s="1"/>
  <c r="AE329" i="9"/>
  <c r="AE328" i="9"/>
  <c r="AE327" i="9"/>
  <c r="AE326" i="9"/>
  <c r="AE325" i="9"/>
  <c r="AE324" i="9"/>
  <c r="AE323" i="9"/>
  <c r="AE322" i="9"/>
  <c r="AC321" i="9"/>
  <c r="AD321" i="9" s="1"/>
  <c r="AE321" i="9"/>
  <c r="AE320" i="9"/>
  <c r="AE319" i="9"/>
  <c r="AE318" i="9"/>
  <c r="AC317" i="9"/>
  <c r="AD317" i="9"/>
  <c r="AE317" i="9"/>
  <c r="AE316" i="9"/>
  <c r="AE314" i="9"/>
  <c r="AC313" i="9"/>
  <c r="AD313" i="9" s="1"/>
  <c r="AE313" i="9"/>
  <c r="AE312" i="9"/>
  <c r="AE311" i="9"/>
  <c r="AE310" i="9"/>
  <c r="AC309" i="9"/>
  <c r="AD309" i="9" s="1"/>
  <c r="AE308" i="9"/>
  <c r="AE307" i="9"/>
  <c r="AE306" i="9"/>
  <c r="AE305" i="9"/>
  <c r="AE304" i="9"/>
  <c r="AC303" i="9"/>
  <c r="AD303" i="9" s="1"/>
  <c r="AE303" i="9"/>
  <c r="AE302" i="9"/>
  <c r="AC301" i="9"/>
  <c r="AD301" i="9" s="1"/>
  <c r="AE301" i="9"/>
  <c r="AE300" i="9"/>
  <c r="AE299" i="9"/>
  <c r="AE298" i="9"/>
  <c r="AE297" i="9"/>
  <c r="AE296" i="9"/>
  <c r="AC295" i="9"/>
  <c r="AD295" i="9"/>
  <c r="AE295" i="9"/>
  <c r="AC293" i="9"/>
  <c r="AD293" i="9" s="1"/>
  <c r="AE292" i="9"/>
  <c r="AE291" i="9"/>
  <c r="AE290" i="9"/>
  <c r="AC289" i="9"/>
  <c r="AD289" i="9" s="1"/>
  <c r="AE289" i="9"/>
  <c r="AE288" i="9"/>
  <c r="AE287" i="9"/>
  <c r="AC286" i="9"/>
  <c r="AD286" i="9" s="1"/>
  <c r="AE286" i="9"/>
  <c r="AE285" i="9"/>
  <c r="AE284" i="9"/>
  <c r="AE283" i="9"/>
  <c r="AE282" i="9"/>
  <c r="AC281" i="9"/>
  <c r="AD281" i="9" s="1"/>
  <c r="AE281" i="9"/>
  <c r="AE280" i="9"/>
  <c r="AE279" i="9"/>
  <c r="AC278" i="9"/>
  <c r="AD278" i="9" s="1"/>
  <c r="AE277" i="9"/>
  <c r="AE276" i="9"/>
  <c r="AC275" i="9"/>
  <c r="AD275" i="9"/>
  <c r="AE275" i="9"/>
  <c r="AE274" i="9"/>
  <c r="AC273" i="9"/>
  <c r="AD273" i="9" s="1"/>
  <c r="AE272" i="9"/>
  <c r="AE271" i="9"/>
  <c r="AE270" i="9"/>
  <c r="AE269" i="9"/>
  <c r="AC268" i="9"/>
  <c r="AD268" i="9" s="1"/>
  <c r="AE268" i="9"/>
  <c r="AC267" i="9"/>
  <c r="AD267" i="9" s="1"/>
  <c r="AE267" i="9"/>
  <c r="AE266" i="9"/>
  <c r="AC265" i="9"/>
  <c r="AD265" i="9" s="1"/>
  <c r="AE265" i="9"/>
  <c r="AE264" i="9"/>
  <c r="AE263" i="9"/>
  <c r="AE262" i="9"/>
  <c r="AE261" i="9"/>
  <c r="AC260" i="9"/>
  <c r="AD260" i="9" s="1"/>
  <c r="AE260" i="9"/>
  <c r="AC259" i="9"/>
  <c r="AD259" i="9" s="1"/>
  <c r="AE258" i="9"/>
  <c r="AC257" i="9"/>
  <c r="AD257" i="9" s="1"/>
  <c r="AE257" i="9"/>
  <c r="AE256" i="9"/>
  <c r="AE255" i="9"/>
  <c r="AC254" i="9"/>
  <c r="AE254" i="9"/>
  <c r="AE253" i="9"/>
  <c r="AE252" i="9"/>
  <c r="AC251" i="9"/>
  <c r="AD251" i="9" s="1"/>
  <c r="AE250" i="9"/>
  <c r="AE249" i="9"/>
  <c r="AE248" i="9"/>
  <c r="AE247" i="9"/>
  <c r="AC246" i="9"/>
  <c r="AD246" i="9" s="1"/>
  <c r="AE246" i="9"/>
  <c r="AE245" i="9"/>
  <c r="AE244" i="9"/>
  <c r="AC243" i="9"/>
  <c r="AD243" i="9" s="1"/>
  <c r="AE243" i="9"/>
  <c r="AE242" i="9"/>
  <c r="AE241" i="9"/>
  <c r="AE240" i="9"/>
  <c r="AE239" i="9"/>
  <c r="AC238" i="9"/>
  <c r="AD238" i="9" s="1"/>
  <c r="AE237" i="9"/>
  <c r="AE236" i="9"/>
  <c r="AE234" i="9"/>
  <c r="AE233" i="9"/>
  <c r="AE232" i="9"/>
  <c r="AE231" i="9"/>
  <c r="AC230" i="9"/>
  <c r="AD230" i="9" s="1"/>
  <c r="AE230" i="9"/>
  <c r="AE229" i="9"/>
  <c r="AE228" i="9"/>
  <c r="AE227" i="9"/>
  <c r="AE226" i="9"/>
  <c r="AE225" i="9"/>
  <c r="AE224" i="9"/>
  <c r="AE223" i="9"/>
  <c r="AC222" i="9"/>
  <c r="AD222" i="9" s="1"/>
  <c r="AE221" i="9"/>
  <c r="AE220" i="9"/>
  <c r="AC219" i="9"/>
  <c r="AD219" i="9" s="1"/>
  <c r="AE219" i="9"/>
  <c r="AE218" i="9"/>
  <c r="AE216" i="9"/>
  <c r="AE215" i="9"/>
  <c r="AE214" i="9"/>
  <c r="AE213" i="9"/>
  <c r="AE212" i="9"/>
  <c r="AC211" i="9"/>
  <c r="AD211" i="9" s="1"/>
  <c r="AE211" i="9"/>
  <c r="AE210" i="9"/>
  <c r="AE209" i="9"/>
  <c r="AE208" i="9"/>
  <c r="AE207" i="9"/>
  <c r="AE206" i="9"/>
  <c r="AD206" i="9"/>
  <c r="AE205" i="9"/>
  <c r="AE204" i="9"/>
  <c r="AC203" i="9"/>
  <c r="AD203" i="9" s="1"/>
  <c r="AE203" i="9"/>
  <c r="AE201" i="9"/>
  <c r="AE200" i="9"/>
  <c r="AE199" i="9"/>
  <c r="AC198" i="9"/>
  <c r="AD198" i="9" s="1"/>
  <c r="AE198" i="9"/>
  <c r="AE197" i="9"/>
  <c r="AE196" i="9"/>
  <c r="AC195" i="9"/>
  <c r="AE194" i="9"/>
  <c r="AE193" i="9"/>
  <c r="AE192" i="9"/>
  <c r="AE191" i="9"/>
  <c r="AC190" i="9"/>
  <c r="AD190" i="9" s="1"/>
  <c r="AE190" i="9"/>
  <c r="AE189" i="9"/>
  <c r="AC188" i="9"/>
  <c r="AD188" i="9" s="1"/>
  <c r="AE188" i="9"/>
  <c r="AC187" i="9"/>
  <c r="AD187" i="9" s="1"/>
  <c r="AE187" i="9"/>
  <c r="AE186" i="9"/>
  <c r="AE185" i="9"/>
  <c r="AE184" i="9"/>
  <c r="AE183" i="9"/>
  <c r="AC182" i="9"/>
  <c r="AD182" i="9" s="1"/>
  <c r="AE182" i="9"/>
  <c r="AE180" i="9"/>
  <c r="AE178" i="9"/>
  <c r="AC177" i="9"/>
  <c r="AD177" i="9" s="1"/>
  <c r="AE177" i="9"/>
  <c r="AE176" i="9"/>
  <c r="AE175" i="9"/>
  <c r="AC174" i="9"/>
  <c r="AD174" i="9" s="1"/>
  <c r="AE174" i="9"/>
  <c r="AE173" i="9"/>
  <c r="AE172" i="9"/>
  <c r="AE171" i="9"/>
  <c r="AE170" i="9"/>
  <c r="AC169" i="9"/>
  <c r="AD169" i="9" s="1"/>
  <c r="AE169" i="9"/>
  <c r="AE168" i="9"/>
  <c r="AE167" i="9"/>
  <c r="AC166" i="9"/>
  <c r="AD166" i="9" s="1"/>
  <c r="AE166" i="9"/>
  <c r="AE164" i="9"/>
  <c r="AC163" i="9"/>
  <c r="AD163" i="9" s="1"/>
  <c r="AE163" i="9"/>
  <c r="AE162" i="9"/>
  <c r="AC161" i="9"/>
  <c r="AD161" i="9" s="1"/>
  <c r="AE161" i="9"/>
  <c r="AE160" i="9"/>
  <c r="AE158" i="9"/>
  <c r="AE157" i="9"/>
  <c r="AC156" i="9"/>
  <c r="AD156" i="9" s="1"/>
  <c r="AE156" i="9"/>
  <c r="AC155" i="9"/>
  <c r="AD155" i="9" s="1"/>
  <c r="AE155" i="9"/>
  <c r="AE154" i="9"/>
  <c r="AC153" i="9"/>
  <c r="AD153" i="9" s="1"/>
  <c r="AE153" i="9"/>
  <c r="AE152" i="9"/>
  <c r="AE151" i="9"/>
  <c r="AE150" i="9"/>
  <c r="AE149" i="9"/>
  <c r="AC148" i="9"/>
  <c r="AD148" i="9" s="1"/>
  <c r="AE148" i="9"/>
  <c r="AC147" i="9"/>
  <c r="AD147" i="9" s="1"/>
  <c r="AE147" i="9"/>
  <c r="AE146" i="9"/>
  <c r="AC145" i="9"/>
  <c r="AD145" i="9" s="1"/>
  <c r="AE144" i="9"/>
  <c r="AE143" i="9"/>
  <c r="AC142" i="9"/>
  <c r="AD142" i="9" s="1"/>
  <c r="AE142" i="9"/>
  <c r="AE141" i="9"/>
  <c r="AC140" i="9"/>
  <c r="AD140" i="9" s="1"/>
  <c r="AE140" i="9"/>
  <c r="AC139" i="9"/>
  <c r="AD139" i="9" s="1"/>
  <c r="AE139" i="9"/>
  <c r="AE137" i="9"/>
  <c r="AE136" i="9"/>
  <c r="AE135" i="9"/>
  <c r="AC134" i="9"/>
  <c r="AD134" i="9" s="1"/>
  <c r="AE134" i="9"/>
  <c r="AE133" i="9"/>
  <c r="AC132" i="9"/>
  <c r="AD132" i="9" s="1"/>
  <c r="AE132" i="9"/>
  <c r="AC131" i="9"/>
  <c r="AD131" i="9" s="1"/>
  <c r="AE131" i="9"/>
  <c r="AE130" i="9"/>
  <c r="AD130" i="9"/>
  <c r="AE129" i="9"/>
  <c r="AC128" i="9"/>
  <c r="AD128" i="9" s="1"/>
  <c r="AE128" i="9"/>
  <c r="AE127" i="9"/>
  <c r="AC126" i="9"/>
  <c r="AD126" i="9" s="1"/>
  <c r="AE126" i="9"/>
  <c r="AC125" i="9"/>
  <c r="AD125" i="9" s="1"/>
  <c r="AE125" i="9"/>
  <c r="AC124" i="9"/>
  <c r="AD124" i="9" s="1"/>
  <c r="AE124" i="9"/>
  <c r="AD122" i="9"/>
  <c r="AE121" i="9"/>
  <c r="AC120" i="9"/>
  <c r="AD120" i="9" s="1"/>
  <c r="AE120" i="9"/>
  <c r="AE119" i="9"/>
  <c r="AC118" i="9"/>
  <c r="AD118" i="9" s="1"/>
  <c r="AE118" i="9"/>
  <c r="AE117" i="9"/>
  <c r="AE116" i="9"/>
  <c r="AE115" i="9"/>
  <c r="AE114" i="9"/>
  <c r="AE113" i="9"/>
  <c r="AC112" i="9"/>
  <c r="AD112" i="9" s="1"/>
  <c r="AE112" i="9"/>
  <c r="AE111" i="9"/>
  <c r="AE110" i="9"/>
  <c r="AC109" i="9"/>
  <c r="AD109" i="9" s="1"/>
  <c r="AE109" i="9"/>
  <c r="AE108" i="9"/>
  <c r="AC106" i="9"/>
  <c r="AD106" i="9" s="1"/>
  <c r="AE106" i="9"/>
  <c r="AE105" i="9"/>
  <c r="AC104" i="9"/>
  <c r="AD104" i="9" s="1"/>
  <c r="AE104" i="9"/>
  <c r="AC103" i="9"/>
  <c r="AD103" i="9" s="1"/>
  <c r="AE103" i="9"/>
  <c r="AE101" i="9"/>
  <c r="AE100" i="9"/>
  <c r="AE99" i="9"/>
  <c r="AE98" i="9"/>
  <c r="AE97" i="9"/>
  <c r="AC96" i="9"/>
  <c r="AD96" i="9" s="1"/>
  <c r="AE96" i="9"/>
  <c r="AC95" i="9"/>
  <c r="AD95" i="9" s="1"/>
  <c r="AE95" i="9"/>
  <c r="AE94" i="9"/>
  <c r="AE93" i="9"/>
  <c r="AC92" i="9"/>
  <c r="AD92" i="9" s="1"/>
  <c r="AE92" i="9"/>
  <c r="AE91" i="9"/>
  <c r="AC90" i="9"/>
  <c r="AD90" i="9" s="1"/>
  <c r="AE90" i="9"/>
  <c r="AC88" i="9"/>
  <c r="AD88" i="9" s="1"/>
  <c r="AE88" i="9"/>
  <c r="AE87" i="9"/>
  <c r="AE86" i="9"/>
  <c r="AC85" i="9"/>
  <c r="AD85" i="9" s="1"/>
  <c r="AE85" i="9"/>
  <c r="AC84" i="9"/>
  <c r="AD84" i="9" s="1"/>
  <c r="AE84" i="9"/>
  <c r="AC83" i="9"/>
  <c r="AD83" i="9" s="1"/>
  <c r="AE83" i="9"/>
  <c r="AC82" i="9"/>
  <c r="AD82" i="9" s="1"/>
  <c r="AE82" i="9"/>
  <c r="AD193" i="9"/>
  <c r="AD17" i="9"/>
  <c r="AD283" i="9"/>
  <c r="AE80" i="9"/>
  <c r="AE78" i="9"/>
  <c r="AE77" i="9"/>
  <c r="AC76" i="9"/>
  <c r="AD76" i="9" s="1"/>
  <c r="AE76" i="9"/>
  <c r="AE75" i="9"/>
  <c r="AC74" i="9"/>
  <c r="AD74" i="9" s="1"/>
  <c r="AE73" i="9"/>
  <c r="AE72" i="9"/>
  <c r="AC71" i="9"/>
  <c r="AD71" i="9" s="1"/>
  <c r="AE71" i="9"/>
  <c r="AE70" i="9"/>
  <c r="AE69" i="9"/>
  <c r="AC68" i="9"/>
  <c r="AD68" i="9" s="1"/>
  <c r="AE68" i="9"/>
  <c r="AE66" i="9"/>
  <c r="AC64" i="9"/>
  <c r="AD64" i="9" s="1"/>
  <c r="AE64" i="9"/>
  <c r="AE63" i="9"/>
  <c r="AE62" i="9"/>
  <c r="AC61" i="9"/>
  <c r="AD61" i="9" s="1"/>
  <c r="AE61" i="9"/>
  <c r="AE60" i="9"/>
  <c r="AE58" i="9"/>
  <c r="AE57" i="9"/>
  <c r="AE56" i="9"/>
  <c r="AE55" i="9"/>
  <c r="AC54" i="9"/>
  <c r="AD54" i="9" s="1"/>
  <c r="AE54" i="9"/>
  <c r="AE52" i="9"/>
  <c r="AC50" i="9"/>
  <c r="AD50" i="9" s="1"/>
  <c r="AE50" i="9"/>
  <c r="AE49" i="9"/>
  <c r="AE48" i="9"/>
  <c r="AC47" i="9"/>
  <c r="AD47" i="9" s="1"/>
  <c r="AE47" i="9"/>
  <c r="AC46" i="9"/>
  <c r="AD46" i="9" s="1"/>
  <c r="AE45" i="9"/>
  <c r="AE44" i="9"/>
  <c r="AE43" i="9"/>
  <c r="AC42" i="9"/>
  <c r="AD42" i="9" s="1"/>
  <c r="AE42" i="9"/>
  <c r="AE41" i="9"/>
  <c r="AC40" i="9"/>
  <c r="AD40" i="9" s="1"/>
  <c r="AE40" i="9"/>
  <c r="AE39" i="9"/>
  <c r="AC36" i="9"/>
  <c r="AD36" i="9" s="1"/>
  <c r="AE36" i="9"/>
  <c r="AC35" i="9"/>
  <c r="AD35" i="9" s="1"/>
  <c r="AE35" i="9"/>
  <c r="AC34" i="9"/>
  <c r="AD34" i="9" s="1"/>
  <c r="AE34" i="9"/>
  <c r="AE33" i="9"/>
  <c r="AE32" i="9"/>
  <c r="AE30" i="9"/>
  <c r="AE29" i="9"/>
  <c r="AC28" i="9"/>
  <c r="AD28" i="9" s="1"/>
  <c r="AE28" i="9"/>
  <c r="AE27" i="9"/>
  <c r="AC26" i="9"/>
  <c r="AD26" i="9" s="1"/>
  <c r="AE26" i="9"/>
  <c r="AE24" i="9"/>
  <c r="AE23" i="9"/>
  <c r="AC22" i="9"/>
  <c r="AD22" i="9" s="1"/>
  <c r="AE21" i="9"/>
  <c r="AC20" i="9"/>
  <c r="AD20" i="9" s="1"/>
  <c r="AE20" i="9"/>
  <c r="AE19" i="9"/>
  <c r="AC18" i="9"/>
  <c r="AD18" i="9" s="1"/>
  <c r="AE18" i="9"/>
  <c r="AE16" i="9"/>
  <c r="AE15" i="9"/>
  <c r="AC14" i="9"/>
  <c r="AD14" i="9" s="1"/>
  <c r="AE14" i="9"/>
  <c r="AC13" i="9"/>
  <c r="AD13" i="9" s="1"/>
  <c r="AE13" i="9"/>
  <c r="AC12" i="9"/>
  <c r="AD12" i="9" s="1"/>
  <c r="AE12" i="9"/>
  <c r="AE11" i="9"/>
  <c r="AD407" i="9"/>
  <c r="AD434" i="9"/>
  <c r="AD254" i="9"/>
  <c r="O59" i="13" l="1"/>
  <c r="S61" i="13"/>
  <c r="AC137" i="5"/>
  <c r="AD137" i="5" s="1"/>
  <c r="E54" i="13"/>
  <c r="AC352" i="9"/>
  <c r="AD352" i="9" s="1"/>
  <c r="R55" i="13" s="1"/>
  <c r="AD17" i="5"/>
  <c r="AD521" i="5"/>
  <c r="AC162" i="5"/>
  <c r="AD162" i="5" s="1"/>
  <c r="AD89" i="5"/>
  <c r="AD489" i="5"/>
  <c r="AD46" i="5"/>
  <c r="AD453" i="5"/>
  <c r="AD58" i="5"/>
  <c r="AD226" i="5"/>
  <c r="AD540" i="5"/>
  <c r="S26" i="13"/>
  <c r="AD238" i="5"/>
  <c r="AC253" i="5"/>
  <c r="AD253" i="5" s="1"/>
  <c r="AD270" i="5"/>
  <c r="AD349" i="5"/>
  <c r="AD357" i="5"/>
  <c r="AD365" i="5"/>
  <c r="M15" i="13"/>
  <c r="N20" i="13"/>
  <c r="O56" i="13"/>
  <c r="F58" i="13"/>
  <c r="S60" i="13"/>
  <c r="O46" i="13"/>
  <c r="O57" i="13"/>
  <c r="I52" i="13"/>
  <c r="F51" i="13"/>
  <c r="F52" i="13"/>
  <c r="F55" i="13"/>
  <c r="F56" i="13"/>
  <c r="J56" i="13"/>
  <c r="K61" i="13"/>
  <c r="K60" i="13"/>
  <c r="K59" i="13"/>
  <c r="K58" i="13"/>
  <c r="K53" i="13"/>
  <c r="K51" i="13"/>
  <c r="O49" i="13"/>
  <c r="M49" i="13"/>
  <c r="K54" i="13"/>
  <c r="O61" i="13"/>
  <c r="O60" i="13"/>
  <c r="O51" i="13"/>
  <c r="O44" i="13"/>
  <c r="Q57" i="13"/>
  <c r="O58" i="13"/>
  <c r="M44" i="13"/>
  <c r="O50" i="13"/>
  <c r="G61" i="13"/>
  <c r="G60" i="13"/>
  <c r="G59" i="13"/>
  <c r="G57" i="13"/>
  <c r="G56" i="13"/>
  <c r="G53" i="13"/>
  <c r="G52" i="13"/>
  <c r="G51" i="13"/>
  <c r="G49" i="13"/>
  <c r="G48" i="13"/>
  <c r="G47" i="13"/>
  <c r="G46" i="13"/>
  <c r="G45" i="13"/>
  <c r="J53" i="13"/>
  <c r="O47" i="13"/>
  <c r="K52" i="13"/>
  <c r="O52" i="13"/>
  <c r="F59" i="13"/>
  <c r="O55" i="13"/>
  <c r="K56" i="13"/>
  <c r="O53" i="13"/>
  <c r="G55" i="13"/>
  <c r="O48" i="13"/>
  <c r="O62" i="13"/>
  <c r="M46" i="13"/>
  <c r="I62" i="13"/>
  <c r="J55" i="13"/>
  <c r="K15" i="13"/>
  <c r="I28" i="13"/>
  <c r="AC77" i="5"/>
  <c r="AD77" i="5" s="1"/>
  <c r="AC109" i="5"/>
  <c r="AD109" i="5" s="1"/>
  <c r="AC281" i="5"/>
  <c r="AD281" i="5" s="1"/>
  <c r="AC497" i="5"/>
  <c r="AD497" i="5" s="1"/>
  <c r="AC14" i="5"/>
  <c r="AD14" i="5" s="1"/>
  <c r="AC22" i="5"/>
  <c r="AD22" i="5" s="1"/>
  <c r="AC47" i="5"/>
  <c r="AD47" i="5"/>
  <c r="AC88" i="5"/>
  <c r="AD88" i="5" s="1"/>
  <c r="AC145" i="5"/>
  <c r="AD145" i="5" s="1"/>
  <c r="AC170" i="5"/>
  <c r="AD170" i="5" s="1"/>
  <c r="AC186" i="5"/>
  <c r="AD186" i="5" s="1"/>
  <c r="AC293" i="5"/>
  <c r="AD293" i="5" s="1"/>
  <c r="AC301" i="5"/>
  <c r="AD301" i="5" s="1"/>
  <c r="AC377" i="5"/>
  <c r="AD377" i="5" s="1"/>
  <c r="AC385" i="5"/>
  <c r="AD385" i="5" s="1"/>
  <c r="AC541" i="5"/>
  <c r="AD541" i="5" s="1"/>
  <c r="AC61" i="5"/>
  <c r="AD61" i="5" s="1"/>
  <c r="AC93" i="5"/>
  <c r="AD93" i="5" s="1"/>
  <c r="AC118" i="5"/>
  <c r="AD118" i="5" s="1"/>
  <c r="AC126" i="5"/>
  <c r="AD126" i="5" s="1"/>
  <c r="AC273" i="5"/>
  <c r="AD273" i="5" s="1"/>
  <c r="AC322" i="5"/>
  <c r="AD322" i="5" s="1"/>
  <c r="AC481" i="5"/>
  <c r="AD481" i="5" s="1"/>
  <c r="AC505" i="5"/>
  <c r="AD505" i="5" s="1"/>
  <c r="AC216" i="5"/>
  <c r="AD216" i="5" s="1"/>
  <c r="AC101" i="5"/>
  <c r="AD101" i="5" s="1"/>
  <c r="AD198" i="5"/>
  <c r="AD181" i="5"/>
  <c r="AD153" i="5"/>
  <c r="AC561" i="5"/>
  <c r="AD561" i="5" s="1"/>
  <c r="AD229" i="5"/>
  <c r="E31" i="13"/>
  <c r="AD287" i="5"/>
  <c r="AD254" i="5"/>
  <c r="AD121" i="5"/>
  <c r="AD573" i="5"/>
  <c r="AC133" i="5"/>
  <c r="AD133" i="5" s="1"/>
  <c r="AC141" i="5"/>
  <c r="AD141" i="5" s="1"/>
  <c r="AC149" i="5"/>
  <c r="AD149" i="5" s="1"/>
  <c r="AC158" i="5"/>
  <c r="AD158" i="5" s="1"/>
  <c r="AC166" i="5"/>
  <c r="AD166" i="5" s="1"/>
  <c r="AC174" i="5"/>
  <c r="AD174" i="5" s="1"/>
  <c r="AC182" i="5"/>
  <c r="AD182" i="5" s="1"/>
  <c r="AC190" i="5"/>
  <c r="AD190" i="5" s="1"/>
  <c r="AC223" i="5"/>
  <c r="AD223" i="5" s="1"/>
  <c r="AC305" i="5"/>
  <c r="AD305" i="5" s="1"/>
  <c r="AC313" i="5"/>
  <c r="AD313" i="5" s="1"/>
  <c r="AC321" i="5"/>
  <c r="AD321" i="5" s="1"/>
  <c r="AC389" i="5"/>
  <c r="AD389" i="5" s="1"/>
  <c r="AC406" i="5"/>
  <c r="AD406" i="5" s="1"/>
  <c r="AC529" i="5"/>
  <c r="AD529" i="5" s="1"/>
  <c r="AC537" i="5"/>
  <c r="AD537" i="5" s="1"/>
  <c r="AC553" i="5"/>
  <c r="AD553" i="5" s="1"/>
  <c r="AD361" i="5"/>
  <c r="AD167" i="5"/>
  <c r="AD230" i="5"/>
  <c r="AC130" i="5"/>
  <c r="AD130" i="5" s="1"/>
  <c r="AC297" i="5"/>
  <c r="AD297" i="5" s="1"/>
  <c r="AD413" i="5"/>
  <c r="AC18" i="5"/>
  <c r="AD18" i="5" s="1"/>
  <c r="AC206" i="5"/>
  <c r="AD206" i="5" s="1"/>
  <c r="AC351" i="5"/>
  <c r="AD351" i="5" s="1"/>
  <c r="AD477" i="5"/>
  <c r="AD381" i="5"/>
  <c r="AD262" i="5"/>
  <c r="AD105" i="5"/>
  <c r="AD445" i="5"/>
  <c r="N28" i="13"/>
  <c r="N29" i="13"/>
  <c r="N23" i="13"/>
  <c r="N24" i="13"/>
  <c r="M24" i="13"/>
  <c r="N31" i="13"/>
  <c r="N16" i="13"/>
  <c r="N17" i="13"/>
  <c r="N19" i="13"/>
  <c r="N21" i="13"/>
  <c r="N25" i="13"/>
  <c r="N26" i="13"/>
  <c r="N27" i="13"/>
  <c r="N30" i="13"/>
  <c r="N32" i="13"/>
  <c r="O33" i="13"/>
  <c r="O29" i="13"/>
  <c r="O28" i="13"/>
  <c r="O15" i="13"/>
  <c r="N15" i="13"/>
  <c r="M29" i="13"/>
  <c r="J28" i="13"/>
  <c r="K32" i="13"/>
  <c r="K25" i="13"/>
  <c r="K23" i="13"/>
  <c r="J30" i="13"/>
  <c r="J32" i="13"/>
  <c r="J31" i="13"/>
  <c r="M52" i="13"/>
  <c r="M53" i="13"/>
  <c r="M54" i="13"/>
  <c r="M57" i="13"/>
  <c r="M58" i="13"/>
  <c r="M59" i="13"/>
  <c r="N59" i="13"/>
  <c r="N60" i="13"/>
  <c r="M60" i="13"/>
  <c r="N62" i="13"/>
  <c r="M62" i="13"/>
  <c r="M48" i="13"/>
  <c r="M61" i="13"/>
  <c r="M56" i="13"/>
  <c r="N52" i="13"/>
  <c r="N57" i="13"/>
  <c r="N46" i="13"/>
  <c r="M45" i="13"/>
  <c r="M50" i="13"/>
  <c r="N48" i="13"/>
  <c r="N44" i="13"/>
  <c r="M51" i="13"/>
  <c r="M47" i="13"/>
  <c r="M55" i="13"/>
  <c r="J51" i="13"/>
  <c r="I51" i="13"/>
  <c r="I54" i="13"/>
  <c r="J54" i="13"/>
  <c r="J58" i="13"/>
  <c r="I58" i="13"/>
  <c r="J59" i="13"/>
  <c r="I59" i="13"/>
  <c r="J60" i="13"/>
  <c r="I60" i="13"/>
  <c r="J62" i="13"/>
  <c r="J52" i="13"/>
  <c r="J61" i="13"/>
  <c r="I53" i="13"/>
  <c r="I56" i="13"/>
  <c r="I57" i="13"/>
  <c r="J57" i="13"/>
  <c r="I55" i="13"/>
  <c r="I44" i="13"/>
  <c r="I61" i="13"/>
  <c r="F44" i="13"/>
  <c r="E44" i="13"/>
  <c r="F48" i="13"/>
  <c r="E48" i="13"/>
  <c r="E50" i="13"/>
  <c r="F54" i="13"/>
  <c r="F57" i="13"/>
  <c r="E57" i="13"/>
  <c r="F60" i="13"/>
  <c r="F61" i="13"/>
  <c r="E61" i="13"/>
  <c r="F62" i="13"/>
  <c r="F53" i="13"/>
  <c r="F49" i="13"/>
  <c r="E58" i="13"/>
  <c r="E62" i="13"/>
  <c r="E49" i="13"/>
  <c r="E53" i="13"/>
  <c r="E52" i="13"/>
  <c r="S52" i="13"/>
  <c r="S49" i="13"/>
  <c r="Q51" i="13"/>
  <c r="S51" i="13"/>
  <c r="Q54" i="13"/>
  <c r="S54" i="13"/>
  <c r="AD411" i="9"/>
  <c r="Q59" i="13"/>
  <c r="S59" i="13"/>
  <c r="S56" i="13"/>
  <c r="R58" i="13"/>
  <c r="I78" i="13" a="1"/>
  <c r="I78" i="13" s="1"/>
  <c r="J78" i="13" s="1" a="1"/>
  <c r="J78" i="13" s="1"/>
  <c r="I73" i="13" a="1"/>
  <c r="I73" i="13" s="1"/>
  <c r="K73" i="13" s="1" a="1"/>
  <c r="K73" i="13" s="1"/>
  <c r="S58" i="13"/>
  <c r="S62" i="13"/>
  <c r="S57" i="13"/>
  <c r="S55" i="13"/>
  <c r="S53" i="13"/>
  <c r="R33" i="13"/>
  <c r="S27" i="13"/>
  <c r="Q27" i="13"/>
  <c r="R29" i="13"/>
  <c r="E86" i="13" a="1"/>
  <c r="E86" i="13" s="1"/>
  <c r="F86" i="13" s="1" a="1"/>
  <c r="F86" i="13" s="1"/>
  <c r="S16" i="13"/>
  <c r="S17" i="13"/>
  <c r="AD226" i="7"/>
  <c r="N22" i="13" s="1"/>
  <c r="M22" i="13"/>
  <c r="AD565" i="7"/>
  <c r="N33" i="13" s="1"/>
  <c r="M33" i="13"/>
  <c r="AD103" i="7"/>
  <c r="N18" i="13" s="1"/>
  <c r="M18" i="13"/>
  <c r="M19" i="13"/>
  <c r="M31" i="13"/>
  <c r="M20" i="13"/>
  <c r="M17" i="13"/>
  <c r="M25" i="13"/>
  <c r="M30" i="13"/>
  <c r="M21" i="13"/>
  <c r="M26" i="13"/>
  <c r="M23" i="13"/>
  <c r="M32" i="13"/>
  <c r="M28" i="13"/>
  <c r="M16" i="13"/>
  <c r="M27" i="13"/>
  <c r="O25" i="13"/>
  <c r="AD136" i="6"/>
  <c r="I19" i="13"/>
  <c r="I31" i="13"/>
  <c r="I22" i="13"/>
  <c r="I17" i="13"/>
  <c r="E26" i="13"/>
  <c r="E30" i="13"/>
  <c r="AD24" i="5"/>
  <c r="AC513" i="5"/>
  <c r="AD513" i="5" s="1"/>
  <c r="AD581" i="5"/>
  <c r="AD38" i="5"/>
  <c r="AD161" i="5"/>
  <c r="AD269" i="5"/>
  <c r="AD333" i="5"/>
  <c r="AD525" i="5"/>
  <c r="E33" i="13"/>
  <c r="AC138" i="5"/>
  <c r="AD138" i="5" s="1"/>
  <c r="AC493" i="5"/>
  <c r="AD493" i="5" s="1"/>
  <c r="AD314" i="5"/>
  <c r="AC125" i="5"/>
  <c r="AD125" i="5" s="1"/>
  <c r="AD177" i="5"/>
  <c r="E25" i="13"/>
  <c r="AD565" i="5"/>
  <c r="AD103" i="5"/>
  <c r="AD54" i="5"/>
  <c r="AD202" i="5"/>
  <c r="AC326" i="5"/>
  <c r="AD326" i="5" s="1"/>
  <c r="AC214" i="5"/>
  <c r="AD214" i="5" s="1"/>
  <c r="AD548" i="5"/>
  <c r="AD483" i="5"/>
  <c r="AC189" i="5"/>
  <c r="AD189" i="5" s="1"/>
  <c r="AD113" i="5"/>
  <c r="AD417" i="5"/>
  <c r="AD242" i="5"/>
  <c r="AD85" i="5"/>
  <c r="AD185" i="5"/>
  <c r="AD257" i="5"/>
  <c r="AD545" i="5"/>
  <c r="AD30" i="5"/>
  <c r="AD210" i="5"/>
  <c r="AD13" i="5"/>
  <c r="AD150" i="5"/>
  <c r="AD193" i="5"/>
  <c r="AD218" i="5"/>
  <c r="AD294" i="5"/>
  <c r="E29" i="13"/>
  <c r="AC21" i="5"/>
  <c r="AD21" i="5" s="1"/>
  <c r="AC95" i="5"/>
  <c r="AD95" i="5" s="1"/>
  <c r="E17" i="13"/>
  <c r="AC169" i="5"/>
  <c r="AD169" i="5" s="1"/>
  <c r="E20" i="13"/>
  <c r="AC250" i="5"/>
  <c r="AD250" i="5" s="1"/>
  <c r="AC259" i="5"/>
  <c r="AD259" i="5" s="1"/>
  <c r="E23" i="13"/>
  <c r="AC300" i="5"/>
  <c r="AD300" i="5" s="1"/>
  <c r="AC409" i="5"/>
  <c r="AD409" i="5" s="1"/>
  <c r="E28" i="13"/>
  <c r="AC390" i="5"/>
  <c r="AD390" i="5" s="1"/>
  <c r="AC318" i="5"/>
  <c r="AD318" i="5" s="1"/>
  <c r="AC111" i="5"/>
  <c r="AD111" i="5" s="1"/>
  <c r="AC120" i="5"/>
  <c r="AD120" i="5" s="1"/>
  <c r="AC152" i="5"/>
  <c r="AD152" i="5" s="1"/>
  <c r="AC234" i="5"/>
  <c r="AC267" i="5"/>
  <c r="AD267" i="5" s="1"/>
  <c r="AC275" i="5"/>
  <c r="AD275" i="5" s="1"/>
  <c r="AC283" i="5"/>
  <c r="AD283" i="5" s="1"/>
  <c r="AC292" i="5"/>
  <c r="AD292" i="5" s="1"/>
  <c r="AC308" i="5"/>
  <c r="AD308" i="5" s="1"/>
  <c r="AC342" i="5"/>
  <c r="AD342" i="5" s="1"/>
  <c r="AC358" i="5"/>
  <c r="AD358" i="5" s="1"/>
  <c r="AC376" i="5"/>
  <c r="AD376" i="5" s="1"/>
  <c r="AC384" i="5"/>
  <c r="AD384" i="5" s="1"/>
  <c r="AC392" i="5"/>
  <c r="AD392" i="5" s="1"/>
  <c r="AD532" i="5"/>
  <c r="AC556" i="5"/>
  <c r="AD556" i="5" s="1"/>
  <c r="AC399" i="5"/>
  <c r="AD399" i="5" s="1"/>
  <c r="E32" i="13"/>
  <c r="AC454" i="5"/>
  <c r="AD454" i="5" s="1"/>
  <c r="AD309" i="5"/>
  <c r="AD491" i="5"/>
  <c r="E16" i="13"/>
  <c r="AC500" i="5"/>
  <c r="AD500" i="5" s="1"/>
  <c r="AC427" i="5"/>
  <c r="AD427" i="5" s="1"/>
  <c r="AC268" i="5"/>
  <c r="AD268" i="5" s="1"/>
  <c r="AD69" i="5"/>
  <c r="AD527" i="5"/>
  <c r="AC436" i="5"/>
  <c r="AD436" i="5" s="1"/>
  <c r="E19" i="13"/>
  <c r="E21" i="13"/>
  <c r="E27" i="13"/>
  <c r="AC56" i="5"/>
  <c r="AD56" i="5" s="1"/>
  <c r="AC119" i="5"/>
  <c r="AD119" i="5" s="1"/>
  <c r="AC127" i="5"/>
  <c r="AD127" i="5" s="1"/>
  <c r="AC135" i="5"/>
  <c r="AD135" i="5" s="1"/>
  <c r="AC143" i="5"/>
  <c r="AD143" i="5" s="1"/>
  <c r="AC151" i="5"/>
  <c r="AD151" i="5" s="1"/>
  <c r="AC184" i="5"/>
  <c r="AD184" i="5" s="1"/>
  <c r="AC258" i="5"/>
  <c r="AD258" i="5" s="1"/>
  <c r="AC266" i="5"/>
  <c r="AD266" i="5" s="1"/>
  <c r="AC282" i="5"/>
  <c r="AD282" i="5" s="1"/>
  <c r="AC291" i="5"/>
  <c r="AD291" i="5" s="1"/>
  <c r="AC299" i="5"/>
  <c r="AD299" i="5" s="1"/>
  <c r="AC307" i="5"/>
  <c r="AD307" i="5" s="1"/>
  <c r="AC315" i="5"/>
  <c r="AC323" i="5"/>
  <c r="AD323" i="5" s="1"/>
  <c r="AC332" i="5"/>
  <c r="AD332" i="5" s="1"/>
  <c r="AC374" i="5"/>
  <c r="AD374" i="5" s="1"/>
  <c r="AC383" i="5"/>
  <c r="AD383" i="5" s="1"/>
  <c r="AC391" i="5"/>
  <c r="AD391" i="5" s="1"/>
  <c r="AC400" i="5"/>
  <c r="AD400" i="5" s="1"/>
  <c r="AC408" i="5"/>
  <c r="AD408" i="5" s="1"/>
  <c r="AC416" i="5"/>
  <c r="AD416" i="5" s="1"/>
  <c r="AC482" i="5"/>
  <c r="AD482" i="5" s="1"/>
  <c r="AC490" i="5"/>
  <c r="AD490" i="5" s="1"/>
  <c r="AC498" i="5"/>
  <c r="AC506" i="5"/>
  <c r="AD506" i="5" s="1"/>
  <c r="AC514" i="5"/>
  <c r="AD514" i="5" s="1"/>
  <c r="AC523" i="5"/>
  <c r="AD523" i="5" s="1"/>
  <c r="AC531" i="5"/>
  <c r="AD531" i="5" s="1"/>
  <c r="AC539" i="5"/>
  <c r="AD539" i="5" s="1"/>
  <c r="AC547" i="5"/>
  <c r="AD547" i="5" s="1"/>
  <c r="AC555" i="5"/>
  <c r="AD555" i="5" s="1"/>
  <c r="AC564" i="5"/>
  <c r="AD564" i="5" s="1"/>
  <c r="AC572" i="5"/>
  <c r="AD572" i="5" s="1"/>
  <c r="AC580" i="5"/>
  <c r="AD580" i="5" s="1"/>
  <c r="AD37" i="5"/>
  <c r="AD209" i="5"/>
  <c r="AD241" i="5"/>
  <c r="AD62" i="5"/>
  <c r="AD94" i="5"/>
  <c r="AD274" i="5"/>
  <c r="AD78" i="5"/>
  <c r="AD110" i="5"/>
  <c r="AC434" i="5"/>
  <c r="AD434" i="5" s="1"/>
  <c r="AC370" i="5"/>
  <c r="AD370" i="5" s="1"/>
  <c r="AC306" i="5"/>
  <c r="AD306" i="5" s="1"/>
  <c r="AC546" i="5"/>
  <c r="AD546" i="5" s="1"/>
  <c r="AC554" i="5"/>
  <c r="AD554" i="5" s="1"/>
  <c r="AD442" i="5"/>
  <c r="AC378" i="5"/>
  <c r="AD378" i="5" s="1"/>
  <c r="AD562" i="5"/>
  <c r="AC450" i="5"/>
  <c r="AD450" i="5" s="1"/>
  <c r="AC570" i="5"/>
  <c r="AD570" i="5" s="1"/>
  <c r="AC458" i="5"/>
  <c r="AD458" i="5" s="1"/>
  <c r="AC394" i="5"/>
  <c r="AD394" i="5" s="1"/>
  <c r="AC330" i="5"/>
  <c r="AD330" i="5" s="1"/>
  <c r="AC578" i="5"/>
  <c r="AD578" i="5" s="1"/>
  <c r="AC466" i="5"/>
  <c r="AD466" i="5" s="1"/>
  <c r="AC402" i="5"/>
  <c r="AD402" i="5" s="1"/>
  <c r="AC338" i="5"/>
  <c r="AD338" i="5" s="1"/>
  <c r="E24" i="13"/>
  <c r="AC586" i="5"/>
  <c r="AD586" i="5" s="1"/>
  <c r="AC522" i="5"/>
  <c r="AD522" i="5" s="1"/>
  <c r="AD474" i="5"/>
  <c r="AD410" i="5"/>
  <c r="AC346" i="5"/>
  <c r="AD530" i="5"/>
  <c r="AC418" i="5"/>
  <c r="AD418" i="5" s="1"/>
  <c r="AD354" i="5"/>
  <c r="AD290" i="5"/>
  <c r="AC538" i="5"/>
  <c r="AD538" i="5" s="1"/>
  <c r="AC426" i="5"/>
  <c r="AD426" i="5" s="1"/>
  <c r="AC362" i="5"/>
  <c r="AD362" i="5" s="1"/>
  <c r="AC298" i="5"/>
  <c r="AD298" i="5" s="1"/>
  <c r="N61" i="13"/>
  <c r="N47" i="13"/>
  <c r="N55" i="13"/>
  <c r="N58" i="13"/>
  <c r="N56" i="13"/>
  <c r="N51" i="13"/>
  <c r="N54" i="13"/>
  <c r="N50" i="13"/>
  <c r="N49" i="13"/>
  <c r="N45" i="13"/>
  <c r="N53" i="13"/>
  <c r="F50" i="13"/>
  <c r="K48" i="13"/>
  <c r="K47" i="13"/>
  <c r="K46" i="13"/>
  <c r="K45" i="13"/>
  <c r="R51" i="13"/>
  <c r="R62" i="13"/>
  <c r="R53" i="13"/>
  <c r="R60" i="13"/>
  <c r="R56" i="13"/>
  <c r="R52" i="13"/>
  <c r="R57" i="13"/>
  <c r="R61" i="13"/>
  <c r="Q61" i="13"/>
  <c r="Q52" i="13"/>
  <c r="Q62" i="13"/>
  <c r="Q56" i="13"/>
  <c r="Q58" i="13"/>
  <c r="S44" i="13"/>
  <c r="S46" i="13"/>
  <c r="Q50" i="13"/>
  <c r="Q55" i="13"/>
  <c r="Q60" i="13"/>
  <c r="AD315" i="9"/>
  <c r="R54" i="13" s="1"/>
  <c r="S45" i="13"/>
  <c r="Q48" i="13"/>
  <c r="AD469" i="9"/>
  <c r="R59" i="13" s="1"/>
  <c r="Q53" i="13"/>
  <c r="S48" i="13"/>
  <c r="I91" i="13" a="1"/>
  <c r="I91" i="13" s="1"/>
  <c r="K91" i="13" s="1" a="1"/>
  <c r="K91" i="13" s="1"/>
  <c r="Q46" i="13"/>
  <c r="S47" i="13"/>
  <c r="S50" i="13"/>
  <c r="R17" i="13"/>
  <c r="R20" i="13"/>
  <c r="R18" i="13"/>
  <c r="E77" i="13" a="1"/>
  <c r="E77" i="13" s="1"/>
  <c r="E85" i="13" a="1"/>
  <c r="E85" i="13" s="1"/>
  <c r="E73" i="13" a="1"/>
  <c r="E73" i="13" s="1"/>
  <c r="R26" i="13"/>
  <c r="Q21" i="13"/>
  <c r="S31" i="13"/>
  <c r="Q24" i="13"/>
  <c r="E90" i="13" a="1"/>
  <c r="E90" i="13" s="1"/>
  <c r="E79" i="13" a="1"/>
  <c r="E79" i="13" s="1"/>
  <c r="R21" i="13"/>
  <c r="Q31" i="13"/>
  <c r="Q25" i="13"/>
  <c r="R16" i="13"/>
  <c r="Q18" i="13"/>
  <c r="S30" i="13"/>
  <c r="R19" i="13"/>
  <c r="E89" i="13" a="1"/>
  <c r="E89" i="13" s="1"/>
  <c r="E78" i="13" a="1"/>
  <c r="E78" i="13" s="1"/>
  <c r="S22" i="13"/>
  <c r="Q28" i="13"/>
  <c r="Q23" i="13"/>
  <c r="Q32" i="13"/>
  <c r="S19" i="13"/>
  <c r="R32" i="13"/>
  <c r="R23" i="13"/>
  <c r="E74" i="13" a="1"/>
  <c r="E74" i="13" s="1"/>
  <c r="E84" i="13" a="1"/>
  <c r="E84" i="13" s="1"/>
  <c r="S28" i="13"/>
  <c r="R24" i="13"/>
  <c r="S25" i="13"/>
  <c r="Q22" i="13"/>
  <c r="Q29" i="13"/>
  <c r="Q20" i="13"/>
  <c r="Q33" i="13"/>
  <c r="S23" i="13"/>
  <c r="S32" i="13"/>
  <c r="R25" i="13"/>
  <c r="E88" i="13" a="1"/>
  <c r="E88" i="13" s="1"/>
  <c r="E76" i="13" a="1"/>
  <c r="E76" i="13" s="1"/>
  <c r="S29" i="13"/>
  <c r="S15" i="13"/>
  <c r="Q15" i="13"/>
  <c r="Q30" i="13"/>
  <c r="S21" i="13"/>
  <c r="E83" i="13" a="1"/>
  <c r="E83" i="13" s="1"/>
  <c r="E82" i="13" a="1"/>
  <c r="E82" i="13" s="1"/>
  <c r="S33" i="13"/>
  <c r="R27" i="13"/>
  <c r="Q19" i="13"/>
  <c r="S18" i="13"/>
  <c r="Q16" i="13"/>
  <c r="R30" i="13"/>
  <c r="S20" i="13"/>
  <c r="R31" i="13"/>
  <c r="R15" i="13"/>
  <c r="R28" i="13"/>
  <c r="E80" i="13" a="1"/>
  <c r="E80" i="13" s="1"/>
  <c r="G80" i="13" s="1" a="1"/>
  <c r="G80" i="13" s="1"/>
  <c r="E91" i="13" a="1"/>
  <c r="E91" i="13" s="1"/>
  <c r="E87" i="13" a="1"/>
  <c r="E87" i="13" s="1"/>
  <c r="E81" i="13" a="1"/>
  <c r="E81" i="13" s="1"/>
  <c r="E75" i="13" a="1"/>
  <c r="E75" i="13" s="1"/>
  <c r="Q26" i="13"/>
  <c r="S24" i="13"/>
  <c r="Q17" i="13"/>
  <c r="R22" i="13"/>
  <c r="AC200" i="5"/>
  <c r="AD200" i="5" s="1"/>
  <c r="AC136" i="5"/>
  <c r="AD136" i="5" s="1"/>
  <c r="AC208" i="5"/>
  <c r="AD208" i="5" s="1"/>
  <c r="AC144" i="5"/>
  <c r="AD144" i="5" s="1"/>
  <c r="AC16" i="5"/>
  <c r="AD16" i="5" s="1"/>
  <c r="AC131" i="5"/>
  <c r="AD131" i="5" s="1"/>
  <c r="AC147" i="5"/>
  <c r="AD147" i="5" s="1"/>
  <c r="AD164" i="5"/>
  <c r="AC172" i="5"/>
  <c r="AD172" i="5" s="1"/>
  <c r="AC180" i="5"/>
  <c r="AD180" i="5" s="1"/>
  <c r="AC188" i="5"/>
  <c r="AD188" i="5" s="1"/>
  <c r="E18" i="13"/>
  <c r="E22" i="13"/>
  <c r="AC160" i="5"/>
  <c r="AD160" i="5" s="1"/>
  <c r="AC96" i="5"/>
  <c r="AD96" i="5" s="1"/>
  <c r="AC64" i="5"/>
  <c r="AD64" i="5" s="1"/>
  <c r="AC32" i="5"/>
  <c r="AD32" i="5"/>
  <c r="AC27" i="5"/>
  <c r="AD27" i="5" s="1"/>
  <c r="AC35" i="5"/>
  <c r="AD35" i="5" s="1"/>
  <c r="AC43" i="5"/>
  <c r="AD43" i="5" s="1"/>
  <c r="AC51" i="5"/>
  <c r="AD51" i="5" s="1"/>
  <c r="AC60" i="5"/>
  <c r="AD60" i="5" s="1"/>
  <c r="AD68" i="5"/>
  <c r="AC76" i="5"/>
  <c r="AD76" i="5" s="1"/>
  <c r="AC84" i="5"/>
  <c r="AD84" i="5" s="1"/>
  <c r="AC92" i="5"/>
  <c r="AD92" i="5" s="1"/>
  <c r="E15" i="13"/>
  <c r="AC168" i="5"/>
  <c r="AD168" i="5" s="1"/>
  <c r="AC104" i="5"/>
  <c r="AD104" i="5" s="1"/>
  <c r="AC176" i="5"/>
  <c r="AD176" i="5" s="1"/>
  <c r="AC112" i="5"/>
  <c r="AD112" i="5" s="1"/>
  <c r="AC72" i="5"/>
  <c r="AD72" i="5" s="1"/>
  <c r="AC40" i="5"/>
  <c r="AD40" i="5" s="1"/>
  <c r="AC192" i="5"/>
  <c r="AC128" i="5"/>
  <c r="AD128" i="5" s="1"/>
  <c r="AC80" i="5"/>
  <c r="AD80" i="5" s="1"/>
  <c r="AC48" i="5"/>
  <c r="AD48" i="5" s="1"/>
  <c r="K26" i="13"/>
  <c r="I25" i="13"/>
  <c r="K22" i="13"/>
  <c r="I30" i="13"/>
  <c r="J24" i="13"/>
  <c r="J18" i="13"/>
  <c r="J29" i="13"/>
  <c r="I26" i="13"/>
  <c r="J27" i="13"/>
  <c r="J20" i="13"/>
  <c r="I18" i="13"/>
  <c r="J25" i="13"/>
  <c r="K16" i="13"/>
  <c r="K27" i="13"/>
  <c r="I33" i="13"/>
  <c r="K17" i="13"/>
  <c r="I23" i="13"/>
  <c r="I27" i="13"/>
  <c r="J17" i="13"/>
  <c r="K18" i="13"/>
  <c r="K28" i="13"/>
  <c r="I15" i="13"/>
  <c r="K19" i="13"/>
  <c r="K29" i="13"/>
  <c r="I20" i="13"/>
  <c r="I21" i="13"/>
  <c r="J26" i="13"/>
  <c r="J16" i="13"/>
  <c r="I32" i="13"/>
  <c r="K30" i="13"/>
  <c r="K20" i="13"/>
  <c r="K31" i="13"/>
  <c r="I24" i="13"/>
  <c r="I29" i="13"/>
  <c r="J33" i="13"/>
  <c r="J21" i="13"/>
  <c r="I16" i="13"/>
  <c r="J23" i="13"/>
  <c r="K21" i="13"/>
  <c r="K24" i="13"/>
  <c r="J19" i="13"/>
  <c r="J22" i="13"/>
  <c r="K33" i="13"/>
  <c r="J15" i="13"/>
  <c r="O22" i="13"/>
  <c r="O26" i="13"/>
  <c r="O17" i="13"/>
  <c r="O32" i="13"/>
  <c r="O19" i="13"/>
  <c r="O18" i="13"/>
  <c r="O20" i="13"/>
  <c r="O30" i="13"/>
  <c r="O16" i="13"/>
  <c r="O21" i="13"/>
  <c r="O31" i="13"/>
  <c r="O23" i="13"/>
  <c r="O24" i="13"/>
  <c r="O27" i="13"/>
  <c r="R47" i="13"/>
  <c r="Q45" i="13"/>
  <c r="AD41" i="9"/>
  <c r="R45" i="13" s="1"/>
  <c r="R48" i="13"/>
  <c r="R46" i="13"/>
  <c r="R44" i="13"/>
  <c r="R49" i="13"/>
  <c r="AD195" i="9"/>
  <c r="R50" i="13" s="1"/>
  <c r="I84" i="13" a="1"/>
  <c r="I84" i="13" s="1"/>
  <c r="I88" i="13" a="1"/>
  <c r="I88" i="13" s="1"/>
  <c r="I79" i="13" a="1"/>
  <c r="I79" i="13" s="1"/>
  <c r="I75" i="13" a="1"/>
  <c r="I75" i="13" s="1"/>
  <c r="I81" i="13" a="1"/>
  <c r="I81" i="13" s="1"/>
  <c r="I85" i="13" a="1"/>
  <c r="I85" i="13" s="1"/>
  <c r="I89" i="13" a="1"/>
  <c r="I89" i="13" s="1"/>
  <c r="I77" i="13" a="1"/>
  <c r="I77" i="13" s="1"/>
  <c r="I90" i="13" a="1"/>
  <c r="I90" i="13" s="1"/>
  <c r="I76" i="13" a="1"/>
  <c r="I76" i="13" s="1"/>
  <c r="I82" i="13" a="1"/>
  <c r="I82" i="13" s="1"/>
  <c r="I86" i="13" a="1"/>
  <c r="I86" i="13" s="1"/>
  <c r="Q49" i="13"/>
  <c r="I80" i="13" a="1"/>
  <c r="I80" i="13" s="1"/>
  <c r="I74" i="13" a="1"/>
  <c r="I74" i="13" s="1"/>
  <c r="Q44" i="13"/>
  <c r="Q47" i="13"/>
  <c r="I83" i="13" a="1"/>
  <c r="I83" i="13" s="1"/>
  <c r="I87" i="13" a="1"/>
  <c r="I87" i="13" s="1"/>
  <c r="F45" i="13"/>
  <c r="E45" i="13"/>
  <c r="F46" i="13"/>
  <c r="E46" i="13"/>
  <c r="K55" i="13"/>
  <c r="G58" i="13"/>
  <c r="K57" i="13"/>
  <c r="E47" i="13"/>
  <c r="K62" i="13"/>
  <c r="F47" i="13"/>
  <c r="E51" i="13"/>
  <c r="E55" i="13"/>
  <c r="G44" i="13"/>
  <c r="E56" i="13"/>
  <c r="G50" i="13"/>
  <c r="E59" i="13"/>
  <c r="G54" i="13"/>
  <c r="E60" i="13"/>
  <c r="J44" i="13"/>
  <c r="J45" i="13"/>
  <c r="J46" i="13"/>
  <c r="I50" i="13"/>
  <c r="G62" i="13"/>
  <c r="J47" i="13"/>
  <c r="J48" i="13"/>
  <c r="I48" i="13"/>
  <c r="J49" i="13"/>
  <c r="I49" i="13"/>
  <c r="K50" i="13"/>
  <c r="K49" i="13"/>
  <c r="K44" i="13"/>
  <c r="I45" i="13"/>
  <c r="J50" i="13"/>
  <c r="I46" i="13"/>
  <c r="I47" i="13"/>
  <c r="O65" i="13" l="1"/>
  <c r="M65" i="13"/>
  <c r="F29" i="13"/>
  <c r="N36" i="13"/>
  <c r="M36" i="13"/>
  <c r="F22" i="13"/>
  <c r="N65" i="13"/>
  <c r="E65" i="13"/>
  <c r="J73" i="13" a="1"/>
  <c r="J73" i="13" s="1"/>
  <c r="K78" i="13" a="1"/>
  <c r="K78" i="13" s="1"/>
  <c r="G86" i="13" a="1"/>
  <c r="G86" i="13" s="1"/>
  <c r="G17" i="13"/>
  <c r="G24" i="13"/>
  <c r="F26" i="13"/>
  <c r="G27" i="13"/>
  <c r="F33" i="13"/>
  <c r="G33" i="13"/>
  <c r="G28" i="13"/>
  <c r="G29" i="13"/>
  <c r="G15" i="13"/>
  <c r="F23" i="13"/>
  <c r="AD234" i="5"/>
  <c r="G22" i="13" s="1"/>
  <c r="G30" i="13"/>
  <c r="F30" i="13"/>
  <c r="F21" i="13"/>
  <c r="G18" i="13"/>
  <c r="G32" i="13"/>
  <c r="F18" i="13"/>
  <c r="F24" i="13"/>
  <c r="F27" i="13"/>
  <c r="F28" i="13"/>
  <c r="F32" i="13"/>
  <c r="AD498" i="5"/>
  <c r="G31" i="13" s="1"/>
  <c r="F31" i="13"/>
  <c r="AD315" i="5"/>
  <c r="G25" i="13" s="1"/>
  <c r="F25" i="13"/>
  <c r="AD346" i="5"/>
  <c r="G26" i="13" s="1"/>
  <c r="G23" i="13"/>
  <c r="AD192" i="5"/>
  <c r="G21" i="13" s="1"/>
  <c r="G65" i="13"/>
  <c r="S65" i="13"/>
  <c r="J91" i="13" a="1"/>
  <c r="J91" i="13" s="1"/>
  <c r="G91" i="13" a="1"/>
  <c r="G91" i="13" s="1"/>
  <c r="F91" i="13" a="1"/>
  <c r="F91" i="13" s="1"/>
  <c r="Q36" i="13"/>
  <c r="G74" i="13" a="1"/>
  <c r="G74" i="13" s="1"/>
  <c r="F74" i="13" a="1"/>
  <c r="F74" i="13" s="1"/>
  <c r="G73" i="13" a="1"/>
  <c r="G73" i="13" s="1"/>
  <c r="F73" i="13" a="1"/>
  <c r="F73" i="13" s="1"/>
  <c r="F80" i="13" a="1"/>
  <c r="F80" i="13" s="1"/>
  <c r="S36" i="13"/>
  <c r="F78" i="13" a="1"/>
  <c r="F78" i="13" s="1"/>
  <c r="G78" i="13" a="1"/>
  <c r="G78" i="13" s="1"/>
  <c r="G85" i="13" a="1"/>
  <c r="G85" i="13" s="1"/>
  <c r="F85" i="13" a="1"/>
  <c r="F85" i="13" s="1"/>
  <c r="G89" i="13" a="1"/>
  <c r="G89" i="13" s="1"/>
  <c r="F89" i="13" a="1"/>
  <c r="F89" i="13" s="1"/>
  <c r="G79" i="13" a="1"/>
  <c r="G79" i="13" s="1"/>
  <c r="F79" i="13" a="1"/>
  <c r="F79" i="13" s="1"/>
  <c r="G77" i="13" a="1"/>
  <c r="G77" i="13" s="1"/>
  <c r="F77" i="13" a="1"/>
  <c r="F77" i="13" s="1"/>
  <c r="R36" i="13"/>
  <c r="G76" i="13" a="1"/>
  <c r="G76" i="13" s="1"/>
  <c r="F76" i="13" a="1"/>
  <c r="F76" i="13" s="1"/>
  <c r="F90" i="13" a="1"/>
  <c r="F90" i="13" s="1"/>
  <c r="G90" i="13" a="1"/>
  <c r="G90" i="13" s="1"/>
  <c r="F82" i="13" a="1"/>
  <c r="F82" i="13" s="1"/>
  <c r="G82" i="13" a="1"/>
  <c r="G82" i="13" s="1"/>
  <c r="F88" i="13" a="1"/>
  <c r="F88" i="13" s="1"/>
  <c r="G88" i="13" a="1"/>
  <c r="G88" i="13" s="1"/>
  <c r="F75" i="13" a="1"/>
  <c r="F75" i="13" s="1"/>
  <c r="G75" i="13" a="1"/>
  <c r="G75" i="13" s="1"/>
  <c r="F83" i="13" a="1"/>
  <c r="F83" i="13" s="1"/>
  <c r="G83" i="13" a="1"/>
  <c r="G83" i="13" s="1"/>
  <c r="G81" i="13" a="1"/>
  <c r="G81" i="13" s="1"/>
  <c r="F81" i="13" a="1"/>
  <c r="F81" i="13" s="1"/>
  <c r="G87" i="13" a="1"/>
  <c r="G87" i="13" s="1"/>
  <c r="F87" i="13" a="1"/>
  <c r="F87" i="13" s="1"/>
  <c r="G84" i="13" a="1"/>
  <c r="G84" i="13" s="1"/>
  <c r="F84" i="13" a="1"/>
  <c r="F84" i="13" s="1"/>
  <c r="G20" i="13"/>
  <c r="F16" i="13"/>
  <c r="G16" i="13"/>
  <c r="G19" i="13"/>
  <c r="F20" i="13"/>
  <c r="F19" i="13"/>
  <c r="E36" i="13"/>
  <c r="F17" i="13"/>
  <c r="F15" i="13"/>
  <c r="I36" i="13"/>
  <c r="K36" i="13"/>
  <c r="J36" i="13"/>
  <c r="O36" i="13"/>
  <c r="J82" i="13" a="1"/>
  <c r="J82" i="13" s="1"/>
  <c r="K82" i="13" a="1"/>
  <c r="K82" i="13" s="1"/>
  <c r="J76" i="13" a="1"/>
  <c r="J76" i="13" s="1"/>
  <c r="K76" i="13" a="1"/>
  <c r="K76" i="13" s="1"/>
  <c r="Q65" i="13"/>
  <c r="K77" i="13" a="1"/>
  <c r="K77" i="13" s="1"/>
  <c r="J77" i="13" a="1"/>
  <c r="J77" i="13" s="1"/>
  <c r="K89" i="13" a="1"/>
  <c r="K89" i="13" s="1"/>
  <c r="J89" i="13" a="1"/>
  <c r="J89" i="13" s="1"/>
  <c r="K85" i="13" a="1"/>
  <c r="K85" i="13" s="1"/>
  <c r="J85" i="13" a="1"/>
  <c r="J85" i="13" s="1"/>
  <c r="R65" i="13"/>
  <c r="J80" i="13" a="1"/>
  <c r="J80" i="13" s="1"/>
  <c r="K80" i="13" a="1"/>
  <c r="K80" i="13" s="1"/>
  <c r="J81" i="13" a="1"/>
  <c r="J81" i="13" s="1"/>
  <c r="K81" i="13" a="1"/>
  <c r="K81" i="13" s="1"/>
  <c r="J74" i="13" a="1"/>
  <c r="J74" i="13" s="1"/>
  <c r="K74" i="13" a="1"/>
  <c r="K74" i="13" s="1"/>
  <c r="J86" i="13" a="1"/>
  <c r="J86" i="13" s="1"/>
  <c r="K86" i="13" a="1"/>
  <c r="K86" i="13" s="1"/>
  <c r="J75" i="13" a="1"/>
  <c r="J75" i="13" s="1"/>
  <c r="K75" i="13" a="1"/>
  <c r="K75" i="13" s="1"/>
  <c r="K79" i="13" a="1"/>
  <c r="K79" i="13" s="1"/>
  <c r="J79" i="13" a="1"/>
  <c r="J79" i="13" s="1"/>
  <c r="K88" i="13" a="1"/>
  <c r="K88" i="13" s="1"/>
  <c r="J88" i="13" a="1"/>
  <c r="J88" i="13" s="1"/>
  <c r="J87" i="13" a="1"/>
  <c r="J87" i="13" s="1"/>
  <c r="K87" i="13" a="1"/>
  <c r="K87" i="13" s="1"/>
  <c r="J83" i="13" a="1"/>
  <c r="J83" i="13" s="1"/>
  <c r="K83" i="13" a="1"/>
  <c r="K83" i="13" s="1"/>
  <c r="J90" i="13" a="1"/>
  <c r="J90" i="13" s="1"/>
  <c r="K90" i="13" a="1"/>
  <c r="K90" i="13" s="1"/>
  <c r="J84" i="13" a="1"/>
  <c r="J84" i="13" s="1"/>
  <c r="K84" i="13" a="1"/>
  <c r="K84" i="13" s="1"/>
  <c r="J65" i="13"/>
  <c r="I65" i="13"/>
  <c r="F65" i="13"/>
  <c r="K65" i="13"/>
  <c r="G36" i="13" l="1"/>
  <c r="F36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<sst xmlns="http://schemas.openxmlformats.org/spreadsheetml/2006/main" count="216" uniqueCount="49">
  <si>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</si>
  <si>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</si>
  <si>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</si>
  <si>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</si>
  <si>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</si>
  <si>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</si>
  <si>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</si>
  <si>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</si>
  <si>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</si>
  <si>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</si>
  <si>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</si>
  <si>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</si>
  <si>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</si>
  <si>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</si>
  <si>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</si>
  <si>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</si>
  <si>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</si>
  <si>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</si>
  <si>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SMALL STANDARD OFFER GROUP</t>
  </si>
  <si>
    <t>Note : Peak hours = weekdays HE08 - HE23; Off-Peak hours = weekdays HE01 - HE07 and HE24 &amp; weekends/holidays HE01 - HE24</t>
  </si>
  <si>
    <t>STDOFFER CUSTOMERS ONLY</t>
  </si>
  <si>
    <t>TOTAL SMALL STANDARD OFFER CLASS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</si>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</sst>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40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Continuous"/>
    </xf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1" fontId="1" fillId="0" borderId="0" xfId="1" applyNumberFormat="1" applyFill="1" applyAlignment="1">
      <alignment horizontal="center"/>
    </xf>
    <xf numFmtId="0" fontId="1" fillId="0" borderId="0" xfId="1" applyFill="1"/>
    <xf numFmtId="3" fontId="1" fillId="0" borderId="0" xfId="1" applyNumberFormat="1" applyFill="1" applyAlignment="1">
      <alignment horizontal="centerContinuous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165" fontId="0" fillId="0" borderId="0" xfId="4" applyNumberFormat="1" applyFont="1"/>
    <xf numFmtId="164" fontId="1" fillId="0" borderId="0" xfId="1" applyNumberFormat="1" applyFill="1"/>
    <xf numFmtId="3" fontId="0" fillId="0" borderId="0" xfId="0" applyNumberFormat="1" applyFill="1"/>
    <xf numFmtId="3" fontId="2" fillId="0" borderId="0" xfId="3" applyNumberFormat="1" applyFill="1"/>
    <xf numFmtId="3" fontId="2" fillId="0" borderId="0" xfId="2" applyNumberFormat="1" applyFill="1"/>
    <xf numFmtId="165" fontId="0" fillId="0" borderId="0" xfId="4" applyNumberFormat="1" applyFont="1" applyFill="1"/>
  </cellXfs>
  <cellStyles count="5">
    <cellStyle name="C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[1]Total_StdO_Customers!$B$8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[1]Total_StdO_Customers!$B$9:$B$586</c:f>
              <c:numCache>
                <c:formatCode>#,##0</c:formatCode>
                <c:ptCount val="578"/>
                <c:pt idx="1">
                  <c:v>80107</c:v>
                </c:pt>
                <c:pt idx="2">
                  <c:v>79616</c:v>
                </c:pt>
                <c:pt idx="3">
                  <c:v>79491</c:v>
                </c:pt>
                <c:pt idx="4">
                  <c:v>80385</c:v>
                </c:pt>
                <c:pt idx="5">
                  <c:v>81039</c:v>
                </c:pt>
                <c:pt idx="6">
                  <c:v>78929</c:v>
                </c:pt>
                <c:pt idx="7">
                  <c:v>79213</c:v>
                </c:pt>
                <c:pt idx="8">
                  <c:v>81731</c:v>
                </c:pt>
                <c:pt idx="9">
                  <c:v>86162</c:v>
                </c:pt>
                <c:pt idx="10">
                  <c:v>83864</c:v>
                </c:pt>
                <c:pt idx="11">
                  <c:v>82500</c:v>
                </c:pt>
                <c:pt idx="12">
                  <c:v>80029</c:v>
                </c:pt>
                <c:pt idx="13">
                  <c:v>77166</c:v>
                </c:pt>
                <c:pt idx="14">
                  <c:v>76423</c:v>
                </c:pt>
                <c:pt idx="15">
                  <c:v>76586</c:v>
                </c:pt>
                <c:pt idx="16">
                  <c:v>77188</c:v>
                </c:pt>
                <c:pt idx="17">
                  <c:v>77053</c:v>
                </c:pt>
                <c:pt idx="18">
                  <c:v>77265</c:v>
                </c:pt>
                <c:pt idx="19">
                  <c:v>81035</c:v>
                </c:pt>
                <c:pt idx="20">
                  <c:v>77443</c:v>
                </c:pt>
                <c:pt idx="21">
                  <c:v>85082</c:v>
                </c:pt>
                <c:pt idx="22">
                  <c:v>84099</c:v>
                </c:pt>
                <c:pt idx="23">
                  <c:v>80823</c:v>
                </c:pt>
                <c:pt idx="24">
                  <c:v>92308</c:v>
                </c:pt>
                <c:pt idx="25">
                  <c:v>88863</c:v>
                </c:pt>
                <c:pt idx="26">
                  <c:v>85395</c:v>
                </c:pt>
                <c:pt idx="27">
                  <c:v>79342</c:v>
                </c:pt>
                <c:pt idx="28">
                  <c:v>78895</c:v>
                </c:pt>
                <c:pt idx="29">
                  <c:v>83855</c:v>
                </c:pt>
                <c:pt idx="30">
                  <c:v>93269</c:v>
                </c:pt>
                <c:pt idx="31">
                  <c:v>96606</c:v>
                </c:pt>
                <c:pt idx="32">
                  <c:v>94499</c:v>
                </c:pt>
                <c:pt idx="33">
                  <c:v>86266</c:v>
                </c:pt>
                <c:pt idx="34">
                  <c:v>81797</c:v>
                </c:pt>
                <c:pt idx="35">
                  <c:v>79395</c:v>
                </c:pt>
                <c:pt idx="36">
                  <c:v>81115</c:v>
                </c:pt>
                <c:pt idx="37">
                  <c:v>79057</c:v>
                </c:pt>
                <c:pt idx="38">
                  <c:v>81709</c:v>
                </c:pt>
                <c:pt idx="39">
                  <c:v>84261</c:v>
                </c:pt>
                <c:pt idx="40">
                  <c:v>91720</c:v>
                </c:pt>
                <c:pt idx="41">
                  <c:v>90511</c:v>
                </c:pt>
                <c:pt idx="42">
                  <c:v>90566</c:v>
                </c:pt>
                <c:pt idx="43">
                  <c:v>95002</c:v>
                </c:pt>
                <c:pt idx="44">
                  <c:v>95870</c:v>
                </c:pt>
                <c:pt idx="45">
                  <c:v>90816</c:v>
                </c:pt>
                <c:pt idx="46">
                  <c:v>91032</c:v>
                </c:pt>
                <c:pt idx="47">
                  <c:v>84134</c:v>
                </c:pt>
                <c:pt idx="48">
                  <c:v>85240</c:v>
                </c:pt>
                <c:pt idx="49">
                  <c:v>90596</c:v>
                </c:pt>
                <c:pt idx="50">
                  <c:v>87155</c:v>
                </c:pt>
                <c:pt idx="51">
                  <c:v>84989</c:v>
                </c:pt>
                <c:pt idx="52">
                  <c:v>89688</c:v>
                </c:pt>
                <c:pt idx="53">
                  <c:v>88836</c:v>
                </c:pt>
                <c:pt idx="54">
                  <c:v>81394</c:v>
                </c:pt>
                <c:pt idx="55">
                  <c:v>78679</c:v>
                </c:pt>
                <c:pt idx="56">
                  <c:v>76570</c:v>
                </c:pt>
                <c:pt idx="57">
                  <c:v>87666</c:v>
                </c:pt>
                <c:pt idx="58">
                  <c:v>90697</c:v>
                </c:pt>
                <c:pt idx="59">
                  <c:v>77231</c:v>
                </c:pt>
                <c:pt idx="60">
                  <c:v>76059</c:v>
                </c:pt>
                <c:pt idx="61">
                  <c:v>83821</c:v>
                </c:pt>
                <c:pt idx="62">
                  <c:v>93336</c:v>
                </c:pt>
                <c:pt idx="63">
                  <c:v>84653</c:v>
                </c:pt>
                <c:pt idx="64">
                  <c:v>87209</c:v>
                </c:pt>
                <c:pt idx="65">
                  <c:v>93227</c:v>
                </c:pt>
                <c:pt idx="66">
                  <c:v>89029</c:v>
                </c:pt>
                <c:pt idx="67">
                  <c:v>85533</c:v>
                </c:pt>
                <c:pt idx="68">
                  <c:v>83920</c:v>
                </c:pt>
                <c:pt idx="69">
                  <c:v>80570</c:v>
                </c:pt>
                <c:pt idx="70">
                  <c:v>75439</c:v>
                </c:pt>
                <c:pt idx="71">
                  <c:v>75349</c:v>
                </c:pt>
                <c:pt idx="72">
                  <c:v>75833</c:v>
                </c:pt>
                <c:pt idx="73">
                  <c:v>81135</c:v>
                </c:pt>
                <c:pt idx="74">
                  <c:v>86001</c:v>
                </c:pt>
                <c:pt idx="75">
                  <c:v>92886</c:v>
                </c:pt>
                <c:pt idx="76">
                  <c:v>85715</c:v>
                </c:pt>
                <c:pt idx="77">
                  <c:v>76382</c:v>
                </c:pt>
                <c:pt idx="78">
                  <c:v>85461</c:v>
                </c:pt>
                <c:pt idx="79">
                  <c:v>91555</c:v>
                </c:pt>
                <c:pt idx="80">
                  <c:v>81878</c:v>
                </c:pt>
                <c:pt idx="81">
                  <c:v>76315</c:v>
                </c:pt>
                <c:pt idx="82">
                  <c:v>76312</c:v>
                </c:pt>
                <c:pt idx="83">
                  <c:v>76165</c:v>
                </c:pt>
                <c:pt idx="84">
                  <c:v>76036</c:v>
                </c:pt>
                <c:pt idx="85">
                  <c:v>80518</c:v>
                </c:pt>
                <c:pt idx="86">
                  <c:v>76506</c:v>
                </c:pt>
                <c:pt idx="87">
                  <c:v>77035</c:v>
                </c:pt>
                <c:pt idx="88">
                  <c:v>83182</c:v>
                </c:pt>
                <c:pt idx="89">
                  <c:v>75723</c:v>
                </c:pt>
                <c:pt idx="90">
                  <c:v>75421</c:v>
                </c:pt>
                <c:pt idx="91">
                  <c:v>60350</c:v>
                </c:pt>
                <c:pt idx="92">
                  <c:v>69880</c:v>
                </c:pt>
                <c:pt idx="93">
                  <c:v>74045</c:v>
                </c:pt>
                <c:pt idx="94">
                  <c:v>69767</c:v>
                </c:pt>
                <c:pt idx="95">
                  <c:v>69411</c:v>
                </c:pt>
                <c:pt idx="96">
                  <c:v>67056</c:v>
                </c:pt>
                <c:pt idx="97">
                  <c:v>61607</c:v>
                </c:pt>
                <c:pt idx="98">
                  <c:v>60541</c:v>
                </c:pt>
                <c:pt idx="99">
                  <c:v>61165</c:v>
                </c:pt>
                <c:pt idx="100">
                  <c:v>60701</c:v>
                </c:pt>
                <c:pt idx="101">
                  <c:v>60539</c:v>
                </c:pt>
                <c:pt idx="102">
                  <c:v>59594</c:v>
                </c:pt>
                <c:pt idx="103">
                  <c:v>60126</c:v>
                </c:pt>
                <c:pt idx="104">
                  <c:v>61156</c:v>
                </c:pt>
                <c:pt idx="105">
                  <c:v>62153</c:v>
                </c:pt>
                <c:pt idx="106">
                  <c:v>63097</c:v>
                </c:pt>
                <c:pt idx="107">
                  <c:v>67307</c:v>
                </c:pt>
                <c:pt idx="108">
                  <c:v>68319</c:v>
                </c:pt>
                <c:pt idx="109">
                  <c:v>64718</c:v>
                </c:pt>
                <c:pt idx="110">
                  <c:v>61604</c:v>
                </c:pt>
                <c:pt idx="111">
                  <c:v>62346</c:v>
                </c:pt>
                <c:pt idx="112">
                  <c:v>61539</c:v>
                </c:pt>
                <c:pt idx="113">
                  <c:v>74154</c:v>
                </c:pt>
                <c:pt idx="114">
                  <c:v>65670</c:v>
                </c:pt>
                <c:pt idx="115">
                  <c:v>59722</c:v>
                </c:pt>
                <c:pt idx="116">
                  <c:v>60407</c:v>
                </c:pt>
                <c:pt idx="117">
                  <c:v>67064</c:v>
                </c:pt>
                <c:pt idx="118">
                  <c:v>60719</c:v>
                </c:pt>
                <c:pt idx="119">
                  <c:v>58732</c:v>
                </c:pt>
                <c:pt idx="120">
                  <c:v>59802</c:v>
                </c:pt>
                <c:pt idx="121">
                  <c:v>63153</c:v>
                </c:pt>
                <c:pt idx="122">
                  <c:v>62303</c:v>
                </c:pt>
                <c:pt idx="123">
                  <c:v>58212</c:v>
                </c:pt>
                <c:pt idx="124">
                  <c:v>62639</c:v>
                </c:pt>
                <c:pt idx="125">
                  <c:v>62282</c:v>
                </c:pt>
                <c:pt idx="126">
                  <c:v>65484</c:v>
                </c:pt>
                <c:pt idx="127">
                  <c:v>66508</c:v>
                </c:pt>
                <c:pt idx="128">
                  <c:v>65897</c:v>
                </c:pt>
                <c:pt idx="129">
                  <c:v>65517</c:v>
                </c:pt>
                <c:pt idx="130">
                  <c:v>62544</c:v>
                </c:pt>
                <c:pt idx="131">
                  <c:v>62128</c:v>
                </c:pt>
                <c:pt idx="132">
                  <c:v>64321</c:v>
                </c:pt>
                <c:pt idx="133">
                  <c:v>65058</c:v>
                </c:pt>
                <c:pt idx="134">
                  <c:v>75591</c:v>
                </c:pt>
                <c:pt idx="135">
                  <c:v>73431</c:v>
                </c:pt>
                <c:pt idx="136">
                  <c:v>75428</c:v>
                </c:pt>
                <c:pt idx="137">
                  <c:v>59629</c:v>
                </c:pt>
                <c:pt idx="138">
                  <c:v>57639</c:v>
                </c:pt>
                <c:pt idx="139">
                  <c:v>60885</c:v>
                </c:pt>
                <c:pt idx="140">
                  <c:v>61154</c:v>
                </c:pt>
                <c:pt idx="141">
                  <c:v>58501</c:v>
                </c:pt>
                <c:pt idx="142">
                  <c:v>61651</c:v>
                </c:pt>
                <c:pt idx="143">
                  <c:v>61189</c:v>
                </c:pt>
                <c:pt idx="144">
                  <c:v>58785</c:v>
                </c:pt>
                <c:pt idx="145">
                  <c:v>59152</c:v>
                </c:pt>
                <c:pt idx="146">
                  <c:v>59595</c:v>
                </c:pt>
                <c:pt idx="147">
                  <c:v>66248</c:v>
                </c:pt>
                <c:pt idx="148">
                  <c:v>60465</c:v>
                </c:pt>
                <c:pt idx="149">
                  <c:v>63907</c:v>
                </c:pt>
                <c:pt idx="150">
                  <c:v>64851</c:v>
                </c:pt>
                <c:pt idx="151">
                  <c:v>64320</c:v>
                </c:pt>
                <c:pt idx="152">
                  <c:v>59637</c:v>
                </c:pt>
                <c:pt idx="153">
                  <c:v>60013</c:v>
                </c:pt>
                <c:pt idx="154">
                  <c:v>60591</c:v>
                </c:pt>
                <c:pt idx="155">
                  <c:v>61084</c:v>
                </c:pt>
                <c:pt idx="156">
                  <c:v>64363</c:v>
                </c:pt>
                <c:pt idx="157">
                  <c:v>68458</c:v>
                </c:pt>
                <c:pt idx="158">
                  <c:v>73736</c:v>
                </c:pt>
                <c:pt idx="159">
                  <c:v>81949</c:v>
                </c:pt>
                <c:pt idx="160">
                  <c:v>89983</c:v>
                </c:pt>
                <c:pt idx="161">
                  <c:v>72680</c:v>
                </c:pt>
                <c:pt idx="162">
                  <c:v>62304</c:v>
                </c:pt>
                <c:pt idx="163">
                  <c:v>62829</c:v>
                </c:pt>
                <c:pt idx="164">
                  <c:v>62860</c:v>
                </c:pt>
                <c:pt idx="165">
                  <c:v>62694</c:v>
                </c:pt>
                <c:pt idx="166">
                  <c:v>63136</c:v>
                </c:pt>
                <c:pt idx="167">
                  <c:v>63504</c:v>
                </c:pt>
                <c:pt idx="168">
                  <c:v>63953</c:v>
                </c:pt>
                <c:pt idx="169">
                  <c:v>64164</c:v>
                </c:pt>
                <c:pt idx="170">
                  <c:v>65448</c:v>
                </c:pt>
                <c:pt idx="171">
                  <c:v>66469</c:v>
                </c:pt>
                <c:pt idx="172">
                  <c:v>70603</c:v>
                </c:pt>
                <c:pt idx="173">
                  <c:v>72974</c:v>
                </c:pt>
                <c:pt idx="174">
                  <c:v>65422</c:v>
                </c:pt>
                <c:pt idx="175">
                  <c:v>65665</c:v>
                </c:pt>
                <c:pt idx="176">
                  <c:v>65708</c:v>
                </c:pt>
                <c:pt idx="177">
                  <c:v>66354</c:v>
                </c:pt>
                <c:pt idx="178">
                  <c:v>69536</c:v>
                </c:pt>
                <c:pt idx="179">
                  <c:v>82224</c:v>
                </c:pt>
                <c:pt idx="180">
                  <c:v>94164</c:v>
                </c:pt>
                <c:pt idx="181">
                  <c:v>96787</c:v>
                </c:pt>
                <c:pt idx="182">
                  <c:v>90909</c:v>
                </c:pt>
                <c:pt idx="183">
                  <c:v>77463</c:v>
                </c:pt>
                <c:pt idx="184">
                  <c:v>68725</c:v>
                </c:pt>
                <c:pt idx="185">
                  <c:v>76598</c:v>
                </c:pt>
                <c:pt idx="186">
                  <c:v>77451</c:v>
                </c:pt>
                <c:pt idx="187">
                  <c:v>77007</c:v>
                </c:pt>
                <c:pt idx="188">
                  <c:v>87707</c:v>
                </c:pt>
                <c:pt idx="189">
                  <c:v>79260</c:v>
                </c:pt>
                <c:pt idx="190">
                  <c:v>77405</c:v>
                </c:pt>
                <c:pt idx="191">
                  <c:v>71319</c:v>
                </c:pt>
                <c:pt idx="192">
                  <c:v>71557</c:v>
                </c:pt>
                <c:pt idx="193">
                  <c:v>73977</c:v>
                </c:pt>
                <c:pt idx="194">
                  <c:v>74427</c:v>
                </c:pt>
                <c:pt idx="195">
                  <c:v>72715</c:v>
                </c:pt>
                <c:pt idx="196">
                  <c:v>72852</c:v>
                </c:pt>
                <c:pt idx="197">
                  <c:v>82753</c:v>
                </c:pt>
                <c:pt idx="198">
                  <c:v>87859</c:v>
                </c:pt>
                <c:pt idx="199">
                  <c:v>78086</c:v>
                </c:pt>
                <c:pt idx="200">
                  <c:v>73511</c:v>
                </c:pt>
                <c:pt idx="201">
                  <c:v>75300</c:v>
                </c:pt>
                <c:pt idx="202">
                  <c:v>80687</c:v>
                </c:pt>
                <c:pt idx="203">
                  <c:v>74011</c:v>
                </c:pt>
                <c:pt idx="204">
                  <c:v>74020</c:v>
                </c:pt>
                <c:pt idx="205">
                  <c:v>72985</c:v>
                </c:pt>
                <c:pt idx="206">
                  <c:v>73002</c:v>
                </c:pt>
                <c:pt idx="207">
                  <c:v>74617</c:v>
                </c:pt>
                <c:pt idx="208">
                  <c:v>82689</c:v>
                </c:pt>
                <c:pt idx="209">
                  <c:v>78350</c:v>
                </c:pt>
                <c:pt idx="210">
                  <c:v>74660</c:v>
                </c:pt>
                <c:pt idx="211">
                  <c:v>74691</c:v>
                </c:pt>
                <c:pt idx="212">
                  <c:v>73630</c:v>
                </c:pt>
                <c:pt idx="213">
                  <c:v>74199</c:v>
                </c:pt>
                <c:pt idx="214">
                  <c:v>72857</c:v>
                </c:pt>
                <c:pt idx="215">
                  <c:v>72389</c:v>
                </c:pt>
                <c:pt idx="216">
                  <c:v>72277</c:v>
                </c:pt>
                <c:pt idx="217">
                  <c:v>75360</c:v>
                </c:pt>
                <c:pt idx="218">
                  <c:v>73432</c:v>
                </c:pt>
                <c:pt idx="219">
                  <c:v>80254</c:v>
                </c:pt>
                <c:pt idx="220">
                  <c:v>83530</c:v>
                </c:pt>
                <c:pt idx="221">
                  <c:v>81056</c:v>
                </c:pt>
                <c:pt idx="222">
                  <c:v>77978</c:v>
                </c:pt>
                <c:pt idx="223">
                  <c:v>78403</c:v>
                </c:pt>
                <c:pt idx="224">
                  <c:v>80231</c:v>
                </c:pt>
                <c:pt idx="225">
                  <c:v>90266</c:v>
                </c:pt>
                <c:pt idx="226">
                  <c:v>96560</c:v>
                </c:pt>
                <c:pt idx="227">
                  <c:v>73219</c:v>
                </c:pt>
                <c:pt idx="228">
                  <c:v>70075</c:v>
                </c:pt>
                <c:pt idx="229">
                  <c:v>72474</c:v>
                </c:pt>
                <c:pt idx="230">
                  <c:v>76547</c:v>
                </c:pt>
                <c:pt idx="231">
                  <c:v>84926</c:v>
                </c:pt>
                <c:pt idx="232">
                  <c:v>86053</c:v>
                </c:pt>
                <c:pt idx="233">
                  <c:v>97174</c:v>
                </c:pt>
                <c:pt idx="234">
                  <c:v>85043</c:v>
                </c:pt>
                <c:pt idx="235">
                  <c:v>77564</c:v>
                </c:pt>
                <c:pt idx="236">
                  <c:v>81139</c:v>
                </c:pt>
                <c:pt idx="237">
                  <c:v>89215</c:v>
                </c:pt>
                <c:pt idx="238">
                  <c:v>70692</c:v>
                </c:pt>
                <c:pt idx="239">
                  <c:v>94289</c:v>
                </c:pt>
                <c:pt idx="240">
                  <c:v>71880</c:v>
                </c:pt>
                <c:pt idx="241">
                  <c:v>71039</c:v>
                </c:pt>
                <c:pt idx="242">
                  <c:v>70252</c:v>
                </c:pt>
                <c:pt idx="243">
                  <c:v>76202</c:v>
                </c:pt>
                <c:pt idx="244">
                  <c:v>75858</c:v>
                </c:pt>
                <c:pt idx="245">
                  <c:v>70659</c:v>
                </c:pt>
                <c:pt idx="246">
                  <c:v>77670</c:v>
                </c:pt>
                <c:pt idx="247">
                  <c:v>80554</c:v>
                </c:pt>
                <c:pt idx="248">
                  <c:v>63489</c:v>
                </c:pt>
                <c:pt idx="249">
                  <c:v>82381</c:v>
                </c:pt>
                <c:pt idx="250">
                  <c:v>79637</c:v>
                </c:pt>
                <c:pt idx="251">
                  <c:v>65247</c:v>
                </c:pt>
                <c:pt idx="252">
                  <c:v>67142</c:v>
                </c:pt>
                <c:pt idx="253">
                  <c:v>72921</c:v>
                </c:pt>
                <c:pt idx="254">
                  <c:v>66509</c:v>
                </c:pt>
                <c:pt idx="255">
                  <c:v>67566</c:v>
                </c:pt>
                <c:pt idx="256">
                  <c:v>73999</c:v>
                </c:pt>
                <c:pt idx="257">
                  <c:v>78964</c:v>
                </c:pt>
                <c:pt idx="258">
                  <c:v>63484</c:v>
                </c:pt>
                <c:pt idx="259">
                  <c:v>63600</c:v>
                </c:pt>
                <c:pt idx="260">
                  <c:v>63570</c:v>
                </c:pt>
                <c:pt idx="261">
                  <c:v>64231</c:v>
                </c:pt>
                <c:pt idx="262">
                  <c:v>64917</c:v>
                </c:pt>
                <c:pt idx="263">
                  <c:v>63522</c:v>
                </c:pt>
                <c:pt idx="264">
                  <c:v>63585</c:v>
                </c:pt>
                <c:pt idx="265">
                  <c:v>63693</c:v>
                </c:pt>
                <c:pt idx="266">
                  <c:v>63725</c:v>
                </c:pt>
                <c:pt idx="267">
                  <c:v>67208</c:v>
                </c:pt>
                <c:pt idx="268">
                  <c:v>67840</c:v>
                </c:pt>
                <c:pt idx="269">
                  <c:v>67117</c:v>
                </c:pt>
                <c:pt idx="270">
                  <c:v>63351</c:v>
                </c:pt>
                <c:pt idx="271">
                  <c:v>63206</c:v>
                </c:pt>
                <c:pt idx="272">
                  <c:v>62985</c:v>
                </c:pt>
                <c:pt idx="273">
                  <c:v>62763</c:v>
                </c:pt>
                <c:pt idx="274">
                  <c:v>60817</c:v>
                </c:pt>
                <c:pt idx="275">
                  <c:v>61422</c:v>
                </c:pt>
                <c:pt idx="276">
                  <c:v>62382</c:v>
                </c:pt>
                <c:pt idx="277">
                  <c:v>60818</c:v>
                </c:pt>
                <c:pt idx="278">
                  <c:v>63345</c:v>
                </c:pt>
                <c:pt idx="279">
                  <c:v>61042</c:v>
                </c:pt>
                <c:pt idx="280">
                  <c:v>60124</c:v>
                </c:pt>
                <c:pt idx="281">
                  <c:v>59661</c:v>
                </c:pt>
                <c:pt idx="282">
                  <c:v>60717</c:v>
                </c:pt>
                <c:pt idx="283">
                  <c:v>64050</c:v>
                </c:pt>
                <c:pt idx="284">
                  <c:v>60609</c:v>
                </c:pt>
                <c:pt idx="285">
                  <c:v>62096</c:v>
                </c:pt>
                <c:pt idx="286">
                  <c:v>61053</c:v>
                </c:pt>
                <c:pt idx="287">
                  <c:v>60823</c:v>
                </c:pt>
                <c:pt idx="288">
                  <c:v>61107</c:v>
                </c:pt>
                <c:pt idx="289">
                  <c:v>62460</c:v>
                </c:pt>
                <c:pt idx="290">
                  <c:v>63021</c:v>
                </c:pt>
                <c:pt idx="291">
                  <c:v>61606</c:v>
                </c:pt>
                <c:pt idx="292">
                  <c:v>62619</c:v>
                </c:pt>
                <c:pt idx="293">
                  <c:v>64971</c:v>
                </c:pt>
                <c:pt idx="294">
                  <c:v>64394</c:v>
                </c:pt>
                <c:pt idx="295">
                  <c:v>62028</c:v>
                </c:pt>
                <c:pt idx="296">
                  <c:v>60598</c:v>
                </c:pt>
                <c:pt idx="297">
                  <c:v>64265</c:v>
                </c:pt>
                <c:pt idx="298">
                  <c:v>64147</c:v>
                </c:pt>
                <c:pt idx="299">
                  <c:v>65794</c:v>
                </c:pt>
                <c:pt idx="300">
                  <c:v>64237</c:v>
                </c:pt>
                <c:pt idx="301">
                  <c:v>66425</c:v>
                </c:pt>
                <c:pt idx="302">
                  <c:v>65071</c:v>
                </c:pt>
                <c:pt idx="303">
                  <c:v>66590</c:v>
                </c:pt>
                <c:pt idx="304">
                  <c:v>64133</c:v>
                </c:pt>
                <c:pt idx="305">
                  <c:v>62728</c:v>
                </c:pt>
                <c:pt idx="306">
                  <c:v>65826</c:v>
                </c:pt>
                <c:pt idx="307">
                  <c:v>65504</c:v>
                </c:pt>
                <c:pt idx="308">
                  <c:v>70464</c:v>
                </c:pt>
                <c:pt idx="309">
                  <c:v>74444</c:v>
                </c:pt>
                <c:pt idx="310">
                  <c:v>76159</c:v>
                </c:pt>
                <c:pt idx="311">
                  <c:v>74957</c:v>
                </c:pt>
                <c:pt idx="312">
                  <c:v>70918</c:v>
                </c:pt>
                <c:pt idx="313">
                  <c:v>71977</c:v>
                </c:pt>
                <c:pt idx="314">
                  <c:v>65112</c:v>
                </c:pt>
                <c:pt idx="315">
                  <c:v>71837</c:v>
                </c:pt>
                <c:pt idx="316">
                  <c:v>67832</c:v>
                </c:pt>
                <c:pt idx="317">
                  <c:v>67306</c:v>
                </c:pt>
                <c:pt idx="318">
                  <c:v>68095</c:v>
                </c:pt>
                <c:pt idx="319">
                  <c:v>70264</c:v>
                </c:pt>
                <c:pt idx="320">
                  <c:v>71598</c:v>
                </c:pt>
                <c:pt idx="321">
                  <c:v>74838</c:v>
                </c:pt>
                <c:pt idx="322">
                  <c:v>72500</c:v>
                </c:pt>
                <c:pt idx="323">
                  <c:v>68118</c:v>
                </c:pt>
                <c:pt idx="324">
                  <c:v>75550</c:v>
                </c:pt>
                <c:pt idx="325">
                  <c:v>76297</c:v>
                </c:pt>
                <c:pt idx="326">
                  <c:v>70280</c:v>
                </c:pt>
                <c:pt idx="327">
                  <c:v>73480</c:v>
                </c:pt>
                <c:pt idx="328">
                  <c:v>82787</c:v>
                </c:pt>
                <c:pt idx="329">
                  <c:v>81493</c:v>
                </c:pt>
                <c:pt idx="330">
                  <c:v>75459</c:v>
                </c:pt>
                <c:pt idx="331">
                  <c:v>77132</c:v>
                </c:pt>
                <c:pt idx="332">
                  <c:v>84454</c:v>
                </c:pt>
                <c:pt idx="333">
                  <c:v>81257</c:v>
                </c:pt>
                <c:pt idx="334">
                  <c:v>87213</c:v>
                </c:pt>
                <c:pt idx="335">
                  <c:v>81580</c:v>
                </c:pt>
                <c:pt idx="336">
                  <c:v>80847</c:v>
                </c:pt>
                <c:pt idx="337">
                  <c:v>77635</c:v>
                </c:pt>
                <c:pt idx="338">
                  <c:v>86173</c:v>
                </c:pt>
                <c:pt idx="339">
                  <c:v>85969</c:v>
                </c:pt>
                <c:pt idx="340">
                  <c:v>81665</c:v>
                </c:pt>
                <c:pt idx="341">
                  <c:v>78447</c:v>
                </c:pt>
                <c:pt idx="342">
                  <c:v>127912</c:v>
                </c:pt>
                <c:pt idx="343">
                  <c:v>89134</c:v>
                </c:pt>
                <c:pt idx="344">
                  <c:v>92200</c:v>
                </c:pt>
                <c:pt idx="345">
                  <c:v>86191</c:v>
                </c:pt>
                <c:pt idx="346">
                  <c:v>80115</c:v>
                </c:pt>
                <c:pt idx="347">
                  <c:v>112645</c:v>
                </c:pt>
                <c:pt idx="348">
                  <c:v>80004</c:v>
                </c:pt>
                <c:pt idx="349">
                  <c:v>88126</c:v>
                </c:pt>
                <c:pt idx="350">
                  <c:v>82661</c:v>
                </c:pt>
                <c:pt idx="351">
                  <c:v>80115</c:v>
                </c:pt>
                <c:pt idx="352">
                  <c:v>80746</c:v>
                </c:pt>
                <c:pt idx="353">
                  <c:v>84876</c:v>
                </c:pt>
                <c:pt idx="354">
                  <c:v>86678</c:v>
                </c:pt>
                <c:pt idx="355">
                  <c:v>85843</c:v>
                </c:pt>
                <c:pt idx="356">
                  <c:v>83226</c:v>
                </c:pt>
                <c:pt idx="357">
                  <c:v>80842</c:v>
                </c:pt>
                <c:pt idx="358">
                  <c:v>101065</c:v>
                </c:pt>
                <c:pt idx="359">
                  <c:v>94337</c:v>
                </c:pt>
                <c:pt idx="360">
                  <c:v>84967</c:v>
                </c:pt>
                <c:pt idx="361">
                  <c:v>84572</c:v>
                </c:pt>
                <c:pt idx="362">
                  <c:v>89147</c:v>
                </c:pt>
                <c:pt idx="363">
                  <c:v>88776</c:v>
                </c:pt>
                <c:pt idx="364">
                  <c:v>88322</c:v>
                </c:pt>
                <c:pt idx="365">
                  <c:v>84769</c:v>
                </c:pt>
                <c:pt idx="366">
                  <c:v>81902</c:v>
                </c:pt>
                <c:pt idx="367">
                  <c:v>81350</c:v>
                </c:pt>
                <c:pt idx="368">
                  <c:v>84217</c:v>
                </c:pt>
                <c:pt idx="369">
                  <c:v>97685</c:v>
                </c:pt>
                <c:pt idx="370">
                  <c:v>92910</c:v>
                </c:pt>
                <c:pt idx="371">
                  <c:v>80765</c:v>
                </c:pt>
                <c:pt idx="372">
                  <c:v>81523</c:v>
                </c:pt>
                <c:pt idx="373">
                  <c:v>85566</c:v>
                </c:pt>
                <c:pt idx="374">
                  <c:v>94453</c:v>
                </c:pt>
                <c:pt idx="375">
                  <c:v>80784</c:v>
                </c:pt>
                <c:pt idx="376">
                  <c:v>95070</c:v>
                </c:pt>
                <c:pt idx="377">
                  <c:v>108047</c:v>
                </c:pt>
                <c:pt idx="378">
                  <c:v>88298</c:v>
                </c:pt>
                <c:pt idx="379">
                  <c:v>80863</c:v>
                </c:pt>
                <c:pt idx="380">
                  <c:v>101036</c:v>
                </c:pt>
                <c:pt idx="381">
                  <c:v>109679</c:v>
                </c:pt>
                <c:pt idx="382">
                  <c:v>83815</c:v>
                </c:pt>
                <c:pt idx="383">
                  <c:v>80760</c:v>
                </c:pt>
                <c:pt idx="384">
                  <c:v>101118</c:v>
                </c:pt>
                <c:pt idx="385">
                  <c:v>87647</c:v>
                </c:pt>
                <c:pt idx="386">
                  <c:v>106569</c:v>
                </c:pt>
                <c:pt idx="387">
                  <c:v>110220</c:v>
                </c:pt>
                <c:pt idx="388">
                  <c:v>104176</c:v>
                </c:pt>
                <c:pt idx="389">
                  <c:v>91425</c:v>
                </c:pt>
                <c:pt idx="390">
                  <c:v>95423</c:v>
                </c:pt>
                <c:pt idx="391">
                  <c:v>91900</c:v>
                </c:pt>
                <c:pt idx="392">
                  <c:v>108387</c:v>
                </c:pt>
                <c:pt idx="393">
                  <c:v>98387</c:v>
                </c:pt>
                <c:pt idx="394">
                  <c:v>96229</c:v>
                </c:pt>
                <c:pt idx="395">
                  <c:v>104112</c:v>
                </c:pt>
                <c:pt idx="396">
                  <c:v>103330</c:v>
                </c:pt>
                <c:pt idx="397">
                  <c:v>112744</c:v>
                </c:pt>
                <c:pt idx="398">
                  <c:v>80839</c:v>
                </c:pt>
                <c:pt idx="399">
                  <c:v>76488</c:v>
                </c:pt>
                <c:pt idx="400">
                  <c:v>83043</c:v>
                </c:pt>
                <c:pt idx="401">
                  <c:v>98421</c:v>
                </c:pt>
                <c:pt idx="402">
                  <c:v>110991</c:v>
                </c:pt>
                <c:pt idx="403">
                  <c:v>92699</c:v>
                </c:pt>
                <c:pt idx="404">
                  <c:v>83261</c:v>
                </c:pt>
                <c:pt idx="405">
                  <c:v>81614</c:v>
                </c:pt>
                <c:pt idx="406">
                  <c:v>87076</c:v>
                </c:pt>
                <c:pt idx="407">
                  <c:v>80095</c:v>
                </c:pt>
                <c:pt idx="408">
                  <c:v>80763</c:v>
                </c:pt>
                <c:pt idx="409">
                  <c:v>81029</c:v>
                </c:pt>
                <c:pt idx="410">
                  <c:v>96462</c:v>
                </c:pt>
                <c:pt idx="411">
                  <c:v>104473</c:v>
                </c:pt>
                <c:pt idx="412">
                  <c:v>100385</c:v>
                </c:pt>
                <c:pt idx="413">
                  <c:v>81394</c:v>
                </c:pt>
                <c:pt idx="414">
                  <c:v>81291</c:v>
                </c:pt>
                <c:pt idx="415">
                  <c:v>94309</c:v>
                </c:pt>
                <c:pt idx="416">
                  <c:v>93048</c:v>
                </c:pt>
                <c:pt idx="417">
                  <c:v>85026</c:v>
                </c:pt>
                <c:pt idx="418">
                  <c:v>81889</c:v>
                </c:pt>
                <c:pt idx="419">
                  <c:v>82070</c:v>
                </c:pt>
                <c:pt idx="420">
                  <c:v>88100</c:v>
                </c:pt>
                <c:pt idx="421">
                  <c:v>94996</c:v>
                </c:pt>
                <c:pt idx="422">
                  <c:v>105938</c:v>
                </c:pt>
                <c:pt idx="423">
                  <c:v>97872</c:v>
                </c:pt>
                <c:pt idx="424">
                  <c:v>92891</c:v>
                </c:pt>
                <c:pt idx="425">
                  <c:v>102692</c:v>
                </c:pt>
                <c:pt idx="426">
                  <c:v>88981</c:v>
                </c:pt>
                <c:pt idx="427">
                  <c:v>89694</c:v>
                </c:pt>
                <c:pt idx="428">
                  <c:v>100116</c:v>
                </c:pt>
                <c:pt idx="429">
                  <c:v>99377</c:v>
                </c:pt>
                <c:pt idx="430">
                  <c:v>86067</c:v>
                </c:pt>
                <c:pt idx="431">
                  <c:v>80721</c:v>
                </c:pt>
                <c:pt idx="432">
                  <c:v>80647</c:v>
                </c:pt>
                <c:pt idx="433">
                  <c:v>86853</c:v>
                </c:pt>
                <c:pt idx="434">
                  <c:v>82942</c:v>
                </c:pt>
                <c:pt idx="435">
                  <c:v>80207</c:v>
                </c:pt>
                <c:pt idx="436">
                  <c:v>80617</c:v>
                </c:pt>
                <c:pt idx="437">
                  <c:v>82854</c:v>
                </c:pt>
                <c:pt idx="438">
                  <c:v>89055</c:v>
                </c:pt>
                <c:pt idx="439">
                  <c:v>80955</c:v>
                </c:pt>
                <c:pt idx="440">
                  <c:v>79866</c:v>
                </c:pt>
                <c:pt idx="441">
                  <c:v>79867</c:v>
                </c:pt>
                <c:pt idx="442">
                  <c:v>79824</c:v>
                </c:pt>
                <c:pt idx="443">
                  <c:v>80249</c:v>
                </c:pt>
                <c:pt idx="444">
                  <c:v>80326</c:v>
                </c:pt>
                <c:pt idx="445">
                  <c:v>79811</c:v>
                </c:pt>
                <c:pt idx="446">
                  <c:v>79956</c:v>
                </c:pt>
                <c:pt idx="447">
                  <c:v>82391</c:v>
                </c:pt>
                <c:pt idx="448">
                  <c:v>79732</c:v>
                </c:pt>
                <c:pt idx="449">
                  <c:v>79802</c:v>
                </c:pt>
                <c:pt idx="450">
                  <c:v>80247</c:v>
                </c:pt>
                <c:pt idx="451">
                  <c:v>80290</c:v>
                </c:pt>
                <c:pt idx="452">
                  <c:v>79655</c:v>
                </c:pt>
                <c:pt idx="453">
                  <c:v>84491</c:v>
                </c:pt>
                <c:pt idx="454">
                  <c:v>85660</c:v>
                </c:pt>
                <c:pt idx="455">
                  <c:v>79581</c:v>
                </c:pt>
                <c:pt idx="456">
                  <c:v>69583</c:v>
                </c:pt>
                <c:pt idx="457">
                  <c:v>71957</c:v>
                </c:pt>
                <c:pt idx="458">
                  <c:v>73431</c:v>
                </c:pt>
                <c:pt idx="459">
                  <c:v>72457</c:v>
                </c:pt>
                <c:pt idx="460">
                  <c:v>71236</c:v>
                </c:pt>
                <c:pt idx="461">
                  <c:v>70856</c:v>
                </c:pt>
                <c:pt idx="462">
                  <c:v>68590</c:v>
                </c:pt>
                <c:pt idx="463">
                  <c:v>68515</c:v>
                </c:pt>
                <c:pt idx="464">
                  <c:v>68186</c:v>
                </c:pt>
                <c:pt idx="465">
                  <c:v>68360</c:v>
                </c:pt>
                <c:pt idx="466">
                  <c:v>68697</c:v>
                </c:pt>
                <c:pt idx="467">
                  <c:v>68687</c:v>
                </c:pt>
                <c:pt idx="468">
                  <c:v>64852</c:v>
                </c:pt>
                <c:pt idx="469">
                  <c:v>68514</c:v>
                </c:pt>
                <c:pt idx="470">
                  <c:v>69000</c:v>
                </c:pt>
                <c:pt idx="471">
                  <c:v>69053</c:v>
                </c:pt>
                <c:pt idx="472">
                  <c:v>69418</c:v>
                </c:pt>
                <c:pt idx="473">
                  <c:v>69563</c:v>
                </c:pt>
                <c:pt idx="474">
                  <c:v>68260</c:v>
                </c:pt>
                <c:pt idx="475">
                  <c:v>70082</c:v>
                </c:pt>
                <c:pt idx="476">
                  <c:v>73029</c:v>
                </c:pt>
                <c:pt idx="477">
                  <c:v>68059</c:v>
                </c:pt>
                <c:pt idx="478">
                  <c:v>68301</c:v>
                </c:pt>
                <c:pt idx="479">
                  <c:v>69215</c:v>
                </c:pt>
                <c:pt idx="480">
                  <c:v>66793</c:v>
                </c:pt>
                <c:pt idx="481">
                  <c:v>66804</c:v>
                </c:pt>
                <c:pt idx="482">
                  <c:v>66296</c:v>
                </c:pt>
                <c:pt idx="483">
                  <c:v>66983</c:v>
                </c:pt>
                <c:pt idx="484">
                  <c:v>72081</c:v>
                </c:pt>
                <c:pt idx="485">
                  <c:v>72866</c:v>
                </c:pt>
                <c:pt idx="486">
                  <c:v>68333</c:v>
                </c:pt>
                <c:pt idx="487">
                  <c:v>66429</c:v>
                </c:pt>
                <c:pt idx="488">
                  <c:v>64118</c:v>
                </c:pt>
                <c:pt idx="489">
                  <c:v>63538</c:v>
                </c:pt>
                <c:pt idx="490">
                  <c:v>66171</c:v>
                </c:pt>
                <c:pt idx="491">
                  <c:v>65037</c:v>
                </c:pt>
                <c:pt idx="492">
                  <c:v>66824</c:v>
                </c:pt>
                <c:pt idx="493">
                  <c:v>67305</c:v>
                </c:pt>
                <c:pt idx="494">
                  <c:v>65078</c:v>
                </c:pt>
                <c:pt idx="495">
                  <c:v>62000</c:v>
                </c:pt>
                <c:pt idx="496">
                  <c:v>61484</c:v>
                </c:pt>
                <c:pt idx="497">
                  <c:v>61648</c:v>
                </c:pt>
                <c:pt idx="498">
                  <c:v>62548</c:v>
                </c:pt>
                <c:pt idx="499">
                  <c:v>65153</c:v>
                </c:pt>
                <c:pt idx="500">
                  <c:v>66722</c:v>
                </c:pt>
                <c:pt idx="501">
                  <c:v>61974</c:v>
                </c:pt>
                <c:pt idx="502">
                  <c:v>63695</c:v>
                </c:pt>
                <c:pt idx="503">
                  <c:v>61999</c:v>
                </c:pt>
                <c:pt idx="504">
                  <c:v>62401</c:v>
                </c:pt>
                <c:pt idx="505">
                  <c:v>62756</c:v>
                </c:pt>
                <c:pt idx="506">
                  <c:v>63717</c:v>
                </c:pt>
                <c:pt idx="507">
                  <c:v>63995</c:v>
                </c:pt>
                <c:pt idx="508">
                  <c:v>62079</c:v>
                </c:pt>
                <c:pt idx="509">
                  <c:v>62187</c:v>
                </c:pt>
                <c:pt idx="510">
                  <c:v>62779</c:v>
                </c:pt>
                <c:pt idx="511">
                  <c:v>62958</c:v>
                </c:pt>
                <c:pt idx="512">
                  <c:v>63024</c:v>
                </c:pt>
                <c:pt idx="513">
                  <c:v>66842</c:v>
                </c:pt>
                <c:pt idx="514">
                  <c:v>64539</c:v>
                </c:pt>
                <c:pt idx="515">
                  <c:v>64831</c:v>
                </c:pt>
                <c:pt idx="516">
                  <c:v>66485</c:v>
                </c:pt>
                <c:pt idx="517">
                  <c:v>63729</c:v>
                </c:pt>
                <c:pt idx="518">
                  <c:v>63790</c:v>
                </c:pt>
                <c:pt idx="519">
                  <c:v>64109</c:v>
                </c:pt>
                <c:pt idx="520">
                  <c:v>64326</c:v>
                </c:pt>
                <c:pt idx="521">
                  <c:v>64393</c:v>
                </c:pt>
                <c:pt idx="522">
                  <c:v>63834</c:v>
                </c:pt>
                <c:pt idx="523">
                  <c:v>63976</c:v>
                </c:pt>
                <c:pt idx="524">
                  <c:v>64538</c:v>
                </c:pt>
                <c:pt idx="525">
                  <c:v>64803</c:v>
                </c:pt>
                <c:pt idx="526">
                  <c:v>64547</c:v>
                </c:pt>
                <c:pt idx="527">
                  <c:v>64671</c:v>
                </c:pt>
                <c:pt idx="528">
                  <c:v>65832</c:v>
                </c:pt>
                <c:pt idx="529">
                  <c:v>66273</c:v>
                </c:pt>
                <c:pt idx="530">
                  <c:v>69532</c:v>
                </c:pt>
                <c:pt idx="531">
                  <c:v>65996</c:v>
                </c:pt>
                <c:pt idx="532">
                  <c:v>66878</c:v>
                </c:pt>
                <c:pt idx="533">
                  <c:v>63956</c:v>
                </c:pt>
                <c:pt idx="534">
                  <c:v>62296</c:v>
                </c:pt>
                <c:pt idx="535">
                  <c:v>64163</c:v>
                </c:pt>
                <c:pt idx="536">
                  <c:v>64697</c:v>
                </c:pt>
                <c:pt idx="537">
                  <c:v>62983</c:v>
                </c:pt>
                <c:pt idx="538">
                  <c:v>64097</c:v>
                </c:pt>
                <c:pt idx="539">
                  <c:v>63698</c:v>
                </c:pt>
                <c:pt idx="540">
                  <c:v>64621</c:v>
                </c:pt>
                <c:pt idx="541">
                  <c:v>68254</c:v>
                </c:pt>
                <c:pt idx="542">
                  <c:v>78623</c:v>
                </c:pt>
                <c:pt idx="543">
                  <c:v>76293</c:v>
                </c:pt>
                <c:pt idx="544">
                  <c:v>70407</c:v>
                </c:pt>
                <c:pt idx="545">
                  <c:v>66254</c:v>
                </c:pt>
                <c:pt idx="546">
                  <c:v>67187</c:v>
                </c:pt>
                <c:pt idx="547">
                  <c:v>71968</c:v>
                </c:pt>
                <c:pt idx="548">
                  <c:v>76585</c:v>
                </c:pt>
                <c:pt idx="549">
                  <c:v>73868</c:v>
                </c:pt>
                <c:pt idx="550">
                  <c:v>73665</c:v>
                </c:pt>
                <c:pt idx="551">
                  <c:v>71996</c:v>
                </c:pt>
                <c:pt idx="552">
                  <c:v>71649</c:v>
                </c:pt>
                <c:pt idx="553">
                  <c:v>71261</c:v>
                </c:pt>
                <c:pt idx="554">
                  <c:v>71355</c:v>
                </c:pt>
                <c:pt idx="555">
                  <c:v>70826</c:v>
                </c:pt>
                <c:pt idx="556">
                  <c:v>70215</c:v>
                </c:pt>
                <c:pt idx="557">
                  <c:v>71283</c:v>
                </c:pt>
                <c:pt idx="558">
                  <c:v>72458</c:v>
                </c:pt>
                <c:pt idx="559">
                  <c:v>75011</c:v>
                </c:pt>
                <c:pt idx="560">
                  <c:v>79354</c:v>
                </c:pt>
                <c:pt idx="561">
                  <c:v>71035</c:v>
                </c:pt>
                <c:pt idx="562">
                  <c:v>74755</c:v>
                </c:pt>
                <c:pt idx="563">
                  <c:v>74675</c:v>
                </c:pt>
                <c:pt idx="564">
                  <c:v>77722</c:v>
                </c:pt>
                <c:pt idx="565">
                  <c:v>79913</c:v>
                </c:pt>
                <c:pt idx="566">
                  <c:v>85031</c:v>
                </c:pt>
                <c:pt idx="567">
                  <c:v>89330</c:v>
                </c:pt>
                <c:pt idx="568">
                  <c:v>89735</c:v>
                </c:pt>
                <c:pt idx="569">
                  <c:v>90442</c:v>
                </c:pt>
                <c:pt idx="570">
                  <c:v>94438</c:v>
                </c:pt>
                <c:pt idx="571">
                  <c:v>95677</c:v>
                </c:pt>
                <c:pt idx="572">
                  <c:v>82732</c:v>
                </c:pt>
                <c:pt idx="573">
                  <c:v>75415</c:v>
                </c:pt>
                <c:pt idx="574">
                  <c:v>79454</c:v>
                </c:pt>
                <c:pt idx="575">
                  <c:v>85306</c:v>
                </c:pt>
                <c:pt idx="576">
                  <c:v>81595</c:v>
                </c:pt>
                <c:pt idx="577">
                  <c:v>76405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0-435B-812E-204DCD6B831D}"/>
            </c:ext>
          </c:extLst>
        </c:ser>
        <c:ser>
          <c:idx val="1"/>
          <c:order val="1"/>
          <c:tx>
            <c:strRef>
              <c:f>[1]Total_StdO_Customers!$C$8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[1]Total_StdO_Customers!$C$9:$C$586</c:f>
              <c:numCache>
                <c:formatCode>#,##0</c:formatCode>
                <c:ptCount val="578"/>
                <c:pt idx="1">
                  <c:v>76617</c:v>
                </c:pt>
                <c:pt idx="2">
                  <c:v>76153</c:v>
                </c:pt>
                <c:pt idx="3">
                  <c:v>76361</c:v>
                </c:pt>
                <c:pt idx="4">
                  <c:v>77762</c:v>
                </c:pt>
                <c:pt idx="5">
                  <c:v>77587</c:v>
                </c:pt>
                <c:pt idx="6">
                  <c:v>75936</c:v>
                </c:pt>
                <c:pt idx="7">
                  <c:v>76330</c:v>
                </c:pt>
                <c:pt idx="8">
                  <c:v>78969</c:v>
                </c:pt>
                <c:pt idx="9">
                  <c:v>82045</c:v>
                </c:pt>
                <c:pt idx="10">
                  <c:v>80559</c:v>
                </c:pt>
                <c:pt idx="11">
                  <c:v>79717</c:v>
                </c:pt>
                <c:pt idx="12">
                  <c:v>77557</c:v>
                </c:pt>
                <c:pt idx="13">
                  <c:v>74434</c:v>
                </c:pt>
                <c:pt idx="14">
                  <c:v>72709</c:v>
                </c:pt>
                <c:pt idx="15">
                  <c:v>72830</c:v>
                </c:pt>
                <c:pt idx="16">
                  <c:v>73577</c:v>
                </c:pt>
                <c:pt idx="17">
                  <c:v>73235</c:v>
                </c:pt>
                <c:pt idx="18">
                  <c:v>73303</c:v>
                </c:pt>
                <c:pt idx="19">
                  <c:v>78954</c:v>
                </c:pt>
                <c:pt idx="20">
                  <c:v>73638</c:v>
                </c:pt>
                <c:pt idx="21">
                  <c:v>82351</c:v>
                </c:pt>
                <c:pt idx="22">
                  <c:v>80972</c:v>
                </c:pt>
                <c:pt idx="23">
                  <c:v>78709</c:v>
                </c:pt>
                <c:pt idx="24">
                  <c:v>89519</c:v>
                </c:pt>
                <c:pt idx="25">
                  <c:v>86128</c:v>
                </c:pt>
                <c:pt idx="26">
                  <c:v>83167</c:v>
                </c:pt>
                <c:pt idx="27">
                  <c:v>76226</c:v>
                </c:pt>
                <c:pt idx="28">
                  <c:v>76276</c:v>
                </c:pt>
                <c:pt idx="29">
                  <c:v>81941</c:v>
                </c:pt>
                <c:pt idx="30">
                  <c:v>90172</c:v>
                </c:pt>
                <c:pt idx="31">
                  <c:v>93747</c:v>
                </c:pt>
                <c:pt idx="32">
                  <c:v>93919</c:v>
                </c:pt>
                <c:pt idx="33">
                  <c:v>84025</c:v>
                </c:pt>
                <c:pt idx="34">
                  <c:v>80654</c:v>
                </c:pt>
                <c:pt idx="35">
                  <c:v>78330</c:v>
                </c:pt>
                <c:pt idx="36">
                  <c:v>79379</c:v>
                </c:pt>
                <c:pt idx="37">
                  <c:v>76842</c:v>
                </c:pt>
                <c:pt idx="38">
                  <c:v>80355</c:v>
                </c:pt>
                <c:pt idx="39">
                  <c:v>83843</c:v>
                </c:pt>
                <c:pt idx="40">
                  <c:v>90364</c:v>
                </c:pt>
                <c:pt idx="41">
                  <c:v>90285</c:v>
                </c:pt>
                <c:pt idx="42">
                  <c:v>89359</c:v>
                </c:pt>
                <c:pt idx="43">
                  <c:v>93405</c:v>
                </c:pt>
                <c:pt idx="44">
                  <c:v>93209</c:v>
                </c:pt>
                <c:pt idx="45">
                  <c:v>88780</c:v>
                </c:pt>
                <c:pt idx="46">
                  <c:v>89335</c:v>
                </c:pt>
                <c:pt idx="47">
                  <c:v>81796</c:v>
                </c:pt>
                <c:pt idx="48">
                  <c:v>83398</c:v>
                </c:pt>
                <c:pt idx="49">
                  <c:v>88813</c:v>
                </c:pt>
                <c:pt idx="50">
                  <c:v>84286</c:v>
                </c:pt>
                <c:pt idx="51">
                  <c:v>84345</c:v>
                </c:pt>
                <c:pt idx="52">
                  <c:v>85635</c:v>
                </c:pt>
                <c:pt idx="53">
                  <c:v>85483</c:v>
                </c:pt>
                <c:pt idx="54">
                  <c:v>78893</c:v>
                </c:pt>
                <c:pt idx="55">
                  <c:v>76351</c:v>
                </c:pt>
                <c:pt idx="56">
                  <c:v>74201</c:v>
                </c:pt>
                <c:pt idx="57">
                  <c:v>85040</c:v>
                </c:pt>
                <c:pt idx="58">
                  <c:v>87499</c:v>
                </c:pt>
                <c:pt idx="59">
                  <c:v>74838</c:v>
                </c:pt>
                <c:pt idx="60">
                  <c:v>71703</c:v>
                </c:pt>
                <c:pt idx="61">
                  <c:v>81413</c:v>
                </c:pt>
                <c:pt idx="62">
                  <c:v>89481</c:v>
                </c:pt>
                <c:pt idx="63">
                  <c:v>81266</c:v>
                </c:pt>
                <c:pt idx="64">
                  <c:v>85320</c:v>
                </c:pt>
                <c:pt idx="65">
                  <c:v>87513</c:v>
                </c:pt>
                <c:pt idx="66">
                  <c:v>83038</c:v>
                </c:pt>
                <c:pt idx="67">
                  <c:v>82779</c:v>
                </c:pt>
                <c:pt idx="68">
                  <c:v>80792</c:v>
                </c:pt>
                <c:pt idx="69">
                  <c:v>77504</c:v>
                </c:pt>
                <c:pt idx="70">
                  <c:v>70553</c:v>
                </c:pt>
                <c:pt idx="71">
                  <c:v>70207</c:v>
                </c:pt>
                <c:pt idx="72">
                  <c:v>64835</c:v>
                </c:pt>
                <c:pt idx="73">
                  <c:v>0</c:v>
                </c:pt>
                <c:pt idx="74">
                  <c:v>84961</c:v>
                </c:pt>
                <c:pt idx="75">
                  <c:v>89405</c:v>
                </c:pt>
                <c:pt idx="76">
                  <c:v>81946</c:v>
                </c:pt>
                <c:pt idx="77">
                  <c:v>71169</c:v>
                </c:pt>
                <c:pt idx="78">
                  <c:v>81755</c:v>
                </c:pt>
                <c:pt idx="79">
                  <c:v>86024</c:v>
                </c:pt>
                <c:pt idx="80">
                  <c:v>75885</c:v>
                </c:pt>
                <c:pt idx="81">
                  <c:v>71129</c:v>
                </c:pt>
                <c:pt idx="82">
                  <c:v>71111</c:v>
                </c:pt>
                <c:pt idx="83">
                  <c:v>70951</c:v>
                </c:pt>
                <c:pt idx="84">
                  <c:v>70846</c:v>
                </c:pt>
                <c:pt idx="85">
                  <c:v>77331</c:v>
                </c:pt>
                <c:pt idx="86">
                  <c:v>71265</c:v>
                </c:pt>
                <c:pt idx="87">
                  <c:v>72522</c:v>
                </c:pt>
                <c:pt idx="88">
                  <c:v>79602</c:v>
                </c:pt>
                <c:pt idx="89">
                  <c:v>70580</c:v>
                </c:pt>
                <c:pt idx="90">
                  <c:v>70295</c:v>
                </c:pt>
                <c:pt idx="91">
                  <c:v>57586</c:v>
                </c:pt>
                <c:pt idx="92">
                  <c:v>67842</c:v>
                </c:pt>
                <c:pt idx="93">
                  <c:v>70855</c:v>
                </c:pt>
                <c:pt idx="94">
                  <c:v>68014</c:v>
                </c:pt>
                <c:pt idx="95">
                  <c:v>66432</c:v>
                </c:pt>
                <c:pt idx="96">
                  <c:v>64076</c:v>
                </c:pt>
                <c:pt idx="97">
                  <c:v>57094</c:v>
                </c:pt>
                <c:pt idx="98">
                  <c:v>56804</c:v>
                </c:pt>
                <c:pt idx="99">
                  <c:v>57026</c:v>
                </c:pt>
                <c:pt idx="100">
                  <c:v>56602</c:v>
                </c:pt>
                <c:pt idx="101">
                  <c:v>57239</c:v>
                </c:pt>
                <c:pt idx="102">
                  <c:v>56371</c:v>
                </c:pt>
                <c:pt idx="103">
                  <c:v>56842</c:v>
                </c:pt>
                <c:pt idx="104">
                  <c:v>57870</c:v>
                </c:pt>
                <c:pt idx="105">
                  <c:v>59809</c:v>
                </c:pt>
                <c:pt idx="106">
                  <c:v>60325</c:v>
                </c:pt>
                <c:pt idx="107">
                  <c:v>64868</c:v>
                </c:pt>
                <c:pt idx="108">
                  <c:v>65510</c:v>
                </c:pt>
                <c:pt idx="109">
                  <c:v>62393</c:v>
                </c:pt>
                <c:pt idx="110">
                  <c:v>59823</c:v>
                </c:pt>
                <c:pt idx="111">
                  <c:v>59239</c:v>
                </c:pt>
                <c:pt idx="112">
                  <c:v>59665</c:v>
                </c:pt>
                <c:pt idx="113">
                  <c:v>70662</c:v>
                </c:pt>
                <c:pt idx="114">
                  <c:v>62519</c:v>
                </c:pt>
                <c:pt idx="115">
                  <c:v>57718</c:v>
                </c:pt>
                <c:pt idx="116">
                  <c:v>57773</c:v>
                </c:pt>
                <c:pt idx="117">
                  <c:v>64529</c:v>
                </c:pt>
                <c:pt idx="118">
                  <c:v>58555</c:v>
                </c:pt>
                <c:pt idx="119">
                  <c:v>56153</c:v>
                </c:pt>
                <c:pt idx="120">
                  <c:v>56779</c:v>
                </c:pt>
                <c:pt idx="121">
                  <c:v>59942</c:v>
                </c:pt>
                <c:pt idx="122">
                  <c:v>58994</c:v>
                </c:pt>
                <c:pt idx="123">
                  <c:v>56823</c:v>
                </c:pt>
                <c:pt idx="124">
                  <c:v>60162</c:v>
                </c:pt>
                <c:pt idx="125">
                  <c:v>59675</c:v>
                </c:pt>
                <c:pt idx="126">
                  <c:v>62244</c:v>
                </c:pt>
                <c:pt idx="127">
                  <c:v>64330</c:v>
                </c:pt>
                <c:pt idx="128">
                  <c:v>63043</c:v>
                </c:pt>
                <c:pt idx="129">
                  <c:v>62182</c:v>
                </c:pt>
                <c:pt idx="130">
                  <c:v>59133</c:v>
                </c:pt>
                <c:pt idx="131">
                  <c:v>59123</c:v>
                </c:pt>
                <c:pt idx="132">
                  <c:v>59778</c:v>
                </c:pt>
                <c:pt idx="133">
                  <c:v>60023</c:v>
                </c:pt>
                <c:pt idx="134">
                  <c:v>71985</c:v>
                </c:pt>
                <c:pt idx="135">
                  <c:v>70705</c:v>
                </c:pt>
                <c:pt idx="136">
                  <c:v>70328</c:v>
                </c:pt>
                <c:pt idx="137">
                  <c:v>56091</c:v>
                </c:pt>
                <c:pt idx="138">
                  <c:v>54353</c:v>
                </c:pt>
                <c:pt idx="139">
                  <c:v>56451</c:v>
                </c:pt>
                <c:pt idx="140">
                  <c:v>57905</c:v>
                </c:pt>
                <c:pt idx="141">
                  <c:v>55271</c:v>
                </c:pt>
                <c:pt idx="142">
                  <c:v>57423</c:v>
                </c:pt>
                <c:pt idx="143">
                  <c:v>56776</c:v>
                </c:pt>
                <c:pt idx="144">
                  <c:v>54740</c:v>
                </c:pt>
                <c:pt idx="145">
                  <c:v>55827</c:v>
                </c:pt>
                <c:pt idx="146">
                  <c:v>56364</c:v>
                </c:pt>
                <c:pt idx="147">
                  <c:v>62130</c:v>
                </c:pt>
                <c:pt idx="148">
                  <c:v>56326</c:v>
                </c:pt>
                <c:pt idx="149">
                  <c:v>58969</c:v>
                </c:pt>
                <c:pt idx="150">
                  <c:v>61900</c:v>
                </c:pt>
                <c:pt idx="151">
                  <c:v>61009</c:v>
                </c:pt>
                <c:pt idx="152">
                  <c:v>54596</c:v>
                </c:pt>
                <c:pt idx="153">
                  <c:v>54600</c:v>
                </c:pt>
                <c:pt idx="154">
                  <c:v>55133</c:v>
                </c:pt>
                <c:pt idx="155">
                  <c:v>55565</c:v>
                </c:pt>
                <c:pt idx="156">
                  <c:v>58871</c:v>
                </c:pt>
                <c:pt idx="157">
                  <c:v>63349</c:v>
                </c:pt>
                <c:pt idx="158">
                  <c:v>67212</c:v>
                </c:pt>
                <c:pt idx="159">
                  <c:v>74839</c:v>
                </c:pt>
                <c:pt idx="160">
                  <c:v>83660</c:v>
                </c:pt>
                <c:pt idx="161">
                  <c:v>65947</c:v>
                </c:pt>
                <c:pt idx="162">
                  <c:v>56646</c:v>
                </c:pt>
                <c:pt idx="163">
                  <c:v>57039</c:v>
                </c:pt>
                <c:pt idx="164">
                  <c:v>57062</c:v>
                </c:pt>
                <c:pt idx="165">
                  <c:v>56989</c:v>
                </c:pt>
                <c:pt idx="166">
                  <c:v>57410</c:v>
                </c:pt>
                <c:pt idx="167">
                  <c:v>57757</c:v>
                </c:pt>
                <c:pt idx="168">
                  <c:v>61336</c:v>
                </c:pt>
                <c:pt idx="169">
                  <c:v>58371</c:v>
                </c:pt>
                <c:pt idx="170">
                  <c:v>60789</c:v>
                </c:pt>
                <c:pt idx="171">
                  <c:v>61022</c:v>
                </c:pt>
                <c:pt idx="172">
                  <c:v>65033</c:v>
                </c:pt>
                <c:pt idx="173">
                  <c:v>67487</c:v>
                </c:pt>
                <c:pt idx="174">
                  <c:v>59475</c:v>
                </c:pt>
                <c:pt idx="175">
                  <c:v>59669</c:v>
                </c:pt>
                <c:pt idx="176">
                  <c:v>59697</c:v>
                </c:pt>
                <c:pt idx="177">
                  <c:v>60224</c:v>
                </c:pt>
                <c:pt idx="178">
                  <c:v>64449</c:v>
                </c:pt>
                <c:pt idx="179">
                  <c:v>76164</c:v>
                </c:pt>
                <c:pt idx="180">
                  <c:v>86517</c:v>
                </c:pt>
                <c:pt idx="181">
                  <c:v>89312</c:v>
                </c:pt>
                <c:pt idx="182">
                  <c:v>83651</c:v>
                </c:pt>
                <c:pt idx="183">
                  <c:v>70910</c:v>
                </c:pt>
                <c:pt idx="184">
                  <c:v>63240</c:v>
                </c:pt>
                <c:pt idx="185">
                  <c:v>71043</c:v>
                </c:pt>
                <c:pt idx="186">
                  <c:v>71435</c:v>
                </c:pt>
                <c:pt idx="187">
                  <c:v>70865</c:v>
                </c:pt>
                <c:pt idx="188">
                  <c:v>80911</c:v>
                </c:pt>
                <c:pt idx="189">
                  <c:v>76441</c:v>
                </c:pt>
                <c:pt idx="190">
                  <c:v>71500</c:v>
                </c:pt>
                <c:pt idx="191">
                  <c:v>65486</c:v>
                </c:pt>
                <c:pt idx="192">
                  <c:v>65463</c:v>
                </c:pt>
                <c:pt idx="193">
                  <c:v>67470</c:v>
                </c:pt>
                <c:pt idx="194">
                  <c:v>68346</c:v>
                </c:pt>
                <c:pt idx="195">
                  <c:v>66333</c:v>
                </c:pt>
                <c:pt idx="196">
                  <c:v>66434</c:v>
                </c:pt>
                <c:pt idx="197">
                  <c:v>76254</c:v>
                </c:pt>
                <c:pt idx="198">
                  <c:v>81478</c:v>
                </c:pt>
                <c:pt idx="199">
                  <c:v>72715</c:v>
                </c:pt>
                <c:pt idx="200">
                  <c:v>67037</c:v>
                </c:pt>
                <c:pt idx="201">
                  <c:v>69799</c:v>
                </c:pt>
                <c:pt idx="202">
                  <c:v>74521</c:v>
                </c:pt>
                <c:pt idx="203">
                  <c:v>67518</c:v>
                </c:pt>
                <c:pt idx="204">
                  <c:v>67493</c:v>
                </c:pt>
                <c:pt idx="205">
                  <c:v>67147</c:v>
                </c:pt>
                <c:pt idx="206">
                  <c:v>67157</c:v>
                </c:pt>
                <c:pt idx="207">
                  <c:v>68040</c:v>
                </c:pt>
                <c:pt idx="208">
                  <c:v>75914</c:v>
                </c:pt>
                <c:pt idx="209">
                  <c:v>72410</c:v>
                </c:pt>
                <c:pt idx="210">
                  <c:v>68050</c:v>
                </c:pt>
                <c:pt idx="211">
                  <c:v>68092</c:v>
                </c:pt>
                <c:pt idx="212">
                  <c:v>67712</c:v>
                </c:pt>
                <c:pt idx="213">
                  <c:v>69319</c:v>
                </c:pt>
                <c:pt idx="214">
                  <c:v>68849</c:v>
                </c:pt>
                <c:pt idx="215">
                  <c:v>68379</c:v>
                </c:pt>
                <c:pt idx="216">
                  <c:v>68272</c:v>
                </c:pt>
                <c:pt idx="217">
                  <c:v>70554</c:v>
                </c:pt>
                <c:pt idx="218">
                  <c:v>68423</c:v>
                </c:pt>
                <c:pt idx="219">
                  <c:v>74115</c:v>
                </c:pt>
                <c:pt idx="220">
                  <c:v>78350</c:v>
                </c:pt>
                <c:pt idx="221">
                  <c:v>76332</c:v>
                </c:pt>
                <c:pt idx="222">
                  <c:v>73844</c:v>
                </c:pt>
                <c:pt idx="223">
                  <c:v>76637</c:v>
                </c:pt>
                <c:pt idx="224">
                  <c:v>76935</c:v>
                </c:pt>
                <c:pt idx="225">
                  <c:v>87601</c:v>
                </c:pt>
                <c:pt idx="226">
                  <c:v>88823</c:v>
                </c:pt>
                <c:pt idx="227">
                  <c:v>68311</c:v>
                </c:pt>
                <c:pt idx="228">
                  <c:v>66152</c:v>
                </c:pt>
                <c:pt idx="229">
                  <c:v>68335</c:v>
                </c:pt>
                <c:pt idx="230">
                  <c:v>72843</c:v>
                </c:pt>
                <c:pt idx="231">
                  <c:v>77295</c:v>
                </c:pt>
                <c:pt idx="232">
                  <c:v>80985</c:v>
                </c:pt>
                <c:pt idx="233">
                  <c:v>91299</c:v>
                </c:pt>
                <c:pt idx="234">
                  <c:v>80833</c:v>
                </c:pt>
                <c:pt idx="235">
                  <c:v>73534</c:v>
                </c:pt>
                <c:pt idx="236">
                  <c:v>76896</c:v>
                </c:pt>
                <c:pt idx="237">
                  <c:v>83988</c:v>
                </c:pt>
                <c:pt idx="238">
                  <c:v>66725</c:v>
                </c:pt>
                <c:pt idx="239">
                  <c:v>88824</c:v>
                </c:pt>
                <c:pt idx="240">
                  <c:v>66652</c:v>
                </c:pt>
                <c:pt idx="241">
                  <c:v>66301</c:v>
                </c:pt>
                <c:pt idx="242">
                  <c:v>66311</c:v>
                </c:pt>
                <c:pt idx="243">
                  <c:v>71545</c:v>
                </c:pt>
                <c:pt idx="244">
                  <c:v>70339</c:v>
                </c:pt>
                <c:pt idx="245">
                  <c:v>66726</c:v>
                </c:pt>
                <c:pt idx="246">
                  <c:v>72957</c:v>
                </c:pt>
                <c:pt idx="247">
                  <c:v>77055</c:v>
                </c:pt>
                <c:pt idx="248">
                  <c:v>60101</c:v>
                </c:pt>
                <c:pt idx="249">
                  <c:v>78125</c:v>
                </c:pt>
                <c:pt idx="250">
                  <c:v>76593</c:v>
                </c:pt>
                <c:pt idx="251">
                  <c:v>61550</c:v>
                </c:pt>
                <c:pt idx="252">
                  <c:v>63458</c:v>
                </c:pt>
                <c:pt idx="253">
                  <c:v>68920</c:v>
                </c:pt>
                <c:pt idx="254">
                  <c:v>61566</c:v>
                </c:pt>
                <c:pt idx="255">
                  <c:v>67070</c:v>
                </c:pt>
                <c:pt idx="256">
                  <c:v>58845</c:v>
                </c:pt>
                <c:pt idx="257">
                  <c:v>72215</c:v>
                </c:pt>
                <c:pt idx="258">
                  <c:v>59123</c:v>
                </c:pt>
                <c:pt idx="259">
                  <c:v>59236</c:v>
                </c:pt>
                <c:pt idx="260">
                  <c:v>59653</c:v>
                </c:pt>
                <c:pt idx="261">
                  <c:v>59769</c:v>
                </c:pt>
                <c:pt idx="262">
                  <c:v>59748</c:v>
                </c:pt>
                <c:pt idx="263">
                  <c:v>59171</c:v>
                </c:pt>
                <c:pt idx="264">
                  <c:v>59244</c:v>
                </c:pt>
                <c:pt idx="265">
                  <c:v>59310</c:v>
                </c:pt>
                <c:pt idx="266">
                  <c:v>59363</c:v>
                </c:pt>
                <c:pt idx="267">
                  <c:v>61486</c:v>
                </c:pt>
                <c:pt idx="268">
                  <c:v>60937</c:v>
                </c:pt>
                <c:pt idx="269">
                  <c:v>60527</c:v>
                </c:pt>
                <c:pt idx="270">
                  <c:v>59007</c:v>
                </c:pt>
                <c:pt idx="271">
                  <c:v>58870</c:v>
                </c:pt>
                <c:pt idx="272">
                  <c:v>58663</c:v>
                </c:pt>
                <c:pt idx="273">
                  <c:v>58462</c:v>
                </c:pt>
                <c:pt idx="274">
                  <c:v>58007</c:v>
                </c:pt>
                <c:pt idx="275">
                  <c:v>62831</c:v>
                </c:pt>
                <c:pt idx="276">
                  <c:v>62902</c:v>
                </c:pt>
                <c:pt idx="277">
                  <c:v>57015</c:v>
                </c:pt>
                <c:pt idx="278">
                  <c:v>60647</c:v>
                </c:pt>
                <c:pt idx="279">
                  <c:v>57990</c:v>
                </c:pt>
                <c:pt idx="280">
                  <c:v>57028</c:v>
                </c:pt>
                <c:pt idx="281">
                  <c:v>55709</c:v>
                </c:pt>
                <c:pt idx="282">
                  <c:v>61794</c:v>
                </c:pt>
                <c:pt idx="283">
                  <c:v>61806</c:v>
                </c:pt>
                <c:pt idx="284">
                  <c:v>61727</c:v>
                </c:pt>
                <c:pt idx="285">
                  <c:v>59022</c:v>
                </c:pt>
                <c:pt idx="286">
                  <c:v>57552</c:v>
                </c:pt>
                <c:pt idx="287">
                  <c:v>58481</c:v>
                </c:pt>
                <c:pt idx="288">
                  <c:v>58050</c:v>
                </c:pt>
                <c:pt idx="289">
                  <c:v>61518</c:v>
                </c:pt>
                <c:pt idx="290">
                  <c:v>61513</c:v>
                </c:pt>
                <c:pt idx="291">
                  <c:v>58310</c:v>
                </c:pt>
                <c:pt idx="292">
                  <c:v>59785</c:v>
                </c:pt>
                <c:pt idx="293">
                  <c:v>61423</c:v>
                </c:pt>
                <c:pt idx="294">
                  <c:v>61582</c:v>
                </c:pt>
                <c:pt idx="295">
                  <c:v>58756</c:v>
                </c:pt>
                <c:pt idx="296">
                  <c:v>61901</c:v>
                </c:pt>
                <c:pt idx="297">
                  <c:v>61985</c:v>
                </c:pt>
                <c:pt idx="298">
                  <c:v>60697</c:v>
                </c:pt>
                <c:pt idx="299">
                  <c:v>62637</c:v>
                </c:pt>
                <c:pt idx="300">
                  <c:v>61938</c:v>
                </c:pt>
                <c:pt idx="301">
                  <c:v>63663</c:v>
                </c:pt>
                <c:pt idx="302">
                  <c:v>62453</c:v>
                </c:pt>
                <c:pt idx="303">
                  <c:v>63313</c:v>
                </c:pt>
                <c:pt idx="304">
                  <c:v>63335</c:v>
                </c:pt>
                <c:pt idx="305">
                  <c:v>60346</c:v>
                </c:pt>
                <c:pt idx="306">
                  <c:v>63163</c:v>
                </c:pt>
                <c:pt idx="307">
                  <c:v>63298</c:v>
                </c:pt>
                <c:pt idx="308">
                  <c:v>68446</c:v>
                </c:pt>
                <c:pt idx="309">
                  <c:v>72286</c:v>
                </c:pt>
                <c:pt idx="310">
                  <c:v>72753</c:v>
                </c:pt>
                <c:pt idx="311">
                  <c:v>79676</c:v>
                </c:pt>
                <c:pt idx="312">
                  <c:v>68778</c:v>
                </c:pt>
                <c:pt idx="313">
                  <c:v>70304</c:v>
                </c:pt>
                <c:pt idx="314">
                  <c:v>62637</c:v>
                </c:pt>
                <c:pt idx="315">
                  <c:v>68749</c:v>
                </c:pt>
                <c:pt idx="316">
                  <c:v>65880</c:v>
                </c:pt>
                <c:pt idx="317">
                  <c:v>62452</c:v>
                </c:pt>
                <c:pt idx="318">
                  <c:v>65189</c:v>
                </c:pt>
                <c:pt idx="319">
                  <c:v>65765</c:v>
                </c:pt>
                <c:pt idx="320">
                  <c:v>69403</c:v>
                </c:pt>
                <c:pt idx="321">
                  <c:v>72979</c:v>
                </c:pt>
                <c:pt idx="322">
                  <c:v>70134</c:v>
                </c:pt>
                <c:pt idx="323">
                  <c:v>65533</c:v>
                </c:pt>
                <c:pt idx="324">
                  <c:v>72213</c:v>
                </c:pt>
                <c:pt idx="325">
                  <c:v>72456</c:v>
                </c:pt>
                <c:pt idx="326">
                  <c:v>67350</c:v>
                </c:pt>
                <c:pt idx="327">
                  <c:v>70466</c:v>
                </c:pt>
                <c:pt idx="328">
                  <c:v>79776</c:v>
                </c:pt>
                <c:pt idx="329">
                  <c:v>77711</c:v>
                </c:pt>
                <c:pt idx="330">
                  <c:v>72514</c:v>
                </c:pt>
                <c:pt idx="331">
                  <c:v>73278</c:v>
                </c:pt>
                <c:pt idx="332">
                  <c:v>80489</c:v>
                </c:pt>
                <c:pt idx="333">
                  <c:v>78239</c:v>
                </c:pt>
                <c:pt idx="334">
                  <c:v>85628</c:v>
                </c:pt>
                <c:pt idx="335">
                  <c:v>78591</c:v>
                </c:pt>
                <c:pt idx="336">
                  <c:v>78385</c:v>
                </c:pt>
                <c:pt idx="337">
                  <c:v>73030</c:v>
                </c:pt>
                <c:pt idx="338">
                  <c:v>82784</c:v>
                </c:pt>
                <c:pt idx="339">
                  <c:v>82674</c:v>
                </c:pt>
                <c:pt idx="340">
                  <c:v>78201</c:v>
                </c:pt>
                <c:pt idx="341">
                  <c:v>73768</c:v>
                </c:pt>
                <c:pt idx="342">
                  <c:v>129125</c:v>
                </c:pt>
                <c:pt idx="343">
                  <c:v>85449</c:v>
                </c:pt>
                <c:pt idx="344">
                  <c:v>89566</c:v>
                </c:pt>
                <c:pt idx="345">
                  <c:v>81939</c:v>
                </c:pt>
                <c:pt idx="346">
                  <c:v>75375</c:v>
                </c:pt>
                <c:pt idx="347">
                  <c:v>107812</c:v>
                </c:pt>
                <c:pt idx="348">
                  <c:v>75239</c:v>
                </c:pt>
                <c:pt idx="349">
                  <c:v>75466</c:v>
                </c:pt>
                <c:pt idx="350">
                  <c:v>78465</c:v>
                </c:pt>
                <c:pt idx="351">
                  <c:v>75331</c:v>
                </c:pt>
                <c:pt idx="352">
                  <c:v>76011</c:v>
                </c:pt>
                <c:pt idx="353">
                  <c:v>81279</c:v>
                </c:pt>
                <c:pt idx="354">
                  <c:v>84527</c:v>
                </c:pt>
                <c:pt idx="355">
                  <c:v>81869</c:v>
                </c:pt>
                <c:pt idx="356">
                  <c:v>81790</c:v>
                </c:pt>
                <c:pt idx="357">
                  <c:v>76799</c:v>
                </c:pt>
                <c:pt idx="358">
                  <c:v>95175</c:v>
                </c:pt>
                <c:pt idx="359">
                  <c:v>90104</c:v>
                </c:pt>
                <c:pt idx="360">
                  <c:v>82175</c:v>
                </c:pt>
                <c:pt idx="361">
                  <c:v>81318</c:v>
                </c:pt>
                <c:pt idx="362">
                  <c:v>85834</c:v>
                </c:pt>
                <c:pt idx="363">
                  <c:v>85254</c:v>
                </c:pt>
                <c:pt idx="364">
                  <c:v>85186</c:v>
                </c:pt>
                <c:pt idx="365">
                  <c:v>81226</c:v>
                </c:pt>
                <c:pt idx="366">
                  <c:v>77859</c:v>
                </c:pt>
                <c:pt idx="367">
                  <c:v>77335</c:v>
                </c:pt>
                <c:pt idx="368">
                  <c:v>82241</c:v>
                </c:pt>
                <c:pt idx="369">
                  <c:v>96338</c:v>
                </c:pt>
                <c:pt idx="370">
                  <c:v>89947</c:v>
                </c:pt>
                <c:pt idx="371">
                  <c:v>76811</c:v>
                </c:pt>
                <c:pt idx="372">
                  <c:v>78857</c:v>
                </c:pt>
                <c:pt idx="373">
                  <c:v>82658</c:v>
                </c:pt>
                <c:pt idx="374">
                  <c:v>89969</c:v>
                </c:pt>
                <c:pt idx="375">
                  <c:v>76844</c:v>
                </c:pt>
                <c:pt idx="376">
                  <c:v>92921</c:v>
                </c:pt>
                <c:pt idx="377">
                  <c:v>106259</c:v>
                </c:pt>
                <c:pt idx="378">
                  <c:v>85989</c:v>
                </c:pt>
                <c:pt idx="379">
                  <c:v>78191</c:v>
                </c:pt>
                <c:pt idx="380">
                  <c:v>98899</c:v>
                </c:pt>
                <c:pt idx="381">
                  <c:v>106098</c:v>
                </c:pt>
                <c:pt idx="382">
                  <c:v>80936</c:v>
                </c:pt>
                <c:pt idx="383">
                  <c:v>76798</c:v>
                </c:pt>
                <c:pt idx="384">
                  <c:v>98497</c:v>
                </c:pt>
                <c:pt idx="385">
                  <c:v>84840</c:v>
                </c:pt>
                <c:pt idx="386">
                  <c:v>102426</c:v>
                </c:pt>
                <c:pt idx="387">
                  <c:v>107402</c:v>
                </c:pt>
                <c:pt idx="388">
                  <c:v>101782</c:v>
                </c:pt>
                <c:pt idx="389">
                  <c:v>89231</c:v>
                </c:pt>
                <c:pt idx="390">
                  <c:v>92425</c:v>
                </c:pt>
                <c:pt idx="391">
                  <c:v>93496</c:v>
                </c:pt>
                <c:pt idx="392">
                  <c:v>106632</c:v>
                </c:pt>
                <c:pt idx="393">
                  <c:v>94447</c:v>
                </c:pt>
                <c:pt idx="394">
                  <c:v>94106</c:v>
                </c:pt>
                <c:pt idx="395">
                  <c:v>99938</c:v>
                </c:pt>
                <c:pt idx="396">
                  <c:v>101453</c:v>
                </c:pt>
                <c:pt idx="397">
                  <c:v>109025</c:v>
                </c:pt>
                <c:pt idx="398">
                  <c:v>78952</c:v>
                </c:pt>
                <c:pt idx="399">
                  <c:v>74492</c:v>
                </c:pt>
                <c:pt idx="400">
                  <c:v>81665</c:v>
                </c:pt>
                <c:pt idx="401">
                  <c:v>93903</c:v>
                </c:pt>
                <c:pt idx="402">
                  <c:v>112708</c:v>
                </c:pt>
                <c:pt idx="403">
                  <c:v>89755</c:v>
                </c:pt>
                <c:pt idx="404">
                  <c:v>80660</c:v>
                </c:pt>
                <c:pt idx="405">
                  <c:v>84229</c:v>
                </c:pt>
                <c:pt idx="406">
                  <c:v>85530</c:v>
                </c:pt>
                <c:pt idx="407">
                  <c:v>78045</c:v>
                </c:pt>
                <c:pt idx="408">
                  <c:v>77947</c:v>
                </c:pt>
                <c:pt idx="409">
                  <c:v>79139</c:v>
                </c:pt>
                <c:pt idx="410">
                  <c:v>95085</c:v>
                </c:pt>
                <c:pt idx="411">
                  <c:v>102582</c:v>
                </c:pt>
                <c:pt idx="412">
                  <c:v>100518</c:v>
                </c:pt>
                <c:pt idx="413">
                  <c:v>79233</c:v>
                </c:pt>
                <c:pt idx="414">
                  <c:v>79153</c:v>
                </c:pt>
                <c:pt idx="415">
                  <c:v>91797</c:v>
                </c:pt>
                <c:pt idx="416">
                  <c:v>91355</c:v>
                </c:pt>
                <c:pt idx="417">
                  <c:v>82305</c:v>
                </c:pt>
                <c:pt idx="418">
                  <c:v>79742</c:v>
                </c:pt>
                <c:pt idx="419">
                  <c:v>79934</c:v>
                </c:pt>
                <c:pt idx="420">
                  <c:v>87990</c:v>
                </c:pt>
                <c:pt idx="421">
                  <c:v>93399</c:v>
                </c:pt>
                <c:pt idx="422">
                  <c:v>103891</c:v>
                </c:pt>
                <c:pt idx="423">
                  <c:v>96016</c:v>
                </c:pt>
                <c:pt idx="424">
                  <c:v>91202</c:v>
                </c:pt>
                <c:pt idx="425">
                  <c:v>98315</c:v>
                </c:pt>
                <c:pt idx="426">
                  <c:v>84329</c:v>
                </c:pt>
                <c:pt idx="427">
                  <c:v>86890</c:v>
                </c:pt>
                <c:pt idx="428">
                  <c:v>97835</c:v>
                </c:pt>
                <c:pt idx="429">
                  <c:v>93048</c:v>
                </c:pt>
                <c:pt idx="430">
                  <c:v>79750</c:v>
                </c:pt>
                <c:pt idx="431">
                  <c:v>75233</c:v>
                </c:pt>
                <c:pt idx="432">
                  <c:v>75152</c:v>
                </c:pt>
                <c:pt idx="433">
                  <c:v>83811</c:v>
                </c:pt>
                <c:pt idx="434">
                  <c:v>80457</c:v>
                </c:pt>
                <c:pt idx="435">
                  <c:v>76980</c:v>
                </c:pt>
                <c:pt idx="436">
                  <c:v>70323</c:v>
                </c:pt>
                <c:pt idx="437">
                  <c:v>0</c:v>
                </c:pt>
                <c:pt idx="438">
                  <c:v>85878</c:v>
                </c:pt>
                <c:pt idx="439">
                  <c:v>77349</c:v>
                </c:pt>
                <c:pt idx="440">
                  <c:v>74431</c:v>
                </c:pt>
                <c:pt idx="441">
                  <c:v>74409</c:v>
                </c:pt>
                <c:pt idx="442">
                  <c:v>74370</c:v>
                </c:pt>
                <c:pt idx="443">
                  <c:v>68608</c:v>
                </c:pt>
                <c:pt idx="444">
                  <c:v>69755</c:v>
                </c:pt>
                <c:pt idx="445">
                  <c:v>74379</c:v>
                </c:pt>
                <c:pt idx="446">
                  <c:v>74607</c:v>
                </c:pt>
                <c:pt idx="447">
                  <c:v>79273</c:v>
                </c:pt>
                <c:pt idx="448">
                  <c:v>75255</c:v>
                </c:pt>
                <c:pt idx="449">
                  <c:v>75600</c:v>
                </c:pt>
                <c:pt idx="450">
                  <c:v>69045</c:v>
                </c:pt>
                <c:pt idx="451">
                  <c:v>68663</c:v>
                </c:pt>
                <c:pt idx="452">
                  <c:v>74244</c:v>
                </c:pt>
                <c:pt idx="453">
                  <c:v>82594</c:v>
                </c:pt>
                <c:pt idx="454">
                  <c:v>82344</c:v>
                </c:pt>
                <c:pt idx="455">
                  <c:v>74163</c:v>
                </c:pt>
                <c:pt idx="456">
                  <c:v>66137</c:v>
                </c:pt>
                <c:pt idx="457">
                  <c:v>69507</c:v>
                </c:pt>
                <c:pt idx="458">
                  <c:v>71209</c:v>
                </c:pt>
                <c:pt idx="459">
                  <c:v>68760</c:v>
                </c:pt>
                <c:pt idx="460">
                  <c:v>69808</c:v>
                </c:pt>
                <c:pt idx="461">
                  <c:v>68763</c:v>
                </c:pt>
                <c:pt idx="462">
                  <c:v>67279</c:v>
                </c:pt>
                <c:pt idx="463">
                  <c:v>65260</c:v>
                </c:pt>
                <c:pt idx="464">
                  <c:v>65304</c:v>
                </c:pt>
                <c:pt idx="465">
                  <c:v>64882</c:v>
                </c:pt>
                <c:pt idx="466">
                  <c:v>65995</c:v>
                </c:pt>
                <c:pt idx="467">
                  <c:v>65055</c:v>
                </c:pt>
                <c:pt idx="468">
                  <c:v>63431</c:v>
                </c:pt>
                <c:pt idx="469">
                  <c:v>64892</c:v>
                </c:pt>
                <c:pt idx="470">
                  <c:v>66551</c:v>
                </c:pt>
                <c:pt idx="471">
                  <c:v>65359</c:v>
                </c:pt>
                <c:pt idx="472">
                  <c:v>65916</c:v>
                </c:pt>
                <c:pt idx="473">
                  <c:v>66656</c:v>
                </c:pt>
                <c:pt idx="474">
                  <c:v>65192</c:v>
                </c:pt>
                <c:pt idx="475">
                  <c:v>67170</c:v>
                </c:pt>
                <c:pt idx="476">
                  <c:v>73895</c:v>
                </c:pt>
                <c:pt idx="477">
                  <c:v>65736</c:v>
                </c:pt>
                <c:pt idx="478">
                  <c:v>66179</c:v>
                </c:pt>
                <c:pt idx="479">
                  <c:v>67000</c:v>
                </c:pt>
                <c:pt idx="480">
                  <c:v>63821</c:v>
                </c:pt>
                <c:pt idx="481">
                  <c:v>63653</c:v>
                </c:pt>
                <c:pt idx="482">
                  <c:v>63563</c:v>
                </c:pt>
                <c:pt idx="483">
                  <c:v>64899</c:v>
                </c:pt>
                <c:pt idx="484">
                  <c:v>69323</c:v>
                </c:pt>
                <c:pt idx="485">
                  <c:v>69750</c:v>
                </c:pt>
                <c:pt idx="486">
                  <c:v>65172</c:v>
                </c:pt>
                <c:pt idx="487">
                  <c:v>64025</c:v>
                </c:pt>
                <c:pt idx="488">
                  <c:v>62291</c:v>
                </c:pt>
                <c:pt idx="489">
                  <c:v>60608</c:v>
                </c:pt>
                <c:pt idx="490">
                  <c:v>63159</c:v>
                </c:pt>
                <c:pt idx="491">
                  <c:v>62063</c:v>
                </c:pt>
                <c:pt idx="492">
                  <c:v>64171</c:v>
                </c:pt>
                <c:pt idx="493">
                  <c:v>63789</c:v>
                </c:pt>
                <c:pt idx="494">
                  <c:v>62378</c:v>
                </c:pt>
                <c:pt idx="495">
                  <c:v>60378</c:v>
                </c:pt>
                <c:pt idx="496">
                  <c:v>58435</c:v>
                </c:pt>
                <c:pt idx="497">
                  <c:v>57614</c:v>
                </c:pt>
                <c:pt idx="498">
                  <c:v>58897</c:v>
                </c:pt>
                <c:pt idx="499">
                  <c:v>60551</c:v>
                </c:pt>
                <c:pt idx="500">
                  <c:v>65559</c:v>
                </c:pt>
                <c:pt idx="501">
                  <c:v>58879</c:v>
                </c:pt>
                <c:pt idx="502">
                  <c:v>59425</c:v>
                </c:pt>
                <c:pt idx="503">
                  <c:v>57709</c:v>
                </c:pt>
                <c:pt idx="504">
                  <c:v>59077</c:v>
                </c:pt>
                <c:pt idx="505">
                  <c:v>59993</c:v>
                </c:pt>
                <c:pt idx="506">
                  <c:v>60431</c:v>
                </c:pt>
                <c:pt idx="507">
                  <c:v>59932</c:v>
                </c:pt>
                <c:pt idx="508">
                  <c:v>57628</c:v>
                </c:pt>
                <c:pt idx="509">
                  <c:v>58771</c:v>
                </c:pt>
                <c:pt idx="510">
                  <c:v>59391</c:v>
                </c:pt>
                <c:pt idx="511">
                  <c:v>59440</c:v>
                </c:pt>
                <c:pt idx="512">
                  <c:v>59932</c:v>
                </c:pt>
                <c:pt idx="513">
                  <c:v>63576</c:v>
                </c:pt>
                <c:pt idx="514">
                  <c:v>60753</c:v>
                </c:pt>
                <c:pt idx="515">
                  <c:v>60651</c:v>
                </c:pt>
                <c:pt idx="516">
                  <c:v>62235</c:v>
                </c:pt>
                <c:pt idx="517">
                  <c:v>58216</c:v>
                </c:pt>
                <c:pt idx="518">
                  <c:v>58680</c:v>
                </c:pt>
                <c:pt idx="519">
                  <c:v>59624</c:v>
                </c:pt>
                <c:pt idx="520">
                  <c:v>59582</c:v>
                </c:pt>
                <c:pt idx="521">
                  <c:v>59242</c:v>
                </c:pt>
                <c:pt idx="522">
                  <c:v>58628</c:v>
                </c:pt>
                <c:pt idx="523">
                  <c:v>59971</c:v>
                </c:pt>
                <c:pt idx="524">
                  <c:v>60127</c:v>
                </c:pt>
                <c:pt idx="525">
                  <c:v>60083</c:v>
                </c:pt>
                <c:pt idx="526">
                  <c:v>59361</c:v>
                </c:pt>
                <c:pt idx="527">
                  <c:v>60175</c:v>
                </c:pt>
                <c:pt idx="528">
                  <c:v>61358</c:v>
                </c:pt>
                <c:pt idx="529">
                  <c:v>62178</c:v>
                </c:pt>
                <c:pt idx="530">
                  <c:v>64624</c:v>
                </c:pt>
                <c:pt idx="531">
                  <c:v>60865</c:v>
                </c:pt>
                <c:pt idx="532">
                  <c:v>62006</c:v>
                </c:pt>
                <c:pt idx="533">
                  <c:v>57930</c:v>
                </c:pt>
                <c:pt idx="534">
                  <c:v>57618</c:v>
                </c:pt>
                <c:pt idx="535">
                  <c:v>59201</c:v>
                </c:pt>
                <c:pt idx="536">
                  <c:v>60463</c:v>
                </c:pt>
                <c:pt idx="537">
                  <c:v>58453</c:v>
                </c:pt>
                <c:pt idx="538">
                  <c:v>59087</c:v>
                </c:pt>
                <c:pt idx="539">
                  <c:v>59097</c:v>
                </c:pt>
                <c:pt idx="540">
                  <c:v>59019</c:v>
                </c:pt>
                <c:pt idx="541">
                  <c:v>62101</c:v>
                </c:pt>
                <c:pt idx="542">
                  <c:v>72314</c:v>
                </c:pt>
                <c:pt idx="543">
                  <c:v>70827</c:v>
                </c:pt>
                <c:pt idx="544">
                  <c:v>64757</c:v>
                </c:pt>
                <c:pt idx="545">
                  <c:v>61246</c:v>
                </c:pt>
                <c:pt idx="546">
                  <c:v>63194</c:v>
                </c:pt>
                <c:pt idx="547">
                  <c:v>66076</c:v>
                </c:pt>
                <c:pt idx="548">
                  <c:v>69793</c:v>
                </c:pt>
                <c:pt idx="549">
                  <c:v>66350</c:v>
                </c:pt>
                <c:pt idx="550">
                  <c:v>67107</c:v>
                </c:pt>
                <c:pt idx="551">
                  <c:v>66049</c:v>
                </c:pt>
                <c:pt idx="552">
                  <c:v>65427</c:v>
                </c:pt>
                <c:pt idx="553">
                  <c:v>65292</c:v>
                </c:pt>
                <c:pt idx="554">
                  <c:v>65832</c:v>
                </c:pt>
                <c:pt idx="555">
                  <c:v>65155</c:v>
                </c:pt>
                <c:pt idx="556">
                  <c:v>64994</c:v>
                </c:pt>
                <c:pt idx="557">
                  <c:v>65346</c:v>
                </c:pt>
                <c:pt idx="558">
                  <c:v>68591</c:v>
                </c:pt>
                <c:pt idx="559">
                  <c:v>69355</c:v>
                </c:pt>
                <c:pt idx="560">
                  <c:v>70946</c:v>
                </c:pt>
                <c:pt idx="561">
                  <c:v>66905</c:v>
                </c:pt>
                <c:pt idx="562">
                  <c:v>66667</c:v>
                </c:pt>
                <c:pt idx="563">
                  <c:v>68665</c:v>
                </c:pt>
                <c:pt idx="564">
                  <c:v>72873</c:v>
                </c:pt>
                <c:pt idx="565">
                  <c:v>75454</c:v>
                </c:pt>
                <c:pt idx="566">
                  <c:v>78819</c:v>
                </c:pt>
                <c:pt idx="567">
                  <c:v>85735</c:v>
                </c:pt>
                <c:pt idx="568">
                  <c:v>82154</c:v>
                </c:pt>
                <c:pt idx="569">
                  <c:v>83697</c:v>
                </c:pt>
                <c:pt idx="570">
                  <c:v>86414</c:v>
                </c:pt>
                <c:pt idx="571">
                  <c:v>89781</c:v>
                </c:pt>
                <c:pt idx="572">
                  <c:v>77194</c:v>
                </c:pt>
                <c:pt idx="573">
                  <c:v>73223</c:v>
                </c:pt>
                <c:pt idx="574">
                  <c:v>75293</c:v>
                </c:pt>
                <c:pt idx="575">
                  <c:v>81128</c:v>
                </c:pt>
                <c:pt idx="576">
                  <c:v>75181</c:v>
                </c:pt>
                <c:pt idx="577">
                  <c:v>70667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0-435B-812E-204DCD6B831D}"/>
            </c:ext>
          </c:extLst>
        </c:ser>
        <c:ser>
          <c:idx val="2"/>
          <c:order val="2"/>
          <c:tx>
            <c:strRef>
              <c:f>[1]Total_StdO_Customers!$D$8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[1]Total_StdO_Customers!$D$9:$D$586</c:f>
              <c:numCache>
                <c:formatCode>#,##0</c:formatCode>
                <c:ptCount val="578"/>
                <c:pt idx="1">
                  <c:v>74917</c:v>
                </c:pt>
                <c:pt idx="2">
                  <c:v>74898</c:v>
                </c:pt>
                <c:pt idx="3">
                  <c:v>75414</c:v>
                </c:pt>
                <c:pt idx="4">
                  <c:v>76460</c:v>
                </c:pt>
                <c:pt idx="5">
                  <c:v>76422</c:v>
                </c:pt>
                <c:pt idx="6">
                  <c:v>75030</c:v>
                </c:pt>
                <c:pt idx="7">
                  <c:v>75027</c:v>
                </c:pt>
                <c:pt idx="8">
                  <c:v>77921</c:v>
                </c:pt>
                <c:pt idx="9">
                  <c:v>82141</c:v>
                </c:pt>
                <c:pt idx="10">
                  <c:v>77864</c:v>
                </c:pt>
                <c:pt idx="11">
                  <c:v>79149</c:v>
                </c:pt>
                <c:pt idx="12">
                  <c:v>77047</c:v>
                </c:pt>
                <c:pt idx="13">
                  <c:v>73062</c:v>
                </c:pt>
                <c:pt idx="14">
                  <c:v>71476</c:v>
                </c:pt>
                <c:pt idx="15">
                  <c:v>71311</c:v>
                </c:pt>
                <c:pt idx="16">
                  <c:v>71924</c:v>
                </c:pt>
                <c:pt idx="17">
                  <c:v>70935</c:v>
                </c:pt>
                <c:pt idx="18">
                  <c:v>70583</c:v>
                </c:pt>
                <c:pt idx="19">
                  <c:v>77791</c:v>
                </c:pt>
                <c:pt idx="20">
                  <c:v>71138</c:v>
                </c:pt>
                <c:pt idx="21">
                  <c:v>82382</c:v>
                </c:pt>
                <c:pt idx="22">
                  <c:v>79716</c:v>
                </c:pt>
                <c:pt idx="23">
                  <c:v>77288</c:v>
                </c:pt>
                <c:pt idx="24">
                  <c:v>87520</c:v>
                </c:pt>
                <c:pt idx="25">
                  <c:v>85084</c:v>
                </c:pt>
                <c:pt idx="26">
                  <c:v>81562</c:v>
                </c:pt>
                <c:pt idx="27">
                  <c:v>74797</c:v>
                </c:pt>
                <c:pt idx="28">
                  <c:v>74933</c:v>
                </c:pt>
                <c:pt idx="29">
                  <c:v>81233</c:v>
                </c:pt>
                <c:pt idx="30">
                  <c:v>88690</c:v>
                </c:pt>
                <c:pt idx="31">
                  <c:v>92576</c:v>
                </c:pt>
                <c:pt idx="32">
                  <c:v>92532</c:v>
                </c:pt>
                <c:pt idx="33">
                  <c:v>82895</c:v>
                </c:pt>
                <c:pt idx="34">
                  <c:v>79193</c:v>
                </c:pt>
                <c:pt idx="35">
                  <c:v>75559</c:v>
                </c:pt>
                <c:pt idx="36">
                  <c:v>79029</c:v>
                </c:pt>
                <c:pt idx="37">
                  <c:v>75226</c:v>
                </c:pt>
                <c:pt idx="38">
                  <c:v>78551</c:v>
                </c:pt>
                <c:pt idx="39">
                  <c:v>82127</c:v>
                </c:pt>
                <c:pt idx="40">
                  <c:v>90438</c:v>
                </c:pt>
                <c:pt idx="41">
                  <c:v>88112</c:v>
                </c:pt>
                <c:pt idx="42">
                  <c:v>88663</c:v>
                </c:pt>
                <c:pt idx="43">
                  <c:v>93928</c:v>
                </c:pt>
                <c:pt idx="44">
                  <c:v>92169</c:v>
                </c:pt>
                <c:pt idx="45">
                  <c:v>86821</c:v>
                </c:pt>
                <c:pt idx="46">
                  <c:v>86644</c:v>
                </c:pt>
                <c:pt idx="47">
                  <c:v>81924</c:v>
                </c:pt>
                <c:pt idx="48">
                  <c:v>83062</c:v>
                </c:pt>
                <c:pt idx="49">
                  <c:v>89254</c:v>
                </c:pt>
                <c:pt idx="50">
                  <c:v>83870</c:v>
                </c:pt>
                <c:pt idx="51">
                  <c:v>83332</c:v>
                </c:pt>
                <c:pt idx="52">
                  <c:v>85578</c:v>
                </c:pt>
                <c:pt idx="53">
                  <c:v>86479</c:v>
                </c:pt>
                <c:pt idx="54">
                  <c:v>77174</c:v>
                </c:pt>
                <c:pt idx="55">
                  <c:v>76195</c:v>
                </c:pt>
                <c:pt idx="56">
                  <c:v>73027</c:v>
                </c:pt>
                <c:pt idx="57">
                  <c:v>85471</c:v>
                </c:pt>
                <c:pt idx="58">
                  <c:v>86059</c:v>
                </c:pt>
                <c:pt idx="59">
                  <c:v>73649</c:v>
                </c:pt>
                <c:pt idx="60">
                  <c:v>70942</c:v>
                </c:pt>
                <c:pt idx="61">
                  <c:v>82629</c:v>
                </c:pt>
                <c:pt idx="62">
                  <c:v>88256</c:v>
                </c:pt>
                <c:pt idx="63">
                  <c:v>80819</c:v>
                </c:pt>
                <c:pt idx="64">
                  <c:v>85463</c:v>
                </c:pt>
                <c:pt idx="65">
                  <c:v>90518</c:v>
                </c:pt>
                <c:pt idx="66">
                  <c:v>85434</c:v>
                </c:pt>
                <c:pt idx="67">
                  <c:v>82650</c:v>
                </c:pt>
                <c:pt idx="68">
                  <c:v>80037</c:v>
                </c:pt>
                <c:pt idx="69">
                  <c:v>76412</c:v>
                </c:pt>
                <c:pt idx="70">
                  <c:v>69871</c:v>
                </c:pt>
                <c:pt idx="71">
                  <c:v>68651</c:v>
                </c:pt>
                <c:pt idx="72">
                  <c:v>69475</c:v>
                </c:pt>
                <c:pt idx="73">
                  <c:v>74973</c:v>
                </c:pt>
                <c:pt idx="74">
                  <c:v>84922</c:v>
                </c:pt>
                <c:pt idx="75">
                  <c:v>89396</c:v>
                </c:pt>
                <c:pt idx="76">
                  <c:v>80722</c:v>
                </c:pt>
                <c:pt idx="77">
                  <c:v>69608</c:v>
                </c:pt>
                <c:pt idx="78">
                  <c:v>81621</c:v>
                </c:pt>
                <c:pt idx="79">
                  <c:v>88569</c:v>
                </c:pt>
                <c:pt idx="80">
                  <c:v>78199</c:v>
                </c:pt>
                <c:pt idx="81">
                  <c:v>69571</c:v>
                </c:pt>
                <c:pt idx="82">
                  <c:v>69552</c:v>
                </c:pt>
                <c:pt idx="83">
                  <c:v>69393</c:v>
                </c:pt>
                <c:pt idx="84">
                  <c:v>69240</c:v>
                </c:pt>
                <c:pt idx="85">
                  <c:v>75352</c:v>
                </c:pt>
                <c:pt idx="86">
                  <c:v>74217</c:v>
                </c:pt>
                <c:pt idx="87">
                  <c:v>73973</c:v>
                </c:pt>
                <c:pt idx="88">
                  <c:v>77825</c:v>
                </c:pt>
                <c:pt idx="89">
                  <c:v>69962</c:v>
                </c:pt>
                <c:pt idx="90">
                  <c:v>68773</c:v>
                </c:pt>
                <c:pt idx="91">
                  <c:v>56029</c:v>
                </c:pt>
                <c:pt idx="92">
                  <c:v>67321</c:v>
                </c:pt>
                <c:pt idx="93">
                  <c:v>71569</c:v>
                </c:pt>
                <c:pt idx="94">
                  <c:v>68515</c:v>
                </c:pt>
                <c:pt idx="95">
                  <c:v>65248</c:v>
                </c:pt>
                <c:pt idx="96">
                  <c:v>62789</c:v>
                </c:pt>
                <c:pt idx="97">
                  <c:v>54883</c:v>
                </c:pt>
                <c:pt idx="98">
                  <c:v>55167</c:v>
                </c:pt>
                <c:pt idx="99">
                  <c:v>55817</c:v>
                </c:pt>
                <c:pt idx="100">
                  <c:v>54612</c:v>
                </c:pt>
                <c:pt idx="101">
                  <c:v>56442</c:v>
                </c:pt>
                <c:pt idx="102">
                  <c:v>54333</c:v>
                </c:pt>
                <c:pt idx="103">
                  <c:v>54849</c:v>
                </c:pt>
                <c:pt idx="104">
                  <c:v>57242</c:v>
                </c:pt>
                <c:pt idx="105">
                  <c:v>58821</c:v>
                </c:pt>
                <c:pt idx="106">
                  <c:v>59023</c:v>
                </c:pt>
                <c:pt idx="107">
                  <c:v>65670</c:v>
                </c:pt>
                <c:pt idx="108">
                  <c:v>65752</c:v>
                </c:pt>
                <c:pt idx="109">
                  <c:v>63578</c:v>
                </c:pt>
                <c:pt idx="110">
                  <c:v>58783</c:v>
                </c:pt>
                <c:pt idx="111">
                  <c:v>57941</c:v>
                </c:pt>
                <c:pt idx="112">
                  <c:v>58816</c:v>
                </c:pt>
                <c:pt idx="113">
                  <c:v>69340</c:v>
                </c:pt>
                <c:pt idx="114">
                  <c:v>62594</c:v>
                </c:pt>
                <c:pt idx="115">
                  <c:v>58040</c:v>
                </c:pt>
                <c:pt idx="116">
                  <c:v>56396</c:v>
                </c:pt>
                <c:pt idx="117">
                  <c:v>63296</c:v>
                </c:pt>
                <c:pt idx="118">
                  <c:v>57665</c:v>
                </c:pt>
                <c:pt idx="119">
                  <c:v>54685</c:v>
                </c:pt>
                <c:pt idx="120">
                  <c:v>55875</c:v>
                </c:pt>
                <c:pt idx="121">
                  <c:v>59150</c:v>
                </c:pt>
                <c:pt idx="122">
                  <c:v>57793</c:v>
                </c:pt>
                <c:pt idx="123">
                  <c:v>55873</c:v>
                </c:pt>
                <c:pt idx="124">
                  <c:v>57799</c:v>
                </c:pt>
                <c:pt idx="125">
                  <c:v>58100</c:v>
                </c:pt>
                <c:pt idx="126">
                  <c:v>60609</c:v>
                </c:pt>
                <c:pt idx="127">
                  <c:v>62301</c:v>
                </c:pt>
                <c:pt idx="128">
                  <c:v>63166</c:v>
                </c:pt>
                <c:pt idx="129">
                  <c:v>60935</c:v>
                </c:pt>
                <c:pt idx="130">
                  <c:v>57599</c:v>
                </c:pt>
                <c:pt idx="131">
                  <c:v>57588</c:v>
                </c:pt>
                <c:pt idx="132">
                  <c:v>59645</c:v>
                </c:pt>
                <c:pt idx="133">
                  <c:v>59990</c:v>
                </c:pt>
                <c:pt idx="134">
                  <c:v>70416</c:v>
                </c:pt>
                <c:pt idx="135">
                  <c:v>67718</c:v>
                </c:pt>
                <c:pt idx="136">
                  <c:v>67121</c:v>
                </c:pt>
                <c:pt idx="137">
                  <c:v>53320</c:v>
                </c:pt>
                <c:pt idx="138">
                  <c:v>53212</c:v>
                </c:pt>
                <c:pt idx="139">
                  <c:v>55056</c:v>
                </c:pt>
                <c:pt idx="140">
                  <c:v>55440</c:v>
                </c:pt>
                <c:pt idx="141">
                  <c:v>53566</c:v>
                </c:pt>
                <c:pt idx="142">
                  <c:v>54243</c:v>
                </c:pt>
                <c:pt idx="143">
                  <c:v>55703</c:v>
                </c:pt>
                <c:pt idx="144">
                  <c:v>55151</c:v>
                </c:pt>
                <c:pt idx="145">
                  <c:v>53555</c:v>
                </c:pt>
                <c:pt idx="146">
                  <c:v>54805</c:v>
                </c:pt>
                <c:pt idx="147">
                  <c:v>60704</c:v>
                </c:pt>
                <c:pt idx="148">
                  <c:v>54693</c:v>
                </c:pt>
                <c:pt idx="149">
                  <c:v>58342</c:v>
                </c:pt>
                <c:pt idx="150">
                  <c:v>60560</c:v>
                </c:pt>
                <c:pt idx="151">
                  <c:v>59437</c:v>
                </c:pt>
                <c:pt idx="152">
                  <c:v>55064</c:v>
                </c:pt>
                <c:pt idx="153">
                  <c:v>52283</c:v>
                </c:pt>
                <c:pt idx="154">
                  <c:v>53248</c:v>
                </c:pt>
                <c:pt idx="155">
                  <c:v>53852</c:v>
                </c:pt>
                <c:pt idx="156">
                  <c:v>57106</c:v>
                </c:pt>
                <c:pt idx="157">
                  <c:v>60736</c:v>
                </c:pt>
                <c:pt idx="158">
                  <c:v>65193</c:v>
                </c:pt>
                <c:pt idx="159">
                  <c:v>72349</c:v>
                </c:pt>
                <c:pt idx="160">
                  <c:v>80725</c:v>
                </c:pt>
                <c:pt idx="161">
                  <c:v>62797</c:v>
                </c:pt>
                <c:pt idx="162">
                  <c:v>54323</c:v>
                </c:pt>
                <c:pt idx="163">
                  <c:v>55014</c:v>
                </c:pt>
                <c:pt idx="164">
                  <c:v>55024</c:v>
                </c:pt>
                <c:pt idx="165">
                  <c:v>54553</c:v>
                </c:pt>
                <c:pt idx="166">
                  <c:v>54978</c:v>
                </c:pt>
                <c:pt idx="167">
                  <c:v>55894</c:v>
                </c:pt>
                <c:pt idx="168">
                  <c:v>59102</c:v>
                </c:pt>
                <c:pt idx="169">
                  <c:v>56421</c:v>
                </c:pt>
                <c:pt idx="170">
                  <c:v>58463</c:v>
                </c:pt>
                <c:pt idx="171">
                  <c:v>59378</c:v>
                </c:pt>
                <c:pt idx="172">
                  <c:v>62213</c:v>
                </c:pt>
                <c:pt idx="173">
                  <c:v>65832</c:v>
                </c:pt>
                <c:pt idx="174">
                  <c:v>56922</c:v>
                </c:pt>
                <c:pt idx="175">
                  <c:v>57126</c:v>
                </c:pt>
                <c:pt idx="176">
                  <c:v>57155</c:v>
                </c:pt>
                <c:pt idx="177">
                  <c:v>58341</c:v>
                </c:pt>
                <c:pt idx="178">
                  <c:v>62072</c:v>
                </c:pt>
                <c:pt idx="179">
                  <c:v>73549</c:v>
                </c:pt>
                <c:pt idx="180">
                  <c:v>82932</c:v>
                </c:pt>
                <c:pt idx="181">
                  <c:v>86250</c:v>
                </c:pt>
                <c:pt idx="182">
                  <c:v>80898</c:v>
                </c:pt>
                <c:pt idx="183">
                  <c:v>67494</c:v>
                </c:pt>
                <c:pt idx="184">
                  <c:v>60350</c:v>
                </c:pt>
                <c:pt idx="185">
                  <c:v>68189</c:v>
                </c:pt>
                <c:pt idx="186">
                  <c:v>68542</c:v>
                </c:pt>
                <c:pt idx="187">
                  <c:v>68277</c:v>
                </c:pt>
                <c:pt idx="188">
                  <c:v>77255</c:v>
                </c:pt>
                <c:pt idx="189">
                  <c:v>70116</c:v>
                </c:pt>
                <c:pt idx="190">
                  <c:v>69045</c:v>
                </c:pt>
                <c:pt idx="191">
                  <c:v>62303</c:v>
                </c:pt>
                <c:pt idx="192">
                  <c:v>62247</c:v>
                </c:pt>
                <c:pt idx="193">
                  <c:v>64403</c:v>
                </c:pt>
                <c:pt idx="194">
                  <c:v>65090</c:v>
                </c:pt>
                <c:pt idx="195">
                  <c:v>63388</c:v>
                </c:pt>
                <c:pt idx="196">
                  <c:v>63521</c:v>
                </c:pt>
                <c:pt idx="197">
                  <c:v>73059</c:v>
                </c:pt>
                <c:pt idx="198">
                  <c:v>79091</c:v>
                </c:pt>
                <c:pt idx="199">
                  <c:v>69840</c:v>
                </c:pt>
                <c:pt idx="200">
                  <c:v>65213</c:v>
                </c:pt>
                <c:pt idx="201">
                  <c:v>66815</c:v>
                </c:pt>
                <c:pt idx="202">
                  <c:v>71316</c:v>
                </c:pt>
                <c:pt idx="203">
                  <c:v>64543</c:v>
                </c:pt>
                <c:pt idx="204">
                  <c:v>64497</c:v>
                </c:pt>
                <c:pt idx="205">
                  <c:v>64054</c:v>
                </c:pt>
                <c:pt idx="206">
                  <c:v>64035</c:v>
                </c:pt>
                <c:pt idx="207">
                  <c:v>65102</c:v>
                </c:pt>
                <c:pt idx="208">
                  <c:v>72594</c:v>
                </c:pt>
                <c:pt idx="209">
                  <c:v>74011</c:v>
                </c:pt>
                <c:pt idx="210">
                  <c:v>65015</c:v>
                </c:pt>
                <c:pt idx="211">
                  <c:v>65060</c:v>
                </c:pt>
                <c:pt idx="212">
                  <c:v>64539</c:v>
                </c:pt>
                <c:pt idx="213">
                  <c:v>65377</c:v>
                </c:pt>
                <c:pt idx="214">
                  <c:v>65261</c:v>
                </c:pt>
                <c:pt idx="215">
                  <c:v>64792</c:v>
                </c:pt>
                <c:pt idx="216">
                  <c:v>64740</c:v>
                </c:pt>
                <c:pt idx="217">
                  <c:v>67086</c:v>
                </c:pt>
                <c:pt idx="218">
                  <c:v>66018</c:v>
                </c:pt>
                <c:pt idx="219">
                  <c:v>70199</c:v>
                </c:pt>
                <c:pt idx="220">
                  <c:v>74659</c:v>
                </c:pt>
                <c:pt idx="221">
                  <c:v>72977</c:v>
                </c:pt>
                <c:pt idx="222">
                  <c:v>71094</c:v>
                </c:pt>
                <c:pt idx="223">
                  <c:v>71315</c:v>
                </c:pt>
                <c:pt idx="224">
                  <c:v>72989</c:v>
                </c:pt>
                <c:pt idx="225">
                  <c:v>82089</c:v>
                </c:pt>
                <c:pt idx="226">
                  <c:v>83543</c:v>
                </c:pt>
                <c:pt idx="227">
                  <c:v>64348</c:v>
                </c:pt>
                <c:pt idx="228">
                  <c:v>62665</c:v>
                </c:pt>
                <c:pt idx="229">
                  <c:v>64785</c:v>
                </c:pt>
                <c:pt idx="230">
                  <c:v>70305</c:v>
                </c:pt>
                <c:pt idx="231">
                  <c:v>74930</c:v>
                </c:pt>
                <c:pt idx="232">
                  <c:v>77589</c:v>
                </c:pt>
                <c:pt idx="233">
                  <c:v>86759</c:v>
                </c:pt>
                <c:pt idx="234">
                  <c:v>77152</c:v>
                </c:pt>
                <c:pt idx="235">
                  <c:v>70747</c:v>
                </c:pt>
                <c:pt idx="236">
                  <c:v>74231</c:v>
                </c:pt>
                <c:pt idx="237">
                  <c:v>72236</c:v>
                </c:pt>
                <c:pt idx="238">
                  <c:v>63250</c:v>
                </c:pt>
                <c:pt idx="239">
                  <c:v>83772</c:v>
                </c:pt>
                <c:pt idx="240">
                  <c:v>62641</c:v>
                </c:pt>
                <c:pt idx="241">
                  <c:v>62488</c:v>
                </c:pt>
                <c:pt idx="242">
                  <c:v>62842</c:v>
                </c:pt>
                <c:pt idx="243">
                  <c:v>67942</c:v>
                </c:pt>
                <c:pt idx="244">
                  <c:v>67098</c:v>
                </c:pt>
                <c:pt idx="245">
                  <c:v>64551</c:v>
                </c:pt>
                <c:pt idx="246">
                  <c:v>71438</c:v>
                </c:pt>
                <c:pt idx="247">
                  <c:v>73325</c:v>
                </c:pt>
                <c:pt idx="248">
                  <c:v>58182</c:v>
                </c:pt>
                <c:pt idx="249">
                  <c:v>76780</c:v>
                </c:pt>
                <c:pt idx="250">
                  <c:v>72765</c:v>
                </c:pt>
                <c:pt idx="251">
                  <c:v>58521</c:v>
                </c:pt>
                <c:pt idx="252">
                  <c:v>61516</c:v>
                </c:pt>
                <c:pt idx="253">
                  <c:v>67942</c:v>
                </c:pt>
                <c:pt idx="254">
                  <c:v>59561</c:v>
                </c:pt>
                <c:pt idx="255">
                  <c:v>64804</c:v>
                </c:pt>
                <c:pt idx="256">
                  <c:v>58450</c:v>
                </c:pt>
                <c:pt idx="257">
                  <c:v>70215</c:v>
                </c:pt>
                <c:pt idx="258">
                  <c:v>56635</c:v>
                </c:pt>
                <c:pt idx="259">
                  <c:v>56746</c:v>
                </c:pt>
                <c:pt idx="260">
                  <c:v>56999</c:v>
                </c:pt>
                <c:pt idx="261">
                  <c:v>57420</c:v>
                </c:pt>
                <c:pt idx="262">
                  <c:v>57387</c:v>
                </c:pt>
                <c:pt idx="263">
                  <c:v>56687</c:v>
                </c:pt>
                <c:pt idx="264">
                  <c:v>56736</c:v>
                </c:pt>
                <c:pt idx="265">
                  <c:v>56822</c:v>
                </c:pt>
                <c:pt idx="266">
                  <c:v>56857</c:v>
                </c:pt>
                <c:pt idx="267">
                  <c:v>59142</c:v>
                </c:pt>
                <c:pt idx="268">
                  <c:v>58797</c:v>
                </c:pt>
                <c:pt idx="269">
                  <c:v>58407</c:v>
                </c:pt>
                <c:pt idx="270">
                  <c:v>56534</c:v>
                </c:pt>
                <c:pt idx="271">
                  <c:v>56393</c:v>
                </c:pt>
                <c:pt idx="272">
                  <c:v>56202</c:v>
                </c:pt>
                <c:pt idx="273">
                  <c:v>56003</c:v>
                </c:pt>
                <c:pt idx="274">
                  <c:v>55773</c:v>
                </c:pt>
                <c:pt idx="275">
                  <c:v>54511</c:v>
                </c:pt>
                <c:pt idx="276">
                  <c:v>57105</c:v>
                </c:pt>
                <c:pt idx="277">
                  <c:v>55587</c:v>
                </c:pt>
                <c:pt idx="278">
                  <c:v>59321</c:v>
                </c:pt>
                <c:pt idx="279">
                  <c:v>56559</c:v>
                </c:pt>
                <c:pt idx="280">
                  <c:v>55816</c:v>
                </c:pt>
                <c:pt idx="281">
                  <c:v>53293</c:v>
                </c:pt>
                <c:pt idx="282">
                  <c:v>55919</c:v>
                </c:pt>
                <c:pt idx="283">
                  <c:v>58980</c:v>
                </c:pt>
                <c:pt idx="284">
                  <c:v>56370</c:v>
                </c:pt>
                <c:pt idx="285">
                  <c:v>58303</c:v>
                </c:pt>
                <c:pt idx="286">
                  <c:v>55903</c:v>
                </c:pt>
                <c:pt idx="287">
                  <c:v>56507</c:v>
                </c:pt>
                <c:pt idx="288">
                  <c:v>56746</c:v>
                </c:pt>
                <c:pt idx="289">
                  <c:v>56891</c:v>
                </c:pt>
                <c:pt idx="290">
                  <c:v>57534</c:v>
                </c:pt>
                <c:pt idx="291">
                  <c:v>57071</c:v>
                </c:pt>
                <c:pt idx="292">
                  <c:v>58769</c:v>
                </c:pt>
                <c:pt idx="293">
                  <c:v>60377</c:v>
                </c:pt>
                <c:pt idx="294">
                  <c:v>60067</c:v>
                </c:pt>
                <c:pt idx="295">
                  <c:v>57218</c:v>
                </c:pt>
                <c:pt idx="296">
                  <c:v>55617</c:v>
                </c:pt>
                <c:pt idx="297">
                  <c:v>59540</c:v>
                </c:pt>
                <c:pt idx="298">
                  <c:v>59331</c:v>
                </c:pt>
                <c:pt idx="299">
                  <c:v>60763</c:v>
                </c:pt>
                <c:pt idx="300">
                  <c:v>59890</c:v>
                </c:pt>
                <c:pt idx="301">
                  <c:v>61740</c:v>
                </c:pt>
                <c:pt idx="302">
                  <c:v>61274</c:v>
                </c:pt>
                <c:pt idx="303">
                  <c:v>61606</c:v>
                </c:pt>
                <c:pt idx="304">
                  <c:v>58792</c:v>
                </c:pt>
                <c:pt idx="305">
                  <c:v>58321</c:v>
                </c:pt>
                <c:pt idx="306">
                  <c:v>62245</c:v>
                </c:pt>
                <c:pt idx="307">
                  <c:v>61835</c:v>
                </c:pt>
                <c:pt idx="308">
                  <c:v>66991</c:v>
                </c:pt>
                <c:pt idx="309">
                  <c:v>70429</c:v>
                </c:pt>
                <c:pt idx="310">
                  <c:v>71503</c:v>
                </c:pt>
                <c:pt idx="311">
                  <c:v>78334</c:v>
                </c:pt>
                <c:pt idx="312">
                  <c:v>68430</c:v>
                </c:pt>
                <c:pt idx="313">
                  <c:v>68866</c:v>
                </c:pt>
                <c:pt idx="314">
                  <c:v>60736</c:v>
                </c:pt>
                <c:pt idx="315">
                  <c:v>67669</c:v>
                </c:pt>
                <c:pt idx="316">
                  <c:v>62043</c:v>
                </c:pt>
                <c:pt idx="317">
                  <c:v>61169</c:v>
                </c:pt>
                <c:pt idx="318">
                  <c:v>62936</c:v>
                </c:pt>
                <c:pt idx="319">
                  <c:v>63760</c:v>
                </c:pt>
                <c:pt idx="320">
                  <c:v>68027</c:v>
                </c:pt>
                <c:pt idx="321">
                  <c:v>71726</c:v>
                </c:pt>
                <c:pt idx="322">
                  <c:v>67725</c:v>
                </c:pt>
                <c:pt idx="323">
                  <c:v>63316</c:v>
                </c:pt>
                <c:pt idx="324">
                  <c:v>71376</c:v>
                </c:pt>
                <c:pt idx="325">
                  <c:v>71118</c:v>
                </c:pt>
                <c:pt idx="326">
                  <c:v>65203</c:v>
                </c:pt>
                <c:pt idx="327">
                  <c:v>69287</c:v>
                </c:pt>
                <c:pt idx="328">
                  <c:v>77919</c:v>
                </c:pt>
                <c:pt idx="329">
                  <c:v>76038</c:v>
                </c:pt>
                <c:pt idx="330">
                  <c:v>71848</c:v>
                </c:pt>
                <c:pt idx="331">
                  <c:v>72081</c:v>
                </c:pt>
                <c:pt idx="332">
                  <c:v>78998</c:v>
                </c:pt>
                <c:pt idx="333">
                  <c:v>76163</c:v>
                </c:pt>
                <c:pt idx="334">
                  <c:v>82958</c:v>
                </c:pt>
                <c:pt idx="335">
                  <c:v>76359</c:v>
                </c:pt>
                <c:pt idx="336">
                  <c:v>76633</c:v>
                </c:pt>
                <c:pt idx="337">
                  <c:v>71485</c:v>
                </c:pt>
                <c:pt idx="338">
                  <c:v>81524</c:v>
                </c:pt>
                <c:pt idx="339">
                  <c:v>81570</c:v>
                </c:pt>
                <c:pt idx="340">
                  <c:v>75884</c:v>
                </c:pt>
                <c:pt idx="341">
                  <c:v>72233</c:v>
                </c:pt>
                <c:pt idx="342">
                  <c:v>110366</c:v>
                </c:pt>
                <c:pt idx="343">
                  <c:v>83814</c:v>
                </c:pt>
                <c:pt idx="344">
                  <c:v>87944</c:v>
                </c:pt>
                <c:pt idx="345">
                  <c:v>79855</c:v>
                </c:pt>
                <c:pt idx="346">
                  <c:v>73494</c:v>
                </c:pt>
                <c:pt idx="347">
                  <c:v>105320</c:v>
                </c:pt>
                <c:pt idx="348">
                  <c:v>73636</c:v>
                </c:pt>
                <c:pt idx="349">
                  <c:v>77129</c:v>
                </c:pt>
                <c:pt idx="350">
                  <c:v>76461</c:v>
                </c:pt>
                <c:pt idx="351">
                  <c:v>73739</c:v>
                </c:pt>
                <c:pt idx="352">
                  <c:v>74155</c:v>
                </c:pt>
                <c:pt idx="353">
                  <c:v>79351</c:v>
                </c:pt>
                <c:pt idx="354">
                  <c:v>83365</c:v>
                </c:pt>
                <c:pt idx="355">
                  <c:v>79224</c:v>
                </c:pt>
                <c:pt idx="356">
                  <c:v>79642</c:v>
                </c:pt>
                <c:pt idx="357">
                  <c:v>74834</c:v>
                </c:pt>
                <c:pt idx="358">
                  <c:v>93179</c:v>
                </c:pt>
                <c:pt idx="359">
                  <c:v>88346</c:v>
                </c:pt>
                <c:pt idx="360">
                  <c:v>80334</c:v>
                </c:pt>
                <c:pt idx="361">
                  <c:v>80414</c:v>
                </c:pt>
                <c:pt idx="362">
                  <c:v>84036</c:v>
                </c:pt>
                <c:pt idx="363">
                  <c:v>83429</c:v>
                </c:pt>
                <c:pt idx="364">
                  <c:v>82703</c:v>
                </c:pt>
                <c:pt idx="365">
                  <c:v>78924</c:v>
                </c:pt>
                <c:pt idx="366">
                  <c:v>75482</c:v>
                </c:pt>
                <c:pt idx="367">
                  <c:v>74930</c:v>
                </c:pt>
                <c:pt idx="368">
                  <c:v>82257</c:v>
                </c:pt>
                <c:pt idx="369">
                  <c:v>95336</c:v>
                </c:pt>
                <c:pt idx="370">
                  <c:v>91624</c:v>
                </c:pt>
                <c:pt idx="371">
                  <c:v>74218</c:v>
                </c:pt>
                <c:pt idx="372">
                  <c:v>77994</c:v>
                </c:pt>
                <c:pt idx="373">
                  <c:v>82147</c:v>
                </c:pt>
                <c:pt idx="374">
                  <c:v>87365</c:v>
                </c:pt>
                <c:pt idx="375">
                  <c:v>74249</c:v>
                </c:pt>
                <c:pt idx="376">
                  <c:v>93232</c:v>
                </c:pt>
                <c:pt idx="377">
                  <c:v>104662</c:v>
                </c:pt>
                <c:pt idx="378">
                  <c:v>85349</c:v>
                </c:pt>
                <c:pt idx="379">
                  <c:v>76848</c:v>
                </c:pt>
                <c:pt idx="380">
                  <c:v>97740</c:v>
                </c:pt>
                <c:pt idx="381">
                  <c:v>105042</c:v>
                </c:pt>
                <c:pt idx="382">
                  <c:v>79767</c:v>
                </c:pt>
                <c:pt idx="383">
                  <c:v>74213</c:v>
                </c:pt>
                <c:pt idx="384">
                  <c:v>97790</c:v>
                </c:pt>
                <c:pt idx="385">
                  <c:v>82769</c:v>
                </c:pt>
                <c:pt idx="386">
                  <c:v>99156</c:v>
                </c:pt>
                <c:pt idx="387">
                  <c:v>110036</c:v>
                </c:pt>
                <c:pt idx="388">
                  <c:v>99479</c:v>
                </c:pt>
                <c:pt idx="389">
                  <c:v>87123</c:v>
                </c:pt>
                <c:pt idx="390">
                  <c:v>92246</c:v>
                </c:pt>
                <c:pt idx="391">
                  <c:v>90394</c:v>
                </c:pt>
                <c:pt idx="392">
                  <c:v>106075</c:v>
                </c:pt>
                <c:pt idx="393">
                  <c:v>92524</c:v>
                </c:pt>
                <c:pt idx="394">
                  <c:v>93226</c:v>
                </c:pt>
                <c:pt idx="395">
                  <c:v>98019</c:v>
                </c:pt>
                <c:pt idx="396">
                  <c:v>99687</c:v>
                </c:pt>
                <c:pt idx="397">
                  <c:v>111347</c:v>
                </c:pt>
                <c:pt idx="398">
                  <c:v>83297</c:v>
                </c:pt>
                <c:pt idx="399">
                  <c:v>73334</c:v>
                </c:pt>
                <c:pt idx="400">
                  <c:v>82593</c:v>
                </c:pt>
                <c:pt idx="401">
                  <c:v>92684</c:v>
                </c:pt>
                <c:pt idx="402">
                  <c:v>115755</c:v>
                </c:pt>
                <c:pt idx="403">
                  <c:v>89065</c:v>
                </c:pt>
                <c:pt idx="404">
                  <c:v>79802</c:v>
                </c:pt>
                <c:pt idx="405">
                  <c:v>87828</c:v>
                </c:pt>
                <c:pt idx="406">
                  <c:v>85586</c:v>
                </c:pt>
                <c:pt idx="407">
                  <c:v>76950</c:v>
                </c:pt>
                <c:pt idx="408">
                  <c:v>76468</c:v>
                </c:pt>
                <c:pt idx="409">
                  <c:v>79138</c:v>
                </c:pt>
                <c:pt idx="410">
                  <c:v>94937</c:v>
                </c:pt>
                <c:pt idx="411">
                  <c:v>102027</c:v>
                </c:pt>
                <c:pt idx="412">
                  <c:v>100498</c:v>
                </c:pt>
                <c:pt idx="413">
                  <c:v>77979</c:v>
                </c:pt>
                <c:pt idx="414">
                  <c:v>77916</c:v>
                </c:pt>
                <c:pt idx="415">
                  <c:v>91400</c:v>
                </c:pt>
                <c:pt idx="416">
                  <c:v>91970</c:v>
                </c:pt>
                <c:pt idx="417">
                  <c:v>81236</c:v>
                </c:pt>
                <c:pt idx="418">
                  <c:v>78507</c:v>
                </c:pt>
                <c:pt idx="419">
                  <c:v>78662</c:v>
                </c:pt>
                <c:pt idx="420">
                  <c:v>88984</c:v>
                </c:pt>
                <c:pt idx="421">
                  <c:v>94229</c:v>
                </c:pt>
                <c:pt idx="422">
                  <c:v>103115</c:v>
                </c:pt>
                <c:pt idx="423">
                  <c:v>95347</c:v>
                </c:pt>
                <c:pt idx="424">
                  <c:v>91262</c:v>
                </c:pt>
                <c:pt idx="425">
                  <c:v>98573</c:v>
                </c:pt>
                <c:pt idx="426">
                  <c:v>83021</c:v>
                </c:pt>
                <c:pt idx="427">
                  <c:v>86087</c:v>
                </c:pt>
                <c:pt idx="428">
                  <c:v>96874</c:v>
                </c:pt>
                <c:pt idx="429">
                  <c:v>95553</c:v>
                </c:pt>
                <c:pt idx="430">
                  <c:v>80587</c:v>
                </c:pt>
                <c:pt idx="431">
                  <c:v>73589</c:v>
                </c:pt>
                <c:pt idx="432">
                  <c:v>74514</c:v>
                </c:pt>
                <c:pt idx="433">
                  <c:v>84953</c:v>
                </c:pt>
                <c:pt idx="434">
                  <c:v>79537</c:v>
                </c:pt>
                <c:pt idx="435">
                  <c:v>76927</c:v>
                </c:pt>
                <c:pt idx="436">
                  <c:v>73882</c:v>
                </c:pt>
                <c:pt idx="437">
                  <c:v>66793</c:v>
                </c:pt>
                <c:pt idx="438">
                  <c:v>84308</c:v>
                </c:pt>
                <c:pt idx="439">
                  <c:v>75328</c:v>
                </c:pt>
                <c:pt idx="440">
                  <c:v>73510</c:v>
                </c:pt>
                <c:pt idx="441">
                  <c:v>72768</c:v>
                </c:pt>
                <c:pt idx="442">
                  <c:v>72722</c:v>
                </c:pt>
                <c:pt idx="443">
                  <c:v>73503</c:v>
                </c:pt>
                <c:pt idx="444">
                  <c:v>73596</c:v>
                </c:pt>
                <c:pt idx="445">
                  <c:v>72745</c:v>
                </c:pt>
                <c:pt idx="446">
                  <c:v>72832</c:v>
                </c:pt>
                <c:pt idx="447">
                  <c:v>77938</c:v>
                </c:pt>
                <c:pt idx="448">
                  <c:v>74452</c:v>
                </c:pt>
                <c:pt idx="449">
                  <c:v>74831</c:v>
                </c:pt>
                <c:pt idx="450">
                  <c:v>73528</c:v>
                </c:pt>
                <c:pt idx="451">
                  <c:v>73574</c:v>
                </c:pt>
                <c:pt idx="452">
                  <c:v>72613</c:v>
                </c:pt>
                <c:pt idx="453">
                  <c:v>82725</c:v>
                </c:pt>
                <c:pt idx="454">
                  <c:v>81528</c:v>
                </c:pt>
                <c:pt idx="455">
                  <c:v>72545</c:v>
                </c:pt>
                <c:pt idx="456">
                  <c:v>65322</c:v>
                </c:pt>
                <c:pt idx="457">
                  <c:v>70252</c:v>
                </c:pt>
                <c:pt idx="458">
                  <c:v>72088</c:v>
                </c:pt>
                <c:pt idx="459">
                  <c:v>67981</c:v>
                </c:pt>
                <c:pt idx="460">
                  <c:v>69583</c:v>
                </c:pt>
                <c:pt idx="461">
                  <c:v>68301</c:v>
                </c:pt>
                <c:pt idx="462">
                  <c:v>66570</c:v>
                </c:pt>
                <c:pt idx="463">
                  <c:v>64488</c:v>
                </c:pt>
                <c:pt idx="464">
                  <c:v>66210</c:v>
                </c:pt>
                <c:pt idx="465">
                  <c:v>65234</c:v>
                </c:pt>
                <c:pt idx="466">
                  <c:v>65097</c:v>
                </c:pt>
                <c:pt idx="467">
                  <c:v>63858</c:v>
                </c:pt>
                <c:pt idx="468">
                  <c:v>63619</c:v>
                </c:pt>
                <c:pt idx="469">
                  <c:v>62622</c:v>
                </c:pt>
                <c:pt idx="470">
                  <c:v>65167</c:v>
                </c:pt>
                <c:pt idx="471">
                  <c:v>63042</c:v>
                </c:pt>
                <c:pt idx="472">
                  <c:v>66181</c:v>
                </c:pt>
                <c:pt idx="473">
                  <c:v>67997</c:v>
                </c:pt>
                <c:pt idx="474">
                  <c:v>62836</c:v>
                </c:pt>
                <c:pt idx="475">
                  <c:v>66992</c:v>
                </c:pt>
                <c:pt idx="476">
                  <c:v>74133</c:v>
                </c:pt>
                <c:pt idx="477">
                  <c:v>64860</c:v>
                </c:pt>
                <c:pt idx="478">
                  <c:v>67695</c:v>
                </c:pt>
                <c:pt idx="479">
                  <c:v>68037</c:v>
                </c:pt>
                <c:pt idx="480">
                  <c:v>63798</c:v>
                </c:pt>
                <c:pt idx="481">
                  <c:v>63019</c:v>
                </c:pt>
                <c:pt idx="482">
                  <c:v>62607</c:v>
                </c:pt>
                <c:pt idx="483">
                  <c:v>63853</c:v>
                </c:pt>
                <c:pt idx="484">
                  <c:v>69014</c:v>
                </c:pt>
                <c:pt idx="485">
                  <c:v>70730</c:v>
                </c:pt>
                <c:pt idx="486">
                  <c:v>63592</c:v>
                </c:pt>
                <c:pt idx="487">
                  <c:v>63464</c:v>
                </c:pt>
                <c:pt idx="488">
                  <c:v>61812</c:v>
                </c:pt>
                <c:pt idx="489">
                  <c:v>59358</c:v>
                </c:pt>
                <c:pt idx="490">
                  <c:v>61902</c:v>
                </c:pt>
                <c:pt idx="491">
                  <c:v>63154</c:v>
                </c:pt>
                <c:pt idx="492">
                  <c:v>64427</c:v>
                </c:pt>
                <c:pt idx="493">
                  <c:v>65121</c:v>
                </c:pt>
                <c:pt idx="494">
                  <c:v>61823</c:v>
                </c:pt>
                <c:pt idx="495">
                  <c:v>58947</c:v>
                </c:pt>
                <c:pt idx="496">
                  <c:v>57599</c:v>
                </c:pt>
                <c:pt idx="497">
                  <c:v>55997</c:v>
                </c:pt>
                <c:pt idx="498">
                  <c:v>57194</c:v>
                </c:pt>
                <c:pt idx="499">
                  <c:v>58855</c:v>
                </c:pt>
                <c:pt idx="500">
                  <c:v>62529</c:v>
                </c:pt>
                <c:pt idx="501">
                  <c:v>57966</c:v>
                </c:pt>
                <c:pt idx="502">
                  <c:v>57864</c:v>
                </c:pt>
                <c:pt idx="503">
                  <c:v>57172</c:v>
                </c:pt>
                <c:pt idx="504">
                  <c:v>58717</c:v>
                </c:pt>
                <c:pt idx="505">
                  <c:v>58598</c:v>
                </c:pt>
                <c:pt idx="506">
                  <c:v>58629</c:v>
                </c:pt>
                <c:pt idx="507">
                  <c:v>58738</c:v>
                </c:pt>
                <c:pt idx="508">
                  <c:v>55287</c:v>
                </c:pt>
                <c:pt idx="509">
                  <c:v>57830</c:v>
                </c:pt>
                <c:pt idx="510">
                  <c:v>58531</c:v>
                </c:pt>
                <c:pt idx="511">
                  <c:v>57792</c:v>
                </c:pt>
                <c:pt idx="512">
                  <c:v>58364</c:v>
                </c:pt>
                <c:pt idx="513">
                  <c:v>61188</c:v>
                </c:pt>
                <c:pt idx="514">
                  <c:v>58329</c:v>
                </c:pt>
                <c:pt idx="515">
                  <c:v>59438</c:v>
                </c:pt>
                <c:pt idx="516">
                  <c:v>59667</c:v>
                </c:pt>
                <c:pt idx="517">
                  <c:v>57520</c:v>
                </c:pt>
                <c:pt idx="518">
                  <c:v>58102</c:v>
                </c:pt>
                <c:pt idx="519">
                  <c:v>57903</c:v>
                </c:pt>
                <c:pt idx="520">
                  <c:v>58343</c:v>
                </c:pt>
                <c:pt idx="521">
                  <c:v>57979</c:v>
                </c:pt>
                <c:pt idx="522">
                  <c:v>57418</c:v>
                </c:pt>
                <c:pt idx="523">
                  <c:v>58466</c:v>
                </c:pt>
                <c:pt idx="524">
                  <c:v>58511</c:v>
                </c:pt>
                <c:pt idx="525">
                  <c:v>58751</c:v>
                </c:pt>
                <c:pt idx="526">
                  <c:v>57885</c:v>
                </c:pt>
                <c:pt idx="527">
                  <c:v>57805</c:v>
                </c:pt>
                <c:pt idx="528">
                  <c:v>59461</c:v>
                </c:pt>
                <c:pt idx="529">
                  <c:v>60156</c:v>
                </c:pt>
                <c:pt idx="530">
                  <c:v>62307</c:v>
                </c:pt>
                <c:pt idx="531">
                  <c:v>58924</c:v>
                </c:pt>
                <c:pt idx="532">
                  <c:v>60099</c:v>
                </c:pt>
                <c:pt idx="533">
                  <c:v>58314</c:v>
                </c:pt>
                <c:pt idx="534">
                  <c:v>54581</c:v>
                </c:pt>
                <c:pt idx="535">
                  <c:v>57069</c:v>
                </c:pt>
                <c:pt idx="536">
                  <c:v>58377</c:v>
                </c:pt>
                <c:pt idx="537">
                  <c:v>57051</c:v>
                </c:pt>
                <c:pt idx="538">
                  <c:v>58504</c:v>
                </c:pt>
                <c:pt idx="539">
                  <c:v>56913</c:v>
                </c:pt>
                <c:pt idx="540">
                  <c:v>59046</c:v>
                </c:pt>
                <c:pt idx="541">
                  <c:v>60172</c:v>
                </c:pt>
                <c:pt idx="542">
                  <c:v>69211</c:v>
                </c:pt>
                <c:pt idx="543">
                  <c:v>68555</c:v>
                </c:pt>
                <c:pt idx="544">
                  <c:v>62161</c:v>
                </c:pt>
                <c:pt idx="545">
                  <c:v>60110</c:v>
                </c:pt>
                <c:pt idx="546">
                  <c:v>62893</c:v>
                </c:pt>
                <c:pt idx="547">
                  <c:v>63478</c:v>
                </c:pt>
                <c:pt idx="548">
                  <c:v>67704</c:v>
                </c:pt>
                <c:pt idx="549">
                  <c:v>64308</c:v>
                </c:pt>
                <c:pt idx="550">
                  <c:v>65208</c:v>
                </c:pt>
                <c:pt idx="551">
                  <c:v>63427</c:v>
                </c:pt>
                <c:pt idx="552">
                  <c:v>62757</c:v>
                </c:pt>
                <c:pt idx="553">
                  <c:v>62645</c:v>
                </c:pt>
                <c:pt idx="554">
                  <c:v>63848</c:v>
                </c:pt>
                <c:pt idx="555">
                  <c:v>62715</c:v>
                </c:pt>
                <c:pt idx="556">
                  <c:v>62238</c:v>
                </c:pt>
                <c:pt idx="557">
                  <c:v>62773</c:v>
                </c:pt>
                <c:pt idx="558">
                  <c:v>65177</c:v>
                </c:pt>
                <c:pt idx="559">
                  <c:v>67367</c:v>
                </c:pt>
                <c:pt idx="560">
                  <c:v>69888</c:v>
                </c:pt>
                <c:pt idx="561">
                  <c:v>64846</c:v>
                </c:pt>
                <c:pt idx="562">
                  <c:v>64551</c:v>
                </c:pt>
                <c:pt idx="563">
                  <c:v>67374</c:v>
                </c:pt>
                <c:pt idx="564">
                  <c:v>70308</c:v>
                </c:pt>
                <c:pt idx="565">
                  <c:v>74177</c:v>
                </c:pt>
                <c:pt idx="566">
                  <c:v>75858</c:v>
                </c:pt>
                <c:pt idx="567">
                  <c:v>80995</c:v>
                </c:pt>
                <c:pt idx="568">
                  <c:v>80346</c:v>
                </c:pt>
                <c:pt idx="569">
                  <c:v>80645</c:v>
                </c:pt>
                <c:pt idx="570">
                  <c:v>82577</c:v>
                </c:pt>
                <c:pt idx="571">
                  <c:v>86840</c:v>
                </c:pt>
                <c:pt idx="572">
                  <c:v>72716</c:v>
                </c:pt>
                <c:pt idx="573">
                  <c:v>69759</c:v>
                </c:pt>
                <c:pt idx="574">
                  <c:v>72734</c:v>
                </c:pt>
                <c:pt idx="575">
                  <c:v>77718</c:v>
                </c:pt>
                <c:pt idx="576">
                  <c:v>70919</c:v>
                </c:pt>
                <c:pt idx="577">
                  <c:v>67409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0-435B-812E-204DCD6B831D}"/>
            </c:ext>
          </c:extLst>
        </c:ser>
        <c:ser>
          <c:idx val="3"/>
          <c:order val="3"/>
          <c:tx>
            <c:strRef>
              <c:f>[1]Total_StdO_Customers!$E$8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[1]Total_StdO_Customers!$E$9:$E$586</c:f>
              <c:numCache>
                <c:formatCode>#,##0</c:formatCode>
                <c:ptCount val="578"/>
                <c:pt idx="1">
                  <c:v>74801</c:v>
                </c:pt>
                <c:pt idx="2">
                  <c:v>74898</c:v>
                </c:pt>
                <c:pt idx="3">
                  <c:v>75740</c:v>
                </c:pt>
                <c:pt idx="4">
                  <c:v>76930</c:v>
                </c:pt>
                <c:pt idx="5">
                  <c:v>76941</c:v>
                </c:pt>
                <c:pt idx="6">
                  <c:v>75712</c:v>
                </c:pt>
                <c:pt idx="7">
                  <c:v>75554</c:v>
                </c:pt>
                <c:pt idx="8">
                  <c:v>78707</c:v>
                </c:pt>
                <c:pt idx="9">
                  <c:v>81125</c:v>
                </c:pt>
                <c:pt idx="10">
                  <c:v>77467</c:v>
                </c:pt>
                <c:pt idx="11">
                  <c:v>80069</c:v>
                </c:pt>
                <c:pt idx="12">
                  <c:v>78063</c:v>
                </c:pt>
                <c:pt idx="13">
                  <c:v>74515</c:v>
                </c:pt>
                <c:pt idx="14">
                  <c:v>71951</c:v>
                </c:pt>
                <c:pt idx="15">
                  <c:v>71731</c:v>
                </c:pt>
                <c:pt idx="16">
                  <c:v>71469</c:v>
                </c:pt>
                <c:pt idx="17">
                  <c:v>71362</c:v>
                </c:pt>
                <c:pt idx="18">
                  <c:v>71019</c:v>
                </c:pt>
                <c:pt idx="19">
                  <c:v>79217</c:v>
                </c:pt>
                <c:pt idx="20">
                  <c:v>72251</c:v>
                </c:pt>
                <c:pt idx="21">
                  <c:v>83277</c:v>
                </c:pt>
                <c:pt idx="22">
                  <c:v>80034</c:v>
                </c:pt>
                <c:pt idx="23">
                  <c:v>77165</c:v>
                </c:pt>
                <c:pt idx="24">
                  <c:v>87802</c:v>
                </c:pt>
                <c:pt idx="25">
                  <c:v>86057</c:v>
                </c:pt>
                <c:pt idx="26">
                  <c:v>82829</c:v>
                </c:pt>
                <c:pt idx="27">
                  <c:v>76066</c:v>
                </c:pt>
                <c:pt idx="28">
                  <c:v>75389</c:v>
                </c:pt>
                <c:pt idx="29">
                  <c:v>82583</c:v>
                </c:pt>
                <c:pt idx="30">
                  <c:v>89198</c:v>
                </c:pt>
                <c:pt idx="31">
                  <c:v>93040</c:v>
                </c:pt>
                <c:pt idx="32">
                  <c:v>93711</c:v>
                </c:pt>
                <c:pt idx="33">
                  <c:v>82671</c:v>
                </c:pt>
                <c:pt idx="34">
                  <c:v>78551</c:v>
                </c:pt>
                <c:pt idx="35">
                  <c:v>75612</c:v>
                </c:pt>
                <c:pt idx="36">
                  <c:v>79139</c:v>
                </c:pt>
                <c:pt idx="37">
                  <c:v>75725</c:v>
                </c:pt>
                <c:pt idx="38">
                  <c:v>80158</c:v>
                </c:pt>
                <c:pt idx="39">
                  <c:v>81798</c:v>
                </c:pt>
                <c:pt idx="40">
                  <c:v>90646</c:v>
                </c:pt>
                <c:pt idx="41">
                  <c:v>88883</c:v>
                </c:pt>
                <c:pt idx="42">
                  <c:v>88959</c:v>
                </c:pt>
                <c:pt idx="43">
                  <c:v>94303</c:v>
                </c:pt>
                <c:pt idx="44">
                  <c:v>92479</c:v>
                </c:pt>
                <c:pt idx="45">
                  <c:v>85833</c:v>
                </c:pt>
                <c:pt idx="46">
                  <c:v>87569</c:v>
                </c:pt>
                <c:pt idx="47">
                  <c:v>80702</c:v>
                </c:pt>
                <c:pt idx="48">
                  <c:v>83813</c:v>
                </c:pt>
                <c:pt idx="49">
                  <c:v>89054</c:v>
                </c:pt>
                <c:pt idx="50">
                  <c:v>83144</c:v>
                </c:pt>
                <c:pt idx="51">
                  <c:v>83780</c:v>
                </c:pt>
                <c:pt idx="52">
                  <c:v>84177</c:v>
                </c:pt>
                <c:pt idx="53">
                  <c:v>86044</c:v>
                </c:pt>
                <c:pt idx="54">
                  <c:v>78274</c:v>
                </c:pt>
                <c:pt idx="55">
                  <c:v>75610</c:v>
                </c:pt>
                <c:pt idx="56">
                  <c:v>72285</c:v>
                </c:pt>
                <c:pt idx="57">
                  <c:v>86079</c:v>
                </c:pt>
                <c:pt idx="58">
                  <c:v>86853</c:v>
                </c:pt>
                <c:pt idx="59">
                  <c:v>73240</c:v>
                </c:pt>
                <c:pt idx="60">
                  <c:v>71673</c:v>
                </c:pt>
                <c:pt idx="61">
                  <c:v>84404</c:v>
                </c:pt>
                <c:pt idx="62">
                  <c:v>88429</c:v>
                </c:pt>
                <c:pt idx="63">
                  <c:v>82217</c:v>
                </c:pt>
                <c:pt idx="64">
                  <c:v>86787</c:v>
                </c:pt>
                <c:pt idx="65">
                  <c:v>90466</c:v>
                </c:pt>
                <c:pt idx="66">
                  <c:v>85720</c:v>
                </c:pt>
                <c:pt idx="67">
                  <c:v>84839</c:v>
                </c:pt>
                <c:pt idx="68">
                  <c:v>80805</c:v>
                </c:pt>
                <c:pt idx="69">
                  <c:v>78122</c:v>
                </c:pt>
                <c:pt idx="70">
                  <c:v>73078</c:v>
                </c:pt>
                <c:pt idx="71">
                  <c:v>70674</c:v>
                </c:pt>
                <c:pt idx="72">
                  <c:v>69930</c:v>
                </c:pt>
                <c:pt idx="73">
                  <c:v>76457</c:v>
                </c:pt>
                <c:pt idx="74">
                  <c:v>86951</c:v>
                </c:pt>
                <c:pt idx="75">
                  <c:v>93002</c:v>
                </c:pt>
                <c:pt idx="76">
                  <c:v>82618</c:v>
                </c:pt>
                <c:pt idx="77">
                  <c:v>71662</c:v>
                </c:pt>
                <c:pt idx="78">
                  <c:v>84343</c:v>
                </c:pt>
                <c:pt idx="79">
                  <c:v>88749</c:v>
                </c:pt>
                <c:pt idx="80">
                  <c:v>78518</c:v>
                </c:pt>
                <c:pt idx="81">
                  <c:v>71642</c:v>
                </c:pt>
                <c:pt idx="82">
                  <c:v>71618</c:v>
                </c:pt>
                <c:pt idx="83">
                  <c:v>71475</c:v>
                </c:pt>
                <c:pt idx="84">
                  <c:v>71316</c:v>
                </c:pt>
                <c:pt idx="85">
                  <c:v>75472</c:v>
                </c:pt>
                <c:pt idx="86">
                  <c:v>77556</c:v>
                </c:pt>
                <c:pt idx="87">
                  <c:v>72363</c:v>
                </c:pt>
                <c:pt idx="88">
                  <c:v>78966</c:v>
                </c:pt>
                <c:pt idx="89">
                  <c:v>72151</c:v>
                </c:pt>
                <c:pt idx="90">
                  <c:v>70790</c:v>
                </c:pt>
                <c:pt idx="91">
                  <c:v>56687</c:v>
                </c:pt>
                <c:pt idx="92">
                  <c:v>67858</c:v>
                </c:pt>
                <c:pt idx="93">
                  <c:v>71100</c:v>
                </c:pt>
                <c:pt idx="94">
                  <c:v>66457</c:v>
                </c:pt>
                <c:pt idx="95">
                  <c:v>66065</c:v>
                </c:pt>
                <c:pt idx="96">
                  <c:v>63531</c:v>
                </c:pt>
                <c:pt idx="97">
                  <c:v>55295</c:v>
                </c:pt>
                <c:pt idx="98">
                  <c:v>55288</c:v>
                </c:pt>
                <c:pt idx="99">
                  <c:v>56961</c:v>
                </c:pt>
                <c:pt idx="100">
                  <c:v>55666</c:v>
                </c:pt>
                <c:pt idx="101">
                  <c:v>55443</c:v>
                </c:pt>
                <c:pt idx="102">
                  <c:v>55131</c:v>
                </c:pt>
                <c:pt idx="103">
                  <c:v>55905</c:v>
                </c:pt>
                <c:pt idx="104">
                  <c:v>59055</c:v>
                </c:pt>
                <c:pt idx="105">
                  <c:v>60460</c:v>
                </c:pt>
                <c:pt idx="106">
                  <c:v>59758</c:v>
                </c:pt>
                <c:pt idx="107">
                  <c:v>65796</c:v>
                </c:pt>
                <c:pt idx="108">
                  <c:v>64327</c:v>
                </c:pt>
                <c:pt idx="109">
                  <c:v>62926</c:v>
                </c:pt>
                <c:pt idx="110">
                  <c:v>59624</c:v>
                </c:pt>
                <c:pt idx="111">
                  <c:v>58669</c:v>
                </c:pt>
                <c:pt idx="112">
                  <c:v>59819</c:v>
                </c:pt>
                <c:pt idx="113">
                  <c:v>69130</c:v>
                </c:pt>
                <c:pt idx="114">
                  <c:v>61524</c:v>
                </c:pt>
                <c:pt idx="115">
                  <c:v>56831</c:v>
                </c:pt>
                <c:pt idx="116">
                  <c:v>56705</c:v>
                </c:pt>
                <c:pt idx="117">
                  <c:v>63879</c:v>
                </c:pt>
                <c:pt idx="118">
                  <c:v>58934</c:v>
                </c:pt>
                <c:pt idx="119">
                  <c:v>55241</c:v>
                </c:pt>
                <c:pt idx="120">
                  <c:v>56064</c:v>
                </c:pt>
                <c:pt idx="121">
                  <c:v>58378</c:v>
                </c:pt>
                <c:pt idx="122">
                  <c:v>57598</c:v>
                </c:pt>
                <c:pt idx="123">
                  <c:v>57187</c:v>
                </c:pt>
                <c:pt idx="124">
                  <c:v>58652</c:v>
                </c:pt>
                <c:pt idx="125">
                  <c:v>57708</c:v>
                </c:pt>
                <c:pt idx="126">
                  <c:v>61694</c:v>
                </c:pt>
                <c:pt idx="127">
                  <c:v>63609</c:v>
                </c:pt>
                <c:pt idx="128">
                  <c:v>61707</c:v>
                </c:pt>
                <c:pt idx="129">
                  <c:v>60375</c:v>
                </c:pt>
                <c:pt idx="130">
                  <c:v>58775</c:v>
                </c:pt>
                <c:pt idx="131">
                  <c:v>58153</c:v>
                </c:pt>
                <c:pt idx="132">
                  <c:v>59553</c:v>
                </c:pt>
                <c:pt idx="133">
                  <c:v>60809</c:v>
                </c:pt>
                <c:pt idx="134">
                  <c:v>71071</c:v>
                </c:pt>
                <c:pt idx="135">
                  <c:v>67736</c:v>
                </c:pt>
                <c:pt idx="136">
                  <c:v>66716</c:v>
                </c:pt>
                <c:pt idx="137">
                  <c:v>53970</c:v>
                </c:pt>
                <c:pt idx="138">
                  <c:v>53434</c:v>
                </c:pt>
                <c:pt idx="139">
                  <c:v>54960</c:v>
                </c:pt>
                <c:pt idx="140">
                  <c:v>57353</c:v>
                </c:pt>
                <c:pt idx="141">
                  <c:v>54067</c:v>
                </c:pt>
                <c:pt idx="142">
                  <c:v>54998</c:v>
                </c:pt>
                <c:pt idx="143">
                  <c:v>53989</c:v>
                </c:pt>
                <c:pt idx="144">
                  <c:v>56023</c:v>
                </c:pt>
                <c:pt idx="145">
                  <c:v>53622</c:v>
                </c:pt>
                <c:pt idx="146">
                  <c:v>55130</c:v>
                </c:pt>
                <c:pt idx="147">
                  <c:v>49159</c:v>
                </c:pt>
                <c:pt idx="148">
                  <c:v>54039</c:v>
                </c:pt>
                <c:pt idx="149">
                  <c:v>57593</c:v>
                </c:pt>
                <c:pt idx="150">
                  <c:v>60404</c:v>
                </c:pt>
                <c:pt idx="151">
                  <c:v>58907</c:v>
                </c:pt>
                <c:pt idx="152">
                  <c:v>54705</c:v>
                </c:pt>
                <c:pt idx="153">
                  <c:v>52755</c:v>
                </c:pt>
                <c:pt idx="154">
                  <c:v>53607</c:v>
                </c:pt>
                <c:pt idx="155">
                  <c:v>54128</c:v>
                </c:pt>
                <c:pt idx="156">
                  <c:v>57263</c:v>
                </c:pt>
                <c:pt idx="157">
                  <c:v>59960</c:v>
                </c:pt>
                <c:pt idx="158">
                  <c:v>64713</c:v>
                </c:pt>
                <c:pt idx="159">
                  <c:v>71280</c:v>
                </c:pt>
                <c:pt idx="160">
                  <c:v>80029</c:v>
                </c:pt>
                <c:pt idx="161">
                  <c:v>62115</c:v>
                </c:pt>
                <c:pt idx="162">
                  <c:v>54680</c:v>
                </c:pt>
                <c:pt idx="163">
                  <c:v>54169</c:v>
                </c:pt>
                <c:pt idx="164">
                  <c:v>54177</c:v>
                </c:pt>
                <c:pt idx="165">
                  <c:v>55016</c:v>
                </c:pt>
                <c:pt idx="166">
                  <c:v>55425</c:v>
                </c:pt>
                <c:pt idx="167">
                  <c:v>56524</c:v>
                </c:pt>
                <c:pt idx="168">
                  <c:v>57622</c:v>
                </c:pt>
                <c:pt idx="169">
                  <c:v>56952</c:v>
                </c:pt>
                <c:pt idx="170">
                  <c:v>58196</c:v>
                </c:pt>
                <c:pt idx="171">
                  <c:v>57660</c:v>
                </c:pt>
                <c:pt idx="172">
                  <c:v>61834</c:v>
                </c:pt>
                <c:pt idx="173">
                  <c:v>65536</c:v>
                </c:pt>
                <c:pt idx="174">
                  <c:v>57393</c:v>
                </c:pt>
                <c:pt idx="175">
                  <c:v>57607</c:v>
                </c:pt>
                <c:pt idx="176">
                  <c:v>57636</c:v>
                </c:pt>
                <c:pt idx="177">
                  <c:v>57170</c:v>
                </c:pt>
                <c:pt idx="178">
                  <c:v>61319</c:v>
                </c:pt>
                <c:pt idx="179">
                  <c:v>73071</c:v>
                </c:pt>
                <c:pt idx="180">
                  <c:v>82070</c:v>
                </c:pt>
                <c:pt idx="181">
                  <c:v>84166</c:v>
                </c:pt>
                <c:pt idx="182">
                  <c:v>79276</c:v>
                </c:pt>
                <c:pt idx="183">
                  <c:v>67042</c:v>
                </c:pt>
                <c:pt idx="184">
                  <c:v>58783</c:v>
                </c:pt>
                <c:pt idx="185">
                  <c:v>66727</c:v>
                </c:pt>
                <c:pt idx="186">
                  <c:v>70314</c:v>
                </c:pt>
                <c:pt idx="187">
                  <c:v>68739</c:v>
                </c:pt>
                <c:pt idx="188">
                  <c:v>76812</c:v>
                </c:pt>
                <c:pt idx="189">
                  <c:v>69936</c:v>
                </c:pt>
                <c:pt idx="190">
                  <c:v>67806</c:v>
                </c:pt>
                <c:pt idx="191">
                  <c:v>60636</c:v>
                </c:pt>
                <c:pt idx="192">
                  <c:v>61224</c:v>
                </c:pt>
                <c:pt idx="193">
                  <c:v>62843</c:v>
                </c:pt>
                <c:pt idx="194">
                  <c:v>64679</c:v>
                </c:pt>
                <c:pt idx="195">
                  <c:v>63658</c:v>
                </c:pt>
                <c:pt idx="196">
                  <c:v>63591</c:v>
                </c:pt>
                <c:pt idx="197">
                  <c:v>72459</c:v>
                </c:pt>
                <c:pt idx="198">
                  <c:v>78336</c:v>
                </c:pt>
                <c:pt idx="199">
                  <c:v>68828</c:v>
                </c:pt>
                <c:pt idx="200">
                  <c:v>65829</c:v>
                </c:pt>
                <c:pt idx="201">
                  <c:v>67298</c:v>
                </c:pt>
                <c:pt idx="202">
                  <c:v>70416</c:v>
                </c:pt>
                <c:pt idx="203">
                  <c:v>64101</c:v>
                </c:pt>
                <c:pt idx="204">
                  <c:v>62845</c:v>
                </c:pt>
                <c:pt idx="205">
                  <c:v>62385</c:v>
                </c:pt>
                <c:pt idx="206">
                  <c:v>62385</c:v>
                </c:pt>
                <c:pt idx="207">
                  <c:v>64519</c:v>
                </c:pt>
                <c:pt idx="208">
                  <c:v>73069</c:v>
                </c:pt>
                <c:pt idx="209">
                  <c:v>73483</c:v>
                </c:pt>
                <c:pt idx="210">
                  <c:v>63354</c:v>
                </c:pt>
                <c:pt idx="211">
                  <c:v>63538</c:v>
                </c:pt>
                <c:pt idx="212">
                  <c:v>62887</c:v>
                </c:pt>
                <c:pt idx="213">
                  <c:v>63560</c:v>
                </c:pt>
                <c:pt idx="214">
                  <c:v>63711</c:v>
                </c:pt>
                <c:pt idx="215">
                  <c:v>63308</c:v>
                </c:pt>
                <c:pt idx="216">
                  <c:v>64139</c:v>
                </c:pt>
                <c:pt idx="217">
                  <c:v>66684</c:v>
                </c:pt>
                <c:pt idx="218">
                  <c:v>65715</c:v>
                </c:pt>
                <c:pt idx="219">
                  <c:v>69110</c:v>
                </c:pt>
                <c:pt idx="220">
                  <c:v>72703</c:v>
                </c:pt>
                <c:pt idx="221">
                  <c:v>71687</c:v>
                </c:pt>
                <c:pt idx="222">
                  <c:v>70334</c:v>
                </c:pt>
                <c:pt idx="223">
                  <c:v>71530</c:v>
                </c:pt>
                <c:pt idx="224">
                  <c:v>73183</c:v>
                </c:pt>
                <c:pt idx="225">
                  <c:v>81055</c:v>
                </c:pt>
                <c:pt idx="226">
                  <c:v>81811</c:v>
                </c:pt>
                <c:pt idx="227">
                  <c:v>62522</c:v>
                </c:pt>
                <c:pt idx="228">
                  <c:v>61206</c:v>
                </c:pt>
                <c:pt idx="229">
                  <c:v>63497</c:v>
                </c:pt>
                <c:pt idx="230">
                  <c:v>69578</c:v>
                </c:pt>
                <c:pt idx="231">
                  <c:v>75885</c:v>
                </c:pt>
                <c:pt idx="232">
                  <c:v>76270</c:v>
                </c:pt>
                <c:pt idx="233">
                  <c:v>84668</c:v>
                </c:pt>
                <c:pt idx="234">
                  <c:v>75665</c:v>
                </c:pt>
                <c:pt idx="235">
                  <c:v>70463</c:v>
                </c:pt>
                <c:pt idx="236">
                  <c:v>73389</c:v>
                </c:pt>
                <c:pt idx="237">
                  <c:v>78308</c:v>
                </c:pt>
                <c:pt idx="238">
                  <c:v>61740</c:v>
                </c:pt>
                <c:pt idx="239">
                  <c:v>81753</c:v>
                </c:pt>
                <c:pt idx="240">
                  <c:v>61731</c:v>
                </c:pt>
                <c:pt idx="241">
                  <c:v>60740</c:v>
                </c:pt>
                <c:pt idx="242">
                  <c:v>61391</c:v>
                </c:pt>
                <c:pt idx="243">
                  <c:v>66867</c:v>
                </c:pt>
                <c:pt idx="244">
                  <c:v>66074</c:v>
                </c:pt>
                <c:pt idx="245">
                  <c:v>64176</c:v>
                </c:pt>
                <c:pt idx="246">
                  <c:v>73609</c:v>
                </c:pt>
                <c:pt idx="247">
                  <c:v>71015</c:v>
                </c:pt>
                <c:pt idx="248">
                  <c:v>57166</c:v>
                </c:pt>
                <c:pt idx="249">
                  <c:v>74579</c:v>
                </c:pt>
                <c:pt idx="250">
                  <c:v>74730</c:v>
                </c:pt>
                <c:pt idx="251">
                  <c:v>60232</c:v>
                </c:pt>
                <c:pt idx="252">
                  <c:v>61115</c:v>
                </c:pt>
                <c:pt idx="253">
                  <c:v>67106</c:v>
                </c:pt>
                <c:pt idx="254">
                  <c:v>58366</c:v>
                </c:pt>
                <c:pt idx="255">
                  <c:v>64353</c:v>
                </c:pt>
                <c:pt idx="256">
                  <c:v>59127</c:v>
                </c:pt>
                <c:pt idx="257">
                  <c:v>70154</c:v>
                </c:pt>
                <c:pt idx="258">
                  <c:v>56903</c:v>
                </c:pt>
                <c:pt idx="259">
                  <c:v>56971</c:v>
                </c:pt>
                <c:pt idx="260">
                  <c:v>56994</c:v>
                </c:pt>
                <c:pt idx="261">
                  <c:v>56949</c:v>
                </c:pt>
                <c:pt idx="262">
                  <c:v>56909</c:v>
                </c:pt>
                <c:pt idx="263">
                  <c:v>56933</c:v>
                </c:pt>
                <c:pt idx="264">
                  <c:v>56997</c:v>
                </c:pt>
                <c:pt idx="265">
                  <c:v>57071</c:v>
                </c:pt>
                <c:pt idx="266">
                  <c:v>57109</c:v>
                </c:pt>
                <c:pt idx="267">
                  <c:v>59242</c:v>
                </c:pt>
                <c:pt idx="268">
                  <c:v>57871</c:v>
                </c:pt>
                <c:pt idx="269">
                  <c:v>57746</c:v>
                </c:pt>
                <c:pt idx="270">
                  <c:v>56789</c:v>
                </c:pt>
                <c:pt idx="271">
                  <c:v>56648</c:v>
                </c:pt>
                <c:pt idx="272">
                  <c:v>56453</c:v>
                </c:pt>
                <c:pt idx="273">
                  <c:v>56264</c:v>
                </c:pt>
                <c:pt idx="274">
                  <c:v>56764</c:v>
                </c:pt>
                <c:pt idx="275">
                  <c:v>55460</c:v>
                </c:pt>
                <c:pt idx="276">
                  <c:v>56338</c:v>
                </c:pt>
                <c:pt idx="277">
                  <c:v>56242</c:v>
                </c:pt>
                <c:pt idx="278">
                  <c:v>59985</c:v>
                </c:pt>
                <c:pt idx="279">
                  <c:v>57191</c:v>
                </c:pt>
                <c:pt idx="280">
                  <c:v>56252</c:v>
                </c:pt>
                <c:pt idx="281">
                  <c:v>54506</c:v>
                </c:pt>
                <c:pt idx="282">
                  <c:v>55024</c:v>
                </c:pt>
                <c:pt idx="283">
                  <c:v>58818</c:v>
                </c:pt>
                <c:pt idx="284">
                  <c:v>56488</c:v>
                </c:pt>
                <c:pt idx="285">
                  <c:v>58590</c:v>
                </c:pt>
                <c:pt idx="286">
                  <c:v>56015</c:v>
                </c:pt>
                <c:pt idx="287">
                  <c:v>56342</c:v>
                </c:pt>
                <c:pt idx="288">
                  <c:v>56687</c:v>
                </c:pt>
                <c:pt idx="289">
                  <c:v>56701</c:v>
                </c:pt>
                <c:pt idx="290">
                  <c:v>57011</c:v>
                </c:pt>
                <c:pt idx="291">
                  <c:v>57780</c:v>
                </c:pt>
                <c:pt idx="292">
                  <c:v>59173</c:v>
                </c:pt>
                <c:pt idx="293">
                  <c:v>60262</c:v>
                </c:pt>
                <c:pt idx="294">
                  <c:v>60271</c:v>
                </c:pt>
                <c:pt idx="295">
                  <c:v>57423</c:v>
                </c:pt>
                <c:pt idx="296">
                  <c:v>55896</c:v>
                </c:pt>
                <c:pt idx="297">
                  <c:v>59734</c:v>
                </c:pt>
                <c:pt idx="298">
                  <c:v>60601</c:v>
                </c:pt>
                <c:pt idx="299">
                  <c:v>61743</c:v>
                </c:pt>
                <c:pt idx="300">
                  <c:v>60438</c:v>
                </c:pt>
                <c:pt idx="301">
                  <c:v>62399</c:v>
                </c:pt>
                <c:pt idx="302">
                  <c:v>62246</c:v>
                </c:pt>
                <c:pt idx="303">
                  <c:v>61665</c:v>
                </c:pt>
                <c:pt idx="304">
                  <c:v>58973</c:v>
                </c:pt>
                <c:pt idx="305">
                  <c:v>59231</c:v>
                </c:pt>
                <c:pt idx="306">
                  <c:v>62734</c:v>
                </c:pt>
                <c:pt idx="307">
                  <c:v>63046</c:v>
                </c:pt>
                <c:pt idx="308">
                  <c:v>68143</c:v>
                </c:pt>
                <c:pt idx="309">
                  <c:v>71433</c:v>
                </c:pt>
                <c:pt idx="310">
                  <c:v>71712</c:v>
                </c:pt>
                <c:pt idx="311">
                  <c:v>78690</c:v>
                </c:pt>
                <c:pt idx="312">
                  <c:v>69474</c:v>
                </c:pt>
                <c:pt idx="313">
                  <c:v>70139</c:v>
                </c:pt>
                <c:pt idx="314">
                  <c:v>61602</c:v>
                </c:pt>
                <c:pt idx="315">
                  <c:v>68538</c:v>
                </c:pt>
                <c:pt idx="316">
                  <c:v>64571</c:v>
                </c:pt>
                <c:pt idx="317">
                  <c:v>61667</c:v>
                </c:pt>
                <c:pt idx="318">
                  <c:v>63724</c:v>
                </c:pt>
                <c:pt idx="319">
                  <c:v>63038</c:v>
                </c:pt>
                <c:pt idx="320">
                  <c:v>68989</c:v>
                </c:pt>
                <c:pt idx="321">
                  <c:v>72479</c:v>
                </c:pt>
                <c:pt idx="322">
                  <c:v>67839</c:v>
                </c:pt>
                <c:pt idx="323">
                  <c:v>64324</c:v>
                </c:pt>
                <c:pt idx="324">
                  <c:v>71920</c:v>
                </c:pt>
                <c:pt idx="325">
                  <c:v>70112</c:v>
                </c:pt>
                <c:pt idx="326">
                  <c:v>65001</c:v>
                </c:pt>
                <c:pt idx="327">
                  <c:v>70203</c:v>
                </c:pt>
                <c:pt idx="328">
                  <c:v>78768</c:v>
                </c:pt>
                <c:pt idx="329">
                  <c:v>76106</c:v>
                </c:pt>
                <c:pt idx="330">
                  <c:v>72439</c:v>
                </c:pt>
                <c:pt idx="331">
                  <c:v>71791</c:v>
                </c:pt>
                <c:pt idx="332">
                  <c:v>79144</c:v>
                </c:pt>
                <c:pt idx="333">
                  <c:v>77089</c:v>
                </c:pt>
                <c:pt idx="334">
                  <c:v>84501</c:v>
                </c:pt>
                <c:pt idx="335">
                  <c:v>76117</c:v>
                </c:pt>
                <c:pt idx="336">
                  <c:v>76919</c:v>
                </c:pt>
                <c:pt idx="337">
                  <c:v>70212</c:v>
                </c:pt>
                <c:pt idx="338">
                  <c:v>80569</c:v>
                </c:pt>
                <c:pt idx="339">
                  <c:v>80082</c:v>
                </c:pt>
                <c:pt idx="340">
                  <c:v>74950</c:v>
                </c:pt>
                <c:pt idx="341">
                  <c:v>70947</c:v>
                </c:pt>
                <c:pt idx="342">
                  <c:v>80113</c:v>
                </c:pt>
                <c:pt idx="343">
                  <c:v>83501</c:v>
                </c:pt>
                <c:pt idx="344">
                  <c:v>88543</c:v>
                </c:pt>
                <c:pt idx="345">
                  <c:v>79393</c:v>
                </c:pt>
                <c:pt idx="346">
                  <c:v>72219</c:v>
                </c:pt>
                <c:pt idx="347">
                  <c:v>106570</c:v>
                </c:pt>
                <c:pt idx="348">
                  <c:v>72310</c:v>
                </c:pt>
                <c:pt idx="349">
                  <c:v>87562</c:v>
                </c:pt>
                <c:pt idx="350">
                  <c:v>76440</c:v>
                </c:pt>
                <c:pt idx="351">
                  <c:v>72412</c:v>
                </c:pt>
                <c:pt idx="352">
                  <c:v>72890</c:v>
                </c:pt>
                <c:pt idx="353">
                  <c:v>78369</c:v>
                </c:pt>
                <c:pt idx="354">
                  <c:v>83544</c:v>
                </c:pt>
                <c:pt idx="355">
                  <c:v>78692</c:v>
                </c:pt>
                <c:pt idx="356">
                  <c:v>79392</c:v>
                </c:pt>
                <c:pt idx="357">
                  <c:v>75094</c:v>
                </c:pt>
                <c:pt idx="358">
                  <c:v>93023</c:v>
                </c:pt>
                <c:pt idx="359">
                  <c:v>86632</c:v>
                </c:pt>
                <c:pt idx="360">
                  <c:v>79289</c:v>
                </c:pt>
                <c:pt idx="361">
                  <c:v>80402</c:v>
                </c:pt>
                <c:pt idx="362">
                  <c:v>82974</c:v>
                </c:pt>
                <c:pt idx="363">
                  <c:v>83598</c:v>
                </c:pt>
                <c:pt idx="364">
                  <c:v>82890</c:v>
                </c:pt>
                <c:pt idx="365">
                  <c:v>78199</c:v>
                </c:pt>
                <c:pt idx="366">
                  <c:v>75420</c:v>
                </c:pt>
                <c:pt idx="367">
                  <c:v>75378</c:v>
                </c:pt>
                <c:pt idx="368">
                  <c:v>83219</c:v>
                </c:pt>
                <c:pt idx="369">
                  <c:v>96776</c:v>
                </c:pt>
                <c:pt idx="370">
                  <c:v>90136</c:v>
                </c:pt>
                <c:pt idx="371">
                  <c:v>75374</c:v>
                </c:pt>
                <c:pt idx="372">
                  <c:v>78666</c:v>
                </c:pt>
                <c:pt idx="373">
                  <c:v>82947</c:v>
                </c:pt>
                <c:pt idx="374">
                  <c:v>86384</c:v>
                </c:pt>
                <c:pt idx="375">
                  <c:v>76458</c:v>
                </c:pt>
                <c:pt idx="376">
                  <c:v>95023</c:v>
                </c:pt>
                <c:pt idx="377">
                  <c:v>104864</c:v>
                </c:pt>
                <c:pt idx="378">
                  <c:v>86219</c:v>
                </c:pt>
                <c:pt idx="379">
                  <c:v>77451</c:v>
                </c:pt>
                <c:pt idx="380">
                  <c:v>98499</c:v>
                </c:pt>
                <c:pt idx="381">
                  <c:v>104934</c:v>
                </c:pt>
                <c:pt idx="382">
                  <c:v>79423</c:v>
                </c:pt>
                <c:pt idx="383">
                  <c:v>75374</c:v>
                </c:pt>
                <c:pt idx="384">
                  <c:v>98979</c:v>
                </c:pt>
                <c:pt idx="385">
                  <c:v>83639</c:v>
                </c:pt>
                <c:pt idx="386">
                  <c:v>100707</c:v>
                </c:pt>
                <c:pt idx="387">
                  <c:v>110332</c:v>
                </c:pt>
                <c:pt idx="388">
                  <c:v>99625</c:v>
                </c:pt>
                <c:pt idx="389">
                  <c:v>91018</c:v>
                </c:pt>
                <c:pt idx="390">
                  <c:v>93854</c:v>
                </c:pt>
                <c:pt idx="391">
                  <c:v>91342</c:v>
                </c:pt>
                <c:pt idx="392">
                  <c:v>106192</c:v>
                </c:pt>
                <c:pt idx="393">
                  <c:v>92417</c:v>
                </c:pt>
                <c:pt idx="394">
                  <c:v>94705</c:v>
                </c:pt>
                <c:pt idx="395">
                  <c:v>98537</c:v>
                </c:pt>
                <c:pt idx="396">
                  <c:v>101018</c:v>
                </c:pt>
                <c:pt idx="397">
                  <c:v>111701</c:v>
                </c:pt>
                <c:pt idx="398">
                  <c:v>85272</c:v>
                </c:pt>
                <c:pt idx="399">
                  <c:v>72469</c:v>
                </c:pt>
                <c:pt idx="400">
                  <c:v>82917</c:v>
                </c:pt>
                <c:pt idx="401">
                  <c:v>92177</c:v>
                </c:pt>
                <c:pt idx="402">
                  <c:v>110264</c:v>
                </c:pt>
                <c:pt idx="403">
                  <c:v>88431</c:v>
                </c:pt>
                <c:pt idx="404">
                  <c:v>79789</c:v>
                </c:pt>
                <c:pt idx="405">
                  <c:v>88124</c:v>
                </c:pt>
                <c:pt idx="406">
                  <c:v>85148</c:v>
                </c:pt>
                <c:pt idx="407">
                  <c:v>77327</c:v>
                </c:pt>
                <c:pt idx="408">
                  <c:v>76000</c:v>
                </c:pt>
                <c:pt idx="409">
                  <c:v>78562</c:v>
                </c:pt>
                <c:pt idx="410">
                  <c:v>95203</c:v>
                </c:pt>
                <c:pt idx="411">
                  <c:v>101915</c:v>
                </c:pt>
                <c:pt idx="412">
                  <c:v>101327</c:v>
                </c:pt>
                <c:pt idx="413">
                  <c:v>77055</c:v>
                </c:pt>
                <c:pt idx="414">
                  <c:v>76973</c:v>
                </c:pt>
                <c:pt idx="415">
                  <c:v>91892</c:v>
                </c:pt>
                <c:pt idx="416">
                  <c:v>92599</c:v>
                </c:pt>
                <c:pt idx="417">
                  <c:v>79336</c:v>
                </c:pt>
                <c:pt idx="418">
                  <c:v>77594</c:v>
                </c:pt>
                <c:pt idx="419">
                  <c:v>77712</c:v>
                </c:pt>
                <c:pt idx="420">
                  <c:v>88958</c:v>
                </c:pt>
                <c:pt idx="421">
                  <c:v>93697</c:v>
                </c:pt>
                <c:pt idx="422">
                  <c:v>103039</c:v>
                </c:pt>
                <c:pt idx="423">
                  <c:v>94679</c:v>
                </c:pt>
                <c:pt idx="424">
                  <c:v>91517</c:v>
                </c:pt>
                <c:pt idx="425">
                  <c:v>101333</c:v>
                </c:pt>
                <c:pt idx="426">
                  <c:v>82648</c:v>
                </c:pt>
                <c:pt idx="427">
                  <c:v>86697</c:v>
                </c:pt>
                <c:pt idx="428">
                  <c:v>98911</c:v>
                </c:pt>
                <c:pt idx="429">
                  <c:v>96076</c:v>
                </c:pt>
                <c:pt idx="430">
                  <c:v>81006</c:v>
                </c:pt>
                <c:pt idx="431">
                  <c:v>75763</c:v>
                </c:pt>
                <c:pt idx="432">
                  <c:v>75714</c:v>
                </c:pt>
                <c:pt idx="433">
                  <c:v>84732</c:v>
                </c:pt>
                <c:pt idx="434">
                  <c:v>81720</c:v>
                </c:pt>
                <c:pt idx="435">
                  <c:v>78510</c:v>
                </c:pt>
                <c:pt idx="436">
                  <c:v>74348</c:v>
                </c:pt>
                <c:pt idx="437">
                  <c:v>80849</c:v>
                </c:pt>
                <c:pt idx="438">
                  <c:v>85225</c:v>
                </c:pt>
                <c:pt idx="439">
                  <c:v>76523</c:v>
                </c:pt>
                <c:pt idx="440">
                  <c:v>74965</c:v>
                </c:pt>
                <c:pt idx="441">
                  <c:v>74920</c:v>
                </c:pt>
                <c:pt idx="442">
                  <c:v>74875</c:v>
                </c:pt>
                <c:pt idx="443">
                  <c:v>73974</c:v>
                </c:pt>
                <c:pt idx="444">
                  <c:v>74072</c:v>
                </c:pt>
                <c:pt idx="445">
                  <c:v>74892</c:v>
                </c:pt>
                <c:pt idx="446">
                  <c:v>74979</c:v>
                </c:pt>
                <c:pt idx="447">
                  <c:v>79220</c:v>
                </c:pt>
                <c:pt idx="448">
                  <c:v>74936</c:v>
                </c:pt>
                <c:pt idx="449">
                  <c:v>79625</c:v>
                </c:pt>
                <c:pt idx="450">
                  <c:v>73989</c:v>
                </c:pt>
                <c:pt idx="451">
                  <c:v>74039</c:v>
                </c:pt>
                <c:pt idx="452">
                  <c:v>74769</c:v>
                </c:pt>
                <c:pt idx="453">
                  <c:v>83947</c:v>
                </c:pt>
                <c:pt idx="454">
                  <c:v>82879</c:v>
                </c:pt>
                <c:pt idx="455">
                  <c:v>74688</c:v>
                </c:pt>
                <c:pt idx="456">
                  <c:v>64833</c:v>
                </c:pt>
                <c:pt idx="457">
                  <c:v>68956</c:v>
                </c:pt>
                <c:pt idx="458">
                  <c:v>70611</c:v>
                </c:pt>
                <c:pt idx="459">
                  <c:v>68668</c:v>
                </c:pt>
                <c:pt idx="460">
                  <c:v>70325</c:v>
                </c:pt>
                <c:pt idx="461">
                  <c:v>70099</c:v>
                </c:pt>
                <c:pt idx="462">
                  <c:v>67947</c:v>
                </c:pt>
                <c:pt idx="463">
                  <c:v>65424</c:v>
                </c:pt>
                <c:pt idx="464">
                  <c:v>65159</c:v>
                </c:pt>
                <c:pt idx="465">
                  <c:v>64116</c:v>
                </c:pt>
                <c:pt idx="466">
                  <c:v>65771</c:v>
                </c:pt>
                <c:pt idx="467">
                  <c:v>64791</c:v>
                </c:pt>
                <c:pt idx="468">
                  <c:v>65135</c:v>
                </c:pt>
                <c:pt idx="469">
                  <c:v>63498</c:v>
                </c:pt>
                <c:pt idx="470">
                  <c:v>65730</c:v>
                </c:pt>
                <c:pt idx="471">
                  <c:v>63730</c:v>
                </c:pt>
                <c:pt idx="472">
                  <c:v>64097</c:v>
                </c:pt>
                <c:pt idx="473">
                  <c:v>67738</c:v>
                </c:pt>
                <c:pt idx="474">
                  <c:v>63711</c:v>
                </c:pt>
                <c:pt idx="475">
                  <c:v>67296</c:v>
                </c:pt>
                <c:pt idx="476">
                  <c:v>74413</c:v>
                </c:pt>
                <c:pt idx="477">
                  <c:v>64431</c:v>
                </c:pt>
                <c:pt idx="478">
                  <c:v>66646</c:v>
                </c:pt>
                <c:pt idx="479">
                  <c:v>67636</c:v>
                </c:pt>
                <c:pt idx="480">
                  <c:v>64933</c:v>
                </c:pt>
                <c:pt idx="481">
                  <c:v>63517</c:v>
                </c:pt>
                <c:pt idx="482">
                  <c:v>63117</c:v>
                </c:pt>
                <c:pt idx="483">
                  <c:v>65215</c:v>
                </c:pt>
                <c:pt idx="484">
                  <c:v>68658</c:v>
                </c:pt>
                <c:pt idx="485">
                  <c:v>68948</c:v>
                </c:pt>
                <c:pt idx="486">
                  <c:v>63613</c:v>
                </c:pt>
                <c:pt idx="487">
                  <c:v>64120</c:v>
                </c:pt>
                <c:pt idx="488">
                  <c:v>62738</c:v>
                </c:pt>
                <c:pt idx="489">
                  <c:v>60071</c:v>
                </c:pt>
                <c:pt idx="490">
                  <c:v>62399</c:v>
                </c:pt>
                <c:pt idx="491">
                  <c:v>62303</c:v>
                </c:pt>
                <c:pt idx="492">
                  <c:v>61800</c:v>
                </c:pt>
                <c:pt idx="493">
                  <c:v>64826</c:v>
                </c:pt>
                <c:pt idx="494">
                  <c:v>63488</c:v>
                </c:pt>
                <c:pt idx="495">
                  <c:v>59801</c:v>
                </c:pt>
                <c:pt idx="496">
                  <c:v>58377</c:v>
                </c:pt>
                <c:pt idx="497">
                  <c:v>56733</c:v>
                </c:pt>
                <c:pt idx="498">
                  <c:v>57075</c:v>
                </c:pt>
                <c:pt idx="499">
                  <c:v>57824</c:v>
                </c:pt>
                <c:pt idx="500">
                  <c:v>61480</c:v>
                </c:pt>
                <c:pt idx="501">
                  <c:v>57832</c:v>
                </c:pt>
                <c:pt idx="502">
                  <c:v>58417</c:v>
                </c:pt>
                <c:pt idx="503">
                  <c:v>57087</c:v>
                </c:pt>
                <c:pt idx="504">
                  <c:v>59036</c:v>
                </c:pt>
                <c:pt idx="505">
                  <c:v>58779</c:v>
                </c:pt>
                <c:pt idx="506">
                  <c:v>59388</c:v>
                </c:pt>
                <c:pt idx="507">
                  <c:v>58237</c:v>
                </c:pt>
                <c:pt idx="508">
                  <c:v>56022</c:v>
                </c:pt>
                <c:pt idx="509">
                  <c:v>57983</c:v>
                </c:pt>
                <c:pt idx="510">
                  <c:v>59304</c:v>
                </c:pt>
                <c:pt idx="511">
                  <c:v>57984</c:v>
                </c:pt>
                <c:pt idx="512">
                  <c:v>57966</c:v>
                </c:pt>
                <c:pt idx="513">
                  <c:v>60482</c:v>
                </c:pt>
                <c:pt idx="514">
                  <c:v>57745</c:v>
                </c:pt>
                <c:pt idx="515">
                  <c:v>57715</c:v>
                </c:pt>
                <c:pt idx="516">
                  <c:v>59118</c:v>
                </c:pt>
                <c:pt idx="517">
                  <c:v>58807</c:v>
                </c:pt>
                <c:pt idx="518">
                  <c:v>58153</c:v>
                </c:pt>
                <c:pt idx="519">
                  <c:v>57998</c:v>
                </c:pt>
                <c:pt idx="520">
                  <c:v>57899</c:v>
                </c:pt>
                <c:pt idx="521">
                  <c:v>57531</c:v>
                </c:pt>
                <c:pt idx="522">
                  <c:v>57605</c:v>
                </c:pt>
                <c:pt idx="523">
                  <c:v>58196</c:v>
                </c:pt>
                <c:pt idx="524">
                  <c:v>58691</c:v>
                </c:pt>
                <c:pt idx="525">
                  <c:v>59099</c:v>
                </c:pt>
                <c:pt idx="526">
                  <c:v>58781</c:v>
                </c:pt>
                <c:pt idx="527">
                  <c:v>58002</c:v>
                </c:pt>
                <c:pt idx="528">
                  <c:v>58053</c:v>
                </c:pt>
                <c:pt idx="529">
                  <c:v>61250</c:v>
                </c:pt>
                <c:pt idx="530">
                  <c:v>63500</c:v>
                </c:pt>
                <c:pt idx="531">
                  <c:v>59103</c:v>
                </c:pt>
                <c:pt idx="532">
                  <c:v>59133</c:v>
                </c:pt>
                <c:pt idx="533">
                  <c:v>57167</c:v>
                </c:pt>
                <c:pt idx="534">
                  <c:v>53844</c:v>
                </c:pt>
                <c:pt idx="535">
                  <c:v>55900</c:v>
                </c:pt>
                <c:pt idx="536">
                  <c:v>59581</c:v>
                </c:pt>
                <c:pt idx="537">
                  <c:v>57778</c:v>
                </c:pt>
                <c:pt idx="538">
                  <c:v>58885</c:v>
                </c:pt>
                <c:pt idx="539">
                  <c:v>56655</c:v>
                </c:pt>
                <c:pt idx="540">
                  <c:v>59037</c:v>
                </c:pt>
                <c:pt idx="541">
                  <c:v>58353</c:v>
                </c:pt>
                <c:pt idx="542">
                  <c:v>67342</c:v>
                </c:pt>
                <c:pt idx="543">
                  <c:v>65720</c:v>
                </c:pt>
                <c:pt idx="544">
                  <c:v>62612</c:v>
                </c:pt>
                <c:pt idx="545">
                  <c:v>59054</c:v>
                </c:pt>
                <c:pt idx="546">
                  <c:v>61205</c:v>
                </c:pt>
                <c:pt idx="547">
                  <c:v>62199</c:v>
                </c:pt>
                <c:pt idx="548">
                  <c:v>66847</c:v>
                </c:pt>
                <c:pt idx="549">
                  <c:v>63194</c:v>
                </c:pt>
                <c:pt idx="550">
                  <c:v>63759</c:v>
                </c:pt>
                <c:pt idx="551">
                  <c:v>61761</c:v>
                </c:pt>
                <c:pt idx="552">
                  <c:v>61454</c:v>
                </c:pt>
                <c:pt idx="553">
                  <c:v>61058</c:v>
                </c:pt>
                <c:pt idx="554">
                  <c:v>63322</c:v>
                </c:pt>
                <c:pt idx="555">
                  <c:v>61297</c:v>
                </c:pt>
                <c:pt idx="556">
                  <c:v>60506</c:v>
                </c:pt>
                <c:pt idx="557">
                  <c:v>61220</c:v>
                </c:pt>
                <c:pt idx="558">
                  <c:v>66130</c:v>
                </c:pt>
                <c:pt idx="559">
                  <c:v>67241</c:v>
                </c:pt>
                <c:pt idx="560">
                  <c:v>69880</c:v>
                </c:pt>
                <c:pt idx="561">
                  <c:v>64055</c:v>
                </c:pt>
                <c:pt idx="562">
                  <c:v>62694</c:v>
                </c:pt>
                <c:pt idx="563">
                  <c:v>65964</c:v>
                </c:pt>
                <c:pt idx="564">
                  <c:v>68383</c:v>
                </c:pt>
                <c:pt idx="565">
                  <c:v>72971</c:v>
                </c:pt>
                <c:pt idx="566">
                  <c:v>74946</c:v>
                </c:pt>
                <c:pt idx="567">
                  <c:v>79249</c:v>
                </c:pt>
                <c:pt idx="568">
                  <c:v>80112</c:v>
                </c:pt>
                <c:pt idx="569">
                  <c:v>76990</c:v>
                </c:pt>
                <c:pt idx="570">
                  <c:v>80106</c:v>
                </c:pt>
                <c:pt idx="571">
                  <c:v>86245</c:v>
                </c:pt>
                <c:pt idx="572">
                  <c:v>71460</c:v>
                </c:pt>
                <c:pt idx="573">
                  <c:v>68875</c:v>
                </c:pt>
                <c:pt idx="574">
                  <c:v>69780</c:v>
                </c:pt>
                <c:pt idx="575">
                  <c:v>77922</c:v>
                </c:pt>
                <c:pt idx="576">
                  <c:v>68730</c:v>
                </c:pt>
                <c:pt idx="577">
                  <c:v>65413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0-435B-812E-204DCD6B831D}"/>
            </c:ext>
          </c:extLst>
        </c:ser>
        <c:ser>
          <c:idx val="4"/>
          <c:order val="4"/>
          <c:tx>
            <c:strRef>
              <c:f>[1]Total_StdO_Customers!$F$8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[1]Total_StdO_Customers!$F$9:$F$586</c:f>
              <c:numCache>
                <c:formatCode>#,##0</c:formatCode>
                <c:ptCount val="578"/>
                <c:pt idx="1">
                  <c:v>76602</c:v>
                </c:pt>
                <c:pt idx="2">
                  <c:v>76604</c:v>
                </c:pt>
                <c:pt idx="3">
                  <c:v>78310</c:v>
                </c:pt>
                <c:pt idx="4">
                  <c:v>80494</c:v>
                </c:pt>
                <c:pt idx="5">
                  <c:v>80311</c:v>
                </c:pt>
                <c:pt idx="6">
                  <c:v>80283</c:v>
                </c:pt>
                <c:pt idx="7">
                  <c:v>78988</c:v>
                </c:pt>
                <c:pt idx="8">
                  <c:v>82463</c:v>
                </c:pt>
                <c:pt idx="9">
                  <c:v>83546</c:v>
                </c:pt>
                <c:pt idx="10">
                  <c:v>80013</c:v>
                </c:pt>
                <c:pt idx="11">
                  <c:v>84568</c:v>
                </c:pt>
                <c:pt idx="12">
                  <c:v>81628</c:v>
                </c:pt>
                <c:pt idx="13">
                  <c:v>77751</c:v>
                </c:pt>
                <c:pt idx="14">
                  <c:v>75687</c:v>
                </c:pt>
                <c:pt idx="15">
                  <c:v>75307</c:v>
                </c:pt>
                <c:pt idx="16">
                  <c:v>74316</c:v>
                </c:pt>
                <c:pt idx="17">
                  <c:v>74214</c:v>
                </c:pt>
                <c:pt idx="18">
                  <c:v>74088</c:v>
                </c:pt>
                <c:pt idx="19">
                  <c:v>83632</c:v>
                </c:pt>
                <c:pt idx="20">
                  <c:v>75358</c:v>
                </c:pt>
                <c:pt idx="21">
                  <c:v>87369</c:v>
                </c:pt>
                <c:pt idx="22">
                  <c:v>83374</c:v>
                </c:pt>
                <c:pt idx="23">
                  <c:v>79677</c:v>
                </c:pt>
                <c:pt idx="24">
                  <c:v>89890</c:v>
                </c:pt>
                <c:pt idx="25">
                  <c:v>89528</c:v>
                </c:pt>
                <c:pt idx="26">
                  <c:v>86690</c:v>
                </c:pt>
                <c:pt idx="27">
                  <c:v>78633</c:v>
                </c:pt>
                <c:pt idx="28">
                  <c:v>79048</c:v>
                </c:pt>
                <c:pt idx="29">
                  <c:v>86503</c:v>
                </c:pt>
                <c:pt idx="30">
                  <c:v>92505</c:v>
                </c:pt>
                <c:pt idx="31">
                  <c:v>94944</c:v>
                </c:pt>
                <c:pt idx="32">
                  <c:v>97385</c:v>
                </c:pt>
                <c:pt idx="33">
                  <c:v>86164</c:v>
                </c:pt>
                <c:pt idx="34">
                  <c:v>81941</c:v>
                </c:pt>
                <c:pt idx="35">
                  <c:v>79503</c:v>
                </c:pt>
                <c:pt idx="36">
                  <c:v>82814</c:v>
                </c:pt>
                <c:pt idx="37">
                  <c:v>77346</c:v>
                </c:pt>
                <c:pt idx="38">
                  <c:v>83209</c:v>
                </c:pt>
                <c:pt idx="39">
                  <c:v>85990</c:v>
                </c:pt>
                <c:pt idx="40">
                  <c:v>95026</c:v>
                </c:pt>
                <c:pt idx="41">
                  <c:v>92764</c:v>
                </c:pt>
                <c:pt idx="42">
                  <c:v>94342</c:v>
                </c:pt>
                <c:pt idx="43">
                  <c:v>98505</c:v>
                </c:pt>
                <c:pt idx="44">
                  <c:v>95652</c:v>
                </c:pt>
                <c:pt idx="45">
                  <c:v>89733</c:v>
                </c:pt>
                <c:pt idx="46">
                  <c:v>91332</c:v>
                </c:pt>
                <c:pt idx="47">
                  <c:v>84822</c:v>
                </c:pt>
                <c:pt idx="48">
                  <c:v>87253</c:v>
                </c:pt>
                <c:pt idx="49">
                  <c:v>95193</c:v>
                </c:pt>
                <c:pt idx="50">
                  <c:v>87226</c:v>
                </c:pt>
                <c:pt idx="51">
                  <c:v>85232</c:v>
                </c:pt>
                <c:pt idx="52">
                  <c:v>86839</c:v>
                </c:pt>
                <c:pt idx="53">
                  <c:v>90511</c:v>
                </c:pt>
                <c:pt idx="54">
                  <c:v>81863</c:v>
                </c:pt>
                <c:pt idx="55">
                  <c:v>78915</c:v>
                </c:pt>
                <c:pt idx="56">
                  <c:v>77958</c:v>
                </c:pt>
                <c:pt idx="57">
                  <c:v>88961</c:v>
                </c:pt>
                <c:pt idx="58">
                  <c:v>89050</c:v>
                </c:pt>
                <c:pt idx="59">
                  <c:v>77372</c:v>
                </c:pt>
                <c:pt idx="60">
                  <c:v>74080</c:v>
                </c:pt>
                <c:pt idx="61">
                  <c:v>89438</c:v>
                </c:pt>
                <c:pt idx="62">
                  <c:v>91512</c:v>
                </c:pt>
                <c:pt idx="63">
                  <c:v>85516</c:v>
                </c:pt>
                <c:pt idx="64">
                  <c:v>89244</c:v>
                </c:pt>
                <c:pt idx="65">
                  <c:v>92346</c:v>
                </c:pt>
                <c:pt idx="66">
                  <c:v>88270</c:v>
                </c:pt>
                <c:pt idx="67">
                  <c:v>87845</c:v>
                </c:pt>
                <c:pt idx="68">
                  <c:v>83850</c:v>
                </c:pt>
                <c:pt idx="69">
                  <c:v>81916</c:v>
                </c:pt>
                <c:pt idx="70">
                  <c:v>76062</c:v>
                </c:pt>
                <c:pt idx="71">
                  <c:v>72754</c:v>
                </c:pt>
                <c:pt idx="72">
                  <c:v>72306</c:v>
                </c:pt>
                <c:pt idx="73">
                  <c:v>80874</c:v>
                </c:pt>
                <c:pt idx="74">
                  <c:v>90172</c:v>
                </c:pt>
                <c:pt idx="75">
                  <c:v>96524</c:v>
                </c:pt>
                <c:pt idx="76">
                  <c:v>86061</c:v>
                </c:pt>
                <c:pt idx="77">
                  <c:v>73744</c:v>
                </c:pt>
                <c:pt idx="78">
                  <c:v>88713</c:v>
                </c:pt>
                <c:pt idx="79">
                  <c:v>90076</c:v>
                </c:pt>
                <c:pt idx="80">
                  <c:v>80518</c:v>
                </c:pt>
                <c:pt idx="81">
                  <c:v>73769</c:v>
                </c:pt>
                <c:pt idx="82">
                  <c:v>73727</c:v>
                </c:pt>
                <c:pt idx="83">
                  <c:v>73587</c:v>
                </c:pt>
                <c:pt idx="84">
                  <c:v>73435</c:v>
                </c:pt>
                <c:pt idx="85">
                  <c:v>78016</c:v>
                </c:pt>
                <c:pt idx="86">
                  <c:v>78120</c:v>
                </c:pt>
                <c:pt idx="87">
                  <c:v>74004</c:v>
                </c:pt>
                <c:pt idx="88">
                  <c:v>81662</c:v>
                </c:pt>
                <c:pt idx="89">
                  <c:v>75675</c:v>
                </c:pt>
                <c:pt idx="90">
                  <c:v>72786</c:v>
                </c:pt>
                <c:pt idx="91">
                  <c:v>60164</c:v>
                </c:pt>
                <c:pt idx="92">
                  <c:v>71852</c:v>
                </c:pt>
                <c:pt idx="93">
                  <c:v>72448</c:v>
                </c:pt>
                <c:pt idx="94">
                  <c:v>67741</c:v>
                </c:pt>
                <c:pt idx="95">
                  <c:v>68960</c:v>
                </c:pt>
                <c:pt idx="96">
                  <c:v>66288</c:v>
                </c:pt>
                <c:pt idx="97">
                  <c:v>58981</c:v>
                </c:pt>
                <c:pt idx="98">
                  <c:v>58949</c:v>
                </c:pt>
                <c:pt idx="99">
                  <c:v>60050</c:v>
                </c:pt>
                <c:pt idx="100">
                  <c:v>57516</c:v>
                </c:pt>
                <c:pt idx="101">
                  <c:v>57736</c:v>
                </c:pt>
                <c:pt idx="102">
                  <c:v>57774</c:v>
                </c:pt>
                <c:pt idx="103">
                  <c:v>58043</c:v>
                </c:pt>
                <c:pt idx="104">
                  <c:v>62690</c:v>
                </c:pt>
                <c:pt idx="105">
                  <c:v>63930</c:v>
                </c:pt>
                <c:pt idx="106">
                  <c:v>62515</c:v>
                </c:pt>
                <c:pt idx="107">
                  <c:v>67161</c:v>
                </c:pt>
                <c:pt idx="108">
                  <c:v>65401</c:v>
                </c:pt>
                <c:pt idx="109">
                  <c:v>66200</c:v>
                </c:pt>
                <c:pt idx="110">
                  <c:v>62903</c:v>
                </c:pt>
                <c:pt idx="111">
                  <c:v>61320</c:v>
                </c:pt>
                <c:pt idx="112">
                  <c:v>63162</c:v>
                </c:pt>
                <c:pt idx="113">
                  <c:v>71327</c:v>
                </c:pt>
                <c:pt idx="114">
                  <c:v>62899</c:v>
                </c:pt>
                <c:pt idx="115">
                  <c:v>57917</c:v>
                </c:pt>
                <c:pt idx="116">
                  <c:v>59533</c:v>
                </c:pt>
                <c:pt idx="117">
                  <c:v>67122</c:v>
                </c:pt>
                <c:pt idx="118">
                  <c:v>61569</c:v>
                </c:pt>
                <c:pt idx="119">
                  <c:v>58423</c:v>
                </c:pt>
                <c:pt idx="120">
                  <c:v>57601</c:v>
                </c:pt>
                <c:pt idx="121">
                  <c:v>60515</c:v>
                </c:pt>
                <c:pt idx="122">
                  <c:v>60377</c:v>
                </c:pt>
                <c:pt idx="123">
                  <c:v>62359</c:v>
                </c:pt>
                <c:pt idx="124">
                  <c:v>63495</c:v>
                </c:pt>
                <c:pt idx="125">
                  <c:v>61865</c:v>
                </c:pt>
                <c:pt idx="126">
                  <c:v>64488</c:v>
                </c:pt>
                <c:pt idx="127">
                  <c:v>67236</c:v>
                </c:pt>
                <c:pt idx="128">
                  <c:v>64966</c:v>
                </c:pt>
                <c:pt idx="129">
                  <c:v>62431</c:v>
                </c:pt>
                <c:pt idx="130">
                  <c:v>62611</c:v>
                </c:pt>
                <c:pt idx="131">
                  <c:v>61646</c:v>
                </c:pt>
                <c:pt idx="132">
                  <c:v>63730</c:v>
                </c:pt>
                <c:pt idx="133">
                  <c:v>64695</c:v>
                </c:pt>
                <c:pt idx="134">
                  <c:v>74785</c:v>
                </c:pt>
                <c:pt idx="135">
                  <c:v>69706</c:v>
                </c:pt>
                <c:pt idx="136">
                  <c:v>66927</c:v>
                </c:pt>
                <c:pt idx="137">
                  <c:v>59811</c:v>
                </c:pt>
                <c:pt idx="138">
                  <c:v>56368</c:v>
                </c:pt>
                <c:pt idx="139">
                  <c:v>58285</c:v>
                </c:pt>
                <c:pt idx="140">
                  <c:v>59701</c:v>
                </c:pt>
                <c:pt idx="141">
                  <c:v>57018</c:v>
                </c:pt>
                <c:pt idx="142">
                  <c:v>55246</c:v>
                </c:pt>
                <c:pt idx="143">
                  <c:v>55678</c:v>
                </c:pt>
                <c:pt idx="144">
                  <c:v>60204</c:v>
                </c:pt>
                <c:pt idx="145">
                  <c:v>57819</c:v>
                </c:pt>
                <c:pt idx="146">
                  <c:v>58585</c:v>
                </c:pt>
                <c:pt idx="147">
                  <c:v>62743</c:v>
                </c:pt>
                <c:pt idx="148">
                  <c:v>57193</c:v>
                </c:pt>
                <c:pt idx="149">
                  <c:v>58912</c:v>
                </c:pt>
                <c:pt idx="150">
                  <c:v>61448</c:v>
                </c:pt>
                <c:pt idx="151">
                  <c:v>60528</c:v>
                </c:pt>
                <c:pt idx="152">
                  <c:v>57924</c:v>
                </c:pt>
                <c:pt idx="153">
                  <c:v>55601</c:v>
                </c:pt>
                <c:pt idx="154">
                  <c:v>55963</c:v>
                </c:pt>
                <c:pt idx="155">
                  <c:v>56509</c:v>
                </c:pt>
                <c:pt idx="156">
                  <c:v>56928</c:v>
                </c:pt>
                <c:pt idx="157">
                  <c:v>59666</c:v>
                </c:pt>
                <c:pt idx="158">
                  <c:v>65990</c:v>
                </c:pt>
                <c:pt idx="159">
                  <c:v>72894</c:v>
                </c:pt>
                <c:pt idx="160">
                  <c:v>82166</c:v>
                </c:pt>
                <c:pt idx="161">
                  <c:v>63254</c:v>
                </c:pt>
                <c:pt idx="162">
                  <c:v>57480</c:v>
                </c:pt>
                <c:pt idx="163">
                  <c:v>56244</c:v>
                </c:pt>
                <c:pt idx="164">
                  <c:v>56216</c:v>
                </c:pt>
                <c:pt idx="165">
                  <c:v>57841</c:v>
                </c:pt>
                <c:pt idx="166">
                  <c:v>58287</c:v>
                </c:pt>
                <c:pt idx="167">
                  <c:v>59050</c:v>
                </c:pt>
                <c:pt idx="168">
                  <c:v>58987</c:v>
                </c:pt>
                <c:pt idx="169">
                  <c:v>59188</c:v>
                </c:pt>
                <c:pt idx="170">
                  <c:v>58875</c:v>
                </c:pt>
                <c:pt idx="171">
                  <c:v>58016</c:v>
                </c:pt>
                <c:pt idx="172">
                  <c:v>63467</c:v>
                </c:pt>
                <c:pt idx="173">
                  <c:v>67820</c:v>
                </c:pt>
                <c:pt idx="174">
                  <c:v>60315</c:v>
                </c:pt>
                <c:pt idx="175">
                  <c:v>60565</c:v>
                </c:pt>
                <c:pt idx="176">
                  <c:v>60604</c:v>
                </c:pt>
                <c:pt idx="177">
                  <c:v>59356</c:v>
                </c:pt>
                <c:pt idx="178">
                  <c:v>61136</c:v>
                </c:pt>
                <c:pt idx="179">
                  <c:v>75110</c:v>
                </c:pt>
                <c:pt idx="180">
                  <c:v>83274</c:v>
                </c:pt>
                <c:pt idx="181">
                  <c:v>85228</c:v>
                </c:pt>
                <c:pt idx="182">
                  <c:v>79385</c:v>
                </c:pt>
                <c:pt idx="183">
                  <c:v>65412</c:v>
                </c:pt>
                <c:pt idx="184">
                  <c:v>60149</c:v>
                </c:pt>
                <c:pt idx="185">
                  <c:v>68217</c:v>
                </c:pt>
                <c:pt idx="186">
                  <c:v>69141</c:v>
                </c:pt>
                <c:pt idx="187">
                  <c:v>69448</c:v>
                </c:pt>
                <c:pt idx="188">
                  <c:v>76150</c:v>
                </c:pt>
                <c:pt idx="189">
                  <c:v>70950</c:v>
                </c:pt>
                <c:pt idx="190">
                  <c:v>65666</c:v>
                </c:pt>
                <c:pt idx="191">
                  <c:v>62051</c:v>
                </c:pt>
                <c:pt idx="192">
                  <c:v>62058</c:v>
                </c:pt>
                <c:pt idx="193">
                  <c:v>64919</c:v>
                </c:pt>
                <c:pt idx="194">
                  <c:v>65610</c:v>
                </c:pt>
                <c:pt idx="195">
                  <c:v>65102</c:v>
                </c:pt>
                <c:pt idx="196">
                  <c:v>65409</c:v>
                </c:pt>
                <c:pt idx="197">
                  <c:v>73301</c:v>
                </c:pt>
                <c:pt idx="198">
                  <c:v>78595</c:v>
                </c:pt>
                <c:pt idx="199">
                  <c:v>68726</c:v>
                </c:pt>
                <c:pt idx="200">
                  <c:v>67060</c:v>
                </c:pt>
                <c:pt idx="201">
                  <c:v>68731</c:v>
                </c:pt>
                <c:pt idx="202">
                  <c:v>71017</c:v>
                </c:pt>
                <c:pt idx="203">
                  <c:v>65113</c:v>
                </c:pt>
                <c:pt idx="204">
                  <c:v>65075</c:v>
                </c:pt>
                <c:pt idx="205">
                  <c:v>63839</c:v>
                </c:pt>
                <c:pt idx="206">
                  <c:v>63839</c:v>
                </c:pt>
                <c:pt idx="207">
                  <c:v>66091</c:v>
                </c:pt>
                <c:pt idx="208">
                  <c:v>72915</c:v>
                </c:pt>
                <c:pt idx="209">
                  <c:v>74294</c:v>
                </c:pt>
                <c:pt idx="210">
                  <c:v>65584</c:v>
                </c:pt>
                <c:pt idx="211">
                  <c:v>65667</c:v>
                </c:pt>
                <c:pt idx="212">
                  <c:v>64353</c:v>
                </c:pt>
                <c:pt idx="213">
                  <c:v>65536</c:v>
                </c:pt>
                <c:pt idx="214">
                  <c:v>66020</c:v>
                </c:pt>
                <c:pt idx="215">
                  <c:v>68997</c:v>
                </c:pt>
                <c:pt idx="216">
                  <c:v>66041</c:v>
                </c:pt>
                <c:pt idx="217">
                  <c:v>68103</c:v>
                </c:pt>
                <c:pt idx="218">
                  <c:v>67472</c:v>
                </c:pt>
                <c:pt idx="219">
                  <c:v>69408</c:v>
                </c:pt>
                <c:pt idx="220">
                  <c:v>72150</c:v>
                </c:pt>
                <c:pt idx="221">
                  <c:v>72721</c:v>
                </c:pt>
                <c:pt idx="222">
                  <c:v>71857</c:v>
                </c:pt>
                <c:pt idx="223">
                  <c:v>73336</c:v>
                </c:pt>
                <c:pt idx="224">
                  <c:v>74232</c:v>
                </c:pt>
                <c:pt idx="225">
                  <c:v>81806</c:v>
                </c:pt>
                <c:pt idx="226">
                  <c:v>80091</c:v>
                </c:pt>
                <c:pt idx="227">
                  <c:v>64508</c:v>
                </c:pt>
                <c:pt idx="228">
                  <c:v>63422</c:v>
                </c:pt>
                <c:pt idx="229">
                  <c:v>64982</c:v>
                </c:pt>
                <c:pt idx="230">
                  <c:v>71521</c:v>
                </c:pt>
                <c:pt idx="231">
                  <c:v>77162</c:v>
                </c:pt>
                <c:pt idx="232">
                  <c:v>77034</c:v>
                </c:pt>
                <c:pt idx="233">
                  <c:v>85129</c:v>
                </c:pt>
                <c:pt idx="234">
                  <c:v>76088</c:v>
                </c:pt>
                <c:pt idx="235">
                  <c:v>72192</c:v>
                </c:pt>
                <c:pt idx="236">
                  <c:v>75204</c:v>
                </c:pt>
                <c:pt idx="237">
                  <c:v>79350</c:v>
                </c:pt>
                <c:pt idx="238">
                  <c:v>63954</c:v>
                </c:pt>
                <c:pt idx="239">
                  <c:v>81681</c:v>
                </c:pt>
                <c:pt idx="240">
                  <c:v>62652</c:v>
                </c:pt>
                <c:pt idx="241">
                  <c:v>62628</c:v>
                </c:pt>
                <c:pt idx="242">
                  <c:v>63622</c:v>
                </c:pt>
                <c:pt idx="243">
                  <c:v>68161</c:v>
                </c:pt>
                <c:pt idx="244">
                  <c:v>67390</c:v>
                </c:pt>
                <c:pt idx="245">
                  <c:v>65795</c:v>
                </c:pt>
                <c:pt idx="246">
                  <c:v>76832</c:v>
                </c:pt>
                <c:pt idx="247">
                  <c:v>72134</c:v>
                </c:pt>
                <c:pt idx="248">
                  <c:v>57901</c:v>
                </c:pt>
                <c:pt idx="249">
                  <c:v>72887</c:v>
                </c:pt>
                <c:pt idx="250">
                  <c:v>77135</c:v>
                </c:pt>
                <c:pt idx="251">
                  <c:v>68354</c:v>
                </c:pt>
                <c:pt idx="252">
                  <c:v>63759</c:v>
                </c:pt>
                <c:pt idx="253">
                  <c:v>68322</c:v>
                </c:pt>
                <c:pt idx="254">
                  <c:v>58911</c:v>
                </c:pt>
                <c:pt idx="255">
                  <c:v>65482</c:v>
                </c:pt>
                <c:pt idx="256">
                  <c:v>65099</c:v>
                </c:pt>
                <c:pt idx="257">
                  <c:v>70500</c:v>
                </c:pt>
                <c:pt idx="258">
                  <c:v>59315</c:v>
                </c:pt>
                <c:pt idx="259">
                  <c:v>59376</c:v>
                </c:pt>
                <c:pt idx="260">
                  <c:v>59382</c:v>
                </c:pt>
                <c:pt idx="261">
                  <c:v>58892</c:v>
                </c:pt>
                <c:pt idx="262">
                  <c:v>58818</c:v>
                </c:pt>
                <c:pt idx="263">
                  <c:v>59352</c:v>
                </c:pt>
                <c:pt idx="264">
                  <c:v>59417</c:v>
                </c:pt>
                <c:pt idx="265">
                  <c:v>59498</c:v>
                </c:pt>
                <c:pt idx="266">
                  <c:v>59531</c:v>
                </c:pt>
                <c:pt idx="267">
                  <c:v>61562</c:v>
                </c:pt>
                <c:pt idx="268">
                  <c:v>58917</c:v>
                </c:pt>
                <c:pt idx="269">
                  <c:v>58929</c:v>
                </c:pt>
                <c:pt idx="270">
                  <c:v>59193</c:v>
                </c:pt>
                <c:pt idx="271">
                  <c:v>59050</c:v>
                </c:pt>
                <c:pt idx="272">
                  <c:v>58835</c:v>
                </c:pt>
                <c:pt idx="273">
                  <c:v>58650</c:v>
                </c:pt>
                <c:pt idx="274">
                  <c:v>59884</c:v>
                </c:pt>
                <c:pt idx="275">
                  <c:v>59351</c:v>
                </c:pt>
                <c:pt idx="276">
                  <c:v>58449</c:v>
                </c:pt>
                <c:pt idx="277">
                  <c:v>59870</c:v>
                </c:pt>
                <c:pt idx="278">
                  <c:v>63431</c:v>
                </c:pt>
                <c:pt idx="279">
                  <c:v>60457</c:v>
                </c:pt>
                <c:pt idx="280">
                  <c:v>59219</c:v>
                </c:pt>
                <c:pt idx="281">
                  <c:v>57393</c:v>
                </c:pt>
                <c:pt idx="282">
                  <c:v>57424</c:v>
                </c:pt>
                <c:pt idx="283">
                  <c:v>60682</c:v>
                </c:pt>
                <c:pt idx="284">
                  <c:v>59396</c:v>
                </c:pt>
                <c:pt idx="285">
                  <c:v>60988</c:v>
                </c:pt>
                <c:pt idx="286">
                  <c:v>59223</c:v>
                </c:pt>
                <c:pt idx="287">
                  <c:v>59460</c:v>
                </c:pt>
                <c:pt idx="288">
                  <c:v>59448</c:v>
                </c:pt>
                <c:pt idx="289">
                  <c:v>58330</c:v>
                </c:pt>
                <c:pt idx="290">
                  <c:v>57126</c:v>
                </c:pt>
                <c:pt idx="291">
                  <c:v>61023</c:v>
                </c:pt>
                <c:pt idx="292">
                  <c:v>62908</c:v>
                </c:pt>
                <c:pt idx="293">
                  <c:v>63499</c:v>
                </c:pt>
                <c:pt idx="294">
                  <c:v>63618</c:v>
                </c:pt>
                <c:pt idx="295">
                  <c:v>60502</c:v>
                </c:pt>
                <c:pt idx="296">
                  <c:v>58429</c:v>
                </c:pt>
                <c:pt idx="297">
                  <c:v>61485</c:v>
                </c:pt>
                <c:pt idx="298">
                  <c:v>63486</c:v>
                </c:pt>
                <c:pt idx="299">
                  <c:v>64237</c:v>
                </c:pt>
                <c:pt idx="300">
                  <c:v>63773</c:v>
                </c:pt>
                <c:pt idx="301">
                  <c:v>65884</c:v>
                </c:pt>
                <c:pt idx="302">
                  <c:v>66056</c:v>
                </c:pt>
                <c:pt idx="303">
                  <c:v>63741</c:v>
                </c:pt>
                <c:pt idx="304">
                  <c:v>60836</c:v>
                </c:pt>
                <c:pt idx="305">
                  <c:v>63845</c:v>
                </c:pt>
                <c:pt idx="306">
                  <c:v>67145</c:v>
                </c:pt>
                <c:pt idx="307">
                  <c:v>68194</c:v>
                </c:pt>
                <c:pt idx="308">
                  <c:v>72786</c:v>
                </c:pt>
                <c:pt idx="309">
                  <c:v>75563</c:v>
                </c:pt>
                <c:pt idx="310">
                  <c:v>74468</c:v>
                </c:pt>
                <c:pt idx="311">
                  <c:v>80667</c:v>
                </c:pt>
                <c:pt idx="312">
                  <c:v>73967</c:v>
                </c:pt>
                <c:pt idx="313">
                  <c:v>75027</c:v>
                </c:pt>
                <c:pt idx="314">
                  <c:v>66285</c:v>
                </c:pt>
                <c:pt idx="315">
                  <c:v>73022</c:v>
                </c:pt>
                <c:pt idx="316">
                  <c:v>66975</c:v>
                </c:pt>
                <c:pt idx="317">
                  <c:v>66269</c:v>
                </c:pt>
                <c:pt idx="318">
                  <c:v>66451</c:v>
                </c:pt>
                <c:pt idx="319">
                  <c:v>67229</c:v>
                </c:pt>
                <c:pt idx="320">
                  <c:v>73395</c:v>
                </c:pt>
                <c:pt idx="321">
                  <c:v>77449</c:v>
                </c:pt>
                <c:pt idx="322">
                  <c:v>71367</c:v>
                </c:pt>
                <c:pt idx="323">
                  <c:v>69369</c:v>
                </c:pt>
                <c:pt idx="324">
                  <c:v>74761</c:v>
                </c:pt>
                <c:pt idx="325">
                  <c:v>71991</c:v>
                </c:pt>
                <c:pt idx="326">
                  <c:v>70098</c:v>
                </c:pt>
                <c:pt idx="327">
                  <c:v>74985</c:v>
                </c:pt>
                <c:pt idx="328">
                  <c:v>83077</c:v>
                </c:pt>
                <c:pt idx="329">
                  <c:v>77863</c:v>
                </c:pt>
                <c:pt idx="330">
                  <c:v>73852</c:v>
                </c:pt>
                <c:pt idx="331">
                  <c:v>75022</c:v>
                </c:pt>
                <c:pt idx="332">
                  <c:v>82086</c:v>
                </c:pt>
                <c:pt idx="333">
                  <c:v>81498</c:v>
                </c:pt>
                <c:pt idx="334">
                  <c:v>88354</c:v>
                </c:pt>
                <c:pt idx="335">
                  <c:v>79279</c:v>
                </c:pt>
                <c:pt idx="336">
                  <c:v>79780</c:v>
                </c:pt>
                <c:pt idx="337">
                  <c:v>74565</c:v>
                </c:pt>
                <c:pt idx="338">
                  <c:v>84034</c:v>
                </c:pt>
                <c:pt idx="339">
                  <c:v>82934</c:v>
                </c:pt>
                <c:pt idx="340">
                  <c:v>78319</c:v>
                </c:pt>
                <c:pt idx="341">
                  <c:v>75345</c:v>
                </c:pt>
                <c:pt idx="342">
                  <c:v>75685</c:v>
                </c:pt>
                <c:pt idx="343">
                  <c:v>87681</c:v>
                </c:pt>
                <c:pt idx="344">
                  <c:v>92193</c:v>
                </c:pt>
                <c:pt idx="345">
                  <c:v>80878</c:v>
                </c:pt>
                <c:pt idx="346">
                  <c:v>76074</c:v>
                </c:pt>
                <c:pt idx="347">
                  <c:v>111559</c:v>
                </c:pt>
                <c:pt idx="348">
                  <c:v>76781</c:v>
                </c:pt>
                <c:pt idx="349">
                  <c:v>93805</c:v>
                </c:pt>
                <c:pt idx="350">
                  <c:v>79729</c:v>
                </c:pt>
                <c:pt idx="351">
                  <c:v>76893</c:v>
                </c:pt>
                <c:pt idx="352">
                  <c:v>76811</c:v>
                </c:pt>
                <c:pt idx="353">
                  <c:v>80977</c:v>
                </c:pt>
                <c:pt idx="354">
                  <c:v>87668</c:v>
                </c:pt>
                <c:pt idx="355">
                  <c:v>81318</c:v>
                </c:pt>
                <c:pt idx="356">
                  <c:v>81808</c:v>
                </c:pt>
                <c:pt idx="357">
                  <c:v>79281</c:v>
                </c:pt>
                <c:pt idx="358">
                  <c:v>95210</c:v>
                </c:pt>
                <c:pt idx="359">
                  <c:v>88507</c:v>
                </c:pt>
                <c:pt idx="360">
                  <c:v>81030</c:v>
                </c:pt>
                <c:pt idx="361">
                  <c:v>84525</c:v>
                </c:pt>
                <c:pt idx="362">
                  <c:v>86173</c:v>
                </c:pt>
                <c:pt idx="363">
                  <c:v>87292</c:v>
                </c:pt>
                <c:pt idx="364">
                  <c:v>85787</c:v>
                </c:pt>
                <c:pt idx="365">
                  <c:v>80941</c:v>
                </c:pt>
                <c:pt idx="366">
                  <c:v>78422</c:v>
                </c:pt>
                <c:pt idx="367">
                  <c:v>78383</c:v>
                </c:pt>
                <c:pt idx="368">
                  <c:v>88911</c:v>
                </c:pt>
                <c:pt idx="369">
                  <c:v>101346</c:v>
                </c:pt>
                <c:pt idx="370">
                  <c:v>92832</c:v>
                </c:pt>
                <c:pt idx="371">
                  <c:v>78652</c:v>
                </c:pt>
                <c:pt idx="372">
                  <c:v>81927</c:v>
                </c:pt>
                <c:pt idx="373">
                  <c:v>86282</c:v>
                </c:pt>
                <c:pt idx="374">
                  <c:v>87033</c:v>
                </c:pt>
                <c:pt idx="375">
                  <c:v>81494</c:v>
                </c:pt>
                <c:pt idx="376">
                  <c:v>99679</c:v>
                </c:pt>
                <c:pt idx="377">
                  <c:v>108069</c:v>
                </c:pt>
                <c:pt idx="378">
                  <c:v>89851</c:v>
                </c:pt>
                <c:pt idx="379">
                  <c:v>79857</c:v>
                </c:pt>
                <c:pt idx="380">
                  <c:v>102725</c:v>
                </c:pt>
                <c:pt idx="381">
                  <c:v>106302</c:v>
                </c:pt>
                <c:pt idx="382">
                  <c:v>80960</c:v>
                </c:pt>
                <c:pt idx="383">
                  <c:v>78630</c:v>
                </c:pt>
                <c:pt idx="384">
                  <c:v>102407</c:v>
                </c:pt>
                <c:pt idx="385">
                  <c:v>86566</c:v>
                </c:pt>
                <c:pt idx="386">
                  <c:v>104350</c:v>
                </c:pt>
                <c:pt idx="387">
                  <c:v>111072</c:v>
                </c:pt>
                <c:pt idx="388">
                  <c:v>100761</c:v>
                </c:pt>
                <c:pt idx="389">
                  <c:v>94812</c:v>
                </c:pt>
                <c:pt idx="390">
                  <c:v>96214</c:v>
                </c:pt>
                <c:pt idx="391">
                  <c:v>97181</c:v>
                </c:pt>
                <c:pt idx="392">
                  <c:v>111196</c:v>
                </c:pt>
                <c:pt idx="393">
                  <c:v>95965</c:v>
                </c:pt>
                <c:pt idx="394">
                  <c:v>97485</c:v>
                </c:pt>
                <c:pt idx="395">
                  <c:v>98631</c:v>
                </c:pt>
                <c:pt idx="396">
                  <c:v>105737</c:v>
                </c:pt>
                <c:pt idx="397">
                  <c:v>116755</c:v>
                </c:pt>
                <c:pt idx="398">
                  <c:v>86223</c:v>
                </c:pt>
                <c:pt idx="399">
                  <c:v>78284</c:v>
                </c:pt>
                <c:pt idx="400">
                  <c:v>87426</c:v>
                </c:pt>
                <c:pt idx="401">
                  <c:v>95707</c:v>
                </c:pt>
                <c:pt idx="402">
                  <c:v>107965</c:v>
                </c:pt>
                <c:pt idx="403">
                  <c:v>92596</c:v>
                </c:pt>
                <c:pt idx="404">
                  <c:v>82205</c:v>
                </c:pt>
                <c:pt idx="405">
                  <c:v>92587</c:v>
                </c:pt>
                <c:pt idx="406">
                  <c:v>87697</c:v>
                </c:pt>
                <c:pt idx="407">
                  <c:v>82189</c:v>
                </c:pt>
                <c:pt idx="408">
                  <c:v>81191</c:v>
                </c:pt>
                <c:pt idx="409">
                  <c:v>82175</c:v>
                </c:pt>
                <c:pt idx="410">
                  <c:v>99534</c:v>
                </c:pt>
                <c:pt idx="411">
                  <c:v>106208</c:v>
                </c:pt>
                <c:pt idx="412">
                  <c:v>106443</c:v>
                </c:pt>
                <c:pt idx="413">
                  <c:v>83260</c:v>
                </c:pt>
                <c:pt idx="414">
                  <c:v>83194</c:v>
                </c:pt>
                <c:pt idx="415">
                  <c:v>95019</c:v>
                </c:pt>
                <c:pt idx="416">
                  <c:v>95906</c:v>
                </c:pt>
                <c:pt idx="417">
                  <c:v>83233</c:v>
                </c:pt>
                <c:pt idx="418">
                  <c:v>83855</c:v>
                </c:pt>
                <c:pt idx="419">
                  <c:v>83965</c:v>
                </c:pt>
                <c:pt idx="420">
                  <c:v>91167</c:v>
                </c:pt>
                <c:pt idx="421">
                  <c:v>97382</c:v>
                </c:pt>
                <c:pt idx="422">
                  <c:v>106431</c:v>
                </c:pt>
                <c:pt idx="423">
                  <c:v>96145</c:v>
                </c:pt>
                <c:pt idx="424">
                  <c:v>97129</c:v>
                </c:pt>
                <c:pt idx="425">
                  <c:v>104598</c:v>
                </c:pt>
                <c:pt idx="426">
                  <c:v>85327</c:v>
                </c:pt>
                <c:pt idx="427">
                  <c:v>89700</c:v>
                </c:pt>
                <c:pt idx="428">
                  <c:v>101504</c:v>
                </c:pt>
                <c:pt idx="429">
                  <c:v>98348</c:v>
                </c:pt>
                <c:pt idx="430">
                  <c:v>82291</c:v>
                </c:pt>
                <c:pt idx="431">
                  <c:v>77993</c:v>
                </c:pt>
                <c:pt idx="432">
                  <c:v>77946</c:v>
                </c:pt>
                <c:pt idx="433">
                  <c:v>88270</c:v>
                </c:pt>
                <c:pt idx="434">
                  <c:v>83830</c:v>
                </c:pt>
                <c:pt idx="435">
                  <c:v>81720</c:v>
                </c:pt>
                <c:pt idx="436">
                  <c:v>76873</c:v>
                </c:pt>
                <c:pt idx="437">
                  <c:v>80898</c:v>
                </c:pt>
                <c:pt idx="438">
                  <c:v>87650</c:v>
                </c:pt>
                <c:pt idx="439">
                  <c:v>78545</c:v>
                </c:pt>
                <c:pt idx="440">
                  <c:v>77779</c:v>
                </c:pt>
                <c:pt idx="441">
                  <c:v>77112</c:v>
                </c:pt>
                <c:pt idx="442">
                  <c:v>77087</c:v>
                </c:pt>
                <c:pt idx="443">
                  <c:v>76495</c:v>
                </c:pt>
                <c:pt idx="444">
                  <c:v>76574</c:v>
                </c:pt>
                <c:pt idx="445">
                  <c:v>77098</c:v>
                </c:pt>
                <c:pt idx="446">
                  <c:v>77204</c:v>
                </c:pt>
                <c:pt idx="447">
                  <c:v>81302</c:v>
                </c:pt>
                <c:pt idx="448">
                  <c:v>77970</c:v>
                </c:pt>
                <c:pt idx="449">
                  <c:v>78293</c:v>
                </c:pt>
                <c:pt idx="450">
                  <c:v>76496</c:v>
                </c:pt>
                <c:pt idx="451">
                  <c:v>76570</c:v>
                </c:pt>
                <c:pt idx="452">
                  <c:v>76984</c:v>
                </c:pt>
                <c:pt idx="453">
                  <c:v>86886</c:v>
                </c:pt>
                <c:pt idx="454">
                  <c:v>85829</c:v>
                </c:pt>
                <c:pt idx="455">
                  <c:v>76875</c:v>
                </c:pt>
                <c:pt idx="456">
                  <c:v>67263</c:v>
                </c:pt>
                <c:pt idx="457">
                  <c:v>70992</c:v>
                </c:pt>
                <c:pt idx="458">
                  <c:v>72401</c:v>
                </c:pt>
                <c:pt idx="459">
                  <c:v>71403</c:v>
                </c:pt>
                <c:pt idx="460">
                  <c:v>73507</c:v>
                </c:pt>
                <c:pt idx="461">
                  <c:v>73377</c:v>
                </c:pt>
                <c:pt idx="462">
                  <c:v>71080</c:v>
                </c:pt>
                <c:pt idx="463">
                  <c:v>68040</c:v>
                </c:pt>
                <c:pt idx="464">
                  <c:v>66933</c:v>
                </c:pt>
                <c:pt idx="465">
                  <c:v>66212</c:v>
                </c:pt>
                <c:pt idx="466">
                  <c:v>68528</c:v>
                </c:pt>
                <c:pt idx="467">
                  <c:v>67190</c:v>
                </c:pt>
                <c:pt idx="468">
                  <c:v>67569</c:v>
                </c:pt>
                <c:pt idx="469">
                  <c:v>66521</c:v>
                </c:pt>
                <c:pt idx="470">
                  <c:v>68146</c:v>
                </c:pt>
                <c:pt idx="471">
                  <c:v>66867</c:v>
                </c:pt>
                <c:pt idx="472">
                  <c:v>67240</c:v>
                </c:pt>
                <c:pt idx="473">
                  <c:v>70907</c:v>
                </c:pt>
                <c:pt idx="474">
                  <c:v>65929</c:v>
                </c:pt>
                <c:pt idx="475">
                  <c:v>70091</c:v>
                </c:pt>
                <c:pt idx="476">
                  <c:v>77108</c:v>
                </c:pt>
                <c:pt idx="477">
                  <c:v>67008</c:v>
                </c:pt>
                <c:pt idx="478">
                  <c:v>68051</c:v>
                </c:pt>
                <c:pt idx="479">
                  <c:v>68617</c:v>
                </c:pt>
                <c:pt idx="480">
                  <c:v>68586</c:v>
                </c:pt>
                <c:pt idx="481">
                  <c:v>66322</c:v>
                </c:pt>
                <c:pt idx="482">
                  <c:v>65260</c:v>
                </c:pt>
                <c:pt idx="483">
                  <c:v>67883</c:v>
                </c:pt>
                <c:pt idx="484">
                  <c:v>71572</c:v>
                </c:pt>
                <c:pt idx="485">
                  <c:v>70149</c:v>
                </c:pt>
                <c:pt idx="486">
                  <c:v>65108</c:v>
                </c:pt>
                <c:pt idx="487">
                  <c:v>68762</c:v>
                </c:pt>
                <c:pt idx="488">
                  <c:v>66548</c:v>
                </c:pt>
                <c:pt idx="489">
                  <c:v>63471</c:v>
                </c:pt>
                <c:pt idx="490">
                  <c:v>65005</c:v>
                </c:pt>
                <c:pt idx="491">
                  <c:v>66758</c:v>
                </c:pt>
                <c:pt idx="492">
                  <c:v>66093</c:v>
                </c:pt>
                <c:pt idx="493">
                  <c:v>66638</c:v>
                </c:pt>
                <c:pt idx="494">
                  <c:v>68060</c:v>
                </c:pt>
                <c:pt idx="495">
                  <c:v>63327</c:v>
                </c:pt>
                <c:pt idx="496">
                  <c:v>62659</c:v>
                </c:pt>
                <c:pt idx="497">
                  <c:v>59800</c:v>
                </c:pt>
                <c:pt idx="498">
                  <c:v>59911</c:v>
                </c:pt>
                <c:pt idx="499">
                  <c:v>59510</c:v>
                </c:pt>
                <c:pt idx="500">
                  <c:v>62315</c:v>
                </c:pt>
                <c:pt idx="501">
                  <c:v>60750</c:v>
                </c:pt>
                <c:pt idx="502">
                  <c:v>60272</c:v>
                </c:pt>
                <c:pt idx="503">
                  <c:v>60362</c:v>
                </c:pt>
                <c:pt idx="504">
                  <c:v>62226</c:v>
                </c:pt>
                <c:pt idx="505">
                  <c:v>61758</c:v>
                </c:pt>
                <c:pt idx="506">
                  <c:v>60577</c:v>
                </c:pt>
                <c:pt idx="507">
                  <c:v>59639</c:v>
                </c:pt>
                <c:pt idx="508">
                  <c:v>59099</c:v>
                </c:pt>
                <c:pt idx="509">
                  <c:v>60910</c:v>
                </c:pt>
                <c:pt idx="510">
                  <c:v>62283</c:v>
                </c:pt>
                <c:pt idx="511">
                  <c:v>61518</c:v>
                </c:pt>
                <c:pt idx="512">
                  <c:v>61148</c:v>
                </c:pt>
                <c:pt idx="513">
                  <c:v>61936</c:v>
                </c:pt>
                <c:pt idx="514">
                  <c:v>59144</c:v>
                </c:pt>
                <c:pt idx="515">
                  <c:v>59429</c:v>
                </c:pt>
                <c:pt idx="516">
                  <c:v>61351</c:v>
                </c:pt>
                <c:pt idx="517">
                  <c:v>60740</c:v>
                </c:pt>
                <c:pt idx="518">
                  <c:v>60192</c:v>
                </c:pt>
                <c:pt idx="519">
                  <c:v>60204</c:v>
                </c:pt>
                <c:pt idx="520">
                  <c:v>58504</c:v>
                </c:pt>
                <c:pt idx="521">
                  <c:v>58052</c:v>
                </c:pt>
                <c:pt idx="522">
                  <c:v>60096</c:v>
                </c:pt>
                <c:pt idx="523">
                  <c:v>60612</c:v>
                </c:pt>
                <c:pt idx="524">
                  <c:v>61580</c:v>
                </c:pt>
                <c:pt idx="525">
                  <c:v>60780</c:v>
                </c:pt>
                <c:pt idx="526">
                  <c:v>61180</c:v>
                </c:pt>
                <c:pt idx="527">
                  <c:v>57876</c:v>
                </c:pt>
                <c:pt idx="528">
                  <c:v>57606</c:v>
                </c:pt>
                <c:pt idx="529">
                  <c:v>63630</c:v>
                </c:pt>
                <c:pt idx="530">
                  <c:v>65293</c:v>
                </c:pt>
                <c:pt idx="531">
                  <c:v>61110</c:v>
                </c:pt>
                <c:pt idx="532">
                  <c:v>59566</c:v>
                </c:pt>
                <c:pt idx="533">
                  <c:v>61487</c:v>
                </c:pt>
                <c:pt idx="534">
                  <c:v>55738</c:v>
                </c:pt>
                <c:pt idx="535">
                  <c:v>57950</c:v>
                </c:pt>
                <c:pt idx="536">
                  <c:v>61973</c:v>
                </c:pt>
                <c:pt idx="537">
                  <c:v>59754</c:v>
                </c:pt>
                <c:pt idx="538">
                  <c:v>61091</c:v>
                </c:pt>
                <c:pt idx="539">
                  <c:v>59547</c:v>
                </c:pt>
                <c:pt idx="540">
                  <c:v>60872</c:v>
                </c:pt>
                <c:pt idx="541">
                  <c:v>59306</c:v>
                </c:pt>
                <c:pt idx="542">
                  <c:v>65676</c:v>
                </c:pt>
                <c:pt idx="543">
                  <c:v>67130</c:v>
                </c:pt>
                <c:pt idx="544">
                  <c:v>63779</c:v>
                </c:pt>
                <c:pt idx="545">
                  <c:v>60545</c:v>
                </c:pt>
                <c:pt idx="546">
                  <c:v>62904</c:v>
                </c:pt>
                <c:pt idx="547">
                  <c:v>63847</c:v>
                </c:pt>
                <c:pt idx="548">
                  <c:v>67727</c:v>
                </c:pt>
                <c:pt idx="549">
                  <c:v>62726</c:v>
                </c:pt>
                <c:pt idx="550">
                  <c:v>63346</c:v>
                </c:pt>
                <c:pt idx="551">
                  <c:v>63766</c:v>
                </c:pt>
                <c:pt idx="552">
                  <c:v>63260</c:v>
                </c:pt>
                <c:pt idx="553">
                  <c:v>63152</c:v>
                </c:pt>
                <c:pt idx="554">
                  <c:v>63306</c:v>
                </c:pt>
                <c:pt idx="555">
                  <c:v>62095</c:v>
                </c:pt>
                <c:pt idx="556">
                  <c:v>61906</c:v>
                </c:pt>
                <c:pt idx="557">
                  <c:v>63279</c:v>
                </c:pt>
                <c:pt idx="558">
                  <c:v>66001</c:v>
                </c:pt>
                <c:pt idx="559">
                  <c:v>67183</c:v>
                </c:pt>
                <c:pt idx="560">
                  <c:v>69524</c:v>
                </c:pt>
                <c:pt idx="561">
                  <c:v>64399</c:v>
                </c:pt>
                <c:pt idx="562">
                  <c:v>63808</c:v>
                </c:pt>
                <c:pt idx="563">
                  <c:v>64369</c:v>
                </c:pt>
                <c:pt idx="564">
                  <c:v>69070</c:v>
                </c:pt>
                <c:pt idx="565">
                  <c:v>76112</c:v>
                </c:pt>
                <c:pt idx="566">
                  <c:v>75742</c:v>
                </c:pt>
                <c:pt idx="567">
                  <c:v>79531</c:v>
                </c:pt>
                <c:pt idx="568">
                  <c:v>79583</c:v>
                </c:pt>
                <c:pt idx="569">
                  <c:v>75057</c:v>
                </c:pt>
                <c:pt idx="570">
                  <c:v>77645</c:v>
                </c:pt>
                <c:pt idx="571">
                  <c:v>86551</c:v>
                </c:pt>
                <c:pt idx="572">
                  <c:v>72606</c:v>
                </c:pt>
                <c:pt idx="573">
                  <c:v>68865</c:v>
                </c:pt>
                <c:pt idx="574">
                  <c:v>70425</c:v>
                </c:pt>
                <c:pt idx="575">
                  <c:v>77373</c:v>
                </c:pt>
                <c:pt idx="576">
                  <c:v>69668</c:v>
                </c:pt>
                <c:pt idx="577">
                  <c:v>64829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80-435B-812E-204DCD6B831D}"/>
            </c:ext>
          </c:extLst>
        </c:ser>
        <c:ser>
          <c:idx val="5"/>
          <c:order val="5"/>
          <c:tx>
            <c:strRef>
              <c:f>[1]Total_StdO_Customers!$G$8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[1]Total_StdO_Customers!$G$9:$G$586</c:f>
              <c:numCache>
                <c:formatCode>#,##0</c:formatCode>
                <c:ptCount val="578"/>
                <c:pt idx="1">
                  <c:v>82495</c:v>
                </c:pt>
                <c:pt idx="2">
                  <c:v>82023</c:v>
                </c:pt>
                <c:pt idx="3">
                  <c:v>82137</c:v>
                </c:pt>
                <c:pt idx="4">
                  <c:v>88823</c:v>
                </c:pt>
                <c:pt idx="5">
                  <c:v>88348</c:v>
                </c:pt>
                <c:pt idx="6">
                  <c:v>89062</c:v>
                </c:pt>
                <c:pt idx="7">
                  <c:v>86886</c:v>
                </c:pt>
                <c:pt idx="8">
                  <c:v>90415</c:v>
                </c:pt>
                <c:pt idx="9">
                  <c:v>88658</c:v>
                </c:pt>
                <c:pt idx="10">
                  <c:v>83893</c:v>
                </c:pt>
                <c:pt idx="11">
                  <c:v>93974</c:v>
                </c:pt>
                <c:pt idx="12">
                  <c:v>90019</c:v>
                </c:pt>
                <c:pt idx="13">
                  <c:v>84969</c:v>
                </c:pt>
                <c:pt idx="14">
                  <c:v>84835</c:v>
                </c:pt>
                <c:pt idx="15">
                  <c:v>84420</c:v>
                </c:pt>
                <c:pt idx="16">
                  <c:v>82474</c:v>
                </c:pt>
                <c:pt idx="17">
                  <c:v>82358</c:v>
                </c:pt>
                <c:pt idx="18">
                  <c:v>82080</c:v>
                </c:pt>
                <c:pt idx="19">
                  <c:v>92329</c:v>
                </c:pt>
                <c:pt idx="20">
                  <c:v>85326</c:v>
                </c:pt>
                <c:pt idx="21">
                  <c:v>96229</c:v>
                </c:pt>
                <c:pt idx="22">
                  <c:v>91337</c:v>
                </c:pt>
                <c:pt idx="23">
                  <c:v>83795</c:v>
                </c:pt>
                <c:pt idx="24">
                  <c:v>93410</c:v>
                </c:pt>
                <c:pt idx="25">
                  <c:v>97984</c:v>
                </c:pt>
                <c:pt idx="26">
                  <c:v>94704</c:v>
                </c:pt>
                <c:pt idx="27">
                  <c:v>87121</c:v>
                </c:pt>
                <c:pt idx="28">
                  <c:v>86944</c:v>
                </c:pt>
                <c:pt idx="29">
                  <c:v>95142</c:v>
                </c:pt>
                <c:pt idx="30">
                  <c:v>96851</c:v>
                </c:pt>
                <c:pt idx="31">
                  <c:v>98688</c:v>
                </c:pt>
                <c:pt idx="32">
                  <c:v>106205</c:v>
                </c:pt>
                <c:pt idx="33">
                  <c:v>93620</c:v>
                </c:pt>
                <c:pt idx="34">
                  <c:v>89221</c:v>
                </c:pt>
                <c:pt idx="35">
                  <c:v>88262</c:v>
                </c:pt>
                <c:pt idx="36">
                  <c:v>91333</c:v>
                </c:pt>
                <c:pt idx="37">
                  <c:v>82639</c:v>
                </c:pt>
                <c:pt idx="38">
                  <c:v>86370</c:v>
                </c:pt>
                <c:pt idx="39">
                  <c:v>93515</c:v>
                </c:pt>
                <c:pt idx="40">
                  <c:v>106670</c:v>
                </c:pt>
                <c:pt idx="41">
                  <c:v>101952</c:v>
                </c:pt>
                <c:pt idx="42">
                  <c:v>101734</c:v>
                </c:pt>
                <c:pt idx="43">
                  <c:v>106923</c:v>
                </c:pt>
                <c:pt idx="44">
                  <c:v>99438</c:v>
                </c:pt>
                <c:pt idx="45">
                  <c:v>91614</c:v>
                </c:pt>
                <c:pt idx="46">
                  <c:v>97777</c:v>
                </c:pt>
                <c:pt idx="47">
                  <c:v>90546</c:v>
                </c:pt>
                <c:pt idx="48">
                  <c:v>97347</c:v>
                </c:pt>
                <c:pt idx="49">
                  <c:v>102464</c:v>
                </c:pt>
                <c:pt idx="50">
                  <c:v>96413</c:v>
                </c:pt>
                <c:pt idx="51">
                  <c:v>87306</c:v>
                </c:pt>
                <c:pt idx="52">
                  <c:v>89826</c:v>
                </c:pt>
                <c:pt idx="53">
                  <c:v>99750</c:v>
                </c:pt>
                <c:pt idx="54">
                  <c:v>89839</c:v>
                </c:pt>
                <c:pt idx="55">
                  <c:v>87720</c:v>
                </c:pt>
                <c:pt idx="56">
                  <c:v>85671</c:v>
                </c:pt>
                <c:pt idx="57">
                  <c:v>98380</c:v>
                </c:pt>
                <c:pt idx="58">
                  <c:v>91692</c:v>
                </c:pt>
                <c:pt idx="59">
                  <c:v>83235</c:v>
                </c:pt>
                <c:pt idx="60">
                  <c:v>83183</c:v>
                </c:pt>
                <c:pt idx="61">
                  <c:v>100059</c:v>
                </c:pt>
                <c:pt idx="62">
                  <c:v>100186</c:v>
                </c:pt>
                <c:pt idx="63">
                  <c:v>95040</c:v>
                </c:pt>
                <c:pt idx="64">
                  <c:v>100927</c:v>
                </c:pt>
                <c:pt idx="65">
                  <c:v>97620</c:v>
                </c:pt>
                <c:pt idx="66">
                  <c:v>92401</c:v>
                </c:pt>
                <c:pt idx="67">
                  <c:v>98932</c:v>
                </c:pt>
                <c:pt idx="68">
                  <c:v>92388</c:v>
                </c:pt>
                <c:pt idx="69">
                  <c:v>93261</c:v>
                </c:pt>
                <c:pt idx="70">
                  <c:v>86459</c:v>
                </c:pt>
                <c:pt idx="71">
                  <c:v>83536</c:v>
                </c:pt>
                <c:pt idx="72">
                  <c:v>79887</c:v>
                </c:pt>
                <c:pt idx="73">
                  <c:v>80305</c:v>
                </c:pt>
                <c:pt idx="74">
                  <c:v>100428</c:v>
                </c:pt>
                <c:pt idx="75">
                  <c:v>106280</c:v>
                </c:pt>
                <c:pt idx="76">
                  <c:v>95305</c:v>
                </c:pt>
                <c:pt idx="77">
                  <c:v>84673</c:v>
                </c:pt>
                <c:pt idx="78">
                  <c:v>99756</c:v>
                </c:pt>
                <c:pt idx="79">
                  <c:v>95157</c:v>
                </c:pt>
                <c:pt idx="80">
                  <c:v>84493</c:v>
                </c:pt>
                <c:pt idx="81">
                  <c:v>84691</c:v>
                </c:pt>
                <c:pt idx="82">
                  <c:v>84579</c:v>
                </c:pt>
                <c:pt idx="83">
                  <c:v>84480</c:v>
                </c:pt>
                <c:pt idx="84">
                  <c:v>84315</c:v>
                </c:pt>
                <c:pt idx="85">
                  <c:v>87185</c:v>
                </c:pt>
                <c:pt idx="86">
                  <c:v>82760</c:v>
                </c:pt>
                <c:pt idx="87">
                  <c:v>80564</c:v>
                </c:pt>
                <c:pt idx="88">
                  <c:v>92547</c:v>
                </c:pt>
                <c:pt idx="89">
                  <c:v>85893</c:v>
                </c:pt>
                <c:pt idx="90">
                  <c:v>83599</c:v>
                </c:pt>
                <c:pt idx="91">
                  <c:v>69474</c:v>
                </c:pt>
                <c:pt idx="92">
                  <c:v>81469</c:v>
                </c:pt>
                <c:pt idx="93">
                  <c:v>78020</c:v>
                </c:pt>
                <c:pt idx="94">
                  <c:v>73212</c:v>
                </c:pt>
                <c:pt idx="95">
                  <c:v>79406</c:v>
                </c:pt>
                <c:pt idx="96">
                  <c:v>75845</c:v>
                </c:pt>
                <c:pt idx="97">
                  <c:v>68216</c:v>
                </c:pt>
                <c:pt idx="98">
                  <c:v>68020</c:v>
                </c:pt>
                <c:pt idx="99">
                  <c:v>71333</c:v>
                </c:pt>
                <c:pt idx="100">
                  <c:v>66524</c:v>
                </c:pt>
                <c:pt idx="101">
                  <c:v>66842</c:v>
                </c:pt>
                <c:pt idx="102">
                  <c:v>67010</c:v>
                </c:pt>
                <c:pt idx="103">
                  <c:v>69501</c:v>
                </c:pt>
                <c:pt idx="104">
                  <c:v>73216</c:v>
                </c:pt>
                <c:pt idx="105">
                  <c:v>74359</c:v>
                </c:pt>
                <c:pt idx="106">
                  <c:v>71735</c:v>
                </c:pt>
                <c:pt idx="107">
                  <c:v>72724</c:v>
                </c:pt>
                <c:pt idx="108">
                  <c:v>69614</c:v>
                </c:pt>
                <c:pt idx="109">
                  <c:v>74579</c:v>
                </c:pt>
                <c:pt idx="110">
                  <c:v>71881</c:v>
                </c:pt>
                <c:pt idx="111">
                  <c:v>69830</c:v>
                </c:pt>
                <c:pt idx="112">
                  <c:v>71973</c:v>
                </c:pt>
                <c:pt idx="113">
                  <c:v>79520</c:v>
                </c:pt>
                <c:pt idx="114">
                  <c:v>68579</c:v>
                </c:pt>
                <c:pt idx="115">
                  <c:v>65240</c:v>
                </c:pt>
                <c:pt idx="116">
                  <c:v>69060</c:v>
                </c:pt>
                <c:pt idx="117">
                  <c:v>76181</c:v>
                </c:pt>
                <c:pt idx="118">
                  <c:v>70000</c:v>
                </c:pt>
                <c:pt idx="119">
                  <c:v>66850</c:v>
                </c:pt>
                <c:pt idx="120">
                  <c:v>66793</c:v>
                </c:pt>
                <c:pt idx="121">
                  <c:v>65466</c:v>
                </c:pt>
                <c:pt idx="122">
                  <c:v>64710</c:v>
                </c:pt>
                <c:pt idx="123">
                  <c:v>72079</c:v>
                </c:pt>
                <c:pt idx="124">
                  <c:v>73371</c:v>
                </c:pt>
                <c:pt idx="125">
                  <c:v>73489</c:v>
                </c:pt>
                <c:pt idx="126">
                  <c:v>75869</c:v>
                </c:pt>
                <c:pt idx="127">
                  <c:v>77770</c:v>
                </c:pt>
                <c:pt idx="128">
                  <c:v>69794</c:v>
                </c:pt>
                <c:pt idx="129">
                  <c:v>66179</c:v>
                </c:pt>
                <c:pt idx="130">
                  <c:v>71286</c:v>
                </c:pt>
                <c:pt idx="131">
                  <c:v>73052</c:v>
                </c:pt>
                <c:pt idx="132">
                  <c:v>73278</c:v>
                </c:pt>
                <c:pt idx="133">
                  <c:v>75323</c:v>
                </c:pt>
                <c:pt idx="134">
                  <c:v>84856</c:v>
                </c:pt>
                <c:pt idx="135">
                  <c:v>75510</c:v>
                </c:pt>
                <c:pt idx="136">
                  <c:v>70849</c:v>
                </c:pt>
                <c:pt idx="137">
                  <c:v>68694</c:v>
                </c:pt>
                <c:pt idx="138">
                  <c:v>65220</c:v>
                </c:pt>
                <c:pt idx="139">
                  <c:v>69523</c:v>
                </c:pt>
                <c:pt idx="140">
                  <c:v>67999</c:v>
                </c:pt>
                <c:pt idx="141">
                  <c:v>66858</c:v>
                </c:pt>
                <c:pt idx="142">
                  <c:v>62119</c:v>
                </c:pt>
                <c:pt idx="143">
                  <c:v>62126</c:v>
                </c:pt>
                <c:pt idx="144">
                  <c:v>70846</c:v>
                </c:pt>
                <c:pt idx="145">
                  <c:v>66489</c:v>
                </c:pt>
                <c:pt idx="146">
                  <c:v>68160</c:v>
                </c:pt>
                <c:pt idx="147">
                  <c:v>72895</c:v>
                </c:pt>
                <c:pt idx="148">
                  <c:v>65495</c:v>
                </c:pt>
                <c:pt idx="149">
                  <c:v>64118</c:v>
                </c:pt>
                <c:pt idx="150">
                  <c:v>64533</c:v>
                </c:pt>
                <c:pt idx="151">
                  <c:v>66696</c:v>
                </c:pt>
                <c:pt idx="152">
                  <c:v>65031</c:v>
                </c:pt>
                <c:pt idx="153">
                  <c:v>62926</c:v>
                </c:pt>
                <c:pt idx="154">
                  <c:v>63553</c:v>
                </c:pt>
                <c:pt idx="155">
                  <c:v>64073</c:v>
                </c:pt>
                <c:pt idx="156">
                  <c:v>61890</c:v>
                </c:pt>
                <c:pt idx="157">
                  <c:v>61954</c:v>
                </c:pt>
                <c:pt idx="158">
                  <c:v>72626</c:v>
                </c:pt>
                <c:pt idx="159">
                  <c:v>79654</c:v>
                </c:pt>
                <c:pt idx="160">
                  <c:v>87967</c:v>
                </c:pt>
                <c:pt idx="161">
                  <c:v>69106</c:v>
                </c:pt>
                <c:pt idx="162">
                  <c:v>65293</c:v>
                </c:pt>
                <c:pt idx="163">
                  <c:v>62995</c:v>
                </c:pt>
                <c:pt idx="164">
                  <c:v>62982</c:v>
                </c:pt>
                <c:pt idx="165">
                  <c:v>65687</c:v>
                </c:pt>
                <c:pt idx="166">
                  <c:v>66224</c:v>
                </c:pt>
                <c:pt idx="167">
                  <c:v>66610</c:v>
                </c:pt>
                <c:pt idx="168">
                  <c:v>66991</c:v>
                </c:pt>
                <c:pt idx="169">
                  <c:v>67237</c:v>
                </c:pt>
                <c:pt idx="170">
                  <c:v>65013</c:v>
                </c:pt>
                <c:pt idx="171">
                  <c:v>64992</c:v>
                </c:pt>
                <c:pt idx="172">
                  <c:v>69295</c:v>
                </c:pt>
                <c:pt idx="173">
                  <c:v>73904</c:v>
                </c:pt>
                <c:pt idx="174">
                  <c:v>68493</c:v>
                </c:pt>
                <c:pt idx="175">
                  <c:v>68807</c:v>
                </c:pt>
                <c:pt idx="176">
                  <c:v>68881</c:v>
                </c:pt>
                <c:pt idx="177">
                  <c:v>66531</c:v>
                </c:pt>
                <c:pt idx="178">
                  <c:v>66624</c:v>
                </c:pt>
                <c:pt idx="179">
                  <c:v>82145</c:v>
                </c:pt>
                <c:pt idx="180">
                  <c:v>89920</c:v>
                </c:pt>
                <c:pt idx="181">
                  <c:v>90475</c:v>
                </c:pt>
                <c:pt idx="182">
                  <c:v>82383</c:v>
                </c:pt>
                <c:pt idx="183">
                  <c:v>65810</c:v>
                </c:pt>
                <c:pt idx="184">
                  <c:v>64369</c:v>
                </c:pt>
                <c:pt idx="185">
                  <c:v>72441</c:v>
                </c:pt>
                <c:pt idx="186">
                  <c:v>73184</c:v>
                </c:pt>
                <c:pt idx="187">
                  <c:v>73701</c:v>
                </c:pt>
                <c:pt idx="188">
                  <c:v>79799</c:v>
                </c:pt>
                <c:pt idx="189">
                  <c:v>74160</c:v>
                </c:pt>
                <c:pt idx="190">
                  <c:v>67856</c:v>
                </c:pt>
                <c:pt idx="191">
                  <c:v>66380</c:v>
                </c:pt>
                <c:pt idx="192">
                  <c:v>66336</c:v>
                </c:pt>
                <c:pt idx="193">
                  <c:v>69807</c:v>
                </c:pt>
                <c:pt idx="194">
                  <c:v>68552</c:v>
                </c:pt>
                <c:pt idx="195">
                  <c:v>68772</c:v>
                </c:pt>
                <c:pt idx="196">
                  <c:v>69484</c:v>
                </c:pt>
                <c:pt idx="197">
                  <c:v>76246</c:v>
                </c:pt>
                <c:pt idx="198">
                  <c:v>79260</c:v>
                </c:pt>
                <c:pt idx="199">
                  <c:v>69402</c:v>
                </c:pt>
                <c:pt idx="200">
                  <c:v>70883</c:v>
                </c:pt>
                <c:pt idx="201">
                  <c:v>71943</c:v>
                </c:pt>
                <c:pt idx="202">
                  <c:v>75126</c:v>
                </c:pt>
                <c:pt idx="203">
                  <c:v>70000</c:v>
                </c:pt>
                <c:pt idx="204">
                  <c:v>69940</c:v>
                </c:pt>
                <c:pt idx="205">
                  <c:v>68293</c:v>
                </c:pt>
                <c:pt idx="206">
                  <c:v>68256</c:v>
                </c:pt>
                <c:pt idx="207">
                  <c:v>71034</c:v>
                </c:pt>
                <c:pt idx="208">
                  <c:v>76522</c:v>
                </c:pt>
                <c:pt idx="209">
                  <c:v>76193</c:v>
                </c:pt>
                <c:pt idx="210">
                  <c:v>70551</c:v>
                </c:pt>
                <c:pt idx="211">
                  <c:v>70602</c:v>
                </c:pt>
                <c:pt idx="212">
                  <c:v>68844</c:v>
                </c:pt>
                <c:pt idx="213">
                  <c:v>71960</c:v>
                </c:pt>
                <c:pt idx="214">
                  <c:v>74517</c:v>
                </c:pt>
                <c:pt idx="215">
                  <c:v>74032</c:v>
                </c:pt>
                <c:pt idx="216">
                  <c:v>73935</c:v>
                </c:pt>
                <c:pt idx="217">
                  <c:v>73610</c:v>
                </c:pt>
                <c:pt idx="218">
                  <c:v>73422</c:v>
                </c:pt>
                <c:pt idx="219">
                  <c:v>70696</c:v>
                </c:pt>
                <c:pt idx="220">
                  <c:v>73508</c:v>
                </c:pt>
                <c:pt idx="221">
                  <c:v>78288</c:v>
                </c:pt>
                <c:pt idx="222">
                  <c:v>77076</c:v>
                </c:pt>
                <c:pt idx="223">
                  <c:v>78524</c:v>
                </c:pt>
                <c:pt idx="224">
                  <c:v>80137</c:v>
                </c:pt>
                <c:pt idx="225">
                  <c:v>86097</c:v>
                </c:pt>
                <c:pt idx="226">
                  <c:v>82588</c:v>
                </c:pt>
                <c:pt idx="227">
                  <c:v>70996</c:v>
                </c:pt>
                <c:pt idx="228">
                  <c:v>71718</c:v>
                </c:pt>
                <c:pt idx="229">
                  <c:v>73357</c:v>
                </c:pt>
                <c:pt idx="230">
                  <c:v>76863</c:v>
                </c:pt>
                <c:pt idx="231">
                  <c:v>80256</c:v>
                </c:pt>
                <c:pt idx="232">
                  <c:v>83425</c:v>
                </c:pt>
                <c:pt idx="233">
                  <c:v>88404</c:v>
                </c:pt>
                <c:pt idx="234">
                  <c:v>78324</c:v>
                </c:pt>
                <c:pt idx="235">
                  <c:v>78351</c:v>
                </c:pt>
                <c:pt idx="236">
                  <c:v>80552</c:v>
                </c:pt>
                <c:pt idx="237">
                  <c:v>83749</c:v>
                </c:pt>
                <c:pt idx="238">
                  <c:v>72180</c:v>
                </c:pt>
                <c:pt idx="239">
                  <c:v>85246</c:v>
                </c:pt>
                <c:pt idx="240">
                  <c:v>68894</c:v>
                </c:pt>
                <c:pt idx="241">
                  <c:v>68855</c:v>
                </c:pt>
                <c:pt idx="242">
                  <c:v>71933</c:v>
                </c:pt>
                <c:pt idx="243">
                  <c:v>73736</c:v>
                </c:pt>
                <c:pt idx="244">
                  <c:v>74112</c:v>
                </c:pt>
                <c:pt idx="245">
                  <c:v>72409</c:v>
                </c:pt>
                <c:pt idx="246">
                  <c:v>84256</c:v>
                </c:pt>
                <c:pt idx="247">
                  <c:v>70915</c:v>
                </c:pt>
                <c:pt idx="248">
                  <c:v>64889</c:v>
                </c:pt>
                <c:pt idx="249">
                  <c:v>72079</c:v>
                </c:pt>
                <c:pt idx="250">
                  <c:v>81417</c:v>
                </c:pt>
                <c:pt idx="251">
                  <c:v>82137</c:v>
                </c:pt>
                <c:pt idx="252">
                  <c:v>70797</c:v>
                </c:pt>
                <c:pt idx="253">
                  <c:v>75843</c:v>
                </c:pt>
                <c:pt idx="254">
                  <c:v>65821</c:v>
                </c:pt>
                <c:pt idx="255">
                  <c:v>68949</c:v>
                </c:pt>
                <c:pt idx="256">
                  <c:v>76922</c:v>
                </c:pt>
                <c:pt idx="257">
                  <c:v>80271</c:v>
                </c:pt>
                <c:pt idx="258">
                  <c:v>68467</c:v>
                </c:pt>
                <c:pt idx="259">
                  <c:v>68465</c:v>
                </c:pt>
                <c:pt idx="260">
                  <c:v>68447</c:v>
                </c:pt>
                <c:pt idx="261">
                  <c:v>66757</c:v>
                </c:pt>
                <c:pt idx="262">
                  <c:v>66668</c:v>
                </c:pt>
                <c:pt idx="263">
                  <c:v>68417</c:v>
                </c:pt>
                <c:pt idx="264">
                  <c:v>68530</c:v>
                </c:pt>
                <c:pt idx="265">
                  <c:v>68599</c:v>
                </c:pt>
                <c:pt idx="266">
                  <c:v>68673</c:v>
                </c:pt>
                <c:pt idx="267">
                  <c:v>69200</c:v>
                </c:pt>
                <c:pt idx="268">
                  <c:v>66776</c:v>
                </c:pt>
                <c:pt idx="269">
                  <c:v>66778</c:v>
                </c:pt>
                <c:pt idx="270">
                  <c:v>68212</c:v>
                </c:pt>
                <c:pt idx="271">
                  <c:v>68158</c:v>
                </c:pt>
                <c:pt idx="272">
                  <c:v>67837</c:v>
                </c:pt>
                <c:pt idx="273">
                  <c:v>67633</c:v>
                </c:pt>
                <c:pt idx="274">
                  <c:v>69836</c:v>
                </c:pt>
                <c:pt idx="275">
                  <c:v>66902</c:v>
                </c:pt>
                <c:pt idx="276">
                  <c:v>66858</c:v>
                </c:pt>
                <c:pt idx="277">
                  <c:v>70802</c:v>
                </c:pt>
                <c:pt idx="278">
                  <c:v>72470</c:v>
                </c:pt>
                <c:pt idx="279">
                  <c:v>71070</c:v>
                </c:pt>
                <c:pt idx="280">
                  <c:v>69685</c:v>
                </c:pt>
                <c:pt idx="281">
                  <c:v>68490</c:v>
                </c:pt>
                <c:pt idx="282">
                  <c:v>65699</c:v>
                </c:pt>
                <c:pt idx="283">
                  <c:v>65716</c:v>
                </c:pt>
                <c:pt idx="284">
                  <c:v>66654</c:v>
                </c:pt>
                <c:pt idx="285">
                  <c:v>71428</c:v>
                </c:pt>
                <c:pt idx="286">
                  <c:v>69033</c:v>
                </c:pt>
                <c:pt idx="287">
                  <c:v>69480</c:v>
                </c:pt>
                <c:pt idx="288">
                  <c:v>68590</c:v>
                </c:pt>
                <c:pt idx="289">
                  <c:v>65402</c:v>
                </c:pt>
                <c:pt idx="290">
                  <c:v>65334</c:v>
                </c:pt>
                <c:pt idx="291">
                  <c:v>71283</c:v>
                </c:pt>
                <c:pt idx="292">
                  <c:v>73244</c:v>
                </c:pt>
                <c:pt idx="293">
                  <c:v>72987</c:v>
                </c:pt>
                <c:pt idx="294">
                  <c:v>73418</c:v>
                </c:pt>
                <c:pt idx="295">
                  <c:v>69106</c:v>
                </c:pt>
                <c:pt idx="296">
                  <c:v>65883</c:v>
                </c:pt>
                <c:pt idx="297">
                  <c:v>65923</c:v>
                </c:pt>
                <c:pt idx="298">
                  <c:v>73922</c:v>
                </c:pt>
                <c:pt idx="299">
                  <c:v>73688</c:v>
                </c:pt>
                <c:pt idx="300">
                  <c:v>73302</c:v>
                </c:pt>
                <c:pt idx="301">
                  <c:v>75782</c:v>
                </c:pt>
                <c:pt idx="302">
                  <c:v>76341</c:v>
                </c:pt>
                <c:pt idx="303">
                  <c:v>68030</c:v>
                </c:pt>
                <c:pt idx="304">
                  <c:v>67360</c:v>
                </c:pt>
                <c:pt idx="305">
                  <c:v>71615</c:v>
                </c:pt>
                <c:pt idx="306">
                  <c:v>75428</c:v>
                </c:pt>
                <c:pt idx="307">
                  <c:v>75553</c:v>
                </c:pt>
                <c:pt idx="308">
                  <c:v>81516</c:v>
                </c:pt>
                <c:pt idx="309">
                  <c:v>83477</c:v>
                </c:pt>
                <c:pt idx="310">
                  <c:v>79272</c:v>
                </c:pt>
                <c:pt idx="311">
                  <c:v>84681</c:v>
                </c:pt>
                <c:pt idx="312">
                  <c:v>84317</c:v>
                </c:pt>
                <c:pt idx="313">
                  <c:v>84614</c:v>
                </c:pt>
                <c:pt idx="314">
                  <c:v>74627</c:v>
                </c:pt>
                <c:pt idx="315">
                  <c:v>80892</c:v>
                </c:pt>
                <c:pt idx="316">
                  <c:v>74868</c:v>
                </c:pt>
                <c:pt idx="317">
                  <c:v>74245</c:v>
                </c:pt>
                <c:pt idx="318">
                  <c:v>74427</c:v>
                </c:pt>
                <c:pt idx="319">
                  <c:v>75440</c:v>
                </c:pt>
                <c:pt idx="320">
                  <c:v>82804</c:v>
                </c:pt>
                <c:pt idx="321">
                  <c:v>85641</c:v>
                </c:pt>
                <c:pt idx="322">
                  <c:v>78970</c:v>
                </c:pt>
                <c:pt idx="323">
                  <c:v>77846</c:v>
                </c:pt>
                <c:pt idx="324">
                  <c:v>79701</c:v>
                </c:pt>
                <c:pt idx="325">
                  <c:v>77320</c:v>
                </c:pt>
                <c:pt idx="326">
                  <c:v>78649</c:v>
                </c:pt>
                <c:pt idx="327">
                  <c:v>83707</c:v>
                </c:pt>
                <c:pt idx="328">
                  <c:v>90181</c:v>
                </c:pt>
                <c:pt idx="329">
                  <c:v>82778</c:v>
                </c:pt>
                <c:pt idx="330">
                  <c:v>79621</c:v>
                </c:pt>
                <c:pt idx="331">
                  <c:v>79738</c:v>
                </c:pt>
                <c:pt idx="332">
                  <c:v>86007</c:v>
                </c:pt>
                <c:pt idx="333">
                  <c:v>89838</c:v>
                </c:pt>
                <c:pt idx="334">
                  <c:v>97340</c:v>
                </c:pt>
                <c:pt idx="335">
                  <c:v>88115</c:v>
                </c:pt>
                <c:pt idx="336">
                  <c:v>87417</c:v>
                </c:pt>
                <c:pt idx="337">
                  <c:v>82677</c:v>
                </c:pt>
                <c:pt idx="338">
                  <c:v>88066</c:v>
                </c:pt>
                <c:pt idx="339">
                  <c:v>86834</c:v>
                </c:pt>
                <c:pt idx="340">
                  <c:v>87003</c:v>
                </c:pt>
                <c:pt idx="341">
                  <c:v>83538</c:v>
                </c:pt>
                <c:pt idx="342">
                  <c:v>83713</c:v>
                </c:pt>
                <c:pt idx="343">
                  <c:v>96267</c:v>
                </c:pt>
                <c:pt idx="344">
                  <c:v>100935</c:v>
                </c:pt>
                <c:pt idx="345">
                  <c:v>84666</c:v>
                </c:pt>
                <c:pt idx="346">
                  <c:v>83354</c:v>
                </c:pt>
                <c:pt idx="347">
                  <c:v>114078</c:v>
                </c:pt>
                <c:pt idx="348">
                  <c:v>85103</c:v>
                </c:pt>
                <c:pt idx="349">
                  <c:v>85295</c:v>
                </c:pt>
                <c:pt idx="350">
                  <c:v>86256</c:v>
                </c:pt>
                <c:pt idx="351">
                  <c:v>85262</c:v>
                </c:pt>
                <c:pt idx="352">
                  <c:v>84120</c:v>
                </c:pt>
                <c:pt idx="353">
                  <c:v>84170</c:v>
                </c:pt>
                <c:pt idx="354">
                  <c:v>98428</c:v>
                </c:pt>
                <c:pt idx="355">
                  <c:v>89831</c:v>
                </c:pt>
                <c:pt idx="356">
                  <c:v>89567</c:v>
                </c:pt>
                <c:pt idx="357">
                  <c:v>87732</c:v>
                </c:pt>
                <c:pt idx="358">
                  <c:v>100993</c:v>
                </c:pt>
                <c:pt idx="359">
                  <c:v>91876</c:v>
                </c:pt>
                <c:pt idx="360">
                  <c:v>85182</c:v>
                </c:pt>
                <c:pt idx="361">
                  <c:v>92005</c:v>
                </c:pt>
                <c:pt idx="362">
                  <c:v>92639</c:v>
                </c:pt>
                <c:pt idx="363">
                  <c:v>93851</c:v>
                </c:pt>
                <c:pt idx="364">
                  <c:v>92160</c:v>
                </c:pt>
                <c:pt idx="365">
                  <c:v>87241</c:v>
                </c:pt>
                <c:pt idx="366">
                  <c:v>86974</c:v>
                </c:pt>
                <c:pt idx="367">
                  <c:v>86940</c:v>
                </c:pt>
                <c:pt idx="368">
                  <c:v>97497</c:v>
                </c:pt>
                <c:pt idx="369">
                  <c:v>109998</c:v>
                </c:pt>
                <c:pt idx="370">
                  <c:v>101393</c:v>
                </c:pt>
                <c:pt idx="371">
                  <c:v>89075</c:v>
                </c:pt>
                <c:pt idx="372">
                  <c:v>89088</c:v>
                </c:pt>
                <c:pt idx="373">
                  <c:v>91131</c:v>
                </c:pt>
                <c:pt idx="374">
                  <c:v>89484</c:v>
                </c:pt>
                <c:pt idx="375">
                  <c:v>91443</c:v>
                </c:pt>
                <c:pt idx="376">
                  <c:v>110234</c:v>
                </c:pt>
                <c:pt idx="377">
                  <c:v>116153</c:v>
                </c:pt>
                <c:pt idx="378">
                  <c:v>97973</c:v>
                </c:pt>
                <c:pt idx="379">
                  <c:v>89124</c:v>
                </c:pt>
                <c:pt idx="380">
                  <c:v>106666</c:v>
                </c:pt>
                <c:pt idx="381">
                  <c:v>108839</c:v>
                </c:pt>
                <c:pt idx="382">
                  <c:v>87839</c:v>
                </c:pt>
                <c:pt idx="383">
                  <c:v>89042</c:v>
                </c:pt>
                <c:pt idx="384">
                  <c:v>111157</c:v>
                </c:pt>
                <c:pt idx="385">
                  <c:v>93854</c:v>
                </c:pt>
                <c:pt idx="386">
                  <c:v>111076</c:v>
                </c:pt>
                <c:pt idx="387">
                  <c:v>115880</c:v>
                </c:pt>
                <c:pt idx="388">
                  <c:v>103152</c:v>
                </c:pt>
                <c:pt idx="389">
                  <c:v>105481</c:v>
                </c:pt>
                <c:pt idx="390">
                  <c:v>103477</c:v>
                </c:pt>
                <c:pt idx="391">
                  <c:v>106242</c:v>
                </c:pt>
                <c:pt idx="392">
                  <c:v>122050</c:v>
                </c:pt>
                <c:pt idx="393">
                  <c:v>103034</c:v>
                </c:pt>
                <c:pt idx="394">
                  <c:v>101116</c:v>
                </c:pt>
                <c:pt idx="395">
                  <c:v>101265</c:v>
                </c:pt>
                <c:pt idx="396">
                  <c:v>114738</c:v>
                </c:pt>
                <c:pt idx="397">
                  <c:v>124338</c:v>
                </c:pt>
                <c:pt idx="398">
                  <c:v>103376</c:v>
                </c:pt>
                <c:pt idx="399">
                  <c:v>86008</c:v>
                </c:pt>
                <c:pt idx="400">
                  <c:v>93601</c:v>
                </c:pt>
                <c:pt idx="401">
                  <c:v>101662</c:v>
                </c:pt>
                <c:pt idx="402">
                  <c:v>116885</c:v>
                </c:pt>
                <c:pt idx="403">
                  <c:v>101015</c:v>
                </c:pt>
                <c:pt idx="404">
                  <c:v>98968</c:v>
                </c:pt>
                <c:pt idx="405">
                  <c:v>102313</c:v>
                </c:pt>
                <c:pt idx="406">
                  <c:v>95867</c:v>
                </c:pt>
                <c:pt idx="407">
                  <c:v>90331</c:v>
                </c:pt>
                <c:pt idx="408">
                  <c:v>87327</c:v>
                </c:pt>
                <c:pt idx="409">
                  <c:v>87438</c:v>
                </c:pt>
                <c:pt idx="410">
                  <c:v>108361</c:v>
                </c:pt>
                <c:pt idx="411">
                  <c:v>114042</c:v>
                </c:pt>
                <c:pt idx="412">
                  <c:v>116000</c:v>
                </c:pt>
                <c:pt idx="413">
                  <c:v>91516</c:v>
                </c:pt>
                <c:pt idx="414">
                  <c:v>91449</c:v>
                </c:pt>
                <c:pt idx="415">
                  <c:v>98684</c:v>
                </c:pt>
                <c:pt idx="416">
                  <c:v>99616</c:v>
                </c:pt>
                <c:pt idx="417">
                  <c:v>89590</c:v>
                </c:pt>
                <c:pt idx="418">
                  <c:v>92167</c:v>
                </c:pt>
                <c:pt idx="419">
                  <c:v>92297</c:v>
                </c:pt>
                <c:pt idx="420">
                  <c:v>99604</c:v>
                </c:pt>
                <c:pt idx="421">
                  <c:v>103106</c:v>
                </c:pt>
                <c:pt idx="422">
                  <c:v>110260</c:v>
                </c:pt>
                <c:pt idx="423">
                  <c:v>98142</c:v>
                </c:pt>
                <c:pt idx="424">
                  <c:v>106924</c:v>
                </c:pt>
                <c:pt idx="425">
                  <c:v>114611</c:v>
                </c:pt>
                <c:pt idx="426">
                  <c:v>93615</c:v>
                </c:pt>
                <c:pt idx="427">
                  <c:v>99320</c:v>
                </c:pt>
                <c:pt idx="428">
                  <c:v>112514</c:v>
                </c:pt>
                <c:pt idx="429">
                  <c:v>103188</c:v>
                </c:pt>
                <c:pt idx="430">
                  <c:v>85975</c:v>
                </c:pt>
                <c:pt idx="431">
                  <c:v>89565</c:v>
                </c:pt>
                <c:pt idx="432">
                  <c:v>89512</c:v>
                </c:pt>
                <c:pt idx="433">
                  <c:v>98517</c:v>
                </c:pt>
                <c:pt idx="434">
                  <c:v>94675</c:v>
                </c:pt>
                <c:pt idx="435">
                  <c:v>90924</c:v>
                </c:pt>
                <c:pt idx="436">
                  <c:v>84979</c:v>
                </c:pt>
                <c:pt idx="437">
                  <c:v>84773</c:v>
                </c:pt>
                <c:pt idx="438">
                  <c:v>97641</c:v>
                </c:pt>
                <c:pt idx="439">
                  <c:v>88737</c:v>
                </c:pt>
                <c:pt idx="440">
                  <c:v>88589</c:v>
                </c:pt>
                <c:pt idx="441">
                  <c:v>88550</c:v>
                </c:pt>
                <c:pt idx="442">
                  <c:v>88525</c:v>
                </c:pt>
                <c:pt idx="443">
                  <c:v>84549</c:v>
                </c:pt>
                <c:pt idx="444">
                  <c:v>84592</c:v>
                </c:pt>
                <c:pt idx="445">
                  <c:v>88556</c:v>
                </c:pt>
                <c:pt idx="446">
                  <c:v>88678</c:v>
                </c:pt>
                <c:pt idx="447">
                  <c:v>90670</c:v>
                </c:pt>
                <c:pt idx="448">
                  <c:v>88438</c:v>
                </c:pt>
                <c:pt idx="449">
                  <c:v>88498</c:v>
                </c:pt>
                <c:pt idx="450">
                  <c:v>84528</c:v>
                </c:pt>
                <c:pt idx="451">
                  <c:v>84598</c:v>
                </c:pt>
                <c:pt idx="452">
                  <c:v>88412</c:v>
                </c:pt>
                <c:pt idx="453">
                  <c:v>97391</c:v>
                </c:pt>
                <c:pt idx="454">
                  <c:v>95465</c:v>
                </c:pt>
                <c:pt idx="455">
                  <c:v>88271</c:v>
                </c:pt>
                <c:pt idx="456">
                  <c:v>77843</c:v>
                </c:pt>
                <c:pt idx="457">
                  <c:v>76958</c:v>
                </c:pt>
                <c:pt idx="458">
                  <c:v>77910</c:v>
                </c:pt>
                <c:pt idx="459">
                  <c:v>82055</c:v>
                </c:pt>
                <c:pt idx="460">
                  <c:v>84642</c:v>
                </c:pt>
                <c:pt idx="461">
                  <c:v>84271</c:v>
                </c:pt>
                <c:pt idx="462">
                  <c:v>81546</c:v>
                </c:pt>
                <c:pt idx="463">
                  <c:v>78608</c:v>
                </c:pt>
                <c:pt idx="464">
                  <c:v>75340</c:v>
                </c:pt>
                <c:pt idx="465">
                  <c:v>75452</c:v>
                </c:pt>
                <c:pt idx="466">
                  <c:v>79077</c:v>
                </c:pt>
                <c:pt idx="467">
                  <c:v>76997</c:v>
                </c:pt>
                <c:pt idx="468">
                  <c:v>77212</c:v>
                </c:pt>
                <c:pt idx="469">
                  <c:v>76844</c:v>
                </c:pt>
                <c:pt idx="470">
                  <c:v>77564</c:v>
                </c:pt>
                <c:pt idx="471">
                  <c:v>76222</c:v>
                </c:pt>
                <c:pt idx="472">
                  <c:v>76595</c:v>
                </c:pt>
                <c:pt idx="473">
                  <c:v>79291</c:v>
                </c:pt>
                <c:pt idx="474">
                  <c:v>75882</c:v>
                </c:pt>
                <c:pt idx="475">
                  <c:v>79066</c:v>
                </c:pt>
                <c:pt idx="476">
                  <c:v>87207</c:v>
                </c:pt>
                <c:pt idx="477">
                  <c:v>74742</c:v>
                </c:pt>
                <c:pt idx="478">
                  <c:v>74367</c:v>
                </c:pt>
                <c:pt idx="479">
                  <c:v>73094</c:v>
                </c:pt>
                <c:pt idx="480">
                  <c:v>78871</c:v>
                </c:pt>
                <c:pt idx="481">
                  <c:v>75837</c:v>
                </c:pt>
                <c:pt idx="482">
                  <c:v>75103</c:v>
                </c:pt>
                <c:pt idx="483">
                  <c:v>78105</c:v>
                </c:pt>
                <c:pt idx="484">
                  <c:v>81081</c:v>
                </c:pt>
                <c:pt idx="485">
                  <c:v>75083</c:v>
                </c:pt>
                <c:pt idx="486">
                  <c:v>68942</c:v>
                </c:pt>
                <c:pt idx="487">
                  <c:v>79222</c:v>
                </c:pt>
                <c:pt idx="488">
                  <c:v>76417</c:v>
                </c:pt>
                <c:pt idx="489">
                  <c:v>73801</c:v>
                </c:pt>
                <c:pt idx="490">
                  <c:v>74893</c:v>
                </c:pt>
                <c:pt idx="491">
                  <c:v>76816</c:v>
                </c:pt>
                <c:pt idx="492">
                  <c:v>70772</c:v>
                </c:pt>
                <c:pt idx="493">
                  <c:v>71260</c:v>
                </c:pt>
                <c:pt idx="494">
                  <c:v>78134</c:v>
                </c:pt>
                <c:pt idx="495">
                  <c:v>73616</c:v>
                </c:pt>
                <c:pt idx="496">
                  <c:v>72141</c:v>
                </c:pt>
                <c:pt idx="497">
                  <c:v>70027</c:v>
                </c:pt>
                <c:pt idx="498">
                  <c:v>70019</c:v>
                </c:pt>
                <c:pt idx="499">
                  <c:v>67179</c:v>
                </c:pt>
                <c:pt idx="500">
                  <c:v>67319</c:v>
                </c:pt>
                <c:pt idx="501">
                  <c:v>70396</c:v>
                </c:pt>
                <c:pt idx="502">
                  <c:v>70409</c:v>
                </c:pt>
                <c:pt idx="503">
                  <c:v>70405</c:v>
                </c:pt>
                <c:pt idx="504">
                  <c:v>70895</c:v>
                </c:pt>
                <c:pt idx="505">
                  <c:v>70703</c:v>
                </c:pt>
                <c:pt idx="506">
                  <c:v>67462</c:v>
                </c:pt>
                <c:pt idx="507">
                  <c:v>67505</c:v>
                </c:pt>
                <c:pt idx="508">
                  <c:v>70413</c:v>
                </c:pt>
                <c:pt idx="509">
                  <c:v>70585</c:v>
                </c:pt>
                <c:pt idx="510">
                  <c:v>71319</c:v>
                </c:pt>
                <c:pt idx="511">
                  <c:v>70773</c:v>
                </c:pt>
                <c:pt idx="512">
                  <c:v>70904</c:v>
                </c:pt>
                <c:pt idx="513">
                  <c:v>68111</c:v>
                </c:pt>
                <c:pt idx="514">
                  <c:v>68224</c:v>
                </c:pt>
                <c:pt idx="515">
                  <c:v>68564</c:v>
                </c:pt>
                <c:pt idx="516">
                  <c:v>71846</c:v>
                </c:pt>
                <c:pt idx="517">
                  <c:v>71223</c:v>
                </c:pt>
                <c:pt idx="518">
                  <c:v>67493</c:v>
                </c:pt>
                <c:pt idx="519">
                  <c:v>67152</c:v>
                </c:pt>
                <c:pt idx="520">
                  <c:v>64486</c:v>
                </c:pt>
                <c:pt idx="521">
                  <c:v>64627</c:v>
                </c:pt>
                <c:pt idx="522">
                  <c:v>67812</c:v>
                </c:pt>
                <c:pt idx="523">
                  <c:v>67100</c:v>
                </c:pt>
                <c:pt idx="524">
                  <c:v>68341</c:v>
                </c:pt>
                <c:pt idx="525">
                  <c:v>66632</c:v>
                </c:pt>
                <c:pt idx="526">
                  <c:v>67652</c:v>
                </c:pt>
                <c:pt idx="527">
                  <c:v>64115</c:v>
                </c:pt>
                <c:pt idx="528">
                  <c:v>64133</c:v>
                </c:pt>
                <c:pt idx="529">
                  <c:v>69206</c:v>
                </c:pt>
                <c:pt idx="530">
                  <c:v>70341</c:v>
                </c:pt>
                <c:pt idx="531">
                  <c:v>67497</c:v>
                </c:pt>
                <c:pt idx="532">
                  <c:v>67155</c:v>
                </c:pt>
                <c:pt idx="533">
                  <c:v>66947</c:v>
                </c:pt>
                <c:pt idx="534">
                  <c:v>62111</c:v>
                </c:pt>
                <c:pt idx="535">
                  <c:v>64305</c:v>
                </c:pt>
                <c:pt idx="536">
                  <c:v>68109</c:v>
                </c:pt>
                <c:pt idx="537">
                  <c:v>65958</c:v>
                </c:pt>
                <c:pt idx="538">
                  <c:v>66603</c:v>
                </c:pt>
                <c:pt idx="539">
                  <c:v>66812</c:v>
                </c:pt>
                <c:pt idx="540">
                  <c:v>66383</c:v>
                </c:pt>
                <c:pt idx="541">
                  <c:v>64225</c:v>
                </c:pt>
                <c:pt idx="542">
                  <c:v>67540</c:v>
                </c:pt>
                <c:pt idx="543">
                  <c:v>72882</c:v>
                </c:pt>
                <c:pt idx="544">
                  <c:v>67920</c:v>
                </c:pt>
                <c:pt idx="545">
                  <c:v>66841</c:v>
                </c:pt>
                <c:pt idx="546">
                  <c:v>67570</c:v>
                </c:pt>
                <c:pt idx="547">
                  <c:v>68465</c:v>
                </c:pt>
                <c:pt idx="548">
                  <c:v>68085</c:v>
                </c:pt>
                <c:pt idx="549">
                  <c:v>66778</c:v>
                </c:pt>
                <c:pt idx="550">
                  <c:v>66813</c:v>
                </c:pt>
                <c:pt idx="551">
                  <c:v>68392</c:v>
                </c:pt>
                <c:pt idx="552">
                  <c:v>67913</c:v>
                </c:pt>
                <c:pt idx="553">
                  <c:v>67736</c:v>
                </c:pt>
                <c:pt idx="554">
                  <c:v>67910</c:v>
                </c:pt>
                <c:pt idx="555">
                  <c:v>66156</c:v>
                </c:pt>
                <c:pt idx="556">
                  <c:v>66004</c:v>
                </c:pt>
                <c:pt idx="557">
                  <c:v>67837</c:v>
                </c:pt>
                <c:pt idx="558">
                  <c:v>69695</c:v>
                </c:pt>
                <c:pt idx="559">
                  <c:v>70429</c:v>
                </c:pt>
                <c:pt idx="560">
                  <c:v>72607</c:v>
                </c:pt>
                <c:pt idx="561">
                  <c:v>67520</c:v>
                </c:pt>
                <c:pt idx="562">
                  <c:v>65865</c:v>
                </c:pt>
                <c:pt idx="563">
                  <c:v>65956</c:v>
                </c:pt>
                <c:pt idx="564">
                  <c:v>72389</c:v>
                </c:pt>
                <c:pt idx="565">
                  <c:v>80270</c:v>
                </c:pt>
                <c:pt idx="566">
                  <c:v>77304</c:v>
                </c:pt>
                <c:pt idx="567">
                  <c:v>82646</c:v>
                </c:pt>
                <c:pt idx="568">
                  <c:v>82327</c:v>
                </c:pt>
                <c:pt idx="569">
                  <c:v>75822</c:v>
                </c:pt>
                <c:pt idx="570">
                  <c:v>76557</c:v>
                </c:pt>
                <c:pt idx="571">
                  <c:v>90285</c:v>
                </c:pt>
                <c:pt idx="572">
                  <c:v>74879</c:v>
                </c:pt>
                <c:pt idx="573">
                  <c:v>70591</c:v>
                </c:pt>
                <c:pt idx="574">
                  <c:v>74550</c:v>
                </c:pt>
                <c:pt idx="575">
                  <c:v>81902</c:v>
                </c:pt>
                <c:pt idx="576">
                  <c:v>70138</c:v>
                </c:pt>
                <c:pt idx="577">
                  <c:v>66309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0-435B-812E-204DCD6B831D}"/>
            </c:ext>
          </c:extLst>
        </c:ser>
        <c:ser>
          <c:idx val="6"/>
          <c:order val="6"/>
          <c:tx>
            <c:strRef>
              <c:f>[1]Total_StdO_Customers!$H$8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[1]Total_StdO_Customers!$H$9:$H$586</c:f>
              <c:numCache>
                <c:formatCode>#,##0</c:formatCode>
                <c:ptCount val="578"/>
                <c:pt idx="1">
                  <c:v>102792</c:v>
                </c:pt>
                <c:pt idx="2">
                  <c:v>102340</c:v>
                </c:pt>
                <c:pt idx="3">
                  <c:v>102498</c:v>
                </c:pt>
                <c:pt idx="4">
                  <c:v>108911</c:v>
                </c:pt>
                <c:pt idx="5">
                  <c:v>109281</c:v>
                </c:pt>
                <c:pt idx="6">
                  <c:v>109591</c:v>
                </c:pt>
                <c:pt idx="7">
                  <c:v>109789</c:v>
                </c:pt>
                <c:pt idx="8">
                  <c:v>110046</c:v>
                </c:pt>
                <c:pt idx="9">
                  <c:v>104705</c:v>
                </c:pt>
                <c:pt idx="10">
                  <c:v>104697</c:v>
                </c:pt>
                <c:pt idx="11">
                  <c:v>110346</c:v>
                </c:pt>
                <c:pt idx="12">
                  <c:v>107749</c:v>
                </c:pt>
                <c:pt idx="13">
                  <c:v>108046</c:v>
                </c:pt>
                <c:pt idx="14">
                  <c:v>107969</c:v>
                </c:pt>
                <c:pt idx="15">
                  <c:v>108195</c:v>
                </c:pt>
                <c:pt idx="16">
                  <c:v>102810</c:v>
                </c:pt>
                <c:pt idx="17">
                  <c:v>102693</c:v>
                </c:pt>
                <c:pt idx="18">
                  <c:v>102454</c:v>
                </c:pt>
                <c:pt idx="19">
                  <c:v>109954</c:v>
                </c:pt>
                <c:pt idx="20">
                  <c:v>109265</c:v>
                </c:pt>
                <c:pt idx="21">
                  <c:v>113238</c:v>
                </c:pt>
                <c:pt idx="22">
                  <c:v>108698</c:v>
                </c:pt>
                <c:pt idx="23">
                  <c:v>103272</c:v>
                </c:pt>
                <c:pt idx="24">
                  <c:v>103298</c:v>
                </c:pt>
                <c:pt idx="25">
                  <c:v>115279</c:v>
                </c:pt>
                <c:pt idx="26">
                  <c:v>112156</c:v>
                </c:pt>
                <c:pt idx="27">
                  <c:v>108542</c:v>
                </c:pt>
                <c:pt idx="28">
                  <c:v>108701</c:v>
                </c:pt>
                <c:pt idx="29">
                  <c:v>112669</c:v>
                </c:pt>
                <c:pt idx="30">
                  <c:v>107934</c:v>
                </c:pt>
                <c:pt idx="31">
                  <c:v>108575</c:v>
                </c:pt>
                <c:pt idx="32">
                  <c:v>129353</c:v>
                </c:pt>
                <c:pt idx="33">
                  <c:v>112028</c:v>
                </c:pt>
                <c:pt idx="34">
                  <c:v>112929</c:v>
                </c:pt>
                <c:pt idx="35">
                  <c:v>113736</c:v>
                </c:pt>
                <c:pt idx="36">
                  <c:v>114515</c:v>
                </c:pt>
                <c:pt idx="37">
                  <c:v>107219</c:v>
                </c:pt>
                <c:pt idx="38">
                  <c:v>107527</c:v>
                </c:pt>
                <c:pt idx="39">
                  <c:v>115734</c:v>
                </c:pt>
                <c:pt idx="40">
                  <c:v>124848</c:v>
                </c:pt>
                <c:pt idx="41">
                  <c:v>123745</c:v>
                </c:pt>
                <c:pt idx="42">
                  <c:v>122048</c:v>
                </c:pt>
                <c:pt idx="43">
                  <c:v>126658</c:v>
                </c:pt>
                <c:pt idx="44">
                  <c:v>111881</c:v>
                </c:pt>
                <c:pt idx="45">
                  <c:v>110026</c:v>
                </c:pt>
                <c:pt idx="46">
                  <c:v>112351</c:v>
                </c:pt>
                <c:pt idx="47">
                  <c:v>117661</c:v>
                </c:pt>
                <c:pt idx="48">
                  <c:v>117700</c:v>
                </c:pt>
                <c:pt idx="49">
                  <c:v>119337</c:v>
                </c:pt>
                <c:pt idx="50">
                  <c:v>117450</c:v>
                </c:pt>
                <c:pt idx="51">
                  <c:v>109390</c:v>
                </c:pt>
                <c:pt idx="52">
                  <c:v>109465</c:v>
                </c:pt>
                <c:pt idx="53">
                  <c:v>120282</c:v>
                </c:pt>
                <c:pt idx="54">
                  <c:v>116619</c:v>
                </c:pt>
                <c:pt idx="55">
                  <c:v>116227</c:v>
                </c:pt>
                <c:pt idx="56">
                  <c:v>115812</c:v>
                </c:pt>
                <c:pt idx="57">
                  <c:v>118145</c:v>
                </c:pt>
                <c:pt idx="58">
                  <c:v>107992</c:v>
                </c:pt>
                <c:pt idx="59">
                  <c:v>107827</c:v>
                </c:pt>
                <c:pt idx="60">
                  <c:v>105814</c:v>
                </c:pt>
                <c:pt idx="61">
                  <c:v>118217</c:v>
                </c:pt>
                <c:pt idx="62">
                  <c:v>115318</c:v>
                </c:pt>
                <c:pt idx="63">
                  <c:v>111414</c:v>
                </c:pt>
                <c:pt idx="64">
                  <c:v>115983</c:v>
                </c:pt>
                <c:pt idx="65">
                  <c:v>106973</c:v>
                </c:pt>
                <c:pt idx="66">
                  <c:v>100741</c:v>
                </c:pt>
                <c:pt idx="67">
                  <c:v>115538</c:v>
                </c:pt>
                <c:pt idx="68">
                  <c:v>109218</c:v>
                </c:pt>
                <c:pt idx="69">
                  <c:v>109645</c:v>
                </c:pt>
                <c:pt idx="70">
                  <c:v>109987</c:v>
                </c:pt>
                <c:pt idx="71">
                  <c:v>109916</c:v>
                </c:pt>
                <c:pt idx="72">
                  <c:v>99762</c:v>
                </c:pt>
                <c:pt idx="73">
                  <c:v>100243</c:v>
                </c:pt>
                <c:pt idx="74">
                  <c:v>117945</c:v>
                </c:pt>
                <c:pt idx="75">
                  <c:v>123839</c:v>
                </c:pt>
                <c:pt idx="76">
                  <c:v>112383</c:v>
                </c:pt>
                <c:pt idx="77">
                  <c:v>111375</c:v>
                </c:pt>
                <c:pt idx="78">
                  <c:v>118187</c:v>
                </c:pt>
                <c:pt idx="79">
                  <c:v>106129</c:v>
                </c:pt>
                <c:pt idx="80">
                  <c:v>100449</c:v>
                </c:pt>
                <c:pt idx="81">
                  <c:v>111390</c:v>
                </c:pt>
                <c:pt idx="82">
                  <c:v>111273</c:v>
                </c:pt>
                <c:pt idx="83">
                  <c:v>111083</c:v>
                </c:pt>
                <c:pt idx="84">
                  <c:v>110866</c:v>
                </c:pt>
                <c:pt idx="85">
                  <c:v>110991</c:v>
                </c:pt>
                <c:pt idx="86">
                  <c:v>100559</c:v>
                </c:pt>
                <c:pt idx="87">
                  <c:v>100528</c:v>
                </c:pt>
                <c:pt idx="88">
                  <c:v>110148</c:v>
                </c:pt>
                <c:pt idx="89">
                  <c:v>110440</c:v>
                </c:pt>
                <c:pt idx="90">
                  <c:v>109935</c:v>
                </c:pt>
                <c:pt idx="91">
                  <c:v>87609</c:v>
                </c:pt>
                <c:pt idx="92">
                  <c:v>97147</c:v>
                </c:pt>
                <c:pt idx="93">
                  <c:v>88286</c:v>
                </c:pt>
                <c:pt idx="94">
                  <c:v>84575</c:v>
                </c:pt>
                <c:pt idx="95">
                  <c:v>94327</c:v>
                </c:pt>
                <c:pt idx="96">
                  <c:v>90856</c:v>
                </c:pt>
                <c:pt idx="97">
                  <c:v>90466</c:v>
                </c:pt>
                <c:pt idx="98">
                  <c:v>89683</c:v>
                </c:pt>
                <c:pt idx="99">
                  <c:v>89018</c:v>
                </c:pt>
                <c:pt idx="100">
                  <c:v>85148</c:v>
                </c:pt>
                <c:pt idx="101">
                  <c:v>84229</c:v>
                </c:pt>
                <c:pt idx="102">
                  <c:v>88315</c:v>
                </c:pt>
                <c:pt idx="103">
                  <c:v>90148</c:v>
                </c:pt>
                <c:pt idx="104">
                  <c:v>90248</c:v>
                </c:pt>
                <c:pt idx="105">
                  <c:v>89713</c:v>
                </c:pt>
                <c:pt idx="106">
                  <c:v>88572</c:v>
                </c:pt>
                <c:pt idx="107">
                  <c:v>84216</c:v>
                </c:pt>
                <c:pt idx="108">
                  <c:v>84193</c:v>
                </c:pt>
                <c:pt idx="109">
                  <c:v>85934</c:v>
                </c:pt>
                <c:pt idx="110">
                  <c:v>88483</c:v>
                </c:pt>
                <c:pt idx="111">
                  <c:v>88270</c:v>
                </c:pt>
                <c:pt idx="112">
                  <c:v>88139</c:v>
                </c:pt>
                <c:pt idx="113">
                  <c:v>92436</c:v>
                </c:pt>
                <c:pt idx="114">
                  <c:v>87750</c:v>
                </c:pt>
                <c:pt idx="115">
                  <c:v>83469</c:v>
                </c:pt>
                <c:pt idx="116">
                  <c:v>87804</c:v>
                </c:pt>
                <c:pt idx="117">
                  <c:v>90033</c:v>
                </c:pt>
                <c:pt idx="118">
                  <c:v>87300</c:v>
                </c:pt>
                <c:pt idx="119">
                  <c:v>86917</c:v>
                </c:pt>
                <c:pt idx="120">
                  <c:v>86517</c:v>
                </c:pt>
                <c:pt idx="121">
                  <c:v>80810</c:v>
                </c:pt>
                <c:pt idx="122">
                  <c:v>80791</c:v>
                </c:pt>
                <c:pt idx="123">
                  <c:v>86666</c:v>
                </c:pt>
                <c:pt idx="124">
                  <c:v>88232</c:v>
                </c:pt>
                <c:pt idx="125">
                  <c:v>86403</c:v>
                </c:pt>
                <c:pt idx="126">
                  <c:v>89847</c:v>
                </c:pt>
                <c:pt idx="127">
                  <c:v>90231</c:v>
                </c:pt>
                <c:pt idx="128">
                  <c:v>80213</c:v>
                </c:pt>
                <c:pt idx="129">
                  <c:v>80152</c:v>
                </c:pt>
                <c:pt idx="130">
                  <c:v>87641</c:v>
                </c:pt>
                <c:pt idx="131">
                  <c:v>87573</c:v>
                </c:pt>
                <c:pt idx="132">
                  <c:v>88519</c:v>
                </c:pt>
                <c:pt idx="133">
                  <c:v>88428</c:v>
                </c:pt>
                <c:pt idx="134">
                  <c:v>100041</c:v>
                </c:pt>
                <c:pt idx="135">
                  <c:v>85863</c:v>
                </c:pt>
                <c:pt idx="136">
                  <c:v>79825</c:v>
                </c:pt>
                <c:pt idx="137">
                  <c:v>85403</c:v>
                </c:pt>
                <c:pt idx="138">
                  <c:v>85402</c:v>
                </c:pt>
                <c:pt idx="139">
                  <c:v>85377</c:v>
                </c:pt>
                <c:pt idx="140">
                  <c:v>85279</c:v>
                </c:pt>
                <c:pt idx="141">
                  <c:v>85053</c:v>
                </c:pt>
                <c:pt idx="142">
                  <c:v>79114</c:v>
                </c:pt>
                <c:pt idx="143">
                  <c:v>79132</c:v>
                </c:pt>
                <c:pt idx="144">
                  <c:v>86793</c:v>
                </c:pt>
                <c:pt idx="145">
                  <c:v>84897</c:v>
                </c:pt>
                <c:pt idx="146">
                  <c:v>84953</c:v>
                </c:pt>
                <c:pt idx="147">
                  <c:v>88248</c:v>
                </c:pt>
                <c:pt idx="148">
                  <c:v>84693</c:v>
                </c:pt>
                <c:pt idx="149">
                  <c:v>78835</c:v>
                </c:pt>
                <c:pt idx="150">
                  <c:v>78874</c:v>
                </c:pt>
                <c:pt idx="151">
                  <c:v>78685</c:v>
                </c:pt>
                <c:pt idx="152">
                  <c:v>77026</c:v>
                </c:pt>
                <c:pt idx="153">
                  <c:v>74275</c:v>
                </c:pt>
                <c:pt idx="154">
                  <c:v>74993</c:v>
                </c:pt>
                <c:pt idx="155">
                  <c:v>75922</c:v>
                </c:pt>
                <c:pt idx="156">
                  <c:v>71447</c:v>
                </c:pt>
                <c:pt idx="157">
                  <c:v>71508</c:v>
                </c:pt>
                <c:pt idx="158">
                  <c:v>87125</c:v>
                </c:pt>
                <c:pt idx="159">
                  <c:v>93468</c:v>
                </c:pt>
                <c:pt idx="160">
                  <c:v>98414</c:v>
                </c:pt>
                <c:pt idx="161">
                  <c:v>78774</c:v>
                </c:pt>
                <c:pt idx="162">
                  <c:v>77128</c:v>
                </c:pt>
                <c:pt idx="163">
                  <c:v>72836</c:v>
                </c:pt>
                <c:pt idx="164">
                  <c:v>72867</c:v>
                </c:pt>
                <c:pt idx="165">
                  <c:v>77612</c:v>
                </c:pt>
                <c:pt idx="166">
                  <c:v>78255</c:v>
                </c:pt>
                <c:pt idx="167">
                  <c:v>78672</c:v>
                </c:pt>
                <c:pt idx="168">
                  <c:v>79178</c:v>
                </c:pt>
                <c:pt idx="169">
                  <c:v>79463</c:v>
                </c:pt>
                <c:pt idx="170">
                  <c:v>75135</c:v>
                </c:pt>
                <c:pt idx="171">
                  <c:v>75154</c:v>
                </c:pt>
                <c:pt idx="172">
                  <c:v>80930</c:v>
                </c:pt>
                <c:pt idx="173">
                  <c:v>84382</c:v>
                </c:pt>
                <c:pt idx="174">
                  <c:v>81086</c:v>
                </c:pt>
                <c:pt idx="175">
                  <c:v>81483</c:v>
                </c:pt>
                <c:pt idx="176">
                  <c:v>81481</c:v>
                </c:pt>
                <c:pt idx="177">
                  <c:v>76972</c:v>
                </c:pt>
                <c:pt idx="178">
                  <c:v>77061</c:v>
                </c:pt>
                <c:pt idx="179">
                  <c:v>97265</c:v>
                </c:pt>
                <c:pt idx="180">
                  <c:v>105162</c:v>
                </c:pt>
                <c:pt idx="181">
                  <c:v>104982</c:v>
                </c:pt>
                <c:pt idx="182">
                  <c:v>96759</c:v>
                </c:pt>
                <c:pt idx="183">
                  <c:v>80953</c:v>
                </c:pt>
                <c:pt idx="184">
                  <c:v>78337</c:v>
                </c:pt>
                <c:pt idx="185">
                  <c:v>86423</c:v>
                </c:pt>
                <c:pt idx="186">
                  <c:v>87904</c:v>
                </c:pt>
                <c:pt idx="187">
                  <c:v>88318</c:v>
                </c:pt>
                <c:pt idx="188">
                  <c:v>94839</c:v>
                </c:pt>
                <c:pt idx="189">
                  <c:v>89914</c:v>
                </c:pt>
                <c:pt idx="190">
                  <c:v>83648</c:v>
                </c:pt>
                <c:pt idx="191">
                  <c:v>80905</c:v>
                </c:pt>
                <c:pt idx="192">
                  <c:v>80852</c:v>
                </c:pt>
                <c:pt idx="193">
                  <c:v>86170</c:v>
                </c:pt>
                <c:pt idx="194">
                  <c:v>85112</c:v>
                </c:pt>
                <c:pt idx="195">
                  <c:v>84754</c:v>
                </c:pt>
                <c:pt idx="196">
                  <c:v>85246</c:v>
                </c:pt>
                <c:pt idx="197">
                  <c:v>87920</c:v>
                </c:pt>
                <c:pt idx="198">
                  <c:v>90733</c:v>
                </c:pt>
                <c:pt idx="199">
                  <c:v>82647</c:v>
                </c:pt>
                <c:pt idx="200">
                  <c:v>85986</c:v>
                </c:pt>
                <c:pt idx="201">
                  <c:v>86359</c:v>
                </c:pt>
                <c:pt idx="202">
                  <c:v>86644</c:v>
                </c:pt>
                <c:pt idx="203">
                  <c:v>86277</c:v>
                </c:pt>
                <c:pt idx="204">
                  <c:v>86251</c:v>
                </c:pt>
                <c:pt idx="205">
                  <c:v>83248</c:v>
                </c:pt>
                <c:pt idx="206">
                  <c:v>83179</c:v>
                </c:pt>
                <c:pt idx="207">
                  <c:v>87216</c:v>
                </c:pt>
                <c:pt idx="208">
                  <c:v>89609</c:v>
                </c:pt>
                <c:pt idx="209">
                  <c:v>92445</c:v>
                </c:pt>
                <c:pt idx="210">
                  <c:v>87047</c:v>
                </c:pt>
                <c:pt idx="211">
                  <c:v>87073</c:v>
                </c:pt>
                <c:pt idx="212">
                  <c:v>83535</c:v>
                </c:pt>
                <c:pt idx="213">
                  <c:v>83334</c:v>
                </c:pt>
                <c:pt idx="214">
                  <c:v>88231</c:v>
                </c:pt>
                <c:pt idx="215">
                  <c:v>87725</c:v>
                </c:pt>
                <c:pt idx="216">
                  <c:v>87536</c:v>
                </c:pt>
                <c:pt idx="217">
                  <c:v>86327</c:v>
                </c:pt>
                <c:pt idx="218">
                  <c:v>86317</c:v>
                </c:pt>
                <c:pt idx="219">
                  <c:v>81454</c:v>
                </c:pt>
                <c:pt idx="220">
                  <c:v>81182</c:v>
                </c:pt>
                <c:pt idx="221">
                  <c:v>88087</c:v>
                </c:pt>
                <c:pt idx="222">
                  <c:v>87088</c:v>
                </c:pt>
                <c:pt idx="223">
                  <c:v>90662</c:v>
                </c:pt>
                <c:pt idx="224">
                  <c:v>91045</c:v>
                </c:pt>
                <c:pt idx="225">
                  <c:v>97348</c:v>
                </c:pt>
                <c:pt idx="226">
                  <c:v>89043</c:v>
                </c:pt>
                <c:pt idx="227">
                  <c:v>82425</c:v>
                </c:pt>
                <c:pt idx="228">
                  <c:v>85052</c:v>
                </c:pt>
                <c:pt idx="229">
                  <c:v>87008</c:v>
                </c:pt>
                <c:pt idx="230">
                  <c:v>86957</c:v>
                </c:pt>
                <c:pt idx="231">
                  <c:v>94452</c:v>
                </c:pt>
                <c:pt idx="232">
                  <c:v>93928</c:v>
                </c:pt>
                <c:pt idx="233">
                  <c:v>95347</c:v>
                </c:pt>
                <c:pt idx="234">
                  <c:v>84142</c:v>
                </c:pt>
                <c:pt idx="235">
                  <c:v>88663</c:v>
                </c:pt>
                <c:pt idx="236">
                  <c:v>91127</c:v>
                </c:pt>
                <c:pt idx="237">
                  <c:v>94108</c:v>
                </c:pt>
                <c:pt idx="238">
                  <c:v>85602</c:v>
                </c:pt>
                <c:pt idx="239">
                  <c:v>95578</c:v>
                </c:pt>
                <c:pt idx="240">
                  <c:v>79891</c:v>
                </c:pt>
                <c:pt idx="241">
                  <c:v>79823</c:v>
                </c:pt>
                <c:pt idx="242">
                  <c:v>85387</c:v>
                </c:pt>
                <c:pt idx="243">
                  <c:v>85118</c:v>
                </c:pt>
                <c:pt idx="244">
                  <c:v>92760</c:v>
                </c:pt>
                <c:pt idx="245">
                  <c:v>92999</c:v>
                </c:pt>
                <c:pt idx="246">
                  <c:v>101843</c:v>
                </c:pt>
                <c:pt idx="247">
                  <c:v>86878</c:v>
                </c:pt>
                <c:pt idx="248">
                  <c:v>86637</c:v>
                </c:pt>
                <c:pt idx="249">
                  <c:v>86944</c:v>
                </c:pt>
                <c:pt idx="250">
                  <c:v>106167</c:v>
                </c:pt>
                <c:pt idx="251">
                  <c:v>106729</c:v>
                </c:pt>
                <c:pt idx="252">
                  <c:v>94428</c:v>
                </c:pt>
                <c:pt idx="253">
                  <c:v>94413</c:v>
                </c:pt>
                <c:pt idx="254">
                  <c:v>87933</c:v>
                </c:pt>
                <c:pt idx="255">
                  <c:v>88234</c:v>
                </c:pt>
                <c:pt idx="256">
                  <c:v>102544</c:v>
                </c:pt>
                <c:pt idx="257">
                  <c:v>100445</c:v>
                </c:pt>
                <c:pt idx="258">
                  <c:v>95743</c:v>
                </c:pt>
                <c:pt idx="259">
                  <c:v>95716</c:v>
                </c:pt>
                <c:pt idx="260">
                  <c:v>95602</c:v>
                </c:pt>
                <c:pt idx="261">
                  <c:v>89246</c:v>
                </c:pt>
                <c:pt idx="262">
                  <c:v>89119</c:v>
                </c:pt>
                <c:pt idx="263">
                  <c:v>95631</c:v>
                </c:pt>
                <c:pt idx="264">
                  <c:v>95933</c:v>
                </c:pt>
                <c:pt idx="265">
                  <c:v>95885</c:v>
                </c:pt>
                <c:pt idx="266">
                  <c:v>96071</c:v>
                </c:pt>
                <c:pt idx="267">
                  <c:v>95781</c:v>
                </c:pt>
                <c:pt idx="268">
                  <c:v>89267</c:v>
                </c:pt>
                <c:pt idx="269">
                  <c:v>89240</c:v>
                </c:pt>
                <c:pt idx="270">
                  <c:v>95345</c:v>
                </c:pt>
                <c:pt idx="271">
                  <c:v>95314</c:v>
                </c:pt>
                <c:pt idx="272">
                  <c:v>94748</c:v>
                </c:pt>
                <c:pt idx="273">
                  <c:v>94641</c:v>
                </c:pt>
                <c:pt idx="274">
                  <c:v>93040</c:v>
                </c:pt>
                <c:pt idx="275">
                  <c:v>86219</c:v>
                </c:pt>
                <c:pt idx="276">
                  <c:v>86172</c:v>
                </c:pt>
                <c:pt idx="277">
                  <c:v>92264</c:v>
                </c:pt>
                <c:pt idx="278">
                  <c:v>92093</c:v>
                </c:pt>
                <c:pt idx="279">
                  <c:v>91672</c:v>
                </c:pt>
                <c:pt idx="280">
                  <c:v>91771</c:v>
                </c:pt>
                <c:pt idx="281">
                  <c:v>91444</c:v>
                </c:pt>
                <c:pt idx="282">
                  <c:v>84655</c:v>
                </c:pt>
                <c:pt idx="283">
                  <c:v>84637</c:v>
                </c:pt>
                <c:pt idx="284">
                  <c:v>84128</c:v>
                </c:pt>
                <c:pt idx="285">
                  <c:v>91048</c:v>
                </c:pt>
                <c:pt idx="286">
                  <c:v>90953</c:v>
                </c:pt>
                <c:pt idx="287">
                  <c:v>91172</c:v>
                </c:pt>
                <c:pt idx="288">
                  <c:v>90966</c:v>
                </c:pt>
                <c:pt idx="289">
                  <c:v>84261</c:v>
                </c:pt>
                <c:pt idx="290">
                  <c:v>84196</c:v>
                </c:pt>
                <c:pt idx="291">
                  <c:v>90947</c:v>
                </c:pt>
                <c:pt idx="292">
                  <c:v>91286</c:v>
                </c:pt>
                <c:pt idx="293">
                  <c:v>91215</c:v>
                </c:pt>
                <c:pt idx="294">
                  <c:v>91636</c:v>
                </c:pt>
                <c:pt idx="295">
                  <c:v>91595</c:v>
                </c:pt>
                <c:pt idx="296">
                  <c:v>84948</c:v>
                </c:pt>
                <c:pt idx="297">
                  <c:v>84939</c:v>
                </c:pt>
                <c:pt idx="298">
                  <c:v>91765</c:v>
                </c:pt>
                <c:pt idx="299">
                  <c:v>92069</c:v>
                </c:pt>
                <c:pt idx="300">
                  <c:v>92678</c:v>
                </c:pt>
                <c:pt idx="301">
                  <c:v>93053</c:v>
                </c:pt>
                <c:pt idx="302">
                  <c:v>93639</c:v>
                </c:pt>
                <c:pt idx="303">
                  <c:v>86752</c:v>
                </c:pt>
                <c:pt idx="304">
                  <c:v>86871</c:v>
                </c:pt>
                <c:pt idx="305">
                  <c:v>96291</c:v>
                </c:pt>
                <c:pt idx="306">
                  <c:v>96639</c:v>
                </c:pt>
                <c:pt idx="307">
                  <c:v>97284</c:v>
                </c:pt>
                <c:pt idx="308">
                  <c:v>102707</c:v>
                </c:pt>
                <c:pt idx="309">
                  <c:v>102129</c:v>
                </c:pt>
                <c:pt idx="310">
                  <c:v>90655</c:v>
                </c:pt>
                <c:pt idx="311">
                  <c:v>98142</c:v>
                </c:pt>
                <c:pt idx="312">
                  <c:v>103407</c:v>
                </c:pt>
                <c:pt idx="313">
                  <c:v>103407</c:v>
                </c:pt>
                <c:pt idx="314">
                  <c:v>100045</c:v>
                </c:pt>
                <c:pt idx="315">
                  <c:v>95328</c:v>
                </c:pt>
                <c:pt idx="316">
                  <c:v>100673</c:v>
                </c:pt>
                <c:pt idx="317">
                  <c:v>92194</c:v>
                </c:pt>
                <c:pt idx="318">
                  <c:v>92343</c:v>
                </c:pt>
                <c:pt idx="319">
                  <c:v>101478</c:v>
                </c:pt>
                <c:pt idx="320">
                  <c:v>102301</c:v>
                </c:pt>
                <c:pt idx="321">
                  <c:v>105856</c:v>
                </c:pt>
                <c:pt idx="322">
                  <c:v>103824</c:v>
                </c:pt>
                <c:pt idx="323">
                  <c:v>104664</c:v>
                </c:pt>
                <c:pt idx="324">
                  <c:v>95939</c:v>
                </c:pt>
                <c:pt idx="325">
                  <c:v>95926</c:v>
                </c:pt>
                <c:pt idx="326">
                  <c:v>105709</c:v>
                </c:pt>
                <c:pt idx="327">
                  <c:v>106480</c:v>
                </c:pt>
                <c:pt idx="328">
                  <c:v>107364</c:v>
                </c:pt>
                <c:pt idx="329">
                  <c:v>98346</c:v>
                </c:pt>
                <c:pt idx="330">
                  <c:v>98340</c:v>
                </c:pt>
                <c:pt idx="331">
                  <c:v>98315</c:v>
                </c:pt>
                <c:pt idx="332">
                  <c:v>98440</c:v>
                </c:pt>
                <c:pt idx="333">
                  <c:v>109334</c:v>
                </c:pt>
                <c:pt idx="334">
                  <c:v>117576</c:v>
                </c:pt>
                <c:pt idx="335">
                  <c:v>104648</c:v>
                </c:pt>
                <c:pt idx="336">
                  <c:v>104038</c:v>
                </c:pt>
                <c:pt idx="337">
                  <c:v>102035</c:v>
                </c:pt>
                <c:pt idx="338">
                  <c:v>98222</c:v>
                </c:pt>
                <c:pt idx="339">
                  <c:v>97721</c:v>
                </c:pt>
                <c:pt idx="340">
                  <c:v>102713</c:v>
                </c:pt>
                <c:pt idx="341">
                  <c:v>103140</c:v>
                </c:pt>
                <c:pt idx="342">
                  <c:v>103231</c:v>
                </c:pt>
                <c:pt idx="343">
                  <c:v>111888</c:v>
                </c:pt>
                <c:pt idx="344">
                  <c:v>116560</c:v>
                </c:pt>
                <c:pt idx="345">
                  <c:v>99978</c:v>
                </c:pt>
                <c:pt idx="346">
                  <c:v>99826</c:v>
                </c:pt>
                <c:pt idx="347">
                  <c:v>114647</c:v>
                </c:pt>
                <c:pt idx="348">
                  <c:v>105041</c:v>
                </c:pt>
                <c:pt idx="349">
                  <c:v>105070</c:v>
                </c:pt>
                <c:pt idx="350">
                  <c:v>105323</c:v>
                </c:pt>
                <c:pt idx="351">
                  <c:v>105256</c:v>
                </c:pt>
                <c:pt idx="352">
                  <c:v>100722</c:v>
                </c:pt>
                <c:pt idx="353">
                  <c:v>100753</c:v>
                </c:pt>
                <c:pt idx="354">
                  <c:v>114186</c:v>
                </c:pt>
                <c:pt idx="355">
                  <c:v>106041</c:v>
                </c:pt>
                <c:pt idx="356">
                  <c:v>106007</c:v>
                </c:pt>
                <c:pt idx="357">
                  <c:v>106189</c:v>
                </c:pt>
                <c:pt idx="358">
                  <c:v>112393</c:v>
                </c:pt>
                <c:pt idx="359">
                  <c:v>102055</c:v>
                </c:pt>
                <c:pt idx="360">
                  <c:v>101945</c:v>
                </c:pt>
                <c:pt idx="361">
                  <c:v>106716</c:v>
                </c:pt>
                <c:pt idx="362">
                  <c:v>107008</c:v>
                </c:pt>
                <c:pt idx="363">
                  <c:v>107287</c:v>
                </c:pt>
                <c:pt idx="364">
                  <c:v>107239</c:v>
                </c:pt>
                <c:pt idx="365">
                  <c:v>106834</c:v>
                </c:pt>
                <c:pt idx="366">
                  <c:v>108312</c:v>
                </c:pt>
                <c:pt idx="367">
                  <c:v>108281</c:v>
                </c:pt>
                <c:pt idx="368">
                  <c:v>114938</c:v>
                </c:pt>
                <c:pt idx="369">
                  <c:v>127957</c:v>
                </c:pt>
                <c:pt idx="370">
                  <c:v>119109</c:v>
                </c:pt>
                <c:pt idx="371">
                  <c:v>113998</c:v>
                </c:pt>
                <c:pt idx="372">
                  <c:v>113974</c:v>
                </c:pt>
                <c:pt idx="373">
                  <c:v>108537</c:v>
                </c:pt>
                <c:pt idx="374">
                  <c:v>108501</c:v>
                </c:pt>
                <c:pt idx="375">
                  <c:v>114069</c:v>
                </c:pt>
                <c:pt idx="376">
                  <c:v>128536</c:v>
                </c:pt>
                <c:pt idx="377">
                  <c:v>132859</c:v>
                </c:pt>
                <c:pt idx="378">
                  <c:v>114333</c:v>
                </c:pt>
                <c:pt idx="379">
                  <c:v>114065</c:v>
                </c:pt>
                <c:pt idx="380">
                  <c:v>118115</c:v>
                </c:pt>
                <c:pt idx="381">
                  <c:v>119243</c:v>
                </c:pt>
                <c:pt idx="382">
                  <c:v>109253</c:v>
                </c:pt>
                <c:pt idx="383">
                  <c:v>113994</c:v>
                </c:pt>
                <c:pt idx="384">
                  <c:v>128276</c:v>
                </c:pt>
                <c:pt idx="385">
                  <c:v>114699</c:v>
                </c:pt>
                <c:pt idx="386">
                  <c:v>128313</c:v>
                </c:pt>
                <c:pt idx="387">
                  <c:v>126787</c:v>
                </c:pt>
                <c:pt idx="388">
                  <c:v>111508</c:v>
                </c:pt>
                <c:pt idx="389">
                  <c:v>124845</c:v>
                </c:pt>
                <c:pt idx="390">
                  <c:v>120409</c:v>
                </c:pt>
                <c:pt idx="391">
                  <c:v>125028</c:v>
                </c:pt>
                <c:pt idx="392">
                  <c:v>140583</c:v>
                </c:pt>
                <c:pt idx="393">
                  <c:v>119853</c:v>
                </c:pt>
                <c:pt idx="394">
                  <c:v>111755</c:v>
                </c:pt>
                <c:pt idx="395">
                  <c:v>111675</c:v>
                </c:pt>
                <c:pt idx="396">
                  <c:v>134196</c:v>
                </c:pt>
                <c:pt idx="397">
                  <c:v>147115</c:v>
                </c:pt>
                <c:pt idx="398">
                  <c:v>123390</c:v>
                </c:pt>
                <c:pt idx="399">
                  <c:v>116242</c:v>
                </c:pt>
                <c:pt idx="400">
                  <c:v>117176</c:v>
                </c:pt>
                <c:pt idx="401">
                  <c:v>111326</c:v>
                </c:pt>
                <c:pt idx="402">
                  <c:v>134624</c:v>
                </c:pt>
                <c:pt idx="403">
                  <c:v>120961</c:v>
                </c:pt>
                <c:pt idx="404">
                  <c:v>169452</c:v>
                </c:pt>
                <c:pt idx="405">
                  <c:v>119745</c:v>
                </c:pt>
                <c:pt idx="406">
                  <c:v>120741</c:v>
                </c:pt>
                <c:pt idx="407">
                  <c:v>121417</c:v>
                </c:pt>
                <c:pt idx="408">
                  <c:v>113373</c:v>
                </c:pt>
                <c:pt idx="409">
                  <c:v>113473</c:v>
                </c:pt>
                <c:pt idx="410">
                  <c:v>129491</c:v>
                </c:pt>
                <c:pt idx="411">
                  <c:v>134833</c:v>
                </c:pt>
                <c:pt idx="412">
                  <c:v>137789</c:v>
                </c:pt>
                <c:pt idx="413">
                  <c:v>123823</c:v>
                </c:pt>
                <c:pt idx="414">
                  <c:v>123765</c:v>
                </c:pt>
                <c:pt idx="415">
                  <c:v>115926</c:v>
                </c:pt>
                <c:pt idx="416">
                  <c:v>115911</c:v>
                </c:pt>
                <c:pt idx="417">
                  <c:v>116306</c:v>
                </c:pt>
                <c:pt idx="418">
                  <c:v>124694</c:v>
                </c:pt>
                <c:pt idx="419">
                  <c:v>124923</c:v>
                </c:pt>
                <c:pt idx="420">
                  <c:v>125326</c:v>
                </c:pt>
                <c:pt idx="421">
                  <c:v>125517</c:v>
                </c:pt>
                <c:pt idx="422">
                  <c:v>122385</c:v>
                </c:pt>
                <c:pt idx="423">
                  <c:v>117319</c:v>
                </c:pt>
                <c:pt idx="424">
                  <c:v>126923</c:v>
                </c:pt>
                <c:pt idx="425">
                  <c:v>131383</c:v>
                </c:pt>
                <c:pt idx="426">
                  <c:v>117834</c:v>
                </c:pt>
                <c:pt idx="427">
                  <c:v>118023</c:v>
                </c:pt>
                <c:pt idx="428">
                  <c:v>130386</c:v>
                </c:pt>
                <c:pt idx="429">
                  <c:v>113284</c:v>
                </c:pt>
                <c:pt idx="430">
                  <c:v>106985</c:v>
                </c:pt>
                <c:pt idx="431">
                  <c:v>117820</c:v>
                </c:pt>
                <c:pt idx="432">
                  <c:v>117760</c:v>
                </c:pt>
                <c:pt idx="433">
                  <c:v>117743</c:v>
                </c:pt>
                <c:pt idx="434">
                  <c:v>117409</c:v>
                </c:pt>
                <c:pt idx="435">
                  <c:v>117037</c:v>
                </c:pt>
                <c:pt idx="436">
                  <c:v>106180</c:v>
                </c:pt>
                <c:pt idx="437">
                  <c:v>102818</c:v>
                </c:pt>
                <c:pt idx="438">
                  <c:v>116948</c:v>
                </c:pt>
                <c:pt idx="439">
                  <c:v>116796</c:v>
                </c:pt>
                <c:pt idx="440">
                  <c:v>116523</c:v>
                </c:pt>
                <c:pt idx="441">
                  <c:v>116486</c:v>
                </c:pt>
                <c:pt idx="442">
                  <c:v>116469</c:v>
                </c:pt>
                <c:pt idx="443">
                  <c:v>105685</c:v>
                </c:pt>
                <c:pt idx="444">
                  <c:v>105703</c:v>
                </c:pt>
                <c:pt idx="445">
                  <c:v>116500</c:v>
                </c:pt>
                <c:pt idx="446">
                  <c:v>116702</c:v>
                </c:pt>
                <c:pt idx="447">
                  <c:v>107060</c:v>
                </c:pt>
                <c:pt idx="448">
                  <c:v>116300</c:v>
                </c:pt>
                <c:pt idx="449">
                  <c:v>116366</c:v>
                </c:pt>
                <c:pt idx="450">
                  <c:v>105603</c:v>
                </c:pt>
                <c:pt idx="451">
                  <c:v>105677</c:v>
                </c:pt>
                <c:pt idx="452">
                  <c:v>116251</c:v>
                </c:pt>
                <c:pt idx="453">
                  <c:v>116457</c:v>
                </c:pt>
                <c:pt idx="454">
                  <c:v>116249</c:v>
                </c:pt>
                <c:pt idx="455">
                  <c:v>116073</c:v>
                </c:pt>
                <c:pt idx="456">
                  <c:v>103049</c:v>
                </c:pt>
                <c:pt idx="457">
                  <c:v>98559</c:v>
                </c:pt>
                <c:pt idx="458">
                  <c:v>99816</c:v>
                </c:pt>
                <c:pt idx="459">
                  <c:v>104622</c:v>
                </c:pt>
                <c:pt idx="460">
                  <c:v>102391</c:v>
                </c:pt>
                <c:pt idx="461">
                  <c:v>101775</c:v>
                </c:pt>
                <c:pt idx="462">
                  <c:v>101356</c:v>
                </c:pt>
                <c:pt idx="463">
                  <c:v>101329</c:v>
                </c:pt>
                <c:pt idx="464">
                  <c:v>96288</c:v>
                </c:pt>
                <c:pt idx="465">
                  <c:v>96376</c:v>
                </c:pt>
                <c:pt idx="466">
                  <c:v>101503</c:v>
                </c:pt>
                <c:pt idx="467">
                  <c:v>101506</c:v>
                </c:pt>
                <c:pt idx="468">
                  <c:v>94328</c:v>
                </c:pt>
                <c:pt idx="469">
                  <c:v>101238</c:v>
                </c:pt>
                <c:pt idx="470">
                  <c:v>101261</c:v>
                </c:pt>
                <c:pt idx="471">
                  <c:v>97392</c:v>
                </c:pt>
                <c:pt idx="472">
                  <c:v>97767</c:v>
                </c:pt>
                <c:pt idx="473">
                  <c:v>97017</c:v>
                </c:pt>
                <c:pt idx="474">
                  <c:v>95113</c:v>
                </c:pt>
                <c:pt idx="475">
                  <c:v>98830</c:v>
                </c:pt>
                <c:pt idx="476">
                  <c:v>99008</c:v>
                </c:pt>
                <c:pt idx="477">
                  <c:v>98392</c:v>
                </c:pt>
                <c:pt idx="478">
                  <c:v>94936</c:v>
                </c:pt>
                <c:pt idx="479">
                  <c:v>92892</c:v>
                </c:pt>
                <c:pt idx="480">
                  <c:v>98594</c:v>
                </c:pt>
                <c:pt idx="481">
                  <c:v>98589</c:v>
                </c:pt>
                <c:pt idx="482">
                  <c:v>96810</c:v>
                </c:pt>
                <c:pt idx="483">
                  <c:v>96152</c:v>
                </c:pt>
                <c:pt idx="484">
                  <c:v>96332</c:v>
                </c:pt>
                <c:pt idx="485">
                  <c:v>91778</c:v>
                </c:pt>
                <c:pt idx="486">
                  <c:v>87335</c:v>
                </c:pt>
                <c:pt idx="487">
                  <c:v>93832</c:v>
                </c:pt>
                <c:pt idx="488">
                  <c:v>91382</c:v>
                </c:pt>
                <c:pt idx="489">
                  <c:v>91309</c:v>
                </c:pt>
                <c:pt idx="490">
                  <c:v>91434</c:v>
                </c:pt>
                <c:pt idx="491">
                  <c:v>91465</c:v>
                </c:pt>
                <c:pt idx="492">
                  <c:v>85188</c:v>
                </c:pt>
                <c:pt idx="493">
                  <c:v>86300</c:v>
                </c:pt>
                <c:pt idx="494">
                  <c:v>92854</c:v>
                </c:pt>
                <c:pt idx="495">
                  <c:v>91563</c:v>
                </c:pt>
                <c:pt idx="496">
                  <c:v>90680</c:v>
                </c:pt>
                <c:pt idx="497">
                  <c:v>90797</c:v>
                </c:pt>
                <c:pt idx="498">
                  <c:v>90786</c:v>
                </c:pt>
                <c:pt idx="499">
                  <c:v>84648</c:v>
                </c:pt>
                <c:pt idx="500">
                  <c:v>84668</c:v>
                </c:pt>
                <c:pt idx="501">
                  <c:v>91054</c:v>
                </c:pt>
                <c:pt idx="502">
                  <c:v>91088</c:v>
                </c:pt>
                <c:pt idx="503">
                  <c:v>91109</c:v>
                </c:pt>
                <c:pt idx="504">
                  <c:v>91074</c:v>
                </c:pt>
                <c:pt idx="505">
                  <c:v>91158</c:v>
                </c:pt>
                <c:pt idx="506">
                  <c:v>84911</c:v>
                </c:pt>
                <c:pt idx="507">
                  <c:v>84939</c:v>
                </c:pt>
                <c:pt idx="508">
                  <c:v>91156</c:v>
                </c:pt>
                <c:pt idx="509">
                  <c:v>91301</c:v>
                </c:pt>
                <c:pt idx="510">
                  <c:v>91498</c:v>
                </c:pt>
                <c:pt idx="511">
                  <c:v>91597</c:v>
                </c:pt>
                <c:pt idx="512">
                  <c:v>91782</c:v>
                </c:pt>
                <c:pt idx="513">
                  <c:v>85695</c:v>
                </c:pt>
                <c:pt idx="514">
                  <c:v>85937</c:v>
                </c:pt>
                <c:pt idx="515">
                  <c:v>86348</c:v>
                </c:pt>
                <c:pt idx="516">
                  <c:v>92992</c:v>
                </c:pt>
                <c:pt idx="517">
                  <c:v>82831</c:v>
                </c:pt>
                <c:pt idx="518">
                  <c:v>79253</c:v>
                </c:pt>
                <c:pt idx="519">
                  <c:v>78692</c:v>
                </c:pt>
                <c:pt idx="520">
                  <c:v>73688</c:v>
                </c:pt>
                <c:pt idx="521">
                  <c:v>73802</c:v>
                </c:pt>
                <c:pt idx="522">
                  <c:v>78641</c:v>
                </c:pt>
                <c:pt idx="523">
                  <c:v>78702</c:v>
                </c:pt>
                <c:pt idx="524">
                  <c:v>79755</c:v>
                </c:pt>
                <c:pt idx="525">
                  <c:v>79045</c:v>
                </c:pt>
                <c:pt idx="526">
                  <c:v>78815</c:v>
                </c:pt>
                <c:pt idx="527">
                  <c:v>73104</c:v>
                </c:pt>
                <c:pt idx="528">
                  <c:v>73109</c:v>
                </c:pt>
                <c:pt idx="529">
                  <c:v>80204</c:v>
                </c:pt>
                <c:pt idx="530">
                  <c:v>81623</c:v>
                </c:pt>
                <c:pt idx="531">
                  <c:v>78084</c:v>
                </c:pt>
                <c:pt idx="532">
                  <c:v>77860</c:v>
                </c:pt>
                <c:pt idx="533">
                  <c:v>76717</c:v>
                </c:pt>
                <c:pt idx="534">
                  <c:v>71000</c:v>
                </c:pt>
                <c:pt idx="535">
                  <c:v>73139</c:v>
                </c:pt>
                <c:pt idx="536">
                  <c:v>76583</c:v>
                </c:pt>
                <c:pt idx="537">
                  <c:v>76561</c:v>
                </c:pt>
                <c:pt idx="538">
                  <c:v>76807</c:v>
                </c:pt>
                <c:pt idx="539">
                  <c:v>77377</c:v>
                </c:pt>
                <c:pt idx="540">
                  <c:v>76922</c:v>
                </c:pt>
                <c:pt idx="541">
                  <c:v>72772</c:v>
                </c:pt>
                <c:pt idx="542">
                  <c:v>72925</c:v>
                </c:pt>
                <c:pt idx="543">
                  <c:v>81751</c:v>
                </c:pt>
                <c:pt idx="544">
                  <c:v>78139</c:v>
                </c:pt>
                <c:pt idx="545">
                  <c:v>77260</c:v>
                </c:pt>
                <c:pt idx="546">
                  <c:v>78262</c:v>
                </c:pt>
                <c:pt idx="547">
                  <c:v>83479</c:v>
                </c:pt>
                <c:pt idx="548">
                  <c:v>80785</c:v>
                </c:pt>
                <c:pt idx="549">
                  <c:v>80476</c:v>
                </c:pt>
                <c:pt idx="550">
                  <c:v>80545</c:v>
                </c:pt>
                <c:pt idx="551">
                  <c:v>83447</c:v>
                </c:pt>
                <c:pt idx="552">
                  <c:v>82833</c:v>
                </c:pt>
                <c:pt idx="553">
                  <c:v>82696</c:v>
                </c:pt>
                <c:pt idx="554">
                  <c:v>82804</c:v>
                </c:pt>
                <c:pt idx="555">
                  <c:v>79853</c:v>
                </c:pt>
                <c:pt idx="556">
                  <c:v>79734</c:v>
                </c:pt>
                <c:pt idx="557">
                  <c:v>82805</c:v>
                </c:pt>
                <c:pt idx="558">
                  <c:v>82934</c:v>
                </c:pt>
                <c:pt idx="559">
                  <c:v>83048</c:v>
                </c:pt>
                <c:pt idx="560">
                  <c:v>83268</c:v>
                </c:pt>
                <c:pt idx="561">
                  <c:v>82487</c:v>
                </c:pt>
                <c:pt idx="562">
                  <c:v>79524</c:v>
                </c:pt>
                <c:pt idx="563">
                  <c:v>79683</c:v>
                </c:pt>
                <c:pt idx="564">
                  <c:v>84313</c:v>
                </c:pt>
                <c:pt idx="565">
                  <c:v>91003</c:v>
                </c:pt>
                <c:pt idx="566">
                  <c:v>90645</c:v>
                </c:pt>
                <c:pt idx="567">
                  <c:v>97532</c:v>
                </c:pt>
                <c:pt idx="568">
                  <c:v>96370</c:v>
                </c:pt>
                <c:pt idx="569">
                  <c:v>86017</c:v>
                </c:pt>
                <c:pt idx="570">
                  <c:v>85763</c:v>
                </c:pt>
                <c:pt idx="571">
                  <c:v>103041</c:v>
                </c:pt>
                <c:pt idx="572">
                  <c:v>85426</c:v>
                </c:pt>
                <c:pt idx="573">
                  <c:v>84760</c:v>
                </c:pt>
                <c:pt idx="574">
                  <c:v>87333</c:v>
                </c:pt>
                <c:pt idx="575">
                  <c:v>92443</c:v>
                </c:pt>
                <c:pt idx="576">
                  <c:v>80501</c:v>
                </c:pt>
                <c:pt idx="577">
                  <c:v>80349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0-435B-812E-204DCD6B831D}"/>
            </c:ext>
          </c:extLst>
        </c:ser>
        <c:ser>
          <c:idx val="7"/>
          <c:order val="7"/>
          <c:tx>
            <c:strRef>
              <c:f>[1]Total_StdO_Customers!$I$8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[1]Total_StdO_Customers!$I$9:$I$586</c:f>
              <c:numCache>
                <c:formatCode>#,##0</c:formatCode>
                <c:ptCount val="578"/>
                <c:pt idx="1">
                  <c:v>117019</c:v>
                </c:pt>
                <c:pt idx="2">
                  <c:v>116623</c:v>
                </c:pt>
                <c:pt idx="3">
                  <c:v>116787</c:v>
                </c:pt>
                <c:pt idx="4">
                  <c:v>123221</c:v>
                </c:pt>
                <c:pt idx="5">
                  <c:v>123602</c:v>
                </c:pt>
                <c:pt idx="6">
                  <c:v>123942</c:v>
                </c:pt>
                <c:pt idx="7">
                  <c:v>124200</c:v>
                </c:pt>
                <c:pt idx="8">
                  <c:v>124421</c:v>
                </c:pt>
                <c:pt idx="9">
                  <c:v>119118</c:v>
                </c:pt>
                <c:pt idx="10">
                  <c:v>119131</c:v>
                </c:pt>
                <c:pt idx="11">
                  <c:v>121659</c:v>
                </c:pt>
                <c:pt idx="12">
                  <c:v>121901</c:v>
                </c:pt>
                <c:pt idx="13">
                  <c:v>122252</c:v>
                </c:pt>
                <c:pt idx="14">
                  <c:v>122193</c:v>
                </c:pt>
                <c:pt idx="15">
                  <c:v>122415</c:v>
                </c:pt>
                <c:pt idx="16">
                  <c:v>117060</c:v>
                </c:pt>
                <c:pt idx="17">
                  <c:v>116937</c:v>
                </c:pt>
                <c:pt idx="18">
                  <c:v>116722</c:v>
                </c:pt>
                <c:pt idx="19">
                  <c:v>122828</c:v>
                </c:pt>
                <c:pt idx="20">
                  <c:v>123562</c:v>
                </c:pt>
                <c:pt idx="21">
                  <c:v>123106</c:v>
                </c:pt>
                <c:pt idx="22">
                  <c:v>122941</c:v>
                </c:pt>
                <c:pt idx="23">
                  <c:v>117540</c:v>
                </c:pt>
                <c:pt idx="24">
                  <c:v>117501</c:v>
                </c:pt>
                <c:pt idx="25">
                  <c:v>122773</c:v>
                </c:pt>
                <c:pt idx="26">
                  <c:v>122746</c:v>
                </c:pt>
                <c:pt idx="27">
                  <c:v>122787</c:v>
                </c:pt>
                <c:pt idx="28">
                  <c:v>122968</c:v>
                </c:pt>
                <c:pt idx="29">
                  <c:v>122978</c:v>
                </c:pt>
                <c:pt idx="30">
                  <c:v>117589</c:v>
                </c:pt>
                <c:pt idx="31">
                  <c:v>117587</c:v>
                </c:pt>
                <c:pt idx="32">
                  <c:v>135609</c:v>
                </c:pt>
                <c:pt idx="33">
                  <c:v>120832</c:v>
                </c:pt>
                <c:pt idx="34">
                  <c:v>121839</c:v>
                </c:pt>
                <c:pt idx="35">
                  <c:v>122730</c:v>
                </c:pt>
                <c:pt idx="36">
                  <c:v>123526</c:v>
                </c:pt>
                <c:pt idx="37">
                  <c:v>118489</c:v>
                </c:pt>
                <c:pt idx="38">
                  <c:v>118782</c:v>
                </c:pt>
                <c:pt idx="39">
                  <c:v>124878</c:v>
                </c:pt>
                <c:pt idx="40">
                  <c:v>129728</c:v>
                </c:pt>
                <c:pt idx="41">
                  <c:v>128434</c:v>
                </c:pt>
                <c:pt idx="42">
                  <c:v>127966</c:v>
                </c:pt>
                <c:pt idx="43">
                  <c:v>131882</c:v>
                </c:pt>
                <c:pt idx="44">
                  <c:v>121474</c:v>
                </c:pt>
                <c:pt idx="45">
                  <c:v>121534</c:v>
                </c:pt>
                <c:pt idx="46">
                  <c:v>121725</c:v>
                </c:pt>
                <c:pt idx="47">
                  <c:v>126998</c:v>
                </c:pt>
                <c:pt idx="48">
                  <c:v>127017</c:v>
                </c:pt>
                <c:pt idx="49">
                  <c:v>126869</c:v>
                </c:pt>
                <c:pt idx="50">
                  <c:v>126735</c:v>
                </c:pt>
                <c:pt idx="51">
                  <c:v>120862</c:v>
                </c:pt>
                <c:pt idx="52">
                  <c:v>120916</c:v>
                </c:pt>
                <c:pt idx="53">
                  <c:v>127912</c:v>
                </c:pt>
                <c:pt idx="54">
                  <c:v>125865</c:v>
                </c:pt>
                <c:pt idx="55">
                  <c:v>125465</c:v>
                </c:pt>
                <c:pt idx="56">
                  <c:v>125014</c:v>
                </c:pt>
                <c:pt idx="57">
                  <c:v>124606</c:v>
                </c:pt>
                <c:pt idx="58">
                  <c:v>119251</c:v>
                </c:pt>
                <c:pt idx="59">
                  <c:v>119203</c:v>
                </c:pt>
                <c:pt idx="60">
                  <c:v>118403</c:v>
                </c:pt>
                <c:pt idx="61">
                  <c:v>126531</c:v>
                </c:pt>
                <c:pt idx="62">
                  <c:v>121883</c:v>
                </c:pt>
                <c:pt idx="63">
                  <c:v>119627</c:v>
                </c:pt>
                <c:pt idx="64">
                  <c:v>122604</c:v>
                </c:pt>
                <c:pt idx="65">
                  <c:v>114277</c:v>
                </c:pt>
                <c:pt idx="66">
                  <c:v>110577</c:v>
                </c:pt>
                <c:pt idx="67">
                  <c:v>121008</c:v>
                </c:pt>
                <c:pt idx="68">
                  <c:v>122120</c:v>
                </c:pt>
                <c:pt idx="69">
                  <c:v>122666</c:v>
                </c:pt>
                <c:pt idx="70">
                  <c:v>123090</c:v>
                </c:pt>
                <c:pt idx="71">
                  <c:v>123093</c:v>
                </c:pt>
                <c:pt idx="72">
                  <c:v>112517</c:v>
                </c:pt>
                <c:pt idx="73">
                  <c:v>113035</c:v>
                </c:pt>
                <c:pt idx="74">
                  <c:v>126932</c:v>
                </c:pt>
                <c:pt idx="75">
                  <c:v>129321</c:v>
                </c:pt>
                <c:pt idx="76">
                  <c:v>124615</c:v>
                </c:pt>
                <c:pt idx="77">
                  <c:v>124655</c:v>
                </c:pt>
                <c:pt idx="78">
                  <c:v>128469</c:v>
                </c:pt>
                <c:pt idx="79">
                  <c:v>113310</c:v>
                </c:pt>
                <c:pt idx="80">
                  <c:v>113301</c:v>
                </c:pt>
                <c:pt idx="81">
                  <c:v>124654</c:v>
                </c:pt>
                <c:pt idx="82">
                  <c:v>124639</c:v>
                </c:pt>
                <c:pt idx="83">
                  <c:v>124348</c:v>
                </c:pt>
                <c:pt idx="84">
                  <c:v>124154</c:v>
                </c:pt>
                <c:pt idx="85">
                  <c:v>124174</c:v>
                </c:pt>
                <c:pt idx="86">
                  <c:v>113290</c:v>
                </c:pt>
                <c:pt idx="87">
                  <c:v>113305</c:v>
                </c:pt>
                <c:pt idx="88">
                  <c:v>123253</c:v>
                </c:pt>
                <c:pt idx="89">
                  <c:v>123475</c:v>
                </c:pt>
                <c:pt idx="90">
                  <c:v>123106</c:v>
                </c:pt>
                <c:pt idx="91">
                  <c:v>99289</c:v>
                </c:pt>
                <c:pt idx="92">
                  <c:v>104885</c:v>
                </c:pt>
                <c:pt idx="93">
                  <c:v>96456</c:v>
                </c:pt>
                <c:pt idx="94">
                  <c:v>96863</c:v>
                </c:pt>
                <c:pt idx="95">
                  <c:v>102240</c:v>
                </c:pt>
                <c:pt idx="96">
                  <c:v>101857</c:v>
                </c:pt>
                <c:pt idx="97">
                  <c:v>101417</c:v>
                </c:pt>
                <c:pt idx="98">
                  <c:v>101807</c:v>
                </c:pt>
                <c:pt idx="99">
                  <c:v>101530</c:v>
                </c:pt>
                <c:pt idx="100">
                  <c:v>99702</c:v>
                </c:pt>
                <c:pt idx="101">
                  <c:v>97780</c:v>
                </c:pt>
                <c:pt idx="102">
                  <c:v>100934</c:v>
                </c:pt>
                <c:pt idx="103">
                  <c:v>102974</c:v>
                </c:pt>
                <c:pt idx="104">
                  <c:v>102452</c:v>
                </c:pt>
                <c:pt idx="105">
                  <c:v>102327</c:v>
                </c:pt>
                <c:pt idx="106">
                  <c:v>101172</c:v>
                </c:pt>
                <c:pt idx="107">
                  <c:v>97181</c:v>
                </c:pt>
                <c:pt idx="108">
                  <c:v>97210</c:v>
                </c:pt>
                <c:pt idx="109">
                  <c:v>97313</c:v>
                </c:pt>
                <c:pt idx="110">
                  <c:v>101102</c:v>
                </c:pt>
                <c:pt idx="111">
                  <c:v>100878</c:v>
                </c:pt>
                <c:pt idx="112">
                  <c:v>100696</c:v>
                </c:pt>
                <c:pt idx="113">
                  <c:v>105647</c:v>
                </c:pt>
                <c:pt idx="114">
                  <c:v>101434</c:v>
                </c:pt>
                <c:pt idx="115">
                  <c:v>96452</c:v>
                </c:pt>
                <c:pt idx="116">
                  <c:v>100325</c:v>
                </c:pt>
                <c:pt idx="117">
                  <c:v>100130</c:v>
                </c:pt>
                <c:pt idx="118">
                  <c:v>99738</c:v>
                </c:pt>
                <c:pt idx="119">
                  <c:v>99334</c:v>
                </c:pt>
                <c:pt idx="120">
                  <c:v>98823</c:v>
                </c:pt>
                <c:pt idx="121">
                  <c:v>94707</c:v>
                </c:pt>
                <c:pt idx="122">
                  <c:v>94674</c:v>
                </c:pt>
                <c:pt idx="123">
                  <c:v>100718</c:v>
                </c:pt>
                <c:pt idx="124">
                  <c:v>100599</c:v>
                </c:pt>
                <c:pt idx="125">
                  <c:v>100393</c:v>
                </c:pt>
                <c:pt idx="126">
                  <c:v>100225</c:v>
                </c:pt>
                <c:pt idx="127">
                  <c:v>100145</c:v>
                </c:pt>
                <c:pt idx="128">
                  <c:v>93929</c:v>
                </c:pt>
                <c:pt idx="129">
                  <c:v>93875</c:v>
                </c:pt>
                <c:pt idx="130">
                  <c:v>99660</c:v>
                </c:pt>
                <c:pt idx="131">
                  <c:v>99520</c:v>
                </c:pt>
                <c:pt idx="132">
                  <c:v>99352</c:v>
                </c:pt>
                <c:pt idx="133">
                  <c:v>99376</c:v>
                </c:pt>
                <c:pt idx="134">
                  <c:v>108981</c:v>
                </c:pt>
                <c:pt idx="135">
                  <c:v>94051</c:v>
                </c:pt>
                <c:pt idx="136">
                  <c:v>92678</c:v>
                </c:pt>
                <c:pt idx="137">
                  <c:v>99229</c:v>
                </c:pt>
                <c:pt idx="138">
                  <c:v>99245</c:v>
                </c:pt>
                <c:pt idx="139">
                  <c:v>99214</c:v>
                </c:pt>
                <c:pt idx="140">
                  <c:v>99068</c:v>
                </c:pt>
                <c:pt idx="141">
                  <c:v>98816</c:v>
                </c:pt>
                <c:pt idx="142">
                  <c:v>92692</c:v>
                </c:pt>
                <c:pt idx="143">
                  <c:v>92746</c:v>
                </c:pt>
                <c:pt idx="144">
                  <c:v>98694</c:v>
                </c:pt>
                <c:pt idx="145">
                  <c:v>98636</c:v>
                </c:pt>
                <c:pt idx="146">
                  <c:v>98699</c:v>
                </c:pt>
                <c:pt idx="147">
                  <c:v>98537</c:v>
                </c:pt>
                <c:pt idx="148">
                  <c:v>98400</c:v>
                </c:pt>
                <c:pt idx="149">
                  <c:v>92295</c:v>
                </c:pt>
                <c:pt idx="150">
                  <c:v>92340</c:v>
                </c:pt>
                <c:pt idx="151">
                  <c:v>92129</c:v>
                </c:pt>
                <c:pt idx="152">
                  <c:v>92685</c:v>
                </c:pt>
                <c:pt idx="153">
                  <c:v>93403</c:v>
                </c:pt>
                <c:pt idx="154">
                  <c:v>94270</c:v>
                </c:pt>
                <c:pt idx="155">
                  <c:v>95053</c:v>
                </c:pt>
                <c:pt idx="156">
                  <c:v>88483</c:v>
                </c:pt>
                <c:pt idx="157">
                  <c:v>88536</c:v>
                </c:pt>
                <c:pt idx="158">
                  <c:v>100969</c:v>
                </c:pt>
                <c:pt idx="159">
                  <c:v>105290</c:v>
                </c:pt>
                <c:pt idx="160">
                  <c:v>107827</c:v>
                </c:pt>
                <c:pt idx="161">
                  <c:v>96708</c:v>
                </c:pt>
                <c:pt idx="162">
                  <c:v>97033</c:v>
                </c:pt>
                <c:pt idx="163">
                  <c:v>90295</c:v>
                </c:pt>
                <c:pt idx="164">
                  <c:v>90338</c:v>
                </c:pt>
                <c:pt idx="165">
                  <c:v>97677</c:v>
                </c:pt>
                <c:pt idx="166">
                  <c:v>98417</c:v>
                </c:pt>
                <c:pt idx="167">
                  <c:v>98949</c:v>
                </c:pt>
                <c:pt idx="168">
                  <c:v>99635</c:v>
                </c:pt>
                <c:pt idx="169">
                  <c:v>99998</c:v>
                </c:pt>
                <c:pt idx="170">
                  <c:v>93088</c:v>
                </c:pt>
                <c:pt idx="171">
                  <c:v>93159</c:v>
                </c:pt>
                <c:pt idx="172">
                  <c:v>100777</c:v>
                </c:pt>
                <c:pt idx="173">
                  <c:v>101441</c:v>
                </c:pt>
                <c:pt idx="174">
                  <c:v>102027</c:v>
                </c:pt>
                <c:pt idx="175">
                  <c:v>102587</c:v>
                </c:pt>
                <c:pt idx="176">
                  <c:v>102554</c:v>
                </c:pt>
                <c:pt idx="177">
                  <c:v>95416</c:v>
                </c:pt>
                <c:pt idx="178">
                  <c:v>95491</c:v>
                </c:pt>
                <c:pt idx="179">
                  <c:v>111724</c:v>
                </c:pt>
                <c:pt idx="180">
                  <c:v>120450</c:v>
                </c:pt>
                <c:pt idx="181">
                  <c:v>119717</c:v>
                </c:pt>
                <c:pt idx="182">
                  <c:v>105669</c:v>
                </c:pt>
                <c:pt idx="183">
                  <c:v>95326</c:v>
                </c:pt>
                <c:pt idx="184">
                  <c:v>92195</c:v>
                </c:pt>
                <c:pt idx="185">
                  <c:v>100108</c:v>
                </c:pt>
                <c:pt idx="186">
                  <c:v>101931</c:v>
                </c:pt>
                <c:pt idx="187">
                  <c:v>102177</c:v>
                </c:pt>
                <c:pt idx="188">
                  <c:v>105026</c:v>
                </c:pt>
                <c:pt idx="189">
                  <c:v>104512</c:v>
                </c:pt>
                <c:pt idx="190">
                  <c:v>98878</c:v>
                </c:pt>
                <c:pt idx="191">
                  <c:v>95279</c:v>
                </c:pt>
                <c:pt idx="192">
                  <c:v>95175</c:v>
                </c:pt>
                <c:pt idx="193">
                  <c:v>101529</c:v>
                </c:pt>
                <c:pt idx="194">
                  <c:v>102331</c:v>
                </c:pt>
                <c:pt idx="195">
                  <c:v>99675</c:v>
                </c:pt>
                <c:pt idx="196">
                  <c:v>100226</c:v>
                </c:pt>
                <c:pt idx="197">
                  <c:v>100773</c:v>
                </c:pt>
                <c:pt idx="198">
                  <c:v>106093</c:v>
                </c:pt>
                <c:pt idx="199">
                  <c:v>97219</c:v>
                </c:pt>
                <c:pt idx="200">
                  <c:v>101114</c:v>
                </c:pt>
                <c:pt idx="201">
                  <c:v>101679</c:v>
                </c:pt>
                <c:pt idx="202">
                  <c:v>101779</c:v>
                </c:pt>
                <c:pt idx="203">
                  <c:v>101345</c:v>
                </c:pt>
                <c:pt idx="204">
                  <c:v>101405</c:v>
                </c:pt>
                <c:pt idx="205">
                  <c:v>98017</c:v>
                </c:pt>
                <c:pt idx="206">
                  <c:v>98113</c:v>
                </c:pt>
                <c:pt idx="207">
                  <c:v>102609</c:v>
                </c:pt>
                <c:pt idx="208">
                  <c:v>102266</c:v>
                </c:pt>
                <c:pt idx="209">
                  <c:v>107878</c:v>
                </c:pt>
                <c:pt idx="210">
                  <c:v>102276</c:v>
                </c:pt>
                <c:pt idx="211">
                  <c:v>102263</c:v>
                </c:pt>
                <c:pt idx="212">
                  <c:v>98449</c:v>
                </c:pt>
                <c:pt idx="213">
                  <c:v>98372</c:v>
                </c:pt>
                <c:pt idx="214">
                  <c:v>101293</c:v>
                </c:pt>
                <c:pt idx="215">
                  <c:v>100712</c:v>
                </c:pt>
                <c:pt idx="216">
                  <c:v>100464</c:v>
                </c:pt>
                <c:pt idx="217">
                  <c:v>99092</c:v>
                </c:pt>
                <c:pt idx="218">
                  <c:v>99102</c:v>
                </c:pt>
                <c:pt idx="219">
                  <c:v>96049</c:v>
                </c:pt>
                <c:pt idx="220">
                  <c:v>95676</c:v>
                </c:pt>
                <c:pt idx="221">
                  <c:v>98521</c:v>
                </c:pt>
                <c:pt idx="222">
                  <c:v>98245</c:v>
                </c:pt>
                <c:pt idx="223">
                  <c:v>98411</c:v>
                </c:pt>
                <c:pt idx="224">
                  <c:v>102680</c:v>
                </c:pt>
                <c:pt idx="225">
                  <c:v>110309</c:v>
                </c:pt>
                <c:pt idx="226">
                  <c:v>100431</c:v>
                </c:pt>
                <c:pt idx="227">
                  <c:v>97279</c:v>
                </c:pt>
                <c:pt idx="228">
                  <c:v>97724</c:v>
                </c:pt>
                <c:pt idx="229">
                  <c:v>99943</c:v>
                </c:pt>
                <c:pt idx="230">
                  <c:v>97877</c:v>
                </c:pt>
                <c:pt idx="231">
                  <c:v>104338</c:v>
                </c:pt>
                <c:pt idx="232">
                  <c:v>106080</c:v>
                </c:pt>
                <c:pt idx="233">
                  <c:v>105647</c:v>
                </c:pt>
                <c:pt idx="234">
                  <c:v>96260</c:v>
                </c:pt>
                <c:pt idx="235">
                  <c:v>99092</c:v>
                </c:pt>
                <c:pt idx="236">
                  <c:v>101264</c:v>
                </c:pt>
                <c:pt idx="237">
                  <c:v>106564</c:v>
                </c:pt>
                <c:pt idx="238">
                  <c:v>98316</c:v>
                </c:pt>
                <c:pt idx="239">
                  <c:v>105483</c:v>
                </c:pt>
                <c:pt idx="240">
                  <c:v>94290</c:v>
                </c:pt>
                <c:pt idx="241">
                  <c:v>94238</c:v>
                </c:pt>
                <c:pt idx="242">
                  <c:v>98327</c:v>
                </c:pt>
                <c:pt idx="243">
                  <c:v>97720</c:v>
                </c:pt>
                <c:pt idx="244">
                  <c:v>103037</c:v>
                </c:pt>
                <c:pt idx="245">
                  <c:v>103205</c:v>
                </c:pt>
                <c:pt idx="246">
                  <c:v>110186</c:v>
                </c:pt>
                <c:pt idx="247">
                  <c:v>98677</c:v>
                </c:pt>
                <c:pt idx="248">
                  <c:v>98522</c:v>
                </c:pt>
                <c:pt idx="249">
                  <c:v>98730</c:v>
                </c:pt>
                <c:pt idx="250">
                  <c:v>111953</c:v>
                </c:pt>
                <c:pt idx="251">
                  <c:v>115077</c:v>
                </c:pt>
                <c:pt idx="252">
                  <c:v>104852</c:v>
                </c:pt>
                <c:pt idx="253">
                  <c:v>104826</c:v>
                </c:pt>
                <c:pt idx="254">
                  <c:v>100021</c:v>
                </c:pt>
                <c:pt idx="255">
                  <c:v>100330</c:v>
                </c:pt>
                <c:pt idx="256">
                  <c:v>112083</c:v>
                </c:pt>
                <c:pt idx="257">
                  <c:v>106601</c:v>
                </c:pt>
                <c:pt idx="258">
                  <c:v>106176</c:v>
                </c:pt>
                <c:pt idx="259">
                  <c:v>106293</c:v>
                </c:pt>
                <c:pt idx="260">
                  <c:v>106216</c:v>
                </c:pt>
                <c:pt idx="261">
                  <c:v>101513</c:v>
                </c:pt>
                <c:pt idx="262">
                  <c:v>101410</c:v>
                </c:pt>
                <c:pt idx="263">
                  <c:v>106255</c:v>
                </c:pt>
                <c:pt idx="264">
                  <c:v>106356</c:v>
                </c:pt>
                <c:pt idx="265">
                  <c:v>106534</c:v>
                </c:pt>
                <c:pt idx="266">
                  <c:v>106533</c:v>
                </c:pt>
                <c:pt idx="267">
                  <c:v>106385</c:v>
                </c:pt>
                <c:pt idx="268">
                  <c:v>101531</c:v>
                </c:pt>
                <c:pt idx="269">
                  <c:v>101506</c:v>
                </c:pt>
                <c:pt idx="270">
                  <c:v>105947</c:v>
                </c:pt>
                <c:pt idx="271">
                  <c:v>105692</c:v>
                </c:pt>
                <c:pt idx="272">
                  <c:v>105296</c:v>
                </c:pt>
                <c:pt idx="273">
                  <c:v>104958</c:v>
                </c:pt>
                <c:pt idx="274">
                  <c:v>102504</c:v>
                </c:pt>
                <c:pt idx="275">
                  <c:v>97166</c:v>
                </c:pt>
                <c:pt idx="276">
                  <c:v>97123</c:v>
                </c:pt>
                <c:pt idx="277">
                  <c:v>101700</c:v>
                </c:pt>
                <c:pt idx="278">
                  <c:v>101406</c:v>
                </c:pt>
                <c:pt idx="279">
                  <c:v>101063</c:v>
                </c:pt>
                <c:pt idx="280">
                  <c:v>100927</c:v>
                </c:pt>
                <c:pt idx="281">
                  <c:v>100593</c:v>
                </c:pt>
                <c:pt idx="282">
                  <c:v>95403</c:v>
                </c:pt>
                <c:pt idx="283">
                  <c:v>95361</c:v>
                </c:pt>
                <c:pt idx="284">
                  <c:v>95264</c:v>
                </c:pt>
                <c:pt idx="285">
                  <c:v>100330</c:v>
                </c:pt>
                <c:pt idx="286">
                  <c:v>100258</c:v>
                </c:pt>
                <c:pt idx="287">
                  <c:v>100272</c:v>
                </c:pt>
                <c:pt idx="288">
                  <c:v>100206</c:v>
                </c:pt>
                <c:pt idx="289">
                  <c:v>94971</c:v>
                </c:pt>
                <c:pt idx="290">
                  <c:v>94870</c:v>
                </c:pt>
                <c:pt idx="291">
                  <c:v>100250</c:v>
                </c:pt>
                <c:pt idx="292">
                  <c:v>100470</c:v>
                </c:pt>
                <c:pt idx="293">
                  <c:v>100539</c:v>
                </c:pt>
                <c:pt idx="294">
                  <c:v>100749</c:v>
                </c:pt>
                <c:pt idx="295">
                  <c:v>100932</c:v>
                </c:pt>
                <c:pt idx="296">
                  <c:v>95716</c:v>
                </c:pt>
                <c:pt idx="297">
                  <c:v>95672</c:v>
                </c:pt>
                <c:pt idx="298">
                  <c:v>101155</c:v>
                </c:pt>
                <c:pt idx="299">
                  <c:v>101459</c:v>
                </c:pt>
                <c:pt idx="300">
                  <c:v>101940</c:v>
                </c:pt>
                <c:pt idx="301">
                  <c:v>102515</c:v>
                </c:pt>
                <c:pt idx="302">
                  <c:v>103073</c:v>
                </c:pt>
                <c:pt idx="303">
                  <c:v>97723</c:v>
                </c:pt>
                <c:pt idx="304">
                  <c:v>97850</c:v>
                </c:pt>
                <c:pt idx="305">
                  <c:v>106112</c:v>
                </c:pt>
                <c:pt idx="306">
                  <c:v>106442</c:v>
                </c:pt>
                <c:pt idx="307">
                  <c:v>107150</c:v>
                </c:pt>
                <c:pt idx="308">
                  <c:v>108588</c:v>
                </c:pt>
                <c:pt idx="309">
                  <c:v>110610</c:v>
                </c:pt>
                <c:pt idx="310">
                  <c:v>99239</c:v>
                </c:pt>
                <c:pt idx="311">
                  <c:v>100957</c:v>
                </c:pt>
                <c:pt idx="312">
                  <c:v>109663</c:v>
                </c:pt>
                <c:pt idx="313">
                  <c:v>110067</c:v>
                </c:pt>
                <c:pt idx="314">
                  <c:v>110292</c:v>
                </c:pt>
                <c:pt idx="315">
                  <c:v>101067</c:v>
                </c:pt>
                <c:pt idx="316">
                  <c:v>110973</c:v>
                </c:pt>
                <c:pt idx="317">
                  <c:v>101069</c:v>
                </c:pt>
                <c:pt idx="318">
                  <c:v>101186</c:v>
                </c:pt>
                <c:pt idx="319">
                  <c:v>111886</c:v>
                </c:pt>
                <c:pt idx="320">
                  <c:v>112741</c:v>
                </c:pt>
                <c:pt idx="321">
                  <c:v>113579</c:v>
                </c:pt>
                <c:pt idx="322">
                  <c:v>114502</c:v>
                </c:pt>
                <c:pt idx="323">
                  <c:v>115442</c:v>
                </c:pt>
                <c:pt idx="324">
                  <c:v>105118</c:v>
                </c:pt>
                <c:pt idx="325">
                  <c:v>105156</c:v>
                </c:pt>
                <c:pt idx="326">
                  <c:v>116670</c:v>
                </c:pt>
                <c:pt idx="327">
                  <c:v>117450</c:v>
                </c:pt>
                <c:pt idx="328">
                  <c:v>118373</c:v>
                </c:pt>
                <c:pt idx="329">
                  <c:v>107802</c:v>
                </c:pt>
                <c:pt idx="330">
                  <c:v>107829</c:v>
                </c:pt>
                <c:pt idx="331">
                  <c:v>107790</c:v>
                </c:pt>
                <c:pt idx="332">
                  <c:v>107870</c:v>
                </c:pt>
                <c:pt idx="333">
                  <c:v>119520</c:v>
                </c:pt>
                <c:pt idx="334">
                  <c:v>122275</c:v>
                </c:pt>
                <c:pt idx="335">
                  <c:v>117778</c:v>
                </c:pt>
                <c:pt idx="336">
                  <c:v>118291</c:v>
                </c:pt>
                <c:pt idx="337">
                  <c:v>118206</c:v>
                </c:pt>
                <c:pt idx="338">
                  <c:v>114601</c:v>
                </c:pt>
                <c:pt idx="339">
                  <c:v>114545</c:v>
                </c:pt>
                <c:pt idx="340">
                  <c:v>119002</c:v>
                </c:pt>
                <c:pt idx="341">
                  <c:v>119513</c:v>
                </c:pt>
                <c:pt idx="342">
                  <c:v>119802</c:v>
                </c:pt>
                <c:pt idx="343">
                  <c:v>120900</c:v>
                </c:pt>
                <c:pt idx="344">
                  <c:v>125560</c:v>
                </c:pt>
                <c:pt idx="345">
                  <c:v>117247</c:v>
                </c:pt>
                <c:pt idx="346">
                  <c:v>117168</c:v>
                </c:pt>
                <c:pt idx="347">
                  <c:v>121329</c:v>
                </c:pt>
                <c:pt idx="348">
                  <c:v>121704</c:v>
                </c:pt>
                <c:pt idx="349">
                  <c:v>121821</c:v>
                </c:pt>
                <c:pt idx="350">
                  <c:v>122053</c:v>
                </c:pt>
                <c:pt idx="351">
                  <c:v>121979</c:v>
                </c:pt>
                <c:pt idx="352">
                  <c:v>118184</c:v>
                </c:pt>
                <c:pt idx="353">
                  <c:v>118194</c:v>
                </c:pt>
                <c:pt idx="354">
                  <c:v>124414</c:v>
                </c:pt>
                <c:pt idx="355">
                  <c:v>122845</c:v>
                </c:pt>
                <c:pt idx="356">
                  <c:v>122839</c:v>
                </c:pt>
                <c:pt idx="357">
                  <c:v>123050</c:v>
                </c:pt>
                <c:pt idx="358">
                  <c:v>123457</c:v>
                </c:pt>
                <c:pt idx="359">
                  <c:v>119688</c:v>
                </c:pt>
                <c:pt idx="360">
                  <c:v>119619</c:v>
                </c:pt>
                <c:pt idx="361">
                  <c:v>123654</c:v>
                </c:pt>
                <c:pt idx="362">
                  <c:v>124007</c:v>
                </c:pt>
                <c:pt idx="363">
                  <c:v>124292</c:v>
                </c:pt>
                <c:pt idx="364">
                  <c:v>124268</c:v>
                </c:pt>
                <c:pt idx="365">
                  <c:v>123789</c:v>
                </c:pt>
                <c:pt idx="366">
                  <c:v>123367</c:v>
                </c:pt>
                <c:pt idx="367">
                  <c:v>123368</c:v>
                </c:pt>
                <c:pt idx="368">
                  <c:v>129096</c:v>
                </c:pt>
                <c:pt idx="369">
                  <c:v>135320</c:v>
                </c:pt>
                <c:pt idx="370">
                  <c:v>129167</c:v>
                </c:pt>
                <c:pt idx="371">
                  <c:v>129078</c:v>
                </c:pt>
                <c:pt idx="372">
                  <c:v>129070</c:v>
                </c:pt>
                <c:pt idx="373">
                  <c:v>123608</c:v>
                </c:pt>
                <c:pt idx="374">
                  <c:v>123546</c:v>
                </c:pt>
                <c:pt idx="375">
                  <c:v>129164</c:v>
                </c:pt>
                <c:pt idx="376">
                  <c:v>138941</c:v>
                </c:pt>
                <c:pt idx="377">
                  <c:v>140235</c:v>
                </c:pt>
                <c:pt idx="378">
                  <c:v>129205</c:v>
                </c:pt>
                <c:pt idx="379">
                  <c:v>129180</c:v>
                </c:pt>
                <c:pt idx="380">
                  <c:v>127745</c:v>
                </c:pt>
                <c:pt idx="381">
                  <c:v>127207</c:v>
                </c:pt>
                <c:pt idx="382">
                  <c:v>124369</c:v>
                </c:pt>
                <c:pt idx="383">
                  <c:v>129107</c:v>
                </c:pt>
                <c:pt idx="384">
                  <c:v>135626</c:v>
                </c:pt>
                <c:pt idx="385">
                  <c:v>129850</c:v>
                </c:pt>
                <c:pt idx="386">
                  <c:v>136052</c:v>
                </c:pt>
                <c:pt idx="387">
                  <c:v>135028</c:v>
                </c:pt>
                <c:pt idx="388">
                  <c:v>124369</c:v>
                </c:pt>
                <c:pt idx="389">
                  <c:v>133795</c:v>
                </c:pt>
                <c:pt idx="390">
                  <c:v>131313</c:v>
                </c:pt>
                <c:pt idx="391">
                  <c:v>133228</c:v>
                </c:pt>
                <c:pt idx="392">
                  <c:v>149271</c:v>
                </c:pt>
                <c:pt idx="393">
                  <c:v>132956</c:v>
                </c:pt>
                <c:pt idx="394">
                  <c:v>127202</c:v>
                </c:pt>
                <c:pt idx="395">
                  <c:v>127070</c:v>
                </c:pt>
                <c:pt idx="396">
                  <c:v>142719</c:v>
                </c:pt>
                <c:pt idx="397">
                  <c:v>152163</c:v>
                </c:pt>
                <c:pt idx="398">
                  <c:v>136661</c:v>
                </c:pt>
                <c:pt idx="399">
                  <c:v>125621</c:v>
                </c:pt>
                <c:pt idx="400">
                  <c:v>126584</c:v>
                </c:pt>
                <c:pt idx="401">
                  <c:v>121265</c:v>
                </c:pt>
                <c:pt idx="402">
                  <c:v>146187</c:v>
                </c:pt>
                <c:pt idx="403">
                  <c:v>127470</c:v>
                </c:pt>
                <c:pt idx="404">
                  <c:v>164755</c:v>
                </c:pt>
                <c:pt idx="405">
                  <c:v>130354</c:v>
                </c:pt>
                <c:pt idx="406">
                  <c:v>130418</c:v>
                </c:pt>
                <c:pt idx="407">
                  <c:v>131185</c:v>
                </c:pt>
                <c:pt idx="408">
                  <c:v>125513</c:v>
                </c:pt>
                <c:pt idx="409">
                  <c:v>125533</c:v>
                </c:pt>
                <c:pt idx="410">
                  <c:v>135020</c:v>
                </c:pt>
                <c:pt idx="411">
                  <c:v>139158</c:v>
                </c:pt>
                <c:pt idx="412">
                  <c:v>140742</c:v>
                </c:pt>
                <c:pt idx="413">
                  <c:v>133825</c:v>
                </c:pt>
                <c:pt idx="414">
                  <c:v>133849</c:v>
                </c:pt>
                <c:pt idx="415">
                  <c:v>128146</c:v>
                </c:pt>
                <c:pt idx="416">
                  <c:v>128119</c:v>
                </c:pt>
                <c:pt idx="417">
                  <c:v>128665</c:v>
                </c:pt>
                <c:pt idx="418">
                  <c:v>134747</c:v>
                </c:pt>
                <c:pt idx="419">
                  <c:v>135090</c:v>
                </c:pt>
                <c:pt idx="420">
                  <c:v>135379</c:v>
                </c:pt>
                <c:pt idx="421">
                  <c:v>135552</c:v>
                </c:pt>
                <c:pt idx="422">
                  <c:v>129767</c:v>
                </c:pt>
                <c:pt idx="423">
                  <c:v>129726</c:v>
                </c:pt>
                <c:pt idx="424">
                  <c:v>135679</c:v>
                </c:pt>
                <c:pt idx="425">
                  <c:v>136484</c:v>
                </c:pt>
                <c:pt idx="426">
                  <c:v>131960</c:v>
                </c:pt>
                <c:pt idx="427">
                  <c:v>132139</c:v>
                </c:pt>
                <c:pt idx="428">
                  <c:v>134277</c:v>
                </c:pt>
                <c:pt idx="429">
                  <c:v>120750</c:v>
                </c:pt>
                <c:pt idx="430">
                  <c:v>120715</c:v>
                </c:pt>
                <c:pt idx="431">
                  <c:v>131995</c:v>
                </c:pt>
                <c:pt idx="432">
                  <c:v>131915</c:v>
                </c:pt>
                <c:pt idx="433">
                  <c:v>131845</c:v>
                </c:pt>
                <c:pt idx="434">
                  <c:v>131473</c:v>
                </c:pt>
                <c:pt idx="435">
                  <c:v>131084</c:v>
                </c:pt>
                <c:pt idx="436">
                  <c:v>119848</c:v>
                </c:pt>
                <c:pt idx="437">
                  <c:v>115946</c:v>
                </c:pt>
                <c:pt idx="438">
                  <c:v>130947</c:v>
                </c:pt>
                <c:pt idx="439">
                  <c:v>130742</c:v>
                </c:pt>
                <c:pt idx="440">
                  <c:v>130517</c:v>
                </c:pt>
                <c:pt idx="441">
                  <c:v>130505</c:v>
                </c:pt>
                <c:pt idx="442">
                  <c:v>130506</c:v>
                </c:pt>
                <c:pt idx="443">
                  <c:v>119325</c:v>
                </c:pt>
                <c:pt idx="444">
                  <c:v>119307</c:v>
                </c:pt>
                <c:pt idx="445">
                  <c:v>130544</c:v>
                </c:pt>
                <c:pt idx="446">
                  <c:v>130619</c:v>
                </c:pt>
                <c:pt idx="447">
                  <c:v>119578</c:v>
                </c:pt>
                <c:pt idx="448">
                  <c:v>130274</c:v>
                </c:pt>
                <c:pt idx="449">
                  <c:v>130335</c:v>
                </c:pt>
                <c:pt idx="450">
                  <c:v>119177</c:v>
                </c:pt>
                <c:pt idx="451">
                  <c:v>119258</c:v>
                </c:pt>
                <c:pt idx="452">
                  <c:v>130222</c:v>
                </c:pt>
                <c:pt idx="453">
                  <c:v>130418</c:v>
                </c:pt>
                <c:pt idx="454">
                  <c:v>130150</c:v>
                </c:pt>
                <c:pt idx="455">
                  <c:v>130013</c:v>
                </c:pt>
                <c:pt idx="456">
                  <c:v>118117</c:v>
                </c:pt>
                <c:pt idx="457">
                  <c:v>114167</c:v>
                </c:pt>
                <c:pt idx="458">
                  <c:v>115622</c:v>
                </c:pt>
                <c:pt idx="459">
                  <c:v>119922</c:v>
                </c:pt>
                <c:pt idx="460">
                  <c:v>117332</c:v>
                </c:pt>
                <c:pt idx="461">
                  <c:v>116643</c:v>
                </c:pt>
                <c:pt idx="462">
                  <c:v>116025</c:v>
                </c:pt>
                <c:pt idx="463">
                  <c:v>116030</c:v>
                </c:pt>
                <c:pt idx="464">
                  <c:v>111415</c:v>
                </c:pt>
                <c:pt idx="465">
                  <c:v>111415</c:v>
                </c:pt>
                <c:pt idx="466">
                  <c:v>116088</c:v>
                </c:pt>
                <c:pt idx="467">
                  <c:v>116122</c:v>
                </c:pt>
                <c:pt idx="468">
                  <c:v>108178</c:v>
                </c:pt>
                <c:pt idx="469">
                  <c:v>115690</c:v>
                </c:pt>
                <c:pt idx="470">
                  <c:v>115821</c:v>
                </c:pt>
                <c:pt idx="471">
                  <c:v>112658</c:v>
                </c:pt>
                <c:pt idx="472">
                  <c:v>113071</c:v>
                </c:pt>
                <c:pt idx="473">
                  <c:v>112085</c:v>
                </c:pt>
                <c:pt idx="474">
                  <c:v>108679</c:v>
                </c:pt>
                <c:pt idx="475">
                  <c:v>113032</c:v>
                </c:pt>
                <c:pt idx="476">
                  <c:v>112348</c:v>
                </c:pt>
                <c:pt idx="477">
                  <c:v>112551</c:v>
                </c:pt>
                <c:pt idx="478">
                  <c:v>109670</c:v>
                </c:pt>
                <c:pt idx="479">
                  <c:v>107280</c:v>
                </c:pt>
                <c:pt idx="480">
                  <c:v>112745</c:v>
                </c:pt>
                <c:pt idx="481">
                  <c:v>112750</c:v>
                </c:pt>
                <c:pt idx="482">
                  <c:v>110679</c:v>
                </c:pt>
                <c:pt idx="483">
                  <c:v>109810</c:v>
                </c:pt>
                <c:pt idx="484">
                  <c:v>109995</c:v>
                </c:pt>
                <c:pt idx="485">
                  <c:v>105903</c:v>
                </c:pt>
                <c:pt idx="486">
                  <c:v>102290</c:v>
                </c:pt>
                <c:pt idx="487">
                  <c:v>106149</c:v>
                </c:pt>
                <c:pt idx="488">
                  <c:v>106189</c:v>
                </c:pt>
                <c:pt idx="489">
                  <c:v>106109</c:v>
                </c:pt>
                <c:pt idx="490">
                  <c:v>106118</c:v>
                </c:pt>
                <c:pt idx="491">
                  <c:v>106140</c:v>
                </c:pt>
                <c:pt idx="492">
                  <c:v>99579</c:v>
                </c:pt>
                <c:pt idx="493">
                  <c:v>100922</c:v>
                </c:pt>
                <c:pt idx="494">
                  <c:v>107771</c:v>
                </c:pt>
                <c:pt idx="495">
                  <c:v>106397</c:v>
                </c:pt>
                <c:pt idx="496">
                  <c:v>105402</c:v>
                </c:pt>
                <c:pt idx="497">
                  <c:v>105491</c:v>
                </c:pt>
                <c:pt idx="498">
                  <c:v>105472</c:v>
                </c:pt>
                <c:pt idx="499">
                  <c:v>98978</c:v>
                </c:pt>
                <c:pt idx="500">
                  <c:v>98926</c:v>
                </c:pt>
                <c:pt idx="501">
                  <c:v>105580</c:v>
                </c:pt>
                <c:pt idx="502">
                  <c:v>105647</c:v>
                </c:pt>
                <c:pt idx="503">
                  <c:v>105662</c:v>
                </c:pt>
                <c:pt idx="504">
                  <c:v>105643</c:v>
                </c:pt>
                <c:pt idx="505">
                  <c:v>105710</c:v>
                </c:pt>
                <c:pt idx="506">
                  <c:v>99169</c:v>
                </c:pt>
                <c:pt idx="507">
                  <c:v>99264</c:v>
                </c:pt>
                <c:pt idx="508">
                  <c:v>105754</c:v>
                </c:pt>
                <c:pt idx="509">
                  <c:v>105920</c:v>
                </c:pt>
                <c:pt idx="510">
                  <c:v>106080</c:v>
                </c:pt>
                <c:pt idx="511">
                  <c:v>106219</c:v>
                </c:pt>
                <c:pt idx="512">
                  <c:v>106462</c:v>
                </c:pt>
                <c:pt idx="513">
                  <c:v>100088</c:v>
                </c:pt>
                <c:pt idx="514">
                  <c:v>100434</c:v>
                </c:pt>
                <c:pt idx="515">
                  <c:v>100913</c:v>
                </c:pt>
                <c:pt idx="516">
                  <c:v>107849</c:v>
                </c:pt>
                <c:pt idx="517">
                  <c:v>97894</c:v>
                </c:pt>
                <c:pt idx="518">
                  <c:v>97963</c:v>
                </c:pt>
                <c:pt idx="519">
                  <c:v>98000</c:v>
                </c:pt>
                <c:pt idx="520">
                  <c:v>90894</c:v>
                </c:pt>
                <c:pt idx="521">
                  <c:v>91085</c:v>
                </c:pt>
                <c:pt idx="522">
                  <c:v>97919</c:v>
                </c:pt>
                <c:pt idx="523">
                  <c:v>97929</c:v>
                </c:pt>
                <c:pt idx="524">
                  <c:v>96852</c:v>
                </c:pt>
                <c:pt idx="525">
                  <c:v>96784</c:v>
                </c:pt>
                <c:pt idx="526">
                  <c:v>96828</c:v>
                </c:pt>
                <c:pt idx="527">
                  <c:v>90115</c:v>
                </c:pt>
                <c:pt idx="528">
                  <c:v>90153</c:v>
                </c:pt>
                <c:pt idx="529">
                  <c:v>97100</c:v>
                </c:pt>
                <c:pt idx="530">
                  <c:v>95848</c:v>
                </c:pt>
                <c:pt idx="531">
                  <c:v>95866</c:v>
                </c:pt>
                <c:pt idx="532">
                  <c:v>95956</c:v>
                </c:pt>
                <c:pt idx="533">
                  <c:v>95953</c:v>
                </c:pt>
                <c:pt idx="534">
                  <c:v>87594</c:v>
                </c:pt>
                <c:pt idx="535">
                  <c:v>90046</c:v>
                </c:pt>
                <c:pt idx="536">
                  <c:v>95707</c:v>
                </c:pt>
                <c:pt idx="537">
                  <c:v>95680</c:v>
                </c:pt>
                <c:pt idx="538">
                  <c:v>95899</c:v>
                </c:pt>
                <c:pt idx="539">
                  <c:v>96694</c:v>
                </c:pt>
                <c:pt idx="540">
                  <c:v>96085</c:v>
                </c:pt>
                <c:pt idx="541">
                  <c:v>89439</c:v>
                </c:pt>
                <c:pt idx="542">
                  <c:v>89578</c:v>
                </c:pt>
                <c:pt idx="543">
                  <c:v>96651</c:v>
                </c:pt>
                <c:pt idx="544">
                  <c:v>96440</c:v>
                </c:pt>
                <c:pt idx="545">
                  <c:v>96457</c:v>
                </c:pt>
                <c:pt idx="546">
                  <c:v>95932</c:v>
                </c:pt>
                <c:pt idx="547">
                  <c:v>97028</c:v>
                </c:pt>
                <c:pt idx="548">
                  <c:v>93694</c:v>
                </c:pt>
                <c:pt idx="549">
                  <c:v>93647</c:v>
                </c:pt>
                <c:pt idx="550">
                  <c:v>93692</c:v>
                </c:pt>
                <c:pt idx="551">
                  <c:v>97021</c:v>
                </c:pt>
                <c:pt idx="552">
                  <c:v>96247</c:v>
                </c:pt>
                <c:pt idx="553">
                  <c:v>96242</c:v>
                </c:pt>
                <c:pt idx="554">
                  <c:v>96339</c:v>
                </c:pt>
                <c:pt idx="555">
                  <c:v>92986</c:v>
                </c:pt>
                <c:pt idx="556">
                  <c:v>92967</c:v>
                </c:pt>
                <c:pt idx="557">
                  <c:v>96284</c:v>
                </c:pt>
                <c:pt idx="558">
                  <c:v>96330</c:v>
                </c:pt>
                <c:pt idx="559">
                  <c:v>96386</c:v>
                </c:pt>
                <c:pt idx="560">
                  <c:v>96652</c:v>
                </c:pt>
                <c:pt idx="561">
                  <c:v>96048</c:v>
                </c:pt>
                <c:pt idx="562">
                  <c:v>92736</c:v>
                </c:pt>
                <c:pt idx="563">
                  <c:v>92842</c:v>
                </c:pt>
                <c:pt idx="564">
                  <c:v>96337</c:v>
                </c:pt>
                <c:pt idx="565">
                  <c:v>101139</c:v>
                </c:pt>
                <c:pt idx="566">
                  <c:v>99131</c:v>
                </c:pt>
                <c:pt idx="567">
                  <c:v>105887</c:v>
                </c:pt>
                <c:pt idx="568">
                  <c:v>105938</c:v>
                </c:pt>
                <c:pt idx="569">
                  <c:v>95246</c:v>
                </c:pt>
                <c:pt idx="570">
                  <c:v>95552</c:v>
                </c:pt>
                <c:pt idx="571">
                  <c:v>109807</c:v>
                </c:pt>
                <c:pt idx="572">
                  <c:v>95908</c:v>
                </c:pt>
                <c:pt idx="573">
                  <c:v>96399</c:v>
                </c:pt>
                <c:pt idx="574">
                  <c:v>97302</c:v>
                </c:pt>
                <c:pt idx="575">
                  <c:v>102964</c:v>
                </c:pt>
                <c:pt idx="576">
                  <c:v>93979</c:v>
                </c:pt>
                <c:pt idx="577">
                  <c:v>93953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80-435B-812E-204DCD6B831D}"/>
            </c:ext>
          </c:extLst>
        </c:ser>
        <c:ser>
          <c:idx val="8"/>
          <c:order val="8"/>
          <c:tx>
            <c:strRef>
              <c:f>[1]Total_StdO_Customers!$J$8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[1]Total_StdO_Customers!$J$9:$J$586</c:f>
              <c:numCache>
                <c:formatCode>#,##0</c:formatCode>
                <c:ptCount val="578"/>
                <c:pt idx="1">
                  <c:v>118537</c:v>
                </c:pt>
                <c:pt idx="2">
                  <c:v>118148</c:v>
                </c:pt>
                <c:pt idx="3">
                  <c:v>118293</c:v>
                </c:pt>
                <c:pt idx="4">
                  <c:v>120173</c:v>
                </c:pt>
                <c:pt idx="5">
                  <c:v>120536</c:v>
                </c:pt>
                <c:pt idx="6">
                  <c:v>120830</c:v>
                </c:pt>
                <c:pt idx="7">
                  <c:v>121061</c:v>
                </c:pt>
                <c:pt idx="8">
                  <c:v>121280</c:v>
                </c:pt>
                <c:pt idx="9">
                  <c:v>120559</c:v>
                </c:pt>
                <c:pt idx="10">
                  <c:v>120578</c:v>
                </c:pt>
                <c:pt idx="11">
                  <c:v>118639</c:v>
                </c:pt>
                <c:pt idx="12">
                  <c:v>118888</c:v>
                </c:pt>
                <c:pt idx="13">
                  <c:v>119258</c:v>
                </c:pt>
                <c:pt idx="14">
                  <c:v>119197</c:v>
                </c:pt>
                <c:pt idx="15">
                  <c:v>119415</c:v>
                </c:pt>
                <c:pt idx="16">
                  <c:v>118567</c:v>
                </c:pt>
                <c:pt idx="17">
                  <c:v>118467</c:v>
                </c:pt>
                <c:pt idx="18">
                  <c:v>118202</c:v>
                </c:pt>
                <c:pt idx="19">
                  <c:v>119684</c:v>
                </c:pt>
                <c:pt idx="20">
                  <c:v>120615</c:v>
                </c:pt>
                <c:pt idx="21">
                  <c:v>121135</c:v>
                </c:pt>
                <c:pt idx="22">
                  <c:v>119870</c:v>
                </c:pt>
                <c:pt idx="23">
                  <c:v>119019</c:v>
                </c:pt>
                <c:pt idx="24">
                  <c:v>118923</c:v>
                </c:pt>
                <c:pt idx="25">
                  <c:v>120447</c:v>
                </c:pt>
                <c:pt idx="26">
                  <c:v>119692</c:v>
                </c:pt>
                <c:pt idx="27">
                  <c:v>119747</c:v>
                </c:pt>
                <c:pt idx="28">
                  <c:v>119906</c:v>
                </c:pt>
                <c:pt idx="29">
                  <c:v>122241</c:v>
                </c:pt>
                <c:pt idx="30">
                  <c:v>120778</c:v>
                </c:pt>
                <c:pt idx="31">
                  <c:v>121235</c:v>
                </c:pt>
                <c:pt idx="32">
                  <c:v>132099</c:v>
                </c:pt>
                <c:pt idx="33">
                  <c:v>119141</c:v>
                </c:pt>
                <c:pt idx="34">
                  <c:v>120176</c:v>
                </c:pt>
                <c:pt idx="35">
                  <c:v>121058</c:v>
                </c:pt>
                <c:pt idx="36">
                  <c:v>121845</c:v>
                </c:pt>
                <c:pt idx="37">
                  <c:v>121834</c:v>
                </c:pt>
                <c:pt idx="38">
                  <c:v>122126</c:v>
                </c:pt>
                <c:pt idx="39">
                  <c:v>123197</c:v>
                </c:pt>
                <c:pt idx="40">
                  <c:v>128031</c:v>
                </c:pt>
                <c:pt idx="41">
                  <c:v>126704</c:v>
                </c:pt>
                <c:pt idx="42">
                  <c:v>125250</c:v>
                </c:pt>
                <c:pt idx="43">
                  <c:v>130085</c:v>
                </c:pt>
                <c:pt idx="44">
                  <c:v>124894</c:v>
                </c:pt>
                <c:pt idx="45">
                  <c:v>124964</c:v>
                </c:pt>
                <c:pt idx="46">
                  <c:v>125198</c:v>
                </c:pt>
                <c:pt idx="47">
                  <c:v>125274</c:v>
                </c:pt>
                <c:pt idx="48">
                  <c:v>125312</c:v>
                </c:pt>
                <c:pt idx="49">
                  <c:v>126050</c:v>
                </c:pt>
                <c:pt idx="50">
                  <c:v>125050</c:v>
                </c:pt>
                <c:pt idx="51">
                  <c:v>124293</c:v>
                </c:pt>
                <c:pt idx="52">
                  <c:v>124335</c:v>
                </c:pt>
                <c:pt idx="53">
                  <c:v>125572</c:v>
                </c:pt>
                <c:pt idx="54">
                  <c:v>124203</c:v>
                </c:pt>
                <c:pt idx="55">
                  <c:v>123793</c:v>
                </c:pt>
                <c:pt idx="56">
                  <c:v>123356</c:v>
                </c:pt>
                <c:pt idx="57">
                  <c:v>122959</c:v>
                </c:pt>
                <c:pt idx="58">
                  <c:v>122626</c:v>
                </c:pt>
                <c:pt idx="59">
                  <c:v>122585</c:v>
                </c:pt>
                <c:pt idx="60">
                  <c:v>114871</c:v>
                </c:pt>
                <c:pt idx="61">
                  <c:v>124874</c:v>
                </c:pt>
                <c:pt idx="62">
                  <c:v>118979</c:v>
                </c:pt>
                <c:pt idx="63">
                  <c:v>116061</c:v>
                </c:pt>
                <c:pt idx="64">
                  <c:v>119570</c:v>
                </c:pt>
                <c:pt idx="65">
                  <c:v>117482</c:v>
                </c:pt>
                <c:pt idx="66">
                  <c:v>117478</c:v>
                </c:pt>
                <c:pt idx="67">
                  <c:v>117422</c:v>
                </c:pt>
                <c:pt idx="68">
                  <c:v>118459</c:v>
                </c:pt>
                <c:pt idx="69">
                  <c:v>119023</c:v>
                </c:pt>
                <c:pt idx="70">
                  <c:v>119454</c:v>
                </c:pt>
                <c:pt idx="71">
                  <c:v>119455</c:v>
                </c:pt>
                <c:pt idx="72">
                  <c:v>119547</c:v>
                </c:pt>
                <c:pt idx="73">
                  <c:v>120087</c:v>
                </c:pt>
                <c:pt idx="74">
                  <c:v>126347</c:v>
                </c:pt>
                <c:pt idx="75">
                  <c:v>125569</c:v>
                </c:pt>
                <c:pt idx="76">
                  <c:v>120945</c:v>
                </c:pt>
                <c:pt idx="77">
                  <c:v>120965</c:v>
                </c:pt>
                <c:pt idx="78">
                  <c:v>130325</c:v>
                </c:pt>
                <c:pt idx="79">
                  <c:v>120408</c:v>
                </c:pt>
                <c:pt idx="80">
                  <c:v>120407</c:v>
                </c:pt>
                <c:pt idx="81">
                  <c:v>120985</c:v>
                </c:pt>
                <c:pt idx="82">
                  <c:v>120982</c:v>
                </c:pt>
                <c:pt idx="83">
                  <c:v>120711</c:v>
                </c:pt>
                <c:pt idx="84">
                  <c:v>120529</c:v>
                </c:pt>
                <c:pt idx="85">
                  <c:v>120552</c:v>
                </c:pt>
                <c:pt idx="86">
                  <c:v>120370</c:v>
                </c:pt>
                <c:pt idx="87">
                  <c:v>120400</c:v>
                </c:pt>
                <c:pt idx="88">
                  <c:v>119556</c:v>
                </c:pt>
                <c:pt idx="89">
                  <c:v>119817</c:v>
                </c:pt>
                <c:pt idx="90">
                  <c:v>119531</c:v>
                </c:pt>
                <c:pt idx="91">
                  <c:v>98621</c:v>
                </c:pt>
                <c:pt idx="92">
                  <c:v>104159</c:v>
                </c:pt>
                <c:pt idx="93">
                  <c:v>101483</c:v>
                </c:pt>
                <c:pt idx="94">
                  <c:v>100789</c:v>
                </c:pt>
                <c:pt idx="95">
                  <c:v>102374</c:v>
                </c:pt>
                <c:pt idx="96">
                  <c:v>101408</c:v>
                </c:pt>
                <c:pt idx="97">
                  <c:v>101779</c:v>
                </c:pt>
                <c:pt idx="98">
                  <c:v>101570</c:v>
                </c:pt>
                <c:pt idx="99">
                  <c:v>101343</c:v>
                </c:pt>
                <c:pt idx="100">
                  <c:v>101714</c:v>
                </c:pt>
                <c:pt idx="101">
                  <c:v>102233</c:v>
                </c:pt>
                <c:pt idx="102">
                  <c:v>100488</c:v>
                </c:pt>
                <c:pt idx="103">
                  <c:v>101603</c:v>
                </c:pt>
                <c:pt idx="104">
                  <c:v>102947</c:v>
                </c:pt>
                <c:pt idx="105">
                  <c:v>101226</c:v>
                </c:pt>
                <c:pt idx="106">
                  <c:v>100672</c:v>
                </c:pt>
                <c:pt idx="107">
                  <c:v>101292</c:v>
                </c:pt>
                <c:pt idx="108">
                  <c:v>101338</c:v>
                </c:pt>
                <c:pt idx="109">
                  <c:v>101466</c:v>
                </c:pt>
                <c:pt idx="110">
                  <c:v>100649</c:v>
                </c:pt>
                <c:pt idx="111">
                  <c:v>100431</c:v>
                </c:pt>
                <c:pt idx="112">
                  <c:v>100436</c:v>
                </c:pt>
                <c:pt idx="113">
                  <c:v>105167</c:v>
                </c:pt>
                <c:pt idx="114">
                  <c:v>105792</c:v>
                </c:pt>
                <c:pt idx="115">
                  <c:v>100556</c:v>
                </c:pt>
                <c:pt idx="116">
                  <c:v>99877</c:v>
                </c:pt>
                <c:pt idx="117">
                  <c:v>99658</c:v>
                </c:pt>
                <c:pt idx="118">
                  <c:v>99286</c:v>
                </c:pt>
                <c:pt idx="119">
                  <c:v>98900</c:v>
                </c:pt>
                <c:pt idx="120">
                  <c:v>98402</c:v>
                </c:pt>
                <c:pt idx="121">
                  <c:v>96531</c:v>
                </c:pt>
                <c:pt idx="122">
                  <c:v>96481</c:v>
                </c:pt>
                <c:pt idx="123">
                  <c:v>94831</c:v>
                </c:pt>
                <c:pt idx="124">
                  <c:v>94697</c:v>
                </c:pt>
                <c:pt idx="125">
                  <c:v>94527</c:v>
                </c:pt>
                <c:pt idx="126">
                  <c:v>94695</c:v>
                </c:pt>
                <c:pt idx="127">
                  <c:v>94298</c:v>
                </c:pt>
                <c:pt idx="128">
                  <c:v>95712</c:v>
                </c:pt>
                <c:pt idx="129">
                  <c:v>95648</c:v>
                </c:pt>
                <c:pt idx="130">
                  <c:v>93809</c:v>
                </c:pt>
                <c:pt idx="131">
                  <c:v>94025</c:v>
                </c:pt>
                <c:pt idx="132">
                  <c:v>93535</c:v>
                </c:pt>
                <c:pt idx="133">
                  <c:v>93535</c:v>
                </c:pt>
                <c:pt idx="134">
                  <c:v>102636</c:v>
                </c:pt>
                <c:pt idx="135">
                  <c:v>97288</c:v>
                </c:pt>
                <c:pt idx="136">
                  <c:v>94431</c:v>
                </c:pt>
                <c:pt idx="137">
                  <c:v>93434</c:v>
                </c:pt>
                <c:pt idx="138">
                  <c:v>93439</c:v>
                </c:pt>
                <c:pt idx="139">
                  <c:v>93397</c:v>
                </c:pt>
                <c:pt idx="140">
                  <c:v>93281</c:v>
                </c:pt>
                <c:pt idx="141">
                  <c:v>93027</c:v>
                </c:pt>
                <c:pt idx="142">
                  <c:v>94440</c:v>
                </c:pt>
                <c:pt idx="143">
                  <c:v>94536</c:v>
                </c:pt>
                <c:pt idx="144">
                  <c:v>92895</c:v>
                </c:pt>
                <c:pt idx="145">
                  <c:v>92865</c:v>
                </c:pt>
                <c:pt idx="146">
                  <c:v>93003</c:v>
                </c:pt>
                <c:pt idx="147">
                  <c:v>93900</c:v>
                </c:pt>
                <c:pt idx="148">
                  <c:v>92664</c:v>
                </c:pt>
                <c:pt idx="149">
                  <c:v>94065</c:v>
                </c:pt>
                <c:pt idx="150">
                  <c:v>94104</c:v>
                </c:pt>
                <c:pt idx="151">
                  <c:v>93903</c:v>
                </c:pt>
                <c:pt idx="152">
                  <c:v>94838</c:v>
                </c:pt>
                <c:pt idx="153">
                  <c:v>95565</c:v>
                </c:pt>
                <c:pt idx="154">
                  <c:v>96361</c:v>
                </c:pt>
                <c:pt idx="155">
                  <c:v>97162</c:v>
                </c:pt>
                <c:pt idx="156">
                  <c:v>97531</c:v>
                </c:pt>
                <c:pt idx="157">
                  <c:v>97579</c:v>
                </c:pt>
                <c:pt idx="158">
                  <c:v>104520</c:v>
                </c:pt>
                <c:pt idx="159">
                  <c:v>110625</c:v>
                </c:pt>
                <c:pt idx="160">
                  <c:v>109278</c:v>
                </c:pt>
                <c:pt idx="161">
                  <c:v>98778</c:v>
                </c:pt>
                <c:pt idx="162">
                  <c:v>99089</c:v>
                </c:pt>
                <c:pt idx="163">
                  <c:v>99477</c:v>
                </c:pt>
                <c:pt idx="164">
                  <c:v>99518</c:v>
                </c:pt>
                <c:pt idx="165">
                  <c:v>99769</c:v>
                </c:pt>
                <c:pt idx="166">
                  <c:v>100472</c:v>
                </c:pt>
                <c:pt idx="167">
                  <c:v>101038</c:v>
                </c:pt>
                <c:pt idx="168">
                  <c:v>101717</c:v>
                </c:pt>
                <c:pt idx="169">
                  <c:v>102085</c:v>
                </c:pt>
                <c:pt idx="170">
                  <c:v>102497</c:v>
                </c:pt>
                <c:pt idx="171">
                  <c:v>102621</c:v>
                </c:pt>
                <c:pt idx="172">
                  <c:v>102893</c:v>
                </c:pt>
                <c:pt idx="173">
                  <c:v>103551</c:v>
                </c:pt>
                <c:pt idx="174">
                  <c:v>104154</c:v>
                </c:pt>
                <c:pt idx="175">
                  <c:v>104763</c:v>
                </c:pt>
                <c:pt idx="176">
                  <c:v>104622</c:v>
                </c:pt>
                <c:pt idx="177">
                  <c:v>105044</c:v>
                </c:pt>
                <c:pt idx="178">
                  <c:v>105162</c:v>
                </c:pt>
                <c:pt idx="179">
                  <c:v>118917</c:v>
                </c:pt>
                <c:pt idx="180">
                  <c:v>128060</c:v>
                </c:pt>
                <c:pt idx="181">
                  <c:v>124393</c:v>
                </c:pt>
                <c:pt idx="182">
                  <c:v>109379</c:v>
                </c:pt>
                <c:pt idx="183">
                  <c:v>97653</c:v>
                </c:pt>
                <c:pt idx="184">
                  <c:v>101830</c:v>
                </c:pt>
                <c:pt idx="185">
                  <c:v>105705</c:v>
                </c:pt>
                <c:pt idx="186">
                  <c:v>104247</c:v>
                </c:pt>
                <c:pt idx="187">
                  <c:v>104822</c:v>
                </c:pt>
                <c:pt idx="188">
                  <c:v>112990</c:v>
                </c:pt>
                <c:pt idx="189">
                  <c:v>106862</c:v>
                </c:pt>
                <c:pt idx="190">
                  <c:v>101260</c:v>
                </c:pt>
                <c:pt idx="191">
                  <c:v>101295</c:v>
                </c:pt>
                <c:pt idx="192">
                  <c:v>101355</c:v>
                </c:pt>
                <c:pt idx="193">
                  <c:v>104285</c:v>
                </c:pt>
                <c:pt idx="194">
                  <c:v>105390</c:v>
                </c:pt>
                <c:pt idx="195">
                  <c:v>102222</c:v>
                </c:pt>
                <c:pt idx="196">
                  <c:v>102886</c:v>
                </c:pt>
                <c:pt idx="197">
                  <c:v>104150</c:v>
                </c:pt>
                <c:pt idx="198">
                  <c:v>112679</c:v>
                </c:pt>
                <c:pt idx="199">
                  <c:v>103278</c:v>
                </c:pt>
                <c:pt idx="200">
                  <c:v>103675</c:v>
                </c:pt>
                <c:pt idx="201">
                  <c:v>104265</c:v>
                </c:pt>
                <c:pt idx="202">
                  <c:v>104343</c:v>
                </c:pt>
                <c:pt idx="203">
                  <c:v>103736</c:v>
                </c:pt>
                <c:pt idx="204">
                  <c:v>103943</c:v>
                </c:pt>
                <c:pt idx="205">
                  <c:v>104169</c:v>
                </c:pt>
                <c:pt idx="206">
                  <c:v>104408</c:v>
                </c:pt>
                <c:pt idx="207">
                  <c:v>105032</c:v>
                </c:pt>
                <c:pt idx="208">
                  <c:v>107083</c:v>
                </c:pt>
                <c:pt idx="209">
                  <c:v>105592</c:v>
                </c:pt>
                <c:pt idx="210">
                  <c:v>104699</c:v>
                </c:pt>
                <c:pt idx="211">
                  <c:v>104419</c:v>
                </c:pt>
                <c:pt idx="212">
                  <c:v>104600</c:v>
                </c:pt>
                <c:pt idx="213">
                  <c:v>111769</c:v>
                </c:pt>
                <c:pt idx="214">
                  <c:v>110524</c:v>
                </c:pt>
                <c:pt idx="215">
                  <c:v>109902</c:v>
                </c:pt>
                <c:pt idx="216">
                  <c:v>109622</c:v>
                </c:pt>
                <c:pt idx="217">
                  <c:v>108207</c:v>
                </c:pt>
                <c:pt idx="218">
                  <c:v>108195</c:v>
                </c:pt>
                <c:pt idx="219">
                  <c:v>109288</c:v>
                </c:pt>
                <c:pt idx="220">
                  <c:v>108829</c:v>
                </c:pt>
                <c:pt idx="221">
                  <c:v>107684</c:v>
                </c:pt>
                <c:pt idx="222">
                  <c:v>107374</c:v>
                </c:pt>
                <c:pt idx="223">
                  <c:v>107131</c:v>
                </c:pt>
                <c:pt idx="224">
                  <c:v>111107</c:v>
                </c:pt>
                <c:pt idx="225">
                  <c:v>119608</c:v>
                </c:pt>
                <c:pt idx="226">
                  <c:v>113635</c:v>
                </c:pt>
                <c:pt idx="227">
                  <c:v>110629</c:v>
                </c:pt>
                <c:pt idx="228">
                  <c:v>106704</c:v>
                </c:pt>
                <c:pt idx="229">
                  <c:v>109073</c:v>
                </c:pt>
                <c:pt idx="230">
                  <c:v>106753</c:v>
                </c:pt>
                <c:pt idx="231">
                  <c:v>111287</c:v>
                </c:pt>
                <c:pt idx="232">
                  <c:v>116629</c:v>
                </c:pt>
                <c:pt idx="233">
                  <c:v>115043</c:v>
                </c:pt>
                <c:pt idx="234">
                  <c:v>109478</c:v>
                </c:pt>
                <c:pt idx="235">
                  <c:v>108164</c:v>
                </c:pt>
                <c:pt idx="236">
                  <c:v>109306</c:v>
                </c:pt>
                <c:pt idx="237">
                  <c:v>116054</c:v>
                </c:pt>
                <c:pt idx="238">
                  <c:v>107320</c:v>
                </c:pt>
                <c:pt idx="239">
                  <c:v>113299</c:v>
                </c:pt>
                <c:pt idx="240">
                  <c:v>107271</c:v>
                </c:pt>
                <c:pt idx="241">
                  <c:v>107205</c:v>
                </c:pt>
                <c:pt idx="242">
                  <c:v>107388</c:v>
                </c:pt>
                <c:pt idx="243">
                  <c:v>106719</c:v>
                </c:pt>
                <c:pt idx="244">
                  <c:v>100592</c:v>
                </c:pt>
                <c:pt idx="245">
                  <c:v>100586</c:v>
                </c:pt>
                <c:pt idx="246">
                  <c:v>111658</c:v>
                </c:pt>
                <c:pt idx="247">
                  <c:v>103061</c:v>
                </c:pt>
                <c:pt idx="248">
                  <c:v>102997</c:v>
                </c:pt>
                <c:pt idx="249">
                  <c:v>103110</c:v>
                </c:pt>
                <c:pt idx="250">
                  <c:v>108419</c:v>
                </c:pt>
                <c:pt idx="251">
                  <c:v>115973</c:v>
                </c:pt>
                <c:pt idx="252">
                  <c:v>102411</c:v>
                </c:pt>
                <c:pt idx="253">
                  <c:v>103030</c:v>
                </c:pt>
                <c:pt idx="254">
                  <c:v>104587</c:v>
                </c:pt>
                <c:pt idx="255">
                  <c:v>104919</c:v>
                </c:pt>
                <c:pt idx="256">
                  <c:v>110740</c:v>
                </c:pt>
                <c:pt idx="257">
                  <c:v>103392</c:v>
                </c:pt>
                <c:pt idx="258">
                  <c:v>103766</c:v>
                </c:pt>
                <c:pt idx="259">
                  <c:v>103865</c:v>
                </c:pt>
                <c:pt idx="260">
                  <c:v>103818</c:v>
                </c:pt>
                <c:pt idx="261">
                  <c:v>106194</c:v>
                </c:pt>
                <c:pt idx="262">
                  <c:v>106122</c:v>
                </c:pt>
                <c:pt idx="263">
                  <c:v>103942</c:v>
                </c:pt>
                <c:pt idx="264">
                  <c:v>104023</c:v>
                </c:pt>
                <c:pt idx="265">
                  <c:v>104181</c:v>
                </c:pt>
                <c:pt idx="266">
                  <c:v>104171</c:v>
                </c:pt>
                <c:pt idx="267">
                  <c:v>104025</c:v>
                </c:pt>
                <c:pt idx="268">
                  <c:v>106215</c:v>
                </c:pt>
                <c:pt idx="269">
                  <c:v>106192</c:v>
                </c:pt>
                <c:pt idx="270">
                  <c:v>103652</c:v>
                </c:pt>
                <c:pt idx="271">
                  <c:v>103392</c:v>
                </c:pt>
                <c:pt idx="272">
                  <c:v>103051</c:v>
                </c:pt>
                <c:pt idx="273">
                  <c:v>102710</c:v>
                </c:pt>
                <c:pt idx="274">
                  <c:v>100184</c:v>
                </c:pt>
                <c:pt idx="275">
                  <c:v>100732</c:v>
                </c:pt>
                <c:pt idx="276">
                  <c:v>100714</c:v>
                </c:pt>
                <c:pt idx="277">
                  <c:v>99449</c:v>
                </c:pt>
                <c:pt idx="278">
                  <c:v>99128</c:v>
                </c:pt>
                <c:pt idx="279">
                  <c:v>98820</c:v>
                </c:pt>
                <c:pt idx="280">
                  <c:v>98601</c:v>
                </c:pt>
                <c:pt idx="281">
                  <c:v>98392</c:v>
                </c:pt>
                <c:pt idx="282">
                  <c:v>98906</c:v>
                </c:pt>
                <c:pt idx="283">
                  <c:v>98860</c:v>
                </c:pt>
                <c:pt idx="284">
                  <c:v>98840</c:v>
                </c:pt>
                <c:pt idx="285">
                  <c:v>98142</c:v>
                </c:pt>
                <c:pt idx="286">
                  <c:v>98093</c:v>
                </c:pt>
                <c:pt idx="287">
                  <c:v>98000</c:v>
                </c:pt>
                <c:pt idx="288">
                  <c:v>97951</c:v>
                </c:pt>
                <c:pt idx="289">
                  <c:v>98443</c:v>
                </c:pt>
                <c:pt idx="290">
                  <c:v>98382</c:v>
                </c:pt>
                <c:pt idx="291">
                  <c:v>98053</c:v>
                </c:pt>
                <c:pt idx="292">
                  <c:v>98164</c:v>
                </c:pt>
                <c:pt idx="293">
                  <c:v>98281</c:v>
                </c:pt>
                <c:pt idx="294">
                  <c:v>98510</c:v>
                </c:pt>
                <c:pt idx="295">
                  <c:v>98693</c:v>
                </c:pt>
                <c:pt idx="296">
                  <c:v>99277</c:v>
                </c:pt>
                <c:pt idx="297">
                  <c:v>99183</c:v>
                </c:pt>
                <c:pt idx="298">
                  <c:v>98855</c:v>
                </c:pt>
                <c:pt idx="299">
                  <c:v>99146</c:v>
                </c:pt>
                <c:pt idx="300">
                  <c:v>99612</c:v>
                </c:pt>
                <c:pt idx="301">
                  <c:v>100160</c:v>
                </c:pt>
                <c:pt idx="302">
                  <c:v>100694</c:v>
                </c:pt>
                <c:pt idx="303">
                  <c:v>101306</c:v>
                </c:pt>
                <c:pt idx="304">
                  <c:v>101503</c:v>
                </c:pt>
                <c:pt idx="305">
                  <c:v>102173</c:v>
                </c:pt>
                <c:pt idx="306">
                  <c:v>102453</c:v>
                </c:pt>
                <c:pt idx="307">
                  <c:v>103128</c:v>
                </c:pt>
                <c:pt idx="308">
                  <c:v>104967</c:v>
                </c:pt>
                <c:pt idx="309">
                  <c:v>110232</c:v>
                </c:pt>
                <c:pt idx="310">
                  <c:v>103780</c:v>
                </c:pt>
                <c:pt idx="311">
                  <c:v>104087</c:v>
                </c:pt>
                <c:pt idx="312">
                  <c:v>105536</c:v>
                </c:pt>
                <c:pt idx="313">
                  <c:v>105930</c:v>
                </c:pt>
                <c:pt idx="314">
                  <c:v>106161</c:v>
                </c:pt>
                <c:pt idx="315">
                  <c:v>105513</c:v>
                </c:pt>
                <c:pt idx="316">
                  <c:v>106791</c:v>
                </c:pt>
                <c:pt idx="317">
                  <c:v>105743</c:v>
                </c:pt>
                <c:pt idx="318">
                  <c:v>105853</c:v>
                </c:pt>
                <c:pt idx="319">
                  <c:v>107704</c:v>
                </c:pt>
                <c:pt idx="320">
                  <c:v>108540</c:v>
                </c:pt>
                <c:pt idx="321">
                  <c:v>109354</c:v>
                </c:pt>
                <c:pt idx="322">
                  <c:v>110233</c:v>
                </c:pt>
                <c:pt idx="323">
                  <c:v>111131</c:v>
                </c:pt>
                <c:pt idx="324">
                  <c:v>110000</c:v>
                </c:pt>
                <c:pt idx="325">
                  <c:v>109999</c:v>
                </c:pt>
                <c:pt idx="326">
                  <c:v>112340</c:v>
                </c:pt>
                <c:pt idx="327">
                  <c:v>113092</c:v>
                </c:pt>
                <c:pt idx="328">
                  <c:v>113940</c:v>
                </c:pt>
                <c:pt idx="329">
                  <c:v>112764</c:v>
                </c:pt>
                <c:pt idx="330">
                  <c:v>112791</c:v>
                </c:pt>
                <c:pt idx="331">
                  <c:v>112759</c:v>
                </c:pt>
                <c:pt idx="332">
                  <c:v>112846</c:v>
                </c:pt>
                <c:pt idx="333">
                  <c:v>117274</c:v>
                </c:pt>
                <c:pt idx="334">
                  <c:v>119887</c:v>
                </c:pt>
                <c:pt idx="335">
                  <c:v>121407</c:v>
                </c:pt>
                <c:pt idx="336">
                  <c:v>121941</c:v>
                </c:pt>
                <c:pt idx="337">
                  <c:v>121895</c:v>
                </c:pt>
                <c:pt idx="338">
                  <c:v>122232</c:v>
                </c:pt>
                <c:pt idx="339">
                  <c:v>122220</c:v>
                </c:pt>
                <c:pt idx="340">
                  <c:v>122705</c:v>
                </c:pt>
                <c:pt idx="341">
                  <c:v>123267</c:v>
                </c:pt>
                <c:pt idx="342">
                  <c:v>123842</c:v>
                </c:pt>
                <c:pt idx="343">
                  <c:v>124337</c:v>
                </c:pt>
                <c:pt idx="344">
                  <c:v>127866</c:v>
                </c:pt>
                <c:pt idx="345">
                  <c:v>125122</c:v>
                </c:pt>
                <c:pt idx="346">
                  <c:v>125131</c:v>
                </c:pt>
                <c:pt idx="347">
                  <c:v>125120</c:v>
                </c:pt>
                <c:pt idx="348">
                  <c:v>125521</c:v>
                </c:pt>
                <c:pt idx="349">
                  <c:v>125839</c:v>
                </c:pt>
                <c:pt idx="350">
                  <c:v>125866</c:v>
                </c:pt>
                <c:pt idx="351">
                  <c:v>125836</c:v>
                </c:pt>
                <c:pt idx="352">
                  <c:v>126155</c:v>
                </c:pt>
                <c:pt idx="353">
                  <c:v>126157</c:v>
                </c:pt>
                <c:pt idx="354">
                  <c:v>126490</c:v>
                </c:pt>
                <c:pt idx="355">
                  <c:v>126699</c:v>
                </c:pt>
                <c:pt idx="356">
                  <c:v>126657</c:v>
                </c:pt>
                <c:pt idx="357">
                  <c:v>126907</c:v>
                </c:pt>
                <c:pt idx="358">
                  <c:v>127272</c:v>
                </c:pt>
                <c:pt idx="359">
                  <c:v>127749</c:v>
                </c:pt>
                <c:pt idx="360">
                  <c:v>127723</c:v>
                </c:pt>
                <c:pt idx="361">
                  <c:v>127540</c:v>
                </c:pt>
                <c:pt idx="362">
                  <c:v>127911</c:v>
                </c:pt>
                <c:pt idx="363">
                  <c:v>128204</c:v>
                </c:pt>
                <c:pt idx="364">
                  <c:v>128180</c:v>
                </c:pt>
                <c:pt idx="365">
                  <c:v>127640</c:v>
                </c:pt>
                <c:pt idx="366">
                  <c:v>125044</c:v>
                </c:pt>
                <c:pt idx="367">
                  <c:v>125054</c:v>
                </c:pt>
                <c:pt idx="368">
                  <c:v>125984</c:v>
                </c:pt>
                <c:pt idx="369">
                  <c:v>133079</c:v>
                </c:pt>
                <c:pt idx="370">
                  <c:v>126040</c:v>
                </c:pt>
                <c:pt idx="371">
                  <c:v>126022</c:v>
                </c:pt>
                <c:pt idx="372">
                  <c:v>125988</c:v>
                </c:pt>
                <c:pt idx="373">
                  <c:v>125200</c:v>
                </c:pt>
                <c:pt idx="374">
                  <c:v>125164</c:v>
                </c:pt>
                <c:pt idx="375">
                  <c:v>126072</c:v>
                </c:pt>
                <c:pt idx="376">
                  <c:v>136821</c:v>
                </c:pt>
                <c:pt idx="377">
                  <c:v>137753</c:v>
                </c:pt>
                <c:pt idx="378">
                  <c:v>126091</c:v>
                </c:pt>
                <c:pt idx="379">
                  <c:v>126108</c:v>
                </c:pt>
                <c:pt idx="380">
                  <c:v>132816</c:v>
                </c:pt>
                <c:pt idx="381">
                  <c:v>132361</c:v>
                </c:pt>
                <c:pt idx="382">
                  <c:v>125994</c:v>
                </c:pt>
                <c:pt idx="383">
                  <c:v>126055</c:v>
                </c:pt>
                <c:pt idx="384">
                  <c:v>133532</c:v>
                </c:pt>
                <c:pt idx="385">
                  <c:v>126745</c:v>
                </c:pt>
                <c:pt idx="386">
                  <c:v>134229</c:v>
                </c:pt>
                <c:pt idx="387">
                  <c:v>139708</c:v>
                </c:pt>
                <c:pt idx="388">
                  <c:v>125924</c:v>
                </c:pt>
                <c:pt idx="389">
                  <c:v>130495</c:v>
                </c:pt>
                <c:pt idx="390">
                  <c:v>128136</c:v>
                </c:pt>
                <c:pt idx="391">
                  <c:v>129495</c:v>
                </c:pt>
                <c:pt idx="392">
                  <c:v>148176</c:v>
                </c:pt>
                <c:pt idx="393">
                  <c:v>129722</c:v>
                </c:pt>
                <c:pt idx="394">
                  <c:v>130827</c:v>
                </c:pt>
                <c:pt idx="395">
                  <c:v>128697</c:v>
                </c:pt>
                <c:pt idx="396">
                  <c:v>139103</c:v>
                </c:pt>
                <c:pt idx="397">
                  <c:v>143807</c:v>
                </c:pt>
                <c:pt idx="398">
                  <c:v>137938</c:v>
                </c:pt>
                <c:pt idx="399">
                  <c:v>123997</c:v>
                </c:pt>
                <c:pt idx="400">
                  <c:v>124910</c:v>
                </c:pt>
                <c:pt idx="401">
                  <c:v>124691</c:v>
                </c:pt>
                <c:pt idx="402">
                  <c:v>151705</c:v>
                </c:pt>
                <c:pt idx="403">
                  <c:v>125831</c:v>
                </c:pt>
                <c:pt idx="404">
                  <c:v>135182</c:v>
                </c:pt>
                <c:pt idx="405">
                  <c:v>127618</c:v>
                </c:pt>
                <c:pt idx="406">
                  <c:v>128671</c:v>
                </c:pt>
                <c:pt idx="407">
                  <c:v>129424</c:v>
                </c:pt>
                <c:pt idx="408">
                  <c:v>129044</c:v>
                </c:pt>
                <c:pt idx="409">
                  <c:v>129071</c:v>
                </c:pt>
                <c:pt idx="410">
                  <c:v>135260</c:v>
                </c:pt>
                <c:pt idx="411">
                  <c:v>137459</c:v>
                </c:pt>
                <c:pt idx="412">
                  <c:v>134845</c:v>
                </c:pt>
                <c:pt idx="413">
                  <c:v>132027</c:v>
                </c:pt>
                <c:pt idx="414">
                  <c:v>132041</c:v>
                </c:pt>
                <c:pt idx="415">
                  <c:v>131759</c:v>
                </c:pt>
                <c:pt idx="416">
                  <c:v>131727</c:v>
                </c:pt>
                <c:pt idx="417">
                  <c:v>132324</c:v>
                </c:pt>
                <c:pt idx="418">
                  <c:v>132931</c:v>
                </c:pt>
                <c:pt idx="419">
                  <c:v>133284</c:v>
                </c:pt>
                <c:pt idx="420">
                  <c:v>133550</c:v>
                </c:pt>
                <c:pt idx="421">
                  <c:v>133728</c:v>
                </c:pt>
                <c:pt idx="422">
                  <c:v>133413</c:v>
                </c:pt>
                <c:pt idx="423">
                  <c:v>133364</c:v>
                </c:pt>
                <c:pt idx="424">
                  <c:v>133874</c:v>
                </c:pt>
                <c:pt idx="425">
                  <c:v>128035</c:v>
                </c:pt>
                <c:pt idx="426">
                  <c:v>128082</c:v>
                </c:pt>
                <c:pt idx="427">
                  <c:v>128252</c:v>
                </c:pt>
                <c:pt idx="428">
                  <c:v>128261</c:v>
                </c:pt>
                <c:pt idx="429">
                  <c:v>128291</c:v>
                </c:pt>
                <c:pt idx="430">
                  <c:v>128260</c:v>
                </c:pt>
                <c:pt idx="431">
                  <c:v>128095</c:v>
                </c:pt>
                <c:pt idx="432">
                  <c:v>128009</c:v>
                </c:pt>
                <c:pt idx="433">
                  <c:v>127921</c:v>
                </c:pt>
                <c:pt idx="434">
                  <c:v>127581</c:v>
                </c:pt>
                <c:pt idx="435">
                  <c:v>127215</c:v>
                </c:pt>
                <c:pt idx="436">
                  <c:v>127367</c:v>
                </c:pt>
                <c:pt idx="437">
                  <c:v>123213</c:v>
                </c:pt>
                <c:pt idx="438">
                  <c:v>127126</c:v>
                </c:pt>
                <c:pt idx="439">
                  <c:v>126908</c:v>
                </c:pt>
                <c:pt idx="440">
                  <c:v>126744</c:v>
                </c:pt>
                <c:pt idx="441">
                  <c:v>126716</c:v>
                </c:pt>
                <c:pt idx="442">
                  <c:v>126727</c:v>
                </c:pt>
                <c:pt idx="443">
                  <c:v>126821</c:v>
                </c:pt>
                <c:pt idx="444">
                  <c:v>126792</c:v>
                </c:pt>
                <c:pt idx="445">
                  <c:v>126771</c:v>
                </c:pt>
                <c:pt idx="446">
                  <c:v>126817</c:v>
                </c:pt>
                <c:pt idx="447">
                  <c:v>116106</c:v>
                </c:pt>
                <c:pt idx="448">
                  <c:v>126497</c:v>
                </c:pt>
                <c:pt idx="449">
                  <c:v>126551</c:v>
                </c:pt>
                <c:pt idx="450">
                  <c:v>126672</c:v>
                </c:pt>
                <c:pt idx="451">
                  <c:v>126758</c:v>
                </c:pt>
                <c:pt idx="452">
                  <c:v>126458</c:v>
                </c:pt>
                <c:pt idx="453">
                  <c:v>126604</c:v>
                </c:pt>
                <c:pt idx="454">
                  <c:v>126360</c:v>
                </c:pt>
                <c:pt idx="455">
                  <c:v>126212</c:v>
                </c:pt>
                <c:pt idx="456">
                  <c:v>117691</c:v>
                </c:pt>
                <c:pt idx="457">
                  <c:v>119098</c:v>
                </c:pt>
                <c:pt idx="458">
                  <c:v>120641</c:v>
                </c:pt>
                <c:pt idx="459">
                  <c:v>119566</c:v>
                </c:pt>
                <c:pt idx="460">
                  <c:v>117098</c:v>
                </c:pt>
                <c:pt idx="461">
                  <c:v>116412</c:v>
                </c:pt>
                <c:pt idx="462">
                  <c:v>115749</c:v>
                </c:pt>
                <c:pt idx="463">
                  <c:v>115752</c:v>
                </c:pt>
                <c:pt idx="464">
                  <c:v>116348</c:v>
                </c:pt>
                <c:pt idx="465">
                  <c:v>116306</c:v>
                </c:pt>
                <c:pt idx="466">
                  <c:v>115788</c:v>
                </c:pt>
                <c:pt idx="467">
                  <c:v>115827</c:v>
                </c:pt>
                <c:pt idx="468">
                  <c:v>108040</c:v>
                </c:pt>
                <c:pt idx="469">
                  <c:v>115360</c:v>
                </c:pt>
                <c:pt idx="470">
                  <c:v>115496</c:v>
                </c:pt>
                <c:pt idx="471">
                  <c:v>117612</c:v>
                </c:pt>
                <c:pt idx="472">
                  <c:v>118102</c:v>
                </c:pt>
                <c:pt idx="473">
                  <c:v>117177</c:v>
                </c:pt>
                <c:pt idx="474">
                  <c:v>108317</c:v>
                </c:pt>
                <c:pt idx="475">
                  <c:v>112837</c:v>
                </c:pt>
                <c:pt idx="476">
                  <c:v>111991</c:v>
                </c:pt>
                <c:pt idx="477">
                  <c:v>112260</c:v>
                </c:pt>
                <c:pt idx="478">
                  <c:v>114466</c:v>
                </c:pt>
                <c:pt idx="479">
                  <c:v>112039</c:v>
                </c:pt>
                <c:pt idx="480">
                  <c:v>112498</c:v>
                </c:pt>
                <c:pt idx="481">
                  <c:v>112495</c:v>
                </c:pt>
                <c:pt idx="482">
                  <c:v>110495</c:v>
                </c:pt>
                <c:pt idx="483">
                  <c:v>109452</c:v>
                </c:pt>
                <c:pt idx="484">
                  <c:v>109631</c:v>
                </c:pt>
                <c:pt idx="485">
                  <c:v>110495</c:v>
                </c:pt>
                <c:pt idx="486">
                  <c:v>104382</c:v>
                </c:pt>
                <c:pt idx="487">
                  <c:v>100383</c:v>
                </c:pt>
                <c:pt idx="488">
                  <c:v>100391</c:v>
                </c:pt>
                <c:pt idx="489">
                  <c:v>100351</c:v>
                </c:pt>
                <c:pt idx="490">
                  <c:v>100340</c:v>
                </c:pt>
                <c:pt idx="491">
                  <c:v>100346</c:v>
                </c:pt>
                <c:pt idx="492">
                  <c:v>101703</c:v>
                </c:pt>
                <c:pt idx="493">
                  <c:v>103086</c:v>
                </c:pt>
                <c:pt idx="494">
                  <c:v>101995</c:v>
                </c:pt>
                <c:pt idx="495">
                  <c:v>100885</c:v>
                </c:pt>
                <c:pt idx="496">
                  <c:v>100075</c:v>
                </c:pt>
                <c:pt idx="497">
                  <c:v>100167</c:v>
                </c:pt>
                <c:pt idx="498">
                  <c:v>100132</c:v>
                </c:pt>
                <c:pt idx="499">
                  <c:v>101406</c:v>
                </c:pt>
                <c:pt idx="500">
                  <c:v>101324</c:v>
                </c:pt>
                <c:pt idx="501">
                  <c:v>100260</c:v>
                </c:pt>
                <c:pt idx="502">
                  <c:v>100312</c:v>
                </c:pt>
                <c:pt idx="503">
                  <c:v>100346</c:v>
                </c:pt>
                <c:pt idx="504">
                  <c:v>100317</c:v>
                </c:pt>
                <c:pt idx="505">
                  <c:v>100370</c:v>
                </c:pt>
                <c:pt idx="506">
                  <c:v>101582</c:v>
                </c:pt>
                <c:pt idx="507">
                  <c:v>101692</c:v>
                </c:pt>
                <c:pt idx="508">
                  <c:v>100414</c:v>
                </c:pt>
                <c:pt idx="509">
                  <c:v>100570</c:v>
                </c:pt>
                <c:pt idx="510">
                  <c:v>100729</c:v>
                </c:pt>
                <c:pt idx="511">
                  <c:v>100835</c:v>
                </c:pt>
                <c:pt idx="512">
                  <c:v>101037</c:v>
                </c:pt>
                <c:pt idx="513">
                  <c:v>102497</c:v>
                </c:pt>
                <c:pt idx="514">
                  <c:v>102831</c:v>
                </c:pt>
                <c:pt idx="515">
                  <c:v>103351</c:v>
                </c:pt>
                <c:pt idx="516">
                  <c:v>102344</c:v>
                </c:pt>
                <c:pt idx="517">
                  <c:v>100713</c:v>
                </c:pt>
                <c:pt idx="518">
                  <c:v>100790</c:v>
                </c:pt>
                <c:pt idx="519">
                  <c:v>100857</c:v>
                </c:pt>
                <c:pt idx="520">
                  <c:v>100516</c:v>
                </c:pt>
                <c:pt idx="521">
                  <c:v>100801</c:v>
                </c:pt>
                <c:pt idx="522">
                  <c:v>101026</c:v>
                </c:pt>
                <c:pt idx="523">
                  <c:v>101051</c:v>
                </c:pt>
                <c:pt idx="524">
                  <c:v>99823</c:v>
                </c:pt>
                <c:pt idx="525">
                  <c:v>99747</c:v>
                </c:pt>
                <c:pt idx="526">
                  <c:v>99787</c:v>
                </c:pt>
                <c:pt idx="527">
                  <c:v>99711</c:v>
                </c:pt>
                <c:pt idx="528">
                  <c:v>99790</c:v>
                </c:pt>
                <c:pt idx="529">
                  <c:v>100332</c:v>
                </c:pt>
                <c:pt idx="530">
                  <c:v>98934</c:v>
                </c:pt>
                <c:pt idx="531">
                  <c:v>98953</c:v>
                </c:pt>
                <c:pt idx="532">
                  <c:v>99067</c:v>
                </c:pt>
                <c:pt idx="533">
                  <c:v>99070</c:v>
                </c:pt>
                <c:pt idx="534">
                  <c:v>96823</c:v>
                </c:pt>
                <c:pt idx="535">
                  <c:v>99777</c:v>
                </c:pt>
                <c:pt idx="536">
                  <c:v>98918</c:v>
                </c:pt>
                <c:pt idx="537">
                  <c:v>99007</c:v>
                </c:pt>
                <c:pt idx="538">
                  <c:v>99299</c:v>
                </c:pt>
                <c:pt idx="539">
                  <c:v>100277</c:v>
                </c:pt>
                <c:pt idx="540">
                  <c:v>99583</c:v>
                </c:pt>
                <c:pt idx="541">
                  <c:v>99163</c:v>
                </c:pt>
                <c:pt idx="542">
                  <c:v>99326</c:v>
                </c:pt>
                <c:pt idx="543">
                  <c:v>100299</c:v>
                </c:pt>
                <c:pt idx="544">
                  <c:v>100134</c:v>
                </c:pt>
                <c:pt idx="545">
                  <c:v>100160</c:v>
                </c:pt>
                <c:pt idx="546">
                  <c:v>99462</c:v>
                </c:pt>
                <c:pt idx="547">
                  <c:v>100975</c:v>
                </c:pt>
                <c:pt idx="548">
                  <c:v>100726</c:v>
                </c:pt>
                <c:pt idx="549">
                  <c:v>100692</c:v>
                </c:pt>
                <c:pt idx="550">
                  <c:v>100749</c:v>
                </c:pt>
                <c:pt idx="551">
                  <c:v>100933</c:v>
                </c:pt>
                <c:pt idx="552">
                  <c:v>100005</c:v>
                </c:pt>
                <c:pt idx="553">
                  <c:v>100024</c:v>
                </c:pt>
                <c:pt idx="554">
                  <c:v>100094</c:v>
                </c:pt>
                <c:pt idx="555">
                  <c:v>99900</c:v>
                </c:pt>
                <c:pt idx="556">
                  <c:v>99892</c:v>
                </c:pt>
                <c:pt idx="557">
                  <c:v>100071</c:v>
                </c:pt>
                <c:pt idx="558">
                  <c:v>100115</c:v>
                </c:pt>
                <c:pt idx="559">
                  <c:v>100160</c:v>
                </c:pt>
                <c:pt idx="560">
                  <c:v>100402</c:v>
                </c:pt>
                <c:pt idx="561">
                  <c:v>99599</c:v>
                </c:pt>
                <c:pt idx="562">
                  <c:v>99539</c:v>
                </c:pt>
                <c:pt idx="563">
                  <c:v>99634</c:v>
                </c:pt>
                <c:pt idx="564">
                  <c:v>101502</c:v>
                </c:pt>
                <c:pt idx="565">
                  <c:v>105147</c:v>
                </c:pt>
                <c:pt idx="566">
                  <c:v>104733</c:v>
                </c:pt>
                <c:pt idx="567">
                  <c:v>113636</c:v>
                </c:pt>
                <c:pt idx="568">
                  <c:v>110716</c:v>
                </c:pt>
                <c:pt idx="569">
                  <c:v>104303</c:v>
                </c:pt>
                <c:pt idx="570">
                  <c:v>102788</c:v>
                </c:pt>
                <c:pt idx="571">
                  <c:v>115179</c:v>
                </c:pt>
                <c:pt idx="572">
                  <c:v>99061</c:v>
                </c:pt>
                <c:pt idx="573">
                  <c:v>99563</c:v>
                </c:pt>
                <c:pt idx="574">
                  <c:v>100465</c:v>
                </c:pt>
                <c:pt idx="575">
                  <c:v>107519</c:v>
                </c:pt>
                <c:pt idx="576">
                  <c:v>100518</c:v>
                </c:pt>
                <c:pt idx="577">
                  <c:v>100491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0-435B-812E-204DCD6B831D}"/>
            </c:ext>
          </c:extLst>
        </c:ser>
        <c:ser>
          <c:idx val="9"/>
          <c:order val="9"/>
          <c:tx>
            <c:strRef>
              <c:f>[1]Total_StdO_Customers!$K$8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[1]Total_StdO_Customers!$K$9:$K$586</c:f>
              <c:numCache>
                <c:formatCode>#,##0</c:formatCode>
                <c:ptCount val="578"/>
                <c:pt idx="1">
                  <c:v>121314</c:v>
                </c:pt>
                <c:pt idx="2">
                  <c:v>120931</c:v>
                </c:pt>
                <c:pt idx="3">
                  <c:v>121076</c:v>
                </c:pt>
                <c:pt idx="4">
                  <c:v>118687</c:v>
                </c:pt>
                <c:pt idx="5">
                  <c:v>119035</c:v>
                </c:pt>
                <c:pt idx="6">
                  <c:v>119324</c:v>
                </c:pt>
                <c:pt idx="7">
                  <c:v>119531</c:v>
                </c:pt>
                <c:pt idx="8">
                  <c:v>119745</c:v>
                </c:pt>
                <c:pt idx="9">
                  <c:v>123363</c:v>
                </c:pt>
                <c:pt idx="10">
                  <c:v>123375</c:v>
                </c:pt>
                <c:pt idx="11">
                  <c:v>117200</c:v>
                </c:pt>
                <c:pt idx="12">
                  <c:v>117438</c:v>
                </c:pt>
                <c:pt idx="13">
                  <c:v>117803</c:v>
                </c:pt>
                <c:pt idx="14">
                  <c:v>117751</c:v>
                </c:pt>
                <c:pt idx="15">
                  <c:v>117963</c:v>
                </c:pt>
                <c:pt idx="16">
                  <c:v>121365</c:v>
                </c:pt>
                <c:pt idx="17">
                  <c:v>121249</c:v>
                </c:pt>
                <c:pt idx="18">
                  <c:v>120981</c:v>
                </c:pt>
                <c:pt idx="19">
                  <c:v>118324</c:v>
                </c:pt>
                <c:pt idx="20">
                  <c:v>119188</c:v>
                </c:pt>
                <c:pt idx="21">
                  <c:v>120245</c:v>
                </c:pt>
                <c:pt idx="22">
                  <c:v>118404</c:v>
                </c:pt>
                <c:pt idx="23">
                  <c:v>121823</c:v>
                </c:pt>
                <c:pt idx="24">
                  <c:v>121738</c:v>
                </c:pt>
                <c:pt idx="25">
                  <c:v>118590</c:v>
                </c:pt>
                <c:pt idx="26">
                  <c:v>118223</c:v>
                </c:pt>
                <c:pt idx="27">
                  <c:v>118283</c:v>
                </c:pt>
                <c:pt idx="28">
                  <c:v>118437</c:v>
                </c:pt>
                <c:pt idx="29">
                  <c:v>122859</c:v>
                </c:pt>
                <c:pt idx="30">
                  <c:v>123437</c:v>
                </c:pt>
                <c:pt idx="31">
                  <c:v>123174</c:v>
                </c:pt>
                <c:pt idx="32">
                  <c:v>130702</c:v>
                </c:pt>
                <c:pt idx="33">
                  <c:v>119396</c:v>
                </c:pt>
                <c:pt idx="34">
                  <c:v>117597</c:v>
                </c:pt>
                <c:pt idx="35">
                  <c:v>118454</c:v>
                </c:pt>
                <c:pt idx="36">
                  <c:v>119212</c:v>
                </c:pt>
                <c:pt idx="37">
                  <c:v>123766</c:v>
                </c:pt>
                <c:pt idx="38">
                  <c:v>124071</c:v>
                </c:pt>
                <c:pt idx="39">
                  <c:v>120572</c:v>
                </c:pt>
                <c:pt idx="40">
                  <c:v>124346</c:v>
                </c:pt>
                <c:pt idx="41">
                  <c:v>122701</c:v>
                </c:pt>
                <c:pt idx="42">
                  <c:v>122351</c:v>
                </c:pt>
                <c:pt idx="43">
                  <c:v>127414</c:v>
                </c:pt>
                <c:pt idx="44">
                  <c:v>126892</c:v>
                </c:pt>
                <c:pt idx="45">
                  <c:v>126973</c:v>
                </c:pt>
                <c:pt idx="46">
                  <c:v>127194</c:v>
                </c:pt>
                <c:pt idx="47">
                  <c:v>122591</c:v>
                </c:pt>
                <c:pt idx="48">
                  <c:v>122648</c:v>
                </c:pt>
                <c:pt idx="49">
                  <c:v>122763</c:v>
                </c:pt>
                <c:pt idx="50">
                  <c:v>122389</c:v>
                </c:pt>
                <c:pt idx="51">
                  <c:v>126301</c:v>
                </c:pt>
                <c:pt idx="52">
                  <c:v>126329</c:v>
                </c:pt>
                <c:pt idx="53">
                  <c:v>123522</c:v>
                </c:pt>
                <c:pt idx="54">
                  <c:v>121572</c:v>
                </c:pt>
                <c:pt idx="55">
                  <c:v>121157</c:v>
                </c:pt>
                <c:pt idx="56">
                  <c:v>120736</c:v>
                </c:pt>
                <c:pt idx="57">
                  <c:v>120359</c:v>
                </c:pt>
                <c:pt idx="58">
                  <c:v>124585</c:v>
                </c:pt>
                <c:pt idx="59">
                  <c:v>124555</c:v>
                </c:pt>
                <c:pt idx="60">
                  <c:v>115019</c:v>
                </c:pt>
                <c:pt idx="61">
                  <c:v>127528</c:v>
                </c:pt>
                <c:pt idx="62">
                  <c:v>116310</c:v>
                </c:pt>
                <c:pt idx="63">
                  <c:v>116193</c:v>
                </c:pt>
                <c:pt idx="64">
                  <c:v>119281</c:v>
                </c:pt>
                <c:pt idx="65">
                  <c:v>122208</c:v>
                </c:pt>
                <c:pt idx="66">
                  <c:v>122181</c:v>
                </c:pt>
                <c:pt idx="67">
                  <c:v>117555</c:v>
                </c:pt>
                <c:pt idx="68">
                  <c:v>118615</c:v>
                </c:pt>
                <c:pt idx="69">
                  <c:v>119153</c:v>
                </c:pt>
                <c:pt idx="70">
                  <c:v>119590</c:v>
                </c:pt>
                <c:pt idx="71">
                  <c:v>119597</c:v>
                </c:pt>
                <c:pt idx="72">
                  <c:v>124356</c:v>
                </c:pt>
                <c:pt idx="73">
                  <c:v>124917</c:v>
                </c:pt>
                <c:pt idx="74">
                  <c:v>127178</c:v>
                </c:pt>
                <c:pt idx="75">
                  <c:v>124876</c:v>
                </c:pt>
                <c:pt idx="76">
                  <c:v>121073</c:v>
                </c:pt>
                <c:pt idx="77">
                  <c:v>121120</c:v>
                </c:pt>
                <c:pt idx="78">
                  <c:v>127870</c:v>
                </c:pt>
                <c:pt idx="79">
                  <c:v>125229</c:v>
                </c:pt>
                <c:pt idx="80">
                  <c:v>125229</c:v>
                </c:pt>
                <c:pt idx="81">
                  <c:v>121124</c:v>
                </c:pt>
                <c:pt idx="82">
                  <c:v>121136</c:v>
                </c:pt>
                <c:pt idx="83">
                  <c:v>120868</c:v>
                </c:pt>
                <c:pt idx="84">
                  <c:v>120704</c:v>
                </c:pt>
                <c:pt idx="85">
                  <c:v>120712</c:v>
                </c:pt>
                <c:pt idx="86">
                  <c:v>125212</c:v>
                </c:pt>
                <c:pt idx="87">
                  <c:v>125245</c:v>
                </c:pt>
                <c:pt idx="88">
                  <c:v>119676</c:v>
                </c:pt>
                <c:pt idx="89">
                  <c:v>119989</c:v>
                </c:pt>
                <c:pt idx="90">
                  <c:v>119708</c:v>
                </c:pt>
                <c:pt idx="91">
                  <c:v>98200</c:v>
                </c:pt>
                <c:pt idx="92">
                  <c:v>101563</c:v>
                </c:pt>
                <c:pt idx="93">
                  <c:v>104443</c:v>
                </c:pt>
                <c:pt idx="94">
                  <c:v>104635</c:v>
                </c:pt>
                <c:pt idx="95">
                  <c:v>103134</c:v>
                </c:pt>
                <c:pt idx="96">
                  <c:v>99979</c:v>
                </c:pt>
                <c:pt idx="97">
                  <c:v>100305</c:v>
                </c:pt>
                <c:pt idx="98">
                  <c:v>100747</c:v>
                </c:pt>
                <c:pt idx="99">
                  <c:v>99753</c:v>
                </c:pt>
                <c:pt idx="100">
                  <c:v>104103</c:v>
                </c:pt>
                <c:pt idx="101">
                  <c:v>104317</c:v>
                </c:pt>
                <c:pt idx="102">
                  <c:v>99102</c:v>
                </c:pt>
                <c:pt idx="103">
                  <c:v>100108</c:v>
                </c:pt>
                <c:pt idx="104">
                  <c:v>100410</c:v>
                </c:pt>
                <c:pt idx="105">
                  <c:v>100530</c:v>
                </c:pt>
                <c:pt idx="106">
                  <c:v>100564</c:v>
                </c:pt>
                <c:pt idx="107">
                  <c:v>104160</c:v>
                </c:pt>
                <c:pt idx="108">
                  <c:v>104175</c:v>
                </c:pt>
                <c:pt idx="109">
                  <c:v>104337</c:v>
                </c:pt>
                <c:pt idx="110">
                  <c:v>99252</c:v>
                </c:pt>
                <c:pt idx="111">
                  <c:v>99050</c:v>
                </c:pt>
                <c:pt idx="112">
                  <c:v>102157</c:v>
                </c:pt>
                <c:pt idx="113">
                  <c:v>103701</c:v>
                </c:pt>
                <c:pt idx="114">
                  <c:v>108755</c:v>
                </c:pt>
                <c:pt idx="115">
                  <c:v>103402</c:v>
                </c:pt>
                <c:pt idx="116">
                  <c:v>98508</c:v>
                </c:pt>
                <c:pt idx="117">
                  <c:v>98309</c:v>
                </c:pt>
                <c:pt idx="118">
                  <c:v>97940</c:v>
                </c:pt>
                <c:pt idx="119">
                  <c:v>97548</c:v>
                </c:pt>
                <c:pt idx="120">
                  <c:v>97041</c:v>
                </c:pt>
                <c:pt idx="121">
                  <c:v>101277</c:v>
                </c:pt>
                <c:pt idx="122">
                  <c:v>101208</c:v>
                </c:pt>
                <c:pt idx="123">
                  <c:v>95341</c:v>
                </c:pt>
                <c:pt idx="124">
                  <c:v>95261</c:v>
                </c:pt>
                <c:pt idx="125">
                  <c:v>95074</c:v>
                </c:pt>
                <c:pt idx="126">
                  <c:v>95906</c:v>
                </c:pt>
                <c:pt idx="127">
                  <c:v>94817</c:v>
                </c:pt>
                <c:pt idx="128">
                  <c:v>100412</c:v>
                </c:pt>
                <c:pt idx="129">
                  <c:v>100331</c:v>
                </c:pt>
                <c:pt idx="130">
                  <c:v>94329</c:v>
                </c:pt>
                <c:pt idx="131">
                  <c:v>94199</c:v>
                </c:pt>
                <c:pt idx="132">
                  <c:v>94022</c:v>
                </c:pt>
                <c:pt idx="133">
                  <c:v>94060</c:v>
                </c:pt>
                <c:pt idx="134">
                  <c:v>102592</c:v>
                </c:pt>
                <c:pt idx="135">
                  <c:v>99773</c:v>
                </c:pt>
                <c:pt idx="136">
                  <c:v>99105</c:v>
                </c:pt>
                <c:pt idx="137">
                  <c:v>93951</c:v>
                </c:pt>
                <c:pt idx="138">
                  <c:v>93947</c:v>
                </c:pt>
                <c:pt idx="139">
                  <c:v>93905</c:v>
                </c:pt>
                <c:pt idx="140">
                  <c:v>93790</c:v>
                </c:pt>
                <c:pt idx="141">
                  <c:v>93536</c:v>
                </c:pt>
                <c:pt idx="142">
                  <c:v>99054</c:v>
                </c:pt>
                <c:pt idx="143">
                  <c:v>99163</c:v>
                </c:pt>
                <c:pt idx="144">
                  <c:v>93401</c:v>
                </c:pt>
                <c:pt idx="145">
                  <c:v>93398</c:v>
                </c:pt>
                <c:pt idx="146">
                  <c:v>94161</c:v>
                </c:pt>
                <c:pt idx="147">
                  <c:v>95331</c:v>
                </c:pt>
                <c:pt idx="148">
                  <c:v>93170</c:v>
                </c:pt>
                <c:pt idx="149">
                  <c:v>98668</c:v>
                </c:pt>
                <c:pt idx="150">
                  <c:v>98722</c:v>
                </c:pt>
                <c:pt idx="151">
                  <c:v>98512</c:v>
                </c:pt>
                <c:pt idx="152">
                  <c:v>102248</c:v>
                </c:pt>
                <c:pt idx="153">
                  <c:v>103038</c:v>
                </c:pt>
                <c:pt idx="154">
                  <c:v>103895</c:v>
                </c:pt>
                <c:pt idx="155">
                  <c:v>104789</c:v>
                </c:pt>
                <c:pt idx="156">
                  <c:v>111209</c:v>
                </c:pt>
                <c:pt idx="157">
                  <c:v>111224</c:v>
                </c:pt>
                <c:pt idx="158">
                  <c:v>112602</c:v>
                </c:pt>
                <c:pt idx="159">
                  <c:v>119951</c:v>
                </c:pt>
                <c:pt idx="160">
                  <c:v>111768</c:v>
                </c:pt>
                <c:pt idx="161">
                  <c:v>106512</c:v>
                </c:pt>
                <c:pt idx="162">
                  <c:v>106833</c:v>
                </c:pt>
                <c:pt idx="163">
                  <c:v>113447</c:v>
                </c:pt>
                <c:pt idx="164">
                  <c:v>113518</c:v>
                </c:pt>
                <c:pt idx="165">
                  <c:v>107595</c:v>
                </c:pt>
                <c:pt idx="166">
                  <c:v>108330</c:v>
                </c:pt>
                <c:pt idx="167">
                  <c:v>108954</c:v>
                </c:pt>
                <c:pt idx="168">
                  <c:v>109699</c:v>
                </c:pt>
                <c:pt idx="169">
                  <c:v>110106</c:v>
                </c:pt>
                <c:pt idx="170">
                  <c:v>116888</c:v>
                </c:pt>
                <c:pt idx="171">
                  <c:v>117051</c:v>
                </c:pt>
                <c:pt idx="172">
                  <c:v>111003</c:v>
                </c:pt>
                <c:pt idx="173">
                  <c:v>111690</c:v>
                </c:pt>
                <c:pt idx="174">
                  <c:v>112326</c:v>
                </c:pt>
                <c:pt idx="175">
                  <c:v>113051</c:v>
                </c:pt>
                <c:pt idx="176">
                  <c:v>112846</c:v>
                </c:pt>
                <c:pt idx="177">
                  <c:v>119831</c:v>
                </c:pt>
                <c:pt idx="178">
                  <c:v>119942</c:v>
                </c:pt>
                <c:pt idx="179">
                  <c:v>129444</c:v>
                </c:pt>
                <c:pt idx="180">
                  <c:v>136527</c:v>
                </c:pt>
                <c:pt idx="181">
                  <c:v>131767</c:v>
                </c:pt>
                <c:pt idx="182">
                  <c:v>116631</c:v>
                </c:pt>
                <c:pt idx="183">
                  <c:v>113093</c:v>
                </c:pt>
                <c:pt idx="184">
                  <c:v>121603</c:v>
                </c:pt>
                <c:pt idx="185">
                  <c:v>121107</c:v>
                </c:pt>
                <c:pt idx="186">
                  <c:v>119685</c:v>
                </c:pt>
                <c:pt idx="187">
                  <c:v>120496</c:v>
                </c:pt>
                <c:pt idx="188">
                  <c:v>123565</c:v>
                </c:pt>
                <c:pt idx="189">
                  <c:v>122627</c:v>
                </c:pt>
                <c:pt idx="190">
                  <c:v>117487</c:v>
                </c:pt>
                <c:pt idx="191">
                  <c:v>117427</c:v>
                </c:pt>
                <c:pt idx="192">
                  <c:v>117692</c:v>
                </c:pt>
                <c:pt idx="193">
                  <c:v>120575</c:v>
                </c:pt>
                <c:pt idx="194">
                  <c:v>121424</c:v>
                </c:pt>
                <c:pt idx="195">
                  <c:v>118603</c:v>
                </c:pt>
                <c:pt idx="196">
                  <c:v>119496</c:v>
                </c:pt>
                <c:pt idx="197">
                  <c:v>121464</c:v>
                </c:pt>
                <c:pt idx="198">
                  <c:v>127279</c:v>
                </c:pt>
                <c:pt idx="199">
                  <c:v>119695</c:v>
                </c:pt>
                <c:pt idx="200">
                  <c:v>120010</c:v>
                </c:pt>
                <c:pt idx="201">
                  <c:v>120865</c:v>
                </c:pt>
                <c:pt idx="202">
                  <c:v>120924</c:v>
                </c:pt>
                <c:pt idx="203">
                  <c:v>120439</c:v>
                </c:pt>
                <c:pt idx="204">
                  <c:v>120744</c:v>
                </c:pt>
                <c:pt idx="205">
                  <c:v>120978</c:v>
                </c:pt>
                <c:pt idx="206">
                  <c:v>121108</c:v>
                </c:pt>
                <c:pt idx="207">
                  <c:v>121698</c:v>
                </c:pt>
                <c:pt idx="208">
                  <c:v>121383</c:v>
                </c:pt>
                <c:pt idx="209">
                  <c:v>121701</c:v>
                </c:pt>
                <c:pt idx="210">
                  <c:v>123226</c:v>
                </c:pt>
                <c:pt idx="211">
                  <c:v>121089</c:v>
                </c:pt>
                <c:pt idx="212">
                  <c:v>121765</c:v>
                </c:pt>
                <c:pt idx="213">
                  <c:v>126368</c:v>
                </c:pt>
                <c:pt idx="214">
                  <c:v>124988</c:v>
                </c:pt>
                <c:pt idx="215">
                  <c:v>124306</c:v>
                </c:pt>
                <c:pt idx="216">
                  <c:v>123953</c:v>
                </c:pt>
                <c:pt idx="217">
                  <c:v>122481</c:v>
                </c:pt>
                <c:pt idx="218">
                  <c:v>122501</c:v>
                </c:pt>
                <c:pt idx="219">
                  <c:v>123695</c:v>
                </c:pt>
                <c:pt idx="220">
                  <c:v>123143</c:v>
                </c:pt>
                <c:pt idx="221">
                  <c:v>121827</c:v>
                </c:pt>
                <c:pt idx="222">
                  <c:v>121460</c:v>
                </c:pt>
                <c:pt idx="223">
                  <c:v>121237</c:v>
                </c:pt>
                <c:pt idx="224">
                  <c:v>121294</c:v>
                </c:pt>
                <c:pt idx="225">
                  <c:v>136510</c:v>
                </c:pt>
                <c:pt idx="226">
                  <c:v>124871</c:v>
                </c:pt>
                <c:pt idx="227">
                  <c:v>125182</c:v>
                </c:pt>
                <c:pt idx="228">
                  <c:v>120755</c:v>
                </c:pt>
                <c:pt idx="229">
                  <c:v>123465</c:v>
                </c:pt>
                <c:pt idx="230">
                  <c:v>120822</c:v>
                </c:pt>
                <c:pt idx="231">
                  <c:v>124441</c:v>
                </c:pt>
                <c:pt idx="232">
                  <c:v>128461</c:v>
                </c:pt>
                <c:pt idx="233">
                  <c:v>123149</c:v>
                </c:pt>
                <c:pt idx="234">
                  <c:v>123889</c:v>
                </c:pt>
                <c:pt idx="235">
                  <c:v>122424</c:v>
                </c:pt>
                <c:pt idx="236">
                  <c:v>120554</c:v>
                </c:pt>
                <c:pt idx="237">
                  <c:v>128563</c:v>
                </c:pt>
                <c:pt idx="238">
                  <c:v>121378</c:v>
                </c:pt>
                <c:pt idx="239">
                  <c:v>121497</c:v>
                </c:pt>
                <c:pt idx="240">
                  <c:v>121390</c:v>
                </c:pt>
                <c:pt idx="241">
                  <c:v>121333</c:v>
                </c:pt>
                <c:pt idx="242">
                  <c:v>121536</c:v>
                </c:pt>
                <c:pt idx="243">
                  <c:v>120799</c:v>
                </c:pt>
                <c:pt idx="244">
                  <c:v>101091</c:v>
                </c:pt>
                <c:pt idx="245">
                  <c:v>101797</c:v>
                </c:pt>
                <c:pt idx="246">
                  <c:v>112980</c:v>
                </c:pt>
                <c:pt idx="247">
                  <c:v>106188</c:v>
                </c:pt>
                <c:pt idx="248">
                  <c:v>106120</c:v>
                </c:pt>
                <c:pt idx="249">
                  <c:v>106238</c:v>
                </c:pt>
                <c:pt idx="250">
                  <c:v>108705</c:v>
                </c:pt>
                <c:pt idx="251">
                  <c:v>102362</c:v>
                </c:pt>
                <c:pt idx="252">
                  <c:v>102915</c:v>
                </c:pt>
                <c:pt idx="253">
                  <c:v>103637</c:v>
                </c:pt>
                <c:pt idx="254">
                  <c:v>107767</c:v>
                </c:pt>
                <c:pt idx="255">
                  <c:v>108138</c:v>
                </c:pt>
                <c:pt idx="256">
                  <c:v>110902</c:v>
                </c:pt>
                <c:pt idx="257">
                  <c:v>103906</c:v>
                </c:pt>
                <c:pt idx="258">
                  <c:v>104253</c:v>
                </c:pt>
                <c:pt idx="259">
                  <c:v>104322</c:v>
                </c:pt>
                <c:pt idx="260">
                  <c:v>104374</c:v>
                </c:pt>
                <c:pt idx="261">
                  <c:v>109425</c:v>
                </c:pt>
                <c:pt idx="262">
                  <c:v>109345</c:v>
                </c:pt>
                <c:pt idx="263">
                  <c:v>104479</c:v>
                </c:pt>
                <c:pt idx="264">
                  <c:v>104542</c:v>
                </c:pt>
                <c:pt idx="265">
                  <c:v>104697</c:v>
                </c:pt>
                <c:pt idx="266">
                  <c:v>104722</c:v>
                </c:pt>
                <c:pt idx="267">
                  <c:v>104546</c:v>
                </c:pt>
                <c:pt idx="268">
                  <c:v>109461</c:v>
                </c:pt>
                <c:pt idx="269">
                  <c:v>109432</c:v>
                </c:pt>
                <c:pt idx="270">
                  <c:v>104164</c:v>
                </c:pt>
                <c:pt idx="271">
                  <c:v>103905</c:v>
                </c:pt>
                <c:pt idx="272">
                  <c:v>103559</c:v>
                </c:pt>
                <c:pt idx="273">
                  <c:v>103211</c:v>
                </c:pt>
                <c:pt idx="274">
                  <c:v>101766</c:v>
                </c:pt>
                <c:pt idx="275">
                  <c:v>106284</c:v>
                </c:pt>
                <c:pt idx="276">
                  <c:v>106276</c:v>
                </c:pt>
                <c:pt idx="277">
                  <c:v>101046</c:v>
                </c:pt>
                <c:pt idx="278">
                  <c:v>100699</c:v>
                </c:pt>
                <c:pt idx="279">
                  <c:v>100416</c:v>
                </c:pt>
                <c:pt idx="280">
                  <c:v>100206</c:v>
                </c:pt>
                <c:pt idx="281">
                  <c:v>100039</c:v>
                </c:pt>
                <c:pt idx="282">
                  <c:v>104362</c:v>
                </c:pt>
                <c:pt idx="283">
                  <c:v>104319</c:v>
                </c:pt>
                <c:pt idx="284">
                  <c:v>104285</c:v>
                </c:pt>
                <c:pt idx="285">
                  <c:v>99752</c:v>
                </c:pt>
                <c:pt idx="286">
                  <c:v>99679</c:v>
                </c:pt>
                <c:pt idx="287">
                  <c:v>99577</c:v>
                </c:pt>
                <c:pt idx="288">
                  <c:v>99505</c:v>
                </c:pt>
                <c:pt idx="289">
                  <c:v>103855</c:v>
                </c:pt>
                <c:pt idx="290">
                  <c:v>103815</c:v>
                </c:pt>
                <c:pt idx="291">
                  <c:v>99606</c:v>
                </c:pt>
                <c:pt idx="292">
                  <c:v>99715</c:v>
                </c:pt>
                <c:pt idx="293">
                  <c:v>99844</c:v>
                </c:pt>
                <c:pt idx="294">
                  <c:v>100087</c:v>
                </c:pt>
                <c:pt idx="295">
                  <c:v>100250</c:v>
                </c:pt>
                <c:pt idx="296">
                  <c:v>104717</c:v>
                </c:pt>
                <c:pt idx="297">
                  <c:v>104639</c:v>
                </c:pt>
                <c:pt idx="298">
                  <c:v>100399</c:v>
                </c:pt>
                <c:pt idx="299">
                  <c:v>100712</c:v>
                </c:pt>
                <c:pt idx="300">
                  <c:v>101182</c:v>
                </c:pt>
                <c:pt idx="301">
                  <c:v>101728</c:v>
                </c:pt>
                <c:pt idx="302">
                  <c:v>102269</c:v>
                </c:pt>
                <c:pt idx="303">
                  <c:v>106856</c:v>
                </c:pt>
                <c:pt idx="304">
                  <c:v>107070</c:v>
                </c:pt>
                <c:pt idx="305">
                  <c:v>102471</c:v>
                </c:pt>
                <c:pt idx="306">
                  <c:v>102735</c:v>
                </c:pt>
                <c:pt idx="307">
                  <c:v>103412</c:v>
                </c:pt>
                <c:pt idx="308">
                  <c:v>104010</c:v>
                </c:pt>
                <c:pt idx="309">
                  <c:v>106875</c:v>
                </c:pt>
                <c:pt idx="310">
                  <c:v>109530</c:v>
                </c:pt>
                <c:pt idx="311">
                  <c:v>109886</c:v>
                </c:pt>
                <c:pt idx="312">
                  <c:v>105809</c:v>
                </c:pt>
                <c:pt idx="313">
                  <c:v>106230</c:v>
                </c:pt>
                <c:pt idx="314">
                  <c:v>106436</c:v>
                </c:pt>
                <c:pt idx="315">
                  <c:v>111383</c:v>
                </c:pt>
                <c:pt idx="316">
                  <c:v>107086</c:v>
                </c:pt>
                <c:pt idx="317">
                  <c:v>111680</c:v>
                </c:pt>
                <c:pt idx="318">
                  <c:v>111750</c:v>
                </c:pt>
                <c:pt idx="319">
                  <c:v>107990</c:v>
                </c:pt>
                <c:pt idx="320">
                  <c:v>108831</c:v>
                </c:pt>
                <c:pt idx="321">
                  <c:v>109654</c:v>
                </c:pt>
                <c:pt idx="322">
                  <c:v>110558</c:v>
                </c:pt>
                <c:pt idx="323">
                  <c:v>111439</c:v>
                </c:pt>
                <c:pt idx="324">
                  <c:v>116150</c:v>
                </c:pt>
                <c:pt idx="325">
                  <c:v>116147</c:v>
                </c:pt>
                <c:pt idx="326">
                  <c:v>112659</c:v>
                </c:pt>
                <c:pt idx="327">
                  <c:v>113388</c:v>
                </c:pt>
                <c:pt idx="328">
                  <c:v>114200</c:v>
                </c:pt>
                <c:pt idx="329">
                  <c:v>119015</c:v>
                </c:pt>
                <c:pt idx="330">
                  <c:v>119037</c:v>
                </c:pt>
                <c:pt idx="331">
                  <c:v>119054</c:v>
                </c:pt>
                <c:pt idx="332">
                  <c:v>119142</c:v>
                </c:pt>
                <c:pt idx="333">
                  <c:v>118129</c:v>
                </c:pt>
                <c:pt idx="334">
                  <c:v>116509</c:v>
                </c:pt>
                <c:pt idx="335">
                  <c:v>121665</c:v>
                </c:pt>
                <c:pt idx="336">
                  <c:v>122196</c:v>
                </c:pt>
                <c:pt idx="337">
                  <c:v>122157</c:v>
                </c:pt>
                <c:pt idx="338">
                  <c:v>124637</c:v>
                </c:pt>
                <c:pt idx="339">
                  <c:v>124589</c:v>
                </c:pt>
                <c:pt idx="340">
                  <c:v>122937</c:v>
                </c:pt>
                <c:pt idx="341">
                  <c:v>123508</c:v>
                </c:pt>
                <c:pt idx="342">
                  <c:v>124090</c:v>
                </c:pt>
                <c:pt idx="343">
                  <c:v>124571</c:v>
                </c:pt>
                <c:pt idx="344">
                  <c:v>127217</c:v>
                </c:pt>
                <c:pt idx="345">
                  <c:v>127565</c:v>
                </c:pt>
                <c:pt idx="346">
                  <c:v>127554</c:v>
                </c:pt>
                <c:pt idx="347">
                  <c:v>125361</c:v>
                </c:pt>
                <c:pt idx="348">
                  <c:v>125775</c:v>
                </c:pt>
                <c:pt idx="349">
                  <c:v>126080</c:v>
                </c:pt>
                <c:pt idx="350">
                  <c:v>126114</c:v>
                </c:pt>
                <c:pt idx="351">
                  <c:v>126074</c:v>
                </c:pt>
                <c:pt idx="352">
                  <c:v>128606</c:v>
                </c:pt>
                <c:pt idx="353">
                  <c:v>128602</c:v>
                </c:pt>
                <c:pt idx="354">
                  <c:v>126764</c:v>
                </c:pt>
                <c:pt idx="355">
                  <c:v>126960</c:v>
                </c:pt>
                <c:pt idx="356">
                  <c:v>126949</c:v>
                </c:pt>
                <c:pt idx="357">
                  <c:v>127175</c:v>
                </c:pt>
                <c:pt idx="358">
                  <c:v>127504</c:v>
                </c:pt>
                <c:pt idx="359">
                  <c:v>130208</c:v>
                </c:pt>
                <c:pt idx="360">
                  <c:v>130175</c:v>
                </c:pt>
                <c:pt idx="361">
                  <c:v>127807</c:v>
                </c:pt>
                <c:pt idx="362">
                  <c:v>128166</c:v>
                </c:pt>
                <c:pt idx="363">
                  <c:v>128501</c:v>
                </c:pt>
                <c:pt idx="364">
                  <c:v>128453</c:v>
                </c:pt>
                <c:pt idx="365">
                  <c:v>127857</c:v>
                </c:pt>
                <c:pt idx="366">
                  <c:v>128008</c:v>
                </c:pt>
                <c:pt idx="367">
                  <c:v>128037</c:v>
                </c:pt>
                <c:pt idx="368">
                  <c:v>124526</c:v>
                </c:pt>
                <c:pt idx="369">
                  <c:v>130287</c:v>
                </c:pt>
                <c:pt idx="370">
                  <c:v>124573</c:v>
                </c:pt>
                <c:pt idx="371">
                  <c:v>124559</c:v>
                </c:pt>
                <c:pt idx="372">
                  <c:v>124500</c:v>
                </c:pt>
                <c:pt idx="373">
                  <c:v>128194</c:v>
                </c:pt>
                <c:pt idx="374">
                  <c:v>128156</c:v>
                </c:pt>
                <c:pt idx="375">
                  <c:v>124608</c:v>
                </c:pt>
                <c:pt idx="376">
                  <c:v>135649</c:v>
                </c:pt>
                <c:pt idx="377">
                  <c:v>137195</c:v>
                </c:pt>
                <c:pt idx="378">
                  <c:v>124627</c:v>
                </c:pt>
                <c:pt idx="379">
                  <c:v>124645</c:v>
                </c:pt>
                <c:pt idx="380">
                  <c:v>136279</c:v>
                </c:pt>
                <c:pt idx="381">
                  <c:v>133692</c:v>
                </c:pt>
                <c:pt idx="382">
                  <c:v>128966</c:v>
                </c:pt>
                <c:pt idx="383">
                  <c:v>124605</c:v>
                </c:pt>
                <c:pt idx="384">
                  <c:v>131132</c:v>
                </c:pt>
                <c:pt idx="385">
                  <c:v>125257</c:v>
                </c:pt>
                <c:pt idx="386">
                  <c:v>132815</c:v>
                </c:pt>
                <c:pt idx="387">
                  <c:v>140669</c:v>
                </c:pt>
                <c:pt idx="388">
                  <c:v>128963</c:v>
                </c:pt>
                <c:pt idx="389">
                  <c:v>127462</c:v>
                </c:pt>
                <c:pt idx="390">
                  <c:v>128049</c:v>
                </c:pt>
                <c:pt idx="391">
                  <c:v>128905</c:v>
                </c:pt>
                <c:pt idx="392">
                  <c:v>145320</c:v>
                </c:pt>
                <c:pt idx="393">
                  <c:v>128166</c:v>
                </c:pt>
                <c:pt idx="394">
                  <c:v>140660</c:v>
                </c:pt>
                <c:pt idx="395">
                  <c:v>131738</c:v>
                </c:pt>
                <c:pt idx="396">
                  <c:v>134050</c:v>
                </c:pt>
                <c:pt idx="397">
                  <c:v>131699</c:v>
                </c:pt>
                <c:pt idx="398">
                  <c:v>133057</c:v>
                </c:pt>
                <c:pt idx="399">
                  <c:v>121388</c:v>
                </c:pt>
                <c:pt idx="400">
                  <c:v>123674</c:v>
                </c:pt>
                <c:pt idx="401">
                  <c:v>126697</c:v>
                </c:pt>
                <c:pt idx="402">
                  <c:v>152091</c:v>
                </c:pt>
                <c:pt idx="403">
                  <c:v>123176</c:v>
                </c:pt>
                <c:pt idx="404">
                  <c:v>138802</c:v>
                </c:pt>
                <c:pt idx="405">
                  <c:v>124904</c:v>
                </c:pt>
                <c:pt idx="406">
                  <c:v>125910</c:v>
                </c:pt>
                <c:pt idx="407">
                  <c:v>126634</c:v>
                </c:pt>
                <c:pt idx="408">
                  <c:v>131111</c:v>
                </c:pt>
                <c:pt idx="409">
                  <c:v>131119</c:v>
                </c:pt>
                <c:pt idx="410">
                  <c:v>133704</c:v>
                </c:pt>
                <c:pt idx="411">
                  <c:v>133089</c:v>
                </c:pt>
                <c:pt idx="412">
                  <c:v>128706</c:v>
                </c:pt>
                <c:pt idx="413">
                  <c:v>129222</c:v>
                </c:pt>
                <c:pt idx="414">
                  <c:v>129203</c:v>
                </c:pt>
                <c:pt idx="415">
                  <c:v>133869</c:v>
                </c:pt>
                <c:pt idx="416">
                  <c:v>133842</c:v>
                </c:pt>
                <c:pt idx="417">
                  <c:v>134442</c:v>
                </c:pt>
                <c:pt idx="418">
                  <c:v>130096</c:v>
                </c:pt>
                <c:pt idx="419">
                  <c:v>130437</c:v>
                </c:pt>
                <c:pt idx="420">
                  <c:v>130686</c:v>
                </c:pt>
                <c:pt idx="421">
                  <c:v>133433</c:v>
                </c:pt>
                <c:pt idx="422">
                  <c:v>135542</c:v>
                </c:pt>
                <c:pt idx="423">
                  <c:v>135493</c:v>
                </c:pt>
                <c:pt idx="424">
                  <c:v>131027</c:v>
                </c:pt>
                <c:pt idx="425">
                  <c:v>128177</c:v>
                </c:pt>
                <c:pt idx="426">
                  <c:v>128241</c:v>
                </c:pt>
                <c:pt idx="427">
                  <c:v>128399</c:v>
                </c:pt>
                <c:pt idx="428">
                  <c:v>128404</c:v>
                </c:pt>
                <c:pt idx="429">
                  <c:v>133425</c:v>
                </c:pt>
                <c:pt idx="430">
                  <c:v>133401</c:v>
                </c:pt>
                <c:pt idx="431">
                  <c:v>128225</c:v>
                </c:pt>
                <c:pt idx="432">
                  <c:v>128160</c:v>
                </c:pt>
                <c:pt idx="433">
                  <c:v>128058</c:v>
                </c:pt>
                <c:pt idx="434">
                  <c:v>127724</c:v>
                </c:pt>
                <c:pt idx="435">
                  <c:v>127358</c:v>
                </c:pt>
                <c:pt idx="436">
                  <c:v>132487</c:v>
                </c:pt>
                <c:pt idx="437">
                  <c:v>128178</c:v>
                </c:pt>
                <c:pt idx="438">
                  <c:v>127290</c:v>
                </c:pt>
                <c:pt idx="439">
                  <c:v>127075</c:v>
                </c:pt>
                <c:pt idx="440">
                  <c:v>126917</c:v>
                </c:pt>
                <c:pt idx="441">
                  <c:v>126901</c:v>
                </c:pt>
                <c:pt idx="442">
                  <c:v>126895</c:v>
                </c:pt>
                <c:pt idx="443">
                  <c:v>131934</c:v>
                </c:pt>
                <c:pt idx="444">
                  <c:v>131918</c:v>
                </c:pt>
                <c:pt idx="445">
                  <c:v>126935</c:v>
                </c:pt>
                <c:pt idx="446">
                  <c:v>126994</c:v>
                </c:pt>
                <c:pt idx="447">
                  <c:v>116291</c:v>
                </c:pt>
                <c:pt idx="448">
                  <c:v>126677</c:v>
                </c:pt>
                <c:pt idx="449">
                  <c:v>126724</c:v>
                </c:pt>
                <c:pt idx="450">
                  <c:v>131775</c:v>
                </c:pt>
                <c:pt idx="451">
                  <c:v>131878</c:v>
                </c:pt>
                <c:pt idx="452">
                  <c:v>126648</c:v>
                </c:pt>
                <c:pt idx="453">
                  <c:v>126777</c:v>
                </c:pt>
                <c:pt idx="454">
                  <c:v>126535</c:v>
                </c:pt>
                <c:pt idx="455">
                  <c:v>126390</c:v>
                </c:pt>
                <c:pt idx="456">
                  <c:v>116071</c:v>
                </c:pt>
                <c:pt idx="457">
                  <c:v>122441</c:v>
                </c:pt>
                <c:pt idx="458">
                  <c:v>124055</c:v>
                </c:pt>
                <c:pt idx="459">
                  <c:v>117948</c:v>
                </c:pt>
                <c:pt idx="460">
                  <c:v>115568</c:v>
                </c:pt>
                <c:pt idx="461">
                  <c:v>114901</c:v>
                </c:pt>
                <c:pt idx="462">
                  <c:v>114252</c:v>
                </c:pt>
                <c:pt idx="463">
                  <c:v>114239</c:v>
                </c:pt>
                <c:pt idx="464">
                  <c:v>119684</c:v>
                </c:pt>
                <c:pt idx="465">
                  <c:v>119632</c:v>
                </c:pt>
                <c:pt idx="466">
                  <c:v>114302</c:v>
                </c:pt>
                <c:pt idx="467">
                  <c:v>114321</c:v>
                </c:pt>
                <c:pt idx="468">
                  <c:v>106629</c:v>
                </c:pt>
                <c:pt idx="469">
                  <c:v>113846</c:v>
                </c:pt>
                <c:pt idx="470">
                  <c:v>114002</c:v>
                </c:pt>
                <c:pt idx="471">
                  <c:v>120969</c:v>
                </c:pt>
                <c:pt idx="472">
                  <c:v>121505</c:v>
                </c:pt>
                <c:pt idx="473">
                  <c:v>120572</c:v>
                </c:pt>
                <c:pt idx="474">
                  <c:v>106911</c:v>
                </c:pt>
                <c:pt idx="475">
                  <c:v>111426</c:v>
                </c:pt>
                <c:pt idx="476">
                  <c:v>110529</c:v>
                </c:pt>
                <c:pt idx="477">
                  <c:v>110786</c:v>
                </c:pt>
                <c:pt idx="478">
                  <c:v>117730</c:v>
                </c:pt>
                <c:pt idx="479">
                  <c:v>115260</c:v>
                </c:pt>
                <c:pt idx="480">
                  <c:v>111100</c:v>
                </c:pt>
                <c:pt idx="481">
                  <c:v>111064</c:v>
                </c:pt>
                <c:pt idx="482">
                  <c:v>109157</c:v>
                </c:pt>
                <c:pt idx="483">
                  <c:v>108025</c:v>
                </c:pt>
                <c:pt idx="484">
                  <c:v>108169</c:v>
                </c:pt>
                <c:pt idx="485">
                  <c:v>113670</c:v>
                </c:pt>
                <c:pt idx="486">
                  <c:v>109586</c:v>
                </c:pt>
                <c:pt idx="487">
                  <c:v>101096</c:v>
                </c:pt>
                <c:pt idx="488">
                  <c:v>101109</c:v>
                </c:pt>
                <c:pt idx="489">
                  <c:v>101055</c:v>
                </c:pt>
                <c:pt idx="490">
                  <c:v>101040</c:v>
                </c:pt>
                <c:pt idx="491">
                  <c:v>101041</c:v>
                </c:pt>
                <c:pt idx="492">
                  <c:v>106787</c:v>
                </c:pt>
                <c:pt idx="493">
                  <c:v>108234</c:v>
                </c:pt>
                <c:pt idx="494">
                  <c:v>102733</c:v>
                </c:pt>
                <c:pt idx="495">
                  <c:v>101697</c:v>
                </c:pt>
                <c:pt idx="496">
                  <c:v>100891</c:v>
                </c:pt>
                <c:pt idx="497">
                  <c:v>101039</c:v>
                </c:pt>
                <c:pt idx="498">
                  <c:v>101024</c:v>
                </c:pt>
                <c:pt idx="499">
                  <c:v>106535</c:v>
                </c:pt>
                <c:pt idx="500">
                  <c:v>106436</c:v>
                </c:pt>
                <c:pt idx="501">
                  <c:v>101108</c:v>
                </c:pt>
                <c:pt idx="502">
                  <c:v>101145</c:v>
                </c:pt>
                <c:pt idx="503">
                  <c:v>101169</c:v>
                </c:pt>
                <c:pt idx="504">
                  <c:v>101150</c:v>
                </c:pt>
                <c:pt idx="505">
                  <c:v>101204</c:v>
                </c:pt>
                <c:pt idx="506">
                  <c:v>106693</c:v>
                </c:pt>
                <c:pt idx="507">
                  <c:v>106805</c:v>
                </c:pt>
                <c:pt idx="508">
                  <c:v>101293</c:v>
                </c:pt>
                <c:pt idx="509">
                  <c:v>101434</c:v>
                </c:pt>
                <c:pt idx="510">
                  <c:v>101574</c:v>
                </c:pt>
                <c:pt idx="511">
                  <c:v>101680</c:v>
                </c:pt>
                <c:pt idx="512">
                  <c:v>101896</c:v>
                </c:pt>
                <c:pt idx="513">
                  <c:v>107658</c:v>
                </c:pt>
                <c:pt idx="514">
                  <c:v>108010</c:v>
                </c:pt>
                <c:pt idx="515">
                  <c:v>108538</c:v>
                </c:pt>
                <c:pt idx="516">
                  <c:v>103195</c:v>
                </c:pt>
                <c:pt idx="517">
                  <c:v>108541</c:v>
                </c:pt>
                <c:pt idx="518">
                  <c:v>108619</c:v>
                </c:pt>
                <c:pt idx="519">
                  <c:v>108679</c:v>
                </c:pt>
                <c:pt idx="520">
                  <c:v>114376</c:v>
                </c:pt>
                <c:pt idx="521">
                  <c:v>114625</c:v>
                </c:pt>
                <c:pt idx="522">
                  <c:v>108831</c:v>
                </c:pt>
                <c:pt idx="523">
                  <c:v>108871</c:v>
                </c:pt>
                <c:pt idx="524">
                  <c:v>107533</c:v>
                </c:pt>
                <c:pt idx="525">
                  <c:v>107468</c:v>
                </c:pt>
                <c:pt idx="526">
                  <c:v>107507</c:v>
                </c:pt>
                <c:pt idx="527">
                  <c:v>113404</c:v>
                </c:pt>
                <c:pt idx="528">
                  <c:v>113479</c:v>
                </c:pt>
                <c:pt idx="529">
                  <c:v>108079</c:v>
                </c:pt>
                <c:pt idx="530">
                  <c:v>106616</c:v>
                </c:pt>
                <c:pt idx="531">
                  <c:v>106633</c:v>
                </c:pt>
                <c:pt idx="532">
                  <c:v>106734</c:v>
                </c:pt>
                <c:pt idx="533">
                  <c:v>106720</c:v>
                </c:pt>
                <c:pt idx="534">
                  <c:v>110165</c:v>
                </c:pt>
                <c:pt idx="535">
                  <c:v>113367</c:v>
                </c:pt>
                <c:pt idx="536">
                  <c:v>106534</c:v>
                </c:pt>
                <c:pt idx="537">
                  <c:v>106646</c:v>
                </c:pt>
                <c:pt idx="538">
                  <c:v>106943</c:v>
                </c:pt>
                <c:pt idx="539">
                  <c:v>107942</c:v>
                </c:pt>
                <c:pt idx="540">
                  <c:v>107258</c:v>
                </c:pt>
                <c:pt idx="541">
                  <c:v>112657</c:v>
                </c:pt>
                <c:pt idx="542">
                  <c:v>112825</c:v>
                </c:pt>
                <c:pt idx="543">
                  <c:v>107989</c:v>
                </c:pt>
                <c:pt idx="544">
                  <c:v>107821</c:v>
                </c:pt>
                <c:pt idx="545">
                  <c:v>107868</c:v>
                </c:pt>
                <c:pt idx="546">
                  <c:v>107109</c:v>
                </c:pt>
                <c:pt idx="547">
                  <c:v>116399</c:v>
                </c:pt>
                <c:pt idx="548">
                  <c:v>116254</c:v>
                </c:pt>
                <c:pt idx="549">
                  <c:v>116256</c:v>
                </c:pt>
                <c:pt idx="550">
                  <c:v>116292</c:v>
                </c:pt>
                <c:pt idx="551">
                  <c:v>116367</c:v>
                </c:pt>
                <c:pt idx="552">
                  <c:v>115340</c:v>
                </c:pt>
                <c:pt idx="553">
                  <c:v>115345</c:v>
                </c:pt>
                <c:pt idx="554">
                  <c:v>115429</c:v>
                </c:pt>
                <c:pt idx="555">
                  <c:v>115376</c:v>
                </c:pt>
                <c:pt idx="556">
                  <c:v>115360</c:v>
                </c:pt>
                <c:pt idx="557">
                  <c:v>115412</c:v>
                </c:pt>
                <c:pt idx="558">
                  <c:v>115456</c:v>
                </c:pt>
                <c:pt idx="559">
                  <c:v>115494</c:v>
                </c:pt>
                <c:pt idx="560">
                  <c:v>115796</c:v>
                </c:pt>
                <c:pt idx="561">
                  <c:v>114947</c:v>
                </c:pt>
                <c:pt idx="562">
                  <c:v>115033</c:v>
                </c:pt>
                <c:pt idx="563">
                  <c:v>115147</c:v>
                </c:pt>
                <c:pt idx="564">
                  <c:v>115367</c:v>
                </c:pt>
                <c:pt idx="565">
                  <c:v>115931</c:v>
                </c:pt>
                <c:pt idx="566">
                  <c:v>116281</c:v>
                </c:pt>
                <c:pt idx="567">
                  <c:v>121523</c:v>
                </c:pt>
                <c:pt idx="568">
                  <c:v>121583</c:v>
                </c:pt>
                <c:pt idx="569">
                  <c:v>114981</c:v>
                </c:pt>
                <c:pt idx="570">
                  <c:v>115670</c:v>
                </c:pt>
                <c:pt idx="571">
                  <c:v>118868</c:v>
                </c:pt>
                <c:pt idx="572">
                  <c:v>114538</c:v>
                </c:pt>
                <c:pt idx="573">
                  <c:v>115101</c:v>
                </c:pt>
                <c:pt idx="574">
                  <c:v>116180</c:v>
                </c:pt>
                <c:pt idx="575">
                  <c:v>116219</c:v>
                </c:pt>
                <c:pt idx="576">
                  <c:v>116350</c:v>
                </c:pt>
                <c:pt idx="577">
                  <c:v>116326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80-435B-812E-204DCD6B831D}"/>
            </c:ext>
          </c:extLst>
        </c:ser>
        <c:ser>
          <c:idx val="10"/>
          <c:order val="10"/>
          <c:tx>
            <c:strRef>
              <c:f>[1]Total_StdO_Customers!$L$8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[1]Total_StdO_Customers!$L$9:$L$586</c:f>
              <c:numCache>
                <c:formatCode>#,##0</c:formatCode>
                <c:ptCount val="578"/>
                <c:pt idx="1">
                  <c:v>119336</c:v>
                </c:pt>
                <c:pt idx="2">
                  <c:v>118945</c:v>
                </c:pt>
                <c:pt idx="3">
                  <c:v>119080</c:v>
                </c:pt>
                <c:pt idx="4">
                  <c:v>117248</c:v>
                </c:pt>
                <c:pt idx="5">
                  <c:v>117567</c:v>
                </c:pt>
                <c:pt idx="6">
                  <c:v>117844</c:v>
                </c:pt>
                <c:pt idx="7">
                  <c:v>118038</c:v>
                </c:pt>
                <c:pt idx="8">
                  <c:v>118235</c:v>
                </c:pt>
                <c:pt idx="9">
                  <c:v>121285</c:v>
                </c:pt>
                <c:pt idx="10">
                  <c:v>121285</c:v>
                </c:pt>
                <c:pt idx="11">
                  <c:v>115782</c:v>
                </c:pt>
                <c:pt idx="12">
                  <c:v>116024</c:v>
                </c:pt>
                <c:pt idx="13">
                  <c:v>116379</c:v>
                </c:pt>
                <c:pt idx="14">
                  <c:v>116318</c:v>
                </c:pt>
                <c:pt idx="15">
                  <c:v>116523</c:v>
                </c:pt>
                <c:pt idx="16">
                  <c:v>119383</c:v>
                </c:pt>
                <c:pt idx="17">
                  <c:v>119262</c:v>
                </c:pt>
                <c:pt idx="18">
                  <c:v>118984</c:v>
                </c:pt>
                <c:pt idx="19">
                  <c:v>116904</c:v>
                </c:pt>
                <c:pt idx="20">
                  <c:v>117737</c:v>
                </c:pt>
                <c:pt idx="21">
                  <c:v>118463</c:v>
                </c:pt>
                <c:pt idx="22">
                  <c:v>116961</c:v>
                </c:pt>
                <c:pt idx="23">
                  <c:v>119820</c:v>
                </c:pt>
                <c:pt idx="24">
                  <c:v>120465</c:v>
                </c:pt>
                <c:pt idx="25">
                  <c:v>116799</c:v>
                </c:pt>
                <c:pt idx="26">
                  <c:v>116784</c:v>
                </c:pt>
                <c:pt idx="27">
                  <c:v>116853</c:v>
                </c:pt>
                <c:pt idx="28">
                  <c:v>117006</c:v>
                </c:pt>
                <c:pt idx="29">
                  <c:v>121702</c:v>
                </c:pt>
                <c:pt idx="30">
                  <c:v>122302</c:v>
                </c:pt>
                <c:pt idx="31">
                  <c:v>121558</c:v>
                </c:pt>
                <c:pt idx="32">
                  <c:v>128871</c:v>
                </c:pt>
                <c:pt idx="33">
                  <c:v>121276</c:v>
                </c:pt>
                <c:pt idx="34">
                  <c:v>115791</c:v>
                </c:pt>
                <c:pt idx="35">
                  <c:v>116649</c:v>
                </c:pt>
                <c:pt idx="36">
                  <c:v>117390</c:v>
                </c:pt>
                <c:pt idx="37">
                  <c:v>121781</c:v>
                </c:pt>
                <c:pt idx="38">
                  <c:v>122097</c:v>
                </c:pt>
                <c:pt idx="39">
                  <c:v>118725</c:v>
                </c:pt>
                <c:pt idx="40">
                  <c:v>122552</c:v>
                </c:pt>
                <c:pt idx="41">
                  <c:v>119861</c:v>
                </c:pt>
                <c:pt idx="42">
                  <c:v>120243</c:v>
                </c:pt>
                <c:pt idx="43">
                  <c:v>122741</c:v>
                </c:pt>
                <c:pt idx="44">
                  <c:v>124873</c:v>
                </c:pt>
                <c:pt idx="45">
                  <c:v>124949</c:v>
                </c:pt>
                <c:pt idx="46">
                  <c:v>125169</c:v>
                </c:pt>
                <c:pt idx="47">
                  <c:v>120725</c:v>
                </c:pt>
                <c:pt idx="48">
                  <c:v>120777</c:v>
                </c:pt>
                <c:pt idx="49">
                  <c:v>120933</c:v>
                </c:pt>
                <c:pt idx="50">
                  <c:v>120493</c:v>
                </c:pt>
                <c:pt idx="51">
                  <c:v>124304</c:v>
                </c:pt>
                <c:pt idx="52">
                  <c:v>124305</c:v>
                </c:pt>
                <c:pt idx="53">
                  <c:v>121763</c:v>
                </c:pt>
                <c:pt idx="54">
                  <c:v>119714</c:v>
                </c:pt>
                <c:pt idx="55">
                  <c:v>119291</c:v>
                </c:pt>
                <c:pt idx="56">
                  <c:v>118906</c:v>
                </c:pt>
                <c:pt idx="57">
                  <c:v>118526</c:v>
                </c:pt>
                <c:pt idx="58">
                  <c:v>122634</c:v>
                </c:pt>
                <c:pt idx="59">
                  <c:v>122573</c:v>
                </c:pt>
                <c:pt idx="60">
                  <c:v>113006</c:v>
                </c:pt>
                <c:pt idx="61">
                  <c:v>122425</c:v>
                </c:pt>
                <c:pt idx="62">
                  <c:v>113597</c:v>
                </c:pt>
                <c:pt idx="63">
                  <c:v>114178</c:v>
                </c:pt>
                <c:pt idx="64">
                  <c:v>116872</c:v>
                </c:pt>
                <c:pt idx="65">
                  <c:v>119170</c:v>
                </c:pt>
                <c:pt idx="66">
                  <c:v>119147</c:v>
                </c:pt>
                <c:pt idx="67">
                  <c:v>115504</c:v>
                </c:pt>
                <c:pt idx="68">
                  <c:v>116538</c:v>
                </c:pt>
                <c:pt idx="69">
                  <c:v>117085</c:v>
                </c:pt>
                <c:pt idx="70">
                  <c:v>117529</c:v>
                </c:pt>
                <c:pt idx="71">
                  <c:v>117509</c:v>
                </c:pt>
                <c:pt idx="72">
                  <c:v>121273</c:v>
                </c:pt>
                <c:pt idx="73">
                  <c:v>121814</c:v>
                </c:pt>
                <c:pt idx="74">
                  <c:v>122698</c:v>
                </c:pt>
                <c:pt idx="75">
                  <c:v>120296</c:v>
                </c:pt>
                <c:pt idx="76">
                  <c:v>118976</c:v>
                </c:pt>
                <c:pt idx="77">
                  <c:v>119025</c:v>
                </c:pt>
                <c:pt idx="78">
                  <c:v>125079</c:v>
                </c:pt>
                <c:pt idx="79">
                  <c:v>122087</c:v>
                </c:pt>
                <c:pt idx="80">
                  <c:v>122085</c:v>
                </c:pt>
                <c:pt idx="81">
                  <c:v>119047</c:v>
                </c:pt>
                <c:pt idx="82">
                  <c:v>119025</c:v>
                </c:pt>
                <c:pt idx="83">
                  <c:v>118773</c:v>
                </c:pt>
                <c:pt idx="84">
                  <c:v>118631</c:v>
                </c:pt>
                <c:pt idx="85">
                  <c:v>118651</c:v>
                </c:pt>
                <c:pt idx="86">
                  <c:v>122131</c:v>
                </c:pt>
                <c:pt idx="87">
                  <c:v>122160</c:v>
                </c:pt>
                <c:pt idx="88">
                  <c:v>117567</c:v>
                </c:pt>
                <c:pt idx="89">
                  <c:v>117919</c:v>
                </c:pt>
                <c:pt idx="90">
                  <c:v>117639</c:v>
                </c:pt>
                <c:pt idx="91">
                  <c:v>98555</c:v>
                </c:pt>
                <c:pt idx="92">
                  <c:v>97459</c:v>
                </c:pt>
                <c:pt idx="93">
                  <c:v>101594</c:v>
                </c:pt>
                <c:pt idx="94">
                  <c:v>101879</c:v>
                </c:pt>
                <c:pt idx="95">
                  <c:v>101973</c:v>
                </c:pt>
                <c:pt idx="96">
                  <c:v>97886</c:v>
                </c:pt>
                <c:pt idx="97">
                  <c:v>96840</c:v>
                </c:pt>
                <c:pt idx="98">
                  <c:v>97334</c:v>
                </c:pt>
                <c:pt idx="99">
                  <c:v>97667</c:v>
                </c:pt>
                <c:pt idx="100">
                  <c:v>101877</c:v>
                </c:pt>
                <c:pt idx="101">
                  <c:v>101658</c:v>
                </c:pt>
                <c:pt idx="102">
                  <c:v>96757</c:v>
                </c:pt>
                <c:pt idx="103">
                  <c:v>98347</c:v>
                </c:pt>
                <c:pt idx="104">
                  <c:v>98531</c:v>
                </c:pt>
                <c:pt idx="105">
                  <c:v>97756</c:v>
                </c:pt>
                <c:pt idx="106">
                  <c:v>99544</c:v>
                </c:pt>
                <c:pt idx="107">
                  <c:v>100606</c:v>
                </c:pt>
                <c:pt idx="108">
                  <c:v>100526</c:v>
                </c:pt>
                <c:pt idx="109">
                  <c:v>100731</c:v>
                </c:pt>
                <c:pt idx="110">
                  <c:v>96923</c:v>
                </c:pt>
                <c:pt idx="111">
                  <c:v>96740</c:v>
                </c:pt>
                <c:pt idx="112">
                  <c:v>101365</c:v>
                </c:pt>
                <c:pt idx="113">
                  <c:v>101278</c:v>
                </c:pt>
                <c:pt idx="114">
                  <c:v>104983</c:v>
                </c:pt>
                <c:pt idx="115">
                  <c:v>99815</c:v>
                </c:pt>
                <c:pt idx="116">
                  <c:v>96185</c:v>
                </c:pt>
                <c:pt idx="117">
                  <c:v>95977</c:v>
                </c:pt>
                <c:pt idx="118">
                  <c:v>95657</c:v>
                </c:pt>
                <c:pt idx="119">
                  <c:v>95307</c:v>
                </c:pt>
                <c:pt idx="120">
                  <c:v>95130</c:v>
                </c:pt>
                <c:pt idx="121">
                  <c:v>98126</c:v>
                </c:pt>
                <c:pt idx="122">
                  <c:v>98058</c:v>
                </c:pt>
                <c:pt idx="123">
                  <c:v>93292</c:v>
                </c:pt>
                <c:pt idx="124">
                  <c:v>93232</c:v>
                </c:pt>
                <c:pt idx="125">
                  <c:v>94883</c:v>
                </c:pt>
                <c:pt idx="126">
                  <c:v>94313</c:v>
                </c:pt>
                <c:pt idx="127">
                  <c:v>92752</c:v>
                </c:pt>
                <c:pt idx="128">
                  <c:v>97272</c:v>
                </c:pt>
                <c:pt idx="129">
                  <c:v>97207</c:v>
                </c:pt>
                <c:pt idx="130">
                  <c:v>92282</c:v>
                </c:pt>
                <c:pt idx="131">
                  <c:v>92162</c:v>
                </c:pt>
                <c:pt idx="132">
                  <c:v>92014</c:v>
                </c:pt>
                <c:pt idx="133">
                  <c:v>92016</c:v>
                </c:pt>
                <c:pt idx="134">
                  <c:v>98563</c:v>
                </c:pt>
                <c:pt idx="135">
                  <c:v>96492</c:v>
                </c:pt>
                <c:pt idx="136">
                  <c:v>96938</c:v>
                </c:pt>
                <c:pt idx="137">
                  <c:v>91938</c:v>
                </c:pt>
                <c:pt idx="138">
                  <c:v>91908</c:v>
                </c:pt>
                <c:pt idx="139">
                  <c:v>91871</c:v>
                </c:pt>
                <c:pt idx="140">
                  <c:v>91756</c:v>
                </c:pt>
                <c:pt idx="141">
                  <c:v>91520</c:v>
                </c:pt>
                <c:pt idx="142">
                  <c:v>95950</c:v>
                </c:pt>
                <c:pt idx="143">
                  <c:v>96026</c:v>
                </c:pt>
                <c:pt idx="144">
                  <c:v>91410</c:v>
                </c:pt>
                <c:pt idx="145">
                  <c:v>91408</c:v>
                </c:pt>
                <c:pt idx="146">
                  <c:v>96653</c:v>
                </c:pt>
                <c:pt idx="147">
                  <c:v>94629</c:v>
                </c:pt>
                <c:pt idx="148">
                  <c:v>91146</c:v>
                </c:pt>
                <c:pt idx="149">
                  <c:v>95597</c:v>
                </c:pt>
                <c:pt idx="150">
                  <c:v>95634</c:v>
                </c:pt>
                <c:pt idx="151">
                  <c:v>99254</c:v>
                </c:pt>
                <c:pt idx="152">
                  <c:v>97551</c:v>
                </c:pt>
                <c:pt idx="153">
                  <c:v>98232</c:v>
                </c:pt>
                <c:pt idx="154">
                  <c:v>99064</c:v>
                </c:pt>
                <c:pt idx="155">
                  <c:v>99872</c:v>
                </c:pt>
                <c:pt idx="156">
                  <c:v>105937</c:v>
                </c:pt>
                <c:pt idx="157">
                  <c:v>105955</c:v>
                </c:pt>
                <c:pt idx="158">
                  <c:v>115181</c:v>
                </c:pt>
                <c:pt idx="159">
                  <c:v>122436</c:v>
                </c:pt>
                <c:pt idx="160">
                  <c:v>111369</c:v>
                </c:pt>
                <c:pt idx="161">
                  <c:v>101448</c:v>
                </c:pt>
                <c:pt idx="162">
                  <c:v>101744</c:v>
                </c:pt>
                <c:pt idx="163">
                  <c:v>107991</c:v>
                </c:pt>
                <c:pt idx="164">
                  <c:v>108098</c:v>
                </c:pt>
                <c:pt idx="165">
                  <c:v>102470</c:v>
                </c:pt>
                <c:pt idx="166">
                  <c:v>103164</c:v>
                </c:pt>
                <c:pt idx="167">
                  <c:v>103734</c:v>
                </c:pt>
                <c:pt idx="168">
                  <c:v>104460</c:v>
                </c:pt>
                <c:pt idx="169">
                  <c:v>104803</c:v>
                </c:pt>
                <c:pt idx="170">
                  <c:v>111251</c:v>
                </c:pt>
                <c:pt idx="171">
                  <c:v>111374</c:v>
                </c:pt>
                <c:pt idx="172">
                  <c:v>106872</c:v>
                </c:pt>
                <c:pt idx="173">
                  <c:v>106306</c:v>
                </c:pt>
                <c:pt idx="174">
                  <c:v>106974</c:v>
                </c:pt>
                <c:pt idx="175">
                  <c:v>107683</c:v>
                </c:pt>
                <c:pt idx="176">
                  <c:v>107391</c:v>
                </c:pt>
                <c:pt idx="177">
                  <c:v>114013</c:v>
                </c:pt>
                <c:pt idx="178">
                  <c:v>114134</c:v>
                </c:pt>
                <c:pt idx="179">
                  <c:v>130662</c:v>
                </c:pt>
                <c:pt idx="180">
                  <c:v>135711</c:v>
                </c:pt>
                <c:pt idx="181">
                  <c:v>133559</c:v>
                </c:pt>
                <c:pt idx="182">
                  <c:v>118070</c:v>
                </c:pt>
                <c:pt idx="183">
                  <c:v>112498</c:v>
                </c:pt>
                <c:pt idx="184">
                  <c:v>122013</c:v>
                </c:pt>
                <c:pt idx="185">
                  <c:v>121647</c:v>
                </c:pt>
                <c:pt idx="186">
                  <c:v>118628</c:v>
                </c:pt>
                <c:pt idx="187">
                  <c:v>119912</c:v>
                </c:pt>
                <c:pt idx="188">
                  <c:v>122977</c:v>
                </c:pt>
                <c:pt idx="189">
                  <c:v>122129</c:v>
                </c:pt>
                <c:pt idx="190">
                  <c:v>116957</c:v>
                </c:pt>
                <c:pt idx="191">
                  <c:v>117889</c:v>
                </c:pt>
                <c:pt idx="192">
                  <c:v>118228</c:v>
                </c:pt>
                <c:pt idx="193">
                  <c:v>120199</c:v>
                </c:pt>
                <c:pt idx="194">
                  <c:v>120400</c:v>
                </c:pt>
                <c:pt idx="195">
                  <c:v>118080</c:v>
                </c:pt>
                <c:pt idx="196">
                  <c:v>118728</c:v>
                </c:pt>
                <c:pt idx="197">
                  <c:v>119178</c:v>
                </c:pt>
                <c:pt idx="198">
                  <c:v>126839</c:v>
                </c:pt>
                <c:pt idx="199">
                  <c:v>120060</c:v>
                </c:pt>
                <c:pt idx="200">
                  <c:v>119367</c:v>
                </c:pt>
                <c:pt idx="201">
                  <c:v>120128</c:v>
                </c:pt>
                <c:pt idx="202">
                  <c:v>120296</c:v>
                </c:pt>
                <c:pt idx="203">
                  <c:v>119965</c:v>
                </c:pt>
                <c:pt idx="204">
                  <c:v>120154</c:v>
                </c:pt>
                <c:pt idx="205">
                  <c:v>121528</c:v>
                </c:pt>
                <c:pt idx="206">
                  <c:v>121473</c:v>
                </c:pt>
                <c:pt idx="207">
                  <c:v>121135</c:v>
                </c:pt>
                <c:pt idx="208">
                  <c:v>120662</c:v>
                </c:pt>
                <c:pt idx="209">
                  <c:v>120948</c:v>
                </c:pt>
                <c:pt idx="210">
                  <c:v>125034</c:v>
                </c:pt>
                <c:pt idx="211">
                  <c:v>120306</c:v>
                </c:pt>
                <c:pt idx="212">
                  <c:v>122091</c:v>
                </c:pt>
                <c:pt idx="213">
                  <c:v>126896</c:v>
                </c:pt>
                <c:pt idx="214">
                  <c:v>123014</c:v>
                </c:pt>
                <c:pt idx="215">
                  <c:v>122359</c:v>
                </c:pt>
                <c:pt idx="216">
                  <c:v>122013</c:v>
                </c:pt>
                <c:pt idx="217">
                  <c:v>120742</c:v>
                </c:pt>
                <c:pt idx="218">
                  <c:v>120545</c:v>
                </c:pt>
                <c:pt idx="219">
                  <c:v>124199</c:v>
                </c:pt>
                <c:pt idx="220">
                  <c:v>123646</c:v>
                </c:pt>
                <c:pt idx="221">
                  <c:v>119955</c:v>
                </c:pt>
                <c:pt idx="222">
                  <c:v>119607</c:v>
                </c:pt>
                <c:pt idx="223">
                  <c:v>119297</c:v>
                </c:pt>
                <c:pt idx="224">
                  <c:v>122248</c:v>
                </c:pt>
                <c:pt idx="225">
                  <c:v>138456</c:v>
                </c:pt>
                <c:pt idx="226">
                  <c:v>129462</c:v>
                </c:pt>
                <c:pt idx="227">
                  <c:v>125660</c:v>
                </c:pt>
                <c:pt idx="228">
                  <c:v>118827</c:v>
                </c:pt>
                <c:pt idx="229">
                  <c:v>121460</c:v>
                </c:pt>
                <c:pt idx="230">
                  <c:v>118862</c:v>
                </c:pt>
                <c:pt idx="231">
                  <c:v>127391</c:v>
                </c:pt>
                <c:pt idx="232">
                  <c:v>131635</c:v>
                </c:pt>
                <c:pt idx="233">
                  <c:v>122934</c:v>
                </c:pt>
                <c:pt idx="234">
                  <c:v>124369</c:v>
                </c:pt>
                <c:pt idx="235">
                  <c:v>120451</c:v>
                </c:pt>
                <c:pt idx="236">
                  <c:v>119377</c:v>
                </c:pt>
                <c:pt idx="237">
                  <c:v>131174</c:v>
                </c:pt>
                <c:pt idx="238">
                  <c:v>119592</c:v>
                </c:pt>
                <c:pt idx="239">
                  <c:v>121872</c:v>
                </c:pt>
                <c:pt idx="240">
                  <c:v>121872</c:v>
                </c:pt>
                <c:pt idx="241">
                  <c:v>121815</c:v>
                </c:pt>
                <c:pt idx="242">
                  <c:v>119608</c:v>
                </c:pt>
                <c:pt idx="243">
                  <c:v>118888</c:v>
                </c:pt>
                <c:pt idx="244">
                  <c:v>102746</c:v>
                </c:pt>
                <c:pt idx="245">
                  <c:v>102145</c:v>
                </c:pt>
                <c:pt idx="246">
                  <c:v>110815</c:v>
                </c:pt>
                <c:pt idx="247">
                  <c:v>108572</c:v>
                </c:pt>
                <c:pt idx="248">
                  <c:v>107941</c:v>
                </c:pt>
                <c:pt idx="249">
                  <c:v>108095</c:v>
                </c:pt>
                <c:pt idx="250">
                  <c:v>112156</c:v>
                </c:pt>
                <c:pt idx="251">
                  <c:v>102924</c:v>
                </c:pt>
                <c:pt idx="252">
                  <c:v>103434</c:v>
                </c:pt>
                <c:pt idx="253">
                  <c:v>103882</c:v>
                </c:pt>
                <c:pt idx="254">
                  <c:v>109606</c:v>
                </c:pt>
                <c:pt idx="255">
                  <c:v>109971</c:v>
                </c:pt>
                <c:pt idx="256">
                  <c:v>112077</c:v>
                </c:pt>
                <c:pt idx="257">
                  <c:v>104422</c:v>
                </c:pt>
                <c:pt idx="258">
                  <c:v>104754</c:v>
                </c:pt>
                <c:pt idx="259">
                  <c:v>104881</c:v>
                </c:pt>
                <c:pt idx="260">
                  <c:v>104884</c:v>
                </c:pt>
                <c:pt idx="261">
                  <c:v>111300</c:v>
                </c:pt>
                <c:pt idx="262">
                  <c:v>111212</c:v>
                </c:pt>
                <c:pt idx="263">
                  <c:v>104979</c:v>
                </c:pt>
                <c:pt idx="264">
                  <c:v>105060</c:v>
                </c:pt>
                <c:pt idx="265">
                  <c:v>105225</c:v>
                </c:pt>
                <c:pt idx="266">
                  <c:v>105247</c:v>
                </c:pt>
                <c:pt idx="267">
                  <c:v>105084</c:v>
                </c:pt>
                <c:pt idx="268">
                  <c:v>111328</c:v>
                </c:pt>
                <c:pt idx="269">
                  <c:v>111250</c:v>
                </c:pt>
                <c:pt idx="270">
                  <c:v>104693</c:v>
                </c:pt>
                <c:pt idx="271">
                  <c:v>104436</c:v>
                </c:pt>
                <c:pt idx="272">
                  <c:v>104124</c:v>
                </c:pt>
                <c:pt idx="273">
                  <c:v>103761</c:v>
                </c:pt>
                <c:pt idx="274">
                  <c:v>100376</c:v>
                </c:pt>
                <c:pt idx="275">
                  <c:v>104163</c:v>
                </c:pt>
                <c:pt idx="276">
                  <c:v>104152</c:v>
                </c:pt>
                <c:pt idx="277">
                  <c:v>99664</c:v>
                </c:pt>
                <c:pt idx="278">
                  <c:v>99348</c:v>
                </c:pt>
                <c:pt idx="279">
                  <c:v>99083</c:v>
                </c:pt>
                <c:pt idx="280">
                  <c:v>98889</c:v>
                </c:pt>
                <c:pt idx="281">
                  <c:v>98674</c:v>
                </c:pt>
                <c:pt idx="282">
                  <c:v>102276</c:v>
                </c:pt>
                <c:pt idx="283">
                  <c:v>102281</c:v>
                </c:pt>
                <c:pt idx="284">
                  <c:v>102219</c:v>
                </c:pt>
                <c:pt idx="285">
                  <c:v>98432</c:v>
                </c:pt>
                <c:pt idx="286">
                  <c:v>98364</c:v>
                </c:pt>
                <c:pt idx="287">
                  <c:v>98264</c:v>
                </c:pt>
                <c:pt idx="288">
                  <c:v>98174</c:v>
                </c:pt>
                <c:pt idx="289">
                  <c:v>101798</c:v>
                </c:pt>
                <c:pt idx="290">
                  <c:v>101740</c:v>
                </c:pt>
                <c:pt idx="291">
                  <c:v>98239</c:v>
                </c:pt>
                <c:pt idx="292">
                  <c:v>98348</c:v>
                </c:pt>
                <c:pt idx="293">
                  <c:v>98467</c:v>
                </c:pt>
                <c:pt idx="294">
                  <c:v>98738</c:v>
                </c:pt>
                <c:pt idx="295">
                  <c:v>98892</c:v>
                </c:pt>
                <c:pt idx="296">
                  <c:v>102595</c:v>
                </c:pt>
                <c:pt idx="297">
                  <c:v>102521</c:v>
                </c:pt>
                <c:pt idx="298">
                  <c:v>99761</c:v>
                </c:pt>
                <c:pt idx="299">
                  <c:v>99318</c:v>
                </c:pt>
                <c:pt idx="300">
                  <c:v>99755</c:v>
                </c:pt>
                <c:pt idx="301">
                  <c:v>100283</c:v>
                </c:pt>
                <c:pt idx="302">
                  <c:v>100817</c:v>
                </c:pt>
                <c:pt idx="303">
                  <c:v>104666</c:v>
                </c:pt>
                <c:pt idx="304">
                  <c:v>104875</c:v>
                </c:pt>
                <c:pt idx="305">
                  <c:v>101226</c:v>
                </c:pt>
                <c:pt idx="306">
                  <c:v>101488</c:v>
                </c:pt>
                <c:pt idx="307">
                  <c:v>102157</c:v>
                </c:pt>
                <c:pt idx="308">
                  <c:v>102738</c:v>
                </c:pt>
                <c:pt idx="309">
                  <c:v>103977</c:v>
                </c:pt>
                <c:pt idx="310">
                  <c:v>108992</c:v>
                </c:pt>
                <c:pt idx="311">
                  <c:v>109363</c:v>
                </c:pt>
                <c:pt idx="312">
                  <c:v>104527</c:v>
                </c:pt>
                <c:pt idx="313">
                  <c:v>104918</c:v>
                </c:pt>
                <c:pt idx="314">
                  <c:v>105144</c:v>
                </c:pt>
                <c:pt idx="315">
                  <c:v>110863</c:v>
                </c:pt>
                <c:pt idx="316">
                  <c:v>105794</c:v>
                </c:pt>
                <c:pt idx="317">
                  <c:v>111157</c:v>
                </c:pt>
                <c:pt idx="318">
                  <c:v>111244</c:v>
                </c:pt>
                <c:pt idx="319">
                  <c:v>106674</c:v>
                </c:pt>
                <c:pt idx="320">
                  <c:v>107483</c:v>
                </c:pt>
                <c:pt idx="321">
                  <c:v>108313</c:v>
                </c:pt>
                <c:pt idx="322">
                  <c:v>109217</c:v>
                </c:pt>
                <c:pt idx="323">
                  <c:v>110094</c:v>
                </c:pt>
                <c:pt idx="324">
                  <c:v>115604</c:v>
                </c:pt>
                <c:pt idx="325">
                  <c:v>115624</c:v>
                </c:pt>
                <c:pt idx="326">
                  <c:v>111305</c:v>
                </c:pt>
                <c:pt idx="327">
                  <c:v>112027</c:v>
                </c:pt>
                <c:pt idx="328">
                  <c:v>112794</c:v>
                </c:pt>
                <c:pt idx="329">
                  <c:v>118443</c:v>
                </c:pt>
                <c:pt idx="330">
                  <c:v>118464</c:v>
                </c:pt>
                <c:pt idx="331">
                  <c:v>118476</c:v>
                </c:pt>
                <c:pt idx="332">
                  <c:v>118576</c:v>
                </c:pt>
                <c:pt idx="333">
                  <c:v>118621</c:v>
                </c:pt>
                <c:pt idx="334">
                  <c:v>114845</c:v>
                </c:pt>
                <c:pt idx="335">
                  <c:v>117759</c:v>
                </c:pt>
                <c:pt idx="336">
                  <c:v>118288</c:v>
                </c:pt>
                <c:pt idx="337">
                  <c:v>118238</c:v>
                </c:pt>
                <c:pt idx="338">
                  <c:v>121411</c:v>
                </c:pt>
                <c:pt idx="339">
                  <c:v>121374</c:v>
                </c:pt>
                <c:pt idx="340">
                  <c:v>118991</c:v>
                </c:pt>
                <c:pt idx="341">
                  <c:v>119521</c:v>
                </c:pt>
                <c:pt idx="342">
                  <c:v>120111</c:v>
                </c:pt>
                <c:pt idx="343">
                  <c:v>120561</c:v>
                </c:pt>
                <c:pt idx="344">
                  <c:v>125885</c:v>
                </c:pt>
                <c:pt idx="345">
                  <c:v>124265</c:v>
                </c:pt>
                <c:pt idx="346">
                  <c:v>124225</c:v>
                </c:pt>
                <c:pt idx="347">
                  <c:v>121322</c:v>
                </c:pt>
                <c:pt idx="348">
                  <c:v>121729</c:v>
                </c:pt>
                <c:pt idx="349">
                  <c:v>122024</c:v>
                </c:pt>
                <c:pt idx="350">
                  <c:v>122084</c:v>
                </c:pt>
                <c:pt idx="351">
                  <c:v>122007</c:v>
                </c:pt>
                <c:pt idx="352">
                  <c:v>125230</c:v>
                </c:pt>
                <c:pt idx="353">
                  <c:v>125230</c:v>
                </c:pt>
                <c:pt idx="354">
                  <c:v>122671</c:v>
                </c:pt>
                <c:pt idx="355">
                  <c:v>122859</c:v>
                </c:pt>
                <c:pt idx="356">
                  <c:v>122843</c:v>
                </c:pt>
                <c:pt idx="357">
                  <c:v>123073</c:v>
                </c:pt>
                <c:pt idx="358">
                  <c:v>123932</c:v>
                </c:pt>
                <c:pt idx="359">
                  <c:v>126803</c:v>
                </c:pt>
                <c:pt idx="360">
                  <c:v>126784</c:v>
                </c:pt>
                <c:pt idx="361">
                  <c:v>123689</c:v>
                </c:pt>
                <c:pt idx="362">
                  <c:v>124079</c:v>
                </c:pt>
                <c:pt idx="363">
                  <c:v>124378</c:v>
                </c:pt>
                <c:pt idx="364">
                  <c:v>124337</c:v>
                </c:pt>
                <c:pt idx="365">
                  <c:v>123709</c:v>
                </c:pt>
                <c:pt idx="366">
                  <c:v>125967</c:v>
                </c:pt>
                <c:pt idx="367">
                  <c:v>126005</c:v>
                </c:pt>
                <c:pt idx="368">
                  <c:v>123743</c:v>
                </c:pt>
                <c:pt idx="369">
                  <c:v>126409</c:v>
                </c:pt>
                <c:pt idx="370">
                  <c:v>123137</c:v>
                </c:pt>
                <c:pt idx="371">
                  <c:v>123117</c:v>
                </c:pt>
                <c:pt idx="372">
                  <c:v>123042</c:v>
                </c:pt>
                <c:pt idx="373">
                  <c:v>126130</c:v>
                </c:pt>
                <c:pt idx="374">
                  <c:v>126135</c:v>
                </c:pt>
                <c:pt idx="375">
                  <c:v>123168</c:v>
                </c:pt>
                <c:pt idx="376">
                  <c:v>133491</c:v>
                </c:pt>
                <c:pt idx="377">
                  <c:v>135427</c:v>
                </c:pt>
                <c:pt idx="378">
                  <c:v>123197</c:v>
                </c:pt>
                <c:pt idx="379">
                  <c:v>123208</c:v>
                </c:pt>
                <c:pt idx="380">
                  <c:v>135486</c:v>
                </c:pt>
                <c:pt idx="381">
                  <c:v>131182</c:v>
                </c:pt>
                <c:pt idx="382">
                  <c:v>127014</c:v>
                </c:pt>
                <c:pt idx="383">
                  <c:v>123207</c:v>
                </c:pt>
                <c:pt idx="384">
                  <c:v>130668</c:v>
                </c:pt>
                <c:pt idx="385">
                  <c:v>123818</c:v>
                </c:pt>
                <c:pt idx="386">
                  <c:v>132323</c:v>
                </c:pt>
                <c:pt idx="387">
                  <c:v>139883</c:v>
                </c:pt>
                <c:pt idx="388">
                  <c:v>129362</c:v>
                </c:pt>
                <c:pt idx="389">
                  <c:v>124920</c:v>
                </c:pt>
                <c:pt idx="390">
                  <c:v>127714</c:v>
                </c:pt>
                <c:pt idx="391">
                  <c:v>126098</c:v>
                </c:pt>
                <c:pt idx="392">
                  <c:v>140601</c:v>
                </c:pt>
                <c:pt idx="393">
                  <c:v>127789</c:v>
                </c:pt>
                <c:pt idx="394">
                  <c:v>145753</c:v>
                </c:pt>
                <c:pt idx="395">
                  <c:v>129609</c:v>
                </c:pt>
                <c:pt idx="396">
                  <c:v>133195</c:v>
                </c:pt>
                <c:pt idx="397">
                  <c:v>129695</c:v>
                </c:pt>
                <c:pt idx="398">
                  <c:v>126724</c:v>
                </c:pt>
                <c:pt idx="399">
                  <c:v>119566</c:v>
                </c:pt>
                <c:pt idx="400">
                  <c:v>125678</c:v>
                </c:pt>
                <c:pt idx="401">
                  <c:v>127277</c:v>
                </c:pt>
                <c:pt idx="402">
                  <c:v>145600</c:v>
                </c:pt>
                <c:pt idx="403">
                  <c:v>121307</c:v>
                </c:pt>
                <c:pt idx="404">
                  <c:v>132900</c:v>
                </c:pt>
                <c:pt idx="405">
                  <c:v>123001</c:v>
                </c:pt>
                <c:pt idx="406">
                  <c:v>124012</c:v>
                </c:pt>
                <c:pt idx="407">
                  <c:v>124696</c:v>
                </c:pt>
                <c:pt idx="408">
                  <c:v>129036</c:v>
                </c:pt>
                <c:pt idx="409">
                  <c:v>129034</c:v>
                </c:pt>
                <c:pt idx="410">
                  <c:v>133120</c:v>
                </c:pt>
                <c:pt idx="411">
                  <c:v>128389</c:v>
                </c:pt>
                <c:pt idx="412">
                  <c:v>126738</c:v>
                </c:pt>
                <c:pt idx="413">
                  <c:v>127248</c:v>
                </c:pt>
                <c:pt idx="414">
                  <c:v>127238</c:v>
                </c:pt>
                <c:pt idx="415">
                  <c:v>131749</c:v>
                </c:pt>
                <c:pt idx="416">
                  <c:v>131708</c:v>
                </c:pt>
                <c:pt idx="417">
                  <c:v>132299</c:v>
                </c:pt>
                <c:pt idx="418">
                  <c:v>128104</c:v>
                </c:pt>
                <c:pt idx="419">
                  <c:v>128417</c:v>
                </c:pt>
                <c:pt idx="420">
                  <c:v>128689</c:v>
                </c:pt>
                <c:pt idx="421">
                  <c:v>136150</c:v>
                </c:pt>
                <c:pt idx="422">
                  <c:v>133375</c:v>
                </c:pt>
                <c:pt idx="423">
                  <c:v>133341</c:v>
                </c:pt>
                <c:pt idx="424">
                  <c:v>129028</c:v>
                </c:pt>
                <c:pt idx="425">
                  <c:v>125971</c:v>
                </c:pt>
                <c:pt idx="426">
                  <c:v>126038</c:v>
                </c:pt>
                <c:pt idx="427">
                  <c:v>126174</c:v>
                </c:pt>
                <c:pt idx="428">
                  <c:v>126173</c:v>
                </c:pt>
                <c:pt idx="429">
                  <c:v>130093</c:v>
                </c:pt>
                <c:pt idx="430">
                  <c:v>130076</c:v>
                </c:pt>
                <c:pt idx="431">
                  <c:v>126000</c:v>
                </c:pt>
                <c:pt idx="432">
                  <c:v>125952</c:v>
                </c:pt>
                <c:pt idx="433">
                  <c:v>125826</c:v>
                </c:pt>
                <c:pt idx="434">
                  <c:v>125511</c:v>
                </c:pt>
                <c:pt idx="435">
                  <c:v>125138</c:v>
                </c:pt>
                <c:pt idx="436">
                  <c:v>129189</c:v>
                </c:pt>
                <c:pt idx="437">
                  <c:v>125029</c:v>
                </c:pt>
                <c:pt idx="438">
                  <c:v>125085</c:v>
                </c:pt>
                <c:pt idx="439">
                  <c:v>124887</c:v>
                </c:pt>
                <c:pt idx="440">
                  <c:v>124723</c:v>
                </c:pt>
                <c:pt idx="441">
                  <c:v>124729</c:v>
                </c:pt>
                <c:pt idx="442">
                  <c:v>124740</c:v>
                </c:pt>
                <c:pt idx="443">
                  <c:v>128671</c:v>
                </c:pt>
                <c:pt idx="444">
                  <c:v>128654</c:v>
                </c:pt>
                <c:pt idx="445">
                  <c:v>124754</c:v>
                </c:pt>
                <c:pt idx="446">
                  <c:v>124804</c:v>
                </c:pt>
                <c:pt idx="447">
                  <c:v>114272</c:v>
                </c:pt>
                <c:pt idx="448">
                  <c:v>124512</c:v>
                </c:pt>
                <c:pt idx="449">
                  <c:v>124550</c:v>
                </c:pt>
                <c:pt idx="450">
                  <c:v>128559</c:v>
                </c:pt>
                <c:pt idx="451">
                  <c:v>128643</c:v>
                </c:pt>
                <c:pt idx="452">
                  <c:v>124460</c:v>
                </c:pt>
                <c:pt idx="453">
                  <c:v>124600</c:v>
                </c:pt>
                <c:pt idx="454">
                  <c:v>124357</c:v>
                </c:pt>
                <c:pt idx="455">
                  <c:v>124219</c:v>
                </c:pt>
                <c:pt idx="456">
                  <c:v>113337</c:v>
                </c:pt>
                <c:pt idx="457">
                  <c:v>118189</c:v>
                </c:pt>
                <c:pt idx="458">
                  <c:v>119737</c:v>
                </c:pt>
                <c:pt idx="459">
                  <c:v>115199</c:v>
                </c:pt>
                <c:pt idx="460">
                  <c:v>112967</c:v>
                </c:pt>
                <c:pt idx="461">
                  <c:v>112347</c:v>
                </c:pt>
                <c:pt idx="462">
                  <c:v>111688</c:v>
                </c:pt>
                <c:pt idx="463">
                  <c:v>111650</c:v>
                </c:pt>
                <c:pt idx="464">
                  <c:v>115646</c:v>
                </c:pt>
                <c:pt idx="465">
                  <c:v>115583</c:v>
                </c:pt>
                <c:pt idx="466">
                  <c:v>111722</c:v>
                </c:pt>
                <c:pt idx="467">
                  <c:v>111738</c:v>
                </c:pt>
                <c:pt idx="468">
                  <c:v>104217</c:v>
                </c:pt>
                <c:pt idx="469">
                  <c:v>111300</c:v>
                </c:pt>
                <c:pt idx="470">
                  <c:v>111424</c:v>
                </c:pt>
                <c:pt idx="471">
                  <c:v>116868</c:v>
                </c:pt>
                <c:pt idx="472">
                  <c:v>117449</c:v>
                </c:pt>
                <c:pt idx="473">
                  <c:v>116648</c:v>
                </c:pt>
                <c:pt idx="474">
                  <c:v>104946</c:v>
                </c:pt>
                <c:pt idx="475">
                  <c:v>108959</c:v>
                </c:pt>
                <c:pt idx="476">
                  <c:v>108047</c:v>
                </c:pt>
                <c:pt idx="477">
                  <c:v>108260</c:v>
                </c:pt>
                <c:pt idx="478">
                  <c:v>113717</c:v>
                </c:pt>
                <c:pt idx="479">
                  <c:v>111396</c:v>
                </c:pt>
                <c:pt idx="480">
                  <c:v>108640</c:v>
                </c:pt>
                <c:pt idx="481">
                  <c:v>108587</c:v>
                </c:pt>
                <c:pt idx="482">
                  <c:v>106798</c:v>
                </c:pt>
                <c:pt idx="483">
                  <c:v>105595</c:v>
                </c:pt>
                <c:pt idx="484">
                  <c:v>105709</c:v>
                </c:pt>
                <c:pt idx="485">
                  <c:v>109840</c:v>
                </c:pt>
                <c:pt idx="486">
                  <c:v>106256</c:v>
                </c:pt>
                <c:pt idx="487">
                  <c:v>99063</c:v>
                </c:pt>
                <c:pt idx="488">
                  <c:v>99039</c:v>
                </c:pt>
                <c:pt idx="489">
                  <c:v>99007</c:v>
                </c:pt>
                <c:pt idx="490">
                  <c:v>98991</c:v>
                </c:pt>
                <c:pt idx="491">
                  <c:v>98982</c:v>
                </c:pt>
                <c:pt idx="492">
                  <c:v>103582</c:v>
                </c:pt>
                <c:pt idx="493">
                  <c:v>105009</c:v>
                </c:pt>
                <c:pt idx="494">
                  <c:v>100691</c:v>
                </c:pt>
                <c:pt idx="495">
                  <c:v>99696</c:v>
                </c:pt>
                <c:pt idx="496">
                  <c:v>98945</c:v>
                </c:pt>
                <c:pt idx="497">
                  <c:v>99115</c:v>
                </c:pt>
                <c:pt idx="498">
                  <c:v>99112</c:v>
                </c:pt>
                <c:pt idx="499">
                  <c:v>103560</c:v>
                </c:pt>
                <c:pt idx="500">
                  <c:v>103461</c:v>
                </c:pt>
                <c:pt idx="501">
                  <c:v>99164</c:v>
                </c:pt>
                <c:pt idx="502">
                  <c:v>99198</c:v>
                </c:pt>
                <c:pt idx="503">
                  <c:v>99240</c:v>
                </c:pt>
                <c:pt idx="504">
                  <c:v>99188</c:v>
                </c:pt>
                <c:pt idx="505">
                  <c:v>99262</c:v>
                </c:pt>
                <c:pt idx="506">
                  <c:v>103689</c:v>
                </c:pt>
                <c:pt idx="507">
                  <c:v>103816</c:v>
                </c:pt>
                <c:pt idx="508">
                  <c:v>99340</c:v>
                </c:pt>
                <c:pt idx="509">
                  <c:v>99466</c:v>
                </c:pt>
                <c:pt idx="510">
                  <c:v>99618</c:v>
                </c:pt>
                <c:pt idx="511">
                  <c:v>99726</c:v>
                </c:pt>
                <c:pt idx="512">
                  <c:v>99946</c:v>
                </c:pt>
                <c:pt idx="513">
                  <c:v>104634</c:v>
                </c:pt>
                <c:pt idx="514">
                  <c:v>104956</c:v>
                </c:pt>
                <c:pt idx="515">
                  <c:v>105458</c:v>
                </c:pt>
                <c:pt idx="516">
                  <c:v>101186</c:v>
                </c:pt>
                <c:pt idx="517">
                  <c:v>104024</c:v>
                </c:pt>
                <c:pt idx="518">
                  <c:v>104105</c:v>
                </c:pt>
                <c:pt idx="519">
                  <c:v>104188</c:v>
                </c:pt>
                <c:pt idx="520">
                  <c:v>109602</c:v>
                </c:pt>
                <c:pt idx="521">
                  <c:v>109934</c:v>
                </c:pt>
                <c:pt idx="522">
                  <c:v>104549</c:v>
                </c:pt>
                <c:pt idx="523">
                  <c:v>104612</c:v>
                </c:pt>
                <c:pt idx="524">
                  <c:v>103218</c:v>
                </c:pt>
                <c:pt idx="525">
                  <c:v>103141</c:v>
                </c:pt>
                <c:pt idx="526">
                  <c:v>103179</c:v>
                </c:pt>
                <c:pt idx="527">
                  <c:v>108789</c:v>
                </c:pt>
                <c:pt idx="528">
                  <c:v>108872</c:v>
                </c:pt>
                <c:pt idx="529">
                  <c:v>103969</c:v>
                </c:pt>
                <c:pt idx="530">
                  <c:v>102438</c:v>
                </c:pt>
                <c:pt idx="531">
                  <c:v>102496</c:v>
                </c:pt>
                <c:pt idx="532">
                  <c:v>102578</c:v>
                </c:pt>
                <c:pt idx="533">
                  <c:v>102578</c:v>
                </c:pt>
                <c:pt idx="534">
                  <c:v>105514</c:v>
                </c:pt>
                <c:pt idx="535">
                  <c:v>109015</c:v>
                </c:pt>
                <c:pt idx="536">
                  <c:v>102492</c:v>
                </c:pt>
                <c:pt idx="537">
                  <c:v>102745</c:v>
                </c:pt>
                <c:pt idx="538">
                  <c:v>103061</c:v>
                </c:pt>
                <c:pt idx="539">
                  <c:v>104238</c:v>
                </c:pt>
                <c:pt idx="540">
                  <c:v>103427</c:v>
                </c:pt>
                <c:pt idx="541">
                  <c:v>108404</c:v>
                </c:pt>
                <c:pt idx="542">
                  <c:v>108597</c:v>
                </c:pt>
                <c:pt idx="543">
                  <c:v>104247</c:v>
                </c:pt>
                <c:pt idx="544">
                  <c:v>104153</c:v>
                </c:pt>
                <c:pt idx="545">
                  <c:v>104159</c:v>
                </c:pt>
                <c:pt idx="546">
                  <c:v>103347</c:v>
                </c:pt>
                <c:pt idx="547">
                  <c:v>116618</c:v>
                </c:pt>
                <c:pt idx="548">
                  <c:v>117400</c:v>
                </c:pt>
                <c:pt idx="549">
                  <c:v>117395</c:v>
                </c:pt>
                <c:pt idx="550">
                  <c:v>117412</c:v>
                </c:pt>
                <c:pt idx="551">
                  <c:v>116568</c:v>
                </c:pt>
                <c:pt idx="552">
                  <c:v>115485</c:v>
                </c:pt>
                <c:pt idx="553">
                  <c:v>115532</c:v>
                </c:pt>
                <c:pt idx="554">
                  <c:v>115585</c:v>
                </c:pt>
                <c:pt idx="555">
                  <c:v>116452</c:v>
                </c:pt>
                <c:pt idx="556">
                  <c:v>116437</c:v>
                </c:pt>
                <c:pt idx="557">
                  <c:v>115582</c:v>
                </c:pt>
                <c:pt idx="558">
                  <c:v>115566</c:v>
                </c:pt>
                <c:pt idx="559">
                  <c:v>115647</c:v>
                </c:pt>
                <c:pt idx="560">
                  <c:v>115955</c:v>
                </c:pt>
                <c:pt idx="561">
                  <c:v>115000</c:v>
                </c:pt>
                <c:pt idx="562">
                  <c:v>116029</c:v>
                </c:pt>
                <c:pt idx="563">
                  <c:v>116141</c:v>
                </c:pt>
                <c:pt idx="564">
                  <c:v>115416</c:v>
                </c:pt>
                <c:pt idx="565">
                  <c:v>116072</c:v>
                </c:pt>
                <c:pt idx="566">
                  <c:v>116370</c:v>
                </c:pt>
                <c:pt idx="567">
                  <c:v>126149</c:v>
                </c:pt>
                <c:pt idx="568">
                  <c:v>123577</c:v>
                </c:pt>
                <c:pt idx="569">
                  <c:v>117433</c:v>
                </c:pt>
                <c:pt idx="570">
                  <c:v>118974</c:v>
                </c:pt>
                <c:pt idx="571">
                  <c:v>121484</c:v>
                </c:pt>
                <c:pt idx="572">
                  <c:v>114339</c:v>
                </c:pt>
                <c:pt idx="573">
                  <c:v>114932</c:v>
                </c:pt>
                <c:pt idx="574">
                  <c:v>115955</c:v>
                </c:pt>
                <c:pt idx="575">
                  <c:v>118695</c:v>
                </c:pt>
                <c:pt idx="576">
                  <c:v>117116</c:v>
                </c:pt>
                <c:pt idx="577">
                  <c:v>117095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80-435B-812E-204DCD6B831D}"/>
            </c:ext>
          </c:extLst>
        </c:ser>
        <c:ser>
          <c:idx val="11"/>
          <c:order val="11"/>
          <c:tx>
            <c:strRef>
              <c:f>[1]Total_StdO_Customers!$M$8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[1]Total_StdO_Customers!$M$9:$M$586</c:f>
              <c:numCache>
                <c:formatCode>#,##0</c:formatCode>
                <c:ptCount val="578"/>
                <c:pt idx="1">
                  <c:v>117060</c:v>
                </c:pt>
                <c:pt idx="2">
                  <c:v>116672</c:v>
                </c:pt>
                <c:pt idx="3">
                  <c:v>116805</c:v>
                </c:pt>
                <c:pt idx="4">
                  <c:v>115117</c:v>
                </c:pt>
                <c:pt idx="5">
                  <c:v>115421</c:v>
                </c:pt>
                <c:pt idx="6">
                  <c:v>115700</c:v>
                </c:pt>
                <c:pt idx="7">
                  <c:v>115891</c:v>
                </c:pt>
                <c:pt idx="8">
                  <c:v>116082</c:v>
                </c:pt>
                <c:pt idx="9">
                  <c:v>118981</c:v>
                </c:pt>
                <c:pt idx="10">
                  <c:v>118979</c:v>
                </c:pt>
                <c:pt idx="11">
                  <c:v>113671</c:v>
                </c:pt>
                <c:pt idx="12">
                  <c:v>113913</c:v>
                </c:pt>
                <c:pt idx="13">
                  <c:v>114270</c:v>
                </c:pt>
                <c:pt idx="14">
                  <c:v>114197</c:v>
                </c:pt>
                <c:pt idx="15">
                  <c:v>114412</c:v>
                </c:pt>
                <c:pt idx="16">
                  <c:v>117111</c:v>
                </c:pt>
                <c:pt idx="17">
                  <c:v>117005</c:v>
                </c:pt>
                <c:pt idx="18">
                  <c:v>116710</c:v>
                </c:pt>
                <c:pt idx="19">
                  <c:v>114788</c:v>
                </c:pt>
                <c:pt idx="20">
                  <c:v>115632</c:v>
                </c:pt>
                <c:pt idx="21">
                  <c:v>117938</c:v>
                </c:pt>
                <c:pt idx="22">
                  <c:v>114831</c:v>
                </c:pt>
                <c:pt idx="23">
                  <c:v>117551</c:v>
                </c:pt>
                <c:pt idx="24">
                  <c:v>119129</c:v>
                </c:pt>
                <c:pt idx="25">
                  <c:v>114673</c:v>
                </c:pt>
                <c:pt idx="26">
                  <c:v>114669</c:v>
                </c:pt>
                <c:pt idx="27">
                  <c:v>114754</c:v>
                </c:pt>
                <c:pt idx="28">
                  <c:v>114903</c:v>
                </c:pt>
                <c:pt idx="29">
                  <c:v>119801</c:v>
                </c:pt>
                <c:pt idx="30">
                  <c:v>119613</c:v>
                </c:pt>
                <c:pt idx="31">
                  <c:v>118885</c:v>
                </c:pt>
                <c:pt idx="32">
                  <c:v>126779</c:v>
                </c:pt>
                <c:pt idx="33">
                  <c:v>121490</c:v>
                </c:pt>
                <c:pt idx="34">
                  <c:v>112974</c:v>
                </c:pt>
                <c:pt idx="35">
                  <c:v>113791</c:v>
                </c:pt>
                <c:pt idx="36">
                  <c:v>114523</c:v>
                </c:pt>
                <c:pt idx="37">
                  <c:v>118639</c:v>
                </c:pt>
                <c:pt idx="38">
                  <c:v>118942</c:v>
                </c:pt>
                <c:pt idx="39">
                  <c:v>115843</c:v>
                </c:pt>
                <c:pt idx="40">
                  <c:v>121067</c:v>
                </c:pt>
                <c:pt idx="41">
                  <c:v>116939</c:v>
                </c:pt>
                <c:pt idx="42">
                  <c:v>117305</c:v>
                </c:pt>
                <c:pt idx="43">
                  <c:v>118373</c:v>
                </c:pt>
                <c:pt idx="44">
                  <c:v>121617</c:v>
                </c:pt>
                <c:pt idx="45">
                  <c:v>122209</c:v>
                </c:pt>
                <c:pt idx="46">
                  <c:v>121939</c:v>
                </c:pt>
                <c:pt idx="47">
                  <c:v>121420</c:v>
                </c:pt>
                <c:pt idx="48">
                  <c:v>117841</c:v>
                </c:pt>
                <c:pt idx="49">
                  <c:v>117686</c:v>
                </c:pt>
                <c:pt idx="50">
                  <c:v>117573</c:v>
                </c:pt>
                <c:pt idx="51">
                  <c:v>121092</c:v>
                </c:pt>
                <c:pt idx="52">
                  <c:v>121103</c:v>
                </c:pt>
                <c:pt idx="53">
                  <c:v>121071</c:v>
                </c:pt>
                <c:pt idx="54">
                  <c:v>116797</c:v>
                </c:pt>
                <c:pt idx="55">
                  <c:v>116401</c:v>
                </c:pt>
                <c:pt idx="56">
                  <c:v>116029</c:v>
                </c:pt>
                <c:pt idx="57">
                  <c:v>115661</c:v>
                </c:pt>
                <c:pt idx="58">
                  <c:v>119466</c:v>
                </c:pt>
                <c:pt idx="59">
                  <c:v>119422</c:v>
                </c:pt>
                <c:pt idx="60">
                  <c:v>111200</c:v>
                </c:pt>
                <c:pt idx="61">
                  <c:v>116188</c:v>
                </c:pt>
                <c:pt idx="62">
                  <c:v>109603</c:v>
                </c:pt>
                <c:pt idx="63">
                  <c:v>110133</c:v>
                </c:pt>
                <c:pt idx="64">
                  <c:v>114612</c:v>
                </c:pt>
                <c:pt idx="65">
                  <c:v>116030</c:v>
                </c:pt>
                <c:pt idx="66">
                  <c:v>116012</c:v>
                </c:pt>
                <c:pt idx="67">
                  <c:v>111430</c:v>
                </c:pt>
                <c:pt idx="68">
                  <c:v>112414</c:v>
                </c:pt>
                <c:pt idx="69">
                  <c:v>112961</c:v>
                </c:pt>
                <c:pt idx="70">
                  <c:v>113386</c:v>
                </c:pt>
                <c:pt idx="71">
                  <c:v>113378</c:v>
                </c:pt>
                <c:pt idx="72">
                  <c:v>118096</c:v>
                </c:pt>
                <c:pt idx="73">
                  <c:v>118629</c:v>
                </c:pt>
                <c:pt idx="74">
                  <c:v>120324</c:v>
                </c:pt>
                <c:pt idx="75">
                  <c:v>114800</c:v>
                </c:pt>
                <c:pt idx="76">
                  <c:v>114761</c:v>
                </c:pt>
                <c:pt idx="77">
                  <c:v>114855</c:v>
                </c:pt>
                <c:pt idx="78">
                  <c:v>122658</c:v>
                </c:pt>
                <c:pt idx="79">
                  <c:v>118855</c:v>
                </c:pt>
                <c:pt idx="80">
                  <c:v>118855</c:v>
                </c:pt>
                <c:pt idx="81">
                  <c:v>114867</c:v>
                </c:pt>
                <c:pt idx="82">
                  <c:v>114837</c:v>
                </c:pt>
                <c:pt idx="83">
                  <c:v>114623</c:v>
                </c:pt>
                <c:pt idx="84">
                  <c:v>114480</c:v>
                </c:pt>
                <c:pt idx="85">
                  <c:v>116383</c:v>
                </c:pt>
                <c:pt idx="86">
                  <c:v>118946</c:v>
                </c:pt>
                <c:pt idx="87">
                  <c:v>118968</c:v>
                </c:pt>
                <c:pt idx="88">
                  <c:v>113388</c:v>
                </c:pt>
                <c:pt idx="89">
                  <c:v>113768</c:v>
                </c:pt>
                <c:pt idx="90">
                  <c:v>113544</c:v>
                </c:pt>
                <c:pt idx="91">
                  <c:v>96358</c:v>
                </c:pt>
                <c:pt idx="92">
                  <c:v>92313</c:v>
                </c:pt>
                <c:pt idx="93">
                  <c:v>92701</c:v>
                </c:pt>
                <c:pt idx="94">
                  <c:v>97345</c:v>
                </c:pt>
                <c:pt idx="95">
                  <c:v>97868</c:v>
                </c:pt>
                <c:pt idx="96">
                  <c:v>91558</c:v>
                </c:pt>
                <c:pt idx="97">
                  <c:v>90653</c:v>
                </c:pt>
                <c:pt idx="98">
                  <c:v>91179</c:v>
                </c:pt>
                <c:pt idx="99">
                  <c:v>90795</c:v>
                </c:pt>
                <c:pt idx="100">
                  <c:v>94918</c:v>
                </c:pt>
                <c:pt idx="101">
                  <c:v>95033</c:v>
                </c:pt>
                <c:pt idx="102">
                  <c:v>90384</c:v>
                </c:pt>
                <c:pt idx="103">
                  <c:v>92823</c:v>
                </c:pt>
                <c:pt idx="104">
                  <c:v>91664</c:v>
                </c:pt>
                <c:pt idx="105">
                  <c:v>91537</c:v>
                </c:pt>
                <c:pt idx="106">
                  <c:v>95869</c:v>
                </c:pt>
                <c:pt idx="107">
                  <c:v>98007</c:v>
                </c:pt>
                <c:pt idx="108">
                  <c:v>92715</c:v>
                </c:pt>
                <c:pt idx="109">
                  <c:v>92899</c:v>
                </c:pt>
                <c:pt idx="110">
                  <c:v>90542</c:v>
                </c:pt>
                <c:pt idx="111">
                  <c:v>90358</c:v>
                </c:pt>
                <c:pt idx="112">
                  <c:v>97502</c:v>
                </c:pt>
                <c:pt idx="113">
                  <c:v>94630</c:v>
                </c:pt>
                <c:pt idx="114">
                  <c:v>96847</c:v>
                </c:pt>
                <c:pt idx="115">
                  <c:v>92089</c:v>
                </c:pt>
                <c:pt idx="116">
                  <c:v>89863</c:v>
                </c:pt>
                <c:pt idx="117">
                  <c:v>89720</c:v>
                </c:pt>
                <c:pt idx="118">
                  <c:v>89383</c:v>
                </c:pt>
                <c:pt idx="119">
                  <c:v>89062</c:v>
                </c:pt>
                <c:pt idx="120">
                  <c:v>92226</c:v>
                </c:pt>
                <c:pt idx="121">
                  <c:v>97155</c:v>
                </c:pt>
                <c:pt idx="122">
                  <c:v>97088</c:v>
                </c:pt>
                <c:pt idx="123">
                  <c:v>92562</c:v>
                </c:pt>
                <c:pt idx="124">
                  <c:v>92444</c:v>
                </c:pt>
                <c:pt idx="125">
                  <c:v>95054</c:v>
                </c:pt>
                <c:pt idx="126">
                  <c:v>92094</c:v>
                </c:pt>
                <c:pt idx="127">
                  <c:v>91973</c:v>
                </c:pt>
                <c:pt idx="128">
                  <c:v>96286</c:v>
                </c:pt>
                <c:pt idx="129">
                  <c:v>96243</c:v>
                </c:pt>
                <c:pt idx="130">
                  <c:v>91501</c:v>
                </c:pt>
                <c:pt idx="131">
                  <c:v>91385</c:v>
                </c:pt>
                <c:pt idx="132">
                  <c:v>91233</c:v>
                </c:pt>
                <c:pt idx="133">
                  <c:v>91233</c:v>
                </c:pt>
                <c:pt idx="134">
                  <c:v>97628</c:v>
                </c:pt>
                <c:pt idx="135">
                  <c:v>95734</c:v>
                </c:pt>
                <c:pt idx="136">
                  <c:v>97078</c:v>
                </c:pt>
                <c:pt idx="137">
                  <c:v>91185</c:v>
                </c:pt>
                <c:pt idx="138">
                  <c:v>91179</c:v>
                </c:pt>
                <c:pt idx="139">
                  <c:v>91100</c:v>
                </c:pt>
                <c:pt idx="140">
                  <c:v>91012</c:v>
                </c:pt>
                <c:pt idx="141">
                  <c:v>90791</c:v>
                </c:pt>
                <c:pt idx="142">
                  <c:v>95007</c:v>
                </c:pt>
                <c:pt idx="143">
                  <c:v>95071</c:v>
                </c:pt>
                <c:pt idx="144">
                  <c:v>90657</c:v>
                </c:pt>
                <c:pt idx="145">
                  <c:v>90640</c:v>
                </c:pt>
                <c:pt idx="146">
                  <c:v>96216</c:v>
                </c:pt>
                <c:pt idx="147">
                  <c:v>94701</c:v>
                </c:pt>
                <c:pt idx="148">
                  <c:v>90395</c:v>
                </c:pt>
                <c:pt idx="149">
                  <c:v>94654</c:v>
                </c:pt>
                <c:pt idx="150">
                  <c:v>94689</c:v>
                </c:pt>
                <c:pt idx="151">
                  <c:v>99289</c:v>
                </c:pt>
                <c:pt idx="152">
                  <c:v>95347</c:v>
                </c:pt>
                <c:pt idx="153">
                  <c:v>95972</c:v>
                </c:pt>
                <c:pt idx="154">
                  <c:v>96814</c:v>
                </c:pt>
                <c:pt idx="155">
                  <c:v>97574</c:v>
                </c:pt>
                <c:pt idx="156">
                  <c:v>102255</c:v>
                </c:pt>
                <c:pt idx="157">
                  <c:v>103846</c:v>
                </c:pt>
                <c:pt idx="158">
                  <c:v>117965</c:v>
                </c:pt>
                <c:pt idx="159">
                  <c:v>123813</c:v>
                </c:pt>
                <c:pt idx="160">
                  <c:v>111470</c:v>
                </c:pt>
                <c:pt idx="161">
                  <c:v>99079</c:v>
                </c:pt>
                <c:pt idx="162">
                  <c:v>99367</c:v>
                </c:pt>
                <c:pt idx="163">
                  <c:v>104218</c:v>
                </c:pt>
                <c:pt idx="164">
                  <c:v>104316</c:v>
                </c:pt>
                <c:pt idx="165">
                  <c:v>100084</c:v>
                </c:pt>
                <c:pt idx="166">
                  <c:v>100739</c:v>
                </c:pt>
                <c:pt idx="167">
                  <c:v>101304</c:v>
                </c:pt>
                <c:pt idx="168">
                  <c:v>101991</c:v>
                </c:pt>
                <c:pt idx="169">
                  <c:v>102330</c:v>
                </c:pt>
                <c:pt idx="170">
                  <c:v>107382</c:v>
                </c:pt>
                <c:pt idx="171">
                  <c:v>107448</c:v>
                </c:pt>
                <c:pt idx="172">
                  <c:v>106171</c:v>
                </c:pt>
                <c:pt idx="173">
                  <c:v>104286</c:v>
                </c:pt>
                <c:pt idx="174">
                  <c:v>104478</c:v>
                </c:pt>
                <c:pt idx="175">
                  <c:v>105147</c:v>
                </c:pt>
                <c:pt idx="176">
                  <c:v>104805</c:v>
                </c:pt>
                <c:pt idx="177">
                  <c:v>109980</c:v>
                </c:pt>
                <c:pt idx="178">
                  <c:v>111020</c:v>
                </c:pt>
                <c:pt idx="179">
                  <c:v>131195</c:v>
                </c:pt>
                <c:pt idx="180">
                  <c:v>136589</c:v>
                </c:pt>
                <c:pt idx="181">
                  <c:v>136265</c:v>
                </c:pt>
                <c:pt idx="182">
                  <c:v>119990</c:v>
                </c:pt>
                <c:pt idx="183">
                  <c:v>113102</c:v>
                </c:pt>
                <c:pt idx="184">
                  <c:v>121004</c:v>
                </c:pt>
                <c:pt idx="185">
                  <c:v>120649</c:v>
                </c:pt>
                <c:pt idx="186">
                  <c:v>117996</c:v>
                </c:pt>
                <c:pt idx="187">
                  <c:v>120227</c:v>
                </c:pt>
                <c:pt idx="188">
                  <c:v>123335</c:v>
                </c:pt>
                <c:pt idx="189">
                  <c:v>122930</c:v>
                </c:pt>
                <c:pt idx="190">
                  <c:v>117634</c:v>
                </c:pt>
                <c:pt idx="191">
                  <c:v>117051</c:v>
                </c:pt>
                <c:pt idx="192">
                  <c:v>117351</c:v>
                </c:pt>
                <c:pt idx="193">
                  <c:v>121049</c:v>
                </c:pt>
                <c:pt idx="194">
                  <c:v>120482</c:v>
                </c:pt>
                <c:pt idx="195">
                  <c:v>118755</c:v>
                </c:pt>
                <c:pt idx="196">
                  <c:v>119335</c:v>
                </c:pt>
                <c:pt idx="197">
                  <c:v>121361</c:v>
                </c:pt>
                <c:pt idx="198">
                  <c:v>126067</c:v>
                </c:pt>
                <c:pt idx="199">
                  <c:v>119012</c:v>
                </c:pt>
                <c:pt idx="200">
                  <c:v>120106</c:v>
                </c:pt>
                <c:pt idx="201">
                  <c:v>120807</c:v>
                </c:pt>
                <c:pt idx="202">
                  <c:v>120966</c:v>
                </c:pt>
                <c:pt idx="203">
                  <c:v>120724</c:v>
                </c:pt>
                <c:pt idx="204">
                  <c:v>120868</c:v>
                </c:pt>
                <c:pt idx="205">
                  <c:v>120554</c:v>
                </c:pt>
                <c:pt idx="206">
                  <c:v>120440</c:v>
                </c:pt>
                <c:pt idx="207">
                  <c:v>121868</c:v>
                </c:pt>
                <c:pt idx="208">
                  <c:v>121283</c:v>
                </c:pt>
                <c:pt idx="209">
                  <c:v>121661</c:v>
                </c:pt>
                <c:pt idx="210">
                  <c:v>125665</c:v>
                </c:pt>
                <c:pt idx="211">
                  <c:v>120882</c:v>
                </c:pt>
                <c:pt idx="212">
                  <c:v>121009</c:v>
                </c:pt>
                <c:pt idx="213">
                  <c:v>122071</c:v>
                </c:pt>
                <c:pt idx="214">
                  <c:v>120248</c:v>
                </c:pt>
                <c:pt idx="215">
                  <c:v>119616</c:v>
                </c:pt>
                <c:pt idx="216">
                  <c:v>119273</c:v>
                </c:pt>
                <c:pt idx="217">
                  <c:v>117775</c:v>
                </c:pt>
                <c:pt idx="218">
                  <c:v>117824</c:v>
                </c:pt>
                <c:pt idx="219">
                  <c:v>119442</c:v>
                </c:pt>
                <c:pt idx="220">
                  <c:v>118905</c:v>
                </c:pt>
                <c:pt idx="221">
                  <c:v>117310</c:v>
                </c:pt>
                <c:pt idx="222">
                  <c:v>117011</c:v>
                </c:pt>
                <c:pt idx="223">
                  <c:v>116598</c:v>
                </c:pt>
                <c:pt idx="224">
                  <c:v>128781</c:v>
                </c:pt>
                <c:pt idx="225">
                  <c:v>139065</c:v>
                </c:pt>
                <c:pt idx="226">
                  <c:v>130529</c:v>
                </c:pt>
                <c:pt idx="227">
                  <c:v>120818</c:v>
                </c:pt>
                <c:pt idx="228">
                  <c:v>116153</c:v>
                </c:pt>
                <c:pt idx="229">
                  <c:v>118705</c:v>
                </c:pt>
                <c:pt idx="230">
                  <c:v>117288</c:v>
                </c:pt>
                <c:pt idx="231">
                  <c:v>129029</c:v>
                </c:pt>
                <c:pt idx="232">
                  <c:v>134897</c:v>
                </c:pt>
                <c:pt idx="233">
                  <c:v>120646</c:v>
                </c:pt>
                <c:pt idx="234">
                  <c:v>119586</c:v>
                </c:pt>
                <c:pt idx="235">
                  <c:v>117722</c:v>
                </c:pt>
                <c:pt idx="236">
                  <c:v>115984</c:v>
                </c:pt>
                <c:pt idx="237">
                  <c:v>134852</c:v>
                </c:pt>
                <c:pt idx="238">
                  <c:v>117113</c:v>
                </c:pt>
                <c:pt idx="239">
                  <c:v>123455</c:v>
                </c:pt>
                <c:pt idx="240">
                  <c:v>117212</c:v>
                </c:pt>
                <c:pt idx="241">
                  <c:v>117160</c:v>
                </c:pt>
                <c:pt idx="242">
                  <c:v>116992</c:v>
                </c:pt>
                <c:pt idx="243">
                  <c:v>116224</c:v>
                </c:pt>
                <c:pt idx="244">
                  <c:v>101582</c:v>
                </c:pt>
                <c:pt idx="245">
                  <c:v>100146</c:v>
                </c:pt>
                <c:pt idx="246">
                  <c:v>108367</c:v>
                </c:pt>
                <c:pt idx="247">
                  <c:v>106616</c:v>
                </c:pt>
                <c:pt idx="248">
                  <c:v>103251</c:v>
                </c:pt>
                <c:pt idx="249">
                  <c:v>103378</c:v>
                </c:pt>
                <c:pt idx="250">
                  <c:v>105372</c:v>
                </c:pt>
                <c:pt idx="251">
                  <c:v>98425</c:v>
                </c:pt>
                <c:pt idx="252">
                  <c:v>100980</c:v>
                </c:pt>
                <c:pt idx="253">
                  <c:v>101946</c:v>
                </c:pt>
                <c:pt idx="254">
                  <c:v>104832</c:v>
                </c:pt>
                <c:pt idx="255">
                  <c:v>105187</c:v>
                </c:pt>
                <c:pt idx="256">
                  <c:v>108050</c:v>
                </c:pt>
                <c:pt idx="257">
                  <c:v>99867</c:v>
                </c:pt>
                <c:pt idx="258">
                  <c:v>100194</c:v>
                </c:pt>
                <c:pt idx="259">
                  <c:v>100307</c:v>
                </c:pt>
                <c:pt idx="260">
                  <c:v>100348</c:v>
                </c:pt>
                <c:pt idx="261">
                  <c:v>106467</c:v>
                </c:pt>
                <c:pt idx="262">
                  <c:v>106366</c:v>
                </c:pt>
                <c:pt idx="263">
                  <c:v>100404</c:v>
                </c:pt>
                <c:pt idx="264">
                  <c:v>100508</c:v>
                </c:pt>
                <c:pt idx="265">
                  <c:v>100655</c:v>
                </c:pt>
                <c:pt idx="266">
                  <c:v>100724</c:v>
                </c:pt>
                <c:pt idx="267">
                  <c:v>100554</c:v>
                </c:pt>
                <c:pt idx="268">
                  <c:v>106461</c:v>
                </c:pt>
                <c:pt idx="269">
                  <c:v>106402</c:v>
                </c:pt>
                <c:pt idx="270">
                  <c:v>100141</c:v>
                </c:pt>
                <c:pt idx="271">
                  <c:v>99902</c:v>
                </c:pt>
                <c:pt idx="272">
                  <c:v>99603</c:v>
                </c:pt>
                <c:pt idx="273">
                  <c:v>99300</c:v>
                </c:pt>
                <c:pt idx="274">
                  <c:v>97452</c:v>
                </c:pt>
                <c:pt idx="275">
                  <c:v>101562</c:v>
                </c:pt>
                <c:pt idx="276">
                  <c:v>101564</c:v>
                </c:pt>
                <c:pt idx="277">
                  <c:v>96788</c:v>
                </c:pt>
                <c:pt idx="278">
                  <c:v>96481</c:v>
                </c:pt>
                <c:pt idx="279">
                  <c:v>96201</c:v>
                </c:pt>
                <c:pt idx="280">
                  <c:v>96016</c:v>
                </c:pt>
                <c:pt idx="281">
                  <c:v>95790</c:v>
                </c:pt>
                <c:pt idx="282">
                  <c:v>99744</c:v>
                </c:pt>
                <c:pt idx="283">
                  <c:v>99724</c:v>
                </c:pt>
                <c:pt idx="284">
                  <c:v>99712</c:v>
                </c:pt>
                <c:pt idx="285">
                  <c:v>95554</c:v>
                </c:pt>
                <c:pt idx="286">
                  <c:v>95543</c:v>
                </c:pt>
                <c:pt idx="287">
                  <c:v>95403</c:v>
                </c:pt>
                <c:pt idx="288">
                  <c:v>95311</c:v>
                </c:pt>
                <c:pt idx="289">
                  <c:v>99268</c:v>
                </c:pt>
                <c:pt idx="290">
                  <c:v>99228</c:v>
                </c:pt>
                <c:pt idx="291">
                  <c:v>95397</c:v>
                </c:pt>
                <c:pt idx="292">
                  <c:v>95463</c:v>
                </c:pt>
                <c:pt idx="293">
                  <c:v>95570</c:v>
                </c:pt>
                <c:pt idx="294">
                  <c:v>95848</c:v>
                </c:pt>
                <c:pt idx="295">
                  <c:v>96004</c:v>
                </c:pt>
                <c:pt idx="296">
                  <c:v>100017</c:v>
                </c:pt>
                <c:pt idx="297">
                  <c:v>99979</c:v>
                </c:pt>
                <c:pt idx="298">
                  <c:v>98921</c:v>
                </c:pt>
                <c:pt idx="299">
                  <c:v>96473</c:v>
                </c:pt>
                <c:pt idx="300">
                  <c:v>97569</c:v>
                </c:pt>
                <c:pt idx="301">
                  <c:v>97322</c:v>
                </c:pt>
                <c:pt idx="302">
                  <c:v>97856</c:v>
                </c:pt>
                <c:pt idx="303">
                  <c:v>102046</c:v>
                </c:pt>
                <c:pt idx="304">
                  <c:v>102245</c:v>
                </c:pt>
                <c:pt idx="305">
                  <c:v>97534</c:v>
                </c:pt>
                <c:pt idx="306">
                  <c:v>97810</c:v>
                </c:pt>
                <c:pt idx="307">
                  <c:v>98422</c:v>
                </c:pt>
                <c:pt idx="308">
                  <c:v>98977</c:v>
                </c:pt>
                <c:pt idx="309">
                  <c:v>100162</c:v>
                </c:pt>
                <c:pt idx="310">
                  <c:v>105091</c:v>
                </c:pt>
                <c:pt idx="311">
                  <c:v>105470</c:v>
                </c:pt>
                <c:pt idx="312">
                  <c:v>100709</c:v>
                </c:pt>
                <c:pt idx="313">
                  <c:v>101135</c:v>
                </c:pt>
                <c:pt idx="314">
                  <c:v>101293</c:v>
                </c:pt>
                <c:pt idx="315">
                  <c:v>106916</c:v>
                </c:pt>
                <c:pt idx="316">
                  <c:v>101920</c:v>
                </c:pt>
                <c:pt idx="317">
                  <c:v>107171</c:v>
                </c:pt>
                <c:pt idx="318">
                  <c:v>107290</c:v>
                </c:pt>
                <c:pt idx="319">
                  <c:v>102781</c:v>
                </c:pt>
                <c:pt idx="320">
                  <c:v>103569</c:v>
                </c:pt>
                <c:pt idx="321">
                  <c:v>104373</c:v>
                </c:pt>
                <c:pt idx="322">
                  <c:v>105251</c:v>
                </c:pt>
                <c:pt idx="323">
                  <c:v>106067</c:v>
                </c:pt>
                <c:pt idx="324">
                  <c:v>111481</c:v>
                </c:pt>
                <c:pt idx="325">
                  <c:v>111504</c:v>
                </c:pt>
                <c:pt idx="326">
                  <c:v>107259</c:v>
                </c:pt>
                <c:pt idx="327">
                  <c:v>107918</c:v>
                </c:pt>
                <c:pt idx="328">
                  <c:v>108666</c:v>
                </c:pt>
                <c:pt idx="329">
                  <c:v>114206</c:v>
                </c:pt>
                <c:pt idx="330">
                  <c:v>114225</c:v>
                </c:pt>
                <c:pt idx="331">
                  <c:v>114222</c:v>
                </c:pt>
                <c:pt idx="332">
                  <c:v>114357</c:v>
                </c:pt>
                <c:pt idx="333">
                  <c:v>116096</c:v>
                </c:pt>
                <c:pt idx="334">
                  <c:v>111546</c:v>
                </c:pt>
                <c:pt idx="335">
                  <c:v>113620</c:v>
                </c:pt>
                <c:pt idx="336">
                  <c:v>114150</c:v>
                </c:pt>
                <c:pt idx="337">
                  <c:v>114085</c:v>
                </c:pt>
                <c:pt idx="338">
                  <c:v>117651</c:v>
                </c:pt>
                <c:pt idx="339">
                  <c:v>117623</c:v>
                </c:pt>
                <c:pt idx="340">
                  <c:v>114817</c:v>
                </c:pt>
                <c:pt idx="341">
                  <c:v>115337</c:v>
                </c:pt>
                <c:pt idx="342">
                  <c:v>115896</c:v>
                </c:pt>
                <c:pt idx="343">
                  <c:v>116329</c:v>
                </c:pt>
                <c:pt idx="344">
                  <c:v>124254</c:v>
                </c:pt>
                <c:pt idx="345">
                  <c:v>120445</c:v>
                </c:pt>
                <c:pt idx="346">
                  <c:v>120404</c:v>
                </c:pt>
                <c:pt idx="347">
                  <c:v>117069</c:v>
                </c:pt>
                <c:pt idx="348">
                  <c:v>117473</c:v>
                </c:pt>
                <c:pt idx="349">
                  <c:v>117759</c:v>
                </c:pt>
                <c:pt idx="350">
                  <c:v>117804</c:v>
                </c:pt>
                <c:pt idx="351">
                  <c:v>117720</c:v>
                </c:pt>
                <c:pt idx="352">
                  <c:v>121350</c:v>
                </c:pt>
                <c:pt idx="353">
                  <c:v>121345</c:v>
                </c:pt>
                <c:pt idx="354">
                  <c:v>118349</c:v>
                </c:pt>
                <c:pt idx="355">
                  <c:v>118544</c:v>
                </c:pt>
                <c:pt idx="356">
                  <c:v>118509</c:v>
                </c:pt>
                <c:pt idx="357">
                  <c:v>118737</c:v>
                </c:pt>
                <c:pt idx="358">
                  <c:v>120417</c:v>
                </c:pt>
                <c:pt idx="359">
                  <c:v>122861</c:v>
                </c:pt>
                <c:pt idx="360">
                  <c:v>122856</c:v>
                </c:pt>
                <c:pt idx="361">
                  <c:v>119336</c:v>
                </c:pt>
                <c:pt idx="362">
                  <c:v>123931</c:v>
                </c:pt>
                <c:pt idx="363">
                  <c:v>119995</c:v>
                </c:pt>
                <c:pt idx="364">
                  <c:v>119974</c:v>
                </c:pt>
                <c:pt idx="365">
                  <c:v>119344</c:v>
                </c:pt>
                <c:pt idx="366">
                  <c:v>123577</c:v>
                </c:pt>
                <c:pt idx="367">
                  <c:v>123606</c:v>
                </c:pt>
                <c:pt idx="368">
                  <c:v>127067</c:v>
                </c:pt>
                <c:pt idx="369">
                  <c:v>123832</c:v>
                </c:pt>
                <c:pt idx="370">
                  <c:v>121663</c:v>
                </c:pt>
                <c:pt idx="371">
                  <c:v>120878</c:v>
                </c:pt>
                <c:pt idx="372">
                  <c:v>120808</c:v>
                </c:pt>
                <c:pt idx="373">
                  <c:v>123736</c:v>
                </c:pt>
                <c:pt idx="374">
                  <c:v>123745</c:v>
                </c:pt>
                <c:pt idx="375">
                  <c:v>120935</c:v>
                </c:pt>
                <c:pt idx="376">
                  <c:v>131470</c:v>
                </c:pt>
                <c:pt idx="377">
                  <c:v>132711</c:v>
                </c:pt>
                <c:pt idx="378">
                  <c:v>120950</c:v>
                </c:pt>
                <c:pt idx="379">
                  <c:v>120955</c:v>
                </c:pt>
                <c:pt idx="380">
                  <c:v>134094</c:v>
                </c:pt>
                <c:pt idx="381">
                  <c:v>128569</c:v>
                </c:pt>
                <c:pt idx="382">
                  <c:v>124630</c:v>
                </c:pt>
                <c:pt idx="383">
                  <c:v>120979</c:v>
                </c:pt>
                <c:pt idx="384">
                  <c:v>131017</c:v>
                </c:pt>
                <c:pt idx="385">
                  <c:v>121614</c:v>
                </c:pt>
                <c:pt idx="386">
                  <c:v>128345</c:v>
                </c:pt>
                <c:pt idx="387">
                  <c:v>137020</c:v>
                </c:pt>
                <c:pt idx="388">
                  <c:v>124506</c:v>
                </c:pt>
                <c:pt idx="389">
                  <c:v>122212</c:v>
                </c:pt>
                <c:pt idx="390">
                  <c:v>129312</c:v>
                </c:pt>
                <c:pt idx="391">
                  <c:v>123900</c:v>
                </c:pt>
                <c:pt idx="392">
                  <c:v>136126</c:v>
                </c:pt>
                <c:pt idx="393">
                  <c:v>124717</c:v>
                </c:pt>
                <c:pt idx="394">
                  <c:v>147607</c:v>
                </c:pt>
                <c:pt idx="395">
                  <c:v>127175</c:v>
                </c:pt>
                <c:pt idx="396">
                  <c:v>126713</c:v>
                </c:pt>
                <c:pt idx="397">
                  <c:v>123252</c:v>
                </c:pt>
                <c:pt idx="398">
                  <c:v>123622</c:v>
                </c:pt>
                <c:pt idx="399">
                  <c:v>116665</c:v>
                </c:pt>
                <c:pt idx="400">
                  <c:v>123917</c:v>
                </c:pt>
                <c:pt idx="401">
                  <c:v>122489</c:v>
                </c:pt>
                <c:pt idx="402">
                  <c:v>141175</c:v>
                </c:pt>
                <c:pt idx="403">
                  <c:v>118376</c:v>
                </c:pt>
                <c:pt idx="404">
                  <c:v>121619</c:v>
                </c:pt>
                <c:pt idx="405">
                  <c:v>120024</c:v>
                </c:pt>
                <c:pt idx="406">
                  <c:v>120981</c:v>
                </c:pt>
                <c:pt idx="407">
                  <c:v>121661</c:v>
                </c:pt>
                <c:pt idx="408">
                  <c:v>125691</c:v>
                </c:pt>
                <c:pt idx="409">
                  <c:v>125704</c:v>
                </c:pt>
                <c:pt idx="410">
                  <c:v>132121</c:v>
                </c:pt>
                <c:pt idx="411">
                  <c:v>123879</c:v>
                </c:pt>
                <c:pt idx="412">
                  <c:v>124421</c:v>
                </c:pt>
                <c:pt idx="413">
                  <c:v>124147</c:v>
                </c:pt>
                <c:pt idx="414">
                  <c:v>124133</c:v>
                </c:pt>
                <c:pt idx="415">
                  <c:v>128345</c:v>
                </c:pt>
                <c:pt idx="416">
                  <c:v>128294</c:v>
                </c:pt>
                <c:pt idx="417">
                  <c:v>128882</c:v>
                </c:pt>
                <c:pt idx="418">
                  <c:v>124982</c:v>
                </c:pt>
                <c:pt idx="419">
                  <c:v>125301</c:v>
                </c:pt>
                <c:pt idx="420">
                  <c:v>125562</c:v>
                </c:pt>
                <c:pt idx="421">
                  <c:v>134867</c:v>
                </c:pt>
                <c:pt idx="422">
                  <c:v>129911</c:v>
                </c:pt>
                <c:pt idx="423">
                  <c:v>129872</c:v>
                </c:pt>
                <c:pt idx="424">
                  <c:v>125877</c:v>
                </c:pt>
                <c:pt idx="425">
                  <c:v>121503</c:v>
                </c:pt>
                <c:pt idx="426">
                  <c:v>121572</c:v>
                </c:pt>
                <c:pt idx="427">
                  <c:v>121725</c:v>
                </c:pt>
                <c:pt idx="428">
                  <c:v>121733</c:v>
                </c:pt>
                <c:pt idx="429">
                  <c:v>126672</c:v>
                </c:pt>
                <c:pt idx="430">
                  <c:v>126659</c:v>
                </c:pt>
                <c:pt idx="431">
                  <c:v>121544</c:v>
                </c:pt>
                <c:pt idx="432">
                  <c:v>121489</c:v>
                </c:pt>
                <c:pt idx="433">
                  <c:v>121366</c:v>
                </c:pt>
                <c:pt idx="434">
                  <c:v>121065</c:v>
                </c:pt>
                <c:pt idx="435">
                  <c:v>120702</c:v>
                </c:pt>
                <c:pt idx="436">
                  <c:v>125792</c:v>
                </c:pt>
                <c:pt idx="437">
                  <c:v>121760</c:v>
                </c:pt>
                <c:pt idx="438">
                  <c:v>120667</c:v>
                </c:pt>
                <c:pt idx="439">
                  <c:v>120487</c:v>
                </c:pt>
                <c:pt idx="440">
                  <c:v>120308</c:v>
                </c:pt>
                <c:pt idx="441">
                  <c:v>120349</c:v>
                </c:pt>
                <c:pt idx="442">
                  <c:v>120359</c:v>
                </c:pt>
                <c:pt idx="443">
                  <c:v>125304</c:v>
                </c:pt>
                <c:pt idx="444">
                  <c:v>125307</c:v>
                </c:pt>
                <c:pt idx="445">
                  <c:v>120363</c:v>
                </c:pt>
                <c:pt idx="446">
                  <c:v>120406</c:v>
                </c:pt>
                <c:pt idx="447">
                  <c:v>110262</c:v>
                </c:pt>
                <c:pt idx="448">
                  <c:v>120126</c:v>
                </c:pt>
                <c:pt idx="449">
                  <c:v>120153</c:v>
                </c:pt>
                <c:pt idx="450">
                  <c:v>125208</c:v>
                </c:pt>
                <c:pt idx="451">
                  <c:v>125289</c:v>
                </c:pt>
                <c:pt idx="452">
                  <c:v>120066</c:v>
                </c:pt>
                <c:pt idx="453">
                  <c:v>120218</c:v>
                </c:pt>
                <c:pt idx="454">
                  <c:v>119977</c:v>
                </c:pt>
                <c:pt idx="455">
                  <c:v>119869</c:v>
                </c:pt>
                <c:pt idx="456">
                  <c:v>105892</c:v>
                </c:pt>
                <c:pt idx="457">
                  <c:v>108990</c:v>
                </c:pt>
                <c:pt idx="458">
                  <c:v>110471</c:v>
                </c:pt>
                <c:pt idx="459">
                  <c:v>107662</c:v>
                </c:pt>
                <c:pt idx="460">
                  <c:v>105634</c:v>
                </c:pt>
                <c:pt idx="461">
                  <c:v>105025</c:v>
                </c:pt>
                <c:pt idx="462">
                  <c:v>104435</c:v>
                </c:pt>
                <c:pt idx="463">
                  <c:v>104402</c:v>
                </c:pt>
                <c:pt idx="464">
                  <c:v>106825</c:v>
                </c:pt>
                <c:pt idx="465">
                  <c:v>106755</c:v>
                </c:pt>
                <c:pt idx="466">
                  <c:v>104467</c:v>
                </c:pt>
                <c:pt idx="467">
                  <c:v>104476</c:v>
                </c:pt>
                <c:pt idx="468">
                  <c:v>97474</c:v>
                </c:pt>
                <c:pt idx="469">
                  <c:v>104064</c:v>
                </c:pt>
                <c:pt idx="470">
                  <c:v>104177</c:v>
                </c:pt>
                <c:pt idx="471">
                  <c:v>107909</c:v>
                </c:pt>
                <c:pt idx="472">
                  <c:v>108498</c:v>
                </c:pt>
                <c:pt idx="473">
                  <c:v>107906</c:v>
                </c:pt>
                <c:pt idx="474">
                  <c:v>100927</c:v>
                </c:pt>
                <c:pt idx="475">
                  <c:v>101953</c:v>
                </c:pt>
                <c:pt idx="476">
                  <c:v>101028</c:v>
                </c:pt>
                <c:pt idx="477">
                  <c:v>101222</c:v>
                </c:pt>
                <c:pt idx="478">
                  <c:v>105000</c:v>
                </c:pt>
                <c:pt idx="479">
                  <c:v>102949</c:v>
                </c:pt>
                <c:pt idx="480">
                  <c:v>101633</c:v>
                </c:pt>
                <c:pt idx="481">
                  <c:v>101563</c:v>
                </c:pt>
                <c:pt idx="482">
                  <c:v>99939</c:v>
                </c:pt>
                <c:pt idx="483">
                  <c:v>98722</c:v>
                </c:pt>
                <c:pt idx="484">
                  <c:v>98847</c:v>
                </c:pt>
                <c:pt idx="485">
                  <c:v>101406</c:v>
                </c:pt>
                <c:pt idx="486">
                  <c:v>105275</c:v>
                </c:pt>
                <c:pt idx="487">
                  <c:v>98351</c:v>
                </c:pt>
                <c:pt idx="488">
                  <c:v>98310</c:v>
                </c:pt>
                <c:pt idx="489">
                  <c:v>98270</c:v>
                </c:pt>
                <c:pt idx="490">
                  <c:v>98281</c:v>
                </c:pt>
                <c:pt idx="491">
                  <c:v>98266</c:v>
                </c:pt>
                <c:pt idx="492">
                  <c:v>102625</c:v>
                </c:pt>
                <c:pt idx="493">
                  <c:v>104046</c:v>
                </c:pt>
                <c:pt idx="494">
                  <c:v>99919</c:v>
                </c:pt>
                <c:pt idx="495">
                  <c:v>99033</c:v>
                </c:pt>
                <c:pt idx="496">
                  <c:v>98340</c:v>
                </c:pt>
                <c:pt idx="497">
                  <c:v>98493</c:v>
                </c:pt>
                <c:pt idx="498">
                  <c:v>98510</c:v>
                </c:pt>
                <c:pt idx="499">
                  <c:v>102721</c:v>
                </c:pt>
                <c:pt idx="500">
                  <c:v>102624</c:v>
                </c:pt>
                <c:pt idx="501">
                  <c:v>98522</c:v>
                </c:pt>
                <c:pt idx="502">
                  <c:v>98565</c:v>
                </c:pt>
                <c:pt idx="503">
                  <c:v>98600</c:v>
                </c:pt>
                <c:pt idx="504">
                  <c:v>98560</c:v>
                </c:pt>
                <c:pt idx="505">
                  <c:v>98629</c:v>
                </c:pt>
                <c:pt idx="506">
                  <c:v>102843</c:v>
                </c:pt>
                <c:pt idx="507">
                  <c:v>102993</c:v>
                </c:pt>
                <c:pt idx="508">
                  <c:v>98702</c:v>
                </c:pt>
                <c:pt idx="509">
                  <c:v>98825</c:v>
                </c:pt>
                <c:pt idx="510">
                  <c:v>98972</c:v>
                </c:pt>
                <c:pt idx="511">
                  <c:v>99067</c:v>
                </c:pt>
                <c:pt idx="512">
                  <c:v>99308</c:v>
                </c:pt>
                <c:pt idx="513">
                  <c:v>103788</c:v>
                </c:pt>
                <c:pt idx="514">
                  <c:v>104103</c:v>
                </c:pt>
                <c:pt idx="515">
                  <c:v>104600</c:v>
                </c:pt>
                <c:pt idx="516">
                  <c:v>100542</c:v>
                </c:pt>
                <c:pt idx="517">
                  <c:v>101835</c:v>
                </c:pt>
                <c:pt idx="518">
                  <c:v>101933</c:v>
                </c:pt>
                <c:pt idx="519">
                  <c:v>101990</c:v>
                </c:pt>
                <c:pt idx="520">
                  <c:v>106188</c:v>
                </c:pt>
                <c:pt idx="521">
                  <c:v>106560</c:v>
                </c:pt>
                <c:pt idx="522">
                  <c:v>102466</c:v>
                </c:pt>
                <c:pt idx="523">
                  <c:v>102518</c:v>
                </c:pt>
                <c:pt idx="524">
                  <c:v>101117</c:v>
                </c:pt>
                <c:pt idx="525">
                  <c:v>101028</c:v>
                </c:pt>
                <c:pt idx="526">
                  <c:v>101086</c:v>
                </c:pt>
                <c:pt idx="527">
                  <c:v>105457</c:v>
                </c:pt>
                <c:pt idx="528">
                  <c:v>105569</c:v>
                </c:pt>
                <c:pt idx="529">
                  <c:v>101941</c:v>
                </c:pt>
                <c:pt idx="530">
                  <c:v>100405</c:v>
                </c:pt>
                <c:pt idx="531">
                  <c:v>100472</c:v>
                </c:pt>
                <c:pt idx="532">
                  <c:v>100516</c:v>
                </c:pt>
                <c:pt idx="533">
                  <c:v>100544</c:v>
                </c:pt>
                <c:pt idx="534">
                  <c:v>102176</c:v>
                </c:pt>
                <c:pt idx="535">
                  <c:v>105809</c:v>
                </c:pt>
                <c:pt idx="536">
                  <c:v>100494</c:v>
                </c:pt>
                <c:pt idx="537">
                  <c:v>100794</c:v>
                </c:pt>
                <c:pt idx="538">
                  <c:v>101122</c:v>
                </c:pt>
                <c:pt idx="539">
                  <c:v>102331</c:v>
                </c:pt>
                <c:pt idx="540">
                  <c:v>101518</c:v>
                </c:pt>
                <c:pt idx="541">
                  <c:v>105282</c:v>
                </c:pt>
                <c:pt idx="542">
                  <c:v>105492</c:v>
                </c:pt>
                <c:pt idx="543">
                  <c:v>103062</c:v>
                </c:pt>
                <c:pt idx="544">
                  <c:v>102267</c:v>
                </c:pt>
                <c:pt idx="545">
                  <c:v>102286</c:v>
                </c:pt>
                <c:pt idx="546">
                  <c:v>101440</c:v>
                </c:pt>
                <c:pt idx="547">
                  <c:v>117480</c:v>
                </c:pt>
                <c:pt idx="548">
                  <c:v>116887</c:v>
                </c:pt>
                <c:pt idx="549">
                  <c:v>116868</c:v>
                </c:pt>
                <c:pt idx="550">
                  <c:v>116873</c:v>
                </c:pt>
                <c:pt idx="551">
                  <c:v>117436</c:v>
                </c:pt>
                <c:pt idx="552">
                  <c:v>116286</c:v>
                </c:pt>
                <c:pt idx="553">
                  <c:v>116384</c:v>
                </c:pt>
                <c:pt idx="554">
                  <c:v>116435</c:v>
                </c:pt>
                <c:pt idx="555">
                  <c:v>115885</c:v>
                </c:pt>
                <c:pt idx="556">
                  <c:v>115883</c:v>
                </c:pt>
                <c:pt idx="557">
                  <c:v>116429</c:v>
                </c:pt>
                <c:pt idx="558">
                  <c:v>116411</c:v>
                </c:pt>
                <c:pt idx="559">
                  <c:v>116476</c:v>
                </c:pt>
                <c:pt idx="560">
                  <c:v>116804</c:v>
                </c:pt>
                <c:pt idx="561">
                  <c:v>115798</c:v>
                </c:pt>
                <c:pt idx="562">
                  <c:v>115440</c:v>
                </c:pt>
                <c:pt idx="563">
                  <c:v>115555</c:v>
                </c:pt>
                <c:pt idx="564">
                  <c:v>118402</c:v>
                </c:pt>
                <c:pt idx="565">
                  <c:v>116900</c:v>
                </c:pt>
                <c:pt idx="566">
                  <c:v>117182</c:v>
                </c:pt>
                <c:pt idx="567">
                  <c:v>130658</c:v>
                </c:pt>
                <c:pt idx="568">
                  <c:v>126484</c:v>
                </c:pt>
                <c:pt idx="569">
                  <c:v>121148</c:v>
                </c:pt>
                <c:pt idx="570">
                  <c:v>125655</c:v>
                </c:pt>
                <c:pt idx="571">
                  <c:v>119824</c:v>
                </c:pt>
                <c:pt idx="572">
                  <c:v>115068</c:v>
                </c:pt>
                <c:pt idx="573">
                  <c:v>115673</c:v>
                </c:pt>
                <c:pt idx="574">
                  <c:v>116699</c:v>
                </c:pt>
                <c:pt idx="575">
                  <c:v>119699</c:v>
                </c:pt>
                <c:pt idx="576">
                  <c:v>116364</c:v>
                </c:pt>
                <c:pt idx="577">
                  <c:v>116355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80-435B-812E-204DCD6B831D}"/>
            </c:ext>
          </c:extLst>
        </c:ser>
        <c:ser>
          <c:idx val="12"/>
          <c:order val="12"/>
          <c:tx>
            <c:strRef>
              <c:f>[1]Total_StdO_Customers!$N$8</c:f>
              <c:strCache>
                <c:ptCount val="1"/>
                <c:pt idx="0">
                  <c:v>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[1]Total_StdO_Customers!$N$9:$N$586</c:f>
              <c:numCache>
                <c:formatCode>#,##0</c:formatCode>
                <c:ptCount val="578"/>
                <c:pt idx="1">
                  <c:v>112182</c:v>
                </c:pt>
                <c:pt idx="2">
                  <c:v>114887</c:v>
                </c:pt>
                <c:pt idx="3">
                  <c:v>111908</c:v>
                </c:pt>
                <c:pt idx="4">
                  <c:v>111317</c:v>
                </c:pt>
                <c:pt idx="5">
                  <c:v>112197</c:v>
                </c:pt>
                <c:pt idx="6">
                  <c:v>112014</c:v>
                </c:pt>
                <c:pt idx="7">
                  <c:v>110886</c:v>
                </c:pt>
                <c:pt idx="8">
                  <c:v>111055</c:v>
                </c:pt>
                <c:pt idx="9">
                  <c:v>114310</c:v>
                </c:pt>
                <c:pt idx="10">
                  <c:v>113988</c:v>
                </c:pt>
                <c:pt idx="11">
                  <c:v>108784</c:v>
                </c:pt>
                <c:pt idx="12">
                  <c:v>109009</c:v>
                </c:pt>
                <c:pt idx="13">
                  <c:v>109351</c:v>
                </c:pt>
                <c:pt idx="14">
                  <c:v>109290</c:v>
                </c:pt>
                <c:pt idx="15">
                  <c:v>109498</c:v>
                </c:pt>
                <c:pt idx="16">
                  <c:v>112227</c:v>
                </c:pt>
                <c:pt idx="17">
                  <c:v>112126</c:v>
                </c:pt>
                <c:pt idx="18">
                  <c:v>111816</c:v>
                </c:pt>
                <c:pt idx="19">
                  <c:v>109842</c:v>
                </c:pt>
                <c:pt idx="20">
                  <c:v>110645</c:v>
                </c:pt>
                <c:pt idx="21">
                  <c:v>116350</c:v>
                </c:pt>
                <c:pt idx="22">
                  <c:v>109889</c:v>
                </c:pt>
                <c:pt idx="23">
                  <c:v>112643</c:v>
                </c:pt>
                <c:pt idx="24">
                  <c:v>117746</c:v>
                </c:pt>
                <c:pt idx="25">
                  <c:v>110458</c:v>
                </c:pt>
                <c:pt idx="26">
                  <c:v>109739</c:v>
                </c:pt>
                <c:pt idx="27">
                  <c:v>109816</c:v>
                </c:pt>
                <c:pt idx="28">
                  <c:v>110804</c:v>
                </c:pt>
                <c:pt idx="29">
                  <c:v>116723</c:v>
                </c:pt>
                <c:pt idx="30">
                  <c:v>116236</c:v>
                </c:pt>
                <c:pt idx="31">
                  <c:v>115800</c:v>
                </c:pt>
                <c:pt idx="32">
                  <c:v>121862</c:v>
                </c:pt>
                <c:pt idx="33">
                  <c:v>118883</c:v>
                </c:pt>
                <c:pt idx="34">
                  <c:v>106834</c:v>
                </c:pt>
                <c:pt idx="35">
                  <c:v>107330</c:v>
                </c:pt>
                <c:pt idx="36">
                  <c:v>110563</c:v>
                </c:pt>
                <c:pt idx="37">
                  <c:v>110916</c:v>
                </c:pt>
                <c:pt idx="38">
                  <c:v>118326</c:v>
                </c:pt>
                <c:pt idx="39">
                  <c:v>111255</c:v>
                </c:pt>
                <c:pt idx="40">
                  <c:v>117368</c:v>
                </c:pt>
                <c:pt idx="41">
                  <c:v>113208</c:v>
                </c:pt>
                <c:pt idx="42">
                  <c:v>112436</c:v>
                </c:pt>
                <c:pt idx="43">
                  <c:v>116134</c:v>
                </c:pt>
                <c:pt idx="44">
                  <c:v>113700</c:v>
                </c:pt>
                <c:pt idx="45">
                  <c:v>119902</c:v>
                </c:pt>
                <c:pt idx="46">
                  <c:v>115680</c:v>
                </c:pt>
                <c:pt idx="47">
                  <c:v>118377</c:v>
                </c:pt>
                <c:pt idx="48">
                  <c:v>114051</c:v>
                </c:pt>
                <c:pt idx="49">
                  <c:v>115549</c:v>
                </c:pt>
                <c:pt idx="50">
                  <c:v>111242</c:v>
                </c:pt>
                <c:pt idx="51">
                  <c:v>113197</c:v>
                </c:pt>
                <c:pt idx="52">
                  <c:v>113206</c:v>
                </c:pt>
                <c:pt idx="53">
                  <c:v>118007</c:v>
                </c:pt>
                <c:pt idx="54">
                  <c:v>110179</c:v>
                </c:pt>
                <c:pt idx="55">
                  <c:v>109786</c:v>
                </c:pt>
                <c:pt idx="56">
                  <c:v>109450</c:v>
                </c:pt>
                <c:pt idx="57">
                  <c:v>109114</c:v>
                </c:pt>
                <c:pt idx="58">
                  <c:v>111692</c:v>
                </c:pt>
                <c:pt idx="59">
                  <c:v>111667</c:v>
                </c:pt>
                <c:pt idx="60">
                  <c:v>110386</c:v>
                </c:pt>
                <c:pt idx="61">
                  <c:v>117613</c:v>
                </c:pt>
                <c:pt idx="62">
                  <c:v>106631</c:v>
                </c:pt>
                <c:pt idx="63">
                  <c:v>107147</c:v>
                </c:pt>
                <c:pt idx="64">
                  <c:v>111838</c:v>
                </c:pt>
                <c:pt idx="65">
                  <c:v>112034</c:v>
                </c:pt>
                <c:pt idx="66">
                  <c:v>112012</c:v>
                </c:pt>
                <c:pt idx="67">
                  <c:v>108413</c:v>
                </c:pt>
                <c:pt idx="68">
                  <c:v>109367</c:v>
                </c:pt>
                <c:pt idx="69">
                  <c:v>109887</c:v>
                </c:pt>
                <c:pt idx="70">
                  <c:v>110292</c:v>
                </c:pt>
                <c:pt idx="71">
                  <c:v>110304</c:v>
                </c:pt>
                <c:pt idx="72">
                  <c:v>114024</c:v>
                </c:pt>
                <c:pt idx="73">
                  <c:v>114533</c:v>
                </c:pt>
                <c:pt idx="74">
                  <c:v>117750</c:v>
                </c:pt>
                <c:pt idx="75">
                  <c:v>111586</c:v>
                </c:pt>
                <c:pt idx="76">
                  <c:v>111659</c:v>
                </c:pt>
                <c:pt idx="77">
                  <c:v>111748</c:v>
                </c:pt>
                <c:pt idx="78">
                  <c:v>119254</c:v>
                </c:pt>
                <c:pt idx="79">
                  <c:v>114708</c:v>
                </c:pt>
                <c:pt idx="80">
                  <c:v>114707</c:v>
                </c:pt>
                <c:pt idx="81">
                  <c:v>111763</c:v>
                </c:pt>
                <c:pt idx="82">
                  <c:v>111743</c:v>
                </c:pt>
                <c:pt idx="83">
                  <c:v>111492</c:v>
                </c:pt>
                <c:pt idx="84">
                  <c:v>111395</c:v>
                </c:pt>
                <c:pt idx="85">
                  <c:v>114644</c:v>
                </c:pt>
                <c:pt idx="86">
                  <c:v>114834</c:v>
                </c:pt>
                <c:pt idx="87">
                  <c:v>116517</c:v>
                </c:pt>
                <c:pt idx="88">
                  <c:v>110293</c:v>
                </c:pt>
                <c:pt idx="89">
                  <c:v>110701</c:v>
                </c:pt>
                <c:pt idx="90">
                  <c:v>110459</c:v>
                </c:pt>
                <c:pt idx="91">
                  <c:v>95255</c:v>
                </c:pt>
                <c:pt idx="92">
                  <c:v>89208</c:v>
                </c:pt>
                <c:pt idx="93">
                  <c:v>90595</c:v>
                </c:pt>
                <c:pt idx="94">
                  <c:v>94083</c:v>
                </c:pt>
                <c:pt idx="95">
                  <c:v>95572</c:v>
                </c:pt>
                <c:pt idx="96">
                  <c:v>90540</c:v>
                </c:pt>
                <c:pt idx="97">
                  <c:v>89474</c:v>
                </c:pt>
                <c:pt idx="98">
                  <c:v>88933</c:v>
                </c:pt>
                <c:pt idx="99">
                  <c:v>89244</c:v>
                </c:pt>
                <c:pt idx="100">
                  <c:v>92657</c:v>
                </c:pt>
                <c:pt idx="101">
                  <c:v>91206</c:v>
                </c:pt>
                <c:pt idx="102">
                  <c:v>88183</c:v>
                </c:pt>
                <c:pt idx="103">
                  <c:v>89328</c:v>
                </c:pt>
                <c:pt idx="104">
                  <c:v>89530</c:v>
                </c:pt>
                <c:pt idx="105">
                  <c:v>89203</c:v>
                </c:pt>
                <c:pt idx="106">
                  <c:v>94607</c:v>
                </c:pt>
                <c:pt idx="107">
                  <c:v>95983</c:v>
                </c:pt>
                <c:pt idx="108">
                  <c:v>90467</c:v>
                </c:pt>
                <c:pt idx="109">
                  <c:v>90618</c:v>
                </c:pt>
                <c:pt idx="110">
                  <c:v>88329</c:v>
                </c:pt>
                <c:pt idx="111">
                  <c:v>88147</c:v>
                </c:pt>
                <c:pt idx="112">
                  <c:v>95829</c:v>
                </c:pt>
                <c:pt idx="113">
                  <c:v>92319</c:v>
                </c:pt>
                <c:pt idx="114">
                  <c:v>94506</c:v>
                </c:pt>
                <c:pt idx="115">
                  <c:v>89831</c:v>
                </c:pt>
                <c:pt idx="116">
                  <c:v>88329</c:v>
                </c:pt>
                <c:pt idx="117">
                  <c:v>87517</c:v>
                </c:pt>
                <c:pt idx="118">
                  <c:v>87225</c:v>
                </c:pt>
                <c:pt idx="119">
                  <c:v>86871</c:v>
                </c:pt>
                <c:pt idx="120">
                  <c:v>90254</c:v>
                </c:pt>
                <c:pt idx="121">
                  <c:v>92065</c:v>
                </c:pt>
                <c:pt idx="122">
                  <c:v>92045</c:v>
                </c:pt>
                <c:pt idx="123">
                  <c:v>89478</c:v>
                </c:pt>
                <c:pt idx="124">
                  <c:v>89372</c:v>
                </c:pt>
                <c:pt idx="125">
                  <c:v>93792</c:v>
                </c:pt>
                <c:pt idx="126">
                  <c:v>90337</c:v>
                </c:pt>
                <c:pt idx="127">
                  <c:v>88950</c:v>
                </c:pt>
                <c:pt idx="128">
                  <c:v>91269</c:v>
                </c:pt>
                <c:pt idx="129">
                  <c:v>91207</c:v>
                </c:pt>
                <c:pt idx="130">
                  <c:v>88468</c:v>
                </c:pt>
                <c:pt idx="131">
                  <c:v>88348</c:v>
                </c:pt>
                <c:pt idx="132">
                  <c:v>88215</c:v>
                </c:pt>
                <c:pt idx="133">
                  <c:v>88213</c:v>
                </c:pt>
                <c:pt idx="134">
                  <c:v>95939</c:v>
                </c:pt>
                <c:pt idx="135">
                  <c:v>89951</c:v>
                </c:pt>
                <c:pt idx="136">
                  <c:v>94678</c:v>
                </c:pt>
                <c:pt idx="137">
                  <c:v>88168</c:v>
                </c:pt>
                <c:pt idx="138">
                  <c:v>88182</c:v>
                </c:pt>
                <c:pt idx="139">
                  <c:v>88102</c:v>
                </c:pt>
                <c:pt idx="140">
                  <c:v>88010</c:v>
                </c:pt>
                <c:pt idx="141">
                  <c:v>87798</c:v>
                </c:pt>
                <c:pt idx="142">
                  <c:v>90055</c:v>
                </c:pt>
                <c:pt idx="143">
                  <c:v>90583</c:v>
                </c:pt>
                <c:pt idx="144">
                  <c:v>87628</c:v>
                </c:pt>
                <c:pt idx="145">
                  <c:v>87644</c:v>
                </c:pt>
                <c:pt idx="146">
                  <c:v>95883</c:v>
                </c:pt>
                <c:pt idx="147">
                  <c:v>92014</c:v>
                </c:pt>
                <c:pt idx="148">
                  <c:v>87427</c:v>
                </c:pt>
                <c:pt idx="149">
                  <c:v>89710</c:v>
                </c:pt>
                <c:pt idx="150">
                  <c:v>89751</c:v>
                </c:pt>
                <c:pt idx="151">
                  <c:v>96338</c:v>
                </c:pt>
                <c:pt idx="152">
                  <c:v>97645</c:v>
                </c:pt>
                <c:pt idx="153">
                  <c:v>98267</c:v>
                </c:pt>
                <c:pt idx="154">
                  <c:v>99144</c:v>
                </c:pt>
                <c:pt idx="155">
                  <c:v>99925</c:v>
                </c:pt>
                <c:pt idx="156">
                  <c:v>101070</c:v>
                </c:pt>
                <c:pt idx="157">
                  <c:v>105571</c:v>
                </c:pt>
                <c:pt idx="158">
                  <c:v>120154</c:v>
                </c:pt>
                <c:pt idx="159">
                  <c:v>127568</c:v>
                </c:pt>
                <c:pt idx="160">
                  <c:v>114616</c:v>
                </c:pt>
                <c:pt idx="161">
                  <c:v>101460</c:v>
                </c:pt>
                <c:pt idx="162">
                  <c:v>101775</c:v>
                </c:pt>
                <c:pt idx="163">
                  <c:v>103061</c:v>
                </c:pt>
                <c:pt idx="164">
                  <c:v>103141</c:v>
                </c:pt>
                <c:pt idx="165">
                  <c:v>102490</c:v>
                </c:pt>
                <c:pt idx="166">
                  <c:v>103198</c:v>
                </c:pt>
                <c:pt idx="167">
                  <c:v>103779</c:v>
                </c:pt>
                <c:pt idx="168">
                  <c:v>104459</c:v>
                </c:pt>
                <c:pt idx="169">
                  <c:v>104778</c:v>
                </c:pt>
                <c:pt idx="170">
                  <c:v>106170</c:v>
                </c:pt>
                <c:pt idx="171">
                  <c:v>106231</c:v>
                </c:pt>
                <c:pt idx="172">
                  <c:v>111236</c:v>
                </c:pt>
                <c:pt idx="173">
                  <c:v>107434</c:v>
                </c:pt>
                <c:pt idx="174">
                  <c:v>107043</c:v>
                </c:pt>
                <c:pt idx="175">
                  <c:v>107677</c:v>
                </c:pt>
                <c:pt idx="176">
                  <c:v>107342</c:v>
                </c:pt>
                <c:pt idx="177">
                  <c:v>108738</c:v>
                </c:pt>
                <c:pt idx="178">
                  <c:v>112829</c:v>
                </c:pt>
                <c:pt idx="179">
                  <c:v>132853</c:v>
                </c:pt>
                <c:pt idx="180">
                  <c:v>138657</c:v>
                </c:pt>
                <c:pt idx="181">
                  <c:v>137706</c:v>
                </c:pt>
                <c:pt idx="182">
                  <c:v>119162</c:v>
                </c:pt>
                <c:pt idx="183">
                  <c:v>108269</c:v>
                </c:pt>
                <c:pt idx="184">
                  <c:v>115733</c:v>
                </c:pt>
                <c:pt idx="185">
                  <c:v>115299</c:v>
                </c:pt>
                <c:pt idx="186">
                  <c:v>113477</c:v>
                </c:pt>
                <c:pt idx="187">
                  <c:v>115364</c:v>
                </c:pt>
                <c:pt idx="188">
                  <c:v>118598</c:v>
                </c:pt>
                <c:pt idx="189">
                  <c:v>118210</c:v>
                </c:pt>
                <c:pt idx="190">
                  <c:v>112667</c:v>
                </c:pt>
                <c:pt idx="191">
                  <c:v>111672</c:v>
                </c:pt>
                <c:pt idx="192">
                  <c:v>111984</c:v>
                </c:pt>
                <c:pt idx="193">
                  <c:v>116125</c:v>
                </c:pt>
                <c:pt idx="194">
                  <c:v>113888</c:v>
                </c:pt>
                <c:pt idx="195">
                  <c:v>113938</c:v>
                </c:pt>
                <c:pt idx="196">
                  <c:v>116008</c:v>
                </c:pt>
                <c:pt idx="197">
                  <c:v>121021</c:v>
                </c:pt>
                <c:pt idx="198">
                  <c:v>119066</c:v>
                </c:pt>
                <c:pt idx="199">
                  <c:v>113930</c:v>
                </c:pt>
                <c:pt idx="200">
                  <c:v>115065</c:v>
                </c:pt>
                <c:pt idx="201">
                  <c:v>115717</c:v>
                </c:pt>
                <c:pt idx="202">
                  <c:v>115818</c:v>
                </c:pt>
                <c:pt idx="203">
                  <c:v>115696</c:v>
                </c:pt>
                <c:pt idx="204">
                  <c:v>115809</c:v>
                </c:pt>
                <c:pt idx="205">
                  <c:v>115034</c:v>
                </c:pt>
                <c:pt idx="206">
                  <c:v>114784</c:v>
                </c:pt>
                <c:pt idx="207">
                  <c:v>116715</c:v>
                </c:pt>
                <c:pt idx="208">
                  <c:v>119086</c:v>
                </c:pt>
                <c:pt idx="209">
                  <c:v>116535</c:v>
                </c:pt>
                <c:pt idx="210">
                  <c:v>120529</c:v>
                </c:pt>
                <c:pt idx="211">
                  <c:v>115668</c:v>
                </c:pt>
                <c:pt idx="212">
                  <c:v>115387</c:v>
                </c:pt>
                <c:pt idx="213">
                  <c:v>118088</c:v>
                </c:pt>
                <c:pt idx="214">
                  <c:v>116900</c:v>
                </c:pt>
                <c:pt idx="215">
                  <c:v>116405</c:v>
                </c:pt>
                <c:pt idx="216">
                  <c:v>115993</c:v>
                </c:pt>
                <c:pt idx="217">
                  <c:v>114507</c:v>
                </c:pt>
                <c:pt idx="218">
                  <c:v>114582</c:v>
                </c:pt>
                <c:pt idx="219">
                  <c:v>117459</c:v>
                </c:pt>
                <c:pt idx="220">
                  <c:v>119972</c:v>
                </c:pt>
                <c:pt idx="221">
                  <c:v>114102</c:v>
                </c:pt>
                <c:pt idx="222">
                  <c:v>113835</c:v>
                </c:pt>
                <c:pt idx="223">
                  <c:v>113381</c:v>
                </c:pt>
                <c:pt idx="224">
                  <c:v>130426</c:v>
                </c:pt>
                <c:pt idx="225">
                  <c:v>138366</c:v>
                </c:pt>
                <c:pt idx="226">
                  <c:v>131367</c:v>
                </c:pt>
                <c:pt idx="227">
                  <c:v>116859</c:v>
                </c:pt>
                <c:pt idx="228">
                  <c:v>112984</c:v>
                </c:pt>
                <c:pt idx="229">
                  <c:v>115420</c:v>
                </c:pt>
                <c:pt idx="230">
                  <c:v>117537</c:v>
                </c:pt>
                <c:pt idx="231">
                  <c:v>129625</c:v>
                </c:pt>
                <c:pt idx="232">
                  <c:v>136076</c:v>
                </c:pt>
                <c:pt idx="233">
                  <c:v>118042</c:v>
                </c:pt>
                <c:pt idx="234">
                  <c:v>117059</c:v>
                </c:pt>
                <c:pt idx="235">
                  <c:v>117927</c:v>
                </c:pt>
                <c:pt idx="236">
                  <c:v>125141</c:v>
                </c:pt>
                <c:pt idx="237">
                  <c:v>134871</c:v>
                </c:pt>
                <c:pt idx="238">
                  <c:v>113974</c:v>
                </c:pt>
                <c:pt idx="239">
                  <c:v>122963</c:v>
                </c:pt>
                <c:pt idx="240">
                  <c:v>113382</c:v>
                </c:pt>
                <c:pt idx="241">
                  <c:v>113314</c:v>
                </c:pt>
                <c:pt idx="242">
                  <c:v>113797</c:v>
                </c:pt>
                <c:pt idx="243">
                  <c:v>113082</c:v>
                </c:pt>
                <c:pt idx="244">
                  <c:v>99270</c:v>
                </c:pt>
                <c:pt idx="245">
                  <c:v>97845</c:v>
                </c:pt>
                <c:pt idx="246">
                  <c:v>105986</c:v>
                </c:pt>
                <c:pt idx="247">
                  <c:v>102298</c:v>
                </c:pt>
                <c:pt idx="248">
                  <c:v>97594</c:v>
                </c:pt>
                <c:pt idx="249">
                  <c:v>99471</c:v>
                </c:pt>
                <c:pt idx="250">
                  <c:v>106868</c:v>
                </c:pt>
                <c:pt idx="251">
                  <c:v>95107</c:v>
                </c:pt>
                <c:pt idx="252">
                  <c:v>98251</c:v>
                </c:pt>
                <c:pt idx="253">
                  <c:v>98238</c:v>
                </c:pt>
                <c:pt idx="254">
                  <c:v>99112</c:v>
                </c:pt>
                <c:pt idx="255">
                  <c:v>99449</c:v>
                </c:pt>
                <c:pt idx="256">
                  <c:v>105924</c:v>
                </c:pt>
                <c:pt idx="257">
                  <c:v>95267</c:v>
                </c:pt>
                <c:pt idx="258">
                  <c:v>95569</c:v>
                </c:pt>
                <c:pt idx="259">
                  <c:v>95680</c:v>
                </c:pt>
                <c:pt idx="260">
                  <c:v>95749</c:v>
                </c:pt>
                <c:pt idx="261">
                  <c:v>100660</c:v>
                </c:pt>
                <c:pt idx="262">
                  <c:v>100549</c:v>
                </c:pt>
                <c:pt idx="263">
                  <c:v>95767</c:v>
                </c:pt>
                <c:pt idx="264">
                  <c:v>95879</c:v>
                </c:pt>
                <c:pt idx="265">
                  <c:v>96030</c:v>
                </c:pt>
                <c:pt idx="266">
                  <c:v>97048</c:v>
                </c:pt>
                <c:pt idx="267">
                  <c:v>95892</c:v>
                </c:pt>
                <c:pt idx="268">
                  <c:v>100642</c:v>
                </c:pt>
                <c:pt idx="269">
                  <c:v>100592</c:v>
                </c:pt>
                <c:pt idx="270">
                  <c:v>95519</c:v>
                </c:pt>
                <c:pt idx="271">
                  <c:v>95305</c:v>
                </c:pt>
                <c:pt idx="272">
                  <c:v>95035</c:v>
                </c:pt>
                <c:pt idx="273">
                  <c:v>94716</c:v>
                </c:pt>
                <c:pt idx="274">
                  <c:v>94855</c:v>
                </c:pt>
                <c:pt idx="275">
                  <c:v>98670</c:v>
                </c:pt>
                <c:pt idx="276">
                  <c:v>98620</c:v>
                </c:pt>
                <c:pt idx="277">
                  <c:v>94172</c:v>
                </c:pt>
                <c:pt idx="278">
                  <c:v>93906</c:v>
                </c:pt>
                <c:pt idx="279">
                  <c:v>93649</c:v>
                </c:pt>
                <c:pt idx="280">
                  <c:v>93482</c:v>
                </c:pt>
                <c:pt idx="281">
                  <c:v>93218</c:v>
                </c:pt>
                <c:pt idx="282">
                  <c:v>96883</c:v>
                </c:pt>
                <c:pt idx="283">
                  <c:v>96872</c:v>
                </c:pt>
                <c:pt idx="284">
                  <c:v>96873</c:v>
                </c:pt>
                <c:pt idx="285">
                  <c:v>93044</c:v>
                </c:pt>
                <c:pt idx="286">
                  <c:v>93022</c:v>
                </c:pt>
                <c:pt idx="287">
                  <c:v>92871</c:v>
                </c:pt>
                <c:pt idx="288">
                  <c:v>92751</c:v>
                </c:pt>
                <c:pt idx="289">
                  <c:v>96710</c:v>
                </c:pt>
                <c:pt idx="290">
                  <c:v>96409</c:v>
                </c:pt>
                <c:pt idx="291">
                  <c:v>92823</c:v>
                </c:pt>
                <c:pt idx="292">
                  <c:v>92915</c:v>
                </c:pt>
                <c:pt idx="293">
                  <c:v>93009</c:v>
                </c:pt>
                <c:pt idx="294">
                  <c:v>93285</c:v>
                </c:pt>
                <c:pt idx="295">
                  <c:v>93451</c:v>
                </c:pt>
                <c:pt idx="296">
                  <c:v>97158</c:v>
                </c:pt>
                <c:pt idx="297">
                  <c:v>97099</c:v>
                </c:pt>
                <c:pt idx="298">
                  <c:v>99255</c:v>
                </c:pt>
                <c:pt idx="299">
                  <c:v>95602</c:v>
                </c:pt>
                <c:pt idx="300">
                  <c:v>95908</c:v>
                </c:pt>
                <c:pt idx="301">
                  <c:v>94728</c:v>
                </c:pt>
                <c:pt idx="302">
                  <c:v>95238</c:v>
                </c:pt>
                <c:pt idx="303">
                  <c:v>99145</c:v>
                </c:pt>
                <c:pt idx="304">
                  <c:v>99321</c:v>
                </c:pt>
                <c:pt idx="305">
                  <c:v>93901</c:v>
                </c:pt>
                <c:pt idx="306">
                  <c:v>94178</c:v>
                </c:pt>
                <c:pt idx="307">
                  <c:v>94770</c:v>
                </c:pt>
                <c:pt idx="308">
                  <c:v>95303</c:v>
                </c:pt>
                <c:pt idx="309">
                  <c:v>96402</c:v>
                </c:pt>
                <c:pt idx="310">
                  <c:v>99775</c:v>
                </c:pt>
                <c:pt idx="311">
                  <c:v>100175</c:v>
                </c:pt>
                <c:pt idx="312">
                  <c:v>96971</c:v>
                </c:pt>
                <c:pt idx="313">
                  <c:v>97355</c:v>
                </c:pt>
                <c:pt idx="314">
                  <c:v>97544</c:v>
                </c:pt>
                <c:pt idx="315">
                  <c:v>101536</c:v>
                </c:pt>
                <c:pt idx="316">
                  <c:v>100002</c:v>
                </c:pt>
                <c:pt idx="317">
                  <c:v>101787</c:v>
                </c:pt>
                <c:pt idx="318">
                  <c:v>101882</c:v>
                </c:pt>
                <c:pt idx="319">
                  <c:v>98937</c:v>
                </c:pt>
                <c:pt idx="320">
                  <c:v>99711</c:v>
                </c:pt>
                <c:pt idx="321">
                  <c:v>100491</c:v>
                </c:pt>
                <c:pt idx="322">
                  <c:v>101370</c:v>
                </c:pt>
                <c:pt idx="323">
                  <c:v>102123</c:v>
                </c:pt>
                <c:pt idx="324">
                  <c:v>105869</c:v>
                </c:pt>
                <c:pt idx="325">
                  <c:v>105879</c:v>
                </c:pt>
                <c:pt idx="326">
                  <c:v>103241</c:v>
                </c:pt>
                <c:pt idx="327">
                  <c:v>103908</c:v>
                </c:pt>
                <c:pt idx="328">
                  <c:v>105027</c:v>
                </c:pt>
                <c:pt idx="329">
                  <c:v>108429</c:v>
                </c:pt>
                <c:pt idx="330">
                  <c:v>108438</c:v>
                </c:pt>
                <c:pt idx="331">
                  <c:v>113410</c:v>
                </c:pt>
                <c:pt idx="332">
                  <c:v>108566</c:v>
                </c:pt>
                <c:pt idx="333">
                  <c:v>114457</c:v>
                </c:pt>
                <c:pt idx="334">
                  <c:v>108608</c:v>
                </c:pt>
                <c:pt idx="335">
                  <c:v>109467</c:v>
                </c:pt>
                <c:pt idx="336">
                  <c:v>109991</c:v>
                </c:pt>
                <c:pt idx="337">
                  <c:v>109905</c:v>
                </c:pt>
                <c:pt idx="338">
                  <c:v>111775</c:v>
                </c:pt>
                <c:pt idx="339">
                  <c:v>111759</c:v>
                </c:pt>
                <c:pt idx="340">
                  <c:v>110641</c:v>
                </c:pt>
                <c:pt idx="341">
                  <c:v>111115</c:v>
                </c:pt>
                <c:pt idx="342">
                  <c:v>111653</c:v>
                </c:pt>
                <c:pt idx="343">
                  <c:v>112194</c:v>
                </c:pt>
                <c:pt idx="344">
                  <c:v>122739</c:v>
                </c:pt>
                <c:pt idx="345">
                  <c:v>115722</c:v>
                </c:pt>
                <c:pt idx="346">
                  <c:v>114397</c:v>
                </c:pt>
                <c:pt idx="347">
                  <c:v>112797</c:v>
                </c:pt>
                <c:pt idx="348">
                  <c:v>113186</c:v>
                </c:pt>
                <c:pt idx="349">
                  <c:v>113451</c:v>
                </c:pt>
                <c:pt idx="350">
                  <c:v>113486</c:v>
                </c:pt>
                <c:pt idx="351">
                  <c:v>113104</c:v>
                </c:pt>
                <c:pt idx="352">
                  <c:v>115273</c:v>
                </c:pt>
                <c:pt idx="353">
                  <c:v>116019</c:v>
                </c:pt>
                <c:pt idx="354">
                  <c:v>115216</c:v>
                </c:pt>
                <c:pt idx="355">
                  <c:v>114216</c:v>
                </c:pt>
                <c:pt idx="356">
                  <c:v>116349</c:v>
                </c:pt>
                <c:pt idx="357">
                  <c:v>114391</c:v>
                </c:pt>
                <c:pt idx="358">
                  <c:v>115060</c:v>
                </c:pt>
                <c:pt idx="359">
                  <c:v>116704</c:v>
                </c:pt>
                <c:pt idx="360">
                  <c:v>116696</c:v>
                </c:pt>
                <c:pt idx="361">
                  <c:v>114977</c:v>
                </c:pt>
                <c:pt idx="362">
                  <c:v>121219</c:v>
                </c:pt>
                <c:pt idx="363">
                  <c:v>115615</c:v>
                </c:pt>
                <c:pt idx="364">
                  <c:v>118892</c:v>
                </c:pt>
                <c:pt idx="365">
                  <c:v>115386</c:v>
                </c:pt>
                <c:pt idx="366">
                  <c:v>118441</c:v>
                </c:pt>
                <c:pt idx="367">
                  <c:v>118480</c:v>
                </c:pt>
                <c:pt idx="368">
                  <c:v>124072</c:v>
                </c:pt>
                <c:pt idx="369">
                  <c:v>121208</c:v>
                </c:pt>
                <c:pt idx="370">
                  <c:v>119191</c:v>
                </c:pt>
                <c:pt idx="371">
                  <c:v>115731</c:v>
                </c:pt>
                <c:pt idx="372">
                  <c:v>119354</c:v>
                </c:pt>
                <c:pt idx="373">
                  <c:v>118595</c:v>
                </c:pt>
                <c:pt idx="374">
                  <c:v>118598</c:v>
                </c:pt>
                <c:pt idx="375">
                  <c:v>115755</c:v>
                </c:pt>
                <c:pt idx="376">
                  <c:v>129197</c:v>
                </c:pt>
                <c:pt idx="377">
                  <c:v>130133</c:v>
                </c:pt>
                <c:pt idx="378">
                  <c:v>118057</c:v>
                </c:pt>
                <c:pt idx="379">
                  <c:v>115773</c:v>
                </c:pt>
                <c:pt idx="380">
                  <c:v>131453</c:v>
                </c:pt>
                <c:pt idx="381">
                  <c:v>125023</c:v>
                </c:pt>
                <c:pt idx="382">
                  <c:v>119514</c:v>
                </c:pt>
                <c:pt idx="383">
                  <c:v>115809</c:v>
                </c:pt>
                <c:pt idx="384">
                  <c:v>129527</c:v>
                </c:pt>
                <c:pt idx="385">
                  <c:v>117210</c:v>
                </c:pt>
                <c:pt idx="386">
                  <c:v>124879</c:v>
                </c:pt>
                <c:pt idx="387">
                  <c:v>132327</c:v>
                </c:pt>
                <c:pt idx="388">
                  <c:v>119920</c:v>
                </c:pt>
                <c:pt idx="389">
                  <c:v>117307</c:v>
                </c:pt>
                <c:pt idx="390">
                  <c:v>126415</c:v>
                </c:pt>
                <c:pt idx="391">
                  <c:v>121358</c:v>
                </c:pt>
                <c:pt idx="392">
                  <c:v>130967</c:v>
                </c:pt>
                <c:pt idx="393">
                  <c:v>122449</c:v>
                </c:pt>
                <c:pt idx="394">
                  <c:v>145878</c:v>
                </c:pt>
                <c:pt idx="395">
                  <c:v>121894</c:v>
                </c:pt>
                <c:pt idx="396">
                  <c:v>121112</c:v>
                </c:pt>
                <c:pt idx="397">
                  <c:v>116259</c:v>
                </c:pt>
                <c:pt idx="398">
                  <c:v>116633</c:v>
                </c:pt>
                <c:pt idx="399">
                  <c:v>110077</c:v>
                </c:pt>
                <c:pt idx="400">
                  <c:v>124994</c:v>
                </c:pt>
                <c:pt idx="401">
                  <c:v>119857</c:v>
                </c:pt>
                <c:pt idx="402">
                  <c:v>130780</c:v>
                </c:pt>
                <c:pt idx="403">
                  <c:v>114713</c:v>
                </c:pt>
                <c:pt idx="404">
                  <c:v>112500</c:v>
                </c:pt>
                <c:pt idx="405">
                  <c:v>113209</c:v>
                </c:pt>
                <c:pt idx="406">
                  <c:v>114112</c:v>
                </c:pt>
                <c:pt idx="407">
                  <c:v>114749</c:v>
                </c:pt>
                <c:pt idx="408">
                  <c:v>117495</c:v>
                </c:pt>
                <c:pt idx="409">
                  <c:v>117530</c:v>
                </c:pt>
                <c:pt idx="410">
                  <c:v>129960</c:v>
                </c:pt>
                <c:pt idx="411">
                  <c:v>120635</c:v>
                </c:pt>
                <c:pt idx="412">
                  <c:v>120709</c:v>
                </c:pt>
                <c:pt idx="413">
                  <c:v>117132</c:v>
                </c:pt>
                <c:pt idx="414">
                  <c:v>117081</c:v>
                </c:pt>
                <c:pt idx="415">
                  <c:v>119958</c:v>
                </c:pt>
                <c:pt idx="416">
                  <c:v>119939</c:v>
                </c:pt>
                <c:pt idx="417">
                  <c:v>120451</c:v>
                </c:pt>
                <c:pt idx="418">
                  <c:v>117892</c:v>
                </c:pt>
                <c:pt idx="419">
                  <c:v>118211</c:v>
                </c:pt>
                <c:pt idx="420">
                  <c:v>118432</c:v>
                </c:pt>
                <c:pt idx="421">
                  <c:v>132978</c:v>
                </c:pt>
                <c:pt idx="422">
                  <c:v>121442</c:v>
                </c:pt>
                <c:pt idx="423">
                  <c:v>121420</c:v>
                </c:pt>
                <c:pt idx="424">
                  <c:v>118719</c:v>
                </c:pt>
                <c:pt idx="425">
                  <c:v>118198</c:v>
                </c:pt>
                <c:pt idx="426">
                  <c:v>118277</c:v>
                </c:pt>
                <c:pt idx="427">
                  <c:v>118419</c:v>
                </c:pt>
                <c:pt idx="428">
                  <c:v>118398</c:v>
                </c:pt>
                <c:pt idx="429">
                  <c:v>122281</c:v>
                </c:pt>
                <c:pt idx="430">
                  <c:v>122258</c:v>
                </c:pt>
                <c:pt idx="431">
                  <c:v>118245</c:v>
                </c:pt>
                <c:pt idx="432">
                  <c:v>118188</c:v>
                </c:pt>
                <c:pt idx="433">
                  <c:v>118080</c:v>
                </c:pt>
                <c:pt idx="434">
                  <c:v>117773</c:v>
                </c:pt>
                <c:pt idx="435">
                  <c:v>117447</c:v>
                </c:pt>
                <c:pt idx="436">
                  <c:v>121423</c:v>
                </c:pt>
                <c:pt idx="437">
                  <c:v>117541</c:v>
                </c:pt>
                <c:pt idx="438">
                  <c:v>117390</c:v>
                </c:pt>
                <c:pt idx="439">
                  <c:v>117212</c:v>
                </c:pt>
                <c:pt idx="440">
                  <c:v>117058</c:v>
                </c:pt>
                <c:pt idx="441">
                  <c:v>117068</c:v>
                </c:pt>
                <c:pt idx="442">
                  <c:v>117081</c:v>
                </c:pt>
                <c:pt idx="443">
                  <c:v>120997</c:v>
                </c:pt>
                <c:pt idx="444">
                  <c:v>120995</c:v>
                </c:pt>
                <c:pt idx="445">
                  <c:v>117100</c:v>
                </c:pt>
                <c:pt idx="446">
                  <c:v>117150</c:v>
                </c:pt>
                <c:pt idx="447">
                  <c:v>107277</c:v>
                </c:pt>
                <c:pt idx="448">
                  <c:v>116851</c:v>
                </c:pt>
                <c:pt idx="449">
                  <c:v>116903</c:v>
                </c:pt>
                <c:pt idx="450">
                  <c:v>120881</c:v>
                </c:pt>
                <c:pt idx="451">
                  <c:v>120961</c:v>
                </c:pt>
                <c:pt idx="452">
                  <c:v>116815</c:v>
                </c:pt>
                <c:pt idx="453">
                  <c:v>116960</c:v>
                </c:pt>
                <c:pt idx="454">
                  <c:v>116723</c:v>
                </c:pt>
                <c:pt idx="455">
                  <c:v>116637</c:v>
                </c:pt>
                <c:pt idx="456">
                  <c:v>103302</c:v>
                </c:pt>
                <c:pt idx="457">
                  <c:v>106309</c:v>
                </c:pt>
                <c:pt idx="458">
                  <c:v>107759</c:v>
                </c:pt>
                <c:pt idx="459">
                  <c:v>105014</c:v>
                </c:pt>
                <c:pt idx="460">
                  <c:v>103027</c:v>
                </c:pt>
                <c:pt idx="461">
                  <c:v>102464</c:v>
                </c:pt>
                <c:pt idx="462">
                  <c:v>101861</c:v>
                </c:pt>
                <c:pt idx="463">
                  <c:v>101842</c:v>
                </c:pt>
                <c:pt idx="464">
                  <c:v>104166</c:v>
                </c:pt>
                <c:pt idx="465">
                  <c:v>104121</c:v>
                </c:pt>
                <c:pt idx="466">
                  <c:v>101918</c:v>
                </c:pt>
                <c:pt idx="467">
                  <c:v>101934</c:v>
                </c:pt>
                <c:pt idx="468">
                  <c:v>95075</c:v>
                </c:pt>
                <c:pt idx="469">
                  <c:v>101505</c:v>
                </c:pt>
                <c:pt idx="470">
                  <c:v>101615</c:v>
                </c:pt>
                <c:pt idx="471">
                  <c:v>105232</c:v>
                </c:pt>
                <c:pt idx="472">
                  <c:v>105818</c:v>
                </c:pt>
                <c:pt idx="473">
                  <c:v>105192</c:v>
                </c:pt>
                <c:pt idx="474">
                  <c:v>99892</c:v>
                </c:pt>
                <c:pt idx="475">
                  <c:v>99430</c:v>
                </c:pt>
                <c:pt idx="476">
                  <c:v>98541</c:v>
                </c:pt>
                <c:pt idx="477">
                  <c:v>98734</c:v>
                </c:pt>
                <c:pt idx="478">
                  <c:v>102419</c:v>
                </c:pt>
                <c:pt idx="479">
                  <c:v>100384</c:v>
                </c:pt>
                <c:pt idx="480">
                  <c:v>99126</c:v>
                </c:pt>
                <c:pt idx="481">
                  <c:v>99058</c:v>
                </c:pt>
                <c:pt idx="482">
                  <c:v>97476</c:v>
                </c:pt>
                <c:pt idx="483">
                  <c:v>96293</c:v>
                </c:pt>
                <c:pt idx="484">
                  <c:v>96424</c:v>
                </c:pt>
                <c:pt idx="485">
                  <c:v>98905</c:v>
                </c:pt>
                <c:pt idx="486">
                  <c:v>99854</c:v>
                </c:pt>
                <c:pt idx="487">
                  <c:v>95113</c:v>
                </c:pt>
                <c:pt idx="488">
                  <c:v>95098</c:v>
                </c:pt>
                <c:pt idx="489">
                  <c:v>95053</c:v>
                </c:pt>
                <c:pt idx="490">
                  <c:v>95057</c:v>
                </c:pt>
                <c:pt idx="491">
                  <c:v>95049</c:v>
                </c:pt>
                <c:pt idx="492">
                  <c:v>97327</c:v>
                </c:pt>
                <c:pt idx="493">
                  <c:v>98663</c:v>
                </c:pt>
                <c:pt idx="494">
                  <c:v>96642</c:v>
                </c:pt>
                <c:pt idx="495">
                  <c:v>95818</c:v>
                </c:pt>
                <c:pt idx="496">
                  <c:v>95230</c:v>
                </c:pt>
                <c:pt idx="497">
                  <c:v>95347</c:v>
                </c:pt>
                <c:pt idx="498">
                  <c:v>95340</c:v>
                </c:pt>
                <c:pt idx="499">
                  <c:v>97517</c:v>
                </c:pt>
                <c:pt idx="500">
                  <c:v>97398</c:v>
                </c:pt>
                <c:pt idx="501">
                  <c:v>95328</c:v>
                </c:pt>
                <c:pt idx="502">
                  <c:v>95395</c:v>
                </c:pt>
                <c:pt idx="503">
                  <c:v>95420</c:v>
                </c:pt>
                <c:pt idx="504">
                  <c:v>95383</c:v>
                </c:pt>
                <c:pt idx="505">
                  <c:v>95418</c:v>
                </c:pt>
                <c:pt idx="506">
                  <c:v>97582</c:v>
                </c:pt>
                <c:pt idx="507">
                  <c:v>97780</c:v>
                </c:pt>
                <c:pt idx="508">
                  <c:v>95522</c:v>
                </c:pt>
                <c:pt idx="509">
                  <c:v>95639</c:v>
                </c:pt>
                <c:pt idx="510">
                  <c:v>95807</c:v>
                </c:pt>
                <c:pt idx="511">
                  <c:v>95863</c:v>
                </c:pt>
                <c:pt idx="512">
                  <c:v>96115</c:v>
                </c:pt>
                <c:pt idx="513">
                  <c:v>98510</c:v>
                </c:pt>
                <c:pt idx="514">
                  <c:v>98790</c:v>
                </c:pt>
                <c:pt idx="515">
                  <c:v>99283</c:v>
                </c:pt>
                <c:pt idx="516">
                  <c:v>97291</c:v>
                </c:pt>
                <c:pt idx="517">
                  <c:v>104188</c:v>
                </c:pt>
                <c:pt idx="518">
                  <c:v>104292</c:v>
                </c:pt>
                <c:pt idx="519">
                  <c:v>104340</c:v>
                </c:pt>
                <c:pt idx="520">
                  <c:v>105036</c:v>
                </c:pt>
                <c:pt idx="521">
                  <c:v>105386</c:v>
                </c:pt>
                <c:pt idx="522">
                  <c:v>104823</c:v>
                </c:pt>
                <c:pt idx="523">
                  <c:v>104886</c:v>
                </c:pt>
                <c:pt idx="524">
                  <c:v>103447</c:v>
                </c:pt>
                <c:pt idx="525">
                  <c:v>103343</c:v>
                </c:pt>
                <c:pt idx="526">
                  <c:v>103413</c:v>
                </c:pt>
                <c:pt idx="527">
                  <c:v>104304</c:v>
                </c:pt>
                <c:pt idx="528">
                  <c:v>104434</c:v>
                </c:pt>
                <c:pt idx="529">
                  <c:v>104261</c:v>
                </c:pt>
                <c:pt idx="530">
                  <c:v>102707</c:v>
                </c:pt>
                <c:pt idx="531">
                  <c:v>102778</c:v>
                </c:pt>
                <c:pt idx="532">
                  <c:v>102804</c:v>
                </c:pt>
                <c:pt idx="533">
                  <c:v>102834</c:v>
                </c:pt>
                <c:pt idx="534">
                  <c:v>101064</c:v>
                </c:pt>
                <c:pt idx="535">
                  <c:v>104669</c:v>
                </c:pt>
                <c:pt idx="536">
                  <c:v>102783</c:v>
                </c:pt>
                <c:pt idx="537">
                  <c:v>103074</c:v>
                </c:pt>
                <c:pt idx="538">
                  <c:v>103406</c:v>
                </c:pt>
                <c:pt idx="539">
                  <c:v>104603</c:v>
                </c:pt>
                <c:pt idx="540">
                  <c:v>103763</c:v>
                </c:pt>
                <c:pt idx="541">
                  <c:v>104176</c:v>
                </c:pt>
                <c:pt idx="542">
                  <c:v>104989</c:v>
                </c:pt>
                <c:pt idx="543">
                  <c:v>104556</c:v>
                </c:pt>
                <c:pt idx="544">
                  <c:v>104527</c:v>
                </c:pt>
                <c:pt idx="545">
                  <c:v>104555</c:v>
                </c:pt>
                <c:pt idx="546">
                  <c:v>103707</c:v>
                </c:pt>
                <c:pt idx="547">
                  <c:v>113001</c:v>
                </c:pt>
                <c:pt idx="548">
                  <c:v>111905</c:v>
                </c:pt>
                <c:pt idx="549">
                  <c:v>111879</c:v>
                </c:pt>
                <c:pt idx="550">
                  <c:v>111878</c:v>
                </c:pt>
                <c:pt idx="551">
                  <c:v>112948</c:v>
                </c:pt>
                <c:pt idx="552">
                  <c:v>111821</c:v>
                </c:pt>
                <c:pt idx="553">
                  <c:v>111876</c:v>
                </c:pt>
                <c:pt idx="554">
                  <c:v>111939</c:v>
                </c:pt>
                <c:pt idx="555">
                  <c:v>110919</c:v>
                </c:pt>
                <c:pt idx="556">
                  <c:v>110884</c:v>
                </c:pt>
                <c:pt idx="557">
                  <c:v>111939</c:v>
                </c:pt>
                <c:pt idx="558">
                  <c:v>111940</c:v>
                </c:pt>
                <c:pt idx="559">
                  <c:v>111998</c:v>
                </c:pt>
                <c:pt idx="560">
                  <c:v>112322</c:v>
                </c:pt>
                <c:pt idx="561">
                  <c:v>111282</c:v>
                </c:pt>
                <c:pt idx="562">
                  <c:v>110443</c:v>
                </c:pt>
                <c:pt idx="563">
                  <c:v>110539</c:v>
                </c:pt>
                <c:pt idx="564">
                  <c:v>116886</c:v>
                </c:pt>
                <c:pt idx="565">
                  <c:v>117706</c:v>
                </c:pt>
                <c:pt idx="566">
                  <c:v>112686</c:v>
                </c:pt>
                <c:pt idx="567">
                  <c:v>128079</c:v>
                </c:pt>
                <c:pt idx="568">
                  <c:v>124394</c:v>
                </c:pt>
                <c:pt idx="569">
                  <c:v>120831</c:v>
                </c:pt>
                <c:pt idx="570">
                  <c:v>127417</c:v>
                </c:pt>
                <c:pt idx="571">
                  <c:v>117404</c:v>
                </c:pt>
                <c:pt idx="572">
                  <c:v>110442</c:v>
                </c:pt>
                <c:pt idx="573">
                  <c:v>110999</c:v>
                </c:pt>
                <c:pt idx="574">
                  <c:v>117082</c:v>
                </c:pt>
                <c:pt idx="575">
                  <c:v>120313</c:v>
                </c:pt>
                <c:pt idx="576">
                  <c:v>111166</c:v>
                </c:pt>
                <c:pt idx="577">
                  <c:v>111165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80-435B-812E-204DCD6B831D}"/>
            </c:ext>
          </c:extLst>
        </c:ser>
        <c:ser>
          <c:idx val="13"/>
          <c:order val="13"/>
          <c:tx>
            <c:strRef>
              <c:f>[1]Total_StdO_Customers!$O$8</c:f>
              <c:strCache>
                <c:ptCount val="1"/>
                <c:pt idx="0">
                  <c:v>14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[1]Total_StdO_Customers!$O$9:$O$586</c:f>
              <c:numCache>
                <c:formatCode>#,##0</c:formatCode>
                <c:ptCount val="578"/>
                <c:pt idx="1">
                  <c:v>108965</c:v>
                </c:pt>
                <c:pt idx="2">
                  <c:v>111966</c:v>
                </c:pt>
                <c:pt idx="3">
                  <c:v>108686</c:v>
                </c:pt>
                <c:pt idx="4">
                  <c:v>108913</c:v>
                </c:pt>
                <c:pt idx="5">
                  <c:v>110187</c:v>
                </c:pt>
                <c:pt idx="6">
                  <c:v>109169</c:v>
                </c:pt>
                <c:pt idx="7">
                  <c:v>108115</c:v>
                </c:pt>
                <c:pt idx="8">
                  <c:v>108289</c:v>
                </c:pt>
                <c:pt idx="9">
                  <c:v>112965</c:v>
                </c:pt>
                <c:pt idx="10">
                  <c:v>110712</c:v>
                </c:pt>
                <c:pt idx="11">
                  <c:v>106093</c:v>
                </c:pt>
                <c:pt idx="12">
                  <c:v>106297</c:v>
                </c:pt>
                <c:pt idx="13">
                  <c:v>106636</c:v>
                </c:pt>
                <c:pt idx="14">
                  <c:v>106576</c:v>
                </c:pt>
                <c:pt idx="15">
                  <c:v>106768</c:v>
                </c:pt>
                <c:pt idx="16">
                  <c:v>109012</c:v>
                </c:pt>
                <c:pt idx="17">
                  <c:v>108915</c:v>
                </c:pt>
                <c:pt idx="18">
                  <c:v>108596</c:v>
                </c:pt>
                <c:pt idx="19">
                  <c:v>107095</c:v>
                </c:pt>
                <c:pt idx="20">
                  <c:v>107917</c:v>
                </c:pt>
                <c:pt idx="21">
                  <c:v>113134</c:v>
                </c:pt>
                <c:pt idx="22">
                  <c:v>107164</c:v>
                </c:pt>
                <c:pt idx="23">
                  <c:v>109417</c:v>
                </c:pt>
                <c:pt idx="24">
                  <c:v>113916</c:v>
                </c:pt>
                <c:pt idx="25">
                  <c:v>107003</c:v>
                </c:pt>
                <c:pt idx="26">
                  <c:v>106989</c:v>
                </c:pt>
                <c:pt idx="27">
                  <c:v>107069</c:v>
                </c:pt>
                <c:pt idx="28">
                  <c:v>107659</c:v>
                </c:pt>
                <c:pt idx="29">
                  <c:v>113128</c:v>
                </c:pt>
                <c:pt idx="30">
                  <c:v>112722</c:v>
                </c:pt>
                <c:pt idx="31">
                  <c:v>111917</c:v>
                </c:pt>
                <c:pt idx="32">
                  <c:v>119323</c:v>
                </c:pt>
                <c:pt idx="33">
                  <c:v>115830</c:v>
                </c:pt>
                <c:pt idx="34">
                  <c:v>105571</c:v>
                </c:pt>
                <c:pt idx="35">
                  <c:v>105728</c:v>
                </c:pt>
                <c:pt idx="36">
                  <c:v>108308</c:v>
                </c:pt>
                <c:pt idx="37">
                  <c:v>108771</c:v>
                </c:pt>
                <c:pt idx="38">
                  <c:v>115412</c:v>
                </c:pt>
                <c:pt idx="39">
                  <c:v>109693</c:v>
                </c:pt>
                <c:pt idx="40">
                  <c:v>115725</c:v>
                </c:pt>
                <c:pt idx="41">
                  <c:v>111401</c:v>
                </c:pt>
                <c:pt idx="42">
                  <c:v>110397</c:v>
                </c:pt>
                <c:pt idx="43">
                  <c:v>114283</c:v>
                </c:pt>
                <c:pt idx="44">
                  <c:v>111508</c:v>
                </c:pt>
                <c:pt idx="45">
                  <c:v>116530</c:v>
                </c:pt>
                <c:pt idx="46">
                  <c:v>114484</c:v>
                </c:pt>
                <c:pt idx="47">
                  <c:v>114100</c:v>
                </c:pt>
                <c:pt idx="48">
                  <c:v>109514</c:v>
                </c:pt>
                <c:pt idx="49">
                  <c:v>112426</c:v>
                </c:pt>
                <c:pt idx="50">
                  <c:v>109238</c:v>
                </c:pt>
                <c:pt idx="51">
                  <c:v>111017</c:v>
                </c:pt>
                <c:pt idx="52">
                  <c:v>111055</c:v>
                </c:pt>
                <c:pt idx="53">
                  <c:v>117752</c:v>
                </c:pt>
                <c:pt idx="54">
                  <c:v>108543</c:v>
                </c:pt>
                <c:pt idx="55">
                  <c:v>108167</c:v>
                </c:pt>
                <c:pt idx="56">
                  <c:v>107832</c:v>
                </c:pt>
                <c:pt idx="57">
                  <c:v>107485</c:v>
                </c:pt>
                <c:pt idx="58">
                  <c:v>109860</c:v>
                </c:pt>
                <c:pt idx="59">
                  <c:v>109515</c:v>
                </c:pt>
                <c:pt idx="60">
                  <c:v>108287</c:v>
                </c:pt>
                <c:pt idx="61">
                  <c:v>115298</c:v>
                </c:pt>
                <c:pt idx="62">
                  <c:v>101753</c:v>
                </c:pt>
                <c:pt idx="63">
                  <c:v>102172</c:v>
                </c:pt>
                <c:pt idx="64">
                  <c:v>107524</c:v>
                </c:pt>
                <c:pt idx="65">
                  <c:v>107220</c:v>
                </c:pt>
                <c:pt idx="66">
                  <c:v>107228</c:v>
                </c:pt>
                <c:pt idx="67">
                  <c:v>103358</c:v>
                </c:pt>
                <c:pt idx="68">
                  <c:v>104281</c:v>
                </c:pt>
                <c:pt idx="69">
                  <c:v>104778</c:v>
                </c:pt>
                <c:pt idx="70">
                  <c:v>105167</c:v>
                </c:pt>
                <c:pt idx="71">
                  <c:v>105165</c:v>
                </c:pt>
                <c:pt idx="72">
                  <c:v>109139</c:v>
                </c:pt>
                <c:pt idx="73">
                  <c:v>109630</c:v>
                </c:pt>
                <c:pt idx="74">
                  <c:v>112830</c:v>
                </c:pt>
                <c:pt idx="75">
                  <c:v>106498</c:v>
                </c:pt>
                <c:pt idx="76">
                  <c:v>106454</c:v>
                </c:pt>
                <c:pt idx="77">
                  <c:v>106521</c:v>
                </c:pt>
                <c:pt idx="78">
                  <c:v>113382</c:v>
                </c:pt>
                <c:pt idx="79">
                  <c:v>109756</c:v>
                </c:pt>
                <c:pt idx="80">
                  <c:v>109756</c:v>
                </c:pt>
                <c:pt idx="81">
                  <c:v>106558</c:v>
                </c:pt>
                <c:pt idx="82">
                  <c:v>106557</c:v>
                </c:pt>
                <c:pt idx="83">
                  <c:v>106314</c:v>
                </c:pt>
                <c:pt idx="84">
                  <c:v>106220</c:v>
                </c:pt>
                <c:pt idx="85">
                  <c:v>112456</c:v>
                </c:pt>
                <c:pt idx="86">
                  <c:v>109929</c:v>
                </c:pt>
                <c:pt idx="87">
                  <c:v>113594</c:v>
                </c:pt>
                <c:pt idx="88">
                  <c:v>107861</c:v>
                </c:pt>
                <c:pt idx="89">
                  <c:v>105546</c:v>
                </c:pt>
                <c:pt idx="90">
                  <c:v>105311</c:v>
                </c:pt>
                <c:pt idx="91">
                  <c:v>91084</c:v>
                </c:pt>
                <c:pt idx="92">
                  <c:v>84803</c:v>
                </c:pt>
                <c:pt idx="93">
                  <c:v>86274</c:v>
                </c:pt>
                <c:pt idx="94">
                  <c:v>87221</c:v>
                </c:pt>
                <c:pt idx="95">
                  <c:v>92233</c:v>
                </c:pt>
                <c:pt idx="96">
                  <c:v>86949</c:v>
                </c:pt>
                <c:pt idx="97">
                  <c:v>84357</c:v>
                </c:pt>
                <c:pt idx="98">
                  <c:v>84784</c:v>
                </c:pt>
                <c:pt idx="99">
                  <c:v>84845</c:v>
                </c:pt>
                <c:pt idx="100">
                  <c:v>87506</c:v>
                </c:pt>
                <c:pt idx="101">
                  <c:v>87536</c:v>
                </c:pt>
                <c:pt idx="102">
                  <c:v>83915</c:v>
                </c:pt>
                <c:pt idx="103">
                  <c:v>85426</c:v>
                </c:pt>
                <c:pt idx="104">
                  <c:v>85487</c:v>
                </c:pt>
                <c:pt idx="105">
                  <c:v>85577</c:v>
                </c:pt>
                <c:pt idx="106">
                  <c:v>91415</c:v>
                </c:pt>
                <c:pt idx="107">
                  <c:v>92327</c:v>
                </c:pt>
                <c:pt idx="108">
                  <c:v>86809</c:v>
                </c:pt>
                <c:pt idx="109">
                  <c:v>86916</c:v>
                </c:pt>
                <c:pt idx="110">
                  <c:v>84033</c:v>
                </c:pt>
                <c:pt idx="111">
                  <c:v>83875</c:v>
                </c:pt>
                <c:pt idx="112">
                  <c:v>92133</c:v>
                </c:pt>
                <c:pt idx="113">
                  <c:v>87829</c:v>
                </c:pt>
                <c:pt idx="114">
                  <c:v>90664</c:v>
                </c:pt>
                <c:pt idx="115">
                  <c:v>86187</c:v>
                </c:pt>
                <c:pt idx="116">
                  <c:v>84858</c:v>
                </c:pt>
                <c:pt idx="117">
                  <c:v>83280</c:v>
                </c:pt>
                <c:pt idx="118">
                  <c:v>82974</c:v>
                </c:pt>
                <c:pt idx="119">
                  <c:v>82683</c:v>
                </c:pt>
                <c:pt idx="120">
                  <c:v>86142</c:v>
                </c:pt>
                <c:pt idx="121">
                  <c:v>88401</c:v>
                </c:pt>
                <c:pt idx="122">
                  <c:v>88417</c:v>
                </c:pt>
                <c:pt idx="123">
                  <c:v>85645</c:v>
                </c:pt>
                <c:pt idx="124">
                  <c:v>85566</c:v>
                </c:pt>
                <c:pt idx="125">
                  <c:v>90717</c:v>
                </c:pt>
                <c:pt idx="126">
                  <c:v>85477</c:v>
                </c:pt>
                <c:pt idx="127">
                  <c:v>85142</c:v>
                </c:pt>
                <c:pt idx="128">
                  <c:v>88616</c:v>
                </c:pt>
                <c:pt idx="129">
                  <c:v>87593</c:v>
                </c:pt>
                <c:pt idx="130">
                  <c:v>84659</c:v>
                </c:pt>
                <c:pt idx="131">
                  <c:v>85628</c:v>
                </c:pt>
                <c:pt idx="132">
                  <c:v>84401</c:v>
                </c:pt>
                <c:pt idx="133">
                  <c:v>84415</c:v>
                </c:pt>
                <c:pt idx="134">
                  <c:v>92847</c:v>
                </c:pt>
                <c:pt idx="135">
                  <c:v>86465</c:v>
                </c:pt>
                <c:pt idx="136">
                  <c:v>91623</c:v>
                </c:pt>
                <c:pt idx="137">
                  <c:v>84370</c:v>
                </c:pt>
                <c:pt idx="138">
                  <c:v>84395</c:v>
                </c:pt>
                <c:pt idx="139">
                  <c:v>84314</c:v>
                </c:pt>
                <c:pt idx="140">
                  <c:v>84575</c:v>
                </c:pt>
                <c:pt idx="141">
                  <c:v>84024</c:v>
                </c:pt>
                <c:pt idx="142">
                  <c:v>86464</c:v>
                </c:pt>
                <c:pt idx="143">
                  <c:v>86510</c:v>
                </c:pt>
                <c:pt idx="144">
                  <c:v>83851</c:v>
                </c:pt>
                <c:pt idx="145">
                  <c:v>83872</c:v>
                </c:pt>
                <c:pt idx="146">
                  <c:v>94656</c:v>
                </c:pt>
                <c:pt idx="147">
                  <c:v>88477</c:v>
                </c:pt>
                <c:pt idx="148">
                  <c:v>83679</c:v>
                </c:pt>
                <c:pt idx="149">
                  <c:v>86153</c:v>
                </c:pt>
                <c:pt idx="150">
                  <c:v>86187</c:v>
                </c:pt>
                <c:pt idx="151">
                  <c:v>93312</c:v>
                </c:pt>
                <c:pt idx="152">
                  <c:v>90822</c:v>
                </c:pt>
                <c:pt idx="153">
                  <c:v>91373</c:v>
                </c:pt>
                <c:pt idx="154">
                  <c:v>92171</c:v>
                </c:pt>
                <c:pt idx="155">
                  <c:v>92906</c:v>
                </c:pt>
                <c:pt idx="156">
                  <c:v>95155</c:v>
                </c:pt>
                <c:pt idx="157">
                  <c:v>105113</c:v>
                </c:pt>
                <c:pt idx="158">
                  <c:v>118283</c:v>
                </c:pt>
                <c:pt idx="159">
                  <c:v>123366</c:v>
                </c:pt>
                <c:pt idx="160">
                  <c:v>111822</c:v>
                </c:pt>
                <c:pt idx="161">
                  <c:v>94270</c:v>
                </c:pt>
                <c:pt idx="162">
                  <c:v>94518</c:v>
                </c:pt>
                <c:pt idx="163">
                  <c:v>96943</c:v>
                </c:pt>
                <c:pt idx="164">
                  <c:v>97021</c:v>
                </c:pt>
                <c:pt idx="165">
                  <c:v>95192</c:v>
                </c:pt>
                <c:pt idx="166">
                  <c:v>95878</c:v>
                </c:pt>
                <c:pt idx="167">
                  <c:v>96409</c:v>
                </c:pt>
                <c:pt idx="168">
                  <c:v>97011</c:v>
                </c:pt>
                <c:pt idx="169">
                  <c:v>97307</c:v>
                </c:pt>
                <c:pt idx="170">
                  <c:v>99857</c:v>
                </c:pt>
                <c:pt idx="171">
                  <c:v>99929</c:v>
                </c:pt>
                <c:pt idx="172">
                  <c:v>109494</c:v>
                </c:pt>
                <c:pt idx="173">
                  <c:v>106047</c:v>
                </c:pt>
                <c:pt idx="174">
                  <c:v>99456</c:v>
                </c:pt>
                <c:pt idx="175">
                  <c:v>100060</c:v>
                </c:pt>
                <c:pt idx="176">
                  <c:v>99661</c:v>
                </c:pt>
                <c:pt idx="177">
                  <c:v>102224</c:v>
                </c:pt>
                <c:pt idx="178">
                  <c:v>111018</c:v>
                </c:pt>
                <c:pt idx="179">
                  <c:v>130706</c:v>
                </c:pt>
                <c:pt idx="180">
                  <c:v>136490</c:v>
                </c:pt>
                <c:pt idx="181">
                  <c:v>135500</c:v>
                </c:pt>
                <c:pt idx="182">
                  <c:v>118028</c:v>
                </c:pt>
                <c:pt idx="183">
                  <c:v>105116</c:v>
                </c:pt>
                <c:pt idx="184">
                  <c:v>111710</c:v>
                </c:pt>
                <c:pt idx="185">
                  <c:v>111159</c:v>
                </c:pt>
                <c:pt idx="186">
                  <c:v>111269</c:v>
                </c:pt>
                <c:pt idx="187">
                  <c:v>112195</c:v>
                </c:pt>
                <c:pt idx="188">
                  <c:v>115586</c:v>
                </c:pt>
                <c:pt idx="189">
                  <c:v>114855</c:v>
                </c:pt>
                <c:pt idx="190">
                  <c:v>109485</c:v>
                </c:pt>
                <c:pt idx="191">
                  <c:v>107612</c:v>
                </c:pt>
                <c:pt idx="192">
                  <c:v>107807</c:v>
                </c:pt>
                <c:pt idx="193">
                  <c:v>113048</c:v>
                </c:pt>
                <c:pt idx="194">
                  <c:v>110307</c:v>
                </c:pt>
                <c:pt idx="195">
                  <c:v>110608</c:v>
                </c:pt>
                <c:pt idx="196">
                  <c:v>116114</c:v>
                </c:pt>
                <c:pt idx="197">
                  <c:v>115694</c:v>
                </c:pt>
                <c:pt idx="198">
                  <c:v>114568</c:v>
                </c:pt>
                <c:pt idx="199">
                  <c:v>109670</c:v>
                </c:pt>
                <c:pt idx="200">
                  <c:v>111705</c:v>
                </c:pt>
                <c:pt idx="201">
                  <c:v>118883</c:v>
                </c:pt>
                <c:pt idx="202">
                  <c:v>112630</c:v>
                </c:pt>
                <c:pt idx="203">
                  <c:v>112324</c:v>
                </c:pt>
                <c:pt idx="204">
                  <c:v>112349</c:v>
                </c:pt>
                <c:pt idx="205">
                  <c:v>110740</c:v>
                </c:pt>
                <c:pt idx="206">
                  <c:v>110494</c:v>
                </c:pt>
                <c:pt idx="207">
                  <c:v>113331</c:v>
                </c:pt>
                <c:pt idx="208">
                  <c:v>119336</c:v>
                </c:pt>
                <c:pt idx="209">
                  <c:v>113070</c:v>
                </c:pt>
                <c:pt idx="210">
                  <c:v>116446</c:v>
                </c:pt>
                <c:pt idx="211">
                  <c:v>112196</c:v>
                </c:pt>
                <c:pt idx="212">
                  <c:v>110956</c:v>
                </c:pt>
                <c:pt idx="213">
                  <c:v>111061</c:v>
                </c:pt>
                <c:pt idx="214">
                  <c:v>109428</c:v>
                </c:pt>
                <c:pt idx="215">
                  <c:v>108966</c:v>
                </c:pt>
                <c:pt idx="216">
                  <c:v>108598</c:v>
                </c:pt>
                <c:pt idx="217">
                  <c:v>107132</c:v>
                </c:pt>
                <c:pt idx="218">
                  <c:v>112523</c:v>
                </c:pt>
                <c:pt idx="219">
                  <c:v>115087</c:v>
                </c:pt>
                <c:pt idx="220">
                  <c:v>116473</c:v>
                </c:pt>
                <c:pt idx="221">
                  <c:v>110768</c:v>
                </c:pt>
                <c:pt idx="222">
                  <c:v>109331</c:v>
                </c:pt>
                <c:pt idx="223">
                  <c:v>107464</c:v>
                </c:pt>
                <c:pt idx="224">
                  <c:v>129765</c:v>
                </c:pt>
                <c:pt idx="225">
                  <c:v>137718</c:v>
                </c:pt>
                <c:pt idx="226">
                  <c:v>128885</c:v>
                </c:pt>
                <c:pt idx="227">
                  <c:v>109831</c:v>
                </c:pt>
                <c:pt idx="228">
                  <c:v>105731</c:v>
                </c:pt>
                <c:pt idx="229">
                  <c:v>110358</c:v>
                </c:pt>
                <c:pt idx="230">
                  <c:v>116449</c:v>
                </c:pt>
                <c:pt idx="231">
                  <c:v>126471</c:v>
                </c:pt>
                <c:pt idx="232">
                  <c:v>134122</c:v>
                </c:pt>
                <c:pt idx="233">
                  <c:v>111943</c:v>
                </c:pt>
                <c:pt idx="234">
                  <c:v>113349</c:v>
                </c:pt>
                <c:pt idx="235">
                  <c:v>115257</c:v>
                </c:pt>
                <c:pt idx="236">
                  <c:v>124386</c:v>
                </c:pt>
                <c:pt idx="237">
                  <c:v>133689</c:v>
                </c:pt>
                <c:pt idx="238">
                  <c:v>111884</c:v>
                </c:pt>
                <c:pt idx="239">
                  <c:v>117786</c:v>
                </c:pt>
                <c:pt idx="240">
                  <c:v>106586</c:v>
                </c:pt>
                <c:pt idx="241">
                  <c:v>106508</c:v>
                </c:pt>
                <c:pt idx="242">
                  <c:v>106639</c:v>
                </c:pt>
                <c:pt idx="243">
                  <c:v>111868</c:v>
                </c:pt>
                <c:pt idx="244">
                  <c:v>97101</c:v>
                </c:pt>
                <c:pt idx="245">
                  <c:v>92919</c:v>
                </c:pt>
                <c:pt idx="246">
                  <c:v>101392</c:v>
                </c:pt>
                <c:pt idx="247">
                  <c:v>96960</c:v>
                </c:pt>
                <c:pt idx="248">
                  <c:v>91067</c:v>
                </c:pt>
                <c:pt idx="249">
                  <c:v>94333</c:v>
                </c:pt>
                <c:pt idx="250">
                  <c:v>105808</c:v>
                </c:pt>
                <c:pt idx="251">
                  <c:v>92857</c:v>
                </c:pt>
                <c:pt idx="252">
                  <c:v>95137</c:v>
                </c:pt>
                <c:pt idx="253">
                  <c:v>95589</c:v>
                </c:pt>
                <c:pt idx="254">
                  <c:v>92484</c:v>
                </c:pt>
                <c:pt idx="255">
                  <c:v>92835</c:v>
                </c:pt>
                <c:pt idx="256">
                  <c:v>102102</c:v>
                </c:pt>
                <c:pt idx="257">
                  <c:v>91049</c:v>
                </c:pt>
                <c:pt idx="258">
                  <c:v>91353</c:v>
                </c:pt>
                <c:pt idx="259">
                  <c:v>91470</c:v>
                </c:pt>
                <c:pt idx="260">
                  <c:v>91553</c:v>
                </c:pt>
                <c:pt idx="261">
                  <c:v>93948</c:v>
                </c:pt>
                <c:pt idx="262">
                  <c:v>93861</c:v>
                </c:pt>
                <c:pt idx="263">
                  <c:v>91541</c:v>
                </c:pt>
                <c:pt idx="264">
                  <c:v>91637</c:v>
                </c:pt>
                <c:pt idx="265">
                  <c:v>91773</c:v>
                </c:pt>
                <c:pt idx="266">
                  <c:v>93866</c:v>
                </c:pt>
                <c:pt idx="267">
                  <c:v>93289</c:v>
                </c:pt>
                <c:pt idx="268">
                  <c:v>93899</c:v>
                </c:pt>
                <c:pt idx="269">
                  <c:v>93876</c:v>
                </c:pt>
                <c:pt idx="270">
                  <c:v>91323</c:v>
                </c:pt>
                <c:pt idx="271">
                  <c:v>91075</c:v>
                </c:pt>
                <c:pt idx="272">
                  <c:v>90822</c:v>
                </c:pt>
                <c:pt idx="273">
                  <c:v>90554</c:v>
                </c:pt>
                <c:pt idx="274">
                  <c:v>91912</c:v>
                </c:pt>
                <c:pt idx="275">
                  <c:v>94266</c:v>
                </c:pt>
                <c:pt idx="276">
                  <c:v>93509</c:v>
                </c:pt>
                <c:pt idx="277">
                  <c:v>91271</c:v>
                </c:pt>
                <c:pt idx="278">
                  <c:v>90998</c:v>
                </c:pt>
                <c:pt idx="279">
                  <c:v>90752</c:v>
                </c:pt>
                <c:pt idx="280">
                  <c:v>90604</c:v>
                </c:pt>
                <c:pt idx="281">
                  <c:v>90352</c:v>
                </c:pt>
                <c:pt idx="282">
                  <c:v>92560</c:v>
                </c:pt>
                <c:pt idx="283">
                  <c:v>92552</c:v>
                </c:pt>
                <c:pt idx="284">
                  <c:v>92588</c:v>
                </c:pt>
                <c:pt idx="285">
                  <c:v>90376</c:v>
                </c:pt>
                <c:pt idx="286">
                  <c:v>90494</c:v>
                </c:pt>
                <c:pt idx="287">
                  <c:v>90275</c:v>
                </c:pt>
                <c:pt idx="288">
                  <c:v>89880</c:v>
                </c:pt>
                <c:pt idx="289">
                  <c:v>92429</c:v>
                </c:pt>
                <c:pt idx="290">
                  <c:v>92118</c:v>
                </c:pt>
                <c:pt idx="291">
                  <c:v>89941</c:v>
                </c:pt>
                <c:pt idx="292">
                  <c:v>90048</c:v>
                </c:pt>
                <c:pt idx="293">
                  <c:v>90174</c:v>
                </c:pt>
                <c:pt idx="294">
                  <c:v>90404</c:v>
                </c:pt>
                <c:pt idx="295">
                  <c:v>90558</c:v>
                </c:pt>
                <c:pt idx="296">
                  <c:v>92768</c:v>
                </c:pt>
                <c:pt idx="297">
                  <c:v>92755</c:v>
                </c:pt>
                <c:pt idx="298">
                  <c:v>97138</c:v>
                </c:pt>
                <c:pt idx="299">
                  <c:v>93698</c:v>
                </c:pt>
                <c:pt idx="300">
                  <c:v>94883</c:v>
                </c:pt>
                <c:pt idx="301">
                  <c:v>91788</c:v>
                </c:pt>
                <c:pt idx="302">
                  <c:v>92259</c:v>
                </c:pt>
                <c:pt idx="303">
                  <c:v>94724</c:v>
                </c:pt>
                <c:pt idx="304">
                  <c:v>94883</c:v>
                </c:pt>
                <c:pt idx="305">
                  <c:v>90208</c:v>
                </c:pt>
                <c:pt idx="306">
                  <c:v>90475</c:v>
                </c:pt>
                <c:pt idx="307">
                  <c:v>91020</c:v>
                </c:pt>
                <c:pt idx="308">
                  <c:v>91546</c:v>
                </c:pt>
                <c:pt idx="309">
                  <c:v>92604</c:v>
                </c:pt>
                <c:pt idx="310">
                  <c:v>96509</c:v>
                </c:pt>
                <c:pt idx="311">
                  <c:v>96891</c:v>
                </c:pt>
                <c:pt idx="312">
                  <c:v>93153</c:v>
                </c:pt>
                <c:pt idx="313">
                  <c:v>93529</c:v>
                </c:pt>
                <c:pt idx="314">
                  <c:v>93735</c:v>
                </c:pt>
                <c:pt idx="315">
                  <c:v>98205</c:v>
                </c:pt>
                <c:pt idx="316">
                  <c:v>98274</c:v>
                </c:pt>
                <c:pt idx="317">
                  <c:v>98451</c:v>
                </c:pt>
                <c:pt idx="318">
                  <c:v>98539</c:v>
                </c:pt>
                <c:pt idx="319">
                  <c:v>95038</c:v>
                </c:pt>
                <c:pt idx="320">
                  <c:v>95776</c:v>
                </c:pt>
                <c:pt idx="321">
                  <c:v>96522</c:v>
                </c:pt>
                <c:pt idx="322">
                  <c:v>97370</c:v>
                </c:pt>
                <c:pt idx="323">
                  <c:v>98087</c:v>
                </c:pt>
                <c:pt idx="324">
                  <c:v>102393</c:v>
                </c:pt>
                <c:pt idx="325">
                  <c:v>102399</c:v>
                </c:pt>
                <c:pt idx="326">
                  <c:v>99172</c:v>
                </c:pt>
                <c:pt idx="327">
                  <c:v>99924</c:v>
                </c:pt>
                <c:pt idx="328">
                  <c:v>101462</c:v>
                </c:pt>
                <c:pt idx="329">
                  <c:v>104859</c:v>
                </c:pt>
                <c:pt idx="330">
                  <c:v>104879</c:v>
                </c:pt>
                <c:pt idx="331">
                  <c:v>110760</c:v>
                </c:pt>
                <c:pt idx="332">
                  <c:v>105671</c:v>
                </c:pt>
                <c:pt idx="333">
                  <c:v>110878</c:v>
                </c:pt>
                <c:pt idx="334">
                  <c:v>106321</c:v>
                </c:pt>
                <c:pt idx="335">
                  <c:v>104506</c:v>
                </c:pt>
                <c:pt idx="336">
                  <c:v>106181</c:v>
                </c:pt>
                <c:pt idx="337">
                  <c:v>104902</c:v>
                </c:pt>
                <c:pt idx="338">
                  <c:v>106650</c:v>
                </c:pt>
                <c:pt idx="339">
                  <c:v>106645</c:v>
                </c:pt>
                <c:pt idx="340">
                  <c:v>105639</c:v>
                </c:pt>
                <c:pt idx="341">
                  <c:v>106088</c:v>
                </c:pt>
                <c:pt idx="342">
                  <c:v>106600</c:v>
                </c:pt>
                <c:pt idx="343">
                  <c:v>109696</c:v>
                </c:pt>
                <c:pt idx="344">
                  <c:v>119698</c:v>
                </c:pt>
                <c:pt idx="345">
                  <c:v>111766</c:v>
                </c:pt>
                <c:pt idx="346">
                  <c:v>109146</c:v>
                </c:pt>
                <c:pt idx="347">
                  <c:v>107663</c:v>
                </c:pt>
                <c:pt idx="348">
                  <c:v>108034</c:v>
                </c:pt>
                <c:pt idx="349">
                  <c:v>108303</c:v>
                </c:pt>
                <c:pt idx="350">
                  <c:v>108308</c:v>
                </c:pt>
                <c:pt idx="351">
                  <c:v>108132</c:v>
                </c:pt>
                <c:pt idx="352">
                  <c:v>109980</c:v>
                </c:pt>
                <c:pt idx="353">
                  <c:v>112715</c:v>
                </c:pt>
                <c:pt idx="354">
                  <c:v>111361</c:v>
                </c:pt>
                <c:pt idx="355">
                  <c:v>109033</c:v>
                </c:pt>
                <c:pt idx="356">
                  <c:v>112608</c:v>
                </c:pt>
                <c:pt idx="357">
                  <c:v>109179</c:v>
                </c:pt>
                <c:pt idx="358">
                  <c:v>110669</c:v>
                </c:pt>
                <c:pt idx="359">
                  <c:v>111359</c:v>
                </c:pt>
                <c:pt idx="360">
                  <c:v>111341</c:v>
                </c:pt>
                <c:pt idx="361">
                  <c:v>109763</c:v>
                </c:pt>
                <c:pt idx="362">
                  <c:v>117406</c:v>
                </c:pt>
                <c:pt idx="363">
                  <c:v>113559</c:v>
                </c:pt>
                <c:pt idx="364">
                  <c:v>115400</c:v>
                </c:pt>
                <c:pt idx="365">
                  <c:v>110453</c:v>
                </c:pt>
                <c:pt idx="366">
                  <c:v>115065</c:v>
                </c:pt>
                <c:pt idx="367">
                  <c:v>115114</c:v>
                </c:pt>
                <c:pt idx="368">
                  <c:v>120845</c:v>
                </c:pt>
                <c:pt idx="369">
                  <c:v>119890</c:v>
                </c:pt>
                <c:pt idx="370">
                  <c:v>114653</c:v>
                </c:pt>
                <c:pt idx="371">
                  <c:v>112846</c:v>
                </c:pt>
                <c:pt idx="372">
                  <c:v>117726</c:v>
                </c:pt>
                <c:pt idx="373">
                  <c:v>115212</c:v>
                </c:pt>
                <c:pt idx="374">
                  <c:v>115510</c:v>
                </c:pt>
                <c:pt idx="375">
                  <c:v>112912</c:v>
                </c:pt>
                <c:pt idx="376">
                  <c:v>126722</c:v>
                </c:pt>
                <c:pt idx="377">
                  <c:v>127925</c:v>
                </c:pt>
                <c:pt idx="378">
                  <c:v>115980</c:v>
                </c:pt>
                <c:pt idx="379">
                  <c:v>112942</c:v>
                </c:pt>
                <c:pt idx="380">
                  <c:v>128705</c:v>
                </c:pt>
                <c:pt idx="381">
                  <c:v>120758</c:v>
                </c:pt>
                <c:pt idx="382">
                  <c:v>116139</c:v>
                </c:pt>
                <c:pt idx="383">
                  <c:v>112946</c:v>
                </c:pt>
                <c:pt idx="384">
                  <c:v>126452</c:v>
                </c:pt>
                <c:pt idx="385">
                  <c:v>114022</c:v>
                </c:pt>
                <c:pt idx="386">
                  <c:v>123152</c:v>
                </c:pt>
                <c:pt idx="387">
                  <c:v>127094</c:v>
                </c:pt>
                <c:pt idx="388">
                  <c:v>117729</c:v>
                </c:pt>
                <c:pt idx="389">
                  <c:v>114746</c:v>
                </c:pt>
                <c:pt idx="390">
                  <c:v>122548</c:v>
                </c:pt>
                <c:pt idx="391">
                  <c:v>119655</c:v>
                </c:pt>
                <c:pt idx="392">
                  <c:v>127593</c:v>
                </c:pt>
                <c:pt idx="393">
                  <c:v>119424</c:v>
                </c:pt>
                <c:pt idx="394">
                  <c:v>141925</c:v>
                </c:pt>
                <c:pt idx="395">
                  <c:v>118400</c:v>
                </c:pt>
                <c:pt idx="396">
                  <c:v>118260</c:v>
                </c:pt>
                <c:pt idx="397">
                  <c:v>114504</c:v>
                </c:pt>
                <c:pt idx="398">
                  <c:v>114879</c:v>
                </c:pt>
                <c:pt idx="399">
                  <c:v>108440</c:v>
                </c:pt>
                <c:pt idx="400">
                  <c:v>123904</c:v>
                </c:pt>
                <c:pt idx="401">
                  <c:v>118294</c:v>
                </c:pt>
                <c:pt idx="402">
                  <c:v>124627</c:v>
                </c:pt>
                <c:pt idx="403">
                  <c:v>113000</c:v>
                </c:pt>
                <c:pt idx="404">
                  <c:v>110839</c:v>
                </c:pt>
                <c:pt idx="405">
                  <c:v>111529</c:v>
                </c:pt>
                <c:pt idx="406">
                  <c:v>112410</c:v>
                </c:pt>
                <c:pt idx="407">
                  <c:v>113036</c:v>
                </c:pt>
                <c:pt idx="408">
                  <c:v>115233</c:v>
                </c:pt>
                <c:pt idx="409">
                  <c:v>115268</c:v>
                </c:pt>
                <c:pt idx="410">
                  <c:v>126462</c:v>
                </c:pt>
                <c:pt idx="411">
                  <c:v>117820</c:v>
                </c:pt>
                <c:pt idx="412">
                  <c:v>119261</c:v>
                </c:pt>
                <c:pt idx="413">
                  <c:v>115385</c:v>
                </c:pt>
                <c:pt idx="414">
                  <c:v>115339</c:v>
                </c:pt>
                <c:pt idx="415">
                  <c:v>117637</c:v>
                </c:pt>
                <c:pt idx="416">
                  <c:v>117613</c:v>
                </c:pt>
                <c:pt idx="417">
                  <c:v>118121</c:v>
                </c:pt>
                <c:pt idx="418">
                  <c:v>116134</c:v>
                </c:pt>
                <c:pt idx="419">
                  <c:v>116431</c:v>
                </c:pt>
                <c:pt idx="420">
                  <c:v>116654</c:v>
                </c:pt>
                <c:pt idx="421">
                  <c:v>132054</c:v>
                </c:pt>
                <c:pt idx="422">
                  <c:v>119078</c:v>
                </c:pt>
                <c:pt idx="423">
                  <c:v>119094</c:v>
                </c:pt>
                <c:pt idx="424">
                  <c:v>116953</c:v>
                </c:pt>
                <c:pt idx="425">
                  <c:v>112677</c:v>
                </c:pt>
                <c:pt idx="426">
                  <c:v>112788</c:v>
                </c:pt>
                <c:pt idx="427">
                  <c:v>112901</c:v>
                </c:pt>
                <c:pt idx="428">
                  <c:v>112868</c:v>
                </c:pt>
                <c:pt idx="429">
                  <c:v>117023</c:v>
                </c:pt>
                <c:pt idx="430">
                  <c:v>117019</c:v>
                </c:pt>
                <c:pt idx="431">
                  <c:v>112750</c:v>
                </c:pt>
                <c:pt idx="432">
                  <c:v>112669</c:v>
                </c:pt>
                <c:pt idx="433">
                  <c:v>112580</c:v>
                </c:pt>
                <c:pt idx="434">
                  <c:v>112294</c:v>
                </c:pt>
                <c:pt idx="435">
                  <c:v>111986</c:v>
                </c:pt>
                <c:pt idx="436">
                  <c:v>116224</c:v>
                </c:pt>
                <c:pt idx="437">
                  <c:v>112497</c:v>
                </c:pt>
                <c:pt idx="438">
                  <c:v>111943</c:v>
                </c:pt>
                <c:pt idx="439">
                  <c:v>111774</c:v>
                </c:pt>
                <c:pt idx="440">
                  <c:v>111638</c:v>
                </c:pt>
                <c:pt idx="441">
                  <c:v>111641</c:v>
                </c:pt>
                <c:pt idx="442">
                  <c:v>111651</c:v>
                </c:pt>
                <c:pt idx="443">
                  <c:v>115919</c:v>
                </c:pt>
                <c:pt idx="444">
                  <c:v>115828</c:v>
                </c:pt>
                <c:pt idx="445">
                  <c:v>111657</c:v>
                </c:pt>
                <c:pt idx="446">
                  <c:v>111722</c:v>
                </c:pt>
                <c:pt idx="447">
                  <c:v>102298</c:v>
                </c:pt>
                <c:pt idx="448">
                  <c:v>111449</c:v>
                </c:pt>
                <c:pt idx="449">
                  <c:v>111460</c:v>
                </c:pt>
                <c:pt idx="450">
                  <c:v>115716</c:v>
                </c:pt>
                <c:pt idx="451">
                  <c:v>115785</c:v>
                </c:pt>
                <c:pt idx="452">
                  <c:v>111392</c:v>
                </c:pt>
                <c:pt idx="453">
                  <c:v>111540</c:v>
                </c:pt>
                <c:pt idx="454">
                  <c:v>111286</c:v>
                </c:pt>
                <c:pt idx="455">
                  <c:v>111227</c:v>
                </c:pt>
                <c:pt idx="456">
                  <c:v>98291</c:v>
                </c:pt>
                <c:pt idx="457">
                  <c:v>101972</c:v>
                </c:pt>
                <c:pt idx="458">
                  <c:v>103381</c:v>
                </c:pt>
                <c:pt idx="459">
                  <c:v>99972</c:v>
                </c:pt>
                <c:pt idx="460">
                  <c:v>98111</c:v>
                </c:pt>
                <c:pt idx="461">
                  <c:v>97583</c:v>
                </c:pt>
                <c:pt idx="462">
                  <c:v>97014</c:v>
                </c:pt>
                <c:pt idx="463">
                  <c:v>96994</c:v>
                </c:pt>
                <c:pt idx="464">
                  <c:v>99961</c:v>
                </c:pt>
                <c:pt idx="465">
                  <c:v>99949</c:v>
                </c:pt>
                <c:pt idx="466">
                  <c:v>97074</c:v>
                </c:pt>
                <c:pt idx="467">
                  <c:v>97080</c:v>
                </c:pt>
                <c:pt idx="468">
                  <c:v>90555</c:v>
                </c:pt>
                <c:pt idx="469">
                  <c:v>96685</c:v>
                </c:pt>
                <c:pt idx="470">
                  <c:v>96789</c:v>
                </c:pt>
                <c:pt idx="471">
                  <c:v>101021</c:v>
                </c:pt>
                <c:pt idx="472">
                  <c:v>101603</c:v>
                </c:pt>
                <c:pt idx="473">
                  <c:v>101062</c:v>
                </c:pt>
                <c:pt idx="474">
                  <c:v>97371</c:v>
                </c:pt>
                <c:pt idx="475">
                  <c:v>94753</c:v>
                </c:pt>
                <c:pt idx="476">
                  <c:v>93853</c:v>
                </c:pt>
                <c:pt idx="477">
                  <c:v>94007</c:v>
                </c:pt>
                <c:pt idx="478">
                  <c:v>98319</c:v>
                </c:pt>
                <c:pt idx="479">
                  <c:v>96426</c:v>
                </c:pt>
                <c:pt idx="480">
                  <c:v>94432</c:v>
                </c:pt>
                <c:pt idx="481">
                  <c:v>94371</c:v>
                </c:pt>
                <c:pt idx="482">
                  <c:v>92902</c:v>
                </c:pt>
                <c:pt idx="483">
                  <c:v>91710</c:v>
                </c:pt>
                <c:pt idx="484">
                  <c:v>91805</c:v>
                </c:pt>
                <c:pt idx="485">
                  <c:v>94919</c:v>
                </c:pt>
                <c:pt idx="486">
                  <c:v>95963</c:v>
                </c:pt>
                <c:pt idx="487">
                  <c:v>91169</c:v>
                </c:pt>
                <c:pt idx="488">
                  <c:v>91195</c:v>
                </c:pt>
                <c:pt idx="489">
                  <c:v>91107</c:v>
                </c:pt>
                <c:pt idx="490">
                  <c:v>91134</c:v>
                </c:pt>
                <c:pt idx="491">
                  <c:v>91090</c:v>
                </c:pt>
                <c:pt idx="492">
                  <c:v>93571</c:v>
                </c:pt>
                <c:pt idx="493">
                  <c:v>94847</c:v>
                </c:pt>
                <c:pt idx="494">
                  <c:v>92668</c:v>
                </c:pt>
                <c:pt idx="495">
                  <c:v>91999</c:v>
                </c:pt>
                <c:pt idx="496">
                  <c:v>91448</c:v>
                </c:pt>
                <c:pt idx="497">
                  <c:v>91599</c:v>
                </c:pt>
                <c:pt idx="498">
                  <c:v>91579</c:v>
                </c:pt>
                <c:pt idx="499">
                  <c:v>95695</c:v>
                </c:pt>
                <c:pt idx="500">
                  <c:v>93750</c:v>
                </c:pt>
                <c:pt idx="501">
                  <c:v>91552</c:v>
                </c:pt>
                <c:pt idx="502">
                  <c:v>91616</c:v>
                </c:pt>
                <c:pt idx="503">
                  <c:v>91621</c:v>
                </c:pt>
                <c:pt idx="504">
                  <c:v>91589</c:v>
                </c:pt>
                <c:pt idx="505">
                  <c:v>91628</c:v>
                </c:pt>
                <c:pt idx="506">
                  <c:v>93936</c:v>
                </c:pt>
                <c:pt idx="507">
                  <c:v>94135</c:v>
                </c:pt>
                <c:pt idx="508">
                  <c:v>91742</c:v>
                </c:pt>
                <c:pt idx="509">
                  <c:v>91861</c:v>
                </c:pt>
                <c:pt idx="510">
                  <c:v>92020</c:v>
                </c:pt>
                <c:pt idx="511">
                  <c:v>92068</c:v>
                </c:pt>
                <c:pt idx="512">
                  <c:v>92330</c:v>
                </c:pt>
                <c:pt idx="513">
                  <c:v>94810</c:v>
                </c:pt>
                <c:pt idx="514">
                  <c:v>95104</c:v>
                </c:pt>
                <c:pt idx="515">
                  <c:v>95582</c:v>
                </c:pt>
                <c:pt idx="516">
                  <c:v>93420</c:v>
                </c:pt>
                <c:pt idx="517">
                  <c:v>97221</c:v>
                </c:pt>
                <c:pt idx="518">
                  <c:v>97321</c:v>
                </c:pt>
                <c:pt idx="519">
                  <c:v>97375</c:v>
                </c:pt>
                <c:pt idx="520">
                  <c:v>99167</c:v>
                </c:pt>
                <c:pt idx="521">
                  <c:v>99544</c:v>
                </c:pt>
                <c:pt idx="522">
                  <c:v>97983</c:v>
                </c:pt>
                <c:pt idx="523">
                  <c:v>98035</c:v>
                </c:pt>
                <c:pt idx="524">
                  <c:v>96631</c:v>
                </c:pt>
                <c:pt idx="525">
                  <c:v>96523</c:v>
                </c:pt>
                <c:pt idx="526">
                  <c:v>96606</c:v>
                </c:pt>
                <c:pt idx="527">
                  <c:v>98525</c:v>
                </c:pt>
                <c:pt idx="528">
                  <c:v>98652</c:v>
                </c:pt>
                <c:pt idx="529">
                  <c:v>97557</c:v>
                </c:pt>
                <c:pt idx="530">
                  <c:v>96028</c:v>
                </c:pt>
                <c:pt idx="531">
                  <c:v>96101</c:v>
                </c:pt>
                <c:pt idx="532">
                  <c:v>96118</c:v>
                </c:pt>
                <c:pt idx="533">
                  <c:v>96143</c:v>
                </c:pt>
                <c:pt idx="534">
                  <c:v>95373</c:v>
                </c:pt>
                <c:pt idx="535">
                  <c:v>98969</c:v>
                </c:pt>
                <c:pt idx="536">
                  <c:v>96172</c:v>
                </c:pt>
                <c:pt idx="537">
                  <c:v>96516</c:v>
                </c:pt>
                <c:pt idx="538">
                  <c:v>96829</c:v>
                </c:pt>
                <c:pt idx="539">
                  <c:v>98077</c:v>
                </c:pt>
                <c:pt idx="540">
                  <c:v>97222</c:v>
                </c:pt>
                <c:pt idx="541">
                  <c:v>99299</c:v>
                </c:pt>
                <c:pt idx="542">
                  <c:v>104177</c:v>
                </c:pt>
                <c:pt idx="543">
                  <c:v>99137</c:v>
                </c:pt>
                <c:pt idx="544">
                  <c:v>98042</c:v>
                </c:pt>
                <c:pt idx="545">
                  <c:v>98062</c:v>
                </c:pt>
                <c:pt idx="546">
                  <c:v>97196</c:v>
                </c:pt>
                <c:pt idx="547">
                  <c:v>110333</c:v>
                </c:pt>
                <c:pt idx="548">
                  <c:v>108340</c:v>
                </c:pt>
                <c:pt idx="549">
                  <c:v>108321</c:v>
                </c:pt>
                <c:pt idx="550">
                  <c:v>108336</c:v>
                </c:pt>
                <c:pt idx="551">
                  <c:v>110290</c:v>
                </c:pt>
                <c:pt idx="552">
                  <c:v>109141</c:v>
                </c:pt>
                <c:pt idx="553">
                  <c:v>109222</c:v>
                </c:pt>
                <c:pt idx="554">
                  <c:v>109283</c:v>
                </c:pt>
                <c:pt idx="555">
                  <c:v>107321</c:v>
                </c:pt>
                <c:pt idx="556">
                  <c:v>107315</c:v>
                </c:pt>
                <c:pt idx="557">
                  <c:v>109271</c:v>
                </c:pt>
                <c:pt idx="558">
                  <c:v>109263</c:v>
                </c:pt>
                <c:pt idx="559">
                  <c:v>109315</c:v>
                </c:pt>
                <c:pt idx="560">
                  <c:v>109608</c:v>
                </c:pt>
                <c:pt idx="561">
                  <c:v>108562</c:v>
                </c:pt>
                <c:pt idx="562">
                  <c:v>106827</c:v>
                </c:pt>
                <c:pt idx="563">
                  <c:v>106928</c:v>
                </c:pt>
                <c:pt idx="564">
                  <c:v>117865</c:v>
                </c:pt>
                <c:pt idx="565">
                  <c:v>119049</c:v>
                </c:pt>
                <c:pt idx="566">
                  <c:v>113093</c:v>
                </c:pt>
                <c:pt idx="567">
                  <c:v>125762</c:v>
                </c:pt>
                <c:pt idx="568">
                  <c:v>125213</c:v>
                </c:pt>
                <c:pt idx="569">
                  <c:v>121080</c:v>
                </c:pt>
                <c:pt idx="570">
                  <c:v>125684</c:v>
                </c:pt>
                <c:pt idx="571">
                  <c:v>116104</c:v>
                </c:pt>
                <c:pt idx="572">
                  <c:v>107561</c:v>
                </c:pt>
                <c:pt idx="573">
                  <c:v>109535</c:v>
                </c:pt>
                <c:pt idx="574">
                  <c:v>116840</c:v>
                </c:pt>
                <c:pt idx="575">
                  <c:v>118491</c:v>
                </c:pt>
                <c:pt idx="576">
                  <c:v>107311</c:v>
                </c:pt>
                <c:pt idx="577">
                  <c:v>107307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80-435B-812E-204DCD6B831D}"/>
            </c:ext>
          </c:extLst>
        </c:ser>
        <c:ser>
          <c:idx val="14"/>
          <c:order val="14"/>
          <c:tx>
            <c:strRef>
              <c:f>[1]Total_StdO_Customers!$P$8</c:f>
              <c:strCache>
                <c:ptCount val="1"/>
                <c:pt idx="0">
                  <c:v>15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[1]Total_StdO_Customers!$P$9:$P$586</c:f>
              <c:numCache>
                <c:formatCode>#,##0</c:formatCode>
                <c:ptCount val="578"/>
                <c:pt idx="1">
                  <c:v>106402</c:v>
                </c:pt>
                <c:pt idx="2">
                  <c:v>109777</c:v>
                </c:pt>
                <c:pt idx="3">
                  <c:v>119386</c:v>
                </c:pt>
                <c:pt idx="4">
                  <c:v>107627</c:v>
                </c:pt>
                <c:pt idx="5">
                  <c:v>108842</c:v>
                </c:pt>
                <c:pt idx="6">
                  <c:v>113787</c:v>
                </c:pt>
                <c:pt idx="7">
                  <c:v>105315</c:v>
                </c:pt>
                <c:pt idx="8">
                  <c:v>106086</c:v>
                </c:pt>
                <c:pt idx="9">
                  <c:v>109941</c:v>
                </c:pt>
                <c:pt idx="10">
                  <c:v>108096</c:v>
                </c:pt>
                <c:pt idx="11">
                  <c:v>105608</c:v>
                </c:pt>
                <c:pt idx="12">
                  <c:v>103550</c:v>
                </c:pt>
                <c:pt idx="13">
                  <c:v>103877</c:v>
                </c:pt>
                <c:pt idx="14">
                  <c:v>103815</c:v>
                </c:pt>
                <c:pt idx="15">
                  <c:v>103996</c:v>
                </c:pt>
                <c:pt idx="16">
                  <c:v>107737</c:v>
                </c:pt>
                <c:pt idx="17">
                  <c:v>106353</c:v>
                </c:pt>
                <c:pt idx="18">
                  <c:v>106025</c:v>
                </c:pt>
                <c:pt idx="19">
                  <c:v>104330</c:v>
                </c:pt>
                <c:pt idx="20">
                  <c:v>105121</c:v>
                </c:pt>
                <c:pt idx="21">
                  <c:v>111876</c:v>
                </c:pt>
                <c:pt idx="22">
                  <c:v>104392</c:v>
                </c:pt>
                <c:pt idx="23">
                  <c:v>106843</c:v>
                </c:pt>
                <c:pt idx="24">
                  <c:v>113880</c:v>
                </c:pt>
                <c:pt idx="25">
                  <c:v>105109</c:v>
                </c:pt>
                <c:pt idx="26">
                  <c:v>104244</c:v>
                </c:pt>
                <c:pt idx="27">
                  <c:v>104479</c:v>
                </c:pt>
                <c:pt idx="28">
                  <c:v>106157</c:v>
                </c:pt>
                <c:pt idx="29">
                  <c:v>111053</c:v>
                </c:pt>
                <c:pt idx="30">
                  <c:v>112121</c:v>
                </c:pt>
                <c:pt idx="31">
                  <c:v>110560</c:v>
                </c:pt>
                <c:pt idx="32">
                  <c:v>118136</c:v>
                </c:pt>
                <c:pt idx="33">
                  <c:v>114968</c:v>
                </c:pt>
                <c:pt idx="34">
                  <c:v>104469</c:v>
                </c:pt>
                <c:pt idx="35">
                  <c:v>102767</c:v>
                </c:pt>
                <c:pt idx="36">
                  <c:v>107009</c:v>
                </c:pt>
                <c:pt idx="37">
                  <c:v>105735</c:v>
                </c:pt>
                <c:pt idx="38">
                  <c:v>115809</c:v>
                </c:pt>
                <c:pt idx="39">
                  <c:v>108860</c:v>
                </c:pt>
                <c:pt idx="40">
                  <c:v>114698</c:v>
                </c:pt>
                <c:pt idx="41">
                  <c:v>107829</c:v>
                </c:pt>
                <c:pt idx="42">
                  <c:v>109404</c:v>
                </c:pt>
                <c:pt idx="43">
                  <c:v>112234</c:v>
                </c:pt>
                <c:pt idx="44">
                  <c:v>108383</c:v>
                </c:pt>
                <c:pt idx="45">
                  <c:v>114502</c:v>
                </c:pt>
                <c:pt idx="46">
                  <c:v>113834</c:v>
                </c:pt>
                <c:pt idx="47">
                  <c:v>112292</c:v>
                </c:pt>
                <c:pt idx="48">
                  <c:v>108210</c:v>
                </c:pt>
                <c:pt idx="49">
                  <c:v>113809</c:v>
                </c:pt>
                <c:pt idx="50">
                  <c:v>107778</c:v>
                </c:pt>
                <c:pt idx="51">
                  <c:v>107930</c:v>
                </c:pt>
                <c:pt idx="52">
                  <c:v>107959</c:v>
                </c:pt>
                <c:pt idx="53">
                  <c:v>113678</c:v>
                </c:pt>
                <c:pt idx="54">
                  <c:v>105501</c:v>
                </c:pt>
                <c:pt idx="55">
                  <c:v>105155</c:v>
                </c:pt>
                <c:pt idx="56">
                  <c:v>104800</c:v>
                </c:pt>
                <c:pt idx="57">
                  <c:v>104484</c:v>
                </c:pt>
                <c:pt idx="58">
                  <c:v>109653</c:v>
                </c:pt>
                <c:pt idx="59">
                  <c:v>106487</c:v>
                </c:pt>
                <c:pt idx="60">
                  <c:v>105571</c:v>
                </c:pt>
                <c:pt idx="61">
                  <c:v>113648</c:v>
                </c:pt>
                <c:pt idx="62">
                  <c:v>99972</c:v>
                </c:pt>
                <c:pt idx="63">
                  <c:v>99773</c:v>
                </c:pt>
                <c:pt idx="64">
                  <c:v>106052</c:v>
                </c:pt>
                <c:pt idx="65">
                  <c:v>101387</c:v>
                </c:pt>
                <c:pt idx="66">
                  <c:v>101393</c:v>
                </c:pt>
                <c:pt idx="67">
                  <c:v>99428</c:v>
                </c:pt>
                <c:pt idx="68">
                  <c:v>100326</c:v>
                </c:pt>
                <c:pt idx="69">
                  <c:v>100818</c:v>
                </c:pt>
                <c:pt idx="70">
                  <c:v>101186</c:v>
                </c:pt>
                <c:pt idx="71">
                  <c:v>101176</c:v>
                </c:pt>
                <c:pt idx="72">
                  <c:v>103202</c:v>
                </c:pt>
                <c:pt idx="73">
                  <c:v>110263</c:v>
                </c:pt>
                <c:pt idx="74">
                  <c:v>109931</c:v>
                </c:pt>
                <c:pt idx="75">
                  <c:v>103374</c:v>
                </c:pt>
                <c:pt idx="76">
                  <c:v>102415</c:v>
                </c:pt>
                <c:pt idx="77">
                  <c:v>102471</c:v>
                </c:pt>
                <c:pt idx="78">
                  <c:v>109259</c:v>
                </c:pt>
                <c:pt idx="79">
                  <c:v>103749</c:v>
                </c:pt>
                <c:pt idx="80">
                  <c:v>103749</c:v>
                </c:pt>
                <c:pt idx="81">
                  <c:v>102483</c:v>
                </c:pt>
                <c:pt idx="82">
                  <c:v>102529</c:v>
                </c:pt>
                <c:pt idx="83">
                  <c:v>102282</c:v>
                </c:pt>
                <c:pt idx="84">
                  <c:v>102179</c:v>
                </c:pt>
                <c:pt idx="85">
                  <c:v>109463</c:v>
                </c:pt>
                <c:pt idx="86">
                  <c:v>103955</c:v>
                </c:pt>
                <c:pt idx="87">
                  <c:v>111561</c:v>
                </c:pt>
                <c:pt idx="88">
                  <c:v>106602</c:v>
                </c:pt>
                <c:pt idx="89">
                  <c:v>101566</c:v>
                </c:pt>
                <c:pt idx="90">
                  <c:v>101325</c:v>
                </c:pt>
                <c:pt idx="91">
                  <c:v>87680</c:v>
                </c:pt>
                <c:pt idx="92">
                  <c:v>81184</c:v>
                </c:pt>
                <c:pt idx="93">
                  <c:v>81273</c:v>
                </c:pt>
                <c:pt idx="94">
                  <c:v>82207</c:v>
                </c:pt>
                <c:pt idx="95">
                  <c:v>89879</c:v>
                </c:pt>
                <c:pt idx="96">
                  <c:v>83245</c:v>
                </c:pt>
                <c:pt idx="97">
                  <c:v>80340</c:v>
                </c:pt>
                <c:pt idx="98">
                  <c:v>81312</c:v>
                </c:pt>
                <c:pt idx="99">
                  <c:v>80858</c:v>
                </c:pt>
                <c:pt idx="100">
                  <c:v>82171</c:v>
                </c:pt>
                <c:pt idx="101">
                  <c:v>82126</c:v>
                </c:pt>
                <c:pt idx="102">
                  <c:v>79973</c:v>
                </c:pt>
                <c:pt idx="103">
                  <c:v>81582</c:v>
                </c:pt>
                <c:pt idx="104">
                  <c:v>81109</c:v>
                </c:pt>
                <c:pt idx="105">
                  <c:v>80797</c:v>
                </c:pt>
                <c:pt idx="106">
                  <c:v>87945</c:v>
                </c:pt>
                <c:pt idx="107">
                  <c:v>87673</c:v>
                </c:pt>
                <c:pt idx="108">
                  <c:v>81245</c:v>
                </c:pt>
                <c:pt idx="109">
                  <c:v>81343</c:v>
                </c:pt>
                <c:pt idx="110">
                  <c:v>80092</c:v>
                </c:pt>
                <c:pt idx="111">
                  <c:v>79958</c:v>
                </c:pt>
                <c:pt idx="112">
                  <c:v>89431</c:v>
                </c:pt>
                <c:pt idx="113">
                  <c:v>83730</c:v>
                </c:pt>
                <c:pt idx="114">
                  <c:v>84848</c:v>
                </c:pt>
                <c:pt idx="115">
                  <c:v>80672</c:v>
                </c:pt>
                <c:pt idx="116">
                  <c:v>83096</c:v>
                </c:pt>
                <c:pt idx="117">
                  <c:v>79378</c:v>
                </c:pt>
                <c:pt idx="118">
                  <c:v>79118</c:v>
                </c:pt>
                <c:pt idx="119">
                  <c:v>78794</c:v>
                </c:pt>
                <c:pt idx="120">
                  <c:v>84363</c:v>
                </c:pt>
                <c:pt idx="121">
                  <c:v>84688</c:v>
                </c:pt>
                <c:pt idx="122">
                  <c:v>84681</c:v>
                </c:pt>
                <c:pt idx="123">
                  <c:v>82608</c:v>
                </c:pt>
                <c:pt idx="124">
                  <c:v>82544</c:v>
                </c:pt>
                <c:pt idx="125">
                  <c:v>89417</c:v>
                </c:pt>
                <c:pt idx="126">
                  <c:v>82753</c:v>
                </c:pt>
                <c:pt idx="127">
                  <c:v>82110</c:v>
                </c:pt>
                <c:pt idx="128">
                  <c:v>86613</c:v>
                </c:pt>
                <c:pt idx="129">
                  <c:v>83887</c:v>
                </c:pt>
                <c:pt idx="130">
                  <c:v>81644</c:v>
                </c:pt>
                <c:pt idx="131">
                  <c:v>83134</c:v>
                </c:pt>
                <c:pt idx="132">
                  <c:v>81392</c:v>
                </c:pt>
                <c:pt idx="133">
                  <c:v>81416</c:v>
                </c:pt>
                <c:pt idx="134">
                  <c:v>90815</c:v>
                </c:pt>
                <c:pt idx="135">
                  <c:v>85282</c:v>
                </c:pt>
                <c:pt idx="136">
                  <c:v>89470</c:v>
                </c:pt>
                <c:pt idx="137">
                  <c:v>81379</c:v>
                </c:pt>
                <c:pt idx="138">
                  <c:v>81392</c:v>
                </c:pt>
                <c:pt idx="139">
                  <c:v>81324</c:v>
                </c:pt>
                <c:pt idx="140">
                  <c:v>82174</c:v>
                </c:pt>
                <c:pt idx="141">
                  <c:v>82258</c:v>
                </c:pt>
                <c:pt idx="142">
                  <c:v>82815</c:v>
                </c:pt>
                <c:pt idx="143">
                  <c:v>82827</c:v>
                </c:pt>
                <c:pt idx="144">
                  <c:v>80885</c:v>
                </c:pt>
                <c:pt idx="145">
                  <c:v>80888</c:v>
                </c:pt>
                <c:pt idx="146">
                  <c:v>92849</c:v>
                </c:pt>
                <c:pt idx="147">
                  <c:v>85846</c:v>
                </c:pt>
                <c:pt idx="148">
                  <c:v>80709</c:v>
                </c:pt>
                <c:pt idx="149">
                  <c:v>82518</c:v>
                </c:pt>
                <c:pt idx="150">
                  <c:v>84183</c:v>
                </c:pt>
                <c:pt idx="151">
                  <c:v>90711</c:v>
                </c:pt>
                <c:pt idx="152">
                  <c:v>88331</c:v>
                </c:pt>
                <c:pt idx="153">
                  <c:v>88877</c:v>
                </c:pt>
                <c:pt idx="154">
                  <c:v>89617</c:v>
                </c:pt>
                <c:pt idx="155">
                  <c:v>90317</c:v>
                </c:pt>
                <c:pt idx="156">
                  <c:v>94417</c:v>
                </c:pt>
                <c:pt idx="157">
                  <c:v>105697</c:v>
                </c:pt>
                <c:pt idx="158">
                  <c:v>117825</c:v>
                </c:pt>
                <c:pt idx="159">
                  <c:v>122868</c:v>
                </c:pt>
                <c:pt idx="160">
                  <c:v>111621</c:v>
                </c:pt>
                <c:pt idx="161">
                  <c:v>91635</c:v>
                </c:pt>
                <c:pt idx="162">
                  <c:v>91847</c:v>
                </c:pt>
                <c:pt idx="163">
                  <c:v>96202</c:v>
                </c:pt>
                <c:pt idx="164">
                  <c:v>96271</c:v>
                </c:pt>
                <c:pt idx="165">
                  <c:v>92516</c:v>
                </c:pt>
                <c:pt idx="166">
                  <c:v>93198</c:v>
                </c:pt>
                <c:pt idx="167">
                  <c:v>93689</c:v>
                </c:pt>
                <c:pt idx="168">
                  <c:v>94278</c:v>
                </c:pt>
                <c:pt idx="169">
                  <c:v>94550</c:v>
                </c:pt>
                <c:pt idx="170">
                  <c:v>99068</c:v>
                </c:pt>
                <c:pt idx="171">
                  <c:v>99153</c:v>
                </c:pt>
                <c:pt idx="172">
                  <c:v>109409</c:v>
                </c:pt>
                <c:pt idx="173">
                  <c:v>104098</c:v>
                </c:pt>
                <c:pt idx="174">
                  <c:v>96664</c:v>
                </c:pt>
                <c:pt idx="175">
                  <c:v>97179</c:v>
                </c:pt>
                <c:pt idx="176">
                  <c:v>96803</c:v>
                </c:pt>
                <c:pt idx="177">
                  <c:v>101430</c:v>
                </c:pt>
                <c:pt idx="178">
                  <c:v>112061</c:v>
                </c:pt>
                <c:pt idx="179">
                  <c:v>129646</c:v>
                </c:pt>
                <c:pt idx="180">
                  <c:v>135625</c:v>
                </c:pt>
                <c:pt idx="181">
                  <c:v>134455</c:v>
                </c:pt>
                <c:pt idx="182">
                  <c:v>115574</c:v>
                </c:pt>
                <c:pt idx="183">
                  <c:v>99145</c:v>
                </c:pt>
                <c:pt idx="184">
                  <c:v>106496</c:v>
                </c:pt>
                <c:pt idx="185">
                  <c:v>105435</c:v>
                </c:pt>
                <c:pt idx="186">
                  <c:v>105462</c:v>
                </c:pt>
                <c:pt idx="187">
                  <c:v>106379</c:v>
                </c:pt>
                <c:pt idx="188">
                  <c:v>114521</c:v>
                </c:pt>
                <c:pt idx="189">
                  <c:v>108490</c:v>
                </c:pt>
                <c:pt idx="190">
                  <c:v>103355</c:v>
                </c:pt>
                <c:pt idx="191">
                  <c:v>102260</c:v>
                </c:pt>
                <c:pt idx="192">
                  <c:v>102514</c:v>
                </c:pt>
                <c:pt idx="193">
                  <c:v>107017</c:v>
                </c:pt>
                <c:pt idx="194">
                  <c:v>104027</c:v>
                </c:pt>
                <c:pt idx="195">
                  <c:v>104335</c:v>
                </c:pt>
                <c:pt idx="196">
                  <c:v>115816</c:v>
                </c:pt>
                <c:pt idx="197">
                  <c:v>113125</c:v>
                </c:pt>
                <c:pt idx="198">
                  <c:v>107903</c:v>
                </c:pt>
                <c:pt idx="199">
                  <c:v>104023</c:v>
                </c:pt>
                <c:pt idx="200">
                  <c:v>105415</c:v>
                </c:pt>
                <c:pt idx="201">
                  <c:v>119047</c:v>
                </c:pt>
                <c:pt idx="202">
                  <c:v>106204</c:v>
                </c:pt>
                <c:pt idx="203">
                  <c:v>105992</c:v>
                </c:pt>
                <c:pt idx="204">
                  <c:v>106062</c:v>
                </c:pt>
                <c:pt idx="205">
                  <c:v>105245</c:v>
                </c:pt>
                <c:pt idx="206">
                  <c:v>104831</c:v>
                </c:pt>
                <c:pt idx="207">
                  <c:v>110512</c:v>
                </c:pt>
                <c:pt idx="208">
                  <c:v>116797</c:v>
                </c:pt>
                <c:pt idx="209">
                  <c:v>106658</c:v>
                </c:pt>
                <c:pt idx="210">
                  <c:v>111274</c:v>
                </c:pt>
                <c:pt idx="211">
                  <c:v>105780</c:v>
                </c:pt>
                <c:pt idx="212">
                  <c:v>105380</c:v>
                </c:pt>
                <c:pt idx="213">
                  <c:v>108002</c:v>
                </c:pt>
                <c:pt idx="214">
                  <c:v>107152</c:v>
                </c:pt>
                <c:pt idx="215">
                  <c:v>106711</c:v>
                </c:pt>
                <c:pt idx="216">
                  <c:v>108681</c:v>
                </c:pt>
                <c:pt idx="217">
                  <c:v>104877</c:v>
                </c:pt>
                <c:pt idx="218">
                  <c:v>113725</c:v>
                </c:pt>
                <c:pt idx="219">
                  <c:v>115868</c:v>
                </c:pt>
                <c:pt idx="220">
                  <c:v>116079</c:v>
                </c:pt>
                <c:pt idx="221">
                  <c:v>110239</c:v>
                </c:pt>
                <c:pt idx="222">
                  <c:v>109889</c:v>
                </c:pt>
                <c:pt idx="223">
                  <c:v>107797</c:v>
                </c:pt>
                <c:pt idx="224">
                  <c:v>132013</c:v>
                </c:pt>
                <c:pt idx="225">
                  <c:v>136730</c:v>
                </c:pt>
                <c:pt idx="226">
                  <c:v>129311</c:v>
                </c:pt>
                <c:pt idx="227">
                  <c:v>106758</c:v>
                </c:pt>
                <c:pt idx="228">
                  <c:v>103547</c:v>
                </c:pt>
                <c:pt idx="229">
                  <c:v>112004</c:v>
                </c:pt>
                <c:pt idx="230">
                  <c:v>116669</c:v>
                </c:pt>
                <c:pt idx="231">
                  <c:v>125194</c:v>
                </c:pt>
                <c:pt idx="232">
                  <c:v>135120</c:v>
                </c:pt>
                <c:pt idx="233">
                  <c:v>108427</c:v>
                </c:pt>
                <c:pt idx="234">
                  <c:v>112980</c:v>
                </c:pt>
                <c:pt idx="235">
                  <c:v>114713</c:v>
                </c:pt>
                <c:pt idx="236">
                  <c:v>125570</c:v>
                </c:pt>
                <c:pt idx="237">
                  <c:v>133776</c:v>
                </c:pt>
                <c:pt idx="238">
                  <c:v>112394</c:v>
                </c:pt>
                <c:pt idx="239">
                  <c:v>117201</c:v>
                </c:pt>
                <c:pt idx="240">
                  <c:v>103613</c:v>
                </c:pt>
                <c:pt idx="241">
                  <c:v>103537</c:v>
                </c:pt>
                <c:pt idx="242">
                  <c:v>104427</c:v>
                </c:pt>
                <c:pt idx="243">
                  <c:v>111648</c:v>
                </c:pt>
                <c:pt idx="244">
                  <c:v>96350</c:v>
                </c:pt>
                <c:pt idx="245">
                  <c:v>91309</c:v>
                </c:pt>
                <c:pt idx="246">
                  <c:v>100719</c:v>
                </c:pt>
                <c:pt idx="247">
                  <c:v>95180</c:v>
                </c:pt>
                <c:pt idx="248">
                  <c:v>94310</c:v>
                </c:pt>
                <c:pt idx="249">
                  <c:v>96419</c:v>
                </c:pt>
                <c:pt idx="250">
                  <c:v>105657</c:v>
                </c:pt>
                <c:pt idx="251">
                  <c:v>93249</c:v>
                </c:pt>
                <c:pt idx="252">
                  <c:v>93676</c:v>
                </c:pt>
                <c:pt idx="253">
                  <c:v>94580</c:v>
                </c:pt>
                <c:pt idx="254">
                  <c:v>93116</c:v>
                </c:pt>
                <c:pt idx="255">
                  <c:v>93471</c:v>
                </c:pt>
                <c:pt idx="256">
                  <c:v>101044</c:v>
                </c:pt>
                <c:pt idx="257">
                  <c:v>90112</c:v>
                </c:pt>
                <c:pt idx="258">
                  <c:v>90399</c:v>
                </c:pt>
                <c:pt idx="259">
                  <c:v>90514</c:v>
                </c:pt>
                <c:pt idx="260">
                  <c:v>90575</c:v>
                </c:pt>
                <c:pt idx="261">
                  <c:v>94588</c:v>
                </c:pt>
                <c:pt idx="262">
                  <c:v>94473</c:v>
                </c:pt>
                <c:pt idx="263">
                  <c:v>90610</c:v>
                </c:pt>
                <c:pt idx="264">
                  <c:v>90712</c:v>
                </c:pt>
                <c:pt idx="265">
                  <c:v>90832</c:v>
                </c:pt>
                <c:pt idx="266">
                  <c:v>93375</c:v>
                </c:pt>
                <c:pt idx="267">
                  <c:v>92043</c:v>
                </c:pt>
                <c:pt idx="268">
                  <c:v>94532</c:v>
                </c:pt>
                <c:pt idx="269">
                  <c:v>94532</c:v>
                </c:pt>
                <c:pt idx="270">
                  <c:v>90391</c:v>
                </c:pt>
                <c:pt idx="271">
                  <c:v>90133</c:v>
                </c:pt>
                <c:pt idx="272">
                  <c:v>89933</c:v>
                </c:pt>
                <c:pt idx="273">
                  <c:v>89597</c:v>
                </c:pt>
                <c:pt idx="274">
                  <c:v>84935</c:v>
                </c:pt>
                <c:pt idx="275">
                  <c:v>87127</c:v>
                </c:pt>
                <c:pt idx="276">
                  <c:v>87095</c:v>
                </c:pt>
                <c:pt idx="277">
                  <c:v>84156</c:v>
                </c:pt>
                <c:pt idx="278">
                  <c:v>84514</c:v>
                </c:pt>
                <c:pt idx="279">
                  <c:v>85013</c:v>
                </c:pt>
                <c:pt idx="280">
                  <c:v>83557</c:v>
                </c:pt>
                <c:pt idx="281">
                  <c:v>83329</c:v>
                </c:pt>
                <c:pt idx="282">
                  <c:v>85555</c:v>
                </c:pt>
                <c:pt idx="283">
                  <c:v>85554</c:v>
                </c:pt>
                <c:pt idx="284">
                  <c:v>88772</c:v>
                </c:pt>
                <c:pt idx="285">
                  <c:v>87149</c:v>
                </c:pt>
                <c:pt idx="286">
                  <c:v>87096</c:v>
                </c:pt>
                <c:pt idx="287">
                  <c:v>86491</c:v>
                </c:pt>
                <c:pt idx="288">
                  <c:v>85750</c:v>
                </c:pt>
                <c:pt idx="289">
                  <c:v>88500</c:v>
                </c:pt>
                <c:pt idx="290">
                  <c:v>86301</c:v>
                </c:pt>
                <c:pt idx="291">
                  <c:v>82933</c:v>
                </c:pt>
                <c:pt idx="292">
                  <c:v>84974</c:v>
                </c:pt>
                <c:pt idx="293">
                  <c:v>83194</c:v>
                </c:pt>
                <c:pt idx="294">
                  <c:v>84680</c:v>
                </c:pt>
                <c:pt idx="295">
                  <c:v>83509</c:v>
                </c:pt>
                <c:pt idx="296">
                  <c:v>85710</c:v>
                </c:pt>
                <c:pt idx="297">
                  <c:v>85738</c:v>
                </c:pt>
                <c:pt idx="298">
                  <c:v>94240</c:v>
                </c:pt>
                <c:pt idx="299">
                  <c:v>89651</c:v>
                </c:pt>
                <c:pt idx="300">
                  <c:v>91276</c:v>
                </c:pt>
                <c:pt idx="301">
                  <c:v>84624</c:v>
                </c:pt>
                <c:pt idx="302">
                  <c:v>85057</c:v>
                </c:pt>
                <c:pt idx="303">
                  <c:v>87610</c:v>
                </c:pt>
                <c:pt idx="304">
                  <c:v>87645</c:v>
                </c:pt>
                <c:pt idx="305">
                  <c:v>91063</c:v>
                </c:pt>
                <c:pt idx="306">
                  <c:v>91312</c:v>
                </c:pt>
                <c:pt idx="307">
                  <c:v>91887</c:v>
                </c:pt>
                <c:pt idx="308">
                  <c:v>92415</c:v>
                </c:pt>
                <c:pt idx="309">
                  <c:v>93476</c:v>
                </c:pt>
                <c:pt idx="310">
                  <c:v>96386</c:v>
                </c:pt>
                <c:pt idx="311">
                  <c:v>96774</c:v>
                </c:pt>
                <c:pt idx="312">
                  <c:v>94040</c:v>
                </c:pt>
                <c:pt idx="313">
                  <c:v>94409</c:v>
                </c:pt>
                <c:pt idx="314">
                  <c:v>94627</c:v>
                </c:pt>
                <c:pt idx="315">
                  <c:v>98091</c:v>
                </c:pt>
                <c:pt idx="316">
                  <c:v>98201</c:v>
                </c:pt>
                <c:pt idx="317">
                  <c:v>98337</c:v>
                </c:pt>
                <c:pt idx="318">
                  <c:v>98430</c:v>
                </c:pt>
                <c:pt idx="319">
                  <c:v>95950</c:v>
                </c:pt>
                <c:pt idx="320">
                  <c:v>96681</c:v>
                </c:pt>
                <c:pt idx="321">
                  <c:v>97445</c:v>
                </c:pt>
                <c:pt idx="322">
                  <c:v>98267</c:v>
                </c:pt>
                <c:pt idx="323">
                  <c:v>99014</c:v>
                </c:pt>
                <c:pt idx="324">
                  <c:v>102260</c:v>
                </c:pt>
                <c:pt idx="325">
                  <c:v>102287</c:v>
                </c:pt>
                <c:pt idx="326">
                  <c:v>100108</c:v>
                </c:pt>
                <c:pt idx="327">
                  <c:v>102181</c:v>
                </c:pt>
                <c:pt idx="328">
                  <c:v>102733</c:v>
                </c:pt>
                <c:pt idx="329">
                  <c:v>104744</c:v>
                </c:pt>
                <c:pt idx="330">
                  <c:v>104739</c:v>
                </c:pt>
                <c:pt idx="331">
                  <c:v>110143</c:v>
                </c:pt>
                <c:pt idx="332">
                  <c:v>106391</c:v>
                </c:pt>
                <c:pt idx="333">
                  <c:v>110511</c:v>
                </c:pt>
                <c:pt idx="334">
                  <c:v>108081</c:v>
                </c:pt>
                <c:pt idx="335">
                  <c:v>106335</c:v>
                </c:pt>
                <c:pt idx="336">
                  <c:v>107159</c:v>
                </c:pt>
                <c:pt idx="337">
                  <c:v>106699</c:v>
                </c:pt>
                <c:pt idx="338">
                  <c:v>108547</c:v>
                </c:pt>
                <c:pt idx="339">
                  <c:v>108571</c:v>
                </c:pt>
                <c:pt idx="340">
                  <c:v>107447</c:v>
                </c:pt>
                <c:pt idx="341">
                  <c:v>107911</c:v>
                </c:pt>
                <c:pt idx="342">
                  <c:v>108416</c:v>
                </c:pt>
                <c:pt idx="343">
                  <c:v>111544</c:v>
                </c:pt>
                <c:pt idx="344">
                  <c:v>122128</c:v>
                </c:pt>
                <c:pt idx="345">
                  <c:v>111188</c:v>
                </c:pt>
                <c:pt idx="346">
                  <c:v>111108</c:v>
                </c:pt>
                <c:pt idx="347">
                  <c:v>109518</c:v>
                </c:pt>
                <c:pt idx="348">
                  <c:v>109914</c:v>
                </c:pt>
                <c:pt idx="349">
                  <c:v>110169</c:v>
                </c:pt>
                <c:pt idx="350">
                  <c:v>110164</c:v>
                </c:pt>
                <c:pt idx="351">
                  <c:v>110086</c:v>
                </c:pt>
                <c:pt idx="352">
                  <c:v>111962</c:v>
                </c:pt>
                <c:pt idx="353">
                  <c:v>114125</c:v>
                </c:pt>
                <c:pt idx="354">
                  <c:v>113173</c:v>
                </c:pt>
                <c:pt idx="355">
                  <c:v>110889</c:v>
                </c:pt>
                <c:pt idx="356">
                  <c:v>113573</c:v>
                </c:pt>
                <c:pt idx="357">
                  <c:v>111304</c:v>
                </c:pt>
                <c:pt idx="358">
                  <c:v>112497</c:v>
                </c:pt>
                <c:pt idx="359">
                  <c:v>113348</c:v>
                </c:pt>
                <c:pt idx="360">
                  <c:v>113332</c:v>
                </c:pt>
                <c:pt idx="361">
                  <c:v>111637</c:v>
                </c:pt>
                <c:pt idx="362">
                  <c:v>118773</c:v>
                </c:pt>
                <c:pt idx="363">
                  <c:v>115567</c:v>
                </c:pt>
                <c:pt idx="364">
                  <c:v>116308</c:v>
                </c:pt>
                <c:pt idx="365">
                  <c:v>112151</c:v>
                </c:pt>
                <c:pt idx="366">
                  <c:v>112364</c:v>
                </c:pt>
                <c:pt idx="367">
                  <c:v>112412</c:v>
                </c:pt>
                <c:pt idx="368">
                  <c:v>120236</c:v>
                </c:pt>
                <c:pt idx="369">
                  <c:v>120250</c:v>
                </c:pt>
                <c:pt idx="370">
                  <c:v>111610</c:v>
                </c:pt>
                <c:pt idx="371">
                  <c:v>109944</c:v>
                </c:pt>
                <c:pt idx="372">
                  <c:v>115168</c:v>
                </c:pt>
                <c:pt idx="373">
                  <c:v>112506</c:v>
                </c:pt>
                <c:pt idx="374">
                  <c:v>112498</c:v>
                </c:pt>
                <c:pt idx="375">
                  <c:v>110076</c:v>
                </c:pt>
                <c:pt idx="376">
                  <c:v>126187</c:v>
                </c:pt>
                <c:pt idx="377">
                  <c:v>124821</c:v>
                </c:pt>
                <c:pt idx="378">
                  <c:v>113725</c:v>
                </c:pt>
                <c:pt idx="379">
                  <c:v>110030</c:v>
                </c:pt>
                <c:pt idx="380">
                  <c:v>129013</c:v>
                </c:pt>
                <c:pt idx="381">
                  <c:v>119399</c:v>
                </c:pt>
                <c:pt idx="382">
                  <c:v>113432</c:v>
                </c:pt>
                <c:pt idx="383">
                  <c:v>110044</c:v>
                </c:pt>
                <c:pt idx="384">
                  <c:v>125041</c:v>
                </c:pt>
                <c:pt idx="385">
                  <c:v>112464</c:v>
                </c:pt>
                <c:pt idx="386">
                  <c:v>122566</c:v>
                </c:pt>
                <c:pt idx="387">
                  <c:v>125555</c:v>
                </c:pt>
                <c:pt idx="388">
                  <c:v>118528</c:v>
                </c:pt>
                <c:pt idx="389">
                  <c:v>113298</c:v>
                </c:pt>
                <c:pt idx="390">
                  <c:v>118886</c:v>
                </c:pt>
                <c:pt idx="391">
                  <c:v>118806</c:v>
                </c:pt>
                <c:pt idx="392">
                  <c:v>126631</c:v>
                </c:pt>
                <c:pt idx="393">
                  <c:v>117596</c:v>
                </c:pt>
                <c:pt idx="394">
                  <c:v>138896</c:v>
                </c:pt>
                <c:pt idx="395">
                  <c:v>116962</c:v>
                </c:pt>
                <c:pt idx="396">
                  <c:v>116641</c:v>
                </c:pt>
                <c:pt idx="397">
                  <c:v>111294</c:v>
                </c:pt>
                <c:pt idx="398">
                  <c:v>121508</c:v>
                </c:pt>
                <c:pt idx="399">
                  <c:v>105386</c:v>
                </c:pt>
                <c:pt idx="400">
                  <c:v>121151</c:v>
                </c:pt>
                <c:pt idx="401">
                  <c:v>117322</c:v>
                </c:pt>
                <c:pt idx="402">
                  <c:v>122452</c:v>
                </c:pt>
                <c:pt idx="403">
                  <c:v>111516</c:v>
                </c:pt>
                <c:pt idx="404">
                  <c:v>107708</c:v>
                </c:pt>
                <c:pt idx="405">
                  <c:v>108403</c:v>
                </c:pt>
                <c:pt idx="406">
                  <c:v>109249</c:v>
                </c:pt>
                <c:pt idx="407">
                  <c:v>109879</c:v>
                </c:pt>
                <c:pt idx="408">
                  <c:v>112027</c:v>
                </c:pt>
                <c:pt idx="409">
                  <c:v>114249</c:v>
                </c:pt>
                <c:pt idx="410">
                  <c:v>124095</c:v>
                </c:pt>
                <c:pt idx="411">
                  <c:v>115855</c:v>
                </c:pt>
                <c:pt idx="412">
                  <c:v>116681</c:v>
                </c:pt>
                <c:pt idx="413">
                  <c:v>112156</c:v>
                </c:pt>
                <c:pt idx="414">
                  <c:v>112109</c:v>
                </c:pt>
                <c:pt idx="415">
                  <c:v>115337</c:v>
                </c:pt>
                <c:pt idx="416">
                  <c:v>114344</c:v>
                </c:pt>
                <c:pt idx="417">
                  <c:v>114865</c:v>
                </c:pt>
                <c:pt idx="418">
                  <c:v>112881</c:v>
                </c:pt>
                <c:pt idx="419">
                  <c:v>113177</c:v>
                </c:pt>
                <c:pt idx="420">
                  <c:v>113360</c:v>
                </c:pt>
                <c:pt idx="421">
                  <c:v>130641</c:v>
                </c:pt>
                <c:pt idx="422">
                  <c:v>115757</c:v>
                </c:pt>
                <c:pt idx="423">
                  <c:v>115758</c:v>
                </c:pt>
                <c:pt idx="424">
                  <c:v>113661</c:v>
                </c:pt>
                <c:pt idx="425">
                  <c:v>109314</c:v>
                </c:pt>
                <c:pt idx="426">
                  <c:v>108507</c:v>
                </c:pt>
                <c:pt idx="427">
                  <c:v>108629</c:v>
                </c:pt>
                <c:pt idx="428">
                  <c:v>110570</c:v>
                </c:pt>
                <c:pt idx="429">
                  <c:v>110657</c:v>
                </c:pt>
                <c:pt idx="430">
                  <c:v>110644</c:v>
                </c:pt>
                <c:pt idx="431">
                  <c:v>108452</c:v>
                </c:pt>
                <c:pt idx="432">
                  <c:v>108392</c:v>
                </c:pt>
                <c:pt idx="433">
                  <c:v>108292</c:v>
                </c:pt>
                <c:pt idx="434">
                  <c:v>108063</c:v>
                </c:pt>
                <c:pt idx="435">
                  <c:v>107760</c:v>
                </c:pt>
                <c:pt idx="436">
                  <c:v>109919</c:v>
                </c:pt>
                <c:pt idx="437">
                  <c:v>106435</c:v>
                </c:pt>
                <c:pt idx="438">
                  <c:v>107680</c:v>
                </c:pt>
                <c:pt idx="439">
                  <c:v>107537</c:v>
                </c:pt>
                <c:pt idx="440">
                  <c:v>107422</c:v>
                </c:pt>
                <c:pt idx="441">
                  <c:v>107409</c:v>
                </c:pt>
                <c:pt idx="442">
                  <c:v>107426</c:v>
                </c:pt>
                <c:pt idx="443">
                  <c:v>109601</c:v>
                </c:pt>
                <c:pt idx="444">
                  <c:v>109543</c:v>
                </c:pt>
                <c:pt idx="445">
                  <c:v>107428</c:v>
                </c:pt>
                <c:pt idx="446">
                  <c:v>107470</c:v>
                </c:pt>
                <c:pt idx="447">
                  <c:v>98436</c:v>
                </c:pt>
                <c:pt idx="448">
                  <c:v>107208</c:v>
                </c:pt>
                <c:pt idx="449">
                  <c:v>107228</c:v>
                </c:pt>
                <c:pt idx="450">
                  <c:v>109431</c:v>
                </c:pt>
                <c:pt idx="451">
                  <c:v>109531</c:v>
                </c:pt>
                <c:pt idx="452">
                  <c:v>107161</c:v>
                </c:pt>
                <c:pt idx="453">
                  <c:v>107308</c:v>
                </c:pt>
                <c:pt idx="454">
                  <c:v>107076</c:v>
                </c:pt>
                <c:pt idx="455">
                  <c:v>107001</c:v>
                </c:pt>
                <c:pt idx="456">
                  <c:v>93663</c:v>
                </c:pt>
                <c:pt idx="457">
                  <c:v>95429</c:v>
                </c:pt>
                <c:pt idx="458">
                  <c:v>96761</c:v>
                </c:pt>
                <c:pt idx="459">
                  <c:v>95318</c:v>
                </c:pt>
                <c:pt idx="460">
                  <c:v>93563</c:v>
                </c:pt>
                <c:pt idx="461">
                  <c:v>93043</c:v>
                </c:pt>
                <c:pt idx="462">
                  <c:v>92504</c:v>
                </c:pt>
                <c:pt idx="463">
                  <c:v>92471</c:v>
                </c:pt>
                <c:pt idx="464">
                  <c:v>93598</c:v>
                </c:pt>
                <c:pt idx="465">
                  <c:v>93607</c:v>
                </c:pt>
                <c:pt idx="466">
                  <c:v>92567</c:v>
                </c:pt>
                <c:pt idx="467">
                  <c:v>92591</c:v>
                </c:pt>
                <c:pt idx="468">
                  <c:v>86320</c:v>
                </c:pt>
                <c:pt idx="469">
                  <c:v>92656</c:v>
                </c:pt>
                <c:pt idx="470">
                  <c:v>92296</c:v>
                </c:pt>
                <c:pt idx="471">
                  <c:v>94575</c:v>
                </c:pt>
                <c:pt idx="472">
                  <c:v>95177</c:v>
                </c:pt>
                <c:pt idx="473">
                  <c:v>94752</c:v>
                </c:pt>
                <c:pt idx="474">
                  <c:v>94572</c:v>
                </c:pt>
                <c:pt idx="475">
                  <c:v>90386</c:v>
                </c:pt>
                <c:pt idx="476">
                  <c:v>89470</c:v>
                </c:pt>
                <c:pt idx="477">
                  <c:v>89633</c:v>
                </c:pt>
                <c:pt idx="478">
                  <c:v>92056</c:v>
                </c:pt>
                <c:pt idx="479">
                  <c:v>90333</c:v>
                </c:pt>
                <c:pt idx="480">
                  <c:v>90071</c:v>
                </c:pt>
                <c:pt idx="481">
                  <c:v>90031</c:v>
                </c:pt>
                <c:pt idx="482">
                  <c:v>88627</c:v>
                </c:pt>
                <c:pt idx="483">
                  <c:v>87433</c:v>
                </c:pt>
                <c:pt idx="484">
                  <c:v>88116</c:v>
                </c:pt>
                <c:pt idx="485">
                  <c:v>88894</c:v>
                </c:pt>
                <c:pt idx="486">
                  <c:v>91945</c:v>
                </c:pt>
                <c:pt idx="487">
                  <c:v>87994</c:v>
                </c:pt>
                <c:pt idx="488">
                  <c:v>88010</c:v>
                </c:pt>
                <c:pt idx="489">
                  <c:v>88201</c:v>
                </c:pt>
                <c:pt idx="490">
                  <c:v>87968</c:v>
                </c:pt>
                <c:pt idx="491">
                  <c:v>87888</c:v>
                </c:pt>
                <c:pt idx="492">
                  <c:v>89681</c:v>
                </c:pt>
                <c:pt idx="493">
                  <c:v>90892</c:v>
                </c:pt>
                <c:pt idx="494">
                  <c:v>89491</c:v>
                </c:pt>
                <c:pt idx="495">
                  <c:v>88826</c:v>
                </c:pt>
                <c:pt idx="496">
                  <c:v>88352</c:v>
                </c:pt>
                <c:pt idx="497">
                  <c:v>88484</c:v>
                </c:pt>
                <c:pt idx="498">
                  <c:v>88456</c:v>
                </c:pt>
                <c:pt idx="499">
                  <c:v>94783</c:v>
                </c:pt>
                <c:pt idx="500">
                  <c:v>89906</c:v>
                </c:pt>
                <c:pt idx="501">
                  <c:v>88399</c:v>
                </c:pt>
                <c:pt idx="502">
                  <c:v>88472</c:v>
                </c:pt>
                <c:pt idx="503">
                  <c:v>88481</c:v>
                </c:pt>
                <c:pt idx="504">
                  <c:v>88428</c:v>
                </c:pt>
                <c:pt idx="505">
                  <c:v>88475</c:v>
                </c:pt>
                <c:pt idx="506">
                  <c:v>90103</c:v>
                </c:pt>
                <c:pt idx="507">
                  <c:v>90299</c:v>
                </c:pt>
                <c:pt idx="508">
                  <c:v>88597</c:v>
                </c:pt>
                <c:pt idx="509">
                  <c:v>88705</c:v>
                </c:pt>
                <c:pt idx="510">
                  <c:v>88856</c:v>
                </c:pt>
                <c:pt idx="511">
                  <c:v>88899</c:v>
                </c:pt>
                <c:pt idx="512">
                  <c:v>89149</c:v>
                </c:pt>
                <c:pt idx="513">
                  <c:v>90926</c:v>
                </c:pt>
                <c:pt idx="514">
                  <c:v>91205</c:v>
                </c:pt>
                <c:pt idx="515">
                  <c:v>91665</c:v>
                </c:pt>
                <c:pt idx="516">
                  <c:v>90202</c:v>
                </c:pt>
                <c:pt idx="517">
                  <c:v>94767</c:v>
                </c:pt>
                <c:pt idx="518">
                  <c:v>94878</c:v>
                </c:pt>
                <c:pt idx="519">
                  <c:v>94912</c:v>
                </c:pt>
                <c:pt idx="520">
                  <c:v>98431</c:v>
                </c:pt>
                <c:pt idx="521">
                  <c:v>98841</c:v>
                </c:pt>
                <c:pt idx="522">
                  <c:v>95579</c:v>
                </c:pt>
                <c:pt idx="523">
                  <c:v>95643</c:v>
                </c:pt>
                <c:pt idx="524">
                  <c:v>94197</c:v>
                </c:pt>
                <c:pt idx="525">
                  <c:v>94125</c:v>
                </c:pt>
                <c:pt idx="526">
                  <c:v>94201</c:v>
                </c:pt>
                <c:pt idx="527">
                  <c:v>97834</c:v>
                </c:pt>
                <c:pt idx="528">
                  <c:v>97935</c:v>
                </c:pt>
                <c:pt idx="529">
                  <c:v>95218</c:v>
                </c:pt>
                <c:pt idx="530">
                  <c:v>93709</c:v>
                </c:pt>
                <c:pt idx="531">
                  <c:v>93793</c:v>
                </c:pt>
                <c:pt idx="532">
                  <c:v>93781</c:v>
                </c:pt>
                <c:pt idx="533">
                  <c:v>93796</c:v>
                </c:pt>
                <c:pt idx="534">
                  <c:v>94680</c:v>
                </c:pt>
                <c:pt idx="535">
                  <c:v>98282</c:v>
                </c:pt>
                <c:pt idx="536">
                  <c:v>93884</c:v>
                </c:pt>
                <c:pt idx="537">
                  <c:v>94264</c:v>
                </c:pt>
                <c:pt idx="538">
                  <c:v>94571</c:v>
                </c:pt>
                <c:pt idx="539">
                  <c:v>95877</c:v>
                </c:pt>
                <c:pt idx="540">
                  <c:v>95013</c:v>
                </c:pt>
                <c:pt idx="541">
                  <c:v>97915</c:v>
                </c:pt>
                <c:pt idx="542">
                  <c:v>104527</c:v>
                </c:pt>
                <c:pt idx="543">
                  <c:v>96948</c:v>
                </c:pt>
                <c:pt idx="544">
                  <c:v>95829</c:v>
                </c:pt>
                <c:pt idx="545">
                  <c:v>95864</c:v>
                </c:pt>
                <c:pt idx="546">
                  <c:v>95001</c:v>
                </c:pt>
                <c:pt idx="547">
                  <c:v>104377</c:v>
                </c:pt>
                <c:pt idx="548">
                  <c:v>103133</c:v>
                </c:pt>
                <c:pt idx="549">
                  <c:v>103098</c:v>
                </c:pt>
                <c:pt idx="550">
                  <c:v>103137</c:v>
                </c:pt>
                <c:pt idx="551">
                  <c:v>104312</c:v>
                </c:pt>
                <c:pt idx="552">
                  <c:v>103221</c:v>
                </c:pt>
                <c:pt idx="553">
                  <c:v>103293</c:v>
                </c:pt>
                <c:pt idx="554">
                  <c:v>103357</c:v>
                </c:pt>
                <c:pt idx="555">
                  <c:v>102164</c:v>
                </c:pt>
                <c:pt idx="556">
                  <c:v>102140</c:v>
                </c:pt>
                <c:pt idx="557">
                  <c:v>103337</c:v>
                </c:pt>
                <c:pt idx="558">
                  <c:v>103356</c:v>
                </c:pt>
                <c:pt idx="559">
                  <c:v>104504</c:v>
                </c:pt>
                <c:pt idx="560">
                  <c:v>103624</c:v>
                </c:pt>
                <c:pt idx="561">
                  <c:v>102649</c:v>
                </c:pt>
                <c:pt idx="562">
                  <c:v>101633</c:v>
                </c:pt>
                <c:pt idx="563">
                  <c:v>106030</c:v>
                </c:pt>
                <c:pt idx="564">
                  <c:v>116954</c:v>
                </c:pt>
                <c:pt idx="565">
                  <c:v>119018</c:v>
                </c:pt>
                <c:pt idx="566">
                  <c:v>113805</c:v>
                </c:pt>
                <c:pt idx="567">
                  <c:v>124391</c:v>
                </c:pt>
                <c:pt idx="568">
                  <c:v>123386</c:v>
                </c:pt>
                <c:pt idx="569">
                  <c:v>120346</c:v>
                </c:pt>
                <c:pt idx="570">
                  <c:v>124217</c:v>
                </c:pt>
                <c:pt idx="571">
                  <c:v>114687</c:v>
                </c:pt>
                <c:pt idx="572">
                  <c:v>106290</c:v>
                </c:pt>
                <c:pt idx="573">
                  <c:v>109196</c:v>
                </c:pt>
                <c:pt idx="574">
                  <c:v>103970</c:v>
                </c:pt>
                <c:pt idx="575">
                  <c:v>116481</c:v>
                </c:pt>
                <c:pt idx="576">
                  <c:v>103066</c:v>
                </c:pt>
                <c:pt idx="577">
                  <c:v>103875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80-435B-812E-204DCD6B831D}"/>
            </c:ext>
          </c:extLst>
        </c:ser>
        <c:ser>
          <c:idx val="15"/>
          <c:order val="15"/>
          <c:tx>
            <c:strRef>
              <c:f>[1]Total_StdO_Customers!$Q$8</c:f>
              <c:strCache>
                <c:ptCount val="1"/>
                <c:pt idx="0">
                  <c:v>16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[1]Total_StdO_Customers!$Q$9:$Q$586</c:f>
              <c:numCache>
                <c:formatCode>#,##0</c:formatCode>
                <c:ptCount val="578"/>
                <c:pt idx="1">
                  <c:v>113915</c:v>
                </c:pt>
                <c:pt idx="2">
                  <c:v>114206</c:v>
                </c:pt>
                <c:pt idx="3">
                  <c:v>121597</c:v>
                </c:pt>
                <c:pt idx="4">
                  <c:v>112107</c:v>
                </c:pt>
                <c:pt idx="5">
                  <c:v>113625</c:v>
                </c:pt>
                <c:pt idx="6">
                  <c:v>122145</c:v>
                </c:pt>
                <c:pt idx="7">
                  <c:v>112809</c:v>
                </c:pt>
                <c:pt idx="8">
                  <c:v>113014</c:v>
                </c:pt>
                <c:pt idx="9">
                  <c:v>117105</c:v>
                </c:pt>
                <c:pt idx="10">
                  <c:v>115802</c:v>
                </c:pt>
                <c:pt idx="11">
                  <c:v>110644</c:v>
                </c:pt>
                <c:pt idx="12">
                  <c:v>110857</c:v>
                </c:pt>
                <c:pt idx="13">
                  <c:v>111214</c:v>
                </c:pt>
                <c:pt idx="14">
                  <c:v>111156</c:v>
                </c:pt>
                <c:pt idx="15">
                  <c:v>111359</c:v>
                </c:pt>
                <c:pt idx="16">
                  <c:v>113975</c:v>
                </c:pt>
                <c:pt idx="17">
                  <c:v>113877</c:v>
                </c:pt>
                <c:pt idx="18">
                  <c:v>113564</c:v>
                </c:pt>
                <c:pt idx="19">
                  <c:v>111704</c:v>
                </c:pt>
                <c:pt idx="20">
                  <c:v>112503</c:v>
                </c:pt>
                <c:pt idx="21">
                  <c:v>115893</c:v>
                </c:pt>
                <c:pt idx="22">
                  <c:v>111781</c:v>
                </c:pt>
                <c:pt idx="23">
                  <c:v>114424</c:v>
                </c:pt>
                <c:pt idx="24">
                  <c:v>119070</c:v>
                </c:pt>
                <c:pt idx="25">
                  <c:v>111620</c:v>
                </c:pt>
                <c:pt idx="26">
                  <c:v>111608</c:v>
                </c:pt>
                <c:pt idx="27">
                  <c:v>111692</c:v>
                </c:pt>
                <c:pt idx="28">
                  <c:v>111832</c:v>
                </c:pt>
                <c:pt idx="29">
                  <c:v>114649</c:v>
                </c:pt>
                <c:pt idx="30">
                  <c:v>116775</c:v>
                </c:pt>
                <c:pt idx="31">
                  <c:v>115377</c:v>
                </c:pt>
                <c:pt idx="32">
                  <c:v>122584</c:v>
                </c:pt>
                <c:pt idx="33">
                  <c:v>118198</c:v>
                </c:pt>
                <c:pt idx="34">
                  <c:v>108796</c:v>
                </c:pt>
                <c:pt idx="35">
                  <c:v>109546</c:v>
                </c:pt>
                <c:pt idx="36">
                  <c:v>111947</c:v>
                </c:pt>
                <c:pt idx="37">
                  <c:v>112919</c:v>
                </c:pt>
                <c:pt idx="38">
                  <c:v>120776</c:v>
                </c:pt>
                <c:pt idx="39">
                  <c:v>113569</c:v>
                </c:pt>
                <c:pt idx="40">
                  <c:v>118993</c:v>
                </c:pt>
                <c:pt idx="41">
                  <c:v>112594</c:v>
                </c:pt>
                <c:pt idx="42">
                  <c:v>114664</c:v>
                </c:pt>
                <c:pt idx="43">
                  <c:v>114548</c:v>
                </c:pt>
                <c:pt idx="44">
                  <c:v>115759</c:v>
                </c:pt>
                <c:pt idx="45">
                  <c:v>118236</c:v>
                </c:pt>
                <c:pt idx="46">
                  <c:v>117529</c:v>
                </c:pt>
                <c:pt idx="47">
                  <c:v>113365</c:v>
                </c:pt>
                <c:pt idx="48">
                  <c:v>113422</c:v>
                </c:pt>
                <c:pt idx="49">
                  <c:v>115172</c:v>
                </c:pt>
                <c:pt idx="50">
                  <c:v>113158</c:v>
                </c:pt>
                <c:pt idx="51">
                  <c:v>115248</c:v>
                </c:pt>
                <c:pt idx="52">
                  <c:v>115259</c:v>
                </c:pt>
                <c:pt idx="53">
                  <c:v>116030</c:v>
                </c:pt>
                <c:pt idx="54">
                  <c:v>112435</c:v>
                </c:pt>
                <c:pt idx="55">
                  <c:v>112055</c:v>
                </c:pt>
                <c:pt idx="56">
                  <c:v>111700</c:v>
                </c:pt>
                <c:pt idx="57">
                  <c:v>111302</c:v>
                </c:pt>
                <c:pt idx="58">
                  <c:v>113695</c:v>
                </c:pt>
                <c:pt idx="59">
                  <c:v>113675</c:v>
                </c:pt>
                <c:pt idx="60">
                  <c:v>105940</c:v>
                </c:pt>
                <c:pt idx="61">
                  <c:v>116482</c:v>
                </c:pt>
                <c:pt idx="62">
                  <c:v>102745</c:v>
                </c:pt>
                <c:pt idx="63">
                  <c:v>103148</c:v>
                </c:pt>
                <c:pt idx="64">
                  <c:v>110210</c:v>
                </c:pt>
                <c:pt idx="65">
                  <c:v>105110</c:v>
                </c:pt>
                <c:pt idx="66">
                  <c:v>105143</c:v>
                </c:pt>
                <c:pt idx="67">
                  <c:v>103662</c:v>
                </c:pt>
                <c:pt idx="68">
                  <c:v>104598</c:v>
                </c:pt>
                <c:pt idx="69">
                  <c:v>105109</c:v>
                </c:pt>
                <c:pt idx="70">
                  <c:v>105526</c:v>
                </c:pt>
                <c:pt idx="71">
                  <c:v>105484</c:v>
                </c:pt>
                <c:pt idx="72">
                  <c:v>106995</c:v>
                </c:pt>
                <c:pt idx="73">
                  <c:v>113946</c:v>
                </c:pt>
                <c:pt idx="74">
                  <c:v>110984</c:v>
                </c:pt>
                <c:pt idx="75">
                  <c:v>106679</c:v>
                </c:pt>
                <c:pt idx="76">
                  <c:v>106801</c:v>
                </c:pt>
                <c:pt idx="77">
                  <c:v>106854</c:v>
                </c:pt>
                <c:pt idx="78">
                  <c:v>107979</c:v>
                </c:pt>
                <c:pt idx="79">
                  <c:v>107602</c:v>
                </c:pt>
                <c:pt idx="80">
                  <c:v>107602</c:v>
                </c:pt>
                <c:pt idx="81">
                  <c:v>106848</c:v>
                </c:pt>
                <c:pt idx="82">
                  <c:v>106881</c:v>
                </c:pt>
                <c:pt idx="83">
                  <c:v>106630</c:v>
                </c:pt>
                <c:pt idx="84">
                  <c:v>106513</c:v>
                </c:pt>
                <c:pt idx="85">
                  <c:v>109525</c:v>
                </c:pt>
                <c:pt idx="86">
                  <c:v>107778</c:v>
                </c:pt>
                <c:pt idx="87">
                  <c:v>114933</c:v>
                </c:pt>
                <c:pt idx="88">
                  <c:v>108855</c:v>
                </c:pt>
                <c:pt idx="89">
                  <c:v>105877</c:v>
                </c:pt>
                <c:pt idx="90">
                  <c:v>105641</c:v>
                </c:pt>
                <c:pt idx="91">
                  <c:v>88224</c:v>
                </c:pt>
                <c:pt idx="92">
                  <c:v>82897</c:v>
                </c:pt>
                <c:pt idx="93">
                  <c:v>81979</c:v>
                </c:pt>
                <c:pt idx="94">
                  <c:v>83526</c:v>
                </c:pt>
                <c:pt idx="95">
                  <c:v>90466</c:v>
                </c:pt>
                <c:pt idx="96">
                  <c:v>84456</c:v>
                </c:pt>
                <c:pt idx="97">
                  <c:v>83152</c:v>
                </c:pt>
                <c:pt idx="98">
                  <c:v>84441</c:v>
                </c:pt>
                <c:pt idx="99">
                  <c:v>83974</c:v>
                </c:pt>
                <c:pt idx="100">
                  <c:v>83646</c:v>
                </c:pt>
                <c:pt idx="101">
                  <c:v>83587</c:v>
                </c:pt>
                <c:pt idx="102">
                  <c:v>82976</c:v>
                </c:pt>
                <c:pt idx="103">
                  <c:v>84549</c:v>
                </c:pt>
                <c:pt idx="104">
                  <c:v>83747</c:v>
                </c:pt>
                <c:pt idx="105">
                  <c:v>84141</c:v>
                </c:pt>
                <c:pt idx="106">
                  <c:v>89501</c:v>
                </c:pt>
                <c:pt idx="107">
                  <c:v>86978</c:v>
                </c:pt>
                <c:pt idx="108">
                  <c:v>82740</c:v>
                </c:pt>
                <c:pt idx="109">
                  <c:v>82843</c:v>
                </c:pt>
                <c:pt idx="110">
                  <c:v>83095</c:v>
                </c:pt>
                <c:pt idx="111">
                  <c:v>82970</c:v>
                </c:pt>
                <c:pt idx="112">
                  <c:v>90475</c:v>
                </c:pt>
                <c:pt idx="113">
                  <c:v>86848</c:v>
                </c:pt>
                <c:pt idx="114">
                  <c:v>86430</c:v>
                </c:pt>
                <c:pt idx="115">
                  <c:v>82172</c:v>
                </c:pt>
                <c:pt idx="116">
                  <c:v>84005</c:v>
                </c:pt>
                <c:pt idx="117">
                  <c:v>82358</c:v>
                </c:pt>
                <c:pt idx="118">
                  <c:v>82109</c:v>
                </c:pt>
                <c:pt idx="119">
                  <c:v>81758</c:v>
                </c:pt>
                <c:pt idx="120">
                  <c:v>84664</c:v>
                </c:pt>
                <c:pt idx="121">
                  <c:v>88286</c:v>
                </c:pt>
                <c:pt idx="122">
                  <c:v>88304</c:v>
                </c:pt>
                <c:pt idx="123">
                  <c:v>87085</c:v>
                </c:pt>
                <c:pt idx="124">
                  <c:v>87007</c:v>
                </c:pt>
                <c:pt idx="125">
                  <c:v>92221</c:v>
                </c:pt>
                <c:pt idx="126">
                  <c:v>86618</c:v>
                </c:pt>
                <c:pt idx="127">
                  <c:v>86576</c:v>
                </c:pt>
                <c:pt idx="128">
                  <c:v>87489</c:v>
                </c:pt>
                <c:pt idx="129">
                  <c:v>87454</c:v>
                </c:pt>
                <c:pt idx="130">
                  <c:v>86085</c:v>
                </c:pt>
                <c:pt idx="131">
                  <c:v>85952</c:v>
                </c:pt>
                <c:pt idx="132">
                  <c:v>85824</c:v>
                </c:pt>
                <c:pt idx="133">
                  <c:v>85865</c:v>
                </c:pt>
                <c:pt idx="134">
                  <c:v>91828</c:v>
                </c:pt>
                <c:pt idx="135">
                  <c:v>87412</c:v>
                </c:pt>
                <c:pt idx="136">
                  <c:v>93862</c:v>
                </c:pt>
                <c:pt idx="137">
                  <c:v>85814</c:v>
                </c:pt>
                <c:pt idx="138">
                  <c:v>85823</c:v>
                </c:pt>
                <c:pt idx="139">
                  <c:v>85778</c:v>
                </c:pt>
                <c:pt idx="140">
                  <c:v>85657</c:v>
                </c:pt>
                <c:pt idx="141">
                  <c:v>85449</c:v>
                </c:pt>
                <c:pt idx="142">
                  <c:v>86375</c:v>
                </c:pt>
                <c:pt idx="143">
                  <c:v>86361</c:v>
                </c:pt>
                <c:pt idx="144">
                  <c:v>85288</c:v>
                </c:pt>
                <c:pt idx="145">
                  <c:v>85295</c:v>
                </c:pt>
                <c:pt idx="146">
                  <c:v>96118</c:v>
                </c:pt>
                <c:pt idx="147">
                  <c:v>87888</c:v>
                </c:pt>
                <c:pt idx="148">
                  <c:v>85068</c:v>
                </c:pt>
                <c:pt idx="149">
                  <c:v>86030</c:v>
                </c:pt>
                <c:pt idx="150">
                  <c:v>87494</c:v>
                </c:pt>
                <c:pt idx="151">
                  <c:v>93475</c:v>
                </c:pt>
                <c:pt idx="152">
                  <c:v>94894</c:v>
                </c:pt>
                <c:pt idx="153">
                  <c:v>95550</c:v>
                </c:pt>
                <c:pt idx="154">
                  <c:v>96370</c:v>
                </c:pt>
                <c:pt idx="155">
                  <c:v>97117</c:v>
                </c:pt>
                <c:pt idx="156">
                  <c:v>95782</c:v>
                </c:pt>
                <c:pt idx="157">
                  <c:v>108788</c:v>
                </c:pt>
                <c:pt idx="158">
                  <c:v>123018</c:v>
                </c:pt>
                <c:pt idx="159">
                  <c:v>128635</c:v>
                </c:pt>
                <c:pt idx="160">
                  <c:v>115153</c:v>
                </c:pt>
                <c:pt idx="161">
                  <c:v>98582</c:v>
                </c:pt>
                <c:pt idx="162">
                  <c:v>98826</c:v>
                </c:pt>
                <c:pt idx="163">
                  <c:v>97632</c:v>
                </c:pt>
                <c:pt idx="164">
                  <c:v>97689</c:v>
                </c:pt>
                <c:pt idx="165">
                  <c:v>99516</c:v>
                </c:pt>
                <c:pt idx="166">
                  <c:v>100292</c:v>
                </c:pt>
                <c:pt idx="167">
                  <c:v>100819</c:v>
                </c:pt>
                <c:pt idx="168">
                  <c:v>101465</c:v>
                </c:pt>
                <c:pt idx="169">
                  <c:v>101778</c:v>
                </c:pt>
                <c:pt idx="170">
                  <c:v>100544</c:v>
                </c:pt>
                <c:pt idx="171">
                  <c:v>100631</c:v>
                </c:pt>
                <c:pt idx="172">
                  <c:v>114053</c:v>
                </c:pt>
                <c:pt idx="173">
                  <c:v>107694</c:v>
                </c:pt>
                <c:pt idx="174">
                  <c:v>103979</c:v>
                </c:pt>
                <c:pt idx="175">
                  <c:v>104547</c:v>
                </c:pt>
                <c:pt idx="176">
                  <c:v>104215</c:v>
                </c:pt>
                <c:pt idx="177">
                  <c:v>102933</c:v>
                </c:pt>
                <c:pt idx="178">
                  <c:v>115357</c:v>
                </c:pt>
                <c:pt idx="179">
                  <c:v>137387</c:v>
                </c:pt>
                <c:pt idx="180">
                  <c:v>141798</c:v>
                </c:pt>
                <c:pt idx="181">
                  <c:v>135557</c:v>
                </c:pt>
                <c:pt idx="182">
                  <c:v>114937</c:v>
                </c:pt>
                <c:pt idx="183">
                  <c:v>103652</c:v>
                </c:pt>
                <c:pt idx="184">
                  <c:v>110831</c:v>
                </c:pt>
                <c:pt idx="185">
                  <c:v>109693</c:v>
                </c:pt>
                <c:pt idx="186">
                  <c:v>110070</c:v>
                </c:pt>
                <c:pt idx="187">
                  <c:v>111154</c:v>
                </c:pt>
                <c:pt idx="188">
                  <c:v>115711</c:v>
                </c:pt>
                <c:pt idx="189">
                  <c:v>112997</c:v>
                </c:pt>
                <c:pt idx="190">
                  <c:v>107912</c:v>
                </c:pt>
                <c:pt idx="191">
                  <c:v>106721</c:v>
                </c:pt>
                <c:pt idx="192">
                  <c:v>106906</c:v>
                </c:pt>
                <c:pt idx="193">
                  <c:v>111686</c:v>
                </c:pt>
                <c:pt idx="194">
                  <c:v>108636</c:v>
                </c:pt>
                <c:pt idx="195">
                  <c:v>108791</c:v>
                </c:pt>
                <c:pt idx="196">
                  <c:v>120348</c:v>
                </c:pt>
                <c:pt idx="197">
                  <c:v>117929</c:v>
                </c:pt>
                <c:pt idx="198">
                  <c:v>108864</c:v>
                </c:pt>
                <c:pt idx="199">
                  <c:v>108375</c:v>
                </c:pt>
                <c:pt idx="200">
                  <c:v>110074</c:v>
                </c:pt>
                <c:pt idx="201">
                  <c:v>120969</c:v>
                </c:pt>
                <c:pt idx="202">
                  <c:v>110920</c:v>
                </c:pt>
                <c:pt idx="203">
                  <c:v>110734</c:v>
                </c:pt>
                <c:pt idx="204">
                  <c:v>110366</c:v>
                </c:pt>
                <c:pt idx="205">
                  <c:v>109803</c:v>
                </c:pt>
                <c:pt idx="206">
                  <c:v>109306</c:v>
                </c:pt>
                <c:pt idx="207">
                  <c:v>113287</c:v>
                </c:pt>
                <c:pt idx="208">
                  <c:v>118839</c:v>
                </c:pt>
                <c:pt idx="209">
                  <c:v>111453</c:v>
                </c:pt>
                <c:pt idx="210">
                  <c:v>115381</c:v>
                </c:pt>
                <c:pt idx="211">
                  <c:v>110633</c:v>
                </c:pt>
                <c:pt idx="212">
                  <c:v>109998</c:v>
                </c:pt>
                <c:pt idx="213">
                  <c:v>111164</c:v>
                </c:pt>
                <c:pt idx="214">
                  <c:v>111197</c:v>
                </c:pt>
                <c:pt idx="215">
                  <c:v>110731</c:v>
                </c:pt>
                <c:pt idx="216">
                  <c:v>111557</c:v>
                </c:pt>
                <c:pt idx="217">
                  <c:v>108852</c:v>
                </c:pt>
                <c:pt idx="218">
                  <c:v>118048</c:v>
                </c:pt>
                <c:pt idx="219">
                  <c:v>118368</c:v>
                </c:pt>
                <c:pt idx="220">
                  <c:v>120307</c:v>
                </c:pt>
                <c:pt idx="221">
                  <c:v>115069</c:v>
                </c:pt>
                <c:pt idx="222">
                  <c:v>112478</c:v>
                </c:pt>
                <c:pt idx="223">
                  <c:v>109220</c:v>
                </c:pt>
                <c:pt idx="224">
                  <c:v>137160</c:v>
                </c:pt>
                <c:pt idx="225">
                  <c:v>141131</c:v>
                </c:pt>
                <c:pt idx="226">
                  <c:v>128675</c:v>
                </c:pt>
                <c:pt idx="227">
                  <c:v>109956</c:v>
                </c:pt>
                <c:pt idx="228">
                  <c:v>107475</c:v>
                </c:pt>
                <c:pt idx="229">
                  <c:v>113662</c:v>
                </c:pt>
                <c:pt idx="230">
                  <c:v>119815</c:v>
                </c:pt>
                <c:pt idx="231">
                  <c:v>124643</c:v>
                </c:pt>
                <c:pt idx="232">
                  <c:v>138944</c:v>
                </c:pt>
                <c:pt idx="233">
                  <c:v>107987</c:v>
                </c:pt>
                <c:pt idx="234">
                  <c:v>114906</c:v>
                </c:pt>
                <c:pt idx="235">
                  <c:v>115248</c:v>
                </c:pt>
                <c:pt idx="236">
                  <c:v>131033</c:v>
                </c:pt>
                <c:pt idx="237">
                  <c:v>136259</c:v>
                </c:pt>
                <c:pt idx="238">
                  <c:v>114997</c:v>
                </c:pt>
                <c:pt idx="239">
                  <c:v>117752</c:v>
                </c:pt>
                <c:pt idx="240">
                  <c:v>106673</c:v>
                </c:pt>
                <c:pt idx="241">
                  <c:v>106630</c:v>
                </c:pt>
                <c:pt idx="242">
                  <c:v>108314</c:v>
                </c:pt>
                <c:pt idx="243">
                  <c:v>115808</c:v>
                </c:pt>
                <c:pt idx="244">
                  <c:v>100660</c:v>
                </c:pt>
                <c:pt idx="245">
                  <c:v>93808</c:v>
                </c:pt>
                <c:pt idx="246">
                  <c:v>100814</c:v>
                </c:pt>
                <c:pt idx="247">
                  <c:v>97440</c:v>
                </c:pt>
                <c:pt idx="248">
                  <c:v>100824</c:v>
                </c:pt>
                <c:pt idx="249">
                  <c:v>104092</c:v>
                </c:pt>
                <c:pt idx="250">
                  <c:v>107908</c:v>
                </c:pt>
                <c:pt idx="251">
                  <c:v>97003</c:v>
                </c:pt>
                <c:pt idx="252">
                  <c:v>98057</c:v>
                </c:pt>
                <c:pt idx="253">
                  <c:v>97328</c:v>
                </c:pt>
                <c:pt idx="254">
                  <c:v>98907</c:v>
                </c:pt>
                <c:pt idx="255">
                  <c:v>99277</c:v>
                </c:pt>
                <c:pt idx="256">
                  <c:v>104259</c:v>
                </c:pt>
                <c:pt idx="257">
                  <c:v>96535</c:v>
                </c:pt>
                <c:pt idx="258">
                  <c:v>96930</c:v>
                </c:pt>
                <c:pt idx="259">
                  <c:v>96960</c:v>
                </c:pt>
                <c:pt idx="260">
                  <c:v>97025</c:v>
                </c:pt>
                <c:pt idx="261">
                  <c:v>100472</c:v>
                </c:pt>
                <c:pt idx="262">
                  <c:v>100330</c:v>
                </c:pt>
                <c:pt idx="263">
                  <c:v>97051</c:v>
                </c:pt>
                <c:pt idx="264">
                  <c:v>97157</c:v>
                </c:pt>
                <c:pt idx="265">
                  <c:v>97271</c:v>
                </c:pt>
                <c:pt idx="266">
                  <c:v>97372</c:v>
                </c:pt>
                <c:pt idx="267">
                  <c:v>97092</c:v>
                </c:pt>
                <c:pt idx="268">
                  <c:v>100378</c:v>
                </c:pt>
                <c:pt idx="269">
                  <c:v>100396</c:v>
                </c:pt>
                <c:pt idx="270">
                  <c:v>96769</c:v>
                </c:pt>
                <c:pt idx="271">
                  <c:v>96538</c:v>
                </c:pt>
                <c:pt idx="272">
                  <c:v>96308</c:v>
                </c:pt>
                <c:pt idx="273">
                  <c:v>95933</c:v>
                </c:pt>
                <c:pt idx="274">
                  <c:v>89244</c:v>
                </c:pt>
                <c:pt idx="275">
                  <c:v>91842</c:v>
                </c:pt>
                <c:pt idx="276">
                  <c:v>91863</c:v>
                </c:pt>
                <c:pt idx="277">
                  <c:v>88610</c:v>
                </c:pt>
                <c:pt idx="278">
                  <c:v>88333</c:v>
                </c:pt>
                <c:pt idx="279">
                  <c:v>88180</c:v>
                </c:pt>
                <c:pt idx="280">
                  <c:v>87987</c:v>
                </c:pt>
                <c:pt idx="281">
                  <c:v>87694</c:v>
                </c:pt>
                <c:pt idx="282">
                  <c:v>90175</c:v>
                </c:pt>
                <c:pt idx="283">
                  <c:v>90171</c:v>
                </c:pt>
                <c:pt idx="284">
                  <c:v>90577</c:v>
                </c:pt>
                <c:pt idx="285">
                  <c:v>90959</c:v>
                </c:pt>
                <c:pt idx="286">
                  <c:v>89904</c:v>
                </c:pt>
                <c:pt idx="287">
                  <c:v>88780</c:v>
                </c:pt>
                <c:pt idx="288">
                  <c:v>87665</c:v>
                </c:pt>
                <c:pt idx="289">
                  <c:v>90402</c:v>
                </c:pt>
                <c:pt idx="290">
                  <c:v>89756</c:v>
                </c:pt>
                <c:pt idx="291">
                  <c:v>87331</c:v>
                </c:pt>
                <c:pt idx="292">
                  <c:v>88835</c:v>
                </c:pt>
                <c:pt idx="293">
                  <c:v>87720</c:v>
                </c:pt>
                <c:pt idx="294">
                  <c:v>88353</c:v>
                </c:pt>
                <c:pt idx="295">
                  <c:v>87899</c:v>
                </c:pt>
                <c:pt idx="296">
                  <c:v>90349</c:v>
                </c:pt>
                <c:pt idx="297">
                  <c:v>90399</c:v>
                </c:pt>
                <c:pt idx="298">
                  <c:v>96609</c:v>
                </c:pt>
                <c:pt idx="299">
                  <c:v>92837</c:v>
                </c:pt>
                <c:pt idx="300">
                  <c:v>92626</c:v>
                </c:pt>
                <c:pt idx="301">
                  <c:v>89208</c:v>
                </c:pt>
                <c:pt idx="302">
                  <c:v>89591</c:v>
                </c:pt>
                <c:pt idx="303">
                  <c:v>92391</c:v>
                </c:pt>
                <c:pt idx="304">
                  <c:v>92444</c:v>
                </c:pt>
                <c:pt idx="305">
                  <c:v>97671</c:v>
                </c:pt>
                <c:pt idx="306">
                  <c:v>98066</c:v>
                </c:pt>
                <c:pt idx="307">
                  <c:v>98655</c:v>
                </c:pt>
                <c:pt idx="308">
                  <c:v>99220</c:v>
                </c:pt>
                <c:pt idx="309">
                  <c:v>100478</c:v>
                </c:pt>
                <c:pt idx="310">
                  <c:v>103644</c:v>
                </c:pt>
                <c:pt idx="311">
                  <c:v>104012</c:v>
                </c:pt>
                <c:pt idx="312">
                  <c:v>100852</c:v>
                </c:pt>
                <c:pt idx="313">
                  <c:v>101365</c:v>
                </c:pt>
                <c:pt idx="314">
                  <c:v>101685</c:v>
                </c:pt>
                <c:pt idx="315">
                  <c:v>105559</c:v>
                </c:pt>
                <c:pt idx="316">
                  <c:v>102196</c:v>
                </c:pt>
                <c:pt idx="317">
                  <c:v>105643</c:v>
                </c:pt>
                <c:pt idx="318">
                  <c:v>105769</c:v>
                </c:pt>
                <c:pt idx="319">
                  <c:v>102915</c:v>
                </c:pt>
                <c:pt idx="320">
                  <c:v>103720</c:v>
                </c:pt>
                <c:pt idx="321">
                  <c:v>104519</c:v>
                </c:pt>
                <c:pt idx="322">
                  <c:v>105406</c:v>
                </c:pt>
                <c:pt idx="323">
                  <c:v>106176</c:v>
                </c:pt>
                <c:pt idx="324">
                  <c:v>109861</c:v>
                </c:pt>
                <c:pt idx="325">
                  <c:v>109913</c:v>
                </c:pt>
                <c:pt idx="326">
                  <c:v>107355</c:v>
                </c:pt>
                <c:pt idx="327">
                  <c:v>108026</c:v>
                </c:pt>
                <c:pt idx="328">
                  <c:v>108738</c:v>
                </c:pt>
                <c:pt idx="329">
                  <c:v>112492</c:v>
                </c:pt>
                <c:pt idx="330">
                  <c:v>112548</c:v>
                </c:pt>
                <c:pt idx="331">
                  <c:v>113004</c:v>
                </c:pt>
                <c:pt idx="332">
                  <c:v>113109</c:v>
                </c:pt>
                <c:pt idx="333">
                  <c:v>114637</c:v>
                </c:pt>
                <c:pt idx="334">
                  <c:v>114231</c:v>
                </c:pt>
                <c:pt idx="335">
                  <c:v>117531</c:v>
                </c:pt>
                <c:pt idx="336">
                  <c:v>118055</c:v>
                </c:pt>
                <c:pt idx="337">
                  <c:v>117940</c:v>
                </c:pt>
                <c:pt idx="338">
                  <c:v>119108</c:v>
                </c:pt>
                <c:pt idx="339">
                  <c:v>119099</c:v>
                </c:pt>
                <c:pt idx="340">
                  <c:v>118713</c:v>
                </c:pt>
                <c:pt idx="341">
                  <c:v>119282</c:v>
                </c:pt>
                <c:pt idx="342">
                  <c:v>119442</c:v>
                </c:pt>
                <c:pt idx="343">
                  <c:v>120308</c:v>
                </c:pt>
                <c:pt idx="344">
                  <c:v>126966</c:v>
                </c:pt>
                <c:pt idx="345">
                  <c:v>121885</c:v>
                </c:pt>
                <c:pt idx="346">
                  <c:v>121786</c:v>
                </c:pt>
                <c:pt idx="347">
                  <c:v>120667</c:v>
                </c:pt>
                <c:pt idx="348">
                  <c:v>121431</c:v>
                </c:pt>
                <c:pt idx="349">
                  <c:v>121577</c:v>
                </c:pt>
                <c:pt idx="350">
                  <c:v>121730</c:v>
                </c:pt>
                <c:pt idx="351">
                  <c:v>121552</c:v>
                </c:pt>
                <c:pt idx="352">
                  <c:v>122757</c:v>
                </c:pt>
                <c:pt idx="353">
                  <c:v>122792</c:v>
                </c:pt>
                <c:pt idx="354">
                  <c:v>122317</c:v>
                </c:pt>
                <c:pt idx="355">
                  <c:v>122455</c:v>
                </c:pt>
                <c:pt idx="356">
                  <c:v>122500</c:v>
                </c:pt>
                <c:pt idx="357">
                  <c:v>122701</c:v>
                </c:pt>
                <c:pt idx="358">
                  <c:v>123015</c:v>
                </c:pt>
                <c:pt idx="359">
                  <c:v>124206</c:v>
                </c:pt>
                <c:pt idx="360">
                  <c:v>124194</c:v>
                </c:pt>
                <c:pt idx="361">
                  <c:v>123283</c:v>
                </c:pt>
                <c:pt idx="362">
                  <c:v>123687</c:v>
                </c:pt>
                <c:pt idx="363">
                  <c:v>124002</c:v>
                </c:pt>
                <c:pt idx="364">
                  <c:v>123951</c:v>
                </c:pt>
                <c:pt idx="365">
                  <c:v>123385</c:v>
                </c:pt>
                <c:pt idx="366">
                  <c:v>120245</c:v>
                </c:pt>
                <c:pt idx="367">
                  <c:v>120281</c:v>
                </c:pt>
                <c:pt idx="368">
                  <c:v>125495</c:v>
                </c:pt>
                <c:pt idx="369">
                  <c:v>127203</c:v>
                </c:pt>
                <c:pt idx="370">
                  <c:v>117673</c:v>
                </c:pt>
                <c:pt idx="371">
                  <c:v>117648</c:v>
                </c:pt>
                <c:pt idx="372">
                  <c:v>117835</c:v>
                </c:pt>
                <c:pt idx="373">
                  <c:v>120388</c:v>
                </c:pt>
                <c:pt idx="374">
                  <c:v>120377</c:v>
                </c:pt>
                <c:pt idx="375">
                  <c:v>117723</c:v>
                </c:pt>
                <c:pt idx="376">
                  <c:v>132771</c:v>
                </c:pt>
                <c:pt idx="377">
                  <c:v>128079</c:v>
                </c:pt>
                <c:pt idx="378">
                  <c:v>117912</c:v>
                </c:pt>
                <c:pt idx="379">
                  <c:v>117730</c:v>
                </c:pt>
                <c:pt idx="380">
                  <c:v>135697</c:v>
                </c:pt>
                <c:pt idx="381">
                  <c:v>124656</c:v>
                </c:pt>
                <c:pt idx="382">
                  <c:v>121293</c:v>
                </c:pt>
                <c:pt idx="383">
                  <c:v>117746</c:v>
                </c:pt>
                <c:pt idx="384">
                  <c:v>128919</c:v>
                </c:pt>
                <c:pt idx="385">
                  <c:v>118362</c:v>
                </c:pt>
                <c:pt idx="386">
                  <c:v>123915</c:v>
                </c:pt>
                <c:pt idx="387">
                  <c:v>129768</c:v>
                </c:pt>
                <c:pt idx="388">
                  <c:v>121941</c:v>
                </c:pt>
                <c:pt idx="389">
                  <c:v>119141</c:v>
                </c:pt>
                <c:pt idx="390">
                  <c:v>123488</c:v>
                </c:pt>
                <c:pt idx="391">
                  <c:v>124402</c:v>
                </c:pt>
                <c:pt idx="392">
                  <c:v>131252</c:v>
                </c:pt>
                <c:pt idx="393">
                  <c:v>121024</c:v>
                </c:pt>
                <c:pt idx="394">
                  <c:v>140872</c:v>
                </c:pt>
                <c:pt idx="395">
                  <c:v>123787</c:v>
                </c:pt>
                <c:pt idx="396">
                  <c:v>121551</c:v>
                </c:pt>
                <c:pt idx="397">
                  <c:v>118629</c:v>
                </c:pt>
                <c:pt idx="398">
                  <c:v>130204</c:v>
                </c:pt>
                <c:pt idx="399">
                  <c:v>112274</c:v>
                </c:pt>
                <c:pt idx="400">
                  <c:v>125481</c:v>
                </c:pt>
                <c:pt idx="401">
                  <c:v>121977</c:v>
                </c:pt>
                <c:pt idx="402">
                  <c:v>127499</c:v>
                </c:pt>
                <c:pt idx="403">
                  <c:v>115473</c:v>
                </c:pt>
                <c:pt idx="404">
                  <c:v>114787</c:v>
                </c:pt>
                <c:pt idx="405">
                  <c:v>115514</c:v>
                </c:pt>
                <c:pt idx="406">
                  <c:v>116448</c:v>
                </c:pt>
                <c:pt idx="407">
                  <c:v>117100</c:v>
                </c:pt>
                <c:pt idx="408">
                  <c:v>119652</c:v>
                </c:pt>
                <c:pt idx="409">
                  <c:v>120801</c:v>
                </c:pt>
                <c:pt idx="410">
                  <c:v>126785</c:v>
                </c:pt>
                <c:pt idx="411">
                  <c:v>121787</c:v>
                </c:pt>
                <c:pt idx="412">
                  <c:v>120944</c:v>
                </c:pt>
                <c:pt idx="413">
                  <c:v>119536</c:v>
                </c:pt>
                <c:pt idx="414">
                  <c:v>119476</c:v>
                </c:pt>
                <c:pt idx="415">
                  <c:v>122092</c:v>
                </c:pt>
                <c:pt idx="416">
                  <c:v>122110</c:v>
                </c:pt>
                <c:pt idx="417">
                  <c:v>122622</c:v>
                </c:pt>
                <c:pt idx="418">
                  <c:v>120316</c:v>
                </c:pt>
                <c:pt idx="419">
                  <c:v>120605</c:v>
                </c:pt>
                <c:pt idx="420">
                  <c:v>120829</c:v>
                </c:pt>
                <c:pt idx="421">
                  <c:v>133377</c:v>
                </c:pt>
                <c:pt idx="422">
                  <c:v>123639</c:v>
                </c:pt>
                <c:pt idx="423">
                  <c:v>123636</c:v>
                </c:pt>
                <c:pt idx="424">
                  <c:v>121140</c:v>
                </c:pt>
                <c:pt idx="425">
                  <c:v>114272</c:v>
                </c:pt>
                <c:pt idx="426">
                  <c:v>113240</c:v>
                </c:pt>
                <c:pt idx="427">
                  <c:v>113256</c:v>
                </c:pt>
                <c:pt idx="428">
                  <c:v>113187</c:v>
                </c:pt>
                <c:pt idx="429">
                  <c:v>114735</c:v>
                </c:pt>
                <c:pt idx="430">
                  <c:v>114722</c:v>
                </c:pt>
                <c:pt idx="431">
                  <c:v>113063</c:v>
                </c:pt>
                <c:pt idx="432">
                  <c:v>113008</c:v>
                </c:pt>
                <c:pt idx="433">
                  <c:v>112911</c:v>
                </c:pt>
                <c:pt idx="434">
                  <c:v>112653</c:v>
                </c:pt>
                <c:pt idx="435">
                  <c:v>112333</c:v>
                </c:pt>
                <c:pt idx="436">
                  <c:v>113973</c:v>
                </c:pt>
                <c:pt idx="437">
                  <c:v>110338</c:v>
                </c:pt>
                <c:pt idx="438">
                  <c:v>112251</c:v>
                </c:pt>
                <c:pt idx="439">
                  <c:v>112129</c:v>
                </c:pt>
                <c:pt idx="440">
                  <c:v>111966</c:v>
                </c:pt>
                <c:pt idx="441">
                  <c:v>111955</c:v>
                </c:pt>
                <c:pt idx="442">
                  <c:v>111974</c:v>
                </c:pt>
                <c:pt idx="443">
                  <c:v>113551</c:v>
                </c:pt>
                <c:pt idx="444">
                  <c:v>113557</c:v>
                </c:pt>
                <c:pt idx="445">
                  <c:v>111977</c:v>
                </c:pt>
                <c:pt idx="446">
                  <c:v>112028</c:v>
                </c:pt>
                <c:pt idx="447">
                  <c:v>102637</c:v>
                </c:pt>
                <c:pt idx="448">
                  <c:v>111771</c:v>
                </c:pt>
                <c:pt idx="449">
                  <c:v>111779</c:v>
                </c:pt>
                <c:pt idx="450">
                  <c:v>113439</c:v>
                </c:pt>
                <c:pt idx="451">
                  <c:v>113523</c:v>
                </c:pt>
                <c:pt idx="452">
                  <c:v>111705</c:v>
                </c:pt>
                <c:pt idx="453">
                  <c:v>111860</c:v>
                </c:pt>
                <c:pt idx="454">
                  <c:v>111626</c:v>
                </c:pt>
                <c:pt idx="455">
                  <c:v>111545</c:v>
                </c:pt>
                <c:pt idx="456">
                  <c:v>97168</c:v>
                </c:pt>
                <c:pt idx="457">
                  <c:v>97212</c:v>
                </c:pt>
                <c:pt idx="458">
                  <c:v>98559</c:v>
                </c:pt>
                <c:pt idx="459">
                  <c:v>98857</c:v>
                </c:pt>
                <c:pt idx="460">
                  <c:v>97018</c:v>
                </c:pt>
                <c:pt idx="461">
                  <c:v>96434</c:v>
                </c:pt>
                <c:pt idx="462">
                  <c:v>95877</c:v>
                </c:pt>
                <c:pt idx="463">
                  <c:v>95859</c:v>
                </c:pt>
                <c:pt idx="464">
                  <c:v>95279</c:v>
                </c:pt>
                <c:pt idx="465">
                  <c:v>95288</c:v>
                </c:pt>
                <c:pt idx="466">
                  <c:v>95959</c:v>
                </c:pt>
                <c:pt idx="467">
                  <c:v>95972</c:v>
                </c:pt>
                <c:pt idx="468">
                  <c:v>89482</c:v>
                </c:pt>
                <c:pt idx="469">
                  <c:v>95554</c:v>
                </c:pt>
                <c:pt idx="470">
                  <c:v>95651</c:v>
                </c:pt>
                <c:pt idx="471">
                  <c:v>96274</c:v>
                </c:pt>
                <c:pt idx="472">
                  <c:v>96858</c:v>
                </c:pt>
                <c:pt idx="473">
                  <c:v>96355</c:v>
                </c:pt>
                <c:pt idx="474">
                  <c:v>94766</c:v>
                </c:pt>
                <c:pt idx="475">
                  <c:v>93646</c:v>
                </c:pt>
                <c:pt idx="476">
                  <c:v>92748</c:v>
                </c:pt>
                <c:pt idx="477">
                  <c:v>92948</c:v>
                </c:pt>
                <c:pt idx="478">
                  <c:v>93715</c:v>
                </c:pt>
                <c:pt idx="479">
                  <c:v>91934</c:v>
                </c:pt>
                <c:pt idx="480">
                  <c:v>93337</c:v>
                </c:pt>
                <c:pt idx="481">
                  <c:v>93277</c:v>
                </c:pt>
                <c:pt idx="482">
                  <c:v>91815</c:v>
                </c:pt>
                <c:pt idx="483">
                  <c:v>90656</c:v>
                </c:pt>
                <c:pt idx="484">
                  <c:v>90759</c:v>
                </c:pt>
                <c:pt idx="485">
                  <c:v>90475</c:v>
                </c:pt>
                <c:pt idx="486">
                  <c:v>95784</c:v>
                </c:pt>
                <c:pt idx="487">
                  <c:v>92584</c:v>
                </c:pt>
                <c:pt idx="488">
                  <c:v>92608</c:v>
                </c:pt>
                <c:pt idx="489">
                  <c:v>92654</c:v>
                </c:pt>
                <c:pt idx="490">
                  <c:v>92514</c:v>
                </c:pt>
                <c:pt idx="491">
                  <c:v>92470</c:v>
                </c:pt>
                <c:pt idx="492">
                  <c:v>93346</c:v>
                </c:pt>
                <c:pt idx="493">
                  <c:v>94616</c:v>
                </c:pt>
                <c:pt idx="494">
                  <c:v>94094</c:v>
                </c:pt>
                <c:pt idx="495">
                  <c:v>93335</c:v>
                </c:pt>
                <c:pt idx="496">
                  <c:v>92741</c:v>
                </c:pt>
                <c:pt idx="497">
                  <c:v>92904</c:v>
                </c:pt>
                <c:pt idx="498">
                  <c:v>92853</c:v>
                </c:pt>
                <c:pt idx="499">
                  <c:v>99045</c:v>
                </c:pt>
                <c:pt idx="500">
                  <c:v>93443</c:v>
                </c:pt>
                <c:pt idx="501">
                  <c:v>92814</c:v>
                </c:pt>
                <c:pt idx="502">
                  <c:v>92872</c:v>
                </c:pt>
                <c:pt idx="503">
                  <c:v>92890</c:v>
                </c:pt>
                <c:pt idx="504">
                  <c:v>92821</c:v>
                </c:pt>
                <c:pt idx="505">
                  <c:v>92901</c:v>
                </c:pt>
                <c:pt idx="506">
                  <c:v>93655</c:v>
                </c:pt>
                <c:pt idx="507">
                  <c:v>93867</c:v>
                </c:pt>
                <c:pt idx="508">
                  <c:v>93030</c:v>
                </c:pt>
                <c:pt idx="509">
                  <c:v>93175</c:v>
                </c:pt>
                <c:pt idx="510">
                  <c:v>93298</c:v>
                </c:pt>
                <c:pt idx="511">
                  <c:v>93329</c:v>
                </c:pt>
                <c:pt idx="512">
                  <c:v>93598</c:v>
                </c:pt>
                <c:pt idx="513">
                  <c:v>94510</c:v>
                </c:pt>
                <c:pt idx="514">
                  <c:v>94812</c:v>
                </c:pt>
                <c:pt idx="515">
                  <c:v>95283</c:v>
                </c:pt>
                <c:pt idx="516">
                  <c:v>94736</c:v>
                </c:pt>
                <c:pt idx="517">
                  <c:v>101434</c:v>
                </c:pt>
                <c:pt idx="518">
                  <c:v>101544</c:v>
                </c:pt>
                <c:pt idx="519">
                  <c:v>101537</c:v>
                </c:pt>
                <c:pt idx="520">
                  <c:v>99670</c:v>
                </c:pt>
                <c:pt idx="521">
                  <c:v>100062</c:v>
                </c:pt>
                <c:pt idx="522">
                  <c:v>102099</c:v>
                </c:pt>
                <c:pt idx="523">
                  <c:v>102158</c:v>
                </c:pt>
                <c:pt idx="524">
                  <c:v>100683</c:v>
                </c:pt>
                <c:pt idx="525">
                  <c:v>100604</c:v>
                </c:pt>
                <c:pt idx="526">
                  <c:v>100677</c:v>
                </c:pt>
                <c:pt idx="527">
                  <c:v>99046</c:v>
                </c:pt>
                <c:pt idx="528">
                  <c:v>99145</c:v>
                </c:pt>
                <c:pt idx="529">
                  <c:v>101605</c:v>
                </c:pt>
                <c:pt idx="530">
                  <c:v>100095</c:v>
                </c:pt>
                <c:pt idx="531">
                  <c:v>100152</c:v>
                </c:pt>
                <c:pt idx="532">
                  <c:v>100103</c:v>
                </c:pt>
                <c:pt idx="533">
                  <c:v>100184</c:v>
                </c:pt>
                <c:pt idx="534">
                  <c:v>95897</c:v>
                </c:pt>
                <c:pt idx="535">
                  <c:v>99424</c:v>
                </c:pt>
                <c:pt idx="536">
                  <c:v>100154</c:v>
                </c:pt>
                <c:pt idx="537">
                  <c:v>100491</c:v>
                </c:pt>
                <c:pt idx="538">
                  <c:v>100751</c:v>
                </c:pt>
                <c:pt idx="539">
                  <c:v>101984</c:v>
                </c:pt>
                <c:pt idx="540">
                  <c:v>101172</c:v>
                </c:pt>
                <c:pt idx="541">
                  <c:v>102433</c:v>
                </c:pt>
                <c:pt idx="542">
                  <c:v>105801</c:v>
                </c:pt>
                <c:pt idx="543">
                  <c:v>101909</c:v>
                </c:pt>
                <c:pt idx="544">
                  <c:v>101910</c:v>
                </c:pt>
                <c:pt idx="545">
                  <c:v>101970</c:v>
                </c:pt>
                <c:pt idx="546">
                  <c:v>101101</c:v>
                </c:pt>
                <c:pt idx="547">
                  <c:v>108628</c:v>
                </c:pt>
                <c:pt idx="548">
                  <c:v>107110</c:v>
                </c:pt>
                <c:pt idx="549">
                  <c:v>107098</c:v>
                </c:pt>
                <c:pt idx="550">
                  <c:v>107134</c:v>
                </c:pt>
                <c:pt idx="551">
                  <c:v>108587</c:v>
                </c:pt>
                <c:pt idx="552">
                  <c:v>107539</c:v>
                </c:pt>
                <c:pt idx="553">
                  <c:v>107603</c:v>
                </c:pt>
                <c:pt idx="554">
                  <c:v>107620</c:v>
                </c:pt>
                <c:pt idx="555">
                  <c:v>106155</c:v>
                </c:pt>
                <c:pt idx="556">
                  <c:v>106145</c:v>
                </c:pt>
                <c:pt idx="557">
                  <c:v>107625</c:v>
                </c:pt>
                <c:pt idx="558">
                  <c:v>107658</c:v>
                </c:pt>
                <c:pt idx="559">
                  <c:v>110617</c:v>
                </c:pt>
                <c:pt idx="560">
                  <c:v>107910</c:v>
                </c:pt>
                <c:pt idx="561">
                  <c:v>106946</c:v>
                </c:pt>
                <c:pt idx="562">
                  <c:v>105659</c:v>
                </c:pt>
                <c:pt idx="563">
                  <c:v>109147</c:v>
                </c:pt>
                <c:pt idx="564">
                  <c:v>117659</c:v>
                </c:pt>
                <c:pt idx="565">
                  <c:v>118110</c:v>
                </c:pt>
                <c:pt idx="566">
                  <c:v>118540</c:v>
                </c:pt>
                <c:pt idx="567">
                  <c:v>127182</c:v>
                </c:pt>
                <c:pt idx="568">
                  <c:v>126129</c:v>
                </c:pt>
                <c:pt idx="569">
                  <c:v>123457</c:v>
                </c:pt>
                <c:pt idx="570">
                  <c:v>127529</c:v>
                </c:pt>
                <c:pt idx="571">
                  <c:v>116092</c:v>
                </c:pt>
                <c:pt idx="572">
                  <c:v>109148</c:v>
                </c:pt>
                <c:pt idx="573">
                  <c:v>112010</c:v>
                </c:pt>
                <c:pt idx="574">
                  <c:v>118200</c:v>
                </c:pt>
                <c:pt idx="575">
                  <c:v>119804</c:v>
                </c:pt>
                <c:pt idx="576">
                  <c:v>106193</c:v>
                </c:pt>
                <c:pt idx="577">
                  <c:v>111433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80-435B-812E-204DCD6B831D}"/>
            </c:ext>
          </c:extLst>
        </c:ser>
        <c:ser>
          <c:idx val="16"/>
          <c:order val="16"/>
          <c:tx>
            <c:strRef>
              <c:f>[1]Total_StdO_Customers!$R$8</c:f>
              <c:strCache>
                <c:ptCount val="1"/>
                <c:pt idx="0">
                  <c:v>17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[1]Total_StdO_Customers!$R$9:$R$586</c:f>
              <c:numCache>
                <c:formatCode>#,##0</c:formatCode>
                <c:ptCount val="578"/>
                <c:pt idx="1">
                  <c:v>128941</c:v>
                </c:pt>
                <c:pt idx="2">
                  <c:v>128594</c:v>
                </c:pt>
                <c:pt idx="3">
                  <c:v>131422</c:v>
                </c:pt>
                <c:pt idx="4">
                  <c:v>127698</c:v>
                </c:pt>
                <c:pt idx="5">
                  <c:v>128105</c:v>
                </c:pt>
                <c:pt idx="6">
                  <c:v>128423</c:v>
                </c:pt>
                <c:pt idx="7">
                  <c:v>128656</c:v>
                </c:pt>
                <c:pt idx="8">
                  <c:v>128927</c:v>
                </c:pt>
                <c:pt idx="9">
                  <c:v>131305</c:v>
                </c:pt>
                <c:pt idx="10">
                  <c:v>131308</c:v>
                </c:pt>
                <c:pt idx="11">
                  <c:v>126054</c:v>
                </c:pt>
                <c:pt idx="12">
                  <c:v>126295</c:v>
                </c:pt>
                <c:pt idx="13">
                  <c:v>126696</c:v>
                </c:pt>
                <c:pt idx="14">
                  <c:v>126612</c:v>
                </c:pt>
                <c:pt idx="15">
                  <c:v>126823</c:v>
                </c:pt>
                <c:pt idx="16">
                  <c:v>129027</c:v>
                </c:pt>
                <c:pt idx="17">
                  <c:v>128914</c:v>
                </c:pt>
                <c:pt idx="18">
                  <c:v>128643</c:v>
                </c:pt>
                <c:pt idx="19">
                  <c:v>127276</c:v>
                </c:pt>
                <c:pt idx="20">
                  <c:v>128009</c:v>
                </c:pt>
                <c:pt idx="21">
                  <c:v>127555</c:v>
                </c:pt>
                <c:pt idx="22">
                  <c:v>127360</c:v>
                </c:pt>
                <c:pt idx="23">
                  <c:v>129619</c:v>
                </c:pt>
                <c:pt idx="24">
                  <c:v>132562</c:v>
                </c:pt>
                <c:pt idx="25">
                  <c:v>127226</c:v>
                </c:pt>
                <c:pt idx="26">
                  <c:v>127175</c:v>
                </c:pt>
                <c:pt idx="27">
                  <c:v>127277</c:v>
                </c:pt>
                <c:pt idx="28">
                  <c:v>127464</c:v>
                </c:pt>
                <c:pt idx="29">
                  <c:v>127433</c:v>
                </c:pt>
                <c:pt idx="30">
                  <c:v>129617</c:v>
                </c:pt>
                <c:pt idx="31">
                  <c:v>129618</c:v>
                </c:pt>
                <c:pt idx="32">
                  <c:v>130594</c:v>
                </c:pt>
                <c:pt idx="33">
                  <c:v>123148</c:v>
                </c:pt>
                <c:pt idx="34">
                  <c:v>119243</c:v>
                </c:pt>
                <c:pt idx="35">
                  <c:v>120091</c:v>
                </c:pt>
                <c:pt idx="36">
                  <c:v>120904</c:v>
                </c:pt>
                <c:pt idx="37">
                  <c:v>123147</c:v>
                </c:pt>
                <c:pt idx="38">
                  <c:v>130057</c:v>
                </c:pt>
                <c:pt idx="39">
                  <c:v>123360</c:v>
                </c:pt>
                <c:pt idx="40">
                  <c:v>126907</c:v>
                </c:pt>
                <c:pt idx="41">
                  <c:v>123403</c:v>
                </c:pt>
                <c:pt idx="42">
                  <c:v>123913</c:v>
                </c:pt>
                <c:pt idx="43">
                  <c:v>124779</c:v>
                </c:pt>
                <c:pt idx="44">
                  <c:v>126257</c:v>
                </c:pt>
                <c:pt idx="45">
                  <c:v>126362</c:v>
                </c:pt>
                <c:pt idx="46">
                  <c:v>126920</c:v>
                </c:pt>
                <c:pt idx="47">
                  <c:v>124278</c:v>
                </c:pt>
                <c:pt idx="48">
                  <c:v>124298</c:v>
                </c:pt>
                <c:pt idx="49">
                  <c:v>124196</c:v>
                </c:pt>
                <c:pt idx="50">
                  <c:v>124011</c:v>
                </c:pt>
                <c:pt idx="51">
                  <c:v>125632</c:v>
                </c:pt>
                <c:pt idx="52">
                  <c:v>125664</c:v>
                </c:pt>
                <c:pt idx="53">
                  <c:v>123818</c:v>
                </c:pt>
                <c:pt idx="54">
                  <c:v>123201</c:v>
                </c:pt>
                <c:pt idx="55">
                  <c:v>122771</c:v>
                </c:pt>
                <c:pt idx="56">
                  <c:v>122432</c:v>
                </c:pt>
                <c:pt idx="57">
                  <c:v>121940</c:v>
                </c:pt>
                <c:pt idx="58">
                  <c:v>123977</c:v>
                </c:pt>
                <c:pt idx="59">
                  <c:v>123878</c:v>
                </c:pt>
                <c:pt idx="60">
                  <c:v>113893</c:v>
                </c:pt>
                <c:pt idx="61">
                  <c:v>124523</c:v>
                </c:pt>
                <c:pt idx="62">
                  <c:v>109485</c:v>
                </c:pt>
                <c:pt idx="63">
                  <c:v>111778</c:v>
                </c:pt>
                <c:pt idx="64">
                  <c:v>118737</c:v>
                </c:pt>
                <c:pt idx="65">
                  <c:v>111657</c:v>
                </c:pt>
                <c:pt idx="66">
                  <c:v>113923</c:v>
                </c:pt>
                <c:pt idx="67">
                  <c:v>109777</c:v>
                </c:pt>
                <c:pt idx="68">
                  <c:v>110777</c:v>
                </c:pt>
                <c:pt idx="69">
                  <c:v>111304</c:v>
                </c:pt>
                <c:pt idx="70">
                  <c:v>111786</c:v>
                </c:pt>
                <c:pt idx="71">
                  <c:v>111806</c:v>
                </c:pt>
                <c:pt idx="72">
                  <c:v>113504</c:v>
                </c:pt>
                <c:pt idx="73">
                  <c:v>116166</c:v>
                </c:pt>
                <c:pt idx="74">
                  <c:v>117426</c:v>
                </c:pt>
                <c:pt idx="75">
                  <c:v>112968</c:v>
                </c:pt>
                <c:pt idx="76">
                  <c:v>113092</c:v>
                </c:pt>
                <c:pt idx="77">
                  <c:v>113143</c:v>
                </c:pt>
                <c:pt idx="78">
                  <c:v>113670</c:v>
                </c:pt>
                <c:pt idx="79">
                  <c:v>114190</c:v>
                </c:pt>
                <c:pt idx="80">
                  <c:v>114190</c:v>
                </c:pt>
                <c:pt idx="81">
                  <c:v>113142</c:v>
                </c:pt>
                <c:pt idx="82">
                  <c:v>113184</c:v>
                </c:pt>
                <c:pt idx="83">
                  <c:v>112905</c:v>
                </c:pt>
                <c:pt idx="84">
                  <c:v>112822</c:v>
                </c:pt>
                <c:pt idx="85">
                  <c:v>112741</c:v>
                </c:pt>
                <c:pt idx="86">
                  <c:v>114304</c:v>
                </c:pt>
                <c:pt idx="87">
                  <c:v>119968</c:v>
                </c:pt>
                <c:pt idx="88">
                  <c:v>113296</c:v>
                </c:pt>
                <c:pt idx="89">
                  <c:v>112088</c:v>
                </c:pt>
                <c:pt idx="90">
                  <c:v>111837</c:v>
                </c:pt>
                <c:pt idx="91">
                  <c:v>93040</c:v>
                </c:pt>
                <c:pt idx="92">
                  <c:v>88983</c:v>
                </c:pt>
                <c:pt idx="93">
                  <c:v>89367</c:v>
                </c:pt>
                <c:pt idx="94">
                  <c:v>91123</c:v>
                </c:pt>
                <c:pt idx="95">
                  <c:v>95968</c:v>
                </c:pt>
                <c:pt idx="96">
                  <c:v>89982</c:v>
                </c:pt>
                <c:pt idx="97">
                  <c:v>90272</c:v>
                </c:pt>
                <c:pt idx="98">
                  <c:v>89809</c:v>
                </c:pt>
                <c:pt idx="99">
                  <c:v>88965</c:v>
                </c:pt>
                <c:pt idx="100">
                  <c:v>90094</c:v>
                </c:pt>
                <c:pt idx="101">
                  <c:v>89808</c:v>
                </c:pt>
                <c:pt idx="102">
                  <c:v>88712</c:v>
                </c:pt>
                <c:pt idx="103">
                  <c:v>90005</c:v>
                </c:pt>
                <c:pt idx="104">
                  <c:v>89547</c:v>
                </c:pt>
                <c:pt idx="105">
                  <c:v>90399</c:v>
                </c:pt>
                <c:pt idx="106">
                  <c:v>95635</c:v>
                </c:pt>
                <c:pt idx="107">
                  <c:v>92160</c:v>
                </c:pt>
                <c:pt idx="108">
                  <c:v>89101</c:v>
                </c:pt>
                <c:pt idx="109">
                  <c:v>89167</c:v>
                </c:pt>
                <c:pt idx="110">
                  <c:v>88865</c:v>
                </c:pt>
                <c:pt idx="111">
                  <c:v>88676</c:v>
                </c:pt>
                <c:pt idx="112">
                  <c:v>96689</c:v>
                </c:pt>
                <c:pt idx="113">
                  <c:v>92835</c:v>
                </c:pt>
                <c:pt idx="114">
                  <c:v>93063</c:v>
                </c:pt>
                <c:pt idx="115">
                  <c:v>88454</c:v>
                </c:pt>
                <c:pt idx="116">
                  <c:v>90533</c:v>
                </c:pt>
                <c:pt idx="117">
                  <c:v>88052</c:v>
                </c:pt>
                <c:pt idx="118">
                  <c:v>87744</c:v>
                </c:pt>
                <c:pt idx="119">
                  <c:v>87584</c:v>
                </c:pt>
                <c:pt idx="120">
                  <c:v>89123</c:v>
                </c:pt>
                <c:pt idx="121">
                  <c:v>95324</c:v>
                </c:pt>
                <c:pt idx="122">
                  <c:v>95319</c:v>
                </c:pt>
                <c:pt idx="123">
                  <c:v>93735</c:v>
                </c:pt>
                <c:pt idx="124">
                  <c:v>93630</c:v>
                </c:pt>
                <c:pt idx="125">
                  <c:v>97742</c:v>
                </c:pt>
                <c:pt idx="126">
                  <c:v>93228</c:v>
                </c:pt>
                <c:pt idx="127">
                  <c:v>93190</c:v>
                </c:pt>
                <c:pt idx="128">
                  <c:v>94456</c:v>
                </c:pt>
                <c:pt idx="129">
                  <c:v>94418</c:v>
                </c:pt>
                <c:pt idx="130">
                  <c:v>92672</c:v>
                </c:pt>
                <c:pt idx="131">
                  <c:v>92548</c:v>
                </c:pt>
                <c:pt idx="132">
                  <c:v>92402</c:v>
                </c:pt>
                <c:pt idx="133">
                  <c:v>92448</c:v>
                </c:pt>
                <c:pt idx="134">
                  <c:v>97840</c:v>
                </c:pt>
                <c:pt idx="135">
                  <c:v>94696</c:v>
                </c:pt>
                <c:pt idx="136">
                  <c:v>99627</c:v>
                </c:pt>
                <c:pt idx="137">
                  <c:v>92378</c:v>
                </c:pt>
                <c:pt idx="138">
                  <c:v>92381</c:v>
                </c:pt>
                <c:pt idx="139">
                  <c:v>92353</c:v>
                </c:pt>
                <c:pt idx="140">
                  <c:v>92206</c:v>
                </c:pt>
                <c:pt idx="141">
                  <c:v>91977</c:v>
                </c:pt>
                <c:pt idx="142">
                  <c:v>93243</c:v>
                </c:pt>
                <c:pt idx="143">
                  <c:v>93249</c:v>
                </c:pt>
                <c:pt idx="144">
                  <c:v>91811</c:v>
                </c:pt>
                <c:pt idx="145">
                  <c:v>91827</c:v>
                </c:pt>
                <c:pt idx="146">
                  <c:v>100907</c:v>
                </c:pt>
                <c:pt idx="147">
                  <c:v>92848</c:v>
                </c:pt>
                <c:pt idx="148">
                  <c:v>91562</c:v>
                </c:pt>
                <c:pt idx="149">
                  <c:v>92869</c:v>
                </c:pt>
                <c:pt idx="150">
                  <c:v>95196</c:v>
                </c:pt>
                <c:pt idx="151">
                  <c:v>100051</c:v>
                </c:pt>
                <c:pt idx="152">
                  <c:v>99144</c:v>
                </c:pt>
                <c:pt idx="153">
                  <c:v>99854</c:v>
                </c:pt>
                <c:pt idx="154">
                  <c:v>100694</c:v>
                </c:pt>
                <c:pt idx="155">
                  <c:v>101524</c:v>
                </c:pt>
                <c:pt idx="156">
                  <c:v>98883</c:v>
                </c:pt>
                <c:pt idx="157">
                  <c:v>114048</c:v>
                </c:pt>
                <c:pt idx="158">
                  <c:v>127208</c:v>
                </c:pt>
                <c:pt idx="159">
                  <c:v>131155</c:v>
                </c:pt>
                <c:pt idx="160">
                  <c:v>117568</c:v>
                </c:pt>
                <c:pt idx="161">
                  <c:v>103162</c:v>
                </c:pt>
                <c:pt idx="162">
                  <c:v>103437</c:v>
                </c:pt>
                <c:pt idx="163">
                  <c:v>100861</c:v>
                </c:pt>
                <c:pt idx="164">
                  <c:v>100924</c:v>
                </c:pt>
                <c:pt idx="165">
                  <c:v>104136</c:v>
                </c:pt>
                <c:pt idx="166">
                  <c:v>104948</c:v>
                </c:pt>
                <c:pt idx="167">
                  <c:v>105528</c:v>
                </c:pt>
                <c:pt idx="168">
                  <c:v>106222</c:v>
                </c:pt>
                <c:pt idx="169">
                  <c:v>106564</c:v>
                </c:pt>
                <c:pt idx="170">
                  <c:v>103883</c:v>
                </c:pt>
                <c:pt idx="171">
                  <c:v>104995</c:v>
                </c:pt>
                <c:pt idx="172">
                  <c:v>118671</c:v>
                </c:pt>
                <c:pt idx="173">
                  <c:v>109502</c:v>
                </c:pt>
                <c:pt idx="174">
                  <c:v>108813</c:v>
                </c:pt>
                <c:pt idx="175">
                  <c:v>109386</c:v>
                </c:pt>
                <c:pt idx="176">
                  <c:v>109119</c:v>
                </c:pt>
                <c:pt idx="177">
                  <c:v>106392</c:v>
                </c:pt>
                <c:pt idx="178">
                  <c:v>121655</c:v>
                </c:pt>
                <c:pt idx="179">
                  <c:v>141336</c:v>
                </c:pt>
                <c:pt idx="180">
                  <c:v>145088</c:v>
                </c:pt>
                <c:pt idx="181">
                  <c:v>135306</c:v>
                </c:pt>
                <c:pt idx="182">
                  <c:v>118451</c:v>
                </c:pt>
                <c:pt idx="183">
                  <c:v>114131</c:v>
                </c:pt>
                <c:pt idx="184">
                  <c:v>119468</c:v>
                </c:pt>
                <c:pt idx="185">
                  <c:v>118874</c:v>
                </c:pt>
                <c:pt idx="186">
                  <c:v>120744</c:v>
                </c:pt>
                <c:pt idx="187">
                  <c:v>121593</c:v>
                </c:pt>
                <c:pt idx="188">
                  <c:v>123790</c:v>
                </c:pt>
                <c:pt idx="189">
                  <c:v>123421</c:v>
                </c:pt>
                <c:pt idx="190">
                  <c:v>118771</c:v>
                </c:pt>
                <c:pt idx="191">
                  <c:v>115666</c:v>
                </c:pt>
                <c:pt idx="192">
                  <c:v>115843</c:v>
                </c:pt>
                <c:pt idx="193">
                  <c:v>122441</c:v>
                </c:pt>
                <c:pt idx="194">
                  <c:v>119581</c:v>
                </c:pt>
                <c:pt idx="195">
                  <c:v>119756</c:v>
                </c:pt>
                <c:pt idx="196">
                  <c:v>127797</c:v>
                </c:pt>
                <c:pt idx="197">
                  <c:v>128596</c:v>
                </c:pt>
                <c:pt idx="198">
                  <c:v>117654</c:v>
                </c:pt>
                <c:pt idx="199">
                  <c:v>117331</c:v>
                </c:pt>
                <c:pt idx="200">
                  <c:v>121171</c:v>
                </c:pt>
                <c:pt idx="201">
                  <c:v>123570</c:v>
                </c:pt>
                <c:pt idx="202">
                  <c:v>122012</c:v>
                </c:pt>
                <c:pt idx="203">
                  <c:v>121977</c:v>
                </c:pt>
                <c:pt idx="204">
                  <c:v>121674</c:v>
                </c:pt>
                <c:pt idx="205">
                  <c:v>119086</c:v>
                </c:pt>
                <c:pt idx="206">
                  <c:v>118857</c:v>
                </c:pt>
                <c:pt idx="207">
                  <c:v>123131</c:v>
                </c:pt>
                <c:pt idx="208">
                  <c:v>124909</c:v>
                </c:pt>
                <c:pt idx="209">
                  <c:v>122929</c:v>
                </c:pt>
                <c:pt idx="210">
                  <c:v>124993</c:v>
                </c:pt>
                <c:pt idx="211">
                  <c:v>122139</c:v>
                </c:pt>
                <c:pt idx="212">
                  <c:v>119416</c:v>
                </c:pt>
                <c:pt idx="213">
                  <c:v>118564</c:v>
                </c:pt>
                <c:pt idx="214">
                  <c:v>121035</c:v>
                </c:pt>
                <c:pt idx="215">
                  <c:v>120500</c:v>
                </c:pt>
                <c:pt idx="216">
                  <c:v>120069</c:v>
                </c:pt>
                <c:pt idx="217">
                  <c:v>118525</c:v>
                </c:pt>
                <c:pt idx="218">
                  <c:v>124837</c:v>
                </c:pt>
                <c:pt idx="219">
                  <c:v>125001</c:v>
                </c:pt>
                <c:pt idx="220">
                  <c:v>126868</c:v>
                </c:pt>
                <c:pt idx="221">
                  <c:v>121429</c:v>
                </c:pt>
                <c:pt idx="222">
                  <c:v>118823</c:v>
                </c:pt>
                <c:pt idx="223">
                  <c:v>117444</c:v>
                </c:pt>
                <c:pt idx="224">
                  <c:v>144008</c:v>
                </c:pt>
                <c:pt idx="225">
                  <c:v>149620</c:v>
                </c:pt>
                <c:pt idx="226">
                  <c:v>130151</c:v>
                </c:pt>
                <c:pt idx="227">
                  <c:v>117386</c:v>
                </c:pt>
                <c:pt idx="228">
                  <c:v>117026</c:v>
                </c:pt>
                <c:pt idx="229">
                  <c:v>128583</c:v>
                </c:pt>
                <c:pt idx="230">
                  <c:v>126965</c:v>
                </c:pt>
                <c:pt idx="231">
                  <c:v>131773</c:v>
                </c:pt>
                <c:pt idx="232">
                  <c:v>147086</c:v>
                </c:pt>
                <c:pt idx="233">
                  <c:v>114222</c:v>
                </c:pt>
                <c:pt idx="234">
                  <c:v>121388</c:v>
                </c:pt>
                <c:pt idx="235">
                  <c:v>120602</c:v>
                </c:pt>
                <c:pt idx="236">
                  <c:v>136805</c:v>
                </c:pt>
                <c:pt idx="237">
                  <c:v>144576</c:v>
                </c:pt>
                <c:pt idx="238">
                  <c:v>125442</c:v>
                </c:pt>
                <c:pt idx="239">
                  <c:v>121956</c:v>
                </c:pt>
                <c:pt idx="240">
                  <c:v>113811</c:v>
                </c:pt>
                <c:pt idx="241">
                  <c:v>113876</c:v>
                </c:pt>
                <c:pt idx="242">
                  <c:v>117798</c:v>
                </c:pt>
                <c:pt idx="243">
                  <c:v>121593</c:v>
                </c:pt>
                <c:pt idx="244">
                  <c:v>107251</c:v>
                </c:pt>
                <c:pt idx="245">
                  <c:v>103637</c:v>
                </c:pt>
                <c:pt idx="246">
                  <c:v>106308</c:v>
                </c:pt>
                <c:pt idx="247">
                  <c:v>104781</c:v>
                </c:pt>
                <c:pt idx="248">
                  <c:v>106484</c:v>
                </c:pt>
                <c:pt idx="249">
                  <c:v>119223</c:v>
                </c:pt>
                <c:pt idx="250">
                  <c:v>112084</c:v>
                </c:pt>
                <c:pt idx="251">
                  <c:v>105137</c:v>
                </c:pt>
                <c:pt idx="252">
                  <c:v>105793</c:v>
                </c:pt>
                <c:pt idx="253">
                  <c:v>105562</c:v>
                </c:pt>
                <c:pt idx="254">
                  <c:v>106342</c:v>
                </c:pt>
                <c:pt idx="255">
                  <c:v>106711</c:v>
                </c:pt>
                <c:pt idx="256">
                  <c:v>110303</c:v>
                </c:pt>
                <c:pt idx="257">
                  <c:v>106693</c:v>
                </c:pt>
                <c:pt idx="258">
                  <c:v>107271</c:v>
                </c:pt>
                <c:pt idx="259">
                  <c:v>107138</c:v>
                </c:pt>
                <c:pt idx="260">
                  <c:v>107220</c:v>
                </c:pt>
                <c:pt idx="261">
                  <c:v>107987</c:v>
                </c:pt>
                <c:pt idx="262">
                  <c:v>107902</c:v>
                </c:pt>
                <c:pt idx="263">
                  <c:v>107260</c:v>
                </c:pt>
                <c:pt idx="264">
                  <c:v>107355</c:v>
                </c:pt>
                <c:pt idx="265">
                  <c:v>107488</c:v>
                </c:pt>
                <c:pt idx="266">
                  <c:v>107541</c:v>
                </c:pt>
                <c:pt idx="267">
                  <c:v>107235</c:v>
                </c:pt>
                <c:pt idx="268">
                  <c:v>108114</c:v>
                </c:pt>
                <c:pt idx="269">
                  <c:v>107925</c:v>
                </c:pt>
                <c:pt idx="270">
                  <c:v>106910</c:v>
                </c:pt>
                <c:pt idx="271">
                  <c:v>106682</c:v>
                </c:pt>
                <c:pt idx="272">
                  <c:v>106372</c:v>
                </c:pt>
                <c:pt idx="273">
                  <c:v>105983</c:v>
                </c:pt>
                <c:pt idx="274">
                  <c:v>95833</c:v>
                </c:pt>
                <c:pt idx="275">
                  <c:v>97199</c:v>
                </c:pt>
                <c:pt idx="276">
                  <c:v>97198</c:v>
                </c:pt>
                <c:pt idx="277">
                  <c:v>94980</c:v>
                </c:pt>
                <c:pt idx="278">
                  <c:v>94681</c:v>
                </c:pt>
                <c:pt idx="279">
                  <c:v>94517</c:v>
                </c:pt>
                <c:pt idx="280">
                  <c:v>94301</c:v>
                </c:pt>
                <c:pt idx="281">
                  <c:v>93992</c:v>
                </c:pt>
                <c:pt idx="282">
                  <c:v>95472</c:v>
                </c:pt>
                <c:pt idx="283">
                  <c:v>95432</c:v>
                </c:pt>
                <c:pt idx="284">
                  <c:v>95782</c:v>
                </c:pt>
                <c:pt idx="285">
                  <c:v>95362</c:v>
                </c:pt>
                <c:pt idx="286">
                  <c:v>93804</c:v>
                </c:pt>
                <c:pt idx="287">
                  <c:v>93657</c:v>
                </c:pt>
                <c:pt idx="288">
                  <c:v>93521</c:v>
                </c:pt>
                <c:pt idx="289">
                  <c:v>95291</c:v>
                </c:pt>
                <c:pt idx="290">
                  <c:v>94954</c:v>
                </c:pt>
                <c:pt idx="291">
                  <c:v>93738</c:v>
                </c:pt>
                <c:pt idx="292">
                  <c:v>95011</c:v>
                </c:pt>
                <c:pt idx="293">
                  <c:v>94126</c:v>
                </c:pt>
                <c:pt idx="294">
                  <c:v>94248</c:v>
                </c:pt>
                <c:pt idx="295">
                  <c:v>94254</c:v>
                </c:pt>
                <c:pt idx="296">
                  <c:v>95648</c:v>
                </c:pt>
                <c:pt idx="297">
                  <c:v>95716</c:v>
                </c:pt>
                <c:pt idx="298">
                  <c:v>102751</c:v>
                </c:pt>
                <c:pt idx="299">
                  <c:v>98235</c:v>
                </c:pt>
                <c:pt idx="300">
                  <c:v>98988</c:v>
                </c:pt>
                <c:pt idx="301">
                  <c:v>95806</c:v>
                </c:pt>
                <c:pt idx="302">
                  <c:v>96114</c:v>
                </c:pt>
                <c:pt idx="303">
                  <c:v>97776</c:v>
                </c:pt>
                <c:pt idx="304">
                  <c:v>97905</c:v>
                </c:pt>
                <c:pt idx="305">
                  <c:v>113358</c:v>
                </c:pt>
                <c:pt idx="306">
                  <c:v>113916</c:v>
                </c:pt>
                <c:pt idx="307">
                  <c:v>114630</c:v>
                </c:pt>
                <c:pt idx="308">
                  <c:v>115286</c:v>
                </c:pt>
                <c:pt idx="309">
                  <c:v>116678</c:v>
                </c:pt>
                <c:pt idx="310">
                  <c:v>119092</c:v>
                </c:pt>
                <c:pt idx="311">
                  <c:v>119620</c:v>
                </c:pt>
                <c:pt idx="312">
                  <c:v>117329</c:v>
                </c:pt>
                <c:pt idx="313">
                  <c:v>117827</c:v>
                </c:pt>
                <c:pt idx="314">
                  <c:v>118030</c:v>
                </c:pt>
                <c:pt idx="315">
                  <c:v>121300</c:v>
                </c:pt>
                <c:pt idx="316">
                  <c:v>118565</c:v>
                </c:pt>
                <c:pt idx="317">
                  <c:v>121363</c:v>
                </c:pt>
                <c:pt idx="318">
                  <c:v>121623</c:v>
                </c:pt>
                <c:pt idx="319">
                  <c:v>119529</c:v>
                </c:pt>
                <c:pt idx="320">
                  <c:v>120485</c:v>
                </c:pt>
                <c:pt idx="321">
                  <c:v>121370</c:v>
                </c:pt>
                <c:pt idx="322">
                  <c:v>122388</c:v>
                </c:pt>
                <c:pt idx="323">
                  <c:v>123281</c:v>
                </c:pt>
                <c:pt idx="324">
                  <c:v>126269</c:v>
                </c:pt>
                <c:pt idx="325">
                  <c:v>126344</c:v>
                </c:pt>
                <c:pt idx="326">
                  <c:v>124592</c:v>
                </c:pt>
                <c:pt idx="327">
                  <c:v>125394</c:v>
                </c:pt>
                <c:pt idx="328">
                  <c:v>126292</c:v>
                </c:pt>
                <c:pt idx="329">
                  <c:v>129203</c:v>
                </c:pt>
                <c:pt idx="330">
                  <c:v>129332</c:v>
                </c:pt>
                <c:pt idx="331">
                  <c:v>129393</c:v>
                </c:pt>
                <c:pt idx="332">
                  <c:v>129589</c:v>
                </c:pt>
                <c:pt idx="333">
                  <c:v>128515</c:v>
                </c:pt>
                <c:pt idx="334">
                  <c:v>128653</c:v>
                </c:pt>
                <c:pt idx="335">
                  <c:v>134413</c:v>
                </c:pt>
                <c:pt idx="336">
                  <c:v>134961</c:v>
                </c:pt>
                <c:pt idx="337">
                  <c:v>134920</c:v>
                </c:pt>
                <c:pt idx="338">
                  <c:v>136342</c:v>
                </c:pt>
                <c:pt idx="339">
                  <c:v>136331</c:v>
                </c:pt>
                <c:pt idx="340">
                  <c:v>135774</c:v>
                </c:pt>
                <c:pt idx="341">
                  <c:v>136606</c:v>
                </c:pt>
                <c:pt idx="342">
                  <c:v>136681</c:v>
                </c:pt>
                <c:pt idx="343">
                  <c:v>137620</c:v>
                </c:pt>
                <c:pt idx="344">
                  <c:v>138157</c:v>
                </c:pt>
                <c:pt idx="345">
                  <c:v>139464</c:v>
                </c:pt>
                <c:pt idx="346">
                  <c:v>139452</c:v>
                </c:pt>
                <c:pt idx="347">
                  <c:v>138156</c:v>
                </c:pt>
                <c:pt idx="348">
                  <c:v>138923</c:v>
                </c:pt>
                <c:pt idx="349">
                  <c:v>139083</c:v>
                </c:pt>
                <c:pt idx="350">
                  <c:v>139244</c:v>
                </c:pt>
                <c:pt idx="351">
                  <c:v>139080</c:v>
                </c:pt>
                <c:pt idx="352">
                  <c:v>140530</c:v>
                </c:pt>
                <c:pt idx="353">
                  <c:v>140578</c:v>
                </c:pt>
                <c:pt idx="354">
                  <c:v>139921</c:v>
                </c:pt>
                <c:pt idx="355">
                  <c:v>140092</c:v>
                </c:pt>
                <c:pt idx="356">
                  <c:v>140088</c:v>
                </c:pt>
                <c:pt idx="357">
                  <c:v>140388</c:v>
                </c:pt>
                <c:pt idx="358">
                  <c:v>140741</c:v>
                </c:pt>
                <c:pt idx="359">
                  <c:v>142148</c:v>
                </c:pt>
                <c:pt idx="360">
                  <c:v>142179</c:v>
                </c:pt>
                <c:pt idx="361">
                  <c:v>141037</c:v>
                </c:pt>
                <c:pt idx="362">
                  <c:v>141432</c:v>
                </c:pt>
                <c:pt idx="363">
                  <c:v>141805</c:v>
                </c:pt>
                <c:pt idx="364">
                  <c:v>141740</c:v>
                </c:pt>
                <c:pt idx="365">
                  <c:v>141178</c:v>
                </c:pt>
                <c:pt idx="366">
                  <c:v>135957</c:v>
                </c:pt>
                <c:pt idx="367">
                  <c:v>136072</c:v>
                </c:pt>
                <c:pt idx="368">
                  <c:v>138535</c:v>
                </c:pt>
                <c:pt idx="369">
                  <c:v>140213</c:v>
                </c:pt>
                <c:pt idx="370">
                  <c:v>133864</c:v>
                </c:pt>
                <c:pt idx="371">
                  <c:v>133829</c:v>
                </c:pt>
                <c:pt idx="372">
                  <c:v>133839</c:v>
                </c:pt>
                <c:pt idx="373">
                  <c:v>136175</c:v>
                </c:pt>
                <c:pt idx="374">
                  <c:v>136148</c:v>
                </c:pt>
                <c:pt idx="375">
                  <c:v>133959</c:v>
                </c:pt>
                <c:pt idx="376">
                  <c:v>147548</c:v>
                </c:pt>
                <c:pt idx="377">
                  <c:v>140232</c:v>
                </c:pt>
                <c:pt idx="378">
                  <c:v>133945</c:v>
                </c:pt>
                <c:pt idx="379">
                  <c:v>133928</c:v>
                </c:pt>
                <c:pt idx="380">
                  <c:v>147513</c:v>
                </c:pt>
                <c:pt idx="381">
                  <c:v>139486</c:v>
                </c:pt>
                <c:pt idx="382">
                  <c:v>136946</c:v>
                </c:pt>
                <c:pt idx="383">
                  <c:v>133966</c:v>
                </c:pt>
                <c:pt idx="384">
                  <c:v>139435</c:v>
                </c:pt>
                <c:pt idx="385">
                  <c:v>134659</c:v>
                </c:pt>
                <c:pt idx="386">
                  <c:v>136472</c:v>
                </c:pt>
                <c:pt idx="387">
                  <c:v>142154</c:v>
                </c:pt>
                <c:pt idx="388">
                  <c:v>137119</c:v>
                </c:pt>
                <c:pt idx="389">
                  <c:v>135379</c:v>
                </c:pt>
                <c:pt idx="390">
                  <c:v>136131</c:v>
                </c:pt>
                <c:pt idx="391">
                  <c:v>139002</c:v>
                </c:pt>
                <c:pt idx="392">
                  <c:v>143266</c:v>
                </c:pt>
                <c:pt idx="393">
                  <c:v>137800</c:v>
                </c:pt>
                <c:pt idx="394">
                  <c:v>150560</c:v>
                </c:pt>
                <c:pt idx="395">
                  <c:v>140134</c:v>
                </c:pt>
                <c:pt idx="396">
                  <c:v>138432</c:v>
                </c:pt>
                <c:pt idx="397">
                  <c:v>129961</c:v>
                </c:pt>
                <c:pt idx="398">
                  <c:v>139044</c:v>
                </c:pt>
                <c:pt idx="399">
                  <c:v>122922</c:v>
                </c:pt>
                <c:pt idx="400">
                  <c:v>133681</c:v>
                </c:pt>
                <c:pt idx="401">
                  <c:v>131917</c:v>
                </c:pt>
                <c:pt idx="402">
                  <c:v>141334</c:v>
                </c:pt>
                <c:pt idx="403">
                  <c:v>124762</c:v>
                </c:pt>
                <c:pt idx="404">
                  <c:v>129378</c:v>
                </c:pt>
                <c:pt idx="405">
                  <c:v>126457</c:v>
                </c:pt>
                <c:pt idx="406">
                  <c:v>127538</c:v>
                </c:pt>
                <c:pt idx="407">
                  <c:v>128223</c:v>
                </c:pt>
                <c:pt idx="408">
                  <c:v>130367</c:v>
                </c:pt>
                <c:pt idx="409">
                  <c:v>131509</c:v>
                </c:pt>
                <c:pt idx="410">
                  <c:v>136021</c:v>
                </c:pt>
                <c:pt idx="411">
                  <c:v>131059</c:v>
                </c:pt>
                <c:pt idx="412">
                  <c:v>130418</c:v>
                </c:pt>
                <c:pt idx="413">
                  <c:v>130901</c:v>
                </c:pt>
                <c:pt idx="414">
                  <c:v>130852</c:v>
                </c:pt>
                <c:pt idx="415">
                  <c:v>133085</c:v>
                </c:pt>
                <c:pt idx="416">
                  <c:v>133095</c:v>
                </c:pt>
                <c:pt idx="417">
                  <c:v>133713</c:v>
                </c:pt>
                <c:pt idx="418">
                  <c:v>131795</c:v>
                </c:pt>
                <c:pt idx="419">
                  <c:v>132062</c:v>
                </c:pt>
                <c:pt idx="420">
                  <c:v>132376</c:v>
                </c:pt>
                <c:pt idx="421">
                  <c:v>139381</c:v>
                </c:pt>
                <c:pt idx="422">
                  <c:v>134760</c:v>
                </c:pt>
                <c:pt idx="423">
                  <c:v>134742</c:v>
                </c:pt>
                <c:pt idx="424">
                  <c:v>132709</c:v>
                </c:pt>
                <c:pt idx="425">
                  <c:v>123395</c:v>
                </c:pt>
                <c:pt idx="426">
                  <c:v>119924</c:v>
                </c:pt>
                <c:pt idx="427">
                  <c:v>119927</c:v>
                </c:pt>
                <c:pt idx="428">
                  <c:v>119867</c:v>
                </c:pt>
                <c:pt idx="429">
                  <c:v>121728</c:v>
                </c:pt>
                <c:pt idx="430">
                  <c:v>121706</c:v>
                </c:pt>
                <c:pt idx="431">
                  <c:v>119767</c:v>
                </c:pt>
                <c:pt idx="432">
                  <c:v>119690</c:v>
                </c:pt>
                <c:pt idx="433">
                  <c:v>119589</c:v>
                </c:pt>
                <c:pt idx="434">
                  <c:v>119321</c:v>
                </c:pt>
                <c:pt idx="435">
                  <c:v>118956</c:v>
                </c:pt>
                <c:pt idx="436">
                  <c:v>120903</c:v>
                </c:pt>
                <c:pt idx="437">
                  <c:v>117006</c:v>
                </c:pt>
                <c:pt idx="438">
                  <c:v>118860</c:v>
                </c:pt>
                <c:pt idx="439">
                  <c:v>118713</c:v>
                </c:pt>
                <c:pt idx="440">
                  <c:v>118539</c:v>
                </c:pt>
                <c:pt idx="441">
                  <c:v>118577</c:v>
                </c:pt>
                <c:pt idx="442">
                  <c:v>118566</c:v>
                </c:pt>
                <c:pt idx="443">
                  <c:v>120452</c:v>
                </c:pt>
                <c:pt idx="444">
                  <c:v>120436</c:v>
                </c:pt>
                <c:pt idx="445">
                  <c:v>118562</c:v>
                </c:pt>
                <c:pt idx="446">
                  <c:v>118627</c:v>
                </c:pt>
                <c:pt idx="447">
                  <c:v>108660</c:v>
                </c:pt>
                <c:pt idx="448">
                  <c:v>118380</c:v>
                </c:pt>
                <c:pt idx="449">
                  <c:v>118344</c:v>
                </c:pt>
                <c:pt idx="450">
                  <c:v>120346</c:v>
                </c:pt>
                <c:pt idx="451">
                  <c:v>120409</c:v>
                </c:pt>
                <c:pt idx="452">
                  <c:v>118256</c:v>
                </c:pt>
                <c:pt idx="453">
                  <c:v>118418</c:v>
                </c:pt>
                <c:pt idx="454">
                  <c:v>118184</c:v>
                </c:pt>
                <c:pt idx="455">
                  <c:v>118260</c:v>
                </c:pt>
                <c:pt idx="456">
                  <c:v>103939</c:v>
                </c:pt>
                <c:pt idx="457">
                  <c:v>104722</c:v>
                </c:pt>
                <c:pt idx="458">
                  <c:v>106138</c:v>
                </c:pt>
                <c:pt idx="459">
                  <c:v>105628</c:v>
                </c:pt>
                <c:pt idx="460">
                  <c:v>103550</c:v>
                </c:pt>
                <c:pt idx="461">
                  <c:v>102930</c:v>
                </c:pt>
                <c:pt idx="462">
                  <c:v>102501</c:v>
                </c:pt>
                <c:pt idx="463">
                  <c:v>102303</c:v>
                </c:pt>
                <c:pt idx="464">
                  <c:v>102426</c:v>
                </c:pt>
                <c:pt idx="465">
                  <c:v>102417</c:v>
                </c:pt>
                <c:pt idx="466">
                  <c:v>102395</c:v>
                </c:pt>
                <c:pt idx="467">
                  <c:v>102405</c:v>
                </c:pt>
                <c:pt idx="468">
                  <c:v>95485</c:v>
                </c:pt>
                <c:pt idx="469">
                  <c:v>102177</c:v>
                </c:pt>
                <c:pt idx="470">
                  <c:v>102043</c:v>
                </c:pt>
                <c:pt idx="471">
                  <c:v>103521</c:v>
                </c:pt>
                <c:pt idx="472">
                  <c:v>104032</c:v>
                </c:pt>
                <c:pt idx="473">
                  <c:v>103269</c:v>
                </c:pt>
                <c:pt idx="474">
                  <c:v>99233</c:v>
                </c:pt>
                <c:pt idx="475">
                  <c:v>99831</c:v>
                </c:pt>
                <c:pt idx="476">
                  <c:v>99017</c:v>
                </c:pt>
                <c:pt idx="477">
                  <c:v>99188</c:v>
                </c:pt>
                <c:pt idx="478">
                  <c:v>100759</c:v>
                </c:pt>
                <c:pt idx="479">
                  <c:v>98737</c:v>
                </c:pt>
                <c:pt idx="480">
                  <c:v>99511</c:v>
                </c:pt>
                <c:pt idx="481">
                  <c:v>99645</c:v>
                </c:pt>
                <c:pt idx="482">
                  <c:v>97820</c:v>
                </c:pt>
                <c:pt idx="483">
                  <c:v>96824</c:v>
                </c:pt>
                <c:pt idx="484">
                  <c:v>96867</c:v>
                </c:pt>
                <c:pt idx="485">
                  <c:v>97281</c:v>
                </c:pt>
                <c:pt idx="486">
                  <c:v>103230</c:v>
                </c:pt>
                <c:pt idx="487">
                  <c:v>99342</c:v>
                </c:pt>
                <c:pt idx="488">
                  <c:v>99359</c:v>
                </c:pt>
                <c:pt idx="489">
                  <c:v>99295</c:v>
                </c:pt>
                <c:pt idx="490">
                  <c:v>99286</c:v>
                </c:pt>
                <c:pt idx="491">
                  <c:v>99227</c:v>
                </c:pt>
                <c:pt idx="492">
                  <c:v>100511</c:v>
                </c:pt>
                <c:pt idx="493">
                  <c:v>101890</c:v>
                </c:pt>
                <c:pt idx="494">
                  <c:v>100914</c:v>
                </c:pt>
                <c:pt idx="495">
                  <c:v>99905</c:v>
                </c:pt>
                <c:pt idx="496">
                  <c:v>99198</c:v>
                </c:pt>
                <c:pt idx="497">
                  <c:v>99349</c:v>
                </c:pt>
                <c:pt idx="498">
                  <c:v>99290</c:v>
                </c:pt>
                <c:pt idx="499">
                  <c:v>104145</c:v>
                </c:pt>
                <c:pt idx="500">
                  <c:v>100293</c:v>
                </c:pt>
                <c:pt idx="501">
                  <c:v>99293</c:v>
                </c:pt>
                <c:pt idx="502">
                  <c:v>99351</c:v>
                </c:pt>
                <c:pt idx="503">
                  <c:v>99382</c:v>
                </c:pt>
                <c:pt idx="504">
                  <c:v>99313</c:v>
                </c:pt>
                <c:pt idx="505">
                  <c:v>99390</c:v>
                </c:pt>
                <c:pt idx="506">
                  <c:v>100537</c:v>
                </c:pt>
                <c:pt idx="507">
                  <c:v>100768</c:v>
                </c:pt>
                <c:pt idx="508">
                  <c:v>99502</c:v>
                </c:pt>
                <c:pt idx="509">
                  <c:v>99651</c:v>
                </c:pt>
                <c:pt idx="510">
                  <c:v>99780</c:v>
                </c:pt>
                <c:pt idx="511">
                  <c:v>99834</c:v>
                </c:pt>
                <c:pt idx="512">
                  <c:v>100152</c:v>
                </c:pt>
                <c:pt idx="513">
                  <c:v>101433</c:v>
                </c:pt>
                <c:pt idx="514">
                  <c:v>101818</c:v>
                </c:pt>
                <c:pt idx="515">
                  <c:v>102905</c:v>
                </c:pt>
                <c:pt idx="516">
                  <c:v>101382</c:v>
                </c:pt>
                <c:pt idx="517">
                  <c:v>105491</c:v>
                </c:pt>
                <c:pt idx="518">
                  <c:v>105606</c:v>
                </c:pt>
                <c:pt idx="519">
                  <c:v>105575</c:v>
                </c:pt>
                <c:pt idx="520">
                  <c:v>102456</c:v>
                </c:pt>
                <c:pt idx="521">
                  <c:v>102756</c:v>
                </c:pt>
                <c:pt idx="522">
                  <c:v>105930</c:v>
                </c:pt>
                <c:pt idx="523">
                  <c:v>105974</c:v>
                </c:pt>
                <c:pt idx="524">
                  <c:v>104561</c:v>
                </c:pt>
                <c:pt idx="525">
                  <c:v>104485</c:v>
                </c:pt>
                <c:pt idx="526">
                  <c:v>104528</c:v>
                </c:pt>
                <c:pt idx="527">
                  <c:v>101722</c:v>
                </c:pt>
                <c:pt idx="528">
                  <c:v>101811</c:v>
                </c:pt>
                <c:pt idx="529">
                  <c:v>105273</c:v>
                </c:pt>
                <c:pt idx="530">
                  <c:v>103824</c:v>
                </c:pt>
                <c:pt idx="531">
                  <c:v>103852</c:v>
                </c:pt>
                <c:pt idx="532">
                  <c:v>103799</c:v>
                </c:pt>
                <c:pt idx="533">
                  <c:v>103912</c:v>
                </c:pt>
                <c:pt idx="534">
                  <c:v>98607</c:v>
                </c:pt>
                <c:pt idx="535">
                  <c:v>101944</c:v>
                </c:pt>
                <c:pt idx="536">
                  <c:v>103793</c:v>
                </c:pt>
                <c:pt idx="537">
                  <c:v>103995</c:v>
                </c:pt>
                <c:pt idx="538">
                  <c:v>104231</c:v>
                </c:pt>
                <c:pt idx="539">
                  <c:v>105381</c:v>
                </c:pt>
                <c:pt idx="540">
                  <c:v>104601</c:v>
                </c:pt>
                <c:pt idx="541">
                  <c:v>107189</c:v>
                </c:pt>
                <c:pt idx="542">
                  <c:v>113356</c:v>
                </c:pt>
                <c:pt idx="543">
                  <c:v>105423</c:v>
                </c:pt>
                <c:pt idx="544">
                  <c:v>105219</c:v>
                </c:pt>
                <c:pt idx="545">
                  <c:v>105253</c:v>
                </c:pt>
                <c:pt idx="546">
                  <c:v>104473</c:v>
                </c:pt>
                <c:pt idx="547">
                  <c:v>117850</c:v>
                </c:pt>
                <c:pt idx="548">
                  <c:v>114706</c:v>
                </c:pt>
                <c:pt idx="549">
                  <c:v>114723</c:v>
                </c:pt>
                <c:pt idx="550">
                  <c:v>114738</c:v>
                </c:pt>
                <c:pt idx="551">
                  <c:v>117782</c:v>
                </c:pt>
                <c:pt idx="552">
                  <c:v>116782</c:v>
                </c:pt>
                <c:pt idx="553">
                  <c:v>116841</c:v>
                </c:pt>
                <c:pt idx="554">
                  <c:v>116825</c:v>
                </c:pt>
                <c:pt idx="555">
                  <c:v>113779</c:v>
                </c:pt>
                <c:pt idx="556">
                  <c:v>113787</c:v>
                </c:pt>
                <c:pt idx="557">
                  <c:v>116848</c:v>
                </c:pt>
                <c:pt idx="558">
                  <c:v>116892</c:v>
                </c:pt>
                <c:pt idx="559">
                  <c:v>117221</c:v>
                </c:pt>
                <c:pt idx="560">
                  <c:v>117143</c:v>
                </c:pt>
                <c:pt idx="561">
                  <c:v>116334</c:v>
                </c:pt>
                <c:pt idx="562">
                  <c:v>113420</c:v>
                </c:pt>
                <c:pt idx="563">
                  <c:v>119078</c:v>
                </c:pt>
                <c:pt idx="564">
                  <c:v>122071</c:v>
                </c:pt>
                <c:pt idx="565">
                  <c:v>129460</c:v>
                </c:pt>
                <c:pt idx="566">
                  <c:v>125516</c:v>
                </c:pt>
                <c:pt idx="567">
                  <c:v>135533</c:v>
                </c:pt>
                <c:pt idx="568">
                  <c:v>134239</c:v>
                </c:pt>
                <c:pt idx="569">
                  <c:v>133981</c:v>
                </c:pt>
                <c:pt idx="570">
                  <c:v>134369</c:v>
                </c:pt>
                <c:pt idx="571">
                  <c:v>120812</c:v>
                </c:pt>
                <c:pt idx="572">
                  <c:v>116663</c:v>
                </c:pt>
                <c:pt idx="573">
                  <c:v>121453</c:v>
                </c:pt>
                <c:pt idx="574">
                  <c:v>123006</c:v>
                </c:pt>
                <c:pt idx="575">
                  <c:v>128378</c:v>
                </c:pt>
                <c:pt idx="576">
                  <c:v>114472</c:v>
                </c:pt>
                <c:pt idx="577">
                  <c:v>120786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80-435B-812E-204DCD6B831D}"/>
            </c:ext>
          </c:extLst>
        </c:ser>
        <c:ser>
          <c:idx val="17"/>
          <c:order val="17"/>
          <c:tx>
            <c:strRef>
              <c:f>[1]Total_StdO_Customers!$S$8</c:f>
              <c:strCache>
                <c:ptCount val="1"/>
                <c:pt idx="0">
                  <c:v>18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[1]Total_StdO_Customers!$S$9:$S$586</c:f>
              <c:numCache>
                <c:formatCode>#,##0</c:formatCode>
                <c:ptCount val="578"/>
                <c:pt idx="1">
                  <c:v>140299</c:v>
                </c:pt>
                <c:pt idx="2">
                  <c:v>139982</c:v>
                </c:pt>
                <c:pt idx="3">
                  <c:v>140185</c:v>
                </c:pt>
                <c:pt idx="4">
                  <c:v>138112</c:v>
                </c:pt>
                <c:pt idx="5">
                  <c:v>138582</c:v>
                </c:pt>
                <c:pt idx="6">
                  <c:v>138955</c:v>
                </c:pt>
                <c:pt idx="7">
                  <c:v>139253</c:v>
                </c:pt>
                <c:pt idx="8">
                  <c:v>139544</c:v>
                </c:pt>
                <c:pt idx="9">
                  <c:v>143033</c:v>
                </c:pt>
                <c:pt idx="10">
                  <c:v>143047</c:v>
                </c:pt>
                <c:pt idx="11">
                  <c:v>136254</c:v>
                </c:pt>
                <c:pt idx="12">
                  <c:v>136536</c:v>
                </c:pt>
                <c:pt idx="13">
                  <c:v>136980</c:v>
                </c:pt>
                <c:pt idx="14">
                  <c:v>136892</c:v>
                </c:pt>
                <c:pt idx="15">
                  <c:v>137142</c:v>
                </c:pt>
                <c:pt idx="16">
                  <c:v>140421</c:v>
                </c:pt>
                <c:pt idx="17">
                  <c:v>140322</c:v>
                </c:pt>
                <c:pt idx="18">
                  <c:v>140084</c:v>
                </c:pt>
                <c:pt idx="19">
                  <c:v>137627</c:v>
                </c:pt>
                <c:pt idx="20">
                  <c:v>138380</c:v>
                </c:pt>
                <c:pt idx="21">
                  <c:v>138971</c:v>
                </c:pt>
                <c:pt idx="22">
                  <c:v>137743</c:v>
                </c:pt>
                <c:pt idx="23">
                  <c:v>141147</c:v>
                </c:pt>
                <c:pt idx="24">
                  <c:v>145349</c:v>
                </c:pt>
                <c:pt idx="25">
                  <c:v>138003</c:v>
                </c:pt>
                <c:pt idx="26">
                  <c:v>137598</c:v>
                </c:pt>
                <c:pt idx="27">
                  <c:v>137710</c:v>
                </c:pt>
                <c:pt idx="28">
                  <c:v>137920</c:v>
                </c:pt>
                <c:pt idx="29">
                  <c:v>137889</c:v>
                </c:pt>
                <c:pt idx="30">
                  <c:v>144462</c:v>
                </c:pt>
                <c:pt idx="31">
                  <c:v>145538</c:v>
                </c:pt>
                <c:pt idx="32">
                  <c:v>144374</c:v>
                </c:pt>
                <c:pt idx="33">
                  <c:v>138224</c:v>
                </c:pt>
                <c:pt idx="34">
                  <c:v>134929</c:v>
                </c:pt>
                <c:pt idx="35">
                  <c:v>135908</c:v>
                </c:pt>
                <c:pt idx="36">
                  <c:v>136793</c:v>
                </c:pt>
                <c:pt idx="37">
                  <c:v>137670</c:v>
                </c:pt>
                <c:pt idx="38">
                  <c:v>142691</c:v>
                </c:pt>
                <c:pt idx="39">
                  <c:v>141801</c:v>
                </c:pt>
                <c:pt idx="40">
                  <c:v>144216</c:v>
                </c:pt>
                <c:pt idx="41">
                  <c:v>139725</c:v>
                </c:pt>
                <c:pt idx="42">
                  <c:v>142470</c:v>
                </c:pt>
                <c:pt idx="43">
                  <c:v>142704</c:v>
                </c:pt>
                <c:pt idx="44">
                  <c:v>141135</c:v>
                </c:pt>
                <c:pt idx="45">
                  <c:v>141242</c:v>
                </c:pt>
                <c:pt idx="46">
                  <c:v>143064</c:v>
                </c:pt>
                <c:pt idx="47">
                  <c:v>140904</c:v>
                </c:pt>
                <c:pt idx="48">
                  <c:v>140707</c:v>
                </c:pt>
                <c:pt idx="49">
                  <c:v>140932</c:v>
                </c:pt>
                <c:pt idx="50">
                  <c:v>140296</c:v>
                </c:pt>
                <c:pt idx="51">
                  <c:v>140369</c:v>
                </c:pt>
                <c:pt idx="52">
                  <c:v>140450</c:v>
                </c:pt>
                <c:pt idx="53">
                  <c:v>140057</c:v>
                </c:pt>
                <c:pt idx="54">
                  <c:v>139420</c:v>
                </c:pt>
                <c:pt idx="55">
                  <c:v>138933</c:v>
                </c:pt>
                <c:pt idx="56">
                  <c:v>138532</c:v>
                </c:pt>
                <c:pt idx="57">
                  <c:v>138028</c:v>
                </c:pt>
                <c:pt idx="58">
                  <c:v>138525</c:v>
                </c:pt>
                <c:pt idx="59">
                  <c:v>138416</c:v>
                </c:pt>
                <c:pt idx="60">
                  <c:v>124681</c:v>
                </c:pt>
                <c:pt idx="61">
                  <c:v>141698</c:v>
                </c:pt>
                <c:pt idx="62">
                  <c:v>125262</c:v>
                </c:pt>
                <c:pt idx="63">
                  <c:v>128185</c:v>
                </c:pt>
                <c:pt idx="64">
                  <c:v>132088</c:v>
                </c:pt>
                <c:pt idx="65">
                  <c:v>126196</c:v>
                </c:pt>
                <c:pt idx="66">
                  <c:v>128545</c:v>
                </c:pt>
                <c:pt idx="67">
                  <c:v>123083</c:v>
                </c:pt>
                <c:pt idx="68">
                  <c:v>124678</c:v>
                </c:pt>
                <c:pt idx="69">
                  <c:v>122084</c:v>
                </c:pt>
                <c:pt idx="70">
                  <c:v>122586</c:v>
                </c:pt>
                <c:pt idx="71">
                  <c:v>122745</c:v>
                </c:pt>
                <c:pt idx="72">
                  <c:v>123891</c:v>
                </c:pt>
                <c:pt idx="73">
                  <c:v>130588</c:v>
                </c:pt>
                <c:pt idx="74">
                  <c:v>130267</c:v>
                </c:pt>
                <c:pt idx="75">
                  <c:v>123837</c:v>
                </c:pt>
                <c:pt idx="76">
                  <c:v>123941</c:v>
                </c:pt>
                <c:pt idx="77">
                  <c:v>124093</c:v>
                </c:pt>
                <c:pt idx="78">
                  <c:v>124068</c:v>
                </c:pt>
                <c:pt idx="79">
                  <c:v>124657</c:v>
                </c:pt>
                <c:pt idx="80">
                  <c:v>124658</c:v>
                </c:pt>
                <c:pt idx="81">
                  <c:v>124003</c:v>
                </c:pt>
                <c:pt idx="82">
                  <c:v>124019</c:v>
                </c:pt>
                <c:pt idx="83">
                  <c:v>123865</c:v>
                </c:pt>
                <c:pt idx="84">
                  <c:v>123636</c:v>
                </c:pt>
                <c:pt idx="85">
                  <c:v>123638</c:v>
                </c:pt>
                <c:pt idx="86">
                  <c:v>124727</c:v>
                </c:pt>
                <c:pt idx="87">
                  <c:v>128115</c:v>
                </c:pt>
                <c:pt idx="88">
                  <c:v>123755</c:v>
                </c:pt>
                <c:pt idx="89">
                  <c:v>122821</c:v>
                </c:pt>
                <c:pt idx="90">
                  <c:v>122629</c:v>
                </c:pt>
                <c:pt idx="91">
                  <c:v>102565</c:v>
                </c:pt>
                <c:pt idx="92">
                  <c:v>99276</c:v>
                </c:pt>
                <c:pt idx="93">
                  <c:v>99172</c:v>
                </c:pt>
                <c:pt idx="94">
                  <c:v>100108</c:v>
                </c:pt>
                <c:pt idx="95">
                  <c:v>105421</c:v>
                </c:pt>
                <c:pt idx="96">
                  <c:v>99855</c:v>
                </c:pt>
                <c:pt idx="97">
                  <c:v>99427</c:v>
                </c:pt>
                <c:pt idx="98">
                  <c:v>98760</c:v>
                </c:pt>
                <c:pt idx="99">
                  <c:v>99174</c:v>
                </c:pt>
                <c:pt idx="100">
                  <c:v>100844</c:v>
                </c:pt>
                <c:pt idx="101">
                  <c:v>99692</c:v>
                </c:pt>
                <c:pt idx="102">
                  <c:v>98205</c:v>
                </c:pt>
                <c:pt idx="103">
                  <c:v>100455</c:v>
                </c:pt>
                <c:pt idx="104">
                  <c:v>100740</c:v>
                </c:pt>
                <c:pt idx="105">
                  <c:v>101441</c:v>
                </c:pt>
                <c:pt idx="106">
                  <c:v>104681</c:v>
                </c:pt>
                <c:pt idx="107">
                  <c:v>100183</c:v>
                </c:pt>
                <c:pt idx="108">
                  <c:v>98736</c:v>
                </c:pt>
                <c:pt idx="109">
                  <c:v>98645</c:v>
                </c:pt>
                <c:pt idx="110">
                  <c:v>98415</c:v>
                </c:pt>
                <c:pt idx="111">
                  <c:v>98176</c:v>
                </c:pt>
                <c:pt idx="112">
                  <c:v>106514</c:v>
                </c:pt>
                <c:pt idx="113">
                  <c:v>102872</c:v>
                </c:pt>
                <c:pt idx="114">
                  <c:v>102908</c:v>
                </c:pt>
                <c:pt idx="115">
                  <c:v>97831</c:v>
                </c:pt>
                <c:pt idx="116">
                  <c:v>101647</c:v>
                </c:pt>
                <c:pt idx="117">
                  <c:v>97458</c:v>
                </c:pt>
                <c:pt idx="118">
                  <c:v>97070</c:v>
                </c:pt>
                <c:pt idx="119">
                  <c:v>96851</c:v>
                </c:pt>
                <c:pt idx="120">
                  <c:v>97194</c:v>
                </c:pt>
                <c:pt idx="121">
                  <c:v>99015</c:v>
                </c:pt>
                <c:pt idx="122">
                  <c:v>99009</c:v>
                </c:pt>
                <c:pt idx="123">
                  <c:v>97539</c:v>
                </c:pt>
                <c:pt idx="124">
                  <c:v>97404</c:v>
                </c:pt>
                <c:pt idx="125">
                  <c:v>104819</c:v>
                </c:pt>
                <c:pt idx="126">
                  <c:v>96969</c:v>
                </c:pt>
                <c:pt idx="127">
                  <c:v>96932</c:v>
                </c:pt>
                <c:pt idx="128">
                  <c:v>98083</c:v>
                </c:pt>
                <c:pt idx="129">
                  <c:v>98066</c:v>
                </c:pt>
                <c:pt idx="130">
                  <c:v>96417</c:v>
                </c:pt>
                <c:pt idx="131">
                  <c:v>99204</c:v>
                </c:pt>
                <c:pt idx="132">
                  <c:v>96131</c:v>
                </c:pt>
                <c:pt idx="133">
                  <c:v>96174</c:v>
                </c:pt>
                <c:pt idx="134">
                  <c:v>102034</c:v>
                </c:pt>
                <c:pt idx="135">
                  <c:v>101901</c:v>
                </c:pt>
                <c:pt idx="136">
                  <c:v>106993</c:v>
                </c:pt>
                <c:pt idx="137">
                  <c:v>96100</c:v>
                </c:pt>
                <c:pt idx="138">
                  <c:v>96097</c:v>
                </c:pt>
                <c:pt idx="139">
                  <c:v>96083</c:v>
                </c:pt>
                <c:pt idx="140">
                  <c:v>95913</c:v>
                </c:pt>
                <c:pt idx="141">
                  <c:v>95684</c:v>
                </c:pt>
                <c:pt idx="142">
                  <c:v>96833</c:v>
                </c:pt>
                <c:pt idx="143">
                  <c:v>96884</c:v>
                </c:pt>
                <c:pt idx="144">
                  <c:v>95525</c:v>
                </c:pt>
                <c:pt idx="145">
                  <c:v>95510</c:v>
                </c:pt>
                <c:pt idx="146">
                  <c:v>106127</c:v>
                </c:pt>
                <c:pt idx="147">
                  <c:v>97680</c:v>
                </c:pt>
                <c:pt idx="148">
                  <c:v>95226</c:v>
                </c:pt>
                <c:pt idx="149">
                  <c:v>96429</c:v>
                </c:pt>
                <c:pt idx="150">
                  <c:v>101989</c:v>
                </c:pt>
                <c:pt idx="151">
                  <c:v>106889</c:v>
                </c:pt>
                <c:pt idx="152">
                  <c:v>101775</c:v>
                </c:pt>
                <c:pt idx="153">
                  <c:v>102400</c:v>
                </c:pt>
                <c:pt idx="154">
                  <c:v>103267</c:v>
                </c:pt>
                <c:pt idx="155">
                  <c:v>104172</c:v>
                </c:pt>
                <c:pt idx="156">
                  <c:v>103364</c:v>
                </c:pt>
                <c:pt idx="157">
                  <c:v>120204</c:v>
                </c:pt>
                <c:pt idx="158">
                  <c:v>134564</c:v>
                </c:pt>
                <c:pt idx="159">
                  <c:v>137348</c:v>
                </c:pt>
                <c:pt idx="160">
                  <c:v>125182</c:v>
                </c:pt>
                <c:pt idx="161">
                  <c:v>105928</c:v>
                </c:pt>
                <c:pt idx="162">
                  <c:v>106240</c:v>
                </c:pt>
                <c:pt idx="163">
                  <c:v>105510</c:v>
                </c:pt>
                <c:pt idx="164">
                  <c:v>105559</c:v>
                </c:pt>
                <c:pt idx="165">
                  <c:v>106996</c:v>
                </c:pt>
                <c:pt idx="166">
                  <c:v>107836</c:v>
                </c:pt>
                <c:pt idx="167">
                  <c:v>108432</c:v>
                </c:pt>
                <c:pt idx="168">
                  <c:v>109149</c:v>
                </c:pt>
                <c:pt idx="169">
                  <c:v>109540</c:v>
                </c:pt>
                <c:pt idx="170">
                  <c:v>108734</c:v>
                </c:pt>
                <c:pt idx="171">
                  <c:v>112906</c:v>
                </c:pt>
                <c:pt idx="172">
                  <c:v>124921</c:v>
                </c:pt>
                <c:pt idx="173">
                  <c:v>115743</c:v>
                </c:pt>
                <c:pt idx="174">
                  <c:v>111786</c:v>
                </c:pt>
                <c:pt idx="175">
                  <c:v>112433</c:v>
                </c:pt>
                <c:pt idx="176">
                  <c:v>112213</c:v>
                </c:pt>
                <c:pt idx="177">
                  <c:v>111400</c:v>
                </c:pt>
                <c:pt idx="178">
                  <c:v>130463</c:v>
                </c:pt>
                <c:pt idx="179">
                  <c:v>148753</c:v>
                </c:pt>
                <c:pt idx="180">
                  <c:v>152567</c:v>
                </c:pt>
                <c:pt idx="181">
                  <c:v>142345</c:v>
                </c:pt>
                <c:pt idx="182">
                  <c:v>119183</c:v>
                </c:pt>
                <c:pt idx="183">
                  <c:v>113353</c:v>
                </c:pt>
                <c:pt idx="184">
                  <c:v>119214</c:v>
                </c:pt>
                <c:pt idx="185">
                  <c:v>118808</c:v>
                </c:pt>
                <c:pt idx="186">
                  <c:v>119879</c:v>
                </c:pt>
                <c:pt idx="187">
                  <c:v>120688</c:v>
                </c:pt>
                <c:pt idx="188">
                  <c:v>122187</c:v>
                </c:pt>
                <c:pt idx="189">
                  <c:v>122791</c:v>
                </c:pt>
                <c:pt idx="190">
                  <c:v>117800</c:v>
                </c:pt>
                <c:pt idx="191">
                  <c:v>115458</c:v>
                </c:pt>
                <c:pt idx="192">
                  <c:v>115500</c:v>
                </c:pt>
                <c:pt idx="193">
                  <c:v>121314</c:v>
                </c:pt>
                <c:pt idx="194">
                  <c:v>118481</c:v>
                </c:pt>
                <c:pt idx="195">
                  <c:v>118698</c:v>
                </c:pt>
                <c:pt idx="196">
                  <c:v>131382</c:v>
                </c:pt>
                <c:pt idx="197">
                  <c:v>133448</c:v>
                </c:pt>
                <c:pt idx="198">
                  <c:v>117404</c:v>
                </c:pt>
                <c:pt idx="199">
                  <c:v>117229</c:v>
                </c:pt>
                <c:pt idx="200">
                  <c:v>120242</c:v>
                </c:pt>
                <c:pt idx="201">
                  <c:v>127017</c:v>
                </c:pt>
                <c:pt idx="202">
                  <c:v>120933</c:v>
                </c:pt>
                <c:pt idx="203">
                  <c:v>121041</c:v>
                </c:pt>
                <c:pt idx="204">
                  <c:v>120859</c:v>
                </c:pt>
                <c:pt idx="205">
                  <c:v>118941</c:v>
                </c:pt>
                <c:pt idx="206">
                  <c:v>118690</c:v>
                </c:pt>
                <c:pt idx="207">
                  <c:v>127843</c:v>
                </c:pt>
                <c:pt idx="208">
                  <c:v>127186</c:v>
                </c:pt>
                <c:pt idx="209">
                  <c:v>121910</c:v>
                </c:pt>
                <c:pt idx="210">
                  <c:v>121901</c:v>
                </c:pt>
                <c:pt idx="211">
                  <c:v>121343</c:v>
                </c:pt>
                <c:pt idx="212">
                  <c:v>119393</c:v>
                </c:pt>
                <c:pt idx="213">
                  <c:v>122586</c:v>
                </c:pt>
                <c:pt idx="214">
                  <c:v>123652</c:v>
                </c:pt>
                <c:pt idx="215">
                  <c:v>123081</c:v>
                </c:pt>
                <c:pt idx="216">
                  <c:v>122650</c:v>
                </c:pt>
                <c:pt idx="217">
                  <c:v>121103</c:v>
                </c:pt>
                <c:pt idx="218">
                  <c:v>131128</c:v>
                </c:pt>
                <c:pt idx="219">
                  <c:v>129861</c:v>
                </c:pt>
                <c:pt idx="220">
                  <c:v>135146</c:v>
                </c:pt>
                <c:pt idx="221">
                  <c:v>128455</c:v>
                </c:pt>
                <c:pt idx="222">
                  <c:v>125470</c:v>
                </c:pt>
                <c:pt idx="223">
                  <c:v>123049</c:v>
                </c:pt>
                <c:pt idx="224">
                  <c:v>150812</c:v>
                </c:pt>
                <c:pt idx="225">
                  <c:v>155465</c:v>
                </c:pt>
                <c:pt idx="226">
                  <c:v>134838</c:v>
                </c:pt>
                <c:pt idx="227">
                  <c:v>121425</c:v>
                </c:pt>
                <c:pt idx="228">
                  <c:v>121117</c:v>
                </c:pt>
                <c:pt idx="229">
                  <c:v>142316</c:v>
                </c:pt>
                <c:pt idx="230">
                  <c:v>131191</c:v>
                </c:pt>
                <c:pt idx="231">
                  <c:v>136184</c:v>
                </c:pt>
                <c:pt idx="232">
                  <c:v>152734</c:v>
                </c:pt>
                <c:pt idx="233">
                  <c:v>120533</c:v>
                </c:pt>
                <c:pt idx="234">
                  <c:v>128994</c:v>
                </c:pt>
                <c:pt idx="235">
                  <c:v>128263</c:v>
                </c:pt>
                <c:pt idx="236">
                  <c:v>145078</c:v>
                </c:pt>
                <c:pt idx="237">
                  <c:v>150598</c:v>
                </c:pt>
                <c:pt idx="238">
                  <c:v>130379</c:v>
                </c:pt>
                <c:pt idx="239">
                  <c:v>123474</c:v>
                </c:pt>
                <c:pt idx="240">
                  <c:v>117709</c:v>
                </c:pt>
                <c:pt idx="241">
                  <c:v>117772</c:v>
                </c:pt>
                <c:pt idx="242">
                  <c:v>120362</c:v>
                </c:pt>
                <c:pt idx="243">
                  <c:v>128181</c:v>
                </c:pt>
                <c:pt idx="244">
                  <c:v>115011</c:v>
                </c:pt>
                <c:pt idx="245">
                  <c:v>112783</c:v>
                </c:pt>
                <c:pt idx="246">
                  <c:v>118451</c:v>
                </c:pt>
                <c:pt idx="247">
                  <c:v>112685</c:v>
                </c:pt>
                <c:pt idx="248">
                  <c:v>120246</c:v>
                </c:pt>
                <c:pt idx="249">
                  <c:v>124455</c:v>
                </c:pt>
                <c:pt idx="250">
                  <c:v>121327</c:v>
                </c:pt>
                <c:pt idx="251">
                  <c:v>114419</c:v>
                </c:pt>
                <c:pt idx="252">
                  <c:v>115107</c:v>
                </c:pt>
                <c:pt idx="253">
                  <c:v>114878</c:v>
                </c:pt>
                <c:pt idx="254">
                  <c:v>114378</c:v>
                </c:pt>
                <c:pt idx="255">
                  <c:v>114815</c:v>
                </c:pt>
                <c:pt idx="256">
                  <c:v>120997</c:v>
                </c:pt>
                <c:pt idx="257">
                  <c:v>116133</c:v>
                </c:pt>
                <c:pt idx="258">
                  <c:v>116848</c:v>
                </c:pt>
                <c:pt idx="259">
                  <c:v>116629</c:v>
                </c:pt>
                <c:pt idx="260">
                  <c:v>116823</c:v>
                </c:pt>
                <c:pt idx="261">
                  <c:v>116159</c:v>
                </c:pt>
                <c:pt idx="262">
                  <c:v>116115</c:v>
                </c:pt>
                <c:pt idx="263">
                  <c:v>116754</c:v>
                </c:pt>
                <c:pt idx="264">
                  <c:v>116851</c:v>
                </c:pt>
                <c:pt idx="265">
                  <c:v>117010</c:v>
                </c:pt>
                <c:pt idx="266">
                  <c:v>117018</c:v>
                </c:pt>
                <c:pt idx="267">
                  <c:v>116709</c:v>
                </c:pt>
                <c:pt idx="268">
                  <c:v>116325</c:v>
                </c:pt>
                <c:pt idx="269">
                  <c:v>116076</c:v>
                </c:pt>
                <c:pt idx="270">
                  <c:v>116361</c:v>
                </c:pt>
                <c:pt idx="271">
                  <c:v>116181</c:v>
                </c:pt>
                <c:pt idx="272">
                  <c:v>115705</c:v>
                </c:pt>
                <c:pt idx="273">
                  <c:v>115404</c:v>
                </c:pt>
                <c:pt idx="274">
                  <c:v>111022</c:v>
                </c:pt>
                <c:pt idx="275">
                  <c:v>112817</c:v>
                </c:pt>
                <c:pt idx="276">
                  <c:v>112812</c:v>
                </c:pt>
                <c:pt idx="277">
                  <c:v>110023</c:v>
                </c:pt>
                <c:pt idx="278">
                  <c:v>109654</c:v>
                </c:pt>
                <c:pt idx="279">
                  <c:v>109415</c:v>
                </c:pt>
                <c:pt idx="280">
                  <c:v>109185</c:v>
                </c:pt>
                <c:pt idx="281">
                  <c:v>108841</c:v>
                </c:pt>
                <c:pt idx="282">
                  <c:v>110812</c:v>
                </c:pt>
                <c:pt idx="283">
                  <c:v>110802</c:v>
                </c:pt>
                <c:pt idx="284">
                  <c:v>110715</c:v>
                </c:pt>
                <c:pt idx="285">
                  <c:v>108970</c:v>
                </c:pt>
                <c:pt idx="286">
                  <c:v>108752</c:v>
                </c:pt>
                <c:pt idx="287">
                  <c:v>108592</c:v>
                </c:pt>
                <c:pt idx="288">
                  <c:v>108392</c:v>
                </c:pt>
                <c:pt idx="289">
                  <c:v>110320</c:v>
                </c:pt>
                <c:pt idx="290">
                  <c:v>110300</c:v>
                </c:pt>
                <c:pt idx="291">
                  <c:v>108733</c:v>
                </c:pt>
                <c:pt idx="292">
                  <c:v>110010</c:v>
                </c:pt>
                <c:pt idx="293">
                  <c:v>109073</c:v>
                </c:pt>
                <c:pt idx="294">
                  <c:v>109280</c:v>
                </c:pt>
                <c:pt idx="295">
                  <c:v>109294</c:v>
                </c:pt>
                <c:pt idx="296">
                  <c:v>111159</c:v>
                </c:pt>
                <c:pt idx="297">
                  <c:v>111225</c:v>
                </c:pt>
                <c:pt idx="298">
                  <c:v>116483</c:v>
                </c:pt>
                <c:pt idx="299">
                  <c:v>111624</c:v>
                </c:pt>
                <c:pt idx="300">
                  <c:v>112715</c:v>
                </c:pt>
                <c:pt idx="301">
                  <c:v>111206</c:v>
                </c:pt>
                <c:pt idx="302">
                  <c:v>111556</c:v>
                </c:pt>
                <c:pt idx="303">
                  <c:v>113678</c:v>
                </c:pt>
                <c:pt idx="304">
                  <c:v>113852</c:v>
                </c:pt>
                <c:pt idx="305">
                  <c:v>126918</c:v>
                </c:pt>
                <c:pt idx="306">
                  <c:v>127466</c:v>
                </c:pt>
                <c:pt idx="307">
                  <c:v>128269</c:v>
                </c:pt>
                <c:pt idx="308">
                  <c:v>128997</c:v>
                </c:pt>
                <c:pt idx="309">
                  <c:v>130641</c:v>
                </c:pt>
                <c:pt idx="310">
                  <c:v>131598</c:v>
                </c:pt>
                <c:pt idx="311">
                  <c:v>132129</c:v>
                </c:pt>
                <c:pt idx="312">
                  <c:v>131305</c:v>
                </c:pt>
                <c:pt idx="313">
                  <c:v>131858</c:v>
                </c:pt>
                <c:pt idx="314">
                  <c:v>132021</c:v>
                </c:pt>
                <c:pt idx="315">
                  <c:v>133964</c:v>
                </c:pt>
                <c:pt idx="316">
                  <c:v>132619</c:v>
                </c:pt>
                <c:pt idx="317">
                  <c:v>134048</c:v>
                </c:pt>
                <c:pt idx="318">
                  <c:v>134326</c:v>
                </c:pt>
                <c:pt idx="319">
                  <c:v>133715</c:v>
                </c:pt>
                <c:pt idx="320">
                  <c:v>134778</c:v>
                </c:pt>
                <c:pt idx="321">
                  <c:v>135738</c:v>
                </c:pt>
                <c:pt idx="322">
                  <c:v>136871</c:v>
                </c:pt>
                <c:pt idx="323">
                  <c:v>137902</c:v>
                </c:pt>
                <c:pt idx="324">
                  <c:v>139448</c:v>
                </c:pt>
                <c:pt idx="325">
                  <c:v>139514</c:v>
                </c:pt>
                <c:pt idx="326">
                  <c:v>139314</c:v>
                </c:pt>
                <c:pt idx="327">
                  <c:v>140227</c:v>
                </c:pt>
                <c:pt idx="328">
                  <c:v>141289</c:v>
                </c:pt>
                <c:pt idx="329">
                  <c:v>142674</c:v>
                </c:pt>
                <c:pt idx="330">
                  <c:v>142798</c:v>
                </c:pt>
                <c:pt idx="331">
                  <c:v>142872</c:v>
                </c:pt>
                <c:pt idx="332">
                  <c:v>143101</c:v>
                </c:pt>
                <c:pt idx="333">
                  <c:v>142781</c:v>
                </c:pt>
                <c:pt idx="334">
                  <c:v>143917</c:v>
                </c:pt>
                <c:pt idx="335">
                  <c:v>143670</c:v>
                </c:pt>
                <c:pt idx="336">
                  <c:v>144246</c:v>
                </c:pt>
                <c:pt idx="337">
                  <c:v>144189</c:v>
                </c:pt>
                <c:pt idx="338">
                  <c:v>146279</c:v>
                </c:pt>
                <c:pt idx="339">
                  <c:v>146255</c:v>
                </c:pt>
                <c:pt idx="340">
                  <c:v>145116</c:v>
                </c:pt>
                <c:pt idx="341">
                  <c:v>146024</c:v>
                </c:pt>
                <c:pt idx="342">
                  <c:v>146156</c:v>
                </c:pt>
                <c:pt idx="343">
                  <c:v>147093</c:v>
                </c:pt>
                <c:pt idx="344">
                  <c:v>147664</c:v>
                </c:pt>
                <c:pt idx="345">
                  <c:v>149625</c:v>
                </c:pt>
                <c:pt idx="346">
                  <c:v>149638</c:v>
                </c:pt>
                <c:pt idx="347">
                  <c:v>147788</c:v>
                </c:pt>
                <c:pt idx="348">
                  <c:v>148494</c:v>
                </c:pt>
                <c:pt idx="349">
                  <c:v>148718</c:v>
                </c:pt>
                <c:pt idx="350">
                  <c:v>148799</c:v>
                </c:pt>
                <c:pt idx="351">
                  <c:v>148640</c:v>
                </c:pt>
                <c:pt idx="352">
                  <c:v>150778</c:v>
                </c:pt>
                <c:pt idx="353">
                  <c:v>150819</c:v>
                </c:pt>
                <c:pt idx="354">
                  <c:v>149557</c:v>
                </c:pt>
                <c:pt idx="355">
                  <c:v>149733</c:v>
                </c:pt>
                <c:pt idx="356">
                  <c:v>149705</c:v>
                </c:pt>
                <c:pt idx="357">
                  <c:v>150047</c:v>
                </c:pt>
                <c:pt idx="358">
                  <c:v>150421</c:v>
                </c:pt>
                <c:pt idx="359">
                  <c:v>152479</c:v>
                </c:pt>
                <c:pt idx="360">
                  <c:v>152534</c:v>
                </c:pt>
                <c:pt idx="361">
                  <c:v>150739</c:v>
                </c:pt>
                <c:pt idx="362">
                  <c:v>151120</c:v>
                </c:pt>
                <c:pt idx="363">
                  <c:v>151505</c:v>
                </c:pt>
                <c:pt idx="364">
                  <c:v>151449</c:v>
                </c:pt>
                <c:pt idx="365">
                  <c:v>150922</c:v>
                </c:pt>
                <c:pt idx="366">
                  <c:v>147813</c:v>
                </c:pt>
                <c:pt idx="367">
                  <c:v>147909</c:v>
                </c:pt>
                <c:pt idx="368">
                  <c:v>149327</c:v>
                </c:pt>
                <c:pt idx="369">
                  <c:v>150836</c:v>
                </c:pt>
                <c:pt idx="370">
                  <c:v>144524</c:v>
                </c:pt>
                <c:pt idx="371">
                  <c:v>144489</c:v>
                </c:pt>
                <c:pt idx="372">
                  <c:v>144519</c:v>
                </c:pt>
                <c:pt idx="373">
                  <c:v>148074</c:v>
                </c:pt>
                <c:pt idx="374">
                  <c:v>148004</c:v>
                </c:pt>
                <c:pt idx="375">
                  <c:v>145472</c:v>
                </c:pt>
                <c:pt idx="376">
                  <c:v>161272</c:v>
                </c:pt>
                <c:pt idx="377">
                  <c:v>148802</c:v>
                </c:pt>
                <c:pt idx="378">
                  <c:v>144609</c:v>
                </c:pt>
                <c:pt idx="379">
                  <c:v>144612</c:v>
                </c:pt>
                <c:pt idx="380">
                  <c:v>160275</c:v>
                </c:pt>
                <c:pt idx="381">
                  <c:v>152520</c:v>
                </c:pt>
                <c:pt idx="382">
                  <c:v>148865</c:v>
                </c:pt>
                <c:pt idx="383">
                  <c:v>147176</c:v>
                </c:pt>
                <c:pt idx="384">
                  <c:v>147602</c:v>
                </c:pt>
                <c:pt idx="385">
                  <c:v>147622</c:v>
                </c:pt>
                <c:pt idx="386">
                  <c:v>148543</c:v>
                </c:pt>
                <c:pt idx="387">
                  <c:v>155023</c:v>
                </c:pt>
                <c:pt idx="388">
                  <c:v>149132</c:v>
                </c:pt>
                <c:pt idx="389">
                  <c:v>149230</c:v>
                </c:pt>
                <c:pt idx="390">
                  <c:v>147161</c:v>
                </c:pt>
                <c:pt idx="391">
                  <c:v>154794</c:v>
                </c:pt>
                <c:pt idx="392">
                  <c:v>155330</c:v>
                </c:pt>
                <c:pt idx="393">
                  <c:v>148989</c:v>
                </c:pt>
                <c:pt idx="394">
                  <c:v>158068</c:v>
                </c:pt>
                <c:pt idx="395">
                  <c:v>152562</c:v>
                </c:pt>
                <c:pt idx="396">
                  <c:v>151278</c:v>
                </c:pt>
                <c:pt idx="397">
                  <c:v>147591</c:v>
                </c:pt>
                <c:pt idx="398">
                  <c:v>148410</c:v>
                </c:pt>
                <c:pt idx="399">
                  <c:v>138872</c:v>
                </c:pt>
                <c:pt idx="400">
                  <c:v>146882</c:v>
                </c:pt>
                <c:pt idx="401">
                  <c:v>147027</c:v>
                </c:pt>
                <c:pt idx="402">
                  <c:v>164175</c:v>
                </c:pt>
                <c:pt idx="403">
                  <c:v>140992</c:v>
                </c:pt>
                <c:pt idx="404">
                  <c:v>142087</c:v>
                </c:pt>
                <c:pt idx="405">
                  <c:v>142983</c:v>
                </c:pt>
                <c:pt idx="406">
                  <c:v>144186</c:v>
                </c:pt>
                <c:pt idx="407">
                  <c:v>145055</c:v>
                </c:pt>
                <c:pt idx="408">
                  <c:v>145618</c:v>
                </c:pt>
                <c:pt idx="409">
                  <c:v>145762</c:v>
                </c:pt>
                <c:pt idx="410">
                  <c:v>153327</c:v>
                </c:pt>
                <c:pt idx="411">
                  <c:v>149325</c:v>
                </c:pt>
                <c:pt idx="412">
                  <c:v>147477</c:v>
                </c:pt>
                <c:pt idx="413">
                  <c:v>148051</c:v>
                </c:pt>
                <c:pt idx="414">
                  <c:v>148055</c:v>
                </c:pt>
                <c:pt idx="415">
                  <c:v>148674</c:v>
                </c:pt>
                <c:pt idx="416">
                  <c:v>148714</c:v>
                </c:pt>
                <c:pt idx="417">
                  <c:v>149487</c:v>
                </c:pt>
                <c:pt idx="418">
                  <c:v>149109</c:v>
                </c:pt>
                <c:pt idx="419">
                  <c:v>149345</c:v>
                </c:pt>
                <c:pt idx="420">
                  <c:v>149772</c:v>
                </c:pt>
                <c:pt idx="421">
                  <c:v>152778</c:v>
                </c:pt>
                <c:pt idx="422">
                  <c:v>150571</c:v>
                </c:pt>
                <c:pt idx="423">
                  <c:v>150545</c:v>
                </c:pt>
                <c:pt idx="424">
                  <c:v>150115</c:v>
                </c:pt>
                <c:pt idx="425">
                  <c:v>137898</c:v>
                </c:pt>
                <c:pt idx="426">
                  <c:v>131423</c:v>
                </c:pt>
                <c:pt idx="427">
                  <c:v>136214</c:v>
                </c:pt>
                <c:pt idx="428">
                  <c:v>134211</c:v>
                </c:pt>
                <c:pt idx="429">
                  <c:v>132804</c:v>
                </c:pt>
                <c:pt idx="430">
                  <c:v>132778</c:v>
                </c:pt>
                <c:pt idx="431">
                  <c:v>131261</c:v>
                </c:pt>
                <c:pt idx="432">
                  <c:v>131159</c:v>
                </c:pt>
                <c:pt idx="433">
                  <c:v>131130</c:v>
                </c:pt>
                <c:pt idx="434">
                  <c:v>130795</c:v>
                </c:pt>
                <c:pt idx="435">
                  <c:v>130383</c:v>
                </c:pt>
                <c:pt idx="436">
                  <c:v>131860</c:v>
                </c:pt>
                <c:pt idx="437">
                  <c:v>127602</c:v>
                </c:pt>
                <c:pt idx="438">
                  <c:v>130187</c:v>
                </c:pt>
                <c:pt idx="439">
                  <c:v>130009</c:v>
                </c:pt>
                <c:pt idx="440">
                  <c:v>129799</c:v>
                </c:pt>
                <c:pt idx="441">
                  <c:v>129888</c:v>
                </c:pt>
                <c:pt idx="442">
                  <c:v>129914</c:v>
                </c:pt>
                <c:pt idx="443">
                  <c:v>131336</c:v>
                </c:pt>
                <c:pt idx="444">
                  <c:v>131315</c:v>
                </c:pt>
                <c:pt idx="445">
                  <c:v>129855</c:v>
                </c:pt>
                <c:pt idx="446">
                  <c:v>129892</c:v>
                </c:pt>
                <c:pt idx="447">
                  <c:v>118969</c:v>
                </c:pt>
                <c:pt idx="448">
                  <c:v>129630</c:v>
                </c:pt>
                <c:pt idx="449">
                  <c:v>129611</c:v>
                </c:pt>
                <c:pt idx="450">
                  <c:v>131245</c:v>
                </c:pt>
                <c:pt idx="451">
                  <c:v>131337</c:v>
                </c:pt>
                <c:pt idx="452">
                  <c:v>129579</c:v>
                </c:pt>
                <c:pt idx="453">
                  <c:v>129702</c:v>
                </c:pt>
                <c:pt idx="454">
                  <c:v>129415</c:v>
                </c:pt>
                <c:pt idx="455">
                  <c:v>129613</c:v>
                </c:pt>
                <c:pt idx="456">
                  <c:v>115088</c:v>
                </c:pt>
                <c:pt idx="457">
                  <c:v>115845</c:v>
                </c:pt>
                <c:pt idx="458">
                  <c:v>117390</c:v>
                </c:pt>
                <c:pt idx="459">
                  <c:v>116757</c:v>
                </c:pt>
                <c:pt idx="460">
                  <c:v>114283</c:v>
                </c:pt>
                <c:pt idx="461">
                  <c:v>113623</c:v>
                </c:pt>
                <c:pt idx="462">
                  <c:v>113113</c:v>
                </c:pt>
                <c:pt idx="463">
                  <c:v>112885</c:v>
                </c:pt>
                <c:pt idx="464">
                  <c:v>113145</c:v>
                </c:pt>
                <c:pt idx="465">
                  <c:v>113011</c:v>
                </c:pt>
                <c:pt idx="466">
                  <c:v>112998</c:v>
                </c:pt>
                <c:pt idx="467">
                  <c:v>113010</c:v>
                </c:pt>
                <c:pt idx="468">
                  <c:v>105473</c:v>
                </c:pt>
                <c:pt idx="469">
                  <c:v>112798</c:v>
                </c:pt>
                <c:pt idx="470">
                  <c:v>112631</c:v>
                </c:pt>
                <c:pt idx="471">
                  <c:v>114242</c:v>
                </c:pt>
                <c:pt idx="472">
                  <c:v>114666</c:v>
                </c:pt>
                <c:pt idx="473">
                  <c:v>113540</c:v>
                </c:pt>
                <c:pt idx="474">
                  <c:v>107950</c:v>
                </c:pt>
                <c:pt idx="475">
                  <c:v>109983</c:v>
                </c:pt>
                <c:pt idx="476">
                  <c:v>109440</c:v>
                </c:pt>
                <c:pt idx="477">
                  <c:v>109503</c:v>
                </c:pt>
                <c:pt idx="478">
                  <c:v>111183</c:v>
                </c:pt>
                <c:pt idx="479">
                  <c:v>108820</c:v>
                </c:pt>
                <c:pt idx="480">
                  <c:v>109695</c:v>
                </c:pt>
                <c:pt idx="481">
                  <c:v>109884</c:v>
                </c:pt>
                <c:pt idx="482">
                  <c:v>107654</c:v>
                </c:pt>
                <c:pt idx="483">
                  <c:v>107080</c:v>
                </c:pt>
                <c:pt idx="484">
                  <c:v>106911</c:v>
                </c:pt>
                <c:pt idx="485">
                  <c:v>107365</c:v>
                </c:pt>
                <c:pt idx="486">
                  <c:v>107090</c:v>
                </c:pt>
                <c:pt idx="487">
                  <c:v>103002</c:v>
                </c:pt>
                <c:pt idx="488">
                  <c:v>103043</c:v>
                </c:pt>
                <c:pt idx="489">
                  <c:v>104354</c:v>
                </c:pt>
                <c:pt idx="490">
                  <c:v>102915</c:v>
                </c:pt>
                <c:pt idx="491">
                  <c:v>102883</c:v>
                </c:pt>
                <c:pt idx="492">
                  <c:v>104137</c:v>
                </c:pt>
                <c:pt idx="493">
                  <c:v>105562</c:v>
                </c:pt>
                <c:pt idx="494">
                  <c:v>104545</c:v>
                </c:pt>
                <c:pt idx="495">
                  <c:v>103293</c:v>
                </c:pt>
                <c:pt idx="496">
                  <c:v>102461</c:v>
                </c:pt>
                <c:pt idx="497">
                  <c:v>102587</c:v>
                </c:pt>
                <c:pt idx="498">
                  <c:v>102555</c:v>
                </c:pt>
                <c:pt idx="499">
                  <c:v>109167</c:v>
                </c:pt>
                <c:pt idx="500">
                  <c:v>103636</c:v>
                </c:pt>
                <c:pt idx="501">
                  <c:v>102567</c:v>
                </c:pt>
                <c:pt idx="502">
                  <c:v>102639</c:v>
                </c:pt>
                <c:pt idx="503">
                  <c:v>102635</c:v>
                </c:pt>
                <c:pt idx="504">
                  <c:v>102589</c:v>
                </c:pt>
                <c:pt idx="505">
                  <c:v>102668</c:v>
                </c:pt>
                <c:pt idx="506">
                  <c:v>103846</c:v>
                </c:pt>
                <c:pt idx="507">
                  <c:v>104053</c:v>
                </c:pt>
                <c:pt idx="508">
                  <c:v>102757</c:v>
                </c:pt>
                <c:pt idx="509">
                  <c:v>102894</c:v>
                </c:pt>
                <c:pt idx="510">
                  <c:v>103050</c:v>
                </c:pt>
                <c:pt idx="511">
                  <c:v>103124</c:v>
                </c:pt>
                <c:pt idx="512">
                  <c:v>103464</c:v>
                </c:pt>
                <c:pt idx="513">
                  <c:v>104781</c:v>
                </c:pt>
                <c:pt idx="514">
                  <c:v>105215</c:v>
                </c:pt>
                <c:pt idx="515">
                  <c:v>107031</c:v>
                </c:pt>
                <c:pt idx="516">
                  <c:v>104773</c:v>
                </c:pt>
                <c:pt idx="517">
                  <c:v>107473</c:v>
                </c:pt>
                <c:pt idx="518">
                  <c:v>107557</c:v>
                </c:pt>
                <c:pt idx="519">
                  <c:v>107537</c:v>
                </c:pt>
                <c:pt idx="520">
                  <c:v>106269</c:v>
                </c:pt>
                <c:pt idx="521">
                  <c:v>106467</c:v>
                </c:pt>
                <c:pt idx="522">
                  <c:v>107613</c:v>
                </c:pt>
                <c:pt idx="523">
                  <c:v>107624</c:v>
                </c:pt>
                <c:pt idx="524">
                  <c:v>106357</c:v>
                </c:pt>
                <c:pt idx="525">
                  <c:v>106249</c:v>
                </c:pt>
                <c:pt idx="526">
                  <c:v>106354</c:v>
                </c:pt>
                <c:pt idx="527">
                  <c:v>105342</c:v>
                </c:pt>
                <c:pt idx="528">
                  <c:v>105433</c:v>
                </c:pt>
                <c:pt idx="529">
                  <c:v>106730</c:v>
                </c:pt>
                <c:pt idx="530">
                  <c:v>105385</c:v>
                </c:pt>
                <c:pt idx="531">
                  <c:v>105429</c:v>
                </c:pt>
                <c:pt idx="532">
                  <c:v>105376</c:v>
                </c:pt>
                <c:pt idx="533">
                  <c:v>105498</c:v>
                </c:pt>
                <c:pt idx="534">
                  <c:v>102356</c:v>
                </c:pt>
                <c:pt idx="535">
                  <c:v>105314</c:v>
                </c:pt>
                <c:pt idx="536">
                  <c:v>105240</c:v>
                </c:pt>
                <c:pt idx="537">
                  <c:v>105256</c:v>
                </c:pt>
                <c:pt idx="538">
                  <c:v>105488</c:v>
                </c:pt>
                <c:pt idx="539">
                  <c:v>106408</c:v>
                </c:pt>
                <c:pt idx="540">
                  <c:v>105796</c:v>
                </c:pt>
                <c:pt idx="541">
                  <c:v>118681</c:v>
                </c:pt>
                <c:pt idx="542">
                  <c:v>120680</c:v>
                </c:pt>
                <c:pt idx="543">
                  <c:v>107458</c:v>
                </c:pt>
                <c:pt idx="544">
                  <c:v>107518</c:v>
                </c:pt>
                <c:pt idx="545">
                  <c:v>108096</c:v>
                </c:pt>
                <c:pt idx="546">
                  <c:v>105661</c:v>
                </c:pt>
                <c:pt idx="547">
                  <c:v>115491</c:v>
                </c:pt>
                <c:pt idx="548">
                  <c:v>113378</c:v>
                </c:pt>
                <c:pt idx="549">
                  <c:v>113375</c:v>
                </c:pt>
                <c:pt idx="550">
                  <c:v>113400</c:v>
                </c:pt>
                <c:pt idx="551">
                  <c:v>115402</c:v>
                </c:pt>
                <c:pt idx="552">
                  <c:v>114685</c:v>
                </c:pt>
                <c:pt idx="553">
                  <c:v>114586</c:v>
                </c:pt>
                <c:pt idx="554">
                  <c:v>114626</c:v>
                </c:pt>
                <c:pt idx="555">
                  <c:v>112536</c:v>
                </c:pt>
                <c:pt idx="556">
                  <c:v>112533</c:v>
                </c:pt>
                <c:pt idx="557">
                  <c:v>114607</c:v>
                </c:pt>
                <c:pt idx="558">
                  <c:v>114646</c:v>
                </c:pt>
                <c:pt idx="559">
                  <c:v>123198</c:v>
                </c:pt>
                <c:pt idx="560">
                  <c:v>114924</c:v>
                </c:pt>
                <c:pt idx="561">
                  <c:v>115315</c:v>
                </c:pt>
                <c:pt idx="562">
                  <c:v>112274</c:v>
                </c:pt>
                <c:pt idx="563">
                  <c:v>123995</c:v>
                </c:pt>
                <c:pt idx="564">
                  <c:v>127621</c:v>
                </c:pt>
                <c:pt idx="565">
                  <c:v>134281</c:v>
                </c:pt>
                <c:pt idx="566">
                  <c:v>136551</c:v>
                </c:pt>
                <c:pt idx="567">
                  <c:v>136747</c:v>
                </c:pt>
                <c:pt idx="568">
                  <c:v>138656</c:v>
                </c:pt>
                <c:pt idx="569">
                  <c:v>139610</c:v>
                </c:pt>
                <c:pt idx="570">
                  <c:v>135656</c:v>
                </c:pt>
                <c:pt idx="571">
                  <c:v>127174</c:v>
                </c:pt>
                <c:pt idx="572">
                  <c:v>120969</c:v>
                </c:pt>
                <c:pt idx="573">
                  <c:v>126203</c:v>
                </c:pt>
                <c:pt idx="574">
                  <c:v>127658</c:v>
                </c:pt>
                <c:pt idx="575">
                  <c:v>131840</c:v>
                </c:pt>
                <c:pt idx="576">
                  <c:v>117195</c:v>
                </c:pt>
                <c:pt idx="577">
                  <c:v>128213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80-435B-812E-204DCD6B831D}"/>
            </c:ext>
          </c:extLst>
        </c:ser>
        <c:ser>
          <c:idx val="18"/>
          <c:order val="18"/>
          <c:tx>
            <c:strRef>
              <c:f>[1]Total_StdO_Customers!$T$8</c:f>
              <c:strCache>
                <c:ptCount val="1"/>
                <c:pt idx="0">
                  <c:v>19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[1]Total_StdO_Customers!$T$9:$T$586</c:f>
              <c:numCache>
                <c:formatCode>#,##0</c:formatCode>
                <c:ptCount val="578"/>
                <c:pt idx="1">
                  <c:v>139287</c:v>
                </c:pt>
                <c:pt idx="2">
                  <c:v>138960</c:v>
                </c:pt>
                <c:pt idx="3">
                  <c:v>139184</c:v>
                </c:pt>
                <c:pt idx="4">
                  <c:v>139257</c:v>
                </c:pt>
                <c:pt idx="5">
                  <c:v>139738</c:v>
                </c:pt>
                <c:pt idx="6">
                  <c:v>140134</c:v>
                </c:pt>
                <c:pt idx="7">
                  <c:v>140439</c:v>
                </c:pt>
                <c:pt idx="8">
                  <c:v>140750</c:v>
                </c:pt>
                <c:pt idx="9">
                  <c:v>142016</c:v>
                </c:pt>
                <c:pt idx="10">
                  <c:v>142041</c:v>
                </c:pt>
                <c:pt idx="11">
                  <c:v>137355</c:v>
                </c:pt>
                <c:pt idx="12">
                  <c:v>137652</c:v>
                </c:pt>
                <c:pt idx="13">
                  <c:v>138088</c:v>
                </c:pt>
                <c:pt idx="14">
                  <c:v>138022</c:v>
                </c:pt>
                <c:pt idx="15">
                  <c:v>138275</c:v>
                </c:pt>
                <c:pt idx="16">
                  <c:v>139399</c:v>
                </c:pt>
                <c:pt idx="17">
                  <c:v>139288</c:v>
                </c:pt>
                <c:pt idx="18">
                  <c:v>139076</c:v>
                </c:pt>
                <c:pt idx="19">
                  <c:v>138750</c:v>
                </c:pt>
                <c:pt idx="20">
                  <c:v>139505</c:v>
                </c:pt>
                <c:pt idx="21">
                  <c:v>139081</c:v>
                </c:pt>
                <c:pt idx="22">
                  <c:v>138890</c:v>
                </c:pt>
                <c:pt idx="23">
                  <c:v>140142</c:v>
                </c:pt>
                <c:pt idx="24">
                  <c:v>144647</c:v>
                </c:pt>
                <c:pt idx="25">
                  <c:v>138779</c:v>
                </c:pt>
                <c:pt idx="26">
                  <c:v>138751</c:v>
                </c:pt>
                <c:pt idx="27">
                  <c:v>138866</c:v>
                </c:pt>
                <c:pt idx="28">
                  <c:v>139079</c:v>
                </c:pt>
                <c:pt idx="29">
                  <c:v>139057</c:v>
                </c:pt>
                <c:pt idx="30">
                  <c:v>143155</c:v>
                </c:pt>
                <c:pt idx="31">
                  <c:v>144919</c:v>
                </c:pt>
                <c:pt idx="32">
                  <c:v>143709</c:v>
                </c:pt>
                <c:pt idx="33">
                  <c:v>138662</c:v>
                </c:pt>
                <c:pt idx="34">
                  <c:v>139808</c:v>
                </c:pt>
                <c:pt idx="35">
                  <c:v>140835</c:v>
                </c:pt>
                <c:pt idx="36">
                  <c:v>141722</c:v>
                </c:pt>
                <c:pt idx="37">
                  <c:v>143602</c:v>
                </c:pt>
                <c:pt idx="38">
                  <c:v>144010</c:v>
                </c:pt>
                <c:pt idx="39">
                  <c:v>143461</c:v>
                </c:pt>
                <c:pt idx="40">
                  <c:v>146375</c:v>
                </c:pt>
                <c:pt idx="41">
                  <c:v>144761</c:v>
                </c:pt>
                <c:pt idx="42">
                  <c:v>145169</c:v>
                </c:pt>
                <c:pt idx="43">
                  <c:v>145590</c:v>
                </c:pt>
                <c:pt idx="44">
                  <c:v>147207</c:v>
                </c:pt>
                <c:pt idx="45">
                  <c:v>147311</c:v>
                </c:pt>
                <c:pt idx="46">
                  <c:v>147432</c:v>
                </c:pt>
                <c:pt idx="47">
                  <c:v>145700</c:v>
                </c:pt>
                <c:pt idx="48">
                  <c:v>145822</c:v>
                </c:pt>
                <c:pt idx="49">
                  <c:v>145651</c:v>
                </c:pt>
                <c:pt idx="50">
                  <c:v>145403</c:v>
                </c:pt>
                <c:pt idx="51">
                  <c:v>146402</c:v>
                </c:pt>
                <c:pt idx="52">
                  <c:v>146514</c:v>
                </c:pt>
                <c:pt idx="53">
                  <c:v>145072</c:v>
                </c:pt>
                <c:pt idx="54">
                  <c:v>144439</c:v>
                </c:pt>
                <c:pt idx="55">
                  <c:v>143953</c:v>
                </c:pt>
                <c:pt idx="56">
                  <c:v>143509</c:v>
                </c:pt>
                <c:pt idx="57">
                  <c:v>142997</c:v>
                </c:pt>
                <c:pt idx="58">
                  <c:v>144420</c:v>
                </c:pt>
                <c:pt idx="59">
                  <c:v>144426</c:v>
                </c:pt>
                <c:pt idx="60">
                  <c:v>126699</c:v>
                </c:pt>
                <c:pt idx="61">
                  <c:v>145861</c:v>
                </c:pt>
                <c:pt idx="62">
                  <c:v>130774</c:v>
                </c:pt>
                <c:pt idx="63">
                  <c:v>133404</c:v>
                </c:pt>
                <c:pt idx="64">
                  <c:v>136054</c:v>
                </c:pt>
                <c:pt idx="65">
                  <c:v>131018</c:v>
                </c:pt>
                <c:pt idx="66">
                  <c:v>133652</c:v>
                </c:pt>
                <c:pt idx="67">
                  <c:v>128105</c:v>
                </c:pt>
                <c:pt idx="68">
                  <c:v>128199</c:v>
                </c:pt>
                <c:pt idx="69">
                  <c:v>126343</c:v>
                </c:pt>
                <c:pt idx="70">
                  <c:v>126576</c:v>
                </c:pt>
                <c:pt idx="71">
                  <c:v>126677</c:v>
                </c:pt>
                <c:pt idx="72">
                  <c:v>128719</c:v>
                </c:pt>
                <c:pt idx="73">
                  <c:v>129386</c:v>
                </c:pt>
                <c:pt idx="74">
                  <c:v>136667</c:v>
                </c:pt>
                <c:pt idx="75">
                  <c:v>128233</c:v>
                </c:pt>
                <c:pt idx="76">
                  <c:v>128275</c:v>
                </c:pt>
                <c:pt idx="77">
                  <c:v>128412</c:v>
                </c:pt>
                <c:pt idx="78">
                  <c:v>127366</c:v>
                </c:pt>
                <c:pt idx="79">
                  <c:v>129490</c:v>
                </c:pt>
                <c:pt idx="80">
                  <c:v>129493</c:v>
                </c:pt>
                <c:pt idx="81">
                  <c:v>128248</c:v>
                </c:pt>
                <c:pt idx="82">
                  <c:v>128319</c:v>
                </c:pt>
                <c:pt idx="83">
                  <c:v>128041</c:v>
                </c:pt>
                <c:pt idx="84">
                  <c:v>127720</c:v>
                </c:pt>
                <c:pt idx="85">
                  <c:v>127758</c:v>
                </c:pt>
                <c:pt idx="86">
                  <c:v>129708</c:v>
                </c:pt>
                <c:pt idx="87">
                  <c:v>129690</c:v>
                </c:pt>
                <c:pt idx="88">
                  <c:v>127574</c:v>
                </c:pt>
                <c:pt idx="89">
                  <c:v>126926</c:v>
                </c:pt>
                <c:pt idx="90">
                  <c:v>126732</c:v>
                </c:pt>
                <c:pt idx="91">
                  <c:v>105328</c:v>
                </c:pt>
                <c:pt idx="92">
                  <c:v>103398</c:v>
                </c:pt>
                <c:pt idx="93">
                  <c:v>100414</c:v>
                </c:pt>
                <c:pt idx="94">
                  <c:v>101988</c:v>
                </c:pt>
                <c:pt idx="95">
                  <c:v>107792</c:v>
                </c:pt>
                <c:pt idx="96">
                  <c:v>100738</c:v>
                </c:pt>
                <c:pt idx="97">
                  <c:v>100187</c:v>
                </c:pt>
                <c:pt idx="98">
                  <c:v>100024</c:v>
                </c:pt>
                <c:pt idx="99">
                  <c:v>101078</c:v>
                </c:pt>
                <c:pt idx="100">
                  <c:v>99975</c:v>
                </c:pt>
                <c:pt idx="101">
                  <c:v>100602</c:v>
                </c:pt>
                <c:pt idx="102">
                  <c:v>99228</c:v>
                </c:pt>
                <c:pt idx="103">
                  <c:v>100867</c:v>
                </c:pt>
                <c:pt idx="104">
                  <c:v>101331</c:v>
                </c:pt>
                <c:pt idx="105">
                  <c:v>100284</c:v>
                </c:pt>
                <c:pt idx="106">
                  <c:v>104794</c:v>
                </c:pt>
                <c:pt idx="107">
                  <c:v>102775</c:v>
                </c:pt>
                <c:pt idx="108">
                  <c:v>99647</c:v>
                </c:pt>
                <c:pt idx="109">
                  <c:v>99653</c:v>
                </c:pt>
                <c:pt idx="110">
                  <c:v>99686</c:v>
                </c:pt>
                <c:pt idx="111">
                  <c:v>99181</c:v>
                </c:pt>
                <c:pt idx="112">
                  <c:v>107760</c:v>
                </c:pt>
                <c:pt idx="113">
                  <c:v>104095</c:v>
                </c:pt>
                <c:pt idx="114">
                  <c:v>103847</c:v>
                </c:pt>
                <c:pt idx="115">
                  <c:v>99012</c:v>
                </c:pt>
                <c:pt idx="116">
                  <c:v>103755</c:v>
                </c:pt>
                <c:pt idx="117">
                  <c:v>98710</c:v>
                </c:pt>
                <c:pt idx="118">
                  <c:v>98068</c:v>
                </c:pt>
                <c:pt idx="119">
                  <c:v>97908</c:v>
                </c:pt>
                <c:pt idx="120">
                  <c:v>98398</c:v>
                </c:pt>
                <c:pt idx="121">
                  <c:v>102966</c:v>
                </c:pt>
                <c:pt idx="122">
                  <c:v>102982</c:v>
                </c:pt>
                <c:pt idx="123">
                  <c:v>101103</c:v>
                </c:pt>
                <c:pt idx="124">
                  <c:v>100996</c:v>
                </c:pt>
                <c:pt idx="125">
                  <c:v>108009</c:v>
                </c:pt>
                <c:pt idx="126">
                  <c:v>100438</c:v>
                </c:pt>
                <c:pt idx="127">
                  <c:v>100351</c:v>
                </c:pt>
                <c:pt idx="128">
                  <c:v>102003</c:v>
                </c:pt>
                <c:pt idx="129">
                  <c:v>101988</c:v>
                </c:pt>
                <c:pt idx="130">
                  <c:v>99858</c:v>
                </c:pt>
                <c:pt idx="131">
                  <c:v>104295</c:v>
                </c:pt>
                <c:pt idx="132">
                  <c:v>99558</c:v>
                </c:pt>
                <c:pt idx="133">
                  <c:v>99608</c:v>
                </c:pt>
                <c:pt idx="134">
                  <c:v>108090</c:v>
                </c:pt>
                <c:pt idx="135">
                  <c:v>104803</c:v>
                </c:pt>
                <c:pt idx="136">
                  <c:v>114543</c:v>
                </c:pt>
                <c:pt idx="137">
                  <c:v>99519</c:v>
                </c:pt>
                <c:pt idx="138">
                  <c:v>99630</c:v>
                </c:pt>
                <c:pt idx="139">
                  <c:v>99659</c:v>
                </c:pt>
                <c:pt idx="140">
                  <c:v>99328</c:v>
                </c:pt>
                <c:pt idx="141">
                  <c:v>99074</c:v>
                </c:pt>
                <c:pt idx="142">
                  <c:v>100730</c:v>
                </c:pt>
                <c:pt idx="143">
                  <c:v>100743</c:v>
                </c:pt>
                <c:pt idx="144">
                  <c:v>98925</c:v>
                </c:pt>
                <c:pt idx="145">
                  <c:v>99089</c:v>
                </c:pt>
                <c:pt idx="146">
                  <c:v>110131</c:v>
                </c:pt>
                <c:pt idx="147">
                  <c:v>99501</c:v>
                </c:pt>
                <c:pt idx="148">
                  <c:v>98777</c:v>
                </c:pt>
                <c:pt idx="149">
                  <c:v>100279</c:v>
                </c:pt>
                <c:pt idx="150">
                  <c:v>105168</c:v>
                </c:pt>
                <c:pt idx="151">
                  <c:v>108673</c:v>
                </c:pt>
                <c:pt idx="152">
                  <c:v>106406</c:v>
                </c:pt>
                <c:pt idx="153">
                  <c:v>107103</c:v>
                </c:pt>
                <c:pt idx="154">
                  <c:v>108036</c:v>
                </c:pt>
                <c:pt idx="155">
                  <c:v>109031</c:v>
                </c:pt>
                <c:pt idx="156">
                  <c:v>108310</c:v>
                </c:pt>
                <c:pt idx="157">
                  <c:v>124131</c:v>
                </c:pt>
                <c:pt idx="158">
                  <c:v>139769</c:v>
                </c:pt>
                <c:pt idx="159">
                  <c:v>143013</c:v>
                </c:pt>
                <c:pt idx="160">
                  <c:v>128265</c:v>
                </c:pt>
                <c:pt idx="161">
                  <c:v>110900</c:v>
                </c:pt>
                <c:pt idx="162">
                  <c:v>111246</c:v>
                </c:pt>
                <c:pt idx="163">
                  <c:v>110609</c:v>
                </c:pt>
                <c:pt idx="164">
                  <c:v>110660</c:v>
                </c:pt>
                <c:pt idx="165">
                  <c:v>111997</c:v>
                </c:pt>
                <c:pt idx="166">
                  <c:v>112908</c:v>
                </c:pt>
                <c:pt idx="167">
                  <c:v>113551</c:v>
                </c:pt>
                <c:pt idx="168">
                  <c:v>114322</c:v>
                </c:pt>
                <c:pt idx="169">
                  <c:v>114753</c:v>
                </c:pt>
                <c:pt idx="170">
                  <c:v>114033</c:v>
                </c:pt>
                <c:pt idx="171">
                  <c:v>117830</c:v>
                </c:pt>
                <c:pt idx="172">
                  <c:v>126708</c:v>
                </c:pt>
                <c:pt idx="173">
                  <c:v>119024</c:v>
                </c:pt>
                <c:pt idx="174">
                  <c:v>117053</c:v>
                </c:pt>
                <c:pt idx="175">
                  <c:v>117741</c:v>
                </c:pt>
                <c:pt idx="176">
                  <c:v>117578</c:v>
                </c:pt>
                <c:pt idx="177">
                  <c:v>116848</c:v>
                </c:pt>
                <c:pt idx="178">
                  <c:v>134168</c:v>
                </c:pt>
                <c:pt idx="179">
                  <c:v>153101</c:v>
                </c:pt>
                <c:pt idx="180">
                  <c:v>157420</c:v>
                </c:pt>
                <c:pt idx="181">
                  <c:v>144771</c:v>
                </c:pt>
                <c:pt idx="182">
                  <c:v>123406</c:v>
                </c:pt>
                <c:pt idx="183">
                  <c:v>115298</c:v>
                </c:pt>
                <c:pt idx="184">
                  <c:v>122003</c:v>
                </c:pt>
                <c:pt idx="185">
                  <c:v>121716</c:v>
                </c:pt>
                <c:pt idx="186">
                  <c:v>122492</c:v>
                </c:pt>
                <c:pt idx="187">
                  <c:v>128056</c:v>
                </c:pt>
                <c:pt idx="188">
                  <c:v>123688</c:v>
                </c:pt>
                <c:pt idx="189">
                  <c:v>124712</c:v>
                </c:pt>
                <c:pt idx="190">
                  <c:v>119876</c:v>
                </c:pt>
                <c:pt idx="191">
                  <c:v>118423</c:v>
                </c:pt>
                <c:pt idx="192">
                  <c:v>118943</c:v>
                </c:pt>
                <c:pt idx="193">
                  <c:v>123210</c:v>
                </c:pt>
                <c:pt idx="194">
                  <c:v>120413</c:v>
                </c:pt>
                <c:pt idx="195">
                  <c:v>120652</c:v>
                </c:pt>
                <c:pt idx="196">
                  <c:v>135353</c:v>
                </c:pt>
                <c:pt idx="197">
                  <c:v>138224</c:v>
                </c:pt>
                <c:pt idx="198">
                  <c:v>121666</c:v>
                </c:pt>
                <c:pt idx="199">
                  <c:v>120323</c:v>
                </c:pt>
                <c:pt idx="200">
                  <c:v>122366</c:v>
                </c:pt>
                <c:pt idx="201">
                  <c:v>132523</c:v>
                </c:pt>
                <c:pt idx="202">
                  <c:v>122809</c:v>
                </c:pt>
                <c:pt idx="203">
                  <c:v>122944</c:v>
                </c:pt>
                <c:pt idx="204">
                  <c:v>123035</c:v>
                </c:pt>
                <c:pt idx="205">
                  <c:v>122006</c:v>
                </c:pt>
                <c:pt idx="206">
                  <c:v>121876</c:v>
                </c:pt>
                <c:pt idx="207">
                  <c:v>132155</c:v>
                </c:pt>
                <c:pt idx="208">
                  <c:v>129437</c:v>
                </c:pt>
                <c:pt idx="209">
                  <c:v>123953</c:v>
                </c:pt>
                <c:pt idx="210">
                  <c:v>124602</c:v>
                </c:pt>
                <c:pt idx="211">
                  <c:v>123668</c:v>
                </c:pt>
                <c:pt idx="212">
                  <c:v>122638</c:v>
                </c:pt>
                <c:pt idx="213">
                  <c:v>125946</c:v>
                </c:pt>
                <c:pt idx="214">
                  <c:v>126012</c:v>
                </c:pt>
                <c:pt idx="215">
                  <c:v>125446</c:v>
                </c:pt>
                <c:pt idx="216">
                  <c:v>125000</c:v>
                </c:pt>
                <c:pt idx="217">
                  <c:v>123481</c:v>
                </c:pt>
                <c:pt idx="218">
                  <c:v>133312</c:v>
                </c:pt>
                <c:pt idx="219">
                  <c:v>131101</c:v>
                </c:pt>
                <c:pt idx="220">
                  <c:v>138240</c:v>
                </c:pt>
                <c:pt idx="221">
                  <c:v>132551</c:v>
                </c:pt>
                <c:pt idx="222">
                  <c:v>130804</c:v>
                </c:pt>
                <c:pt idx="223">
                  <c:v>125225</c:v>
                </c:pt>
                <c:pt idx="224">
                  <c:v>153785</c:v>
                </c:pt>
                <c:pt idx="225">
                  <c:v>158546</c:v>
                </c:pt>
                <c:pt idx="226">
                  <c:v>139055</c:v>
                </c:pt>
                <c:pt idx="227">
                  <c:v>124815</c:v>
                </c:pt>
                <c:pt idx="228">
                  <c:v>124314</c:v>
                </c:pt>
                <c:pt idx="229">
                  <c:v>141410</c:v>
                </c:pt>
                <c:pt idx="230">
                  <c:v>134807</c:v>
                </c:pt>
                <c:pt idx="231">
                  <c:v>141262</c:v>
                </c:pt>
                <c:pt idx="232">
                  <c:v>155485</c:v>
                </c:pt>
                <c:pt idx="233">
                  <c:v>122157</c:v>
                </c:pt>
                <c:pt idx="234">
                  <c:v>132534</c:v>
                </c:pt>
                <c:pt idx="235">
                  <c:v>133480</c:v>
                </c:pt>
                <c:pt idx="236">
                  <c:v>148094</c:v>
                </c:pt>
                <c:pt idx="237">
                  <c:v>153613</c:v>
                </c:pt>
                <c:pt idx="238">
                  <c:v>132709</c:v>
                </c:pt>
                <c:pt idx="239">
                  <c:v>121609</c:v>
                </c:pt>
                <c:pt idx="240">
                  <c:v>120969</c:v>
                </c:pt>
                <c:pt idx="241">
                  <c:v>120977</c:v>
                </c:pt>
                <c:pt idx="242">
                  <c:v>122530</c:v>
                </c:pt>
                <c:pt idx="243">
                  <c:v>131506</c:v>
                </c:pt>
                <c:pt idx="244">
                  <c:v>118951</c:v>
                </c:pt>
                <c:pt idx="245">
                  <c:v>118992</c:v>
                </c:pt>
                <c:pt idx="246">
                  <c:v>124770</c:v>
                </c:pt>
                <c:pt idx="247">
                  <c:v>122020</c:v>
                </c:pt>
                <c:pt idx="248">
                  <c:v>125853</c:v>
                </c:pt>
                <c:pt idx="249">
                  <c:v>129475</c:v>
                </c:pt>
                <c:pt idx="250">
                  <c:v>126905</c:v>
                </c:pt>
                <c:pt idx="251">
                  <c:v>120554</c:v>
                </c:pt>
                <c:pt idx="252">
                  <c:v>121251</c:v>
                </c:pt>
                <c:pt idx="253">
                  <c:v>120991</c:v>
                </c:pt>
                <c:pt idx="254">
                  <c:v>123855</c:v>
                </c:pt>
                <c:pt idx="255">
                  <c:v>124354</c:v>
                </c:pt>
                <c:pt idx="256">
                  <c:v>122892</c:v>
                </c:pt>
                <c:pt idx="257">
                  <c:v>122475</c:v>
                </c:pt>
                <c:pt idx="258">
                  <c:v>122971</c:v>
                </c:pt>
                <c:pt idx="259">
                  <c:v>122930</c:v>
                </c:pt>
                <c:pt idx="260">
                  <c:v>123130</c:v>
                </c:pt>
                <c:pt idx="261">
                  <c:v>125806</c:v>
                </c:pt>
                <c:pt idx="262">
                  <c:v>125718</c:v>
                </c:pt>
                <c:pt idx="263">
                  <c:v>123115</c:v>
                </c:pt>
                <c:pt idx="264">
                  <c:v>123322</c:v>
                </c:pt>
                <c:pt idx="265">
                  <c:v>123426</c:v>
                </c:pt>
                <c:pt idx="266">
                  <c:v>123399</c:v>
                </c:pt>
                <c:pt idx="267">
                  <c:v>123127</c:v>
                </c:pt>
                <c:pt idx="268">
                  <c:v>125961</c:v>
                </c:pt>
                <c:pt idx="269">
                  <c:v>125730</c:v>
                </c:pt>
                <c:pt idx="270">
                  <c:v>122639</c:v>
                </c:pt>
                <c:pt idx="271">
                  <c:v>122551</c:v>
                </c:pt>
                <c:pt idx="272">
                  <c:v>122110</c:v>
                </c:pt>
                <c:pt idx="273">
                  <c:v>121664</c:v>
                </c:pt>
                <c:pt idx="274">
                  <c:v>120341</c:v>
                </c:pt>
                <c:pt idx="275">
                  <c:v>120645</c:v>
                </c:pt>
                <c:pt idx="276">
                  <c:v>120658</c:v>
                </c:pt>
                <c:pt idx="277">
                  <c:v>119340</c:v>
                </c:pt>
                <c:pt idx="278">
                  <c:v>118965</c:v>
                </c:pt>
                <c:pt idx="279">
                  <c:v>118611</c:v>
                </c:pt>
                <c:pt idx="280">
                  <c:v>118467</c:v>
                </c:pt>
                <c:pt idx="281">
                  <c:v>117933</c:v>
                </c:pt>
                <c:pt idx="282">
                  <c:v>118462</c:v>
                </c:pt>
                <c:pt idx="283">
                  <c:v>118479</c:v>
                </c:pt>
                <c:pt idx="284">
                  <c:v>118397</c:v>
                </c:pt>
                <c:pt idx="285">
                  <c:v>118030</c:v>
                </c:pt>
                <c:pt idx="286">
                  <c:v>117800</c:v>
                </c:pt>
                <c:pt idx="287">
                  <c:v>117740</c:v>
                </c:pt>
                <c:pt idx="288">
                  <c:v>117436</c:v>
                </c:pt>
                <c:pt idx="289">
                  <c:v>117942</c:v>
                </c:pt>
                <c:pt idx="290">
                  <c:v>117964</c:v>
                </c:pt>
                <c:pt idx="291">
                  <c:v>117790</c:v>
                </c:pt>
                <c:pt idx="292">
                  <c:v>117967</c:v>
                </c:pt>
                <c:pt idx="293">
                  <c:v>118148</c:v>
                </c:pt>
                <c:pt idx="294">
                  <c:v>118404</c:v>
                </c:pt>
                <c:pt idx="295">
                  <c:v>118560</c:v>
                </c:pt>
                <c:pt idx="296">
                  <c:v>118883</c:v>
                </c:pt>
                <c:pt idx="297">
                  <c:v>118971</c:v>
                </c:pt>
                <c:pt idx="298">
                  <c:v>119484</c:v>
                </c:pt>
                <c:pt idx="299">
                  <c:v>119218</c:v>
                </c:pt>
                <c:pt idx="300">
                  <c:v>119677</c:v>
                </c:pt>
                <c:pt idx="301">
                  <c:v>120509</c:v>
                </c:pt>
                <c:pt idx="302">
                  <c:v>120903</c:v>
                </c:pt>
                <c:pt idx="303">
                  <c:v>121536</c:v>
                </c:pt>
                <c:pt idx="304">
                  <c:v>121723</c:v>
                </c:pt>
                <c:pt idx="305">
                  <c:v>128022</c:v>
                </c:pt>
                <c:pt idx="306">
                  <c:v>128491</c:v>
                </c:pt>
                <c:pt idx="307">
                  <c:v>129406</c:v>
                </c:pt>
                <c:pt idx="308">
                  <c:v>130093</c:v>
                </c:pt>
                <c:pt idx="309">
                  <c:v>131659</c:v>
                </c:pt>
                <c:pt idx="310">
                  <c:v>130758</c:v>
                </c:pt>
                <c:pt idx="311">
                  <c:v>131166</c:v>
                </c:pt>
                <c:pt idx="312">
                  <c:v>132355</c:v>
                </c:pt>
                <c:pt idx="313">
                  <c:v>132908</c:v>
                </c:pt>
                <c:pt idx="314">
                  <c:v>133065</c:v>
                </c:pt>
                <c:pt idx="315">
                  <c:v>133109</c:v>
                </c:pt>
                <c:pt idx="316">
                  <c:v>133664</c:v>
                </c:pt>
                <c:pt idx="317">
                  <c:v>133149</c:v>
                </c:pt>
                <c:pt idx="318">
                  <c:v>133402</c:v>
                </c:pt>
                <c:pt idx="319">
                  <c:v>134794</c:v>
                </c:pt>
                <c:pt idx="320">
                  <c:v>135856</c:v>
                </c:pt>
                <c:pt idx="321">
                  <c:v>136794</c:v>
                </c:pt>
                <c:pt idx="322">
                  <c:v>138029</c:v>
                </c:pt>
                <c:pt idx="323">
                  <c:v>138995</c:v>
                </c:pt>
                <c:pt idx="324">
                  <c:v>138475</c:v>
                </c:pt>
                <c:pt idx="325">
                  <c:v>138532</c:v>
                </c:pt>
                <c:pt idx="326">
                  <c:v>140422</c:v>
                </c:pt>
                <c:pt idx="327">
                  <c:v>141336</c:v>
                </c:pt>
                <c:pt idx="328">
                  <c:v>142416</c:v>
                </c:pt>
                <c:pt idx="329">
                  <c:v>141709</c:v>
                </c:pt>
                <c:pt idx="330">
                  <c:v>141827</c:v>
                </c:pt>
                <c:pt idx="331">
                  <c:v>141889</c:v>
                </c:pt>
                <c:pt idx="332">
                  <c:v>142126</c:v>
                </c:pt>
                <c:pt idx="333">
                  <c:v>143931</c:v>
                </c:pt>
                <c:pt idx="334">
                  <c:v>145062</c:v>
                </c:pt>
                <c:pt idx="335">
                  <c:v>148925</c:v>
                </c:pt>
                <c:pt idx="336">
                  <c:v>149497</c:v>
                </c:pt>
                <c:pt idx="337">
                  <c:v>149451</c:v>
                </c:pt>
                <c:pt idx="338">
                  <c:v>149027</c:v>
                </c:pt>
                <c:pt idx="339">
                  <c:v>149037</c:v>
                </c:pt>
                <c:pt idx="340">
                  <c:v>150430</c:v>
                </c:pt>
                <c:pt idx="341">
                  <c:v>151364</c:v>
                </c:pt>
                <c:pt idx="342">
                  <c:v>151584</c:v>
                </c:pt>
                <c:pt idx="343">
                  <c:v>152479</c:v>
                </c:pt>
                <c:pt idx="344">
                  <c:v>153050</c:v>
                </c:pt>
                <c:pt idx="345">
                  <c:v>152432</c:v>
                </c:pt>
                <c:pt idx="346">
                  <c:v>152478</c:v>
                </c:pt>
                <c:pt idx="347">
                  <c:v>153298</c:v>
                </c:pt>
                <c:pt idx="348">
                  <c:v>153899</c:v>
                </c:pt>
                <c:pt idx="349">
                  <c:v>154199</c:v>
                </c:pt>
                <c:pt idx="350">
                  <c:v>154263</c:v>
                </c:pt>
                <c:pt idx="351">
                  <c:v>154079</c:v>
                </c:pt>
                <c:pt idx="352">
                  <c:v>153637</c:v>
                </c:pt>
                <c:pt idx="353">
                  <c:v>153652</c:v>
                </c:pt>
                <c:pt idx="354">
                  <c:v>154999</c:v>
                </c:pt>
                <c:pt idx="355">
                  <c:v>155205</c:v>
                </c:pt>
                <c:pt idx="356">
                  <c:v>155180</c:v>
                </c:pt>
                <c:pt idx="357">
                  <c:v>155517</c:v>
                </c:pt>
                <c:pt idx="358">
                  <c:v>155916</c:v>
                </c:pt>
                <c:pt idx="359">
                  <c:v>155380</c:v>
                </c:pt>
                <c:pt idx="360">
                  <c:v>155399</c:v>
                </c:pt>
                <c:pt idx="361">
                  <c:v>156235</c:v>
                </c:pt>
                <c:pt idx="362">
                  <c:v>156629</c:v>
                </c:pt>
                <c:pt idx="363">
                  <c:v>157035</c:v>
                </c:pt>
                <c:pt idx="364">
                  <c:v>156953</c:v>
                </c:pt>
                <c:pt idx="365">
                  <c:v>156457</c:v>
                </c:pt>
                <c:pt idx="366">
                  <c:v>146704</c:v>
                </c:pt>
                <c:pt idx="367">
                  <c:v>146796</c:v>
                </c:pt>
                <c:pt idx="368">
                  <c:v>149114</c:v>
                </c:pt>
                <c:pt idx="369">
                  <c:v>148537</c:v>
                </c:pt>
                <c:pt idx="370">
                  <c:v>145676</c:v>
                </c:pt>
                <c:pt idx="371">
                  <c:v>145628</c:v>
                </c:pt>
                <c:pt idx="372">
                  <c:v>145646</c:v>
                </c:pt>
                <c:pt idx="373">
                  <c:v>146972</c:v>
                </c:pt>
                <c:pt idx="374">
                  <c:v>146884</c:v>
                </c:pt>
                <c:pt idx="375">
                  <c:v>145785</c:v>
                </c:pt>
                <c:pt idx="376">
                  <c:v>161401</c:v>
                </c:pt>
                <c:pt idx="377">
                  <c:v>146785</c:v>
                </c:pt>
                <c:pt idx="378">
                  <c:v>145737</c:v>
                </c:pt>
                <c:pt idx="379">
                  <c:v>145755</c:v>
                </c:pt>
                <c:pt idx="380">
                  <c:v>161226</c:v>
                </c:pt>
                <c:pt idx="381">
                  <c:v>150550</c:v>
                </c:pt>
                <c:pt idx="382">
                  <c:v>147747</c:v>
                </c:pt>
                <c:pt idx="383">
                  <c:v>148579</c:v>
                </c:pt>
                <c:pt idx="384">
                  <c:v>147467</c:v>
                </c:pt>
                <c:pt idx="385">
                  <c:v>152032</c:v>
                </c:pt>
                <c:pt idx="386">
                  <c:v>149254</c:v>
                </c:pt>
                <c:pt idx="387">
                  <c:v>153335</c:v>
                </c:pt>
                <c:pt idx="388">
                  <c:v>148020</c:v>
                </c:pt>
                <c:pt idx="389">
                  <c:v>149968</c:v>
                </c:pt>
                <c:pt idx="390">
                  <c:v>148399</c:v>
                </c:pt>
                <c:pt idx="391">
                  <c:v>155505</c:v>
                </c:pt>
                <c:pt idx="392">
                  <c:v>153587</c:v>
                </c:pt>
                <c:pt idx="393">
                  <c:v>150270</c:v>
                </c:pt>
                <c:pt idx="394">
                  <c:v>153273</c:v>
                </c:pt>
                <c:pt idx="395">
                  <c:v>151473</c:v>
                </c:pt>
                <c:pt idx="396">
                  <c:v>153120</c:v>
                </c:pt>
                <c:pt idx="397">
                  <c:v>152516</c:v>
                </c:pt>
                <c:pt idx="398">
                  <c:v>152729</c:v>
                </c:pt>
                <c:pt idx="399">
                  <c:v>143849</c:v>
                </c:pt>
                <c:pt idx="400">
                  <c:v>145927</c:v>
                </c:pt>
                <c:pt idx="401">
                  <c:v>148479</c:v>
                </c:pt>
                <c:pt idx="402">
                  <c:v>167808</c:v>
                </c:pt>
                <c:pt idx="403">
                  <c:v>146117</c:v>
                </c:pt>
                <c:pt idx="404">
                  <c:v>147177</c:v>
                </c:pt>
                <c:pt idx="405">
                  <c:v>148144</c:v>
                </c:pt>
                <c:pt idx="406">
                  <c:v>149496</c:v>
                </c:pt>
                <c:pt idx="407">
                  <c:v>150319</c:v>
                </c:pt>
                <c:pt idx="408">
                  <c:v>151887</c:v>
                </c:pt>
                <c:pt idx="409">
                  <c:v>152044</c:v>
                </c:pt>
                <c:pt idx="410">
                  <c:v>155025</c:v>
                </c:pt>
                <c:pt idx="411">
                  <c:v>152345</c:v>
                </c:pt>
                <c:pt idx="412">
                  <c:v>152867</c:v>
                </c:pt>
                <c:pt idx="413">
                  <c:v>153390</c:v>
                </c:pt>
                <c:pt idx="414">
                  <c:v>153432</c:v>
                </c:pt>
                <c:pt idx="415">
                  <c:v>155075</c:v>
                </c:pt>
                <c:pt idx="416">
                  <c:v>155135</c:v>
                </c:pt>
                <c:pt idx="417">
                  <c:v>155924</c:v>
                </c:pt>
                <c:pt idx="418">
                  <c:v>154495</c:v>
                </c:pt>
                <c:pt idx="419">
                  <c:v>154788</c:v>
                </c:pt>
                <c:pt idx="420">
                  <c:v>155212</c:v>
                </c:pt>
                <c:pt idx="421">
                  <c:v>155406</c:v>
                </c:pt>
                <c:pt idx="422">
                  <c:v>157110</c:v>
                </c:pt>
                <c:pt idx="423">
                  <c:v>157079</c:v>
                </c:pt>
                <c:pt idx="424">
                  <c:v>155595</c:v>
                </c:pt>
                <c:pt idx="425">
                  <c:v>139148</c:v>
                </c:pt>
                <c:pt idx="426">
                  <c:v>135697</c:v>
                </c:pt>
                <c:pt idx="427">
                  <c:v>142298</c:v>
                </c:pt>
                <c:pt idx="428">
                  <c:v>139181</c:v>
                </c:pt>
                <c:pt idx="429">
                  <c:v>137839</c:v>
                </c:pt>
                <c:pt idx="430">
                  <c:v>137836</c:v>
                </c:pt>
                <c:pt idx="431">
                  <c:v>135497</c:v>
                </c:pt>
                <c:pt idx="432">
                  <c:v>135449</c:v>
                </c:pt>
                <c:pt idx="433">
                  <c:v>135389</c:v>
                </c:pt>
                <c:pt idx="434">
                  <c:v>134971</c:v>
                </c:pt>
                <c:pt idx="435">
                  <c:v>134522</c:v>
                </c:pt>
                <c:pt idx="436">
                  <c:v>136861</c:v>
                </c:pt>
                <c:pt idx="437">
                  <c:v>132551</c:v>
                </c:pt>
                <c:pt idx="438">
                  <c:v>134407</c:v>
                </c:pt>
                <c:pt idx="439">
                  <c:v>134290</c:v>
                </c:pt>
                <c:pt idx="440">
                  <c:v>134060</c:v>
                </c:pt>
                <c:pt idx="441">
                  <c:v>134088</c:v>
                </c:pt>
                <c:pt idx="442">
                  <c:v>134114</c:v>
                </c:pt>
                <c:pt idx="443">
                  <c:v>136266</c:v>
                </c:pt>
                <c:pt idx="444">
                  <c:v>136230</c:v>
                </c:pt>
                <c:pt idx="445">
                  <c:v>134115</c:v>
                </c:pt>
                <c:pt idx="446">
                  <c:v>134143</c:v>
                </c:pt>
                <c:pt idx="447">
                  <c:v>122938</c:v>
                </c:pt>
                <c:pt idx="448">
                  <c:v>133777</c:v>
                </c:pt>
                <c:pt idx="449">
                  <c:v>133748</c:v>
                </c:pt>
                <c:pt idx="450">
                  <c:v>136095</c:v>
                </c:pt>
                <c:pt idx="451">
                  <c:v>136286</c:v>
                </c:pt>
                <c:pt idx="452">
                  <c:v>133893</c:v>
                </c:pt>
                <c:pt idx="453">
                  <c:v>134133</c:v>
                </c:pt>
                <c:pt idx="454">
                  <c:v>133812</c:v>
                </c:pt>
                <c:pt idx="455">
                  <c:v>133755</c:v>
                </c:pt>
                <c:pt idx="456">
                  <c:v>116282</c:v>
                </c:pt>
                <c:pt idx="457">
                  <c:v>117051</c:v>
                </c:pt>
                <c:pt idx="458">
                  <c:v>118461</c:v>
                </c:pt>
                <c:pt idx="459">
                  <c:v>118110</c:v>
                </c:pt>
                <c:pt idx="460">
                  <c:v>115474</c:v>
                </c:pt>
                <c:pt idx="461">
                  <c:v>114768</c:v>
                </c:pt>
                <c:pt idx="462">
                  <c:v>114249</c:v>
                </c:pt>
                <c:pt idx="463">
                  <c:v>114044</c:v>
                </c:pt>
                <c:pt idx="464">
                  <c:v>114166</c:v>
                </c:pt>
                <c:pt idx="465">
                  <c:v>114015</c:v>
                </c:pt>
                <c:pt idx="466">
                  <c:v>114250</c:v>
                </c:pt>
                <c:pt idx="467">
                  <c:v>114179</c:v>
                </c:pt>
                <c:pt idx="468">
                  <c:v>106557</c:v>
                </c:pt>
                <c:pt idx="469">
                  <c:v>113856</c:v>
                </c:pt>
                <c:pt idx="470">
                  <c:v>113755</c:v>
                </c:pt>
                <c:pt idx="471">
                  <c:v>115183</c:v>
                </c:pt>
                <c:pt idx="472">
                  <c:v>115568</c:v>
                </c:pt>
                <c:pt idx="473">
                  <c:v>114562</c:v>
                </c:pt>
                <c:pt idx="474">
                  <c:v>106775</c:v>
                </c:pt>
                <c:pt idx="475">
                  <c:v>111184</c:v>
                </c:pt>
                <c:pt idx="476">
                  <c:v>110583</c:v>
                </c:pt>
                <c:pt idx="477">
                  <c:v>110654</c:v>
                </c:pt>
                <c:pt idx="478">
                  <c:v>112286</c:v>
                </c:pt>
                <c:pt idx="479">
                  <c:v>109688</c:v>
                </c:pt>
                <c:pt idx="480">
                  <c:v>110805</c:v>
                </c:pt>
                <c:pt idx="481">
                  <c:v>110714</c:v>
                </c:pt>
                <c:pt idx="482">
                  <c:v>108563</c:v>
                </c:pt>
                <c:pt idx="483">
                  <c:v>110617</c:v>
                </c:pt>
                <c:pt idx="484">
                  <c:v>107918</c:v>
                </c:pt>
                <c:pt idx="485">
                  <c:v>108450</c:v>
                </c:pt>
                <c:pt idx="486">
                  <c:v>111304</c:v>
                </c:pt>
                <c:pt idx="487">
                  <c:v>106422</c:v>
                </c:pt>
                <c:pt idx="488">
                  <c:v>106604</c:v>
                </c:pt>
                <c:pt idx="489">
                  <c:v>107782</c:v>
                </c:pt>
                <c:pt idx="490">
                  <c:v>106307</c:v>
                </c:pt>
                <c:pt idx="491">
                  <c:v>106312</c:v>
                </c:pt>
                <c:pt idx="492">
                  <c:v>108063</c:v>
                </c:pt>
                <c:pt idx="493">
                  <c:v>109578</c:v>
                </c:pt>
                <c:pt idx="494">
                  <c:v>107938</c:v>
                </c:pt>
                <c:pt idx="495">
                  <c:v>106513</c:v>
                </c:pt>
                <c:pt idx="496">
                  <c:v>105553</c:v>
                </c:pt>
                <c:pt idx="497">
                  <c:v>105685</c:v>
                </c:pt>
                <c:pt idx="498">
                  <c:v>105714</c:v>
                </c:pt>
                <c:pt idx="499">
                  <c:v>113192</c:v>
                </c:pt>
                <c:pt idx="500">
                  <c:v>107539</c:v>
                </c:pt>
                <c:pt idx="501">
                  <c:v>105772</c:v>
                </c:pt>
                <c:pt idx="502">
                  <c:v>105759</c:v>
                </c:pt>
                <c:pt idx="503">
                  <c:v>105739</c:v>
                </c:pt>
                <c:pt idx="504">
                  <c:v>105689</c:v>
                </c:pt>
                <c:pt idx="505">
                  <c:v>105814</c:v>
                </c:pt>
                <c:pt idx="506">
                  <c:v>107480</c:v>
                </c:pt>
                <c:pt idx="507">
                  <c:v>108820</c:v>
                </c:pt>
                <c:pt idx="508">
                  <c:v>105852</c:v>
                </c:pt>
                <c:pt idx="509">
                  <c:v>106055</c:v>
                </c:pt>
                <c:pt idx="510">
                  <c:v>106138</c:v>
                </c:pt>
                <c:pt idx="511">
                  <c:v>106353</c:v>
                </c:pt>
                <c:pt idx="512">
                  <c:v>107424</c:v>
                </c:pt>
                <c:pt idx="513">
                  <c:v>108512</c:v>
                </c:pt>
                <c:pt idx="514">
                  <c:v>108964</c:v>
                </c:pt>
                <c:pt idx="515">
                  <c:v>109453</c:v>
                </c:pt>
                <c:pt idx="516">
                  <c:v>108178</c:v>
                </c:pt>
                <c:pt idx="517">
                  <c:v>112042</c:v>
                </c:pt>
                <c:pt idx="518">
                  <c:v>112064</c:v>
                </c:pt>
                <c:pt idx="519">
                  <c:v>112042</c:v>
                </c:pt>
                <c:pt idx="520">
                  <c:v>110860</c:v>
                </c:pt>
                <c:pt idx="521">
                  <c:v>111014</c:v>
                </c:pt>
                <c:pt idx="522">
                  <c:v>111940</c:v>
                </c:pt>
                <c:pt idx="523">
                  <c:v>112093</c:v>
                </c:pt>
                <c:pt idx="524">
                  <c:v>110700</c:v>
                </c:pt>
                <c:pt idx="525">
                  <c:v>110606</c:v>
                </c:pt>
                <c:pt idx="526">
                  <c:v>110695</c:v>
                </c:pt>
                <c:pt idx="527">
                  <c:v>109810</c:v>
                </c:pt>
                <c:pt idx="528">
                  <c:v>109897</c:v>
                </c:pt>
                <c:pt idx="529">
                  <c:v>110985</c:v>
                </c:pt>
                <c:pt idx="530">
                  <c:v>109664</c:v>
                </c:pt>
                <c:pt idx="531">
                  <c:v>109665</c:v>
                </c:pt>
                <c:pt idx="532">
                  <c:v>109569</c:v>
                </c:pt>
                <c:pt idx="533">
                  <c:v>109720</c:v>
                </c:pt>
                <c:pt idx="534">
                  <c:v>106914</c:v>
                </c:pt>
                <c:pt idx="535">
                  <c:v>109676</c:v>
                </c:pt>
                <c:pt idx="536">
                  <c:v>109354</c:v>
                </c:pt>
                <c:pt idx="537">
                  <c:v>109333</c:v>
                </c:pt>
                <c:pt idx="538">
                  <c:v>109467</c:v>
                </c:pt>
                <c:pt idx="539">
                  <c:v>110262</c:v>
                </c:pt>
                <c:pt idx="540">
                  <c:v>109763</c:v>
                </c:pt>
                <c:pt idx="541">
                  <c:v>121011</c:v>
                </c:pt>
                <c:pt idx="542">
                  <c:v>126729</c:v>
                </c:pt>
                <c:pt idx="543">
                  <c:v>112373</c:v>
                </c:pt>
                <c:pt idx="544">
                  <c:v>113833</c:v>
                </c:pt>
                <c:pt idx="545">
                  <c:v>114127</c:v>
                </c:pt>
                <c:pt idx="546">
                  <c:v>110458</c:v>
                </c:pt>
                <c:pt idx="547">
                  <c:v>119757</c:v>
                </c:pt>
                <c:pt idx="548">
                  <c:v>115997</c:v>
                </c:pt>
                <c:pt idx="549">
                  <c:v>115573</c:v>
                </c:pt>
                <c:pt idx="550">
                  <c:v>115580</c:v>
                </c:pt>
                <c:pt idx="551">
                  <c:v>116597</c:v>
                </c:pt>
                <c:pt idx="552">
                  <c:v>115907</c:v>
                </c:pt>
                <c:pt idx="553">
                  <c:v>115791</c:v>
                </c:pt>
                <c:pt idx="554">
                  <c:v>115820</c:v>
                </c:pt>
                <c:pt idx="555">
                  <c:v>114756</c:v>
                </c:pt>
                <c:pt idx="556">
                  <c:v>114713</c:v>
                </c:pt>
                <c:pt idx="557">
                  <c:v>118474</c:v>
                </c:pt>
                <c:pt idx="558">
                  <c:v>118348</c:v>
                </c:pt>
                <c:pt idx="559">
                  <c:v>127120</c:v>
                </c:pt>
                <c:pt idx="560">
                  <c:v>116151</c:v>
                </c:pt>
                <c:pt idx="561">
                  <c:v>119518</c:v>
                </c:pt>
                <c:pt idx="562">
                  <c:v>115074</c:v>
                </c:pt>
                <c:pt idx="563">
                  <c:v>127942</c:v>
                </c:pt>
                <c:pt idx="564">
                  <c:v>130166</c:v>
                </c:pt>
                <c:pt idx="565">
                  <c:v>139280</c:v>
                </c:pt>
                <c:pt idx="566">
                  <c:v>138646</c:v>
                </c:pt>
                <c:pt idx="567">
                  <c:v>143867</c:v>
                </c:pt>
                <c:pt idx="568">
                  <c:v>146521</c:v>
                </c:pt>
                <c:pt idx="569">
                  <c:v>137603</c:v>
                </c:pt>
                <c:pt idx="570">
                  <c:v>146307</c:v>
                </c:pt>
                <c:pt idx="571">
                  <c:v>131756</c:v>
                </c:pt>
                <c:pt idx="572">
                  <c:v>128365</c:v>
                </c:pt>
                <c:pt idx="573">
                  <c:v>133836</c:v>
                </c:pt>
                <c:pt idx="574">
                  <c:v>133210</c:v>
                </c:pt>
                <c:pt idx="575">
                  <c:v>136729</c:v>
                </c:pt>
                <c:pt idx="576">
                  <c:v>122348</c:v>
                </c:pt>
                <c:pt idx="577">
                  <c:v>134018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80-435B-812E-204DCD6B831D}"/>
            </c:ext>
          </c:extLst>
        </c:ser>
        <c:ser>
          <c:idx val="19"/>
          <c:order val="19"/>
          <c:tx>
            <c:strRef>
              <c:f>[1]Total_StdO_Customers!$U$8</c:f>
              <c:strCache>
                <c:ptCount val="1"/>
                <c:pt idx="0">
                  <c:v>20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[1]Total_StdO_Customers!$U$9:$U$586</c:f>
              <c:numCache>
                <c:formatCode>#,##0</c:formatCode>
                <c:ptCount val="578"/>
                <c:pt idx="1">
                  <c:v>139547</c:v>
                </c:pt>
                <c:pt idx="2">
                  <c:v>139223</c:v>
                </c:pt>
                <c:pt idx="3">
                  <c:v>139439</c:v>
                </c:pt>
                <c:pt idx="4">
                  <c:v>141738</c:v>
                </c:pt>
                <c:pt idx="5">
                  <c:v>142223</c:v>
                </c:pt>
                <c:pt idx="6">
                  <c:v>142634</c:v>
                </c:pt>
                <c:pt idx="7">
                  <c:v>142959</c:v>
                </c:pt>
                <c:pt idx="8">
                  <c:v>143291</c:v>
                </c:pt>
                <c:pt idx="9">
                  <c:v>142320</c:v>
                </c:pt>
                <c:pt idx="10">
                  <c:v>142356</c:v>
                </c:pt>
                <c:pt idx="11">
                  <c:v>139782</c:v>
                </c:pt>
                <c:pt idx="12">
                  <c:v>140078</c:v>
                </c:pt>
                <c:pt idx="13">
                  <c:v>140530</c:v>
                </c:pt>
                <c:pt idx="14">
                  <c:v>140450</c:v>
                </c:pt>
                <c:pt idx="15">
                  <c:v>140722</c:v>
                </c:pt>
                <c:pt idx="16">
                  <c:v>139659</c:v>
                </c:pt>
                <c:pt idx="17">
                  <c:v>139555</c:v>
                </c:pt>
                <c:pt idx="18">
                  <c:v>139350</c:v>
                </c:pt>
                <c:pt idx="19">
                  <c:v>141201</c:v>
                </c:pt>
                <c:pt idx="20">
                  <c:v>141981</c:v>
                </c:pt>
                <c:pt idx="21">
                  <c:v>141535</c:v>
                </c:pt>
                <c:pt idx="22">
                  <c:v>141354</c:v>
                </c:pt>
                <c:pt idx="23">
                  <c:v>140407</c:v>
                </c:pt>
                <c:pt idx="24">
                  <c:v>141115</c:v>
                </c:pt>
                <c:pt idx="25">
                  <c:v>141215</c:v>
                </c:pt>
                <c:pt idx="26">
                  <c:v>141214</c:v>
                </c:pt>
                <c:pt idx="27">
                  <c:v>141314</c:v>
                </c:pt>
                <c:pt idx="28">
                  <c:v>141545</c:v>
                </c:pt>
                <c:pt idx="29">
                  <c:v>141494</c:v>
                </c:pt>
                <c:pt idx="30">
                  <c:v>140444</c:v>
                </c:pt>
                <c:pt idx="31">
                  <c:v>141862</c:v>
                </c:pt>
                <c:pt idx="32">
                  <c:v>140240</c:v>
                </c:pt>
                <c:pt idx="33">
                  <c:v>141921</c:v>
                </c:pt>
                <c:pt idx="34">
                  <c:v>143080</c:v>
                </c:pt>
                <c:pt idx="35">
                  <c:v>144113</c:v>
                </c:pt>
                <c:pt idx="36">
                  <c:v>145025</c:v>
                </c:pt>
                <c:pt idx="37">
                  <c:v>144121</c:v>
                </c:pt>
                <c:pt idx="38">
                  <c:v>144485</c:v>
                </c:pt>
                <c:pt idx="39">
                  <c:v>146707</c:v>
                </c:pt>
                <c:pt idx="40">
                  <c:v>147431</c:v>
                </c:pt>
                <c:pt idx="41">
                  <c:v>148090</c:v>
                </c:pt>
                <c:pt idx="42">
                  <c:v>148575</c:v>
                </c:pt>
                <c:pt idx="43">
                  <c:v>148932</c:v>
                </c:pt>
                <c:pt idx="44">
                  <c:v>147739</c:v>
                </c:pt>
                <c:pt idx="45">
                  <c:v>147836</c:v>
                </c:pt>
                <c:pt idx="46">
                  <c:v>147931</c:v>
                </c:pt>
                <c:pt idx="47">
                  <c:v>149092</c:v>
                </c:pt>
                <c:pt idx="48">
                  <c:v>149130</c:v>
                </c:pt>
                <c:pt idx="49">
                  <c:v>149019</c:v>
                </c:pt>
                <c:pt idx="50">
                  <c:v>148699</c:v>
                </c:pt>
                <c:pt idx="51">
                  <c:v>146907</c:v>
                </c:pt>
                <c:pt idx="52">
                  <c:v>147035</c:v>
                </c:pt>
                <c:pt idx="53">
                  <c:v>148366</c:v>
                </c:pt>
                <c:pt idx="54">
                  <c:v>147733</c:v>
                </c:pt>
                <c:pt idx="55">
                  <c:v>147233</c:v>
                </c:pt>
                <c:pt idx="56">
                  <c:v>146793</c:v>
                </c:pt>
                <c:pt idx="57">
                  <c:v>146337</c:v>
                </c:pt>
                <c:pt idx="58">
                  <c:v>144881</c:v>
                </c:pt>
                <c:pt idx="59">
                  <c:v>144924</c:v>
                </c:pt>
                <c:pt idx="60">
                  <c:v>134059</c:v>
                </c:pt>
                <c:pt idx="61">
                  <c:v>145266</c:v>
                </c:pt>
                <c:pt idx="62">
                  <c:v>134883</c:v>
                </c:pt>
                <c:pt idx="63">
                  <c:v>135477</c:v>
                </c:pt>
                <c:pt idx="64">
                  <c:v>137002</c:v>
                </c:pt>
                <c:pt idx="65">
                  <c:v>138351</c:v>
                </c:pt>
                <c:pt idx="66">
                  <c:v>138419</c:v>
                </c:pt>
                <c:pt idx="67">
                  <c:v>137207</c:v>
                </c:pt>
                <c:pt idx="68">
                  <c:v>138252</c:v>
                </c:pt>
                <c:pt idx="69">
                  <c:v>138881</c:v>
                </c:pt>
                <c:pt idx="70">
                  <c:v>139273</c:v>
                </c:pt>
                <c:pt idx="71">
                  <c:v>139281</c:v>
                </c:pt>
                <c:pt idx="72">
                  <c:v>140721</c:v>
                </c:pt>
                <c:pt idx="73">
                  <c:v>141531</c:v>
                </c:pt>
                <c:pt idx="74">
                  <c:v>144632</c:v>
                </c:pt>
                <c:pt idx="75">
                  <c:v>141189</c:v>
                </c:pt>
                <c:pt idx="76">
                  <c:v>141240</c:v>
                </c:pt>
                <c:pt idx="77">
                  <c:v>141110</c:v>
                </c:pt>
                <c:pt idx="78">
                  <c:v>140284</c:v>
                </c:pt>
                <c:pt idx="79">
                  <c:v>141712</c:v>
                </c:pt>
                <c:pt idx="80">
                  <c:v>141715</c:v>
                </c:pt>
                <c:pt idx="81">
                  <c:v>141283</c:v>
                </c:pt>
                <c:pt idx="82">
                  <c:v>141240</c:v>
                </c:pt>
                <c:pt idx="83">
                  <c:v>140895</c:v>
                </c:pt>
                <c:pt idx="84">
                  <c:v>140527</c:v>
                </c:pt>
                <c:pt idx="85">
                  <c:v>140489</c:v>
                </c:pt>
                <c:pt idx="86">
                  <c:v>141885</c:v>
                </c:pt>
                <c:pt idx="87">
                  <c:v>141766</c:v>
                </c:pt>
                <c:pt idx="88">
                  <c:v>139546</c:v>
                </c:pt>
                <c:pt idx="89">
                  <c:v>139665</c:v>
                </c:pt>
                <c:pt idx="90">
                  <c:v>139477</c:v>
                </c:pt>
                <c:pt idx="91">
                  <c:v>111639</c:v>
                </c:pt>
                <c:pt idx="92">
                  <c:v>110881</c:v>
                </c:pt>
                <c:pt idx="93">
                  <c:v>111847</c:v>
                </c:pt>
                <c:pt idx="94">
                  <c:v>111257</c:v>
                </c:pt>
                <c:pt idx="95">
                  <c:v>112514</c:v>
                </c:pt>
                <c:pt idx="96">
                  <c:v>113008</c:v>
                </c:pt>
                <c:pt idx="97">
                  <c:v>113693</c:v>
                </c:pt>
                <c:pt idx="98">
                  <c:v>113029</c:v>
                </c:pt>
                <c:pt idx="99">
                  <c:v>112664</c:v>
                </c:pt>
                <c:pt idx="100">
                  <c:v>113045</c:v>
                </c:pt>
                <c:pt idx="101">
                  <c:v>113767</c:v>
                </c:pt>
                <c:pt idx="102">
                  <c:v>112462</c:v>
                </c:pt>
                <c:pt idx="103">
                  <c:v>113590</c:v>
                </c:pt>
                <c:pt idx="104">
                  <c:v>113589</c:v>
                </c:pt>
                <c:pt idx="105">
                  <c:v>113156</c:v>
                </c:pt>
                <c:pt idx="106">
                  <c:v>112536</c:v>
                </c:pt>
                <c:pt idx="107">
                  <c:v>112645</c:v>
                </c:pt>
                <c:pt idx="108">
                  <c:v>112477</c:v>
                </c:pt>
                <c:pt idx="109">
                  <c:v>112752</c:v>
                </c:pt>
                <c:pt idx="110">
                  <c:v>112746</c:v>
                </c:pt>
                <c:pt idx="111">
                  <c:v>112227</c:v>
                </c:pt>
                <c:pt idx="112">
                  <c:v>112262</c:v>
                </c:pt>
                <c:pt idx="113">
                  <c:v>117696</c:v>
                </c:pt>
                <c:pt idx="114">
                  <c:v>117330</c:v>
                </c:pt>
                <c:pt idx="115">
                  <c:v>111580</c:v>
                </c:pt>
                <c:pt idx="116">
                  <c:v>111563</c:v>
                </c:pt>
                <c:pt idx="117">
                  <c:v>111661</c:v>
                </c:pt>
                <c:pt idx="118">
                  <c:v>111019</c:v>
                </c:pt>
                <c:pt idx="119">
                  <c:v>110620</c:v>
                </c:pt>
                <c:pt idx="120">
                  <c:v>109820</c:v>
                </c:pt>
                <c:pt idx="121">
                  <c:v>111027</c:v>
                </c:pt>
                <c:pt idx="122">
                  <c:v>111021</c:v>
                </c:pt>
                <c:pt idx="123">
                  <c:v>108769</c:v>
                </c:pt>
                <c:pt idx="124">
                  <c:v>108842</c:v>
                </c:pt>
                <c:pt idx="125">
                  <c:v>110028</c:v>
                </c:pt>
                <c:pt idx="126">
                  <c:v>108119</c:v>
                </c:pt>
                <c:pt idx="127">
                  <c:v>108004</c:v>
                </c:pt>
                <c:pt idx="128">
                  <c:v>110006</c:v>
                </c:pt>
                <c:pt idx="129">
                  <c:v>109992</c:v>
                </c:pt>
                <c:pt idx="130">
                  <c:v>107579</c:v>
                </c:pt>
                <c:pt idx="131">
                  <c:v>107671</c:v>
                </c:pt>
                <c:pt idx="132">
                  <c:v>107181</c:v>
                </c:pt>
                <c:pt idx="133">
                  <c:v>107238</c:v>
                </c:pt>
                <c:pt idx="134">
                  <c:v>110135</c:v>
                </c:pt>
                <c:pt idx="135">
                  <c:v>108656</c:v>
                </c:pt>
                <c:pt idx="136">
                  <c:v>115106</c:v>
                </c:pt>
                <c:pt idx="137">
                  <c:v>107277</c:v>
                </c:pt>
                <c:pt idx="138">
                  <c:v>107340</c:v>
                </c:pt>
                <c:pt idx="139">
                  <c:v>107323</c:v>
                </c:pt>
                <c:pt idx="140">
                  <c:v>106912</c:v>
                </c:pt>
                <c:pt idx="141">
                  <c:v>106642</c:v>
                </c:pt>
                <c:pt idx="142">
                  <c:v>108629</c:v>
                </c:pt>
                <c:pt idx="143">
                  <c:v>108641</c:v>
                </c:pt>
                <c:pt idx="144">
                  <c:v>106548</c:v>
                </c:pt>
                <c:pt idx="145">
                  <c:v>106681</c:v>
                </c:pt>
                <c:pt idx="146">
                  <c:v>111101</c:v>
                </c:pt>
                <c:pt idx="147">
                  <c:v>106404</c:v>
                </c:pt>
                <c:pt idx="148">
                  <c:v>106434</c:v>
                </c:pt>
                <c:pt idx="149">
                  <c:v>108133</c:v>
                </c:pt>
                <c:pt idx="150">
                  <c:v>108182</c:v>
                </c:pt>
                <c:pt idx="151">
                  <c:v>107937</c:v>
                </c:pt>
                <c:pt idx="152">
                  <c:v>109837</c:v>
                </c:pt>
                <c:pt idx="153">
                  <c:v>110367</c:v>
                </c:pt>
                <c:pt idx="154">
                  <c:v>111566</c:v>
                </c:pt>
                <c:pt idx="155">
                  <c:v>112400</c:v>
                </c:pt>
                <c:pt idx="156">
                  <c:v>112627</c:v>
                </c:pt>
                <c:pt idx="157">
                  <c:v>125646</c:v>
                </c:pt>
                <c:pt idx="158">
                  <c:v>137133</c:v>
                </c:pt>
                <c:pt idx="159">
                  <c:v>142839</c:v>
                </c:pt>
                <c:pt idx="160">
                  <c:v>128344</c:v>
                </c:pt>
                <c:pt idx="161">
                  <c:v>114369</c:v>
                </c:pt>
                <c:pt idx="162">
                  <c:v>114739</c:v>
                </c:pt>
                <c:pt idx="163">
                  <c:v>115055</c:v>
                </c:pt>
                <c:pt idx="164">
                  <c:v>115114</c:v>
                </c:pt>
                <c:pt idx="165">
                  <c:v>115497</c:v>
                </c:pt>
                <c:pt idx="166">
                  <c:v>116434</c:v>
                </c:pt>
                <c:pt idx="167">
                  <c:v>117123</c:v>
                </c:pt>
                <c:pt idx="168">
                  <c:v>117930</c:v>
                </c:pt>
                <c:pt idx="169">
                  <c:v>118379</c:v>
                </c:pt>
                <c:pt idx="170">
                  <c:v>118679</c:v>
                </c:pt>
                <c:pt idx="171">
                  <c:v>118792</c:v>
                </c:pt>
                <c:pt idx="172">
                  <c:v>125814</c:v>
                </c:pt>
                <c:pt idx="173">
                  <c:v>119979</c:v>
                </c:pt>
                <c:pt idx="174">
                  <c:v>120954</c:v>
                </c:pt>
                <c:pt idx="175">
                  <c:v>121452</c:v>
                </c:pt>
                <c:pt idx="176">
                  <c:v>121333</c:v>
                </c:pt>
                <c:pt idx="177">
                  <c:v>121645</c:v>
                </c:pt>
                <c:pt idx="178">
                  <c:v>134584</c:v>
                </c:pt>
                <c:pt idx="179">
                  <c:v>154751</c:v>
                </c:pt>
                <c:pt idx="180">
                  <c:v>155714</c:v>
                </c:pt>
                <c:pt idx="181">
                  <c:v>143317</c:v>
                </c:pt>
                <c:pt idx="182">
                  <c:v>120746</c:v>
                </c:pt>
                <c:pt idx="183">
                  <c:v>117627</c:v>
                </c:pt>
                <c:pt idx="184">
                  <c:v>125162</c:v>
                </c:pt>
                <c:pt idx="185">
                  <c:v>124826</c:v>
                </c:pt>
                <c:pt idx="186">
                  <c:v>124922</c:v>
                </c:pt>
                <c:pt idx="187">
                  <c:v>126903</c:v>
                </c:pt>
                <c:pt idx="188">
                  <c:v>126042</c:v>
                </c:pt>
                <c:pt idx="189">
                  <c:v>127163</c:v>
                </c:pt>
                <c:pt idx="190">
                  <c:v>122154</c:v>
                </c:pt>
                <c:pt idx="191">
                  <c:v>121674</c:v>
                </c:pt>
                <c:pt idx="192">
                  <c:v>121583</c:v>
                </c:pt>
                <c:pt idx="193">
                  <c:v>125230</c:v>
                </c:pt>
                <c:pt idx="194">
                  <c:v>122565</c:v>
                </c:pt>
                <c:pt idx="195">
                  <c:v>122973</c:v>
                </c:pt>
                <c:pt idx="196">
                  <c:v>133484</c:v>
                </c:pt>
                <c:pt idx="197">
                  <c:v>134508</c:v>
                </c:pt>
                <c:pt idx="198">
                  <c:v>123560</c:v>
                </c:pt>
                <c:pt idx="199">
                  <c:v>123519</c:v>
                </c:pt>
                <c:pt idx="200">
                  <c:v>124808</c:v>
                </c:pt>
                <c:pt idx="201">
                  <c:v>130212</c:v>
                </c:pt>
                <c:pt idx="202">
                  <c:v>125025</c:v>
                </c:pt>
                <c:pt idx="203">
                  <c:v>125273</c:v>
                </c:pt>
                <c:pt idx="204">
                  <c:v>125408</c:v>
                </c:pt>
                <c:pt idx="205">
                  <c:v>125361</c:v>
                </c:pt>
                <c:pt idx="206">
                  <c:v>125232</c:v>
                </c:pt>
                <c:pt idx="207">
                  <c:v>130508</c:v>
                </c:pt>
                <c:pt idx="208">
                  <c:v>128653</c:v>
                </c:pt>
                <c:pt idx="209">
                  <c:v>126344</c:v>
                </c:pt>
                <c:pt idx="210">
                  <c:v>126733</c:v>
                </c:pt>
                <c:pt idx="211">
                  <c:v>126239</c:v>
                </c:pt>
                <c:pt idx="212">
                  <c:v>126107</c:v>
                </c:pt>
                <c:pt idx="213">
                  <c:v>136791</c:v>
                </c:pt>
                <c:pt idx="214">
                  <c:v>134734</c:v>
                </c:pt>
                <c:pt idx="215">
                  <c:v>134101</c:v>
                </c:pt>
                <c:pt idx="216">
                  <c:v>133673</c:v>
                </c:pt>
                <c:pt idx="217">
                  <c:v>132176</c:v>
                </c:pt>
                <c:pt idx="218">
                  <c:v>132294</c:v>
                </c:pt>
                <c:pt idx="219">
                  <c:v>133872</c:v>
                </c:pt>
                <c:pt idx="220">
                  <c:v>139781</c:v>
                </c:pt>
                <c:pt idx="221">
                  <c:v>131193</c:v>
                </c:pt>
                <c:pt idx="222">
                  <c:v>132796</c:v>
                </c:pt>
                <c:pt idx="223">
                  <c:v>132012</c:v>
                </c:pt>
                <c:pt idx="224">
                  <c:v>152924</c:v>
                </c:pt>
                <c:pt idx="225">
                  <c:v>155330</c:v>
                </c:pt>
                <c:pt idx="226">
                  <c:v>139025</c:v>
                </c:pt>
                <c:pt idx="227">
                  <c:v>135621</c:v>
                </c:pt>
                <c:pt idx="228">
                  <c:v>130369</c:v>
                </c:pt>
                <c:pt idx="229">
                  <c:v>134093</c:v>
                </c:pt>
                <c:pt idx="230">
                  <c:v>135744</c:v>
                </c:pt>
                <c:pt idx="231">
                  <c:v>142162</c:v>
                </c:pt>
                <c:pt idx="232">
                  <c:v>156229</c:v>
                </c:pt>
                <c:pt idx="233">
                  <c:v>131995</c:v>
                </c:pt>
                <c:pt idx="234">
                  <c:v>136258</c:v>
                </c:pt>
                <c:pt idx="235">
                  <c:v>133882</c:v>
                </c:pt>
                <c:pt idx="236">
                  <c:v>151590</c:v>
                </c:pt>
                <c:pt idx="237">
                  <c:v>154117</c:v>
                </c:pt>
                <c:pt idx="238">
                  <c:v>134486</c:v>
                </c:pt>
                <c:pt idx="239">
                  <c:v>129917</c:v>
                </c:pt>
                <c:pt idx="240">
                  <c:v>131449</c:v>
                </c:pt>
                <c:pt idx="241">
                  <c:v>131539</c:v>
                </c:pt>
                <c:pt idx="242">
                  <c:v>131154</c:v>
                </c:pt>
                <c:pt idx="243">
                  <c:v>132859</c:v>
                </c:pt>
                <c:pt idx="244">
                  <c:v>129197</c:v>
                </c:pt>
                <c:pt idx="245">
                  <c:v>129141</c:v>
                </c:pt>
                <c:pt idx="246">
                  <c:v>129492</c:v>
                </c:pt>
                <c:pt idx="247">
                  <c:v>130817</c:v>
                </c:pt>
                <c:pt idx="248">
                  <c:v>130950</c:v>
                </c:pt>
                <c:pt idx="249">
                  <c:v>139294</c:v>
                </c:pt>
                <c:pt idx="250">
                  <c:v>130421</c:v>
                </c:pt>
                <c:pt idx="251">
                  <c:v>130839</c:v>
                </c:pt>
                <c:pt idx="252">
                  <c:v>131434</c:v>
                </c:pt>
                <c:pt idx="253">
                  <c:v>131301</c:v>
                </c:pt>
                <c:pt idx="254">
                  <c:v>132763</c:v>
                </c:pt>
                <c:pt idx="255">
                  <c:v>133346</c:v>
                </c:pt>
                <c:pt idx="256">
                  <c:v>132510</c:v>
                </c:pt>
                <c:pt idx="257">
                  <c:v>132905</c:v>
                </c:pt>
                <c:pt idx="258">
                  <c:v>133113</c:v>
                </c:pt>
                <c:pt idx="259">
                  <c:v>133491</c:v>
                </c:pt>
                <c:pt idx="260">
                  <c:v>133412</c:v>
                </c:pt>
                <c:pt idx="261">
                  <c:v>134838</c:v>
                </c:pt>
                <c:pt idx="262">
                  <c:v>134791</c:v>
                </c:pt>
                <c:pt idx="263">
                  <c:v>133536</c:v>
                </c:pt>
                <c:pt idx="264">
                  <c:v>133643</c:v>
                </c:pt>
                <c:pt idx="265">
                  <c:v>133873</c:v>
                </c:pt>
                <c:pt idx="266">
                  <c:v>133824</c:v>
                </c:pt>
                <c:pt idx="267">
                  <c:v>133357</c:v>
                </c:pt>
                <c:pt idx="268">
                  <c:v>134933</c:v>
                </c:pt>
                <c:pt idx="269">
                  <c:v>134754</c:v>
                </c:pt>
                <c:pt idx="270">
                  <c:v>133033</c:v>
                </c:pt>
                <c:pt idx="271">
                  <c:v>132813</c:v>
                </c:pt>
                <c:pt idx="272">
                  <c:v>132268</c:v>
                </c:pt>
                <c:pt idx="273">
                  <c:v>131737</c:v>
                </c:pt>
                <c:pt idx="274">
                  <c:v>125308</c:v>
                </c:pt>
                <c:pt idx="275">
                  <c:v>125463</c:v>
                </c:pt>
                <c:pt idx="276">
                  <c:v>125524</c:v>
                </c:pt>
                <c:pt idx="277">
                  <c:v>124477</c:v>
                </c:pt>
                <c:pt idx="278">
                  <c:v>124110</c:v>
                </c:pt>
                <c:pt idx="279">
                  <c:v>123720</c:v>
                </c:pt>
                <c:pt idx="280">
                  <c:v>123393</c:v>
                </c:pt>
                <c:pt idx="281">
                  <c:v>122919</c:v>
                </c:pt>
                <c:pt idx="282">
                  <c:v>123123</c:v>
                </c:pt>
                <c:pt idx="283">
                  <c:v>123083</c:v>
                </c:pt>
                <c:pt idx="284">
                  <c:v>123106</c:v>
                </c:pt>
                <c:pt idx="285">
                  <c:v>122988</c:v>
                </c:pt>
                <c:pt idx="286">
                  <c:v>122720</c:v>
                </c:pt>
                <c:pt idx="287">
                  <c:v>122704</c:v>
                </c:pt>
                <c:pt idx="288">
                  <c:v>122368</c:v>
                </c:pt>
                <c:pt idx="289">
                  <c:v>122538</c:v>
                </c:pt>
                <c:pt idx="290">
                  <c:v>122603</c:v>
                </c:pt>
                <c:pt idx="291">
                  <c:v>122748</c:v>
                </c:pt>
                <c:pt idx="292">
                  <c:v>122975</c:v>
                </c:pt>
                <c:pt idx="293">
                  <c:v>123132</c:v>
                </c:pt>
                <c:pt idx="294">
                  <c:v>123407</c:v>
                </c:pt>
                <c:pt idx="295">
                  <c:v>123454</c:v>
                </c:pt>
                <c:pt idx="296">
                  <c:v>123529</c:v>
                </c:pt>
                <c:pt idx="297">
                  <c:v>123602</c:v>
                </c:pt>
                <c:pt idx="298">
                  <c:v>123705</c:v>
                </c:pt>
                <c:pt idx="299">
                  <c:v>124276</c:v>
                </c:pt>
                <c:pt idx="300">
                  <c:v>124670</c:v>
                </c:pt>
                <c:pt idx="301">
                  <c:v>125556</c:v>
                </c:pt>
                <c:pt idx="302">
                  <c:v>125973</c:v>
                </c:pt>
                <c:pt idx="303">
                  <c:v>126352</c:v>
                </c:pt>
                <c:pt idx="304">
                  <c:v>126495</c:v>
                </c:pt>
                <c:pt idx="305">
                  <c:v>119559</c:v>
                </c:pt>
                <c:pt idx="306">
                  <c:v>119818</c:v>
                </c:pt>
                <c:pt idx="307">
                  <c:v>120727</c:v>
                </c:pt>
                <c:pt idx="308">
                  <c:v>121361</c:v>
                </c:pt>
                <c:pt idx="309">
                  <c:v>122755</c:v>
                </c:pt>
                <c:pt idx="310">
                  <c:v>123909</c:v>
                </c:pt>
                <c:pt idx="311">
                  <c:v>124320</c:v>
                </c:pt>
                <c:pt idx="312">
                  <c:v>123471</c:v>
                </c:pt>
                <c:pt idx="313">
                  <c:v>123981</c:v>
                </c:pt>
                <c:pt idx="314">
                  <c:v>124179</c:v>
                </c:pt>
                <c:pt idx="315">
                  <c:v>125970</c:v>
                </c:pt>
                <c:pt idx="316">
                  <c:v>124681</c:v>
                </c:pt>
                <c:pt idx="317">
                  <c:v>126113</c:v>
                </c:pt>
                <c:pt idx="318">
                  <c:v>126418</c:v>
                </c:pt>
                <c:pt idx="319">
                  <c:v>125736</c:v>
                </c:pt>
                <c:pt idx="320">
                  <c:v>126737</c:v>
                </c:pt>
                <c:pt idx="321">
                  <c:v>127625</c:v>
                </c:pt>
                <c:pt idx="322">
                  <c:v>128748</c:v>
                </c:pt>
                <c:pt idx="323">
                  <c:v>129654</c:v>
                </c:pt>
                <c:pt idx="324">
                  <c:v>131190</c:v>
                </c:pt>
                <c:pt idx="325">
                  <c:v>131278</c:v>
                </c:pt>
                <c:pt idx="326">
                  <c:v>130980</c:v>
                </c:pt>
                <c:pt idx="327">
                  <c:v>131848</c:v>
                </c:pt>
                <c:pt idx="328">
                  <c:v>132831</c:v>
                </c:pt>
                <c:pt idx="329">
                  <c:v>134415</c:v>
                </c:pt>
                <c:pt idx="330">
                  <c:v>134401</c:v>
                </c:pt>
                <c:pt idx="331">
                  <c:v>134467</c:v>
                </c:pt>
                <c:pt idx="332">
                  <c:v>134676</c:v>
                </c:pt>
                <c:pt idx="333">
                  <c:v>134294</c:v>
                </c:pt>
                <c:pt idx="334">
                  <c:v>135336</c:v>
                </c:pt>
                <c:pt idx="335">
                  <c:v>143483</c:v>
                </c:pt>
                <c:pt idx="336">
                  <c:v>144022</c:v>
                </c:pt>
                <c:pt idx="337">
                  <c:v>144005</c:v>
                </c:pt>
                <c:pt idx="338">
                  <c:v>143537</c:v>
                </c:pt>
                <c:pt idx="339">
                  <c:v>143572</c:v>
                </c:pt>
                <c:pt idx="340">
                  <c:v>144917</c:v>
                </c:pt>
                <c:pt idx="341">
                  <c:v>145846</c:v>
                </c:pt>
                <c:pt idx="342">
                  <c:v>146143</c:v>
                </c:pt>
                <c:pt idx="343">
                  <c:v>146912</c:v>
                </c:pt>
                <c:pt idx="344">
                  <c:v>147450</c:v>
                </c:pt>
                <c:pt idx="345">
                  <c:v>146803</c:v>
                </c:pt>
                <c:pt idx="346">
                  <c:v>146877</c:v>
                </c:pt>
                <c:pt idx="347">
                  <c:v>147745</c:v>
                </c:pt>
                <c:pt idx="348">
                  <c:v>148292</c:v>
                </c:pt>
                <c:pt idx="349">
                  <c:v>148576</c:v>
                </c:pt>
                <c:pt idx="350">
                  <c:v>148624</c:v>
                </c:pt>
                <c:pt idx="351">
                  <c:v>148417</c:v>
                </c:pt>
                <c:pt idx="352">
                  <c:v>147998</c:v>
                </c:pt>
                <c:pt idx="353">
                  <c:v>148029</c:v>
                </c:pt>
                <c:pt idx="354">
                  <c:v>149337</c:v>
                </c:pt>
                <c:pt idx="355">
                  <c:v>149551</c:v>
                </c:pt>
                <c:pt idx="356">
                  <c:v>149508</c:v>
                </c:pt>
                <c:pt idx="357">
                  <c:v>149853</c:v>
                </c:pt>
                <c:pt idx="358">
                  <c:v>150247</c:v>
                </c:pt>
                <c:pt idx="359">
                  <c:v>149698</c:v>
                </c:pt>
                <c:pt idx="360">
                  <c:v>149707</c:v>
                </c:pt>
                <c:pt idx="361">
                  <c:v>150530</c:v>
                </c:pt>
                <c:pt idx="362">
                  <c:v>150872</c:v>
                </c:pt>
                <c:pt idx="363">
                  <c:v>151288</c:v>
                </c:pt>
                <c:pt idx="364">
                  <c:v>151203</c:v>
                </c:pt>
                <c:pt idx="365">
                  <c:v>150745</c:v>
                </c:pt>
                <c:pt idx="366">
                  <c:v>146969</c:v>
                </c:pt>
                <c:pt idx="367">
                  <c:v>147063</c:v>
                </c:pt>
                <c:pt idx="368">
                  <c:v>148214</c:v>
                </c:pt>
                <c:pt idx="369">
                  <c:v>148270</c:v>
                </c:pt>
                <c:pt idx="370">
                  <c:v>148177</c:v>
                </c:pt>
                <c:pt idx="371">
                  <c:v>148143</c:v>
                </c:pt>
                <c:pt idx="372">
                  <c:v>148157</c:v>
                </c:pt>
                <c:pt idx="373">
                  <c:v>147221</c:v>
                </c:pt>
                <c:pt idx="374">
                  <c:v>147135</c:v>
                </c:pt>
                <c:pt idx="375">
                  <c:v>148300</c:v>
                </c:pt>
                <c:pt idx="376">
                  <c:v>158539</c:v>
                </c:pt>
                <c:pt idx="377">
                  <c:v>148323</c:v>
                </c:pt>
                <c:pt idx="378">
                  <c:v>148239</c:v>
                </c:pt>
                <c:pt idx="379">
                  <c:v>148274</c:v>
                </c:pt>
                <c:pt idx="380">
                  <c:v>159211</c:v>
                </c:pt>
                <c:pt idx="381">
                  <c:v>147408</c:v>
                </c:pt>
                <c:pt idx="382">
                  <c:v>147991</c:v>
                </c:pt>
                <c:pt idx="383">
                  <c:v>148380</c:v>
                </c:pt>
                <c:pt idx="384">
                  <c:v>148684</c:v>
                </c:pt>
                <c:pt idx="385">
                  <c:v>150769</c:v>
                </c:pt>
                <c:pt idx="386">
                  <c:v>149604</c:v>
                </c:pt>
                <c:pt idx="387">
                  <c:v>150089</c:v>
                </c:pt>
                <c:pt idx="388">
                  <c:v>148283</c:v>
                </c:pt>
                <c:pt idx="389">
                  <c:v>150081</c:v>
                </c:pt>
                <c:pt idx="390">
                  <c:v>150890</c:v>
                </c:pt>
                <c:pt idx="391">
                  <c:v>155985</c:v>
                </c:pt>
                <c:pt idx="392">
                  <c:v>152268</c:v>
                </c:pt>
                <c:pt idx="393">
                  <c:v>152904</c:v>
                </c:pt>
                <c:pt idx="394">
                  <c:v>151808</c:v>
                </c:pt>
                <c:pt idx="395">
                  <c:v>151743</c:v>
                </c:pt>
                <c:pt idx="396">
                  <c:v>153636</c:v>
                </c:pt>
                <c:pt idx="397">
                  <c:v>155863</c:v>
                </c:pt>
                <c:pt idx="398">
                  <c:v>156261</c:v>
                </c:pt>
                <c:pt idx="399">
                  <c:v>147193</c:v>
                </c:pt>
                <c:pt idx="400">
                  <c:v>148469</c:v>
                </c:pt>
                <c:pt idx="401">
                  <c:v>147246</c:v>
                </c:pt>
                <c:pt idx="402">
                  <c:v>162436</c:v>
                </c:pt>
                <c:pt idx="403">
                  <c:v>149467</c:v>
                </c:pt>
                <c:pt idx="404">
                  <c:v>150564</c:v>
                </c:pt>
                <c:pt idx="405">
                  <c:v>151642</c:v>
                </c:pt>
                <c:pt idx="406">
                  <c:v>152931</c:v>
                </c:pt>
                <c:pt idx="407">
                  <c:v>153767</c:v>
                </c:pt>
                <c:pt idx="408">
                  <c:v>152394</c:v>
                </c:pt>
                <c:pt idx="409">
                  <c:v>152565</c:v>
                </c:pt>
                <c:pt idx="410">
                  <c:v>155151</c:v>
                </c:pt>
                <c:pt idx="411">
                  <c:v>155860</c:v>
                </c:pt>
                <c:pt idx="412">
                  <c:v>156371</c:v>
                </c:pt>
                <c:pt idx="413">
                  <c:v>156936</c:v>
                </c:pt>
                <c:pt idx="414">
                  <c:v>156941</c:v>
                </c:pt>
                <c:pt idx="415">
                  <c:v>155619</c:v>
                </c:pt>
                <c:pt idx="416">
                  <c:v>155690</c:v>
                </c:pt>
                <c:pt idx="417">
                  <c:v>156427</c:v>
                </c:pt>
                <c:pt idx="418">
                  <c:v>158043</c:v>
                </c:pt>
                <c:pt idx="419">
                  <c:v>158404</c:v>
                </c:pt>
                <c:pt idx="420">
                  <c:v>158805</c:v>
                </c:pt>
                <c:pt idx="421">
                  <c:v>159058</c:v>
                </c:pt>
                <c:pt idx="422">
                  <c:v>157672</c:v>
                </c:pt>
                <c:pt idx="423">
                  <c:v>157672</c:v>
                </c:pt>
                <c:pt idx="424">
                  <c:v>159239</c:v>
                </c:pt>
                <c:pt idx="425">
                  <c:v>149245</c:v>
                </c:pt>
                <c:pt idx="426">
                  <c:v>149300</c:v>
                </c:pt>
                <c:pt idx="427">
                  <c:v>149405</c:v>
                </c:pt>
                <c:pt idx="428">
                  <c:v>149272</c:v>
                </c:pt>
                <c:pt idx="429">
                  <c:v>150737</c:v>
                </c:pt>
                <c:pt idx="430">
                  <c:v>150706</c:v>
                </c:pt>
                <c:pt idx="431">
                  <c:v>149092</c:v>
                </c:pt>
                <c:pt idx="432">
                  <c:v>149060</c:v>
                </c:pt>
                <c:pt idx="433">
                  <c:v>148912</c:v>
                </c:pt>
                <c:pt idx="434">
                  <c:v>148491</c:v>
                </c:pt>
                <c:pt idx="435">
                  <c:v>148002</c:v>
                </c:pt>
                <c:pt idx="436">
                  <c:v>149648</c:v>
                </c:pt>
                <c:pt idx="437">
                  <c:v>145019</c:v>
                </c:pt>
                <c:pt idx="438">
                  <c:v>148044</c:v>
                </c:pt>
                <c:pt idx="439">
                  <c:v>147789</c:v>
                </c:pt>
                <c:pt idx="440">
                  <c:v>147535</c:v>
                </c:pt>
                <c:pt idx="441">
                  <c:v>147694</c:v>
                </c:pt>
                <c:pt idx="442">
                  <c:v>147436</c:v>
                </c:pt>
                <c:pt idx="443">
                  <c:v>148971</c:v>
                </c:pt>
                <c:pt idx="444">
                  <c:v>148968</c:v>
                </c:pt>
                <c:pt idx="445">
                  <c:v>147611</c:v>
                </c:pt>
                <c:pt idx="446">
                  <c:v>147681</c:v>
                </c:pt>
                <c:pt idx="447">
                  <c:v>135268</c:v>
                </c:pt>
                <c:pt idx="448">
                  <c:v>147212</c:v>
                </c:pt>
                <c:pt idx="449">
                  <c:v>147262</c:v>
                </c:pt>
                <c:pt idx="450">
                  <c:v>148777</c:v>
                </c:pt>
                <c:pt idx="451">
                  <c:v>149005</c:v>
                </c:pt>
                <c:pt idx="452">
                  <c:v>147255</c:v>
                </c:pt>
                <c:pt idx="453">
                  <c:v>147528</c:v>
                </c:pt>
                <c:pt idx="454">
                  <c:v>147045</c:v>
                </c:pt>
                <c:pt idx="455">
                  <c:v>147097</c:v>
                </c:pt>
                <c:pt idx="456">
                  <c:v>131687</c:v>
                </c:pt>
                <c:pt idx="457">
                  <c:v>132267</c:v>
                </c:pt>
                <c:pt idx="458">
                  <c:v>133966</c:v>
                </c:pt>
                <c:pt idx="459">
                  <c:v>133649</c:v>
                </c:pt>
                <c:pt idx="460">
                  <c:v>130641</c:v>
                </c:pt>
                <c:pt idx="461">
                  <c:v>129858</c:v>
                </c:pt>
                <c:pt idx="462">
                  <c:v>129068</c:v>
                </c:pt>
                <c:pt idx="463">
                  <c:v>128996</c:v>
                </c:pt>
                <c:pt idx="464">
                  <c:v>128840</c:v>
                </c:pt>
                <c:pt idx="465">
                  <c:v>128733</c:v>
                </c:pt>
                <c:pt idx="466">
                  <c:v>129184</c:v>
                </c:pt>
                <c:pt idx="467">
                  <c:v>129187</c:v>
                </c:pt>
                <c:pt idx="468">
                  <c:v>120524</c:v>
                </c:pt>
                <c:pt idx="469">
                  <c:v>128665</c:v>
                </c:pt>
                <c:pt idx="470">
                  <c:v>128596</c:v>
                </c:pt>
                <c:pt idx="471">
                  <c:v>130053</c:v>
                </c:pt>
                <c:pt idx="472">
                  <c:v>130470</c:v>
                </c:pt>
                <c:pt idx="473">
                  <c:v>129265</c:v>
                </c:pt>
                <c:pt idx="474">
                  <c:v>120789</c:v>
                </c:pt>
                <c:pt idx="475">
                  <c:v>125566</c:v>
                </c:pt>
                <c:pt idx="476">
                  <c:v>124894</c:v>
                </c:pt>
                <c:pt idx="477">
                  <c:v>125139</c:v>
                </c:pt>
                <c:pt idx="478">
                  <c:v>126785</c:v>
                </c:pt>
                <c:pt idx="479">
                  <c:v>123869</c:v>
                </c:pt>
                <c:pt idx="480">
                  <c:v>125201</c:v>
                </c:pt>
                <c:pt idx="481">
                  <c:v>125062</c:v>
                </c:pt>
                <c:pt idx="482">
                  <c:v>122612</c:v>
                </c:pt>
                <c:pt idx="483">
                  <c:v>121953</c:v>
                </c:pt>
                <c:pt idx="484">
                  <c:v>122023</c:v>
                </c:pt>
                <c:pt idx="485">
                  <c:v>122362</c:v>
                </c:pt>
                <c:pt idx="486">
                  <c:v>119865</c:v>
                </c:pt>
                <c:pt idx="487">
                  <c:v>114376</c:v>
                </c:pt>
                <c:pt idx="488">
                  <c:v>114512</c:v>
                </c:pt>
                <c:pt idx="489">
                  <c:v>114263</c:v>
                </c:pt>
                <c:pt idx="490">
                  <c:v>114271</c:v>
                </c:pt>
                <c:pt idx="491">
                  <c:v>114179</c:v>
                </c:pt>
                <c:pt idx="492">
                  <c:v>116360</c:v>
                </c:pt>
                <c:pt idx="493">
                  <c:v>118000</c:v>
                </c:pt>
                <c:pt idx="494">
                  <c:v>115978</c:v>
                </c:pt>
                <c:pt idx="495">
                  <c:v>114554</c:v>
                </c:pt>
                <c:pt idx="496">
                  <c:v>113199</c:v>
                </c:pt>
                <c:pt idx="497">
                  <c:v>113341</c:v>
                </c:pt>
                <c:pt idx="498">
                  <c:v>113452</c:v>
                </c:pt>
                <c:pt idx="499">
                  <c:v>115521</c:v>
                </c:pt>
                <c:pt idx="500">
                  <c:v>115562</c:v>
                </c:pt>
                <c:pt idx="501">
                  <c:v>113517</c:v>
                </c:pt>
                <c:pt idx="502">
                  <c:v>113394</c:v>
                </c:pt>
                <c:pt idx="503">
                  <c:v>113406</c:v>
                </c:pt>
                <c:pt idx="504">
                  <c:v>113357</c:v>
                </c:pt>
                <c:pt idx="505">
                  <c:v>113530</c:v>
                </c:pt>
                <c:pt idx="506">
                  <c:v>115507</c:v>
                </c:pt>
                <c:pt idx="507">
                  <c:v>115715</c:v>
                </c:pt>
                <c:pt idx="508">
                  <c:v>113512</c:v>
                </c:pt>
                <c:pt idx="509">
                  <c:v>113927</c:v>
                </c:pt>
                <c:pt idx="510">
                  <c:v>113857</c:v>
                </c:pt>
                <c:pt idx="511">
                  <c:v>114101</c:v>
                </c:pt>
                <c:pt idx="512">
                  <c:v>114448</c:v>
                </c:pt>
                <c:pt idx="513">
                  <c:v>116644</c:v>
                </c:pt>
                <c:pt idx="514">
                  <c:v>117099</c:v>
                </c:pt>
                <c:pt idx="515">
                  <c:v>117637</c:v>
                </c:pt>
                <c:pt idx="516">
                  <c:v>115900</c:v>
                </c:pt>
                <c:pt idx="517">
                  <c:v>115106</c:v>
                </c:pt>
                <c:pt idx="518">
                  <c:v>115312</c:v>
                </c:pt>
                <c:pt idx="519">
                  <c:v>115161</c:v>
                </c:pt>
                <c:pt idx="520">
                  <c:v>114914</c:v>
                </c:pt>
                <c:pt idx="521">
                  <c:v>114833</c:v>
                </c:pt>
                <c:pt idx="522">
                  <c:v>114989</c:v>
                </c:pt>
                <c:pt idx="523">
                  <c:v>114970</c:v>
                </c:pt>
                <c:pt idx="524">
                  <c:v>113641</c:v>
                </c:pt>
                <c:pt idx="525">
                  <c:v>113544</c:v>
                </c:pt>
                <c:pt idx="526">
                  <c:v>113615</c:v>
                </c:pt>
                <c:pt idx="527">
                  <c:v>113605</c:v>
                </c:pt>
                <c:pt idx="528">
                  <c:v>113646</c:v>
                </c:pt>
                <c:pt idx="529">
                  <c:v>113871</c:v>
                </c:pt>
                <c:pt idx="530">
                  <c:v>112417</c:v>
                </c:pt>
                <c:pt idx="531">
                  <c:v>112407</c:v>
                </c:pt>
                <c:pt idx="532">
                  <c:v>112400</c:v>
                </c:pt>
                <c:pt idx="533">
                  <c:v>112504</c:v>
                </c:pt>
                <c:pt idx="534">
                  <c:v>110718</c:v>
                </c:pt>
                <c:pt idx="535">
                  <c:v>113222</c:v>
                </c:pt>
                <c:pt idx="536">
                  <c:v>112071</c:v>
                </c:pt>
                <c:pt idx="537">
                  <c:v>112139</c:v>
                </c:pt>
                <c:pt idx="538">
                  <c:v>112073</c:v>
                </c:pt>
                <c:pt idx="539">
                  <c:v>112790</c:v>
                </c:pt>
                <c:pt idx="540">
                  <c:v>112351</c:v>
                </c:pt>
                <c:pt idx="541">
                  <c:v>122384</c:v>
                </c:pt>
                <c:pt idx="542">
                  <c:v>125053</c:v>
                </c:pt>
                <c:pt idx="543">
                  <c:v>112675</c:v>
                </c:pt>
                <c:pt idx="544">
                  <c:v>113129</c:v>
                </c:pt>
                <c:pt idx="545">
                  <c:v>115820</c:v>
                </c:pt>
                <c:pt idx="546">
                  <c:v>112006</c:v>
                </c:pt>
                <c:pt idx="547">
                  <c:v>118423</c:v>
                </c:pt>
                <c:pt idx="548">
                  <c:v>119819</c:v>
                </c:pt>
                <c:pt idx="549">
                  <c:v>118003</c:v>
                </c:pt>
                <c:pt idx="550">
                  <c:v>118009</c:v>
                </c:pt>
                <c:pt idx="551">
                  <c:v>118354</c:v>
                </c:pt>
                <c:pt idx="552">
                  <c:v>117669</c:v>
                </c:pt>
                <c:pt idx="553">
                  <c:v>117614</c:v>
                </c:pt>
                <c:pt idx="554">
                  <c:v>117577</c:v>
                </c:pt>
                <c:pt idx="555">
                  <c:v>117186</c:v>
                </c:pt>
                <c:pt idx="556">
                  <c:v>117156</c:v>
                </c:pt>
                <c:pt idx="557">
                  <c:v>117578</c:v>
                </c:pt>
                <c:pt idx="558">
                  <c:v>117788</c:v>
                </c:pt>
                <c:pt idx="559">
                  <c:v>125509</c:v>
                </c:pt>
                <c:pt idx="560">
                  <c:v>118106</c:v>
                </c:pt>
                <c:pt idx="561">
                  <c:v>117444</c:v>
                </c:pt>
                <c:pt idx="562">
                  <c:v>117127</c:v>
                </c:pt>
                <c:pt idx="563">
                  <c:v>126801</c:v>
                </c:pt>
                <c:pt idx="564">
                  <c:v>127354</c:v>
                </c:pt>
                <c:pt idx="565">
                  <c:v>136636</c:v>
                </c:pt>
                <c:pt idx="566">
                  <c:v>138093</c:v>
                </c:pt>
                <c:pt idx="567">
                  <c:v>136284</c:v>
                </c:pt>
                <c:pt idx="568">
                  <c:v>142280</c:v>
                </c:pt>
                <c:pt idx="569">
                  <c:v>139268</c:v>
                </c:pt>
                <c:pt idx="570">
                  <c:v>145929</c:v>
                </c:pt>
                <c:pt idx="571">
                  <c:v>128318</c:v>
                </c:pt>
                <c:pt idx="572">
                  <c:v>126478</c:v>
                </c:pt>
                <c:pt idx="573">
                  <c:v>128764</c:v>
                </c:pt>
                <c:pt idx="574">
                  <c:v>132417</c:v>
                </c:pt>
                <c:pt idx="575">
                  <c:v>133100</c:v>
                </c:pt>
                <c:pt idx="576">
                  <c:v>119883</c:v>
                </c:pt>
                <c:pt idx="577">
                  <c:v>132788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80-435B-812E-204DCD6B831D}"/>
            </c:ext>
          </c:extLst>
        </c:ser>
        <c:ser>
          <c:idx val="20"/>
          <c:order val="20"/>
          <c:tx>
            <c:strRef>
              <c:f>[1]Total_StdO_Customers!$V$8</c:f>
              <c:strCache>
                <c:ptCount val="1"/>
                <c:pt idx="0">
                  <c:v>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[1]Total_StdO_Customers!$V$9:$V$586</c:f>
              <c:numCache>
                <c:formatCode>#,##0</c:formatCode>
                <c:ptCount val="578"/>
                <c:pt idx="1">
                  <c:v>127518</c:v>
                </c:pt>
                <c:pt idx="2">
                  <c:v>127164</c:v>
                </c:pt>
                <c:pt idx="3">
                  <c:v>127355</c:v>
                </c:pt>
                <c:pt idx="4">
                  <c:v>128840</c:v>
                </c:pt>
                <c:pt idx="5">
                  <c:v>129260</c:v>
                </c:pt>
                <c:pt idx="6">
                  <c:v>129634</c:v>
                </c:pt>
                <c:pt idx="7">
                  <c:v>129926</c:v>
                </c:pt>
                <c:pt idx="8">
                  <c:v>130221</c:v>
                </c:pt>
                <c:pt idx="9">
                  <c:v>129991</c:v>
                </c:pt>
                <c:pt idx="10">
                  <c:v>130052</c:v>
                </c:pt>
                <c:pt idx="11">
                  <c:v>127074</c:v>
                </c:pt>
                <c:pt idx="12">
                  <c:v>127342</c:v>
                </c:pt>
                <c:pt idx="13">
                  <c:v>127743</c:v>
                </c:pt>
                <c:pt idx="14">
                  <c:v>127667</c:v>
                </c:pt>
                <c:pt idx="15">
                  <c:v>127930</c:v>
                </c:pt>
                <c:pt idx="16">
                  <c:v>127601</c:v>
                </c:pt>
                <c:pt idx="17">
                  <c:v>127517</c:v>
                </c:pt>
                <c:pt idx="18">
                  <c:v>127278</c:v>
                </c:pt>
                <c:pt idx="19">
                  <c:v>128366</c:v>
                </c:pt>
                <c:pt idx="20">
                  <c:v>129139</c:v>
                </c:pt>
                <c:pt idx="21">
                  <c:v>128652</c:v>
                </c:pt>
                <c:pt idx="22">
                  <c:v>128512</c:v>
                </c:pt>
                <c:pt idx="23">
                  <c:v>128311</c:v>
                </c:pt>
                <c:pt idx="24">
                  <c:v>131660</c:v>
                </c:pt>
                <c:pt idx="25">
                  <c:v>128359</c:v>
                </c:pt>
                <c:pt idx="26">
                  <c:v>128331</c:v>
                </c:pt>
                <c:pt idx="27">
                  <c:v>128432</c:v>
                </c:pt>
                <c:pt idx="28">
                  <c:v>128650</c:v>
                </c:pt>
                <c:pt idx="29">
                  <c:v>128615</c:v>
                </c:pt>
                <c:pt idx="30">
                  <c:v>131732</c:v>
                </c:pt>
                <c:pt idx="31">
                  <c:v>132648</c:v>
                </c:pt>
                <c:pt idx="32">
                  <c:v>126959</c:v>
                </c:pt>
                <c:pt idx="33">
                  <c:v>126107</c:v>
                </c:pt>
                <c:pt idx="34">
                  <c:v>127138</c:v>
                </c:pt>
                <c:pt idx="35">
                  <c:v>128044</c:v>
                </c:pt>
                <c:pt idx="36">
                  <c:v>128866</c:v>
                </c:pt>
                <c:pt idx="37">
                  <c:v>127229</c:v>
                </c:pt>
                <c:pt idx="38">
                  <c:v>127561</c:v>
                </c:pt>
                <c:pt idx="39">
                  <c:v>130391</c:v>
                </c:pt>
                <c:pt idx="40">
                  <c:v>131134</c:v>
                </c:pt>
                <c:pt idx="41">
                  <c:v>131631</c:v>
                </c:pt>
                <c:pt idx="42">
                  <c:v>132163</c:v>
                </c:pt>
                <c:pt idx="43">
                  <c:v>132331</c:v>
                </c:pt>
                <c:pt idx="44">
                  <c:v>130438</c:v>
                </c:pt>
                <c:pt idx="45">
                  <c:v>130529</c:v>
                </c:pt>
                <c:pt idx="46">
                  <c:v>130588</c:v>
                </c:pt>
                <c:pt idx="47">
                  <c:v>132479</c:v>
                </c:pt>
                <c:pt idx="48">
                  <c:v>132544</c:v>
                </c:pt>
                <c:pt idx="49">
                  <c:v>132352</c:v>
                </c:pt>
                <c:pt idx="50">
                  <c:v>132162</c:v>
                </c:pt>
                <c:pt idx="51">
                  <c:v>129719</c:v>
                </c:pt>
                <c:pt idx="52">
                  <c:v>129818</c:v>
                </c:pt>
                <c:pt idx="53">
                  <c:v>131845</c:v>
                </c:pt>
                <c:pt idx="54">
                  <c:v>131251</c:v>
                </c:pt>
                <c:pt idx="55">
                  <c:v>130842</c:v>
                </c:pt>
                <c:pt idx="56">
                  <c:v>130441</c:v>
                </c:pt>
                <c:pt idx="57">
                  <c:v>129993</c:v>
                </c:pt>
                <c:pt idx="58">
                  <c:v>127935</c:v>
                </c:pt>
                <c:pt idx="59">
                  <c:v>127959</c:v>
                </c:pt>
                <c:pt idx="60">
                  <c:v>128885</c:v>
                </c:pt>
                <c:pt idx="61">
                  <c:v>136691</c:v>
                </c:pt>
                <c:pt idx="62">
                  <c:v>129683</c:v>
                </c:pt>
                <c:pt idx="63">
                  <c:v>130329</c:v>
                </c:pt>
                <c:pt idx="64">
                  <c:v>131730</c:v>
                </c:pt>
                <c:pt idx="65">
                  <c:v>133503</c:v>
                </c:pt>
                <c:pt idx="66">
                  <c:v>133539</c:v>
                </c:pt>
                <c:pt idx="67">
                  <c:v>131906</c:v>
                </c:pt>
                <c:pt idx="68">
                  <c:v>132928</c:v>
                </c:pt>
                <c:pt idx="69">
                  <c:v>133513</c:v>
                </c:pt>
                <c:pt idx="70">
                  <c:v>133834</c:v>
                </c:pt>
                <c:pt idx="71">
                  <c:v>133909</c:v>
                </c:pt>
                <c:pt idx="72">
                  <c:v>135781</c:v>
                </c:pt>
                <c:pt idx="73">
                  <c:v>136564</c:v>
                </c:pt>
                <c:pt idx="74">
                  <c:v>137427</c:v>
                </c:pt>
                <c:pt idx="75">
                  <c:v>135764</c:v>
                </c:pt>
                <c:pt idx="76">
                  <c:v>135746</c:v>
                </c:pt>
                <c:pt idx="77">
                  <c:v>135665</c:v>
                </c:pt>
                <c:pt idx="78">
                  <c:v>134877</c:v>
                </c:pt>
                <c:pt idx="79">
                  <c:v>136721</c:v>
                </c:pt>
                <c:pt idx="80">
                  <c:v>136713</c:v>
                </c:pt>
                <c:pt idx="81">
                  <c:v>135680</c:v>
                </c:pt>
                <c:pt idx="82">
                  <c:v>135685</c:v>
                </c:pt>
                <c:pt idx="83">
                  <c:v>135459</c:v>
                </c:pt>
                <c:pt idx="84">
                  <c:v>134998</c:v>
                </c:pt>
                <c:pt idx="85">
                  <c:v>135146</c:v>
                </c:pt>
                <c:pt idx="86">
                  <c:v>136720</c:v>
                </c:pt>
                <c:pt idx="87">
                  <c:v>136779</c:v>
                </c:pt>
                <c:pt idx="88">
                  <c:v>134177</c:v>
                </c:pt>
                <c:pt idx="89">
                  <c:v>134298</c:v>
                </c:pt>
                <c:pt idx="90">
                  <c:v>134181</c:v>
                </c:pt>
                <c:pt idx="91">
                  <c:v>105951</c:v>
                </c:pt>
                <c:pt idx="92">
                  <c:v>108155</c:v>
                </c:pt>
                <c:pt idx="93">
                  <c:v>105703</c:v>
                </c:pt>
                <c:pt idx="94">
                  <c:v>105444</c:v>
                </c:pt>
                <c:pt idx="95">
                  <c:v>106241</c:v>
                </c:pt>
                <c:pt idx="96">
                  <c:v>107332</c:v>
                </c:pt>
                <c:pt idx="97">
                  <c:v>107609</c:v>
                </c:pt>
                <c:pt idx="98">
                  <c:v>106794</c:v>
                </c:pt>
                <c:pt idx="99">
                  <c:v>107818</c:v>
                </c:pt>
                <c:pt idx="100">
                  <c:v>106746</c:v>
                </c:pt>
                <c:pt idx="101">
                  <c:v>107812</c:v>
                </c:pt>
                <c:pt idx="102">
                  <c:v>106431</c:v>
                </c:pt>
                <c:pt idx="103">
                  <c:v>107429</c:v>
                </c:pt>
                <c:pt idx="104">
                  <c:v>107340</c:v>
                </c:pt>
                <c:pt idx="105">
                  <c:v>108733</c:v>
                </c:pt>
                <c:pt idx="106">
                  <c:v>106738</c:v>
                </c:pt>
                <c:pt idx="107">
                  <c:v>106571</c:v>
                </c:pt>
                <c:pt idx="108">
                  <c:v>106541</c:v>
                </c:pt>
                <c:pt idx="109">
                  <c:v>106735</c:v>
                </c:pt>
                <c:pt idx="110">
                  <c:v>106792</c:v>
                </c:pt>
                <c:pt idx="111">
                  <c:v>106386</c:v>
                </c:pt>
                <c:pt idx="112">
                  <c:v>109670</c:v>
                </c:pt>
                <c:pt idx="113">
                  <c:v>111418</c:v>
                </c:pt>
                <c:pt idx="114">
                  <c:v>111009</c:v>
                </c:pt>
                <c:pt idx="115">
                  <c:v>105730</c:v>
                </c:pt>
                <c:pt idx="116">
                  <c:v>105908</c:v>
                </c:pt>
                <c:pt idx="117">
                  <c:v>105900</c:v>
                </c:pt>
                <c:pt idx="118">
                  <c:v>105189</c:v>
                </c:pt>
                <c:pt idx="119">
                  <c:v>104843</c:v>
                </c:pt>
                <c:pt idx="120">
                  <c:v>104221</c:v>
                </c:pt>
                <c:pt idx="121">
                  <c:v>111769</c:v>
                </c:pt>
                <c:pt idx="122">
                  <c:v>111751</c:v>
                </c:pt>
                <c:pt idx="123">
                  <c:v>112513</c:v>
                </c:pt>
                <c:pt idx="124">
                  <c:v>112577</c:v>
                </c:pt>
                <c:pt idx="125">
                  <c:v>112207</c:v>
                </c:pt>
                <c:pt idx="126">
                  <c:v>111967</c:v>
                </c:pt>
                <c:pt idx="127">
                  <c:v>111832</c:v>
                </c:pt>
                <c:pt idx="128">
                  <c:v>110785</c:v>
                </c:pt>
                <c:pt idx="129">
                  <c:v>110738</c:v>
                </c:pt>
                <c:pt idx="130">
                  <c:v>111403</c:v>
                </c:pt>
                <c:pt idx="131">
                  <c:v>111518</c:v>
                </c:pt>
                <c:pt idx="132">
                  <c:v>110994</c:v>
                </c:pt>
                <c:pt idx="133">
                  <c:v>111120</c:v>
                </c:pt>
                <c:pt idx="134">
                  <c:v>113688</c:v>
                </c:pt>
                <c:pt idx="135">
                  <c:v>109438</c:v>
                </c:pt>
                <c:pt idx="136">
                  <c:v>115280</c:v>
                </c:pt>
                <c:pt idx="137">
                  <c:v>111157</c:v>
                </c:pt>
                <c:pt idx="138">
                  <c:v>111092</c:v>
                </c:pt>
                <c:pt idx="139">
                  <c:v>111085</c:v>
                </c:pt>
                <c:pt idx="140">
                  <c:v>110714</c:v>
                </c:pt>
                <c:pt idx="141">
                  <c:v>110484</c:v>
                </c:pt>
                <c:pt idx="142">
                  <c:v>109372</c:v>
                </c:pt>
                <c:pt idx="143">
                  <c:v>109385</c:v>
                </c:pt>
                <c:pt idx="144">
                  <c:v>110414</c:v>
                </c:pt>
                <c:pt idx="145">
                  <c:v>110343</c:v>
                </c:pt>
                <c:pt idx="146">
                  <c:v>112024</c:v>
                </c:pt>
                <c:pt idx="147">
                  <c:v>110317</c:v>
                </c:pt>
                <c:pt idx="148">
                  <c:v>110228</c:v>
                </c:pt>
                <c:pt idx="149">
                  <c:v>108924</c:v>
                </c:pt>
                <c:pt idx="150">
                  <c:v>108989</c:v>
                </c:pt>
                <c:pt idx="151">
                  <c:v>108766</c:v>
                </c:pt>
                <c:pt idx="152">
                  <c:v>112744</c:v>
                </c:pt>
                <c:pt idx="153">
                  <c:v>113396</c:v>
                </c:pt>
                <c:pt idx="154">
                  <c:v>114743</c:v>
                </c:pt>
                <c:pt idx="155">
                  <c:v>115490</c:v>
                </c:pt>
                <c:pt idx="156">
                  <c:v>111982</c:v>
                </c:pt>
                <c:pt idx="157">
                  <c:v>124063</c:v>
                </c:pt>
                <c:pt idx="158">
                  <c:v>134515</c:v>
                </c:pt>
                <c:pt idx="159">
                  <c:v>141525</c:v>
                </c:pt>
                <c:pt idx="160">
                  <c:v>122462</c:v>
                </c:pt>
                <c:pt idx="161">
                  <c:v>117625</c:v>
                </c:pt>
                <c:pt idx="162">
                  <c:v>117949</c:v>
                </c:pt>
                <c:pt idx="163">
                  <c:v>114377</c:v>
                </c:pt>
                <c:pt idx="164">
                  <c:v>114434</c:v>
                </c:pt>
                <c:pt idx="165">
                  <c:v>118726</c:v>
                </c:pt>
                <c:pt idx="166">
                  <c:v>119636</c:v>
                </c:pt>
                <c:pt idx="167">
                  <c:v>120348</c:v>
                </c:pt>
                <c:pt idx="168">
                  <c:v>121286</c:v>
                </c:pt>
                <c:pt idx="169">
                  <c:v>121683</c:v>
                </c:pt>
                <c:pt idx="170">
                  <c:v>117993</c:v>
                </c:pt>
                <c:pt idx="171">
                  <c:v>118096</c:v>
                </c:pt>
                <c:pt idx="172">
                  <c:v>122546</c:v>
                </c:pt>
                <c:pt idx="173">
                  <c:v>123315</c:v>
                </c:pt>
                <c:pt idx="174">
                  <c:v>124502</c:v>
                </c:pt>
                <c:pt idx="175">
                  <c:v>124999</c:v>
                </c:pt>
                <c:pt idx="176">
                  <c:v>124758</c:v>
                </c:pt>
                <c:pt idx="177">
                  <c:v>120979</c:v>
                </c:pt>
                <c:pt idx="178">
                  <c:v>131723</c:v>
                </c:pt>
                <c:pt idx="179">
                  <c:v>150870</c:v>
                </c:pt>
                <c:pt idx="180">
                  <c:v>152794</c:v>
                </c:pt>
                <c:pt idx="181">
                  <c:v>142301</c:v>
                </c:pt>
                <c:pt idx="182">
                  <c:v>124550</c:v>
                </c:pt>
                <c:pt idx="183">
                  <c:v>125496</c:v>
                </c:pt>
                <c:pt idx="184">
                  <c:v>132012</c:v>
                </c:pt>
                <c:pt idx="185">
                  <c:v>131834</c:v>
                </c:pt>
                <c:pt idx="186">
                  <c:v>132695</c:v>
                </c:pt>
                <c:pt idx="187">
                  <c:v>131756</c:v>
                </c:pt>
                <c:pt idx="188">
                  <c:v>134283</c:v>
                </c:pt>
                <c:pt idx="189">
                  <c:v>135511</c:v>
                </c:pt>
                <c:pt idx="190">
                  <c:v>130199</c:v>
                </c:pt>
                <c:pt idx="191">
                  <c:v>128645</c:v>
                </c:pt>
                <c:pt idx="192">
                  <c:v>128547</c:v>
                </c:pt>
                <c:pt idx="193">
                  <c:v>132774</c:v>
                </c:pt>
                <c:pt idx="194">
                  <c:v>130567</c:v>
                </c:pt>
                <c:pt idx="195">
                  <c:v>131140</c:v>
                </c:pt>
                <c:pt idx="196">
                  <c:v>133301</c:v>
                </c:pt>
                <c:pt idx="197">
                  <c:v>137868</c:v>
                </c:pt>
                <c:pt idx="198">
                  <c:v>130661</c:v>
                </c:pt>
                <c:pt idx="199">
                  <c:v>130657</c:v>
                </c:pt>
                <c:pt idx="200">
                  <c:v>133029</c:v>
                </c:pt>
                <c:pt idx="201">
                  <c:v>133553</c:v>
                </c:pt>
                <c:pt idx="202">
                  <c:v>133286</c:v>
                </c:pt>
                <c:pt idx="203">
                  <c:v>133436</c:v>
                </c:pt>
                <c:pt idx="204">
                  <c:v>133550</c:v>
                </c:pt>
                <c:pt idx="205">
                  <c:v>132545</c:v>
                </c:pt>
                <c:pt idx="206">
                  <c:v>132539</c:v>
                </c:pt>
                <c:pt idx="207">
                  <c:v>135169</c:v>
                </c:pt>
                <c:pt idx="208">
                  <c:v>134202</c:v>
                </c:pt>
                <c:pt idx="209">
                  <c:v>134842</c:v>
                </c:pt>
                <c:pt idx="210">
                  <c:v>134834</c:v>
                </c:pt>
                <c:pt idx="211">
                  <c:v>134726</c:v>
                </c:pt>
                <c:pt idx="212">
                  <c:v>133523</c:v>
                </c:pt>
                <c:pt idx="213">
                  <c:v>137833</c:v>
                </c:pt>
                <c:pt idx="214">
                  <c:v>139597</c:v>
                </c:pt>
                <c:pt idx="215">
                  <c:v>139000</c:v>
                </c:pt>
                <c:pt idx="216">
                  <c:v>138600</c:v>
                </c:pt>
                <c:pt idx="217">
                  <c:v>137062</c:v>
                </c:pt>
                <c:pt idx="218">
                  <c:v>137259</c:v>
                </c:pt>
                <c:pt idx="219">
                  <c:v>135132</c:v>
                </c:pt>
                <c:pt idx="220">
                  <c:v>137242</c:v>
                </c:pt>
                <c:pt idx="221">
                  <c:v>136112</c:v>
                </c:pt>
                <c:pt idx="222">
                  <c:v>135724</c:v>
                </c:pt>
                <c:pt idx="223">
                  <c:v>135801</c:v>
                </c:pt>
                <c:pt idx="224">
                  <c:v>155353</c:v>
                </c:pt>
                <c:pt idx="225">
                  <c:v>153604</c:v>
                </c:pt>
                <c:pt idx="226">
                  <c:v>139480</c:v>
                </c:pt>
                <c:pt idx="227">
                  <c:v>136756</c:v>
                </c:pt>
                <c:pt idx="228">
                  <c:v>135282</c:v>
                </c:pt>
                <c:pt idx="229">
                  <c:v>138512</c:v>
                </c:pt>
                <c:pt idx="230">
                  <c:v>135165</c:v>
                </c:pt>
                <c:pt idx="231">
                  <c:v>135066</c:v>
                </c:pt>
                <c:pt idx="232">
                  <c:v>154529</c:v>
                </c:pt>
                <c:pt idx="233">
                  <c:v>133144</c:v>
                </c:pt>
                <c:pt idx="234">
                  <c:v>135440</c:v>
                </c:pt>
                <c:pt idx="235">
                  <c:v>137059</c:v>
                </c:pt>
                <c:pt idx="236">
                  <c:v>146111</c:v>
                </c:pt>
                <c:pt idx="237">
                  <c:v>151685</c:v>
                </c:pt>
                <c:pt idx="238">
                  <c:v>136280</c:v>
                </c:pt>
                <c:pt idx="239">
                  <c:v>134698</c:v>
                </c:pt>
                <c:pt idx="240">
                  <c:v>132470</c:v>
                </c:pt>
                <c:pt idx="241">
                  <c:v>132475</c:v>
                </c:pt>
                <c:pt idx="242">
                  <c:v>135999</c:v>
                </c:pt>
                <c:pt idx="243">
                  <c:v>135314</c:v>
                </c:pt>
                <c:pt idx="244">
                  <c:v>121743</c:v>
                </c:pt>
                <c:pt idx="245">
                  <c:v>121529</c:v>
                </c:pt>
                <c:pt idx="246">
                  <c:v>122341</c:v>
                </c:pt>
                <c:pt idx="247">
                  <c:v>122608</c:v>
                </c:pt>
                <c:pt idx="248">
                  <c:v>124446</c:v>
                </c:pt>
                <c:pt idx="249">
                  <c:v>128763</c:v>
                </c:pt>
                <c:pt idx="250">
                  <c:v>127808</c:v>
                </c:pt>
                <c:pt idx="251">
                  <c:v>123104</c:v>
                </c:pt>
                <c:pt idx="252">
                  <c:v>123539</c:v>
                </c:pt>
                <c:pt idx="253">
                  <c:v>123450</c:v>
                </c:pt>
                <c:pt idx="254">
                  <c:v>124375</c:v>
                </c:pt>
                <c:pt idx="255">
                  <c:v>124965</c:v>
                </c:pt>
                <c:pt idx="256">
                  <c:v>124426</c:v>
                </c:pt>
                <c:pt idx="257">
                  <c:v>124979</c:v>
                </c:pt>
                <c:pt idx="258">
                  <c:v>125172</c:v>
                </c:pt>
                <c:pt idx="259">
                  <c:v>125467</c:v>
                </c:pt>
                <c:pt idx="260">
                  <c:v>125505</c:v>
                </c:pt>
                <c:pt idx="261">
                  <c:v>126169</c:v>
                </c:pt>
                <c:pt idx="262">
                  <c:v>126156</c:v>
                </c:pt>
                <c:pt idx="263">
                  <c:v>125365</c:v>
                </c:pt>
                <c:pt idx="264">
                  <c:v>125768</c:v>
                </c:pt>
                <c:pt idx="265">
                  <c:v>125889</c:v>
                </c:pt>
                <c:pt idx="266">
                  <c:v>125738</c:v>
                </c:pt>
                <c:pt idx="267">
                  <c:v>125337</c:v>
                </c:pt>
                <c:pt idx="268">
                  <c:v>126197</c:v>
                </c:pt>
                <c:pt idx="269">
                  <c:v>126168</c:v>
                </c:pt>
                <c:pt idx="270">
                  <c:v>125282</c:v>
                </c:pt>
                <c:pt idx="271">
                  <c:v>124894</c:v>
                </c:pt>
                <c:pt idx="272">
                  <c:v>124385</c:v>
                </c:pt>
                <c:pt idx="273">
                  <c:v>123910</c:v>
                </c:pt>
                <c:pt idx="274">
                  <c:v>113856</c:v>
                </c:pt>
                <c:pt idx="275">
                  <c:v>113050</c:v>
                </c:pt>
                <c:pt idx="276">
                  <c:v>113089</c:v>
                </c:pt>
                <c:pt idx="277">
                  <c:v>113295</c:v>
                </c:pt>
                <c:pt idx="278">
                  <c:v>112914</c:v>
                </c:pt>
                <c:pt idx="279">
                  <c:v>112561</c:v>
                </c:pt>
                <c:pt idx="280">
                  <c:v>112175</c:v>
                </c:pt>
                <c:pt idx="281">
                  <c:v>111733</c:v>
                </c:pt>
                <c:pt idx="282">
                  <c:v>110930</c:v>
                </c:pt>
                <c:pt idx="283">
                  <c:v>110919</c:v>
                </c:pt>
                <c:pt idx="284">
                  <c:v>110927</c:v>
                </c:pt>
                <c:pt idx="285">
                  <c:v>111909</c:v>
                </c:pt>
                <c:pt idx="286">
                  <c:v>111673</c:v>
                </c:pt>
                <c:pt idx="287">
                  <c:v>111620</c:v>
                </c:pt>
                <c:pt idx="288">
                  <c:v>111254</c:v>
                </c:pt>
                <c:pt idx="289">
                  <c:v>110421</c:v>
                </c:pt>
                <c:pt idx="290">
                  <c:v>110454</c:v>
                </c:pt>
                <c:pt idx="291">
                  <c:v>111618</c:v>
                </c:pt>
                <c:pt idx="292">
                  <c:v>111889</c:v>
                </c:pt>
                <c:pt idx="293">
                  <c:v>112003</c:v>
                </c:pt>
                <c:pt idx="294">
                  <c:v>112261</c:v>
                </c:pt>
                <c:pt idx="295">
                  <c:v>112206</c:v>
                </c:pt>
                <c:pt idx="296">
                  <c:v>111294</c:v>
                </c:pt>
                <c:pt idx="297">
                  <c:v>111389</c:v>
                </c:pt>
                <c:pt idx="298">
                  <c:v>112427</c:v>
                </c:pt>
                <c:pt idx="299">
                  <c:v>113019</c:v>
                </c:pt>
                <c:pt idx="300">
                  <c:v>113486</c:v>
                </c:pt>
                <c:pt idx="301">
                  <c:v>114287</c:v>
                </c:pt>
                <c:pt idx="302">
                  <c:v>114538</c:v>
                </c:pt>
                <c:pt idx="303">
                  <c:v>113751</c:v>
                </c:pt>
                <c:pt idx="304">
                  <c:v>113980</c:v>
                </c:pt>
                <c:pt idx="305">
                  <c:v>113719</c:v>
                </c:pt>
                <c:pt idx="306">
                  <c:v>114066</c:v>
                </c:pt>
                <c:pt idx="307">
                  <c:v>114830</c:v>
                </c:pt>
                <c:pt idx="308">
                  <c:v>115432</c:v>
                </c:pt>
                <c:pt idx="309">
                  <c:v>116797</c:v>
                </c:pt>
                <c:pt idx="310">
                  <c:v>115187</c:v>
                </c:pt>
                <c:pt idx="311">
                  <c:v>115536</c:v>
                </c:pt>
                <c:pt idx="312">
                  <c:v>117501</c:v>
                </c:pt>
                <c:pt idx="313">
                  <c:v>117936</c:v>
                </c:pt>
                <c:pt idx="314">
                  <c:v>118147</c:v>
                </c:pt>
                <c:pt idx="315">
                  <c:v>116964</c:v>
                </c:pt>
                <c:pt idx="316">
                  <c:v>118633</c:v>
                </c:pt>
                <c:pt idx="317">
                  <c:v>117242</c:v>
                </c:pt>
                <c:pt idx="318">
                  <c:v>117504</c:v>
                </c:pt>
                <c:pt idx="319">
                  <c:v>119626</c:v>
                </c:pt>
                <c:pt idx="320">
                  <c:v>120562</c:v>
                </c:pt>
                <c:pt idx="321">
                  <c:v>121425</c:v>
                </c:pt>
                <c:pt idx="322">
                  <c:v>122378</c:v>
                </c:pt>
                <c:pt idx="323">
                  <c:v>123362</c:v>
                </c:pt>
                <c:pt idx="324">
                  <c:v>121972</c:v>
                </c:pt>
                <c:pt idx="325">
                  <c:v>122008</c:v>
                </c:pt>
                <c:pt idx="326">
                  <c:v>124660</c:v>
                </c:pt>
                <c:pt idx="327">
                  <c:v>125456</c:v>
                </c:pt>
                <c:pt idx="328">
                  <c:v>126422</c:v>
                </c:pt>
                <c:pt idx="329">
                  <c:v>124925</c:v>
                </c:pt>
                <c:pt idx="330">
                  <c:v>124929</c:v>
                </c:pt>
                <c:pt idx="331">
                  <c:v>125018</c:v>
                </c:pt>
                <c:pt idx="332">
                  <c:v>125201</c:v>
                </c:pt>
                <c:pt idx="333">
                  <c:v>127773</c:v>
                </c:pt>
                <c:pt idx="334">
                  <c:v>128793</c:v>
                </c:pt>
                <c:pt idx="335">
                  <c:v>134580</c:v>
                </c:pt>
                <c:pt idx="336">
                  <c:v>135068</c:v>
                </c:pt>
                <c:pt idx="337">
                  <c:v>135080</c:v>
                </c:pt>
                <c:pt idx="338">
                  <c:v>134803</c:v>
                </c:pt>
                <c:pt idx="339">
                  <c:v>134845</c:v>
                </c:pt>
                <c:pt idx="340">
                  <c:v>135933</c:v>
                </c:pt>
                <c:pt idx="341">
                  <c:v>136810</c:v>
                </c:pt>
                <c:pt idx="342">
                  <c:v>137226</c:v>
                </c:pt>
                <c:pt idx="343">
                  <c:v>137839</c:v>
                </c:pt>
                <c:pt idx="344">
                  <c:v>138301</c:v>
                </c:pt>
                <c:pt idx="345">
                  <c:v>137896</c:v>
                </c:pt>
                <c:pt idx="346">
                  <c:v>137952</c:v>
                </c:pt>
                <c:pt idx="347">
                  <c:v>138693</c:v>
                </c:pt>
                <c:pt idx="348">
                  <c:v>139091</c:v>
                </c:pt>
                <c:pt idx="349">
                  <c:v>139430</c:v>
                </c:pt>
                <c:pt idx="350">
                  <c:v>139384</c:v>
                </c:pt>
                <c:pt idx="351">
                  <c:v>139230</c:v>
                </c:pt>
                <c:pt idx="352">
                  <c:v>139022</c:v>
                </c:pt>
                <c:pt idx="353">
                  <c:v>139035</c:v>
                </c:pt>
                <c:pt idx="354">
                  <c:v>140095</c:v>
                </c:pt>
                <c:pt idx="355">
                  <c:v>140318</c:v>
                </c:pt>
                <c:pt idx="356">
                  <c:v>140244</c:v>
                </c:pt>
                <c:pt idx="357">
                  <c:v>140613</c:v>
                </c:pt>
                <c:pt idx="358">
                  <c:v>141000</c:v>
                </c:pt>
                <c:pt idx="359">
                  <c:v>140620</c:v>
                </c:pt>
                <c:pt idx="360">
                  <c:v>140621</c:v>
                </c:pt>
                <c:pt idx="361">
                  <c:v>141205</c:v>
                </c:pt>
                <c:pt idx="362">
                  <c:v>141550</c:v>
                </c:pt>
                <c:pt idx="363">
                  <c:v>141936</c:v>
                </c:pt>
                <c:pt idx="364">
                  <c:v>141866</c:v>
                </c:pt>
                <c:pt idx="365">
                  <c:v>141402</c:v>
                </c:pt>
                <c:pt idx="366">
                  <c:v>134315</c:v>
                </c:pt>
                <c:pt idx="367">
                  <c:v>134413</c:v>
                </c:pt>
                <c:pt idx="368">
                  <c:v>136203</c:v>
                </c:pt>
                <c:pt idx="369">
                  <c:v>135538</c:v>
                </c:pt>
                <c:pt idx="370">
                  <c:v>134697</c:v>
                </c:pt>
                <c:pt idx="371">
                  <c:v>134716</c:v>
                </c:pt>
                <c:pt idx="372">
                  <c:v>134733</c:v>
                </c:pt>
                <c:pt idx="373">
                  <c:v>134576</c:v>
                </c:pt>
                <c:pt idx="374">
                  <c:v>134478</c:v>
                </c:pt>
                <c:pt idx="375">
                  <c:v>134882</c:v>
                </c:pt>
                <c:pt idx="376">
                  <c:v>149527</c:v>
                </c:pt>
                <c:pt idx="377">
                  <c:v>134884</c:v>
                </c:pt>
                <c:pt idx="378">
                  <c:v>134808</c:v>
                </c:pt>
                <c:pt idx="379">
                  <c:v>134864</c:v>
                </c:pt>
                <c:pt idx="380">
                  <c:v>149091</c:v>
                </c:pt>
                <c:pt idx="381">
                  <c:v>137831</c:v>
                </c:pt>
                <c:pt idx="382">
                  <c:v>135325</c:v>
                </c:pt>
                <c:pt idx="383">
                  <c:v>139336</c:v>
                </c:pt>
                <c:pt idx="384">
                  <c:v>135413</c:v>
                </c:pt>
                <c:pt idx="385">
                  <c:v>141635</c:v>
                </c:pt>
                <c:pt idx="386">
                  <c:v>139124</c:v>
                </c:pt>
                <c:pt idx="387">
                  <c:v>142384</c:v>
                </c:pt>
                <c:pt idx="388">
                  <c:v>135534</c:v>
                </c:pt>
                <c:pt idx="389">
                  <c:v>138295</c:v>
                </c:pt>
                <c:pt idx="390">
                  <c:v>137168</c:v>
                </c:pt>
                <c:pt idx="391">
                  <c:v>146302</c:v>
                </c:pt>
                <c:pt idx="392">
                  <c:v>139711</c:v>
                </c:pt>
                <c:pt idx="393">
                  <c:v>138959</c:v>
                </c:pt>
                <c:pt idx="394">
                  <c:v>139776</c:v>
                </c:pt>
                <c:pt idx="395">
                  <c:v>139456</c:v>
                </c:pt>
                <c:pt idx="396">
                  <c:v>142109</c:v>
                </c:pt>
                <c:pt idx="397">
                  <c:v>146268</c:v>
                </c:pt>
                <c:pt idx="398">
                  <c:v>138868</c:v>
                </c:pt>
                <c:pt idx="399">
                  <c:v>130812</c:v>
                </c:pt>
                <c:pt idx="400">
                  <c:v>132691</c:v>
                </c:pt>
                <c:pt idx="401">
                  <c:v>138253</c:v>
                </c:pt>
                <c:pt idx="402">
                  <c:v>150363</c:v>
                </c:pt>
                <c:pt idx="403">
                  <c:v>132820</c:v>
                </c:pt>
                <c:pt idx="404">
                  <c:v>133763</c:v>
                </c:pt>
                <c:pt idx="405">
                  <c:v>134738</c:v>
                </c:pt>
                <c:pt idx="406">
                  <c:v>135866</c:v>
                </c:pt>
                <c:pt idx="407">
                  <c:v>136590</c:v>
                </c:pt>
                <c:pt idx="408">
                  <c:v>134494</c:v>
                </c:pt>
                <c:pt idx="409">
                  <c:v>134678</c:v>
                </c:pt>
                <c:pt idx="410">
                  <c:v>142747</c:v>
                </c:pt>
                <c:pt idx="411">
                  <c:v>139376</c:v>
                </c:pt>
                <c:pt idx="412">
                  <c:v>138922</c:v>
                </c:pt>
                <c:pt idx="413">
                  <c:v>139373</c:v>
                </c:pt>
                <c:pt idx="414">
                  <c:v>139443</c:v>
                </c:pt>
                <c:pt idx="415">
                  <c:v>137346</c:v>
                </c:pt>
                <c:pt idx="416">
                  <c:v>137399</c:v>
                </c:pt>
                <c:pt idx="417">
                  <c:v>137852</c:v>
                </c:pt>
                <c:pt idx="418">
                  <c:v>140375</c:v>
                </c:pt>
                <c:pt idx="419">
                  <c:v>140706</c:v>
                </c:pt>
                <c:pt idx="420">
                  <c:v>141072</c:v>
                </c:pt>
                <c:pt idx="421">
                  <c:v>141348</c:v>
                </c:pt>
                <c:pt idx="422">
                  <c:v>139167</c:v>
                </c:pt>
                <c:pt idx="423">
                  <c:v>139145</c:v>
                </c:pt>
                <c:pt idx="424">
                  <c:v>141501</c:v>
                </c:pt>
                <c:pt idx="425">
                  <c:v>143385</c:v>
                </c:pt>
                <c:pt idx="426">
                  <c:v>143509</c:v>
                </c:pt>
                <c:pt idx="427">
                  <c:v>143675</c:v>
                </c:pt>
                <c:pt idx="428">
                  <c:v>143533</c:v>
                </c:pt>
                <c:pt idx="429">
                  <c:v>145435</c:v>
                </c:pt>
                <c:pt idx="430">
                  <c:v>145389</c:v>
                </c:pt>
                <c:pt idx="431">
                  <c:v>143344</c:v>
                </c:pt>
                <c:pt idx="432">
                  <c:v>143320</c:v>
                </c:pt>
                <c:pt idx="433">
                  <c:v>143158</c:v>
                </c:pt>
                <c:pt idx="434">
                  <c:v>142777</c:v>
                </c:pt>
                <c:pt idx="435">
                  <c:v>142299</c:v>
                </c:pt>
                <c:pt idx="436">
                  <c:v>144370</c:v>
                </c:pt>
                <c:pt idx="437">
                  <c:v>139837</c:v>
                </c:pt>
                <c:pt idx="438">
                  <c:v>142357</c:v>
                </c:pt>
                <c:pt idx="439">
                  <c:v>141963</c:v>
                </c:pt>
                <c:pt idx="440">
                  <c:v>141773</c:v>
                </c:pt>
                <c:pt idx="441">
                  <c:v>141740</c:v>
                </c:pt>
                <c:pt idx="442">
                  <c:v>141651</c:v>
                </c:pt>
                <c:pt idx="443">
                  <c:v>143729</c:v>
                </c:pt>
                <c:pt idx="444">
                  <c:v>143717</c:v>
                </c:pt>
                <c:pt idx="445">
                  <c:v>141914</c:v>
                </c:pt>
                <c:pt idx="446">
                  <c:v>141909</c:v>
                </c:pt>
                <c:pt idx="447">
                  <c:v>130077</c:v>
                </c:pt>
                <c:pt idx="448">
                  <c:v>141515</c:v>
                </c:pt>
                <c:pt idx="449">
                  <c:v>141563</c:v>
                </c:pt>
                <c:pt idx="450">
                  <c:v>143540</c:v>
                </c:pt>
                <c:pt idx="451">
                  <c:v>143705</c:v>
                </c:pt>
                <c:pt idx="452">
                  <c:v>141505</c:v>
                </c:pt>
                <c:pt idx="453">
                  <c:v>141783</c:v>
                </c:pt>
                <c:pt idx="454">
                  <c:v>141317</c:v>
                </c:pt>
                <c:pt idx="455">
                  <c:v>141373</c:v>
                </c:pt>
                <c:pt idx="456">
                  <c:v>124331</c:v>
                </c:pt>
                <c:pt idx="457">
                  <c:v>124794</c:v>
                </c:pt>
                <c:pt idx="458">
                  <c:v>126503</c:v>
                </c:pt>
                <c:pt idx="459">
                  <c:v>126310</c:v>
                </c:pt>
                <c:pt idx="460">
                  <c:v>123391</c:v>
                </c:pt>
                <c:pt idx="461">
                  <c:v>122504</c:v>
                </c:pt>
                <c:pt idx="462">
                  <c:v>122213</c:v>
                </c:pt>
                <c:pt idx="463">
                  <c:v>121990</c:v>
                </c:pt>
                <c:pt idx="464">
                  <c:v>121591</c:v>
                </c:pt>
                <c:pt idx="465">
                  <c:v>121831</c:v>
                </c:pt>
                <c:pt idx="466">
                  <c:v>122319</c:v>
                </c:pt>
                <c:pt idx="467">
                  <c:v>122358</c:v>
                </c:pt>
                <c:pt idx="468">
                  <c:v>115161</c:v>
                </c:pt>
                <c:pt idx="469">
                  <c:v>121939</c:v>
                </c:pt>
                <c:pt idx="470">
                  <c:v>121758</c:v>
                </c:pt>
                <c:pt idx="471">
                  <c:v>123070</c:v>
                </c:pt>
                <c:pt idx="472">
                  <c:v>123536</c:v>
                </c:pt>
                <c:pt idx="473">
                  <c:v>122340</c:v>
                </c:pt>
                <c:pt idx="474">
                  <c:v>114627</c:v>
                </c:pt>
                <c:pt idx="475">
                  <c:v>119025</c:v>
                </c:pt>
                <c:pt idx="476">
                  <c:v>118458</c:v>
                </c:pt>
                <c:pt idx="477">
                  <c:v>118538</c:v>
                </c:pt>
                <c:pt idx="478">
                  <c:v>119906</c:v>
                </c:pt>
                <c:pt idx="479">
                  <c:v>117340</c:v>
                </c:pt>
                <c:pt idx="480">
                  <c:v>118720</c:v>
                </c:pt>
                <c:pt idx="481">
                  <c:v>118609</c:v>
                </c:pt>
                <c:pt idx="482">
                  <c:v>116300</c:v>
                </c:pt>
                <c:pt idx="483">
                  <c:v>115777</c:v>
                </c:pt>
                <c:pt idx="484">
                  <c:v>115838</c:v>
                </c:pt>
                <c:pt idx="485">
                  <c:v>115832</c:v>
                </c:pt>
                <c:pt idx="486">
                  <c:v>120704</c:v>
                </c:pt>
                <c:pt idx="487">
                  <c:v>118422</c:v>
                </c:pt>
                <c:pt idx="488">
                  <c:v>118562</c:v>
                </c:pt>
                <c:pt idx="489">
                  <c:v>118308</c:v>
                </c:pt>
                <c:pt idx="490">
                  <c:v>118500</c:v>
                </c:pt>
                <c:pt idx="491">
                  <c:v>118365</c:v>
                </c:pt>
                <c:pt idx="492">
                  <c:v>117315</c:v>
                </c:pt>
                <c:pt idx="493">
                  <c:v>118946</c:v>
                </c:pt>
                <c:pt idx="494">
                  <c:v>120230</c:v>
                </c:pt>
                <c:pt idx="495">
                  <c:v>118683</c:v>
                </c:pt>
                <c:pt idx="496">
                  <c:v>117382</c:v>
                </c:pt>
                <c:pt idx="497">
                  <c:v>117597</c:v>
                </c:pt>
                <c:pt idx="498">
                  <c:v>117516</c:v>
                </c:pt>
                <c:pt idx="499">
                  <c:v>116728</c:v>
                </c:pt>
                <c:pt idx="500">
                  <c:v>116574</c:v>
                </c:pt>
                <c:pt idx="501">
                  <c:v>117876</c:v>
                </c:pt>
                <c:pt idx="502">
                  <c:v>117767</c:v>
                </c:pt>
                <c:pt idx="503">
                  <c:v>117877</c:v>
                </c:pt>
                <c:pt idx="504">
                  <c:v>117741</c:v>
                </c:pt>
                <c:pt idx="505">
                  <c:v>117908</c:v>
                </c:pt>
                <c:pt idx="506">
                  <c:v>116672</c:v>
                </c:pt>
                <c:pt idx="507">
                  <c:v>116923</c:v>
                </c:pt>
                <c:pt idx="508">
                  <c:v>117825</c:v>
                </c:pt>
                <c:pt idx="509">
                  <c:v>118339</c:v>
                </c:pt>
                <c:pt idx="510">
                  <c:v>118318</c:v>
                </c:pt>
                <c:pt idx="511">
                  <c:v>118540</c:v>
                </c:pt>
                <c:pt idx="512">
                  <c:v>118880</c:v>
                </c:pt>
                <c:pt idx="513">
                  <c:v>117816</c:v>
                </c:pt>
                <c:pt idx="514">
                  <c:v>118265</c:v>
                </c:pt>
                <c:pt idx="515">
                  <c:v>118855</c:v>
                </c:pt>
                <c:pt idx="516">
                  <c:v>120262</c:v>
                </c:pt>
                <c:pt idx="517">
                  <c:v>118097</c:v>
                </c:pt>
                <c:pt idx="518">
                  <c:v>118370</c:v>
                </c:pt>
                <c:pt idx="519">
                  <c:v>118177</c:v>
                </c:pt>
                <c:pt idx="520">
                  <c:v>114192</c:v>
                </c:pt>
                <c:pt idx="521">
                  <c:v>114059</c:v>
                </c:pt>
                <c:pt idx="522">
                  <c:v>117938</c:v>
                </c:pt>
                <c:pt idx="523">
                  <c:v>117883</c:v>
                </c:pt>
                <c:pt idx="524">
                  <c:v>116537</c:v>
                </c:pt>
                <c:pt idx="525">
                  <c:v>116466</c:v>
                </c:pt>
                <c:pt idx="526">
                  <c:v>116594</c:v>
                </c:pt>
                <c:pt idx="527">
                  <c:v>112829</c:v>
                </c:pt>
                <c:pt idx="528">
                  <c:v>112881</c:v>
                </c:pt>
                <c:pt idx="529">
                  <c:v>116644</c:v>
                </c:pt>
                <c:pt idx="530">
                  <c:v>115183</c:v>
                </c:pt>
                <c:pt idx="531">
                  <c:v>115197</c:v>
                </c:pt>
                <c:pt idx="532">
                  <c:v>115313</c:v>
                </c:pt>
                <c:pt idx="533">
                  <c:v>115373</c:v>
                </c:pt>
                <c:pt idx="534">
                  <c:v>109937</c:v>
                </c:pt>
                <c:pt idx="535">
                  <c:v>112366</c:v>
                </c:pt>
                <c:pt idx="536">
                  <c:v>114854</c:v>
                </c:pt>
                <c:pt idx="537">
                  <c:v>114732</c:v>
                </c:pt>
                <c:pt idx="538">
                  <c:v>114883</c:v>
                </c:pt>
                <c:pt idx="539">
                  <c:v>115520</c:v>
                </c:pt>
                <c:pt idx="540">
                  <c:v>115126</c:v>
                </c:pt>
                <c:pt idx="541">
                  <c:v>119314</c:v>
                </c:pt>
                <c:pt idx="542">
                  <c:v>121601</c:v>
                </c:pt>
                <c:pt idx="543">
                  <c:v>115360</c:v>
                </c:pt>
                <c:pt idx="544">
                  <c:v>115345</c:v>
                </c:pt>
                <c:pt idx="545">
                  <c:v>115181</c:v>
                </c:pt>
                <c:pt idx="546">
                  <c:v>114694</c:v>
                </c:pt>
                <c:pt idx="547">
                  <c:v>125865</c:v>
                </c:pt>
                <c:pt idx="548">
                  <c:v>124491</c:v>
                </c:pt>
                <c:pt idx="549">
                  <c:v>124466</c:v>
                </c:pt>
                <c:pt idx="550">
                  <c:v>124460</c:v>
                </c:pt>
                <c:pt idx="551">
                  <c:v>125753</c:v>
                </c:pt>
                <c:pt idx="552">
                  <c:v>125012</c:v>
                </c:pt>
                <c:pt idx="553">
                  <c:v>125096</c:v>
                </c:pt>
                <c:pt idx="554">
                  <c:v>125048</c:v>
                </c:pt>
                <c:pt idx="555">
                  <c:v>123623</c:v>
                </c:pt>
                <c:pt idx="556">
                  <c:v>123611</c:v>
                </c:pt>
                <c:pt idx="557">
                  <c:v>124920</c:v>
                </c:pt>
                <c:pt idx="558">
                  <c:v>125110</c:v>
                </c:pt>
                <c:pt idx="559">
                  <c:v>125235</c:v>
                </c:pt>
                <c:pt idx="560">
                  <c:v>125515</c:v>
                </c:pt>
                <c:pt idx="561">
                  <c:v>125030</c:v>
                </c:pt>
                <c:pt idx="562">
                  <c:v>123633</c:v>
                </c:pt>
                <c:pt idx="563">
                  <c:v>127592</c:v>
                </c:pt>
                <c:pt idx="564">
                  <c:v>125251</c:v>
                </c:pt>
                <c:pt idx="565">
                  <c:v>141415</c:v>
                </c:pt>
                <c:pt idx="566">
                  <c:v>141327</c:v>
                </c:pt>
                <c:pt idx="567">
                  <c:v>139752</c:v>
                </c:pt>
                <c:pt idx="568">
                  <c:v>141104</c:v>
                </c:pt>
                <c:pt idx="569">
                  <c:v>140714</c:v>
                </c:pt>
                <c:pt idx="570">
                  <c:v>145603</c:v>
                </c:pt>
                <c:pt idx="571">
                  <c:v>129051</c:v>
                </c:pt>
                <c:pt idx="572">
                  <c:v>125390</c:v>
                </c:pt>
                <c:pt idx="573">
                  <c:v>130088</c:v>
                </c:pt>
                <c:pt idx="574">
                  <c:v>134331</c:v>
                </c:pt>
                <c:pt idx="575">
                  <c:v>132601</c:v>
                </c:pt>
                <c:pt idx="576">
                  <c:v>125862</c:v>
                </c:pt>
                <c:pt idx="577">
                  <c:v>133595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80-435B-812E-204DCD6B831D}"/>
            </c:ext>
          </c:extLst>
        </c:ser>
        <c:ser>
          <c:idx val="21"/>
          <c:order val="21"/>
          <c:tx>
            <c:strRef>
              <c:f>[1]Total_StdO_Customers!$W$8</c:f>
              <c:strCache>
                <c:ptCount val="1"/>
                <c:pt idx="0">
                  <c:v>22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[1]Total_StdO_Customers!$W$9:$W$586</c:f>
              <c:numCache>
                <c:formatCode>#,##0</c:formatCode>
                <c:ptCount val="578"/>
                <c:pt idx="1">
                  <c:v>109794</c:v>
                </c:pt>
                <c:pt idx="2">
                  <c:v>109401</c:v>
                </c:pt>
                <c:pt idx="3">
                  <c:v>109553</c:v>
                </c:pt>
                <c:pt idx="4">
                  <c:v>111332</c:v>
                </c:pt>
                <c:pt idx="5">
                  <c:v>111685</c:v>
                </c:pt>
                <c:pt idx="6">
                  <c:v>111992</c:v>
                </c:pt>
                <c:pt idx="7">
                  <c:v>112230</c:v>
                </c:pt>
                <c:pt idx="8">
                  <c:v>113557</c:v>
                </c:pt>
                <c:pt idx="9">
                  <c:v>111842</c:v>
                </c:pt>
                <c:pt idx="10">
                  <c:v>114781</c:v>
                </c:pt>
                <c:pt idx="11">
                  <c:v>109837</c:v>
                </c:pt>
                <c:pt idx="12">
                  <c:v>110070</c:v>
                </c:pt>
                <c:pt idx="13">
                  <c:v>110394</c:v>
                </c:pt>
                <c:pt idx="14">
                  <c:v>110341</c:v>
                </c:pt>
                <c:pt idx="15">
                  <c:v>110583</c:v>
                </c:pt>
                <c:pt idx="16">
                  <c:v>109818</c:v>
                </c:pt>
                <c:pt idx="17">
                  <c:v>109759</c:v>
                </c:pt>
                <c:pt idx="18">
                  <c:v>109491</c:v>
                </c:pt>
                <c:pt idx="19">
                  <c:v>110959</c:v>
                </c:pt>
                <c:pt idx="20">
                  <c:v>111668</c:v>
                </c:pt>
                <c:pt idx="21">
                  <c:v>111795</c:v>
                </c:pt>
                <c:pt idx="22">
                  <c:v>111065</c:v>
                </c:pt>
                <c:pt idx="23">
                  <c:v>117942</c:v>
                </c:pt>
                <c:pt idx="24">
                  <c:v>119065</c:v>
                </c:pt>
                <c:pt idx="25">
                  <c:v>110925</c:v>
                </c:pt>
                <c:pt idx="26">
                  <c:v>110896</c:v>
                </c:pt>
                <c:pt idx="27">
                  <c:v>110976</c:v>
                </c:pt>
                <c:pt idx="28">
                  <c:v>111159</c:v>
                </c:pt>
                <c:pt idx="29">
                  <c:v>116975</c:v>
                </c:pt>
                <c:pt idx="30">
                  <c:v>122136</c:v>
                </c:pt>
                <c:pt idx="31">
                  <c:v>120457</c:v>
                </c:pt>
                <c:pt idx="32">
                  <c:v>114619</c:v>
                </c:pt>
                <c:pt idx="33">
                  <c:v>107137</c:v>
                </c:pt>
                <c:pt idx="34">
                  <c:v>108014</c:v>
                </c:pt>
                <c:pt idx="35">
                  <c:v>108788</c:v>
                </c:pt>
                <c:pt idx="36">
                  <c:v>109483</c:v>
                </c:pt>
                <c:pt idx="37">
                  <c:v>107502</c:v>
                </c:pt>
                <c:pt idx="38">
                  <c:v>114572</c:v>
                </c:pt>
                <c:pt idx="39">
                  <c:v>118504</c:v>
                </c:pt>
                <c:pt idx="40">
                  <c:v>118809</c:v>
                </c:pt>
                <c:pt idx="41">
                  <c:v>117698</c:v>
                </c:pt>
                <c:pt idx="42">
                  <c:v>121019</c:v>
                </c:pt>
                <c:pt idx="43">
                  <c:v>121856</c:v>
                </c:pt>
                <c:pt idx="44">
                  <c:v>118412</c:v>
                </c:pt>
                <c:pt idx="45">
                  <c:v>116260</c:v>
                </c:pt>
                <c:pt idx="46">
                  <c:v>111901</c:v>
                </c:pt>
                <c:pt idx="47">
                  <c:v>112580</c:v>
                </c:pt>
                <c:pt idx="48">
                  <c:v>116617</c:v>
                </c:pt>
                <c:pt idx="49">
                  <c:v>114831</c:v>
                </c:pt>
                <c:pt idx="50">
                  <c:v>112308</c:v>
                </c:pt>
                <c:pt idx="51">
                  <c:v>111820</c:v>
                </c:pt>
                <c:pt idx="52">
                  <c:v>112110</c:v>
                </c:pt>
                <c:pt idx="53">
                  <c:v>112039</c:v>
                </c:pt>
                <c:pt idx="54">
                  <c:v>111530</c:v>
                </c:pt>
                <c:pt idx="55">
                  <c:v>111177</c:v>
                </c:pt>
                <c:pt idx="56">
                  <c:v>111694</c:v>
                </c:pt>
                <c:pt idx="57">
                  <c:v>115607</c:v>
                </c:pt>
                <c:pt idx="58">
                  <c:v>108131</c:v>
                </c:pt>
                <c:pt idx="59">
                  <c:v>108155</c:v>
                </c:pt>
                <c:pt idx="60">
                  <c:v>107474</c:v>
                </c:pt>
                <c:pt idx="61">
                  <c:v>123456</c:v>
                </c:pt>
                <c:pt idx="62">
                  <c:v>111301</c:v>
                </c:pt>
                <c:pt idx="63">
                  <c:v>116472</c:v>
                </c:pt>
                <c:pt idx="64">
                  <c:v>120040</c:v>
                </c:pt>
                <c:pt idx="65">
                  <c:v>114916</c:v>
                </c:pt>
                <c:pt idx="66">
                  <c:v>112254</c:v>
                </c:pt>
                <c:pt idx="67">
                  <c:v>109413</c:v>
                </c:pt>
                <c:pt idx="68">
                  <c:v>110324</c:v>
                </c:pt>
                <c:pt idx="69">
                  <c:v>110770</c:v>
                </c:pt>
                <c:pt idx="70">
                  <c:v>111013</c:v>
                </c:pt>
                <c:pt idx="71">
                  <c:v>111103</c:v>
                </c:pt>
                <c:pt idx="72">
                  <c:v>110423</c:v>
                </c:pt>
                <c:pt idx="73">
                  <c:v>121278</c:v>
                </c:pt>
                <c:pt idx="74">
                  <c:v>124371</c:v>
                </c:pt>
                <c:pt idx="75">
                  <c:v>114199</c:v>
                </c:pt>
                <c:pt idx="76">
                  <c:v>112495</c:v>
                </c:pt>
                <c:pt idx="77">
                  <c:v>112603</c:v>
                </c:pt>
                <c:pt idx="78">
                  <c:v>119672</c:v>
                </c:pt>
                <c:pt idx="79">
                  <c:v>111094</c:v>
                </c:pt>
                <c:pt idx="80">
                  <c:v>111043</c:v>
                </c:pt>
                <c:pt idx="81">
                  <c:v>112540</c:v>
                </c:pt>
                <c:pt idx="82">
                  <c:v>112397</c:v>
                </c:pt>
                <c:pt idx="83">
                  <c:v>112238</c:v>
                </c:pt>
                <c:pt idx="84">
                  <c:v>112008</c:v>
                </c:pt>
                <c:pt idx="85">
                  <c:v>112158</c:v>
                </c:pt>
                <c:pt idx="86">
                  <c:v>111229</c:v>
                </c:pt>
                <c:pt idx="87">
                  <c:v>111265</c:v>
                </c:pt>
                <c:pt idx="88">
                  <c:v>119173</c:v>
                </c:pt>
                <c:pt idx="89">
                  <c:v>111497</c:v>
                </c:pt>
                <c:pt idx="90">
                  <c:v>111179</c:v>
                </c:pt>
                <c:pt idx="91">
                  <c:v>94589</c:v>
                </c:pt>
                <c:pt idx="92">
                  <c:v>98485</c:v>
                </c:pt>
                <c:pt idx="93">
                  <c:v>95663</c:v>
                </c:pt>
                <c:pt idx="94">
                  <c:v>93962</c:v>
                </c:pt>
                <c:pt idx="95">
                  <c:v>92685</c:v>
                </c:pt>
                <c:pt idx="96">
                  <c:v>90980</c:v>
                </c:pt>
                <c:pt idx="97">
                  <c:v>91636</c:v>
                </c:pt>
                <c:pt idx="98">
                  <c:v>91046</c:v>
                </c:pt>
                <c:pt idx="99">
                  <c:v>91308</c:v>
                </c:pt>
                <c:pt idx="100">
                  <c:v>91439</c:v>
                </c:pt>
                <c:pt idx="101">
                  <c:v>91741</c:v>
                </c:pt>
                <c:pt idx="102">
                  <c:v>90314</c:v>
                </c:pt>
                <c:pt idx="103">
                  <c:v>92564</c:v>
                </c:pt>
                <c:pt idx="104">
                  <c:v>91845</c:v>
                </c:pt>
                <c:pt idx="105">
                  <c:v>91802</c:v>
                </c:pt>
                <c:pt idx="106">
                  <c:v>91769</c:v>
                </c:pt>
                <c:pt idx="107">
                  <c:v>93988</c:v>
                </c:pt>
                <c:pt idx="108">
                  <c:v>90712</c:v>
                </c:pt>
                <c:pt idx="109">
                  <c:v>90733</c:v>
                </c:pt>
                <c:pt idx="110">
                  <c:v>90611</c:v>
                </c:pt>
                <c:pt idx="111">
                  <c:v>90293</c:v>
                </c:pt>
                <c:pt idx="112">
                  <c:v>99129</c:v>
                </c:pt>
                <c:pt idx="113">
                  <c:v>94510</c:v>
                </c:pt>
                <c:pt idx="114">
                  <c:v>94517</c:v>
                </c:pt>
                <c:pt idx="115">
                  <c:v>90050</c:v>
                </c:pt>
                <c:pt idx="116">
                  <c:v>93172</c:v>
                </c:pt>
                <c:pt idx="117">
                  <c:v>89742</c:v>
                </c:pt>
                <c:pt idx="118">
                  <c:v>89273</c:v>
                </c:pt>
                <c:pt idx="119">
                  <c:v>89037</c:v>
                </c:pt>
                <c:pt idx="120">
                  <c:v>88517</c:v>
                </c:pt>
                <c:pt idx="121">
                  <c:v>95550</c:v>
                </c:pt>
                <c:pt idx="122">
                  <c:v>95512</c:v>
                </c:pt>
                <c:pt idx="123">
                  <c:v>96521</c:v>
                </c:pt>
                <c:pt idx="124">
                  <c:v>96464</c:v>
                </c:pt>
                <c:pt idx="125">
                  <c:v>96307</c:v>
                </c:pt>
                <c:pt idx="126">
                  <c:v>96114</c:v>
                </c:pt>
                <c:pt idx="127">
                  <c:v>95990</c:v>
                </c:pt>
                <c:pt idx="128">
                  <c:v>94755</c:v>
                </c:pt>
                <c:pt idx="129">
                  <c:v>94678</c:v>
                </c:pt>
                <c:pt idx="130">
                  <c:v>95518</c:v>
                </c:pt>
                <c:pt idx="131">
                  <c:v>95563</c:v>
                </c:pt>
                <c:pt idx="132">
                  <c:v>95276</c:v>
                </c:pt>
                <c:pt idx="133">
                  <c:v>95302</c:v>
                </c:pt>
                <c:pt idx="134">
                  <c:v>103111</c:v>
                </c:pt>
                <c:pt idx="135">
                  <c:v>100015</c:v>
                </c:pt>
                <c:pt idx="136">
                  <c:v>103278</c:v>
                </c:pt>
                <c:pt idx="137">
                  <c:v>95174</c:v>
                </c:pt>
                <c:pt idx="138">
                  <c:v>95133</c:v>
                </c:pt>
                <c:pt idx="139">
                  <c:v>95129</c:v>
                </c:pt>
                <c:pt idx="140">
                  <c:v>95019</c:v>
                </c:pt>
                <c:pt idx="141">
                  <c:v>94765</c:v>
                </c:pt>
                <c:pt idx="142">
                  <c:v>93553</c:v>
                </c:pt>
                <c:pt idx="143">
                  <c:v>93561</c:v>
                </c:pt>
                <c:pt idx="144">
                  <c:v>94761</c:v>
                </c:pt>
                <c:pt idx="145">
                  <c:v>94722</c:v>
                </c:pt>
                <c:pt idx="146">
                  <c:v>100815</c:v>
                </c:pt>
                <c:pt idx="147">
                  <c:v>94515</c:v>
                </c:pt>
                <c:pt idx="148">
                  <c:v>94438</c:v>
                </c:pt>
                <c:pt idx="149">
                  <c:v>94450</c:v>
                </c:pt>
                <c:pt idx="150">
                  <c:v>94387</c:v>
                </c:pt>
                <c:pt idx="151">
                  <c:v>93155</c:v>
                </c:pt>
                <c:pt idx="152">
                  <c:v>101575</c:v>
                </c:pt>
                <c:pt idx="153">
                  <c:v>102266</c:v>
                </c:pt>
                <c:pt idx="154">
                  <c:v>103351</c:v>
                </c:pt>
                <c:pt idx="155">
                  <c:v>104206</c:v>
                </c:pt>
                <c:pt idx="156">
                  <c:v>103325</c:v>
                </c:pt>
                <c:pt idx="157">
                  <c:v>113545</c:v>
                </c:pt>
                <c:pt idx="158">
                  <c:v>124353</c:v>
                </c:pt>
                <c:pt idx="159">
                  <c:v>130253</c:v>
                </c:pt>
                <c:pt idx="160">
                  <c:v>112598</c:v>
                </c:pt>
                <c:pt idx="161">
                  <c:v>106076</c:v>
                </c:pt>
                <c:pt idx="162">
                  <c:v>106331</c:v>
                </c:pt>
                <c:pt idx="163">
                  <c:v>105336</c:v>
                </c:pt>
                <c:pt idx="164">
                  <c:v>105521</c:v>
                </c:pt>
                <c:pt idx="165">
                  <c:v>107042</c:v>
                </c:pt>
                <c:pt idx="166">
                  <c:v>107868</c:v>
                </c:pt>
                <c:pt idx="167">
                  <c:v>108497</c:v>
                </c:pt>
                <c:pt idx="168">
                  <c:v>109253</c:v>
                </c:pt>
                <c:pt idx="169">
                  <c:v>109654</c:v>
                </c:pt>
                <c:pt idx="170">
                  <c:v>108685</c:v>
                </c:pt>
                <c:pt idx="171">
                  <c:v>108914</c:v>
                </c:pt>
                <c:pt idx="172">
                  <c:v>111286</c:v>
                </c:pt>
                <c:pt idx="173">
                  <c:v>111171</c:v>
                </c:pt>
                <c:pt idx="174">
                  <c:v>112042</c:v>
                </c:pt>
                <c:pt idx="175">
                  <c:v>112372</c:v>
                </c:pt>
                <c:pt idx="176">
                  <c:v>112413</c:v>
                </c:pt>
                <c:pt idx="177">
                  <c:v>111416</c:v>
                </c:pt>
                <c:pt idx="178">
                  <c:v>124935</c:v>
                </c:pt>
                <c:pt idx="179">
                  <c:v>141873</c:v>
                </c:pt>
                <c:pt idx="180">
                  <c:v>142893</c:v>
                </c:pt>
                <c:pt idx="181">
                  <c:v>132709</c:v>
                </c:pt>
                <c:pt idx="182">
                  <c:v>117658</c:v>
                </c:pt>
                <c:pt idx="183">
                  <c:v>118338</c:v>
                </c:pt>
                <c:pt idx="184">
                  <c:v>123139</c:v>
                </c:pt>
                <c:pt idx="185">
                  <c:v>123015</c:v>
                </c:pt>
                <c:pt idx="186">
                  <c:v>125158</c:v>
                </c:pt>
                <c:pt idx="187">
                  <c:v>124393</c:v>
                </c:pt>
                <c:pt idx="188">
                  <c:v>126982</c:v>
                </c:pt>
                <c:pt idx="189">
                  <c:v>128291</c:v>
                </c:pt>
                <c:pt idx="190">
                  <c:v>122809</c:v>
                </c:pt>
                <c:pt idx="191">
                  <c:v>119184</c:v>
                </c:pt>
                <c:pt idx="192">
                  <c:v>119569</c:v>
                </c:pt>
                <c:pt idx="193">
                  <c:v>125167</c:v>
                </c:pt>
                <c:pt idx="194">
                  <c:v>123142</c:v>
                </c:pt>
                <c:pt idx="195">
                  <c:v>123770</c:v>
                </c:pt>
                <c:pt idx="196">
                  <c:v>125854</c:v>
                </c:pt>
                <c:pt idx="197">
                  <c:v>130654</c:v>
                </c:pt>
                <c:pt idx="198">
                  <c:v>121246</c:v>
                </c:pt>
                <c:pt idx="199">
                  <c:v>121315</c:v>
                </c:pt>
                <c:pt idx="200">
                  <c:v>125538</c:v>
                </c:pt>
                <c:pt idx="201">
                  <c:v>126178</c:v>
                </c:pt>
                <c:pt idx="202">
                  <c:v>125705</c:v>
                </c:pt>
                <c:pt idx="203">
                  <c:v>125894</c:v>
                </c:pt>
                <c:pt idx="204">
                  <c:v>125894</c:v>
                </c:pt>
                <c:pt idx="205">
                  <c:v>122737</c:v>
                </c:pt>
                <c:pt idx="206">
                  <c:v>122925</c:v>
                </c:pt>
                <c:pt idx="207">
                  <c:v>127713</c:v>
                </c:pt>
                <c:pt idx="208">
                  <c:v>126735</c:v>
                </c:pt>
                <c:pt idx="209">
                  <c:v>127150</c:v>
                </c:pt>
                <c:pt idx="210">
                  <c:v>127078</c:v>
                </c:pt>
                <c:pt idx="211">
                  <c:v>127052</c:v>
                </c:pt>
                <c:pt idx="212">
                  <c:v>123696</c:v>
                </c:pt>
                <c:pt idx="213">
                  <c:v>124948</c:v>
                </c:pt>
                <c:pt idx="214">
                  <c:v>126526</c:v>
                </c:pt>
                <c:pt idx="215">
                  <c:v>125969</c:v>
                </c:pt>
                <c:pt idx="216">
                  <c:v>125624</c:v>
                </c:pt>
                <c:pt idx="217">
                  <c:v>124059</c:v>
                </c:pt>
                <c:pt idx="218">
                  <c:v>124249</c:v>
                </c:pt>
                <c:pt idx="219">
                  <c:v>122464</c:v>
                </c:pt>
                <c:pt idx="220">
                  <c:v>124440</c:v>
                </c:pt>
                <c:pt idx="221">
                  <c:v>123286</c:v>
                </c:pt>
                <c:pt idx="222">
                  <c:v>122905</c:v>
                </c:pt>
                <c:pt idx="223">
                  <c:v>123037</c:v>
                </c:pt>
                <c:pt idx="224">
                  <c:v>137340</c:v>
                </c:pt>
                <c:pt idx="225">
                  <c:v>141202</c:v>
                </c:pt>
                <c:pt idx="226">
                  <c:v>121436</c:v>
                </c:pt>
                <c:pt idx="227">
                  <c:v>123904</c:v>
                </c:pt>
                <c:pt idx="228">
                  <c:v>122477</c:v>
                </c:pt>
                <c:pt idx="229">
                  <c:v>125390</c:v>
                </c:pt>
                <c:pt idx="230">
                  <c:v>150878</c:v>
                </c:pt>
                <c:pt idx="231">
                  <c:v>129126</c:v>
                </c:pt>
                <c:pt idx="232">
                  <c:v>143255</c:v>
                </c:pt>
                <c:pt idx="233">
                  <c:v>120616</c:v>
                </c:pt>
                <c:pt idx="234">
                  <c:v>122702</c:v>
                </c:pt>
                <c:pt idx="235">
                  <c:v>124130</c:v>
                </c:pt>
                <c:pt idx="236">
                  <c:v>133754</c:v>
                </c:pt>
                <c:pt idx="237">
                  <c:v>138456</c:v>
                </c:pt>
                <c:pt idx="238">
                  <c:v>123285</c:v>
                </c:pt>
                <c:pt idx="239">
                  <c:v>121929</c:v>
                </c:pt>
                <c:pt idx="240">
                  <c:v>120047</c:v>
                </c:pt>
                <c:pt idx="241">
                  <c:v>120027</c:v>
                </c:pt>
                <c:pt idx="242">
                  <c:v>122885</c:v>
                </c:pt>
                <c:pt idx="243">
                  <c:v>122442</c:v>
                </c:pt>
                <c:pt idx="244">
                  <c:v>104186</c:v>
                </c:pt>
                <c:pt idx="245">
                  <c:v>102247</c:v>
                </c:pt>
                <c:pt idx="246">
                  <c:v>112264</c:v>
                </c:pt>
                <c:pt idx="247">
                  <c:v>101861</c:v>
                </c:pt>
                <c:pt idx="248">
                  <c:v>112741</c:v>
                </c:pt>
                <c:pt idx="249">
                  <c:v>114245</c:v>
                </c:pt>
                <c:pt idx="250">
                  <c:v>113553</c:v>
                </c:pt>
                <c:pt idx="251">
                  <c:v>103515</c:v>
                </c:pt>
                <c:pt idx="252">
                  <c:v>103965</c:v>
                </c:pt>
                <c:pt idx="253">
                  <c:v>103838</c:v>
                </c:pt>
                <c:pt idx="254">
                  <c:v>103279</c:v>
                </c:pt>
                <c:pt idx="255">
                  <c:v>103788</c:v>
                </c:pt>
                <c:pt idx="256">
                  <c:v>104904</c:v>
                </c:pt>
                <c:pt idx="257">
                  <c:v>109217</c:v>
                </c:pt>
                <c:pt idx="258">
                  <c:v>105278</c:v>
                </c:pt>
                <c:pt idx="259">
                  <c:v>105343</c:v>
                </c:pt>
                <c:pt idx="260">
                  <c:v>105626</c:v>
                </c:pt>
                <c:pt idx="261">
                  <c:v>104747</c:v>
                </c:pt>
                <c:pt idx="262">
                  <c:v>104642</c:v>
                </c:pt>
                <c:pt idx="263">
                  <c:v>105410</c:v>
                </c:pt>
                <c:pt idx="264">
                  <c:v>105686</c:v>
                </c:pt>
                <c:pt idx="265">
                  <c:v>105850</c:v>
                </c:pt>
                <c:pt idx="266">
                  <c:v>105743</c:v>
                </c:pt>
                <c:pt idx="267">
                  <c:v>105459</c:v>
                </c:pt>
                <c:pt idx="268">
                  <c:v>104688</c:v>
                </c:pt>
                <c:pt idx="269">
                  <c:v>104740</c:v>
                </c:pt>
                <c:pt idx="270">
                  <c:v>105320</c:v>
                </c:pt>
                <c:pt idx="271">
                  <c:v>104922</c:v>
                </c:pt>
                <c:pt idx="272">
                  <c:v>104566</c:v>
                </c:pt>
                <c:pt idx="273">
                  <c:v>104261</c:v>
                </c:pt>
                <c:pt idx="274">
                  <c:v>99647</c:v>
                </c:pt>
                <c:pt idx="275">
                  <c:v>97595</c:v>
                </c:pt>
                <c:pt idx="276">
                  <c:v>97703</c:v>
                </c:pt>
                <c:pt idx="277">
                  <c:v>99055</c:v>
                </c:pt>
                <c:pt idx="278">
                  <c:v>98790</c:v>
                </c:pt>
                <c:pt idx="279">
                  <c:v>98499</c:v>
                </c:pt>
                <c:pt idx="280">
                  <c:v>98130</c:v>
                </c:pt>
                <c:pt idx="281">
                  <c:v>97779</c:v>
                </c:pt>
                <c:pt idx="282">
                  <c:v>95833</c:v>
                </c:pt>
                <c:pt idx="283">
                  <c:v>95756</c:v>
                </c:pt>
                <c:pt idx="284">
                  <c:v>95733</c:v>
                </c:pt>
                <c:pt idx="285">
                  <c:v>97777</c:v>
                </c:pt>
                <c:pt idx="286">
                  <c:v>97570</c:v>
                </c:pt>
                <c:pt idx="287">
                  <c:v>97557</c:v>
                </c:pt>
                <c:pt idx="288">
                  <c:v>97370</c:v>
                </c:pt>
                <c:pt idx="289">
                  <c:v>95325</c:v>
                </c:pt>
                <c:pt idx="290">
                  <c:v>95328</c:v>
                </c:pt>
                <c:pt idx="291">
                  <c:v>97649</c:v>
                </c:pt>
                <c:pt idx="292">
                  <c:v>97791</c:v>
                </c:pt>
                <c:pt idx="293">
                  <c:v>97972</c:v>
                </c:pt>
                <c:pt idx="294">
                  <c:v>98172</c:v>
                </c:pt>
                <c:pt idx="295">
                  <c:v>98167</c:v>
                </c:pt>
                <c:pt idx="296">
                  <c:v>96067</c:v>
                </c:pt>
                <c:pt idx="297">
                  <c:v>96128</c:v>
                </c:pt>
                <c:pt idx="298">
                  <c:v>98345</c:v>
                </c:pt>
                <c:pt idx="299">
                  <c:v>98751</c:v>
                </c:pt>
                <c:pt idx="300">
                  <c:v>99232</c:v>
                </c:pt>
                <c:pt idx="301">
                  <c:v>99783</c:v>
                </c:pt>
                <c:pt idx="302">
                  <c:v>100217</c:v>
                </c:pt>
                <c:pt idx="303">
                  <c:v>98162</c:v>
                </c:pt>
                <c:pt idx="304">
                  <c:v>98345</c:v>
                </c:pt>
                <c:pt idx="305">
                  <c:v>98418</c:v>
                </c:pt>
                <c:pt idx="306">
                  <c:v>98708</c:v>
                </c:pt>
                <c:pt idx="307">
                  <c:v>99326</c:v>
                </c:pt>
                <c:pt idx="308">
                  <c:v>100879</c:v>
                </c:pt>
                <c:pt idx="309">
                  <c:v>101148</c:v>
                </c:pt>
                <c:pt idx="310">
                  <c:v>98088</c:v>
                </c:pt>
                <c:pt idx="311">
                  <c:v>98322</c:v>
                </c:pt>
                <c:pt idx="312">
                  <c:v>101761</c:v>
                </c:pt>
                <c:pt idx="313">
                  <c:v>102098</c:v>
                </c:pt>
                <c:pt idx="314">
                  <c:v>102160</c:v>
                </c:pt>
                <c:pt idx="315">
                  <c:v>99551</c:v>
                </c:pt>
                <c:pt idx="316">
                  <c:v>102728</c:v>
                </c:pt>
                <c:pt idx="317">
                  <c:v>99833</c:v>
                </c:pt>
                <c:pt idx="318">
                  <c:v>100052</c:v>
                </c:pt>
                <c:pt idx="319">
                  <c:v>103589</c:v>
                </c:pt>
                <c:pt idx="320">
                  <c:v>104416</c:v>
                </c:pt>
                <c:pt idx="321">
                  <c:v>105157</c:v>
                </c:pt>
                <c:pt idx="322">
                  <c:v>105965</c:v>
                </c:pt>
                <c:pt idx="323">
                  <c:v>106849</c:v>
                </c:pt>
                <c:pt idx="324">
                  <c:v>103849</c:v>
                </c:pt>
                <c:pt idx="325">
                  <c:v>103868</c:v>
                </c:pt>
                <c:pt idx="326">
                  <c:v>107943</c:v>
                </c:pt>
                <c:pt idx="327">
                  <c:v>109585</c:v>
                </c:pt>
                <c:pt idx="328">
                  <c:v>109544</c:v>
                </c:pt>
                <c:pt idx="329">
                  <c:v>106308</c:v>
                </c:pt>
                <c:pt idx="330">
                  <c:v>106352</c:v>
                </c:pt>
                <c:pt idx="331">
                  <c:v>110255</c:v>
                </c:pt>
                <c:pt idx="332">
                  <c:v>109489</c:v>
                </c:pt>
                <c:pt idx="333">
                  <c:v>116041</c:v>
                </c:pt>
                <c:pt idx="334">
                  <c:v>114546</c:v>
                </c:pt>
                <c:pt idx="335">
                  <c:v>122892</c:v>
                </c:pt>
                <c:pt idx="336">
                  <c:v>123306</c:v>
                </c:pt>
                <c:pt idx="337">
                  <c:v>123375</c:v>
                </c:pt>
                <c:pt idx="338">
                  <c:v>122206</c:v>
                </c:pt>
                <c:pt idx="339">
                  <c:v>122213</c:v>
                </c:pt>
                <c:pt idx="340">
                  <c:v>124105</c:v>
                </c:pt>
                <c:pt idx="341">
                  <c:v>124929</c:v>
                </c:pt>
                <c:pt idx="342">
                  <c:v>125370</c:v>
                </c:pt>
                <c:pt idx="343">
                  <c:v>125858</c:v>
                </c:pt>
                <c:pt idx="344">
                  <c:v>126287</c:v>
                </c:pt>
                <c:pt idx="345">
                  <c:v>124973</c:v>
                </c:pt>
                <c:pt idx="346">
                  <c:v>125032</c:v>
                </c:pt>
                <c:pt idx="347">
                  <c:v>130767</c:v>
                </c:pt>
                <c:pt idx="348">
                  <c:v>127020</c:v>
                </c:pt>
                <c:pt idx="349">
                  <c:v>135162</c:v>
                </c:pt>
                <c:pt idx="350">
                  <c:v>127264</c:v>
                </c:pt>
                <c:pt idx="351">
                  <c:v>127129</c:v>
                </c:pt>
                <c:pt idx="352">
                  <c:v>126015</c:v>
                </c:pt>
                <c:pt idx="353">
                  <c:v>126020</c:v>
                </c:pt>
                <c:pt idx="354">
                  <c:v>127940</c:v>
                </c:pt>
                <c:pt idx="355">
                  <c:v>128136</c:v>
                </c:pt>
                <c:pt idx="356">
                  <c:v>128048</c:v>
                </c:pt>
                <c:pt idx="357">
                  <c:v>133099</c:v>
                </c:pt>
                <c:pt idx="358">
                  <c:v>128783</c:v>
                </c:pt>
                <c:pt idx="359">
                  <c:v>127455</c:v>
                </c:pt>
                <c:pt idx="360">
                  <c:v>127461</c:v>
                </c:pt>
                <c:pt idx="361">
                  <c:v>128956</c:v>
                </c:pt>
                <c:pt idx="362">
                  <c:v>129270</c:v>
                </c:pt>
                <c:pt idx="363">
                  <c:v>129638</c:v>
                </c:pt>
                <c:pt idx="364">
                  <c:v>129570</c:v>
                </c:pt>
                <c:pt idx="365">
                  <c:v>129102</c:v>
                </c:pt>
                <c:pt idx="366">
                  <c:v>115707</c:v>
                </c:pt>
                <c:pt idx="367">
                  <c:v>115791</c:v>
                </c:pt>
                <c:pt idx="368">
                  <c:v>124778</c:v>
                </c:pt>
                <c:pt idx="369">
                  <c:v>122325</c:v>
                </c:pt>
                <c:pt idx="370">
                  <c:v>116495</c:v>
                </c:pt>
                <c:pt idx="371">
                  <c:v>116544</c:v>
                </c:pt>
                <c:pt idx="372">
                  <c:v>116568</c:v>
                </c:pt>
                <c:pt idx="373">
                  <c:v>121477</c:v>
                </c:pt>
                <c:pt idx="374">
                  <c:v>115840</c:v>
                </c:pt>
                <c:pt idx="375">
                  <c:v>122834</c:v>
                </c:pt>
                <c:pt idx="376">
                  <c:v>137434</c:v>
                </c:pt>
                <c:pt idx="377">
                  <c:v>118834</c:v>
                </c:pt>
                <c:pt idx="378">
                  <c:v>116606</c:v>
                </c:pt>
                <c:pt idx="379">
                  <c:v>120391</c:v>
                </c:pt>
                <c:pt idx="380">
                  <c:v>140826</c:v>
                </c:pt>
                <c:pt idx="381">
                  <c:v>126043</c:v>
                </c:pt>
                <c:pt idx="382">
                  <c:v>116608</c:v>
                </c:pt>
                <c:pt idx="383">
                  <c:v>128024</c:v>
                </c:pt>
                <c:pt idx="384">
                  <c:v>119106</c:v>
                </c:pt>
                <c:pt idx="385">
                  <c:v>130968</c:v>
                </c:pt>
                <c:pt idx="386">
                  <c:v>129317</c:v>
                </c:pt>
                <c:pt idx="387">
                  <c:v>131285</c:v>
                </c:pt>
                <c:pt idx="388">
                  <c:v>119420</c:v>
                </c:pt>
                <c:pt idx="389">
                  <c:v>125650</c:v>
                </c:pt>
                <c:pt idx="390">
                  <c:v>118592</c:v>
                </c:pt>
                <c:pt idx="391">
                  <c:v>134269</c:v>
                </c:pt>
                <c:pt idx="392">
                  <c:v>127411</c:v>
                </c:pt>
                <c:pt idx="393">
                  <c:v>122044</c:v>
                </c:pt>
                <c:pt idx="394">
                  <c:v>129095</c:v>
                </c:pt>
                <c:pt idx="395">
                  <c:v>127107</c:v>
                </c:pt>
                <c:pt idx="396">
                  <c:v>131036</c:v>
                </c:pt>
                <c:pt idx="397">
                  <c:v>129284</c:v>
                </c:pt>
                <c:pt idx="398">
                  <c:v>118538</c:v>
                </c:pt>
                <c:pt idx="399">
                  <c:v>111190</c:v>
                </c:pt>
                <c:pt idx="400">
                  <c:v>122462</c:v>
                </c:pt>
                <c:pt idx="401">
                  <c:v>127979</c:v>
                </c:pt>
                <c:pt idx="402">
                  <c:v>136715</c:v>
                </c:pt>
                <c:pt idx="403">
                  <c:v>112858</c:v>
                </c:pt>
                <c:pt idx="404">
                  <c:v>113501</c:v>
                </c:pt>
                <c:pt idx="405">
                  <c:v>114469</c:v>
                </c:pt>
                <c:pt idx="406">
                  <c:v>115422</c:v>
                </c:pt>
                <c:pt idx="407">
                  <c:v>116035</c:v>
                </c:pt>
                <c:pt idx="408">
                  <c:v>113626</c:v>
                </c:pt>
                <c:pt idx="409">
                  <c:v>121846</c:v>
                </c:pt>
                <c:pt idx="410">
                  <c:v>130865</c:v>
                </c:pt>
                <c:pt idx="411">
                  <c:v>126851</c:v>
                </c:pt>
                <c:pt idx="412">
                  <c:v>117986</c:v>
                </c:pt>
                <c:pt idx="413">
                  <c:v>118368</c:v>
                </c:pt>
                <c:pt idx="414">
                  <c:v>118478</c:v>
                </c:pt>
                <c:pt idx="415">
                  <c:v>116045</c:v>
                </c:pt>
                <c:pt idx="416">
                  <c:v>116082</c:v>
                </c:pt>
                <c:pt idx="417">
                  <c:v>116387</c:v>
                </c:pt>
                <c:pt idx="418">
                  <c:v>119195</c:v>
                </c:pt>
                <c:pt idx="419">
                  <c:v>119537</c:v>
                </c:pt>
                <c:pt idx="420">
                  <c:v>119865</c:v>
                </c:pt>
                <c:pt idx="421">
                  <c:v>130849</c:v>
                </c:pt>
                <c:pt idx="422">
                  <c:v>122073</c:v>
                </c:pt>
                <c:pt idx="423">
                  <c:v>118111</c:v>
                </c:pt>
                <c:pt idx="424">
                  <c:v>127706</c:v>
                </c:pt>
                <c:pt idx="425">
                  <c:v>118927</c:v>
                </c:pt>
                <c:pt idx="426">
                  <c:v>119056</c:v>
                </c:pt>
                <c:pt idx="427">
                  <c:v>125879</c:v>
                </c:pt>
                <c:pt idx="428">
                  <c:v>123305</c:v>
                </c:pt>
                <c:pt idx="429">
                  <c:v>118232</c:v>
                </c:pt>
                <c:pt idx="430">
                  <c:v>118181</c:v>
                </c:pt>
                <c:pt idx="431">
                  <c:v>118875</c:v>
                </c:pt>
                <c:pt idx="432">
                  <c:v>118889</c:v>
                </c:pt>
                <c:pt idx="433">
                  <c:v>118748</c:v>
                </c:pt>
                <c:pt idx="434">
                  <c:v>118427</c:v>
                </c:pt>
                <c:pt idx="435">
                  <c:v>118038</c:v>
                </c:pt>
                <c:pt idx="436">
                  <c:v>117378</c:v>
                </c:pt>
                <c:pt idx="437">
                  <c:v>117955</c:v>
                </c:pt>
                <c:pt idx="438">
                  <c:v>118031</c:v>
                </c:pt>
                <c:pt idx="439">
                  <c:v>117848</c:v>
                </c:pt>
                <c:pt idx="440">
                  <c:v>117623</c:v>
                </c:pt>
                <c:pt idx="441">
                  <c:v>117562</c:v>
                </c:pt>
                <c:pt idx="442">
                  <c:v>117545</c:v>
                </c:pt>
                <c:pt idx="443">
                  <c:v>116879</c:v>
                </c:pt>
                <c:pt idx="444">
                  <c:v>116831</c:v>
                </c:pt>
                <c:pt idx="445">
                  <c:v>117740</c:v>
                </c:pt>
                <c:pt idx="446">
                  <c:v>117733</c:v>
                </c:pt>
                <c:pt idx="447">
                  <c:v>107953</c:v>
                </c:pt>
                <c:pt idx="448">
                  <c:v>117424</c:v>
                </c:pt>
                <c:pt idx="449">
                  <c:v>117399</c:v>
                </c:pt>
                <c:pt idx="450">
                  <c:v>116699</c:v>
                </c:pt>
                <c:pt idx="451">
                  <c:v>116846</c:v>
                </c:pt>
                <c:pt idx="452">
                  <c:v>117448</c:v>
                </c:pt>
                <c:pt idx="453">
                  <c:v>117586</c:v>
                </c:pt>
                <c:pt idx="454">
                  <c:v>117256</c:v>
                </c:pt>
                <c:pt idx="455">
                  <c:v>117169</c:v>
                </c:pt>
                <c:pt idx="456">
                  <c:v>105420</c:v>
                </c:pt>
                <c:pt idx="457">
                  <c:v>106128</c:v>
                </c:pt>
                <c:pt idx="458">
                  <c:v>107537</c:v>
                </c:pt>
                <c:pt idx="459">
                  <c:v>107097</c:v>
                </c:pt>
                <c:pt idx="460">
                  <c:v>104723</c:v>
                </c:pt>
                <c:pt idx="461">
                  <c:v>103965</c:v>
                </c:pt>
                <c:pt idx="462">
                  <c:v>103681</c:v>
                </c:pt>
                <c:pt idx="463">
                  <c:v>103513</c:v>
                </c:pt>
                <c:pt idx="464">
                  <c:v>103602</c:v>
                </c:pt>
                <c:pt idx="465">
                  <c:v>103817</c:v>
                </c:pt>
                <c:pt idx="466">
                  <c:v>103893</c:v>
                </c:pt>
                <c:pt idx="467">
                  <c:v>103795</c:v>
                </c:pt>
                <c:pt idx="468">
                  <c:v>97733</c:v>
                </c:pt>
                <c:pt idx="469">
                  <c:v>103479</c:v>
                </c:pt>
                <c:pt idx="470">
                  <c:v>103431</c:v>
                </c:pt>
                <c:pt idx="471">
                  <c:v>104879</c:v>
                </c:pt>
                <c:pt idx="472">
                  <c:v>105289</c:v>
                </c:pt>
                <c:pt idx="473">
                  <c:v>104266</c:v>
                </c:pt>
                <c:pt idx="474">
                  <c:v>97278</c:v>
                </c:pt>
                <c:pt idx="475">
                  <c:v>101236</c:v>
                </c:pt>
                <c:pt idx="476">
                  <c:v>102503</c:v>
                </c:pt>
                <c:pt idx="477">
                  <c:v>100621</c:v>
                </c:pt>
                <c:pt idx="478">
                  <c:v>102174</c:v>
                </c:pt>
                <c:pt idx="479">
                  <c:v>100022</c:v>
                </c:pt>
                <c:pt idx="480">
                  <c:v>100753</c:v>
                </c:pt>
                <c:pt idx="481">
                  <c:v>100800</c:v>
                </c:pt>
                <c:pt idx="482">
                  <c:v>98904</c:v>
                </c:pt>
                <c:pt idx="483">
                  <c:v>98803</c:v>
                </c:pt>
                <c:pt idx="484">
                  <c:v>98561</c:v>
                </c:pt>
                <c:pt idx="485">
                  <c:v>98746</c:v>
                </c:pt>
                <c:pt idx="486">
                  <c:v>103373</c:v>
                </c:pt>
                <c:pt idx="487">
                  <c:v>101805</c:v>
                </c:pt>
                <c:pt idx="488">
                  <c:v>101801</c:v>
                </c:pt>
                <c:pt idx="489">
                  <c:v>101703</c:v>
                </c:pt>
                <c:pt idx="490">
                  <c:v>101882</c:v>
                </c:pt>
                <c:pt idx="491">
                  <c:v>101819</c:v>
                </c:pt>
                <c:pt idx="492">
                  <c:v>100609</c:v>
                </c:pt>
                <c:pt idx="493">
                  <c:v>101982</c:v>
                </c:pt>
                <c:pt idx="494">
                  <c:v>103338</c:v>
                </c:pt>
                <c:pt idx="495">
                  <c:v>102089</c:v>
                </c:pt>
                <c:pt idx="496">
                  <c:v>101013</c:v>
                </c:pt>
                <c:pt idx="497">
                  <c:v>101289</c:v>
                </c:pt>
                <c:pt idx="498">
                  <c:v>101261</c:v>
                </c:pt>
                <c:pt idx="499">
                  <c:v>103207</c:v>
                </c:pt>
                <c:pt idx="500">
                  <c:v>100203</c:v>
                </c:pt>
                <c:pt idx="501">
                  <c:v>101604</c:v>
                </c:pt>
                <c:pt idx="502">
                  <c:v>101551</c:v>
                </c:pt>
                <c:pt idx="503">
                  <c:v>101591</c:v>
                </c:pt>
                <c:pt idx="504">
                  <c:v>101563</c:v>
                </c:pt>
                <c:pt idx="505">
                  <c:v>101670</c:v>
                </c:pt>
                <c:pt idx="506">
                  <c:v>100359</c:v>
                </c:pt>
                <c:pt idx="507">
                  <c:v>100656</c:v>
                </c:pt>
                <c:pt idx="508">
                  <c:v>101612</c:v>
                </c:pt>
                <c:pt idx="509">
                  <c:v>101997</c:v>
                </c:pt>
                <c:pt idx="510">
                  <c:v>102004</c:v>
                </c:pt>
                <c:pt idx="511">
                  <c:v>102192</c:v>
                </c:pt>
                <c:pt idx="512">
                  <c:v>102588</c:v>
                </c:pt>
                <c:pt idx="513">
                  <c:v>101375</c:v>
                </c:pt>
                <c:pt idx="514">
                  <c:v>101761</c:v>
                </c:pt>
                <c:pt idx="515">
                  <c:v>102266</c:v>
                </c:pt>
                <c:pt idx="516">
                  <c:v>103703</c:v>
                </c:pt>
                <c:pt idx="517">
                  <c:v>107308</c:v>
                </c:pt>
                <c:pt idx="518">
                  <c:v>107551</c:v>
                </c:pt>
                <c:pt idx="519">
                  <c:v>107344</c:v>
                </c:pt>
                <c:pt idx="520">
                  <c:v>105835</c:v>
                </c:pt>
                <c:pt idx="521">
                  <c:v>105942</c:v>
                </c:pt>
                <c:pt idx="522">
                  <c:v>107274</c:v>
                </c:pt>
                <c:pt idx="523">
                  <c:v>107156</c:v>
                </c:pt>
                <c:pt idx="524">
                  <c:v>106146</c:v>
                </c:pt>
                <c:pt idx="525">
                  <c:v>106006</c:v>
                </c:pt>
                <c:pt idx="526">
                  <c:v>106120</c:v>
                </c:pt>
                <c:pt idx="527">
                  <c:v>105002</c:v>
                </c:pt>
                <c:pt idx="528">
                  <c:v>105126</c:v>
                </c:pt>
                <c:pt idx="529">
                  <c:v>106221</c:v>
                </c:pt>
                <c:pt idx="530">
                  <c:v>105166</c:v>
                </c:pt>
                <c:pt idx="531">
                  <c:v>105232</c:v>
                </c:pt>
                <c:pt idx="532">
                  <c:v>105087</c:v>
                </c:pt>
                <c:pt idx="533">
                  <c:v>105258</c:v>
                </c:pt>
                <c:pt idx="534">
                  <c:v>102024</c:v>
                </c:pt>
                <c:pt idx="535">
                  <c:v>104867</c:v>
                </c:pt>
                <c:pt idx="536">
                  <c:v>104931</c:v>
                </c:pt>
                <c:pt idx="537">
                  <c:v>104780</c:v>
                </c:pt>
                <c:pt idx="538">
                  <c:v>105076</c:v>
                </c:pt>
                <c:pt idx="539">
                  <c:v>105799</c:v>
                </c:pt>
                <c:pt idx="540">
                  <c:v>105581</c:v>
                </c:pt>
                <c:pt idx="541">
                  <c:v>115212</c:v>
                </c:pt>
                <c:pt idx="542">
                  <c:v>114787</c:v>
                </c:pt>
                <c:pt idx="543">
                  <c:v>106006</c:v>
                </c:pt>
                <c:pt idx="544">
                  <c:v>105896</c:v>
                </c:pt>
                <c:pt idx="545">
                  <c:v>110375</c:v>
                </c:pt>
                <c:pt idx="546">
                  <c:v>105431</c:v>
                </c:pt>
                <c:pt idx="547">
                  <c:v>120311</c:v>
                </c:pt>
                <c:pt idx="548">
                  <c:v>117111</c:v>
                </c:pt>
                <c:pt idx="549">
                  <c:v>117057</c:v>
                </c:pt>
                <c:pt idx="550">
                  <c:v>116819</c:v>
                </c:pt>
                <c:pt idx="551">
                  <c:v>119978</c:v>
                </c:pt>
                <c:pt idx="552">
                  <c:v>119008</c:v>
                </c:pt>
                <c:pt idx="553">
                  <c:v>119191</c:v>
                </c:pt>
                <c:pt idx="554">
                  <c:v>119318</c:v>
                </c:pt>
                <c:pt idx="555">
                  <c:v>116018</c:v>
                </c:pt>
                <c:pt idx="556">
                  <c:v>116103</c:v>
                </c:pt>
                <c:pt idx="557">
                  <c:v>119169</c:v>
                </c:pt>
                <c:pt idx="558">
                  <c:v>119253</c:v>
                </c:pt>
                <c:pt idx="559">
                  <c:v>119438</c:v>
                </c:pt>
                <c:pt idx="560">
                  <c:v>119746</c:v>
                </c:pt>
                <c:pt idx="561">
                  <c:v>119190</c:v>
                </c:pt>
                <c:pt idx="562">
                  <c:v>116046</c:v>
                </c:pt>
                <c:pt idx="563">
                  <c:v>117996</c:v>
                </c:pt>
                <c:pt idx="564">
                  <c:v>119351</c:v>
                </c:pt>
                <c:pt idx="565">
                  <c:v>130639</c:v>
                </c:pt>
                <c:pt idx="566">
                  <c:v>139520</c:v>
                </c:pt>
                <c:pt idx="567">
                  <c:v>132789</c:v>
                </c:pt>
                <c:pt idx="568">
                  <c:v>134297</c:v>
                </c:pt>
                <c:pt idx="569">
                  <c:v>140888</c:v>
                </c:pt>
                <c:pt idx="570">
                  <c:v>138670</c:v>
                </c:pt>
                <c:pt idx="571">
                  <c:v>123410</c:v>
                </c:pt>
                <c:pt idx="572">
                  <c:v>119319</c:v>
                </c:pt>
                <c:pt idx="573">
                  <c:v>121949</c:v>
                </c:pt>
                <c:pt idx="574">
                  <c:v>128241</c:v>
                </c:pt>
                <c:pt idx="575">
                  <c:v>124056</c:v>
                </c:pt>
                <c:pt idx="576">
                  <c:v>117783</c:v>
                </c:pt>
                <c:pt idx="577">
                  <c:v>120880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80-435B-812E-204DCD6B831D}"/>
            </c:ext>
          </c:extLst>
        </c:ser>
        <c:ser>
          <c:idx val="22"/>
          <c:order val="22"/>
          <c:tx>
            <c:strRef>
              <c:f>[1]Total_StdO_Customers!$X$8</c:f>
              <c:strCache>
                <c:ptCount val="1"/>
                <c:pt idx="0">
                  <c:v>23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[1]Total_StdO_Customers!$X$9:$X$586</c:f>
              <c:numCache>
                <c:formatCode>#,##0</c:formatCode>
                <c:ptCount val="578"/>
                <c:pt idx="1">
                  <c:v>94226</c:v>
                </c:pt>
                <c:pt idx="2">
                  <c:v>93694</c:v>
                </c:pt>
                <c:pt idx="3">
                  <c:v>94577</c:v>
                </c:pt>
                <c:pt idx="4">
                  <c:v>94978</c:v>
                </c:pt>
                <c:pt idx="5">
                  <c:v>93306</c:v>
                </c:pt>
                <c:pt idx="6">
                  <c:v>93286</c:v>
                </c:pt>
                <c:pt idx="7">
                  <c:v>95149</c:v>
                </c:pt>
                <c:pt idx="8">
                  <c:v>100561</c:v>
                </c:pt>
                <c:pt idx="9">
                  <c:v>96986</c:v>
                </c:pt>
                <c:pt idx="10">
                  <c:v>99777</c:v>
                </c:pt>
                <c:pt idx="11">
                  <c:v>92591</c:v>
                </c:pt>
                <c:pt idx="12">
                  <c:v>90866</c:v>
                </c:pt>
                <c:pt idx="13">
                  <c:v>91132</c:v>
                </c:pt>
                <c:pt idx="14">
                  <c:v>91104</c:v>
                </c:pt>
                <c:pt idx="15">
                  <c:v>91306</c:v>
                </c:pt>
                <c:pt idx="16">
                  <c:v>91861</c:v>
                </c:pt>
                <c:pt idx="17">
                  <c:v>91820</c:v>
                </c:pt>
                <c:pt idx="18">
                  <c:v>94921</c:v>
                </c:pt>
                <c:pt idx="19">
                  <c:v>96871</c:v>
                </c:pt>
                <c:pt idx="20">
                  <c:v>92275</c:v>
                </c:pt>
                <c:pt idx="21">
                  <c:v>98492</c:v>
                </c:pt>
                <c:pt idx="22">
                  <c:v>93141</c:v>
                </c:pt>
                <c:pt idx="23">
                  <c:v>106212</c:v>
                </c:pt>
                <c:pt idx="24">
                  <c:v>105705</c:v>
                </c:pt>
                <c:pt idx="25">
                  <c:v>98197</c:v>
                </c:pt>
                <c:pt idx="26">
                  <c:v>92313</c:v>
                </c:pt>
                <c:pt idx="27">
                  <c:v>92556</c:v>
                </c:pt>
                <c:pt idx="28">
                  <c:v>96665</c:v>
                </c:pt>
                <c:pt idx="29">
                  <c:v>104757</c:v>
                </c:pt>
                <c:pt idx="30">
                  <c:v>110377</c:v>
                </c:pt>
                <c:pt idx="31">
                  <c:v>107389</c:v>
                </c:pt>
                <c:pt idx="32">
                  <c:v>101751</c:v>
                </c:pt>
                <c:pt idx="33">
                  <c:v>94176</c:v>
                </c:pt>
                <c:pt idx="34">
                  <c:v>92994</c:v>
                </c:pt>
                <c:pt idx="35">
                  <c:v>95337</c:v>
                </c:pt>
                <c:pt idx="36">
                  <c:v>92021</c:v>
                </c:pt>
                <c:pt idx="37">
                  <c:v>97127</c:v>
                </c:pt>
                <c:pt idx="38">
                  <c:v>103797</c:v>
                </c:pt>
                <c:pt idx="39">
                  <c:v>105402</c:v>
                </c:pt>
                <c:pt idx="40">
                  <c:v>105826</c:v>
                </c:pt>
                <c:pt idx="41">
                  <c:v>103526</c:v>
                </c:pt>
                <c:pt idx="42">
                  <c:v>108082</c:v>
                </c:pt>
                <c:pt idx="43">
                  <c:v>110811</c:v>
                </c:pt>
                <c:pt idx="44">
                  <c:v>107189</c:v>
                </c:pt>
                <c:pt idx="45">
                  <c:v>107074</c:v>
                </c:pt>
                <c:pt idx="46">
                  <c:v>101350</c:v>
                </c:pt>
                <c:pt idx="47">
                  <c:v>98991</c:v>
                </c:pt>
                <c:pt idx="48">
                  <c:v>103546</c:v>
                </c:pt>
                <c:pt idx="49">
                  <c:v>100799</c:v>
                </c:pt>
                <c:pt idx="50">
                  <c:v>100269</c:v>
                </c:pt>
                <c:pt idx="51">
                  <c:v>101660</c:v>
                </c:pt>
                <c:pt idx="52">
                  <c:v>100391</c:v>
                </c:pt>
                <c:pt idx="53">
                  <c:v>97427</c:v>
                </c:pt>
                <c:pt idx="54">
                  <c:v>93156</c:v>
                </c:pt>
                <c:pt idx="55">
                  <c:v>92767</c:v>
                </c:pt>
                <c:pt idx="56">
                  <c:v>99517</c:v>
                </c:pt>
                <c:pt idx="57">
                  <c:v>103754</c:v>
                </c:pt>
                <c:pt idx="58">
                  <c:v>92995</c:v>
                </c:pt>
                <c:pt idx="59">
                  <c:v>92730</c:v>
                </c:pt>
                <c:pt idx="60">
                  <c:v>96396</c:v>
                </c:pt>
                <c:pt idx="61">
                  <c:v>108818</c:v>
                </c:pt>
                <c:pt idx="62">
                  <c:v>97677</c:v>
                </c:pt>
                <c:pt idx="63">
                  <c:v>100682</c:v>
                </c:pt>
                <c:pt idx="64">
                  <c:v>106144</c:v>
                </c:pt>
                <c:pt idx="65">
                  <c:v>101421</c:v>
                </c:pt>
                <c:pt idx="66">
                  <c:v>98922</c:v>
                </c:pt>
                <c:pt idx="67">
                  <c:v>95373</c:v>
                </c:pt>
                <c:pt idx="68">
                  <c:v>92582</c:v>
                </c:pt>
                <c:pt idx="69">
                  <c:v>89255</c:v>
                </c:pt>
                <c:pt idx="70">
                  <c:v>89406</c:v>
                </c:pt>
                <c:pt idx="71">
                  <c:v>89507</c:v>
                </c:pt>
                <c:pt idx="72">
                  <c:v>91189</c:v>
                </c:pt>
                <c:pt idx="73">
                  <c:v>103038</c:v>
                </c:pt>
                <c:pt idx="74">
                  <c:v>108512</c:v>
                </c:pt>
                <c:pt idx="75">
                  <c:v>100365</c:v>
                </c:pt>
                <c:pt idx="76">
                  <c:v>90695</c:v>
                </c:pt>
                <c:pt idx="77">
                  <c:v>90918</c:v>
                </c:pt>
                <c:pt idx="78">
                  <c:v>106838</c:v>
                </c:pt>
                <c:pt idx="79">
                  <c:v>95699</c:v>
                </c:pt>
                <c:pt idx="80">
                  <c:v>90957</c:v>
                </c:pt>
                <c:pt idx="81">
                  <c:v>90649</c:v>
                </c:pt>
                <c:pt idx="82">
                  <c:v>90491</c:v>
                </c:pt>
                <c:pt idx="83">
                  <c:v>90339</c:v>
                </c:pt>
                <c:pt idx="84">
                  <c:v>90316</c:v>
                </c:pt>
                <c:pt idx="85">
                  <c:v>90430</c:v>
                </c:pt>
                <c:pt idx="86">
                  <c:v>94367</c:v>
                </c:pt>
                <c:pt idx="87">
                  <c:v>91634</c:v>
                </c:pt>
                <c:pt idx="88">
                  <c:v>102896</c:v>
                </c:pt>
                <c:pt idx="89">
                  <c:v>89836</c:v>
                </c:pt>
                <c:pt idx="90">
                  <c:v>89520</c:v>
                </c:pt>
                <c:pt idx="91">
                  <c:v>82442</c:v>
                </c:pt>
                <c:pt idx="92">
                  <c:v>88766</c:v>
                </c:pt>
                <c:pt idx="93">
                  <c:v>85789</c:v>
                </c:pt>
                <c:pt idx="94">
                  <c:v>83134</c:v>
                </c:pt>
                <c:pt idx="95">
                  <c:v>81989</c:v>
                </c:pt>
                <c:pt idx="96">
                  <c:v>77263</c:v>
                </c:pt>
                <c:pt idx="97">
                  <c:v>75716</c:v>
                </c:pt>
                <c:pt idx="98">
                  <c:v>76019</c:v>
                </c:pt>
                <c:pt idx="99">
                  <c:v>75619</c:v>
                </c:pt>
                <c:pt idx="100">
                  <c:v>75808</c:v>
                </c:pt>
                <c:pt idx="101">
                  <c:v>76482</c:v>
                </c:pt>
                <c:pt idx="102">
                  <c:v>74880</c:v>
                </c:pt>
                <c:pt idx="103">
                  <c:v>77181</c:v>
                </c:pt>
                <c:pt idx="104">
                  <c:v>75876</c:v>
                </c:pt>
                <c:pt idx="105">
                  <c:v>75826</c:v>
                </c:pt>
                <c:pt idx="106">
                  <c:v>81042</c:v>
                </c:pt>
                <c:pt idx="107">
                  <c:v>83615</c:v>
                </c:pt>
                <c:pt idx="108">
                  <c:v>78804</c:v>
                </c:pt>
                <c:pt idx="109">
                  <c:v>75300</c:v>
                </c:pt>
                <c:pt idx="110">
                  <c:v>74987</c:v>
                </c:pt>
                <c:pt idx="111">
                  <c:v>75009</c:v>
                </c:pt>
                <c:pt idx="112">
                  <c:v>87935</c:v>
                </c:pt>
                <c:pt idx="113">
                  <c:v>79993</c:v>
                </c:pt>
                <c:pt idx="114">
                  <c:v>78491</c:v>
                </c:pt>
                <c:pt idx="115">
                  <c:v>75273</c:v>
                </c:pt>
                <c:pt idx="116">
                  <c:v>80705</c:v>
                </c:pt>
                <c:pt idx="117">
                  <c:v>74330</c:v>
                </c:pt>
                <c:pt idx="118">
                  <c:v>74000</c:v>
                </c:pt>
                <c:pt idx="119">
                  <c:v>73864</c:v>
                </c:pt>
                <c:pt idx="120">
                  <c:v>77487</c:v>
                </c:pt>
                <c:pt idx="121">
                  <c:v>78421</c:v>
                </c:pt>
                <c:pt idx="122">
                  <c:v>76682</c:v>
                </c:pt>
                <c:pt idx="123">
                  <c:v>76704</c:v>
                </c:pt>
                <c:pt idx="124">
                  <c:v>78057</c:v>
                </c:pt>
                <c:pt idx="125">
                  <c:v>81147</c:v>
                </c:pt>
                <c:pt idx="126">
                  <c:v>81285</c:v>
                </c:pt>
                <c:pt idx="127">
                  <c:v>81514</c:v>
                </c:pt>
                <c:pt idx="128">
                  <c:v>83603</c:v>
                </c:pt>
                <c:pt idx="129">
                  <c:v>77475</c:v>
                </c:pt>
                <c:pt idx="130">
                  <c:v>77879</c:v>
                </c:pt>
                <c:pt idx="131">
                  <c:v>80518</c:v>
                </c:pt>
                <c:pt idx="132">
                  <c:v>80232</c:v>
                </c:pt>
                <c:pt idx="133">
                  <c:v>76556</c:v>
                </c:pt>
                <c:pt idx="134">
                  <c:v>91205</c:v>
                </c:pt>
                <c:pt idx="135">
                  <c:v>87857</c:v>
                </c:pt>
                <c:pt idx="136">
                  <c:v>89769</c:v>
                </c:pt>
                <c:pt idx="137">
                  <c:v>75692</c:v>
                </c:pt>
                <c:pt idx="138">
                  <c:v>77211</c:v>
                </c:pt>
                <c:pt idx="139">
                  <c:v>79180</c:v>
                </c:pt>
                <c:pt idx="140">
                  <c:v>78317</c:v>
                </c:pt>
                <c:pt idx="141">
                  <c:v>77548</c:v>
                </c:pt>
                <c:pt idx="142">
                  <c:v>77073</c:v>
                </c:pt>
                <c:pt idx="143">
                  <c:v>77144</c:v>
                </c:pt>
                <c:pt idx="144">
                  <c:v>76958</c:v>
                </c:pt>
                <c:pt idx="145">
                  <c:v>75088</c:v>
                </c:pt>
                <c:pt idx="146">
                  <c:v>84540</c:v>
                </c:pt>
                <c:pt idx="147">
                  <c:v>79601</c:v>
                </c:pt>
                <c:pt idx="148">
                  <c:v>81104</c:v>
                </c:pt>
                <c:pt idx="149">
                  <c:v>84203</c:v>
                </c:pt>
                <c:pt idx="150">
                  <c:v>83297</c:v>
                </c:pt>
                <c:pt idx="151">
                  <c:v>80117</c:v>
                </c:pt>
                <c:pt idx="152">
                  <c:v>80890</c:v>
                </c:pt>
                <c:pt idx="153">
                  <c:v>81532</c:v>
                </c:pt>
                <c:pt idx="154">
                  <c:v>82285</c:v>
                </c:pt>
                <c:pt idx="155">
                  <c:v>84466</c:v>
                </c:pt>
                <c:pt idx="156">
                  <c:v>87929</c:v>
                </c:pt>
                <c:pt idx="157">
                  <c:v>96398</c:v>
                </c:pt>
                <c:pt idx="158">
                  <c:v>105858</c:v>
                </c:pt>
                <c:pt idx="159">
                  <c:v>114022</c:v>
                </c:pt>
                <c:pt idx="160">
                  <c:v>94719</c:v>
                </c:pt>
                <c:pt idx="161">
                  <c:v>84457</c:v>
                </c:pt>
                <c:pt idx="162">
                  <c:v>84706</c:v>
                </c:pt>
                <c:pt idx="163">
                  <c:v>85612</c:v>
                </c:pt>
                <c:pt idx="164">
                  <c:v>85712</c:v>
                </c:pt>
                <c:pt idx="165">
                  <c:v>85269</c:v>
                </c:pt>
                <c:pt idx="166">
                  <c:v>85940</c:v>
                </c:pt>
                <c:pt idx="167">
                  <c:v>86467</c:v>
                </c:pt>
                <c:pt idx="168">
                  <c:v>87024</c:v>
                </c:pt>
                <c:pt idx="169">
                  <c:v>87369</c:v>
                </c:pt>
                <c:pt idx="170">
                  <c:v>88294</c:v>
                </c:pt>
                <c:pt idx="171">
                  <c:v>93462</c:v>
                </c:pt>
                <c:pt idx="172">
                  <c:v>95188</c:v>
                </c:pt>
                <c:pt idx="173">
                  <c:v>88554</c:v>
                </c:pt>
                <c:pt idx="174">
                  <c:v>88957</c:v>
                </c:pt>
                <c:pt idx="175">
                  <c:v>89531</c:v>
                </c:pt>
                <c:pt idx="176">
                  <c:v>89588</c:v>
                </c:pt>
                <c:pt idx="177">
                  <c:v>90759</c:v>
                </c:pt>
                <c:pt idx="178">
                  <c:v>109139</c:v>
                </c:pt>
                <c:pt idx="179">
                  <c:v>120505</c:v>
                </c:pt>
                <c:pt idx="180">
                  <c:v>125057</c:v>
                </c:pt>
                <c:pt idx="181">
                  <c:v>113095</c:v>
                </c:pt>
                <c:pt idx="182">
                  <c:v>101007</c:v>
                </c:pt>
                <c:pt idx="183">
                  <c:v>97460</c:v>
                </c:pt>
                <c:pt idx="184">
                  <c:v>103399</c:v>
                </c:pt>
                <c:pt idx="185">
                  <c:v>103112</c:v>
                </c:pt>
                <c:pt idx="186">
                  <c:v>104317</c:v>
                </c:pt>
                <c:pt idx="187">
                  <c:v>104967</c:v>
                </c:pt>
                <c:pt idx="188">
                  <c:v>105267</c:v>
                </c:pt>
                <c:pt idx="189">
                  <c:v>106822</c:v>
                </c:pt>
                <c:pt idx="190">
                  <c:v>101250</c:v>
                </c:pt>
                <c:pt idx="191">
                  <c:v>98689</c:v>
                </c:pt>
                <c:pt idx="192">
                  <c:v>99019</c:v>
                </c:pt>
                <c:pt idx="193">
                  <c:v>103110</c:v>
                </c:pt>
                <c:pt idx="194">
                  <c:v>101431</c:v>
                </c:pt>
                <c:pt idx="195">
                  <c:v>101908</c:v>
                </c:pt>
                <c:pt idx="196">
                  <c:v>109499</c:v>
                </c:pt>
                <c:pt idx="197">
                  <c:v>112290</c:v>
                </c:pt>
                <c:pt idx="198">
                  <c:v>102350</c:v>
                </c:pt>
                <c:pt idx="199">
                  <c:v>100384</c:v>
                </c:pt>
                <c:pt idx="200">
                  <c:v>103508</c:v>
                </c:pt>
                <c:pt idx="201">
                  <c:v>105276</c:v>
                </c:pt>
                <c:pt idx="202">
                  <c:v>103532</c:v>
                </c:pt>
                <c:pt idx="203">
                  <c:v>103670</c:v>
                </c:pt>
                <c:pt idx="204">
                  <c:v>103687</c:v>
                </c:pt>
                <c:pt idx="205">
                  <c:v>101609</c:v>
                </c:pt>
                <c:pt idx="206">
                  <c:v>101781</c:v>
                </c:pt>
                <c:pt idx="207">
                  <c:v>105263</c:v>
                </c:pt>
                <c:pt idx="208">
                  <c:v>104273</c:v>
                </c:pt>
                <c:pt idx="209">
                  <c:v>104705</c:v>
                </c:pt>
                <c:pt idx="210">
                  <c:v>104772</c:v>
                </c:pt>
                <c:pt idx="211">
                  <c:v>104656</c:v>
                </c:pt>
                <c:pt idx="212">
                  <c:v>102355</c:v>
                </c:pt>
                <c:pt idx="213">
                  <c:v>102637</c:v>
                </c:pt>
                <c:pt idx="214">
                  <c:v>104251</c:v>
                </c:pt>
                <c:pt idx="215">
                  <c:v>103842</c:v>
                </c:pt>
                <c:pt idx="216">
                  <c:v>103599</c:v>
                </c:pt>
                <c:pt idx="217">
                  <c:v>102132</c:v>
                </c:pt>
                <c:pt idx="218">
                  <c:v>106159</c:v>
                </c:pt>
                <c:pt idx="219">
                  <c:v>106655</c:v>
                </c:pt>
                <c:pt idx="220">
                  <c:v>109123</c:v>
                </c:pt>
                <c:pt idx="221">
                  <c:v>102706</c:v>
                </c:pt>
                <c:pt idx="222">
                  <c:v>105905</c:v>
                </c:pt>
                <c:pt idx="223">
                  <c:v>102742</c:v>
                </c:pt>
                <c:pt idx="224">
                  <c:v>121291</c:v>
                </c:pt>
                <c:pt idx="225">
                  <c:v>123921</c:v>
                </c:pt>
                <c:pt idx="226">
                  <c:v>107187</c:v>
                </c:pt>
                <c:pt idx="227">
                  <c:v>101592</c:v>
                </c:pt>
                <c:pt idx="228">
                  <c:v>100759</c:v>
                </c:pt>
                <c:pt idx="229">
                  <c:v>104547</c:v>
                </c:pt>
                <c:pt idx="230">
                  <c:v>103196</c:v>
                </c:pt>
                <c:pt idx="231">
                  <c:v>112143</c:v>
                </c:pt>
                <c:pt idx="232">
                  <c:v>126756</c:v>
                </c:pt>
                <c:pt idx="233">
                  <c:v>98990</c:v>
                </c:pt>
                <c:pt idx="234">
                  <c:v>104861</c:v>
                </c:pt>
                <c:pt idx="235">
                  <c:v>104379</c:v>
                </c:pt>
                <c:pt idx="236">
                  <c:v>116282</c:v>
                </c:pt>
                <c:pt idx="237">
                  <c:v>119489</c:v>
                </c:pt>
                <c:pt idx="238">
                  <c:v>101473</c:v>
                </c:pt>
                <c:pt idx="239">
                  <c:v>100391</c:v>
                </c:pt>
                <c:pt idx="240">
                  <c:v>98519</c:v>
                </c:pt>
                <c:pt idx="241">
                  <c:v>98488</c:v>
                </c:pt>
                <c:pt idx="242">
                  <c:v>101154</c:v>
                </c:pt>
                <c:pt idx="243">
                  <c:v>100738</c:v>
                </c:pt>
                <c:pt idx="244">
                  <c:v>91512</c:v>
                </c:pt>
                <c:pt idx="245">
                  <c:v>84951</c:v>
                </c:pt>
                <c:pt idx="246">
                  <c:v>101753</c:v>
                </c:pt>
                <c:pt idx="247">
                  <c:v>84439</c:v>
                </c:pt>
                <c:pt idx="248">
                  <c:v>102220</c:v>
                </c:pt>
                <c:pt idx="249">
                  <c:v>101263</c:v>
                </c:pt>
                <c:pt idx="250">
                  <c:v>91027</c:v>
                </c:pt>
                <c:pt idx="251">
                  <c:v>87506</c:v>
                </c:pt>
                <c:pt idx="252">
                  <c:v>87970</c:v>
                </c:pt>
                <c:pt idx="253">
                  <c:v>86364</c:v>
                </c:pt>
                <c:pt idx="254">
                  <c:v>85577</c:v>
                </c:pt>
                <c:pt idx="255">
                  <c:v>85948</c:v>
                </c:pt>
                <c:pt idx="256">
                  <c:v>94525</c:v>
                </c:pt>
                <c:pt idx="257">
                  <c:v>93996</c:v>
                </c:pt>
                <c:pt idx="258">
                  <c:v>87573</c:v>
                </c:pt>
                <c:pt idx="259">
                  <c:v>87623</c:v>
                </c:pt>
                <c:pt idx="260">
                  <c:v>87719</c:v>
                </c:pt>
                <c:pt idx="261">
                  <c:v>86797</c:v>
                </c:pt>
                <c:pt idx="262">
                  <c:v>86686</c:v>
                </c:pt>
                <c:pt idx="263">
                  <c:v>87624</c:v>
                </c:pt>
                <c:pt idx="264">
                  <c:v>87897</c:v>
                </c:pt>
                <c:pt idx="265">
                  <c:v>87867</c:v>
                </c:pt>
                <c:pt idx="266">
                  <c:v>87912</c:v>
                </c:pt>
                <c:pt idx="267">
                  <c:v>87717</c:v>
                </c:pt>
                <c:pt idx="268">
                  <c:v>86804</c:v>
                </c:pt>
                <c:pt idx="269">
                  <c:v>86693</c:v>
                </c:pt>
                <c:pt idx="270">
                  <c:v>87422</c:v>
                </c:pt>
                <c:pt idx="271">
                  <c:v>87106</c:v>
                </c:pt>
                <c:pt idx="272">
                  <c:v>86796</c:v>
                </c:pt>
                <c:pt idx="273">
                  <c:v>86701</c:v>
                </c:pt>
                <c:pt idx="274">
                  <c:v>78477</c:v>
                </c:pt>
                <c:pt idx="275">
                  <c:v>78583</c:v>
                </c:pt>
                <c:pt idx="276">
                  <c:v>78683</c:v>
                </c:pt>
                <c:pt idx="277">
                  <c:v>78465</c:v>
                </c:pt>
                <c:pt idx="278">
                  <c:v>77725</c:v>
                </c:pt>
                <c:pt idx="279">
                  <c:v>77380</c:v>
                </c:pt>
                <c:pt idx="280">
                  <c:v>77175</c:v>
                </c:pt>
                <c:pt idx="281">
                  <c:v>76996</c:v>
                </c:pt>
                <c:pt idx="282">
                  <c:v>78713</c:v>
                </c:pt>
                <c:pt idx="283">
                  <c:v>77096</c:v>
                </c:pt>
                <c:pt idx="284">
                  <c:v>77078</c:v>
                </c:pt>
                <c:pt idx="285">
                  <c:v>78959</c:v>
                </c:pt>
                <c:pt idx="286">
                  <c:v>76844</c:v>
                </c:pt>
                <c:pt idx="287">
                  <c:v>76762</c:v>
                </c:pt>
                <c:pt idx="288">
                  <c:v>76803</c:v>
                </c:pt>
                <c:pt idx="289">
                  <c:v>76796</c:v>
                </c:pt>
                <c:pt idx="290">
                  <c:v>77084</c:v>
                </c:pt>
                <c:pt idx="291">
                  <c:v>78415</c:v>
                </c:pt>
                <c:pt idx="292">
                  <c:v>80888</c:v>
                </c:pt>
                <c:pt idx="293">
                  <c:v>79676</c:v>
                </c:pt>
                <c:pt idx="294">
                  <c:v>77147</c:v>
                </c:pt>
                <c:pt idx="295">
                  <c:v>77255</c:v>
                </c:pt>
                <c:pt idx="296">
                  <c:v>78267</c:v>
                </c:pt>
                <c:pt idx="297">
                  <c:v>78885</c:v>
                </c:pt>
                <c:pt idx="298">
                  <c:v>80545</c:v>
                </c:pt>
                <c:pt idx="299">
                  <c:v>78307</c:v>
                </c:pt>
                <c:pt idx="300">
                  <c:v>81149</c:v>
                </c:pt>
                <c:pt idx="301">
                  <c:v>79722</c:v>
                </c:pt>
                <c:pt idx="302">
                  <c:v>80488</c:v>
                </c:pt>
                <c:pt idx="303">
                  <c:v>79016</c:v>
                </c:pt>
                <c:pt idx="304">
                  <c:v>79167</c:v>
                </c:pt>
                <c:pt idx="305">
                  <c:v>78007</c:v>
                </c:pt>
                <c:pt idx="306">
                  <c:v>78975</c:v>
                </c:pt>
                <c:pt idx="307">
                  <c:v>82219</c:v>
                </c:pt>
                <c:pt idx="308">
                  <c:v>87626</c:v>
                </c:pt>
                <c:pt idx="309">
                  <c:v>88520</c:v>
                </c:pt>
                <c:pt idx="310">
                  <c:v>85669</c:v>
                </c:pt>
                <c:pt idx="311">
                  <c:v>91993</c:v>
                </c:pt>
                <c:pt idx="312">
                  <c:v>80888</c:v>
                </c:pt>
                <c:pt idx="313">
                  <c:v>80845</c:v>
                </c:pt>
                <c:pt idx="314">
                  <c:v>83762</c:v>
                </c:pt>
                <c:pt idx="315">
                  <c:v>85142</c:v>
                </c:pt>
                <c:pt idx="316">
                  <c:v>81491</c:v>
                </c:pt>
                <c:pt idx="317">
                  <c:v>83120</c:v>
                </c:pt>
                <c:pt idx="318">
                  <c:v>85197</c:v>
                </c:pt>
                <c:pt idx="319">
                  <c:v>82501</c:v>
                </c:pt>
                <c:pt idx="320">
                  <c:v>87539</c:v>
                </c:pt>
                <c:pt idx="321">
                  <c:v>86551</c:v>
                </c:pt>
                <c:pt idx="322">
                  <c:v>84033</c:v>
                </c:pt>
                <c:pt idx="323">
                  <c:v>87889</c:v>
                </c:pt>
                <c:pt idx="324">
                  <c:v>90029</c:v>
                </c:pt>
                <c:pt idx="325">
                  <c:v>86480</c:v>
                </c:pt>
                <c:pt idx="326">
                  <c:v>85613</c:v>
                </c:pt>
                <c:pt idx="327">
                  <c:v>95953</c:v>
                </c:pt>
                <c:pt idx="328">
                  <c:v>95910</c:v>
                </c:pt>
                <c:pt idx="329">
                  <c:v>88494</c:v>
                </c:pt>
                <c:pt idx="330">
                  <c:v>90058</c:v>
                </c:pt>
                <c:pt idx="331">
                  <c:v>98638</c:v>
                </c:pt>
                <c:pt idx="332">
                  <c:v>96757</c:v>
                </c:pt>
                <c:pt idx="333">
                  <c:v>100067</c:v>
                </c:pt>
                <c:pt idx="334">
                  <c:v>98714</c:v>
                </c:pt>
                <c:pt idx="335">
                  <c:v>93335</c:v>
                </c:pt>
                <c:pt idx="336">
                  <c:v>93606</c:v>
                </c:pt>
                <c:pt idx="337">
                  <c:v>99225</c:v>
                </c:pt>
                <c:pt idx="338">
                  <c:v>99104</c:v>
                </c:pt>
                <c:pt idx="339">
                  <c:v>95592</c:v>
                </c:pt>
                <c:pt idx="340">
                  <c:v>94174</c:v>
                </c:pt>
                <c:pt idx="341">
                  <c:v>94877</c:v>
                </c:pt>
                <c:pt idx="342">
                  <c:v>97180</c:v>
                </c:pt>
                <c:pt idx="343">
                  <c:v>105120</c:v>
                </c:pt>
                <c:pt idx="344">
                  <c:v>101853</c:v>
                </c:pt>
                <c:pt idx="345">
                  <c:v>97093</c:v>
                </c:pt>
                <c:pt idx="346">
                  <c:v>97125</c:v>
                </c:pt>
                <c:pt idx="347">
                  <c:v>116434</c:v>
                </c:pt>
                <c:pt idx="348">
                  <c:v>98062</c:v>
                </c:pt>
                <c:pt idx="349">
                  <c:v>140818</c:v>
                </c:pt>
                <c:pt idx="350">
                  <c:v>96582</c:v>
                </c:pt>
                <c:pt idx="351">
                  <c:v>96484</c:v>
                </c:pt>
                <c:pt idx="352">
                  <c:v>99290</c:v>
                </c:pt>
                <c:pt idx="353">
                  <c:v>101300</c:v>
                </c:pt>
                <c:pt idx="354">
                  <c:v>101312</c:v>
                </c:pt>
                <c:pt idx="355">
                  <c:v>98799</c:v>
                </c:pt>
                <c:pt idx="356">
                  <c:v>97200</c:v>
                </c:pt>
                <c:pt idx="357">
                  <c:v>115689</c:v>
                </c:pt>
                <c:pt idx="358">
                  <c:v>107450</c:v>
                </c:pt>
                <c:pt idx="359">
                  <c:v>99037</c:v>
                </c:pt>
                <c:pt idx="360">
                  <c:v>99039</c:v>
                </c:pt>
                <c:pt idx="361">
                  <c:v>101455</c:v>
                </c:pt>
                <c:pt idx="362">
                  <c:v>99543</c:v>
                </c:pt>
                <c:pt idx="363">
                  <c:v>103120</c:v>
                </c:pt>
                <c:pt idx="364">
                  <c:v>99301</c:v>
                </c:pt>
                <c:pt idx="365">
                  <c:v>97973</c:v>
                </c:pt>
                <c:pt idx="366">
                  <c:v>96842</c:v>
                </c:pt>
                <c:pt idx="367">
                  <c:v>97708</c:v>
                </c:pt>
                <c:pt idx="368">
                  <c:v>111088</c:v>
                </c:pt>
                <c:pt idx="369">
                  <c:v>108687</c:v>
                </c:pt>
                <c:pt idx="370">
                  <c:v>96200</c:v>
                </c:pt>
                <c:pt idx="371">
                  <c:v>96283</c:v>
                </c:pt>
                <c:pt idx="372">
                  <c:v>99513</c:v>
                </c:pt>
                <c:pt idx="373">
                  <c:v>109531</c:v>
                </c:pt>
                <c:pt idx="374">
                  <c:v>96941</c:v>
                </c:pt>
                <c:pt idx="375">
                  <c:v>109551</c:v>
                </c:pt>
                <c:pt idx="376">
                  <c:v>122679</c:v>
                </c:pt>
                <c:pt idx="377">
                  <c:v>103771</c:v>
                </c:pt>
                <c:pt idx="378">
                  <c:v>96336</c:v>
                </c:pt>
                <c:pt idx="379">
                  <c:v>111325</c:v>
                </c:pt>
                <c:pt idx="380">
                  <c:v>125245</c:v>
                </c:pt>
                <c:pt idx="381">
                  <c:v>112815</c:v>
                </c:pt>
                <c:pt idx="382">
                  <c:v>97628</c:v>
                </c:pt>
                <c:pt idx="383">
                  <c:v>113945</c:v>
                </c:pt>
                <c:pt idx="384">
                  <c:v>104073</c:v>
                </c:pt>
                <c:pt idx="385">
                  <c:v>118063</c:v>
                </c:pt>
                <c:pt idx="386">
                  <c:v>116793</c:v>
                </c:pt>
                <c:pt idx="387">
                  <c:v>118441</c:v>
                </c:pt>
                <c:pt idx="388">
                  <c:v>106914</c:v>
                </c:pt>
                <c:pt idx="389">
                  <c:v>110461</c:v>
                </c:pt>
                <c:pt idx="390">
                  <c:v>104832</c:v>
                </c:pt>
                <c:pt idx="391">
                  <c:v>121158</c:v>
                </c:pt>
                <c:pt idx="392">
                  <c:v>113090</c:v>
                </c:pt>
                <c:pt idx="393">
                  <c:v>109222</c:v>
                </c:pt>
                <c:pt idx="394">
                  <c:v>116418</c:v>
                </c:pt>
                <c:pt idx="395">
                  <c:v>115560</c:v>
                </c:pt>
                <c:pt idx="396">
                  <c:v>117812</c:v>
                </c:pt>
                <c:pt idx="397">
                  <c:v>113998</c:v>
                </c:pt>
                <c:pt idx="398">
                  <c:v>114378</c:v>
                </c:pt>
                <c:pt idx="399">
                  <c:v>94875</c:v>
                </c:pt>
                <c:pt idx="400">
                  <c:v>113597</c:v>
                </c:pt>
                <c:pt idx="401">
                  <c:v>117384</c:v>
                </c:pt>
                <c:pt idx="402">
                  <c:v>122964</c:v>
                </c:pt>
                <c:pt idx="403">
                  <c:v>97051</c:v>
                </c:pt>
                <c:pt idx="404">
                  <c:v>94386</c:v>
                </c:pt>
                <c:pt idx="405">
                  <c:v>101046</c:v>
                </c:pt>
                <c:pt idx="406">
                  <c:v>96254</c:v>
                </c:pt>
                <c:pt idx="407">
                  <c:v>96761</c:v>
                </c:pt>
                <c:pt idx="408">
                  <c:v>97404</c:v>
                </c:pt>
                <c:pt idx="409">
                  <c:v>111887</c:v>
                </c:pt>
                <c:pt idx="410">
                  <c:v>117855</c:v>
                </c:pt>
                <c:pt idx="411">
                  <c:v>113481</c:v>
                </c:pt>
                <c:pt idx="412">
                  <c:v>98377</c:v>
                </c:pt>
                <c:pt idx="413">
                  <c:v>98673</c:v>
                </c:pt>
                <c:pt idx="414">
                  <c:v>107065</c:v>
                </c:pt>
                <c:pt idx="415">
                  <c:v>105037</c:v>
                </c:pt>
                <c:pt idx="416">
                  <c:v>102565</c:v>
                </c:pt>
                <c:pt idx="417">
                  <c:v>99722</c:v>
                </c:pt>
                <c:pt idx="418">
                  <c:v>99409</c:v>
                </c:pt>
                <c:pt idx="419">
                  <c:v>99718</c:v>
                </c:pt>
                <c:pt idx="420">
                  <c:v>107899</c:v>
                </c:pt>
                <c:pt idx="421">
                  <c:v>118880</c:v>
                </c:pt>
                <c:pt idx="422">
                  <c:v>111639</c:v>
                </c:pt>
                <c:pt idx="423">
                  <c:v>107104</c:v>
                </c:pt>
                <c:pt idx="424">
                  <c:v>115270</c:v>
                </c:pt>
                <c:pt idx="425">
                  <c:v>101370</c:v>
                </c:pt>
                <c:pt idx="426">
                  <c:v>105174</c:v>
                </c:pt>
                <c:pt idx="427">
                  <c:v>112244</c:v>
                </c:pt>
                <c:pt idx="428">
                  <c:v>110231</c:v>
                </c:pt>
                <c:pt idx="429">
                  <c:v>99079</c:v>
                </c:pt>
                <c:pt idx="430">
                  <c:v>96862</c:v>
                </c:pt>
                <c:pt idx="431">
                  <c:v>95807</c:v>
                </c:pt>
                <c:pt idx="432">
                  <c:v>98854</c:v>
                </c:pt>
                <c:pt idx="433">
                  <c:v>96231</c:v>
                </c:pt>
                <c:pt idx="434">
                  <c:v>95449</c:v>
                </c:pt>
                <c:pt idx="435">
                  <c:v>95168</c:v>
                </c:pt>
                <c:pt idx="436">
                  <c:v>96234</c:v>
                </c:pt>
                <c:pt idx="437">
                  <c:v>103928</c:v>
                </c:pt>
                <c:pt idx="438">
                  <c:v>95153</c:v>
                </c:pt>
                <c:pt idx="439">
                  <c:v>95067</c:v>
                </c:pt>
                <c:pt idx="440">
                  <c:v>94818</c:v>
                </c:pt>
                <c:pt idx="441">
                  <c:v>94766</c:v>
                </c:pt>
                <c:pt idx="442">
                  <c:v>94827</c:v>
                </c:pt>
                <c:pt idx="443">
                  <c:v>95826</c:v>
                </c:pt>
                <c:pt idx="444">
                  <c:v>95773</c:v>
                </c:pt>
                <c:pt idx="445">
                  <c:v>94831</c:v>
                </c:pt>
                <c:pt idx="446">
                  <c:v>94922</c:v>
                </c:pt>
                <c:pt idx="447">
                  <c:v>88830</c:v>
                </c:pt>
                <c:pt idx="448">
                  <c:v>94709</c:v>
                </c:pt>
                <c:pt idx="449">
                  <c:v>94671</c:v>
                </c:pt>
                <c:pt idx="450">
                  <c:v>95686</c:v>
                </c:pt>
                <c:pt idx="451">
                  <c:v>95812</c:v>
                </c:pt>
                <c:pt idx="452">
                  <c:v>98128</c:v>
                </c:pt>
                <c:pt idx="453">
                  <c:v>96863</c:v>
                </c:pt>
                <c:pt idx="454">
                  <c:v>94541</c:v>
                </c:pt>
                <c:pt idx="455">
                  <c:v>94439</c:v>
                </c:pt>
                <c:pt idx="456">
                  <c:v>87266</c:v>
                </c:pt>
                <c:pt idx="457">
                  <c:v>88059</c:v>
                </c:pt>
                <c:pt idx="458">
                  <c:v>89255</c:v>
                </c:pt>
                <c:pt idx="459">
                  <c:v>88619</c:v>
                </c:pt>
                <c:pt idx="460">
                  <c:v>86680</c:v>
                </c:pt>
                <c:pt idx="461">
                  <c:v>86133</c:v>
                </c:pt>
                <c:pt idx="462">
                  <c:v>85859</c:v>
                </c:pt>
                <c:pt idx="463">
                  <c:v>85842</c:v>
                </c:pt>
                <c:pt idx="464">
                  <c:v>86053</c:v>
                </c:pt>
                <c:pt idx="465">
                  <c:v>86281</c:v>
                </c:pt>
                <c:pt idx="466">
                  <c:v>86030</c:v>
                </c:pt>
                <c:pt idx="467">
                  <c:v>86051</c:v>
                </c:pt>
                <c:pt idx="468">
                  <c:v>81339</c:v>
                </c:pt>
                <c:pt idx="469">
                  <c:v>85909</c:v>
                </c:pt>
                <c:pt idx="470">
                  <c:v>85801</c:v>
                </c:pt>
                <c:pt idx="471">
                  <c:v>87145</c:v>
                </c:pt>
                <c:pt idx="472">
                  <c:v>87534</c:v>
                </c:pt>
                <c:pt idx="473">
                  <c:v>86715</c:v>
                </c:pt>
                <c:pt idx="474">
                  <c:v>83513</c:v>
                </c:pt>
                <c:pt idx="475">
                  <c:v>85348</c:v>
                </c:pt>
                <c:pt idx="476">
                  <c:v>90395</c:v>
                </c:pt>
                <c:pt idx="477">
                  <c:v>83494</c:v>
                </c:pt>
                <c:pt idx="478">
                  <c:v>84925</c:v>
                </c:pt>
                <c:pt idx="479">
                  <c:v>83103</c:v>
                </c:pt>
                <c:pt idx="480">
                  <c:v>83642</c:v>
                </c:pt>
                <c:pt idx="481">
                  <c:v>83647</c:v>
                </c:pt>
                <c:pt idx="482">
                  <c:v>82129</c:v>
                </c:pt>
                <c:pt idx="483">
                  <c:v>86944</c:v>
                </c:pt>
                <c:pt idx="484">
                  <c:v>88041</c:v>
                </c:pt>
                <c:pt idx="485">
                  <c:v>82146</c:v>
                </c:pt>
                <c:pt idx="486">
                  <c:v>83062</c:v>
                </c:pt>
                <c:pt idx="487">
                  <c:v>80941</c:v>
                </c:pt>
                <c:pt idx="488">
                  <c:v>80918</c:v>
                </c:pt>
                <c:pt idx="489">
                  <c:v>81165</c:v>
                </c:pt>
                <c:pt idx="490">
                  <c:v>81058</c:v>
                </c:pt>
                <c:pt idx="491">
                  <c:v>82329</c:v>
                </c:pt>
                <c:pt idx="492">
                  <c:v>83261</c:v>
                </c:pt>
                <c:pt idx="493">
                  <c:v>82059</c:v>
                </c:pt>
                <c:pt idx="494">
                  <c:v>82206</c:v>
                </c:pt>
                <c:pt idx="495">
                  <c:v>81151</c:v>
                </c:pt>
                <c:pt idx="496">
                  <c:v>80460</c:v>
                </c:pt>
                <c:pt idx="497">
                  <c:v>80713</c:v>
                </c:pt>
                <c:pt idx="498">
                  <c:v>82092</c:v>
                </c:pt>
                <c:pt idx="499">
                  <c:v>87098</c:v>
                </c:pt>
                <c:pt idx="500">
                  <c:v>80814</c:v>
                </c:pt>
                <c:pt idx="501">
                  <c:v>80977</c:v>
                </c:pt>
                <c:pt idx="502">
                  <c:v>80984</c:v>
                </c:pt>
                <c:pt idx="503">
                  <c:v>81037</c:v>
                </c:pt>
                <c:pt idx="504">
                  <c:v>81016</c:v>
                </c:pt>
                <c:pt idx="505">
                  <c:v>81119</c:v>
                </c:pt>
                <c:pt idx="506">
                  <c:v>81053</c:v>
                </c:pt>
                <c:pt idx="507">
                  <c:v>84388</c:v>
                </c:pt>
                <c:pt idx="508">
                  <c:v>81017</c:v>
                </c:pt>
                <c:pt idx="509">
                  <c:v>81251</c:v>
                </c:pt>
                <c:pt idx="510">
                  <c:v>81364</c:v>
                </c:pt>
                <c:pt idx="511">
                  <c:v>81489</c:v>
                </c:pt>
                <c:pt idx="512">
                  <c:v>84813</c:v>
                </c:pt>
                <c:pt idx="513">
                  <c:v>83059</c:v>
                </c:pt>
                <c:pt idx="514">
                  <c:v>84554</c:v>
                </c:pt>
                <c:pt idx="515">
                  <c:v>83981</c:v>
                </c:pt>
                <c:pt idx="516">
                  <c:v>82722</c:v>
                </c:pt>
                <c:pt idx="517">
                  <c:v>85859</c:v>
                </c:pt>
                <c:pt idx="518">
                  <c:v>85983</c:v>
                </c:pt>
                <c:pt idx="519">
                  <c:v>85821</c:v>
                </c:pt>
                <c:pt idx="520">
                  <c:v>86297</c:v>
                </c:pt>
                <c:pt idx="521">
                  <c:v>86491</c:v>
                </c:pt>
                <c:pt idx="522">
                  <c:v>85716</c:v>
                </c:pt>
                <c:pt idx="523">
                  <c:v>85781</c:v>
                </c:pt>
                <c:pt idx="524">
                  <c:v>85018</c:v>
                </c:pt>
                <c:pt idx="525">
                  <c:v>84953</c:v>
                </c:pt>
                <c:pt idx="526">
                  <c:v>84988</c:v>
                </c:pt>
                <c:pt idx="527">
                  <c:v>85799</c:v>
                </c:pt>
                <c:pt idx="528">
                  <c:v>85815</c:v>
                </c:pt>
                <c:pt idx="529">
                  <c:v>85135</c:v>
                </c:pt>
                <c:pt idx="530">
                  <c:v>87485</c:v>
                </c:pt>
                <c:pt idx="531">
                  <c:v>86798</c:v>
                </c:pt>
                <c:pt idx="532">
                  <c:v>84242</c:v>
                </c:pt>
                <c:pt idx="533">
                  <c:v>84309</c:v>
                </c:pt>
                <c:pt idx="534">
                  <c:v>83223</c:v>
                </c:pt>
                <c:pt idx="535">
                  <c:v>85772</c:v>
                </c:pt>
                <c:pt idx="536">
                  <c:v>84126</c:v>
                </c:pt>
                <c:pt idx="537">
                  <c:v>84031</c:v>
                </c:pt>
                <c:pt idx="538">
                  <c:v>84416</c:v>
                </c:pt>
                <c:pt idx="539">
                  <c:v>84960</c:v>
                </c:pt>
                <c:pt idx="540">
                  <c:v>88167</c:v>
                </c:pt>
                <c:pt idx="541">
                  <c:v>101382</c:v>
                </c:pt>
                <c:pt idx="542">
                  <c:v>96981</c:v>
                </c:pt>
                <c:pt idx="543">
                  <c:v>88068</c:v>
                </c:pt>
                <c:pt idx="544">
                  <c:v>87404</c:v>
                </c:pt>
                <c:pt idx="545">
                  <c:v>92181</c:v>
                </c:pt>
                <c:pt idx="546">
                  <c:v>87638</c:v>
                </c:pt>
                <c:pt idx="547">
                  <c:v>99604</c:v>
                </c:pt>
                <c:pt idx="548">
                  <c:v>98128</c:v>
                </c:pt>
                <c:pt idx="549">
                  <c:v>97508</c:v>
                </c:pt>
                <c:pt idx="550">
                  <c:v>97297</c:v>
                </c:pt>
                <c:pt idx="551">
                  <c:v>99325</c:v>
                </c:pt>
                <c:pt idx="552">
                  <c:v>98532</c:v>
                </c:pt>
                <c:pt idx="553">
                  <c:v>98664</c:v>
                </c:pt>
                <c:pt idx="554">
                  <c:v>98821</c:v>
                </c:pt>
                <c:pt idx="555">
                  <c:v>96562</c:v>
                </c:pt>
                <c:pt idx="556">
                  <c:v>96605</c:v>
                </c:pt>
                <c:pt idx="557">
                  <c:v>98686</c:v>
                </c:pt>
                <c:pt idx="558">
                  <c:v>98771</c:v>
                </c:pt>
                <c:pt idx="559">
                  <c:v>102469</c:v>
                </c:pt>
                <c:pt idx="560">
                  <c:v>98945</c:v>
                </c:pt>
                <c:pt idx="561">
                  <c:v>98589</c:v>
                </c:pt>
                <c:pt idx="562">
                  <c:v>97585</c:v>
                </c:pt>
                <c:pt idx="563">
                  <c:v>102205</c:v>
                </c:pt>
                <c:pt idx="564">
                  <c:v>100935</c:v>
                </c:pt>
                <c:pt idx="565">
                  <c:v>111461</c:v>
                </c:pt>
                <c:pt idx="566">
                  <c:v>115998</c:v>
                </c:pt>
                <c:pt idx="567">
                  <c:v>114702</c:v>
                </c:pt>
                <c:pt idx="568">
                  <c:v>118694</c:v>
                </c:pt>
                <c:pt idx="569">
                  <c:v>120465</c:v>
                </c:pt>
                <c:pt idx="570">
                  <c:v>118932</c:v>
                </c:pt>
                <c:pt idx="571">
                  <c:v>106739</c:v>
                </c:pt>
                <c:pt idx="572">
                  <c:v>102430</c:v>
                </c:pt>
                <c:pt idx="573">
                  <c:v>103162</c:v>
                </c:pt>
                <c:pt idx="574">
                  <c:v>109799</c:v>
                </c:pt>
                <c:pt idx="575">
                  <c:v>108955</c:v>
                </c:pt>
                <c:pt idx="576">
                  <c:v>100550</c:v>
                </c:pt>
                <c:pt idx="577">
                  <c:v>106976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80-435B-812E-204DCD6B831D}"/>
            </c:ext>
          </c:extLst>
        </c:ser>
        <c:ser>
          <c:idx val="23"/>
          <c:order val="23"/>
          <c:tx>
            <c:strRef>
              <c:f>[1]Total_StdO_Customers!$Y$8</c:f>
              <c:strCache>
                <c:ptCount val="1"/>
                <c:pt idx="0">
                  <c:v>24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[1]Total_StdO_Customers!$A$9:$A$586</c:f>
              <c:numCache>
                <c:formatCode>[$-409]d\-mmm\-yy;@</c:formatCode>
                <c:ptCount val="578"/>
                <c:pt idx="1">
                  <c:v>44197</c:v>
                </c:pt>
                <c:pt idx="2">
                  <c:v>44198</c:v>
                </c:pt>
                <c:pt idx="3">
                  <c:v>44199</c:v>
                </c:pt>
                <c:pt idx="4">
                  <c:v>44200</c:v>
                </c:pt>
                <c:pt idx="5">
                  <c:v>44201</c:v>
                </c:pt>
                <c:pt idx="6">
                  <c:v>44202</c:v>
                </c:pt>
                <c:pt idx="7">
                  <c:v>44203</c:v>
                </c:pt>
                <c:pt idx="8">
                  <c:v>44204</c:v>
                </c:pt>
                <c:pt idx="9">
                  <c:v>44205</c:v>
                </c:pt>
                <c:pt idx="10">
                  <c:v>44206</c:v>
                </c:pt>
                <c:pt idx="11">
                  <c:v>44207</c:v>
                </c:pt>
                <c:pt idx="12">
                  <c:v>44208</c:v>
                </c:pt>
                <c:pt idx="13">
                  <c:v>44209</c:v>
                </c:pt>
                <c:pt idx="14">
                  <c:v>44210</c:v>
                </c:pt>
                <c:pt idx="15">
                  <c:v>44211</c:v>
                </c:pt>
                <c:pt idx="16">
                  <c:v>44212</c:v>
                </c:pt>
                <c:pt idx="17">
                  <c:v>44213</c:v>
                </c:pt>
                <c:pt idx="18">
                  <c:v>44214</c:v>
                </c:pt>
                <c:pt idx="19">
                  <c:v>44215</c:v>
                </c:pt>
                <c:pt idx="20">
                  <c:v>44216</c:v>
                </c:pt>
                <c:pt idx="21">
                  <c:v>44217</c:v>
                </c:pt>
                <c:pt idx="22">
                  <c:v>44218</c:v>
                </c:pt>
                <c:pt idx="23">
                  <c:v>44219</c:v>
                </c:pt>
                <c:pt idx="24">
                  <c:v>44220</c:v>
                </c:pt>
                <c:pt idx="25">
                  <c:v>44221</c:v>
                </c:pt>
                <c:pt idx="26">
                  <c:v>44222</c:v>
                </c:pt>
                <c:pt idx="27">
                  <c:v>44223</c:v>
                </c:pt>
                <c:pt idx="28">
                  <c:v>44224</c:v>
                </c:pt>
                <c:pt idx="29">
                  <c:v>44225</c:v>
                </c:pt>
                <c:pt idx="30">
                  <c:v>44226</c:v>
                </c:pt>
                <c:pt idx="31">
                  <c:v>44227</c:v>
                </c:pt>
                <c:pt idx="32">
                  <c:v>44228</c:v>
                </c:pt>
                <c:pt idx="33">
                  <c:v>44229</c:v>
                </c:pt>
                <c:pt idx="34">
                  <c:v>44230</c:v>
                </c:pt>
                <c:pt idx="35">
                  <c:v>44231</c:v>
                </c:pt>
                <c:pt idx="36">
                  <c:v>44232</c:v>
                </c:pt>
                <c:pt idx="37">
                  <c:v>44233</c:v>
                </c:pt>
                <c:pt idx="38">
                  <c:v>44234</c:v>
                </c:pt>
                <c:pt idx="39">
                  <c:v>44235</c:v>
                </c:pt>
                <c:pt idx="40">
                  <c:v>44236</c:v>
                </c:pt>
                <c:pt idx="41">
                  <c:v>44237</c:v>
                </c:pt>
                <c:pt idx="42">
                  <c:v>44238</c:v>
                </c:pt>
                <c:pt idx="43">
                  <c:v>44239</c:v>
                </c:pt>
                <c:pt idx="44">
                  <c:v>44240</c:v>
                </c:pt>
                <c:pt idx="45">
                  <c:v>44241</c:v>
                </c:pt>
                <c:pt idx="46">
                  <c:v>44242</c:v>
                </c:pt>
                <c:pt idx="47">
                  <c:v>44243</c:v>
                </c:pt>
                <c:pt idx="48">
                  <c:v>44244</c:v>
                </c:pt>
                <c:pt idx="49">
                  <c:v>44245</c:v>
                </c:pt>
                <c:pt idx="50">
                  <c:v>44246</c:v>
                </c:pt>
                <c:pt idx="51">
                  <c:v>44247</c:v>
                </c:pt>
                <c:pt idx="52">
                  <c:v>44248</c:v>
                </c:pt>
                <c:pt idx="53">
                  <c:v>44249</c:v>
                </c:pt>
                <c:pt idx="54">
                  <c:v>44250</c:v>
                </c:pt>
                <c:pt idx="55">
                  <c:v>44251</c:v>
                </c:pt>
                <c:pt idx="56">
                  <c:v>44252</c:v>
                </c:pt>
                <c:pt idx="57">
                  <c:v>44253</c:v>
                </c:pt>
                <c:pt idx="58">
                  <c:v>44254</c:v>
                </c:pt>
                <c:pt idx="59">
                  <c:v>44255</c:v>
                </c:pt>
                <c:pt idx="60">
                  <c:v>44256</c:v>
                </c:pt>
                <c:pt idx="61">
                  <c:v>44257</c:v>
                </c:pt>
                <c:pt idx="62">
                  <c:v>44258</c:v>
                </c:pt>
                <c:pt idx="63">
                  <c:v>44259</c:v>
                </c:pt>
                <c:pt idx="64">
                  <c:v>44260</c:v>
                </c:pt>
                <c:pt idx="65">
                  <c:v>44261</c:v>
                </c:pt>
                <c:pt idx="66">
                  <c:v>44262</c:v>
                </c:pt>
                <c:pt idx="67">
                  <c:v>44263</c:v>
                </c:pt>
                <c:pt idx="68">
                  <c:v>44264</c:v>
                </c:pt>
                <c:pt idx="69">
                  <c:v>44265</c:v>
                </c:pt>
                <c:pt idx="70">
                  <c:v>44266</c:v>
                </c:pt>
                <c:pt idx="71">
                  <c:v>44267</c:v>
                </c:pt>
                <c:pt idx="72">
                  <c:v>44268</c:v>
                </c:pt>
                <c:pt idx="73">
                  <c:v>44269</c:v>
                </c:pt>
                <c:pt idx="74">
                  <c:v>44270</c:v>
                </c:pt>
                <c:pt idx="75">
                  <c:v>44271</c:v>
                </c:pt>
                <c:pt idx="76">
                  <c:v>44272</c:v>
                </c:pt>
                <c:pt idx="77">
                  <c:v>44273</c:v>
                </c:pt>
                <c:pt idx="78">
                  <c:v>44274</c:v>
                </c:pt>
                <c:pt idx="79">
                  <c:v>44275</c:v>
                </c:pt>
                <c:pt idx="80">
                  <c:v>44276</c:v>
                </c:pt>
                <c:pt idx="81">
                  <c:v>44277</c:v>
                </c:pt>
                <c:pt idx="82">
                  <c:v>44278</c:v>
                </c:pt>
                <c:pt idx="83">
                  <c:v>44279</c:v>
                </c:pt>
                <c:pt idx="84">
                  <c:v>44280</c:v>
                </c:pt>
                <c:pt idx="85">
                  <c:v>44281</c:v>
                </c:pt>
                <c:pt idx="86">
                  <c:v>44282</c:v>
                </c:pt>
                <c:pt idx="87">
                  <c:v>44283</c:v>
                </c:pt>
                <c:pt idx="88">
                  <c:v>44284</c:v>
                </c:pt>
                <c:pt idx="89">
                  <c:v>44285</c:v>
                </c:pt>
                <c:pt idx="90">
                  <c:v>44286</c:v>
                </c:pt>
                <c:pt idx="91">
                  <c:v>44287</c:v>
                </c:pt>
                <c:pt idx="92">
                  <c:v>44288</c:v>
                </c:pt>
                <c:pt idx="93">
                  <c:v>44289</c:v>
                </c:pt>
                <c:pt idx="94">
                  <c:v>44290</c:v>
                </c:pt>
                <c:pt idx="95">
                  <c:v>44291</c:v>
                </c:pt>
                <c:pt idx="96">
                  <c:v>44292</c:v>
                </c:pt>
                <c:pt idx="97">
                  <c:v>44293</c:v>
                </c:pt>
                <c:pt idx="98">
                  <c:v>44294</c:v>
                </c:pt>
                <c:pt idx="99">
                  <c:v>44295</c:v>
                </c:pt>
                <c:pt idx="100">
                  <c:v>44296</c:v>
                </c:pt>
                <c:pt idx="101">
                  <c:v>44297</c:v>
                </c:pt>
                <c:pt idx="102">
                  <c:v>44298</c:v>
                </c:pt>
                <c:pt idx="103">
                  <c:v>44299</c:v>
                </c:pt>
                <c:pt idx="104">
                  <c:v>44300</c:v>
                </c:pt>
                <c:pt idx="105">
                  <c:v>44301</c:v>
                </c:pt>
                <c:pt idx="106">
                  <c:v>44302</c:v>
                </c:pt>
                <c:pt idx="107">
                  <c:v>44303</c:v>
                </c:pt>
                <c:pt idx="108">
                  <c:v>44304</c:v>
                </c:pt>
                <c:pt idx="109">
                  <c:v>44305</c:v>
                </c:pt>
                <c:pt idx="110">
                  <c:v>44306</c:v>
                </c:pt>
                <c:pt idx="111">
                  <c:v>44307</c:v>
                </c:pt>
                <c:pt idx="112">
                  <c:v>44308</c:v>
                </c:pt>
                <c:pt idx="113">
                  <c:v>44309</c:v>
                </c:pt>
                <c:pt idx="114">
                  <c:v>44310</c:v>
                </c:pt>
                <c:pt idx="115">
                  <c:v>44311</c:v>
                </c:pt>
                <c:pt idx="116">
                  <c:v>44312</c:v>
                </c:pt>
                <c:pt idx="117">
                  <c:v>44313</c:v>
                </c:pt>
                <c:pt idx="118">
                  <c:v>44314</c:v>
                </c:pt>
                <c:pt idx="119">
                  <c:v>44315</c:v>
                </c:pt>
                <c:pt idx="120">
                  <c:v>44316</c:v>
                </c:pt>
                <c:pt idx="121">
                  <c:v>44317</c:v>
                </c:pt>
                <c:pt idx="122">
                  <c:v>44318</c:v>
                </c:pt>
                <c:pt idx="123">
                  <c:v>44319</c:v>
                </c:pt>
                <c:pt idx="124">
                  <c:v>44320</c:v>
                </c:pt>
                <c:pt idx="125">
                  <c:v>44321</c:v>
                </c:pt>
                <c:pt idx="126">
                  <c:v>44322</c:v>
                </c:pt>
                <c:pt idx="127">
                  <c:v>44323</c:v>
                </c:pt>
                <c:pt idx="128">
                  <c:v>44324</c:v>
                </c:pt>
                <c:pt idx="129">
                  <c:v>44325</c:v>
                </c:pt>
                <c:pt idx="130">
                  <c:v>44326</c:v>
                </c:pt>
                <c:pt idx="131">
                  <c:v>44327</c:v>
                </c:pt>
                <c:pt idx="132">
                  <c:v>44328</c:v>
                </c:pt>
                <c:pt idx="133">
                  <c:v>44329</c:v>
                </c:pt>
                <c:pt idx="134">
                  <c:v>44330</c:v>
                </c:pt>
                <c:pt idx="135">
                  <c:v>44331</c:v>
                </c:pt>
                <c:pt idx="136">
                  <c:v>44332</c:v>
                </c:pt>
                <c:pt idx="137">
                  <c:v>44333</c:v>
                </c:pt>
                <c:pt idx="138">
                  <c:v>44334</c:v>
                </c:pt>
                <c:pt idx="139">
                  <c:v>44335</c:v>
                </c:pt>
                <c:pt idx="140">
                  <c:v>44336</c:v>
                </c:pt>
                <c:pt idx="141">
                  <c:v>44337</c:v>
                </c:pt>
                <c:pt idx="142">
                  <c:v>44338</c:v>
                </c:pt>
                <c:pt idx="143">
                  <c:v>44339</c:v>
                </c:pt>
                <c:pt idx="144">
                  <c:v>44340</c:v>
                </c:pt>
                <c:pt idx="145">
                  <c:v>44341</c:v>
                </c:pt>
                <c:pt idx="146">
                  <c:v>44342</c:v>
                </c:pt>
                <c:pt idx="147">
                  <c:v>44343</c:v>
                </c:pt>
                <c:pt idx="148">
                  <c:v>44344</c:v>
                </c:pt>
                <c:pt idx="149">
                  <c:v>44345</c:v>
                </c:pt>
                <c:pt idx="150">
                  <c:v>44346</c:v>
                </c:pt>
                <c:pt idx="151">
                  <c:v>44347</c:v>
                </c:pt>
                <c:pt idx="152">
                  <c:v>44348</c:v>
                </c:pt>
                <c:pt idx="153">
                  <c:v>44349</c:v>
                </c:pt>
                <c:pt idx="154">
                  <c:v>44350</c:v>
                </c:pt>
                <c:pt idx="155">
                  <c:v>44351</c:v>
                </c:pt>
                <c:pt idx="156">
                  <c:v>44352</c:v>
                </c:pt>
                <c:pt idx="157">
                  <c:v>44353</c:v>
                </c:pt>
                <c:pt idx="158">
                  <c:v>44354</c:v>
                </c:pt>
                <c:pt idx="159">
                  <c:v>44355</c:v>
                </c:pt>
                <c:pt idx="160">
                  <c:v>44356</c:v>
                </c:pt>
                <c:pt idx="161">
                  <c:v>44357</c:v>
                </c:pt>
                <c:pt idx="162">
                  <c:v>44358</c:v>
                </c:pt>
                <c:pt idx="163">
                  <c:v>44359</c:v>
                </c:pt>
                <c:pt idx="164">
                  <c:v>44360</c:v>
                </c:pt>
                <c:pt idx="165">
                  <c:v>44361</c:v>
                </c:pt>
                <c:pt idx="166">
                  <c:v>44362</c:v>
                </c:pt>
                <c:pt idx="167">
                  <c:v>44363</c:v>
                </c:pt>
                <c:pt idx="168">
                  <c:v>44364</c:v>
                </c:pt>
                <c:pt idx="169">
                  <c:v>44365</c:v>
                </c:pt>
                <c:pt idx="170">
                  <c:v>44366</c:v>
                </c:pt>
                <c:pt idx="171">
                  <c:v>44367</c:v>
                </c:pt>
                <c:pt idx="172">
                  <c:v>44368</c:v>
                </c:pt>
                <c:pt idx="173">
                  <c:v>44369</c:v>
                </c:pt>
                <c:pt idx="174">
                  <c:v>44370</c:v>
                </c:pt>
                <c:pt idx="175">
                  <c:v>44371</c:v>
                </c:pt>
                <c:pt idx="176">
                  <c:v>44372</c:v>
                </c:pt>
                <c:pt idx="177">
                  <c:v>44373</c:v>
                </c:pt>
                <c:pt idx="178">
                  <c:v>44374</c:v>
                </c:pt>
                <c:pt idx="179">
                  <c:v>44375</c:v>
                </c:pt>
                <c:pt idx="180">
                  <c:v>44376</c:v>
                </c:pt>
                <c:pt idx="181">
                  <c:v>44377</c:v>
                </c:pt>
                <c:pt idx="182">
                  <c:v>44378</c:v>
                </c:pt>
                <c:pt idx="183">
                  <c:v>44379</c:v>
                </c:pt>
                <c:pt idx="184">
                  <c:v>44380</c:v>
                </c:pt>
                <c:pt idx="185">
                  <c:v>44381</c:v>
                </c:pt>
                <c:pt idx="186">
                  <c:v>44382</c:v>
                </c:pt>
                <c:pt idx="187">
                  <c:v>44383</c:v>
                </c:pt>
                <c:pt idx="188">
                  <c:v>44384</c:v>
                </c:pt>
                <c:pt idx="189">
                  <c:v>44385</c:v>
                </c:pt>
                <c:pt idx="190">
                  <c:v>44386</c:v>
                </c:pt>
                <c:pt idx="191">
                  <c:v>44387</c:v>
                </c:pt>
                <c:pt idx="192">
                  <c:v>44388</c:v>
                </c:pt>
                <c:pt idx="193">
                  <c:v>44389</c:v>
                </c:pt>
                <c:pt idx="194">
                  <c:v>44390</c:v>
                </c:pt>
                <c:pt idx="195">
                  <c:v>44391</c:v>
                </c:pt>
                <c:pt idx="196">
                  <c:v>44392</c:v>
                </c:pt>
                <c:pt idx="197">
                  <c:v>44393</c:v>
                </c:pt>
                <c:pt idx="198">
                  <c:v>44394</c:v>
                </c:pt>
                <c:pt idx="199">
                  <c:v>44395</c:v>
                </c:pt>
                <c:pt idx="200">
                  <c:v>44396</c:v>
                </c:pt>
                <c:pt idx="201">
                  <c:v>44397</c:v>
                </c:pt>
                <c:pt idx="202">
                  <c:v>44398</c:v>
                </c:pt>
                <c:pt idx="203">
                  <c:v>44399</c:v>
                </c:pt>
                <c:pt idx="204">
                  <c:v>44400</c:v>
                </c:pt>
                <c:pt idx="205">
                  <c:v>44401</c:v>
                </c:pt>
                <c:pt idx="206">
                  <c:v>44402</c:v>
                </c:pt>
                <c:pt idx="207">
                  <c:v>44403</c:v>
                </c:pt>
                <c:pt idx="208">
                  <c:v>44404</c:v>
                </c:pt>
                <c:pt idx="209">
                  <c:v>44405</c:v>
                </c:pt>
                <c:pt idx="210">
                  <c:v>44406</c:v>
                </c:pt>
                <c:pt idx="211">
                  <c:v>44407</c:v>
                </c:pt>
                <c:pt idx="212">
                  <c:v>44408</c:v>
                </c:pt>
                <c:pt idx="213">
                  <c:v>44409</c:v>
                </c:pt>
                <c:pt idx="214">
                  <c:v>44410</c:v>
                </c:pt>
                <c:pt idx="215">
                  <c:v>44411</c:v>
                </c:pt>
                <c:pt idx="216">
                  <c:v>44412</c:v>
                </c:pt>
                <c:pt idx="217">
                  <c:v>44413</c:v>
                </c:pt>
                <c:pt idx="218">
                  <c:v>44414</c:v>
                </c:pt>
                <c:pt idx="219">
                  <c:v>44415</c:v>
                </c:pt>
                <c:pt idx="220">
                  <c:v>44416</c:v>
                </c:pt>
                <c:pt idx="221">
                  <c:v>44417</c:v>
                </c:pt>
                <c:pt idx="222">
                  <c:v>44418</c:v>
                </c:pt>
                <c:pt idx="223">
                  <c:v>44419</c:v>
                </c:pt>
                <c:pt idx="224">
                  <c:v>44420</c:v>
                </c:pt>
                <c:pt idx="225">
                  <c:v>44421</c:v>
                </c:pt>
                <c:pt idx="226">
                  <c:v>44422</c:v>
                </c:pt>
                <c:pt idx="227">
                  <c:v>44423</c:v>
                </c:pt>
                <c:pt idx="228">
                  <c:v>44424</c:v>
                </c:pt>
                <c:pt idx="229">
                  <c:v>44425</c:v>
                </c:pt>
                <c:pt idx="230">
                  <c:v>44426</c:v>
                </c:pt>
                <c:pt idx="231">
                  <c:v>44427</c:v>
                </c:pt>
                <c:pt idx="232">
                  <c:v>44428</c:v>
                </c:pt>
                <c:pt idx="233">
                  <c:v>44429</c:v>
                </c:pt>
                <c:pt idx="234">
                  <c:v>44430</c:v>
                </c:pt>
                <c:pt idx="235">
                  <c:v>44431</c:v>
                </c:pt>
                <c:pt idx="236">
                  <c:v>44432</c:v>
                </c:pt>
                <c:pt idx="237">
                  <c:v>44433</c:v>
                </c:pt>
                <c:pt idx="238">
                  <c:v>44434</c:v>
                </c:pt>
                <c:pt idx="239">
                  <c:v>44435</c:v>
                </c:pt>
                <c:pt idx="240">
                  <c:v>44436</c:v>
                </c:pt>
                <c:pt idx="241">
                  <c:v>44437</c:v>
                </c:pt>
                <c:pt idx="242">
                  <c:v>44438</c:v>
                </c:pt>
                <c:pt idx="243">
                  <c:v>44439</c:v>
                </c:pt>
                <c:pt idx="244">
                  <c:v>44440</c:v>
                </c:pt>
                <c:pt idx="245">
                  <c:v>44441</c:v>
                </c:pt>
                <c:pt idx="246">
                  <c:v>44442</c:v>
                </c:pt>
                <c:pt idx="247">
                  <c:v>44443</c:v>
                </c:pt>
                <c:pt idx="248">
                  <c:v>44444</c:v>
                </c:pt>
                <c:pt idx="249">
                  <c:v>44445</c:v>
                </c:pt>
                <c:pt idx="250">
                  <c:v>44446</c:v>
                </c:pt>
                <c:pt idx="251">
                  <c:v>44447</c:v>
                </c:pt>
                <c:pt idx="252">
                  <c:v>44448</c:v>
                </c:pt>
                <c:pt idx="253">
                  <c:v>44449</c:v>
                </c:pt>
                <c:pt idx="254">
                  <c:v>44450</c:v>
                </c:pt>
                <c:pt idx="255">
                  <c:v>44451</c:v>
                </c:pt>
                <c:pt idx="256">
                  <c:v>44452</c:v>
                </c:pt>
                <c:pt idx="257">
                  <c:v>44453</c:v>
                </c:pt>
                <c:pt idx="258">
                  <c:v>44454</c:v>
                </c:pt>
                <c:pt idx="259">
                  <c:v>44455</c:v>
                </c:pt>
                <c:pt idx="260">
                  <c:v>44456</c:v>
                </c:pt>
                <c:pt idx="261">
                  <c:v>44457</c:v>
                </c:pt>
                <c:pt idx="262">
                  <c:v>44458</c:v>
                </c:pt>
                <c:pt idx="263">
                  <c:v>44459</c:v>
                </c:pt>
                <c:pt idx="264">
                  <c:v>44460</c:v>
                </c:pt>
                <c:pt idx="265">
                  <c:v>44461</c:v>
                </c:pt>
                <c:pt idx="266">
                  <c:v>44462</c:v>
                </c:pt>
                <c:pt idx="267">
                  <c:v>44463</c:v>
                </c:pt>
                <c:pt idx="268">
                  <c:v>44464</c:v>
                </c:pt>
                <c:pt idx="269">
                  <c:v>44465</c:v>
                </c:pt>
                <c:pt idx="270">
                  <c:v>44466</c:v>
                </c:pt>
                <c:pt idx="271">
                  <c:v>44467</c:v>
                </c:pt>
                <c:pt idx="272">
                  <c:v>44468</c:v>
                </c:pt>
                <c:pt idx="273">
                  <c:v>44469</c:v>
                </c:pt>
                <c:pt idx="274">
                  <c:v>44470</c:v>
                </c:pt>
                <c:pt idx="275">
                  <c:v>44471</c:v>
                </c:pt>
                <c:pt idx="276">
                  <c:v>44472</c:v>
                </c:pt>
                <c:pt idx="277">
                  <c:v>44473</c:v>
                </c:pt>
                <c:pt idx="278">
                  <c:v>44474</c:v>
                </c:pt>
                <c:pt idx="279">
                  <c:v>44475</c:v>
                </c:pt>
                <c:pt idx="280">
                  <c:v>44476</c:v>
                </c:pt>
                <c:pt idx="281">
                  <c:v>44477</c:v>
                </c:pt>
                <c:pt idx="282">
                  <c:v>44478</c:v>
                </c:pt>
                <c:pt idx="283">
                  <c:v>44479</c:v>
                </c:pt>
                <c:pt idx="284">
                  <c:v>44480</c:v>
                </c:pt>
                <c:pt idx="285">
                  <c:v>44481</c:v>
                </c:pt>
                <c:pt idx="286">
                  <c:v>44482</c:v>
                </c:pt>
                <c:pt idx="287">
                  <c:v>44483</c:v>
                </c:pt>
                <c:pt idx="288">
                  <c:v>44484</c:v>
                </c:pt>
                <c:pt idx="289">
                  <c:v>44485</c:v>
                </c:pt>
                <c:pt idx="290">
                  <c:v>44486</c:v>
                </c:pt>
                <c:pt idx="291">
                  <c:v>44487</c:v>
                </c:pt>
                <c:pt idx="292">
                  <c:v>44488</c:v>
                </c:pt>
                <c:pt idx="293">
                  <c:v>44489</c:v>
                </c:pt>
                <c:pt idx="294">
                  <c:v>44490</c:v>
                </c:pt>
                <c:pt idx="295">
                  <c:v>44491</c:v>
                </c:pt>
                <c:pt idx="296">
                  <c:v>44492</c:v>
                </c:pt>
                <c:pt idx="297">
                  <c:v>44493</c:v>
                </c:pt>
                <c:pt idx="298">
                  <c:v>44494</c:v>
                </c:pt>
                <c:pt idx="299">
                  <c:v>44495</c:v>
                </c:pt>
                <c:pt idx="300">
                  <c:v>44496</c:v>
                </c:pt>
                <c:pt idx="301">
                  <c:v>44497</c:v>
                </c:pt>
                <c:pt idx="302">
                  <c:v>44498</c:v>
                </c:pt>
                <c:pt idx="303">
                  <c:v>44499</c:v>
                </c:pt>
                <c:pt idx="304">
                  <c:v>44500</c:v>
                </c:pt>
                <c:pt idx="305">
                  <c:v>44501</c:v>
                </c:pt>
                <c:pt idx="306">
                  <c:v>44502</c:v>
                </c:pt>
                <c:pt idx="307">
                  <c:v>44503</c:v>
                </c:pt>
                <c:pt idx="308">
                  <c:v>44504</c:v>
                </c:pt>
                <c:pt idx="309">
                  <c:v>44505</c:v>
                </c:pt>
                <c:pt idx="310">
                  <c:v>44506</c:v>
                </c:pt>
                <c:pt idx="311">
                  <c:v>44507</c:v>
                </c:pt>
                <c:pt idx="312">
                  <c:v>44508</c:v>
                </c:pt>
                <c:pt idx="313">
                  <c:v>44509</c:v>
                </c:pt>
                <c:pt idx="314">
                  <c:v>44510</c:v>
                </c:pt>
                <c:pt idx="315">
                  <c:v>44511</c:v>
                </c:pt>
                <c:pt idx="316">
                  <c:v>44512</c:v>
                </c:pt>
                <c:pt idx="317">
                  <c:v>44513</c:v>
                </c:pt>
                <c:pt idx="318">
                  <c:v>44514</c:v>
                </c:pt>
                <c:pt idx="319">
                  <c:v>44515</c:v>
                </c:pt>
                <c:pt idx="320">
                  <c:v>44516</c:v>
                </c:pt>
                <c:pt idx="321">
                  <c:v>44517</c:v>
                </c:pt>
                <c:pt idx="322">
                  <c:v>44518</c:v>
                </c:pt>
                <c:pt idx="323">
                  <c:v>44519</c:v>
                </c:pt>
                <c:pt idx="324">
                  <c:v>44520</c:v>
                </c:pt>
                <c:pt idx="325">
                  <c:v>44521</c:v>
                </c:pt>
                <c:pt idx="326">
                  <c:v>44522</c:v>
                </c:pt>
                <c:pt idx="327">
                  <c:v>44523</c:v>
                </c:pt>
                <c:pt idx="328">
                  <c:v>44524</c:v>
                </c:pt>
                <c:pt idx="329">
                  <c:v>44525</c:v>
                </c:pt>
                <c:pt idx="330">
                  <c:v>44526</c:v>
                </c:pt>
                <c:pt idx="331">
                  <c:v>44527</c:v>
                </c:pt>
                <c:pt idx="332">
                  <c:v>44528</c:v>
                </c:pt>
                <c:pt idx="333">
                  <c:v>44529</c:v>
                </c:pt>
                <c:pt idx="334">
                  <c:v>44530</c:v>
                </c:pt>
                <c:pt idx="335">
                  <c:v>44531</c:v>
                </c:pt>
                <c:pt idx="336">
                  <c:v>44532</c:v>
                </c:pt>
                <c:pt idx="337">
                  <c:v>44533</c:v>
                </c:pt>
                <c:pt idx="338">
                  <c:v>44534</c:v>
                </c:pt>
                <c:pt idx="339">
                  <c:v>44535</c:v>
                </c:pt>
                <c:pt idx="340">
                  <c:v>44536</c:v>
                </c:pt>
                <c:pt idx="341">
                  <c:v>44537</c:v>
                </c:pt>
                <c:pt idx="342">
                  <c:v>44538</c:v>
                </c:pt>
                <c:pt idx="343">
                  <c:v>44539</c:v>
                </c:pt>
                <c:pt idx="344">
                  <c:v>44540</c:v>
                </c:pt>
                <c:pt idx="345">
                  <c:v>44541</c:v>
                </c:pt>
                <c:pt idx="346">
                  <c:v>44542</c:v>
                </c:pt>
                <c:pt idx="347">
                  <c:v>44543</c:v>
                </c:pt>
                <c:pt idx="348">
                  <c:v>44544</c:v>
                </c:pt>
                <c:pt idx="349">
                  <c:v>44545</c:v>
                </c:pt>
                <c:pt idx="350">
                  <c:v>44546</c:v>
                </c:pt>
                <c:pt idx="351">
                  <c:v>44547</c:v>
                </c:pt>
                <c:pt idx="352">
                  <c:v>44548</c:v>
                </c:pt>
                <c:pt idx="353">
                  <c:v>44549</c:v>
                </c:pt>
                <c:pt idx="354">
                  <c:v>44550</c:v>
                </c:pt>
                <c:pt idx="355">
                  <c:v>44551</c:v>
                </c:pt>
                <c:pt idx="356">
                  <c:v>44552</c:v>
                </c:pt>
                <c:pt idx="357">
                  <c:v>44553</c:v>
                </c:pt>
                <c:pt idx="358">
                  <c:v>44554</c:v>
                </c:pt>
                <c:pt idx="359">
                  <c:v>44555</c:v>
                </c:pt>
                <c:pt idx="360">
                  <c:v>44556</c:v>
                </c:pt>
                <c:pt idx="361">
                  <c:v>44557</c:v>
                </c:pt>
                <c:pt idx="362">
                  <c:v>44558</c:v>
                </c:pt>
                <c:pt idx="363">
                  <c:v>44559</c:v>
                </c:pt>
                <c:pt idx="364">
                  <c:v>44560</c:v>
                </c:pt>
                <c:pt idx="365">
                  <c:v>44561</c:v>
                </c:pt>
                <c:pt idx="366">
                  <c:v>44562</c:v>
                </c:pt>
                <c:pt idx="367">
                  <c:v>44563</c:v>
                </c:pt>
                <c:pt idx="368">
                  <c:v>44564</c:v>
                </c:pt>
                <c:pt idx="369">
                  <c:v>44565</c:v>
                </c:pt>
                <c:pt idx="370">
                  <c:v>44566</c:v>
                </c:pt>
                <c:pt idx="371">
                  <c:v>44567</c:v>
                </c:pt>
                <c:pt idx="372">
                  <c:v>44568</c:v>
                </c:pt>
                <c:pt idx="373">
                  <c:v>44569</c:v>
                </c:pt>
                <c:pt idx="374">
                  <c:v>44570</c:v>
                </c:pt>
                <c:pt idx="375">
                  <c:v>44571</c:v>
                </c:pt>
                <c:pt idx="376">
                  <c:v>44572</c:v>
                </c:pt>
                <c:pt idx="377">
                  <c:v>44573</c:v>
                </c:pt>
                <c:pt idx="378">
                  <c:v>44574</c:v>
                </c:pt>
                <c:pt idx="379">
                  <c:v>44575</c:v>
                </c:pt>
                <c:pt idx="380">
                  <c:v>44576</c:v>
                </c:pt>
                <c:pt idx="381">
                  <c:v>44577</c:v>
                </c:pt>
                <c:pt idx="382">
                  <c:v>44578</c:v>
                </c:pt>
                <c:pt idx="383">
                  <c:v>44579</c:v>
                </c:pt>
                <c:pt idx="384">
                  <c:v>44580</c:v>
                </c:pt>
                <c:pt idx="385">
                  <c:v>44581</c:v>
                </c:pt>
                <c:pt idx="386">
                  <c:v>44582</c:v>
                </c:pt>
                <c:pt idx="387">
                  <c:v>44583</c:v>
                </c:pt>
                <c:pt idx="388">
                  <c:v>44584</c:v>
                </c:pt>
                <c:pt idx="389">
                  <c:v>44585</c:v>
                </c:pt>
                <c:pt idx="390">
                  <c:v>44586</c:v>
                </c:pt>
                <c:pt idx="391">
                  <c:v>44587</c:v>
                </c:pt>
                <c:pt idx="392">
                  <c:v>44588</c:v>
                </c:pt>
                <c:pt idx="393">
                  <c:v>44589</c:v>
                </c:pt>
                <c:pt idx="394">
                  <c:v>44590</c:v>
                </c:pt>
                <c:pt idx="395">
                  <c:v>44591</c:v>
                </c:pt>
                <c:pt idx="396">
                  <c:v>44592</c:v>
                </c:pt>
                <c:pt idx="397">
                  <c:v>44593</c:v>
                </c:pt>
                <c:pt idx="398">
                  <c:v>44594</c:v>
                </c:pt>
                <c:pt idx="399">
                  <c:v>44595</c:v>
                </c:pt>
                <c:pt idx="400">
                  <c:v>44596</c:v>
                </c:pt>
                <c:pt idx="401">
                  <c:v>44597</c:v>
                </c:pt>
                <c:pt idx="402">
                  <c:v>44598</c:v>
                </c:pt>
                <c:pt idx="403">
                  <c:v>44599</c:v>
                </c:pt>
                <c:pt idx="404">
                  <c:v>44600</c:v>
                </c:pt>
                <c:pt idx="405">
                  <c:v>44601</c:v>
                </c:pt>
                <c:pt idx="406">
                  <c:v>44602</c:v>
                </c:pt>
                <c:pt idx="407">
                  <c:v>44603</c:v>
                </c:pt>
                <c:pt idx="408">
                  <c:v>44604</c:v>
                </c:pt>
                <c:pt idx="409">
                  <c:v>44605</c:v>
                </c:pt>
                <c:pt idx="410">
                  <c:v>44606</c:v>
                </c:pt>
                <c:pt idx="411">
                  <c:v>44607</c:v>
                </c:pt>
                <c:pt idx="412">
                  <c:v>44608</c:v>
                </c:pt>
                <c:pt idx="413">
                  <c:v>44609</c:v>
                </c:pt>
                <c:pt idx="414">
                  <c:v>44610</c:v>
                </c:pt>
                <c:pt idx="415">
                  <c:v>44611</c:v>
                </c:pt>
                <c:pt idx="416">
                  <c:v>44612</c:v>
                </c:pt>
                <c:pt idx="417">
                  <c:v>44613</c:v>
                </c:pt>
                <c:pt idx="418">
                  <c:v>44614</c:v>
                </c:pt>
                <c:pt idx="419">
                  <c:v>44615</c:v>
                </c:pt>
                <c:pt idx="420">
                  <c:v>44616</c:v>
                </c:pt>
                <c:pt idx="421">
                  <c:v>44617</c:v>
                </c:pt>
                <c:pt idx="422">
                  <c:v>44618</c:v>
                </c:pt>
                <c:pt idx="423">
                  <c:v>44619</c:v>
                </c:pt>
                <c:pt idx="424">
                  <c:v>44620</c:v>
                </c:pt>
                <c:pt idx="425">
                  <c:v>44621</c:v>
                </c:pt>
                <c:pt idx="426">
                  <c:v>44622</c:v>
                </c:pt>
                <c:pt idx="427">
                  <c:v>44623</c:v>
                </c:pt>
                <c:pt idx="428">
                  <c:v>44624</c:v>
                </c:pt>
                <c:pt idx="429">
                  <c:v>44625</c:v>
                </c:pt>
                <c:pt idx="430">
                  <c:v>44626</c:v>
                </c:pt>
                <c:pt idx="431">
                  <c:v>44627</c:v>
                </c:pt>
                <c:pt idx="432">
                  <c:v>44628</c:v>
                </c:pt>
                <c:pt idx="433">
                  <c:v>44629</c:v>
                </c:pt>
                <c:pt idx="434">
                  <c:v>44630</c:v>
                </c:pt>
                <c:pt idx="435">
                  <c:v>44631</c:v>
                </c:pt>
                <c:pt idx="436">
                  <c:v>44632</c:v>
                </c:pt>
                <c:pt idx="437">
                  <c:v>44633</c:v>
                </c:pt>
                <c:pt idx="438">
                  <c:v>44634</c:v>
                </c:pt>
                <c:pt idx="439">
                  <c:v>44635</c:v>
                </c:pt>
                <c:pt idx="440">
                  <c:v>44636</c:v>
                </c:pt>
                <c:pt idx="441">
                  <c:v>44637</c:v>
                </c:pt>
                <c:pt idx="442">
                  <c:v>44638</c:v>
                </c:pt>
                <c:pt idx="443">
                  <c:v>44639</c:v>
                </c:pt>
                <c:pt idx="444">
                  <c:v>44640</c:v>
                </c:pt>
                <c:pt idx="445">
                  <c:v>44641</c:v>
                </c:pt>
                <c:pt idx="446">
                  <c:v>44642</c:v>
                </c:pt>
                <c:pt idx="447">
                  <c:v>44643</c:v>
                </c:pt>
                <c:pt idx="448">
                  <c:v>44644</c:v>
                </c:pt>
                <c:pt idx="449">
                  <c:v>44645</c:v>
                </c:pt>
                <c:pt idx="450">
                  <c:v>44646</c:v>
                </c:pt>
                <c:pt idx="451">
                  <c:v>44647</c:v>
                </c:pt>
                <c:pt idx="452">
                  <c:v>44648</c:v>
                </c:pt>
                <c:pt idx="453">
                  <c:v>44649</c:v>
                </c:pt>
                <c:pt idx="454">
                  <c:v>44650</c:v>
                </c:pt>
                <c:pt idx="455">
                  <c:v>44651</c:v>
                </c:pt>
                <c:pt idx="456">
                  <c:v>44652</c:v>
                </c:pt>
                <c:pt idx="457">
                  <c:v>44653</c:v>
                </c:pt>
                <c:pt idx="458">
                  <c:v>44654</c:v>
                </c:pt>
                <c:pt idx="459">
                  <c:v>44655</c:v>
                </c:pt>
                <c:pt idx="460">
                  <c:v>44656</c:v>
                </c:pt>
                <c:pt idx="461">
                  <c:v>44657</c:v>
                </c:pt>
                <c:pt idx="462">
                  <c:v>44658</c:v>
                </c:pt>
                <c:pt idx="463">
                  <c:v>44659</c:v>
                </c:pt>
                <c:pt idx="464">
                  <c:v>44660</c:v>
                </c:pt>
                <c:pt idx="465">
                  <c:v>44661</c:v>
                </c:pt>
                <c:pt idx="466">
                  <c:v>44662</c:v>
                </c:pt>
                <c:pt idx="467">
                  <c:v>44663</c:v>
                </c:pt>
                <c:pt idx="468">
                  <c:v>44664</c:v>
                </c:pt>
                <c:pt idx="469">
                  <c:v>44665</c:v>
                </c:pt>
                <c:pt idx="470">
                  <c:v>44666</c:v>
                </c:pt>
                <c:pt idx="471">
                  <c:v>44667</c:v>
                </c:pt>
                <c:pt idx="472">
                  <c:v>44668</c:v>
                </c:pt>
                <c:pt idx="473">
                  <c:v>44669</c:v>
                </c:pt>
                <c:pt idx="474">
                  <c:v>44670</c:v>
                </c:pt>
                <c:pt idx="475">
                  <c:v>44671</c:v>
                </c:pt>
                <c:pt idx="476">
                  <c:v>44672</c:v>
                </c:pt>
                <c:pt idx="477">
                  <c:v>44673</c:v>
                </c:pt>
                <c:pt idx="478">
                  <c:v>44674</c:v>
                </c:pt>
                <c:pt idx="479">
                  <c:v>44675</c:v>
                </c:pt>
                <c:pt idx="480">
                  <c:v>44676</c:v>
                </c:pt>
                <c:pt idx="481">
                  <c:v>44677</c:v>
                </c:pt>
                <c:pt idx="482">
                  <c:v>44678</c:v>
                </c:pt>
                <c:pt idx="483">
                  <c:v>44679</c:v>
                </c:pt>
                <c:pt idx="484">
                  <c:v>44680</c:v>
                </c:pt>
                <c:pt idx="485">
                  <c:v>44681</c:v>
                </c:pt>
                <c:pt idx="486">
                  <c:v>44682</c:v>
                </c:pt>
                <c:pt idx="487">
                  <c:v>44683</c:v>
                </c:pt>
                <c:pt idx="488">
                  <c:v>44684</c:v>
                </c:pt>
                <c:pt idx="489">
                  <c:v>44685</c:v>
                </c:pt>
                <c:pt idx="490">
                  <c:v>44686</c:v>
                </c:pt>
                <c:pt idx="491">
                  <c:v>44687</c:v>
                </c:pt>
                <c:pt idx="492">
                  <c:v>44688</c:v>
                </c:pt>
                <c:pt idx="493">
                  <c:v>44689</c:v>
                </c:pt>
                <c:pt idx="494">
                  <c:v>44690</c:v>
                </c:pt>
                <c:pt idx="495">
                  <c:v>44691</c:v>
                </c:pt>
                <c:pt idx="496">
                  <c:v>44692</c:v>
                </c:pt>
                <c:pt idx="497">
                  <c:v>44693</c:v>
                </c:pt>
                <c:pt idx="498">
                  <c:v>44694</c:v>
                </c:pt>
                <c:pt idx="499">
                  <c:v>44695</c:v>
                </c:pt>
                <c:pt idx="500">
                  <c:v>44696</c:v>
                </c:pt>
                <c:pt idx="501">
                  <c:v>44697</c:v>
                </c:pt>
                <c:pt idx="502">
                  <c:v>44698</c:v>
                </c:pt>
                <c:pt idx="503">
                  <c:v>44699</c:v>
                </c:pt>
                <c:pt idx="504">
                  <c:v>44700</c:v>
                </c:pt>
                <c:pt idx="505">
                  <c:v>44701</c:v>
                </c:pt>
                <c:pt idx="506">
                  <c:v>44702</c:v>
                </c:pt>
                <c:pt idx="507">
                  <c:v>44703</c:v>
                </c:pt>
                <c:pt idx="508">
                  <c:v>44704</c:v>
                </c:pt>
                <c:pt idx="509">
                  <c:v>44705</c:v>
                </c:pt>
                <c:pt idx="510">
                  <c:v>44706</c:v>
                </c:pt>
                <c:pt idx="511">
                  <c:v>44707</c:v>
                </c:pt>
                <c:pt idx="512">
                  <c:v>44708</c:v>
                </c:pt>
                <c:pt idx="513">
                  <c:v>44709</c:v>
                </c:pt>
                <c:pt idx="514">
                  <c:v>44710</c:v>
                </c:pt>
                <c:pt idx="515">
                  <c:v>44711</c:v>
                </c:pt>
                <c:pt idx="516">
                  <c:v>44712</c:v>
                </c:pt>
                <c:pt idx="517">
                  <c:v>44713</c:v>
                </c:pt>
                <c:pt idx="518">
                  <c:v>44714</c:v>
                </c:pt>
                <c:pt idx="519">
                  <c:v>44715</c:v>
                </c:pt>
                <c:pt idx="520">
                  <c:v>44716</c:v>
                </c:pt>
                <c:pt idx="521">
                  <c:v>44717</c:v>
                </c:pt>
                <c:pt idx="522">
                  <c:v>44718</c:v>
                </c:pt>
                <c:pt idx="523">
                  <c:v>44719</c:v>
                </c:pt>
                <c:pt idx="524">
                  <c:v>44720</c:v>
                </c:pt>
                <c:pt idx="525">
                  <c:v>44721</c:v>
                </c:pt>
                <c:pt idx="526">
                  <c:v>44722</c:v>
                </c:pt>
                <c:pt idx="527">
                  <c:v>44723</c:v>
                </c:pt>
                <c:pt idx="528">
                  <c:v>44724</c:v>
                </c:pt>
                <c:pt idx="529">
                  <c:v>44725</c:v>
                </c:pt>
                <c:pt idx="530">
                  <c:v>44726</c:v>
                </c:pt>
                <c:pt idx="531">
                  <c:v>44727</c:v>
                </c:pt>
                <c:pt idx="532">
                  <c:v>44728</c:v>
                </c:pt>
                <c:pt idx="533">
                  <c:v>44729</c:v>
                </c:pt>
                <c:pt idx="534">
                  <c:v>44730</c:v>
                </c:pt>
                <c:pt idx="535">
                  <c:v>44731</c:v>
                </c:pt>
                <c:pt idx="536">
                  <c:v>44732</c:v>
                </c:pt>
                <c:pt idx="537">
                  <c:v>44733</c:v>
                </c:pt>
                <c:pt idx="538">
                  <c:v>44734</c:v>
                </c:pt>
                <c:pt idx="539">
                  <c:v>44735</c:v>
                </c:pt>
                <c:pt idx="540">
                  <c:v>44736</c:v>
                </c:pt>
                <c:pt idx="541">
                  <c:v>44737</c:v>
                </c:pt>
                <c:pt idx="542">
                  <c:v>44738</c:v>
                </c:pt>
                <c:pt idx="543">
                  <c:v>44739</c:v>
                </c:pt>
                <c:pt idx="544">
                  <c:v>44740</c:v>
                </c:pt>
                <c:pt idx="545">
                  <c:v>44741</c:v>
                </c:pt>
                <c:pt idx="546">
                  <c:v>44742</c:v>
                </c:pt>
                <c:pt idx="547">
                  <c:v>44743</c:v>
                </c:pt>
                <c:pt idx="548">
                  <c:v>44744</c:v>
                </c:pt>
                <c:pt idx="549">
                  <c:v>44745</c:v>
                </c:pt>
                <c:pt idx="550">
                  <c:v>44746</c:v>
                </c:pt>
                <c:pt idx="551">
                  <c:v>44747</c:v>
                </c:pt>
                <c:pt idx="552">
                  <c:v>44748</c:v>
                </c:pt>
                <c:pt idx="553">
                  <c:v>44749</c:v>
                </c:pt>
                <c:pt idx="554">
                  <c:v>44750</c:v>
                </c:pt>
                <c:pt idx="555">
                  <c:v>44751</c:v>
                </c:pt>
                <c:pt idx="556">
                  <c:v>44752</c:v>
                </c:pt>
                <c:pt idx="557">
                  <c:v>44753</c:v>
                </c:pt>
                <c:pt idx="558">
                  <c:v>44754</c:v>
                </c:pt>
                <c:pt idx="559">
                  <c:v>44755</c:v>
                </c:pt>
                <c:pt idx="560">
                  <c:v>44756</c:v>
                </c:pt>
                <c:pt idx="561">
                  <c:v>44757</c:v>
                </c:pt>
                <c:pt idx="562">
                  <c:v>44758</c:v>
                </c:pt>
                <c:pt idx="563">
                  <c:v>44759</c:v>
                </c:pt>
                <c:pt idx="564">
                  <c:v>44760</c:v>
                </c:pt>
                <c:pt idx="565">
                  <c:v>44761</c:v>
                </c:pt>
                <c:pt idx="566">
                  <c:v>44762</c:v>
                </c:pt>
                <c:pt idx="567">
                  <c:v>44763</c:v>
                </c:pt>
                <c:pt idx="568">
                  <c:v>44764</c:v>
                </c:pt>
                <c:pt idx="569">
                  <c:v>44765</c:v>
                </c:pt>
                <c:pt idx="570">
                  <c:v>44766</c:v>
                </c:pt>
                <c:pt idx="571">
                  <c:v>44767</c:v>
                </c:pt>
                <c:pt idx="572">
                  <c:v>44768</c:v>
                </c:pt>
                <c:pt idx="573">
                  <c:v>44769</c:v>
                </c:pt>
                <c:pt idx="574">
                  <c:v>44770</c:v>
                </c:pt>
                <c:pt idx="575">
                  <c:v>44771</c:v>
                </c:pt>
                <c:pt idx="576">
                  <c:v>44772</c:v>
                </c:pt>
                <c:pt idx="577">
                  <c:v>44773</c:v>
                </c:pt>
              </c:numCache>
            </c:numRef>
          </c:cat>
          <c:val>
            <c:numRef>
              <c:f>[1]Total_StdO_Customers!$Y$9:$Y$586</c:f>
              <c:numCache>
                <c:formatCode>#,##0</c:formatCode>
                <c:ptCount val="578"/>
                <c:pt idx="1">
                  <c:v>84958</c:v>
                </c:pt>
                <c:pt idx="2">
                  <c:v>84750</c:v>
                </c:pt>
                <c:pt idx="3">
                  <c:v>84993</c:v>
                </c:pt>
                <c:pt idx="4">
                  <c:v>85569</c:v>
                </c:pt>
                <c:pt idx="5">
                  <c:v>83625</c:v>
                </c:pt>
                <c:pt idx="6">
                  <c:v>83850</c:v>
                </c:pt>
                <c:pt idx="7">
                  <c:v>86184</c:v>
                </c:pt>
                <c:pt idx="8">
                  <c:v>90880</c:v>
                </c:pt>
                <c:pt idx="9">
                  <c:v>87917</c:v>
                </c:pt>
                <c:pt idx="10">
                  <c:v>90216</c:v>
                </c:pt>
                <c:pt idx="11">
                  <c:v>83823</c:v>
                </c:pt>
                <c:pt idx="12">
                  <c:v>81754</c:v>
                </c:pt>
                <c:pt idx="13">
                  <c:v>81248</c:v>
                </c:pt>
                <c:pt idx="14">
                  <c:v>81226</c:v>
                </c:pt>
                <c:pt idx="15">
                  <c:v>81409</c:v>
                </c:pt>
                <c:pt idx="16">
                  <c:v>81789</c:v>
                </c:pt>
                <c:pt idx="17">
                  <c:v>81748</c:v>
                </c:pt>
                <c:pt idx="18">
                  <c:v>86045</c:v>
                </c:pt>
                <c:pt idx="19">
                  <c:v>88533</c:v>
                </c:pt>
                <c:pt idx="20">
                  <c:v>82257</c:v>
                </c:pt>
                <c:pt idx="21">
                  <c:v>88980</c:v>
                </c:pt>
                <c:pt idx="22">
                  <c:v>84372</c:v>
                </c:pt>
                <c:pt idx="23">
                  <c:v>97164</c:v>
                </c:pt>
                <c:pt idx="24">
                  <c:v>95116</c:v>
                </c:pt>
                <c:pt idx="25">
                  <c:v>89617</c:v>
                </c:pt>
                <c:pt idx="26">
                  <c:v>83604</c:v>
                </c:pt>
                <c:pt idx="27">
                  <c:v>83266</c:v>
                </c:pt>
                <c:pt idx="28">
                  <c:v>87660</c:v>
                </c:pt>
                <c:pt idx="29">
                  <c:v>96596</c:v>
                </c:pt>
                <c:pt idx="30">
                  <c:v>101513</c:v>
                </c:pt>
                <c:pt idx="31">
                  <c:v>98325</c:v>
                </c:pt>
                <c:pt idx="32">
                  <c:v>92217</c:v>
                </c:pt>
                <c:pt idx="33">
                  <c:v>85801</c:v>
                </c:pt>
                <c:pt idx="34">
                  <c:v>84536</c:v>
                </c:pt>
                <c:pt idx="35">
                  <c:v>85767</c:v>
                </c:pt>
                <c:pt idx="36">
                  <c:v>84531</c:v>
                </c:pt>
                <c:pt idx="37">
                  <c:v>88385</c:v>
                </c:pt>
                <c:pt idx="38">
                  <c:v>93127</c:v>
                </c:pt>
                <c:pt idx="39">
                  <c:v>97506</c:v>
                </c:pt>
                <c:pt idx="40">
                  <c:v>96565</c:v>
                </c:pt>
                <c:pt idx="41">
                  <c:v>96266</c:v>
                </c:pt>
                <c:pt idx="42">
                  <c:v>100059</c:v>
                </c:pt>
                <c:pt idx="43">
                  <c:v>102610</c:v>
                </c:pt>
                <c:pt idx="44">
                  <c:v>99309</c:v>
                </c:pt>
                <c:pt idx="45">
                  <c:v>96100</c:v>
                </c:pt>
                <c:pt idx="46">
                  <c:v>91031</c:v>
                </c:pt>
                <c:pt idx="47">
                  <c:v>88858</c:v>
                </c:pt>
                <c:pt idx="48">
                  <c:v>93370</c:v>
                </c:pt>
                <c:pt idx="49">
                  <c:v>90127</c:v>
                </c:pt>
                <c:pt idx="50">
                  <c:v>91644</c:v>
                </c:pt>
                <c:pt idx="51">
                  <c:v>93596</c:v>
                </c:pt>
                <c:pt idx="52">
                  <c:v>93168</c:v>
                </c:pt>
                <c:pt idx="53">
                  <c:v>88846</c:v>
                </c:pt>
                <c:pt idx="54">
                  <c:v>85141</c:v>
                </c:pt>
                <c:pt idx="55">
                  <c:v>83350</c:v>
                </c:pt>
                <c:pt idx="56">
                  <c:v>93540</c:v>
                </c:pt>
                <c:pt idx="57">
                  <c:v>97025</c:v>
                </c:pt>
                <c:pt idx="58">
                  <c:v>83357</c:v>
                </c:pt>
                <c:pt idx="59">
                  <c:v>82985</c:v>
                </c:pt>
                <c:pt idx="60">
                  <c:v>88961</c:v>
                </c:pt>
                <c:pt idx="61">
                  <c:v>98903</c:v>
                </c:pt>
                <c:pt idx="62">
                  <c:v>90284</c:v>
                </c:pt>
                <c:pt idx="63">
                  <c:v>93573</c:v>
                </c:pt>
                <c:pt idx="64">
                  <c:v>98853</c:v>
                </c:pt>
                <c:pt idx="65">
                  <c:v>94003</c:v>
                </c:pt>
                <c:pt idx="66">
                  <c:v>90902</c:v>
                </c:pt>
                <c:pt idx="67">
                  <c:v>88666</c:v>
                </c:pt>
                <c:pt idx="68">
                  <c:v>85228</c:v>
                </c:pt>
                <c:pt idx="69">
                  <c:v>80389</c:v>
                </c:pt>
                <c:pt idx="70">
                  <c:v>80440</c:v>
                </c:pt>
                <c:pt idx="71">
                  <c:v>80648</c:v>
                </c:pt>
                <c:pt idx="72">
                  <c:v>85597</c:v>
                </c:pt>
                <c:pt idx="73">
                  <c:v>97105</c:v>
                </c:pt>
                <c:pt idx="74">
                  <c:v>99533</c:v>
                </c:pt>
                <c:pt idx="75">
                  <c:v>91708</c:v>
                </c:pt>
                <c:pt idx="76">
                  <c:v>81669</c:v>
                </c:pt>
                <c:pt idx="77">
                  <c:v>82646</c:v>
                </c:pt>
                <c:pt idx="78">
                  <c:v>96856</c:v>
                </c:pt>
                <c:pt idx="79">
                  <c:v>87886</c:v>
                </c:pt>
                <c:pt idx="80">
                  <c:v>81506</c:v>
                </c:pt>
                <c:pt idx="81">
                  <c:v>81644</c:v>
                </c:pt>
                <c:pt idx="82">
                  <c:v>81474</c:v>
                </c:pt>
                <c:pt idx="83">
                  <c:v>81393</c:v>
                </c:pt>
                <c:pt idx="84">
                  <c:v>81342</c:v>
                </c:pt>
                <c:pt idx="85">
                  <c:v>82442</c:v>
                </c:pt>
                <c:pt idx="86">
                  <c:v>86009</c:v>
                </c:pt>
                <c:pt idx="87">
                  <c:v>82700</c:v>
                </c:pt>
                <c:pt idx="88">
                  <c:v>95746</c:v>
                </c:pt>
                <c:pt idx="89">
                  <c:v>80947</c:v>
                </c:pt>
                <c:pt idx="90">
                  <c:v>80666</c:v>
                </c:pt>
                <c:pt idx="91">
                  <c:v>74133</c:v>
                </c:pt>
                <c:pt idx="92">
                  <c:v>79458</c:v>
                </c:pt>
                <c:pt idx="93">
                  <c:v>76936</c:v>
                </c:pt>
                <c:pt idx="94">
                  <c:v>74406</c:v>
                </c:pt>
                <c:pt idx="95">
                  <c:v>72675</c:v>
                </c:pt>
                <c:pt idx="96">
                  <c:v>68216</c:v>
                </c:pt>
                <c:pt idx="97">
                  <c:v>65276</c:v>
                </c:pt>
                <c:pt idx="98">
                  <c:v>64394</c:v>
                </c:pt>
                <c:pt idx="99">
                  <c:v>64693</c:v>
                </c:pt>
                <c:pt idx="100">
                  <c:v>65381</c:v>
                </c:pt>
                <c:pt idx="101">
                  <c:v>66323</c:v>
                </c:pt>
                <c:pt idx="102">
                  <c:v>64238</c:v>
                </c:pt>
                <c:pt idx="103">
                  <c:v>65206</c:v>
                </c:pt>
                <c:pt idx="104">
                  <c:v>66997</c:v>
                </c:pt>
                <c:pt idx="105">
                  <c:v>67829</c:v>
                </c:pt>
                <c:pt idx="106">
                  <c:v>72880</c:v>
                </c:pt>
                <c:pt idx="107">
                  <c:v>74419</c:v>
                </c:pt>
                <c:pt idx="108">
                  <c:v>70249</c:v>
                </c:pt>
                <c:pt idx="109">
                  <c:v>66498</c:v>
                </c:pt>
                <c:pt idx="110">
                  <c:v>65972</c:v>
                </c:pt>
                <c:pt idx="111">
                  <c:v>66667</c:v>
                </c:pt>
                <c:pt idx="112">
                  <c:v>77920</c:v>
                </c:pt>
                <c:pt idx="113">
                  <c:v>71335</c:v>
                </c:pt>
                <c:pt idx="114">
                  <c:v>67929</c:v>
                </c:pt>
                <c:pt idx="115">
                  <c:v>65988</c:v>
                </c:pt>
                <c:pt idx="116">
                  <c:v>72090</c:v>
                </c:pt>
                <c:pt idx="117">
                  <c:v>65846</c:v>
                </c:pt>
                <c:pt idx="118">
                  <c:v>63520</c:v>
                </c:pt>
                <c:pt idx="119">
                  <c:v>65061</c:v>
                </c:pt>
                <c:pt idx="120">
                  <c:v>67370</c:v>
                </c:pt>
                <c:pt idx="121">
                  <c:v>68879</c:v>
                </c:pt>
                <c:pt idx="122">
                  <c:v>64676</c:v>
                </c:pt>
                <c:pt idx="123">
                  <c:v>67146</c:v>
                </c:pt>
                <c:pt idx="124">
                  <c:v>68104</c:v>
                </c:pt>
                <c:pt idx="125">
                  <c:v>71185</c:v>
                </c:pt>
                <c:pt idx="126">
                  <c:v>71911</c:v>
                </c:pt>
                <c:pt idx="127">
                  <c:v>71548</c:v>
                </c:pt>
                <c:pt idx="128">
                  <c:v>72277</c:v>
                </c:pt>
                <c:pt idx="129">
                  <c:v>67262</c:v>
                </c:pt>
                <c:pt idx="130">
                  <c:v>68073</c:v>
                </c:pt>
                <c:pt idx="131">
                  <c:v>69734</c:v>
                </c:pt>
                <c:pt idx="132">
                  <c:v>69623</c:v>
                </c:pt>
                <c:pt idx="133">
                  <c:v>65741</c:v>
                </c:pt>
                <c:pt idx="134">
                  <c:v>78710</c:v>
                </c:pt>
                <c:pt idx="135">
                  <c:v>81396</c:v>
                </c:pt>
                <c:pt idx="136">
                  <c:v>80757</c:v>
                </c:pt>
                <c:pt idx="137">
                  <c:v>63370</c:v>
                </c:pt>
                <c:pt idx="138">
                  <c:v>65290</c:v>
                </c:pt>
                <c:pt idx="139">
                  <c:v>67494</c:v>
                </c:pt>
                <c:pt idx="140">
                  <c:v>65095</c:v>
                </c:pt>
                <c:pt idx="141">
                  <c:v>65949</c:v>
                </c:pt>
                <c:pt idx="142">
                  <c:v>66085</c:v>
                </c:pt>
                <c:pt idx="143">
                  <c:v>65907</c:v>
                </c:pt>
                <c:pt idx="144">
                  <c:v>64911</c:v>
                </c:pt>
                <c:pt idx="145">
                  <c:v>65481</c:v>
                </c:pt>
                <c:pt idx="146">
                  <c:v>73634</c:v>
                </c:pt>
                <c:pt idx="147">
                  <c:v>67585</c:v>
                </c:pt>
                <c:pt idx="148">
                  <c:v>69069</c:v>
                </c:pt>
                <c:pt idx="149">
                  <c:v>73413</c:v>
                </c:pt>
                <c:pt idx="150">
                  <c:v>72842</c:v>
                </c:pt>
                <c:pt idx="151">
                  <c:v>69560</c:v>
                </c:pt>
                <c:pt idx="152">
                  <c:v>69272</c:v>
                </c:pt>
                <c:pt idx="153">
                  <c:v>69811</c:v>
                </c:pt>
                <c:pt idx="154">
                  <c:v>70460</c:v>
                </c:pt>
                <c:pt idx="155">
                  <c:v>72431</c:v>
                </c:pt>
                <c:pt idx="156">
                  <c:v>76642</c:v>
                </c:pt>
                <c:pt idx="157">
                  <c:v>83765</c:v>
                </c:pt>
                <c:pt idx="158">
                  <c:v>91076</c:v>
                </c:pt>
                <c:pt idx="159">
                  <c:v>99550</c:v>
                </c:pt>
                <c:pt idx="160">
                  <c:v>81673</c:v>
                </c:pt>
                <c:pt idx="161">
                  <c:v>72249</c:v>
                </c:pt>
                <c:pt idx="162">
                  <c:v>72478</c:v>
                </c:pt>
                <c:pt idx="163">
                  <c:v>73073</c:v>
                </c:pt>
                <c:pt idx="164">
                  <c:v>73163</c:v>
                </c:pt>
                <c:pt idx="165">
                  <c:v>72970</c:v>
                </c:pt>
                <c:pt idx="166">
                  <c:v>73532</c:v>
                </c:pt>
                <c:pt idx="167">
                  <c:v>73955</c:v>
                </c:pt>
                <c:pt idx="168">
                  <c:v>74456</c:v>
                </c:pt>
                <c:pt idx="169">
                  <c:v>74750</c:v>
                </c:pt>
                <c:pt idx="170">
                  <c:v>75400</c:v>
                </c:pt>
                <c:pt idx="171">
                  <c:v>80565</c:v>
                </c:pt>
                <c:pt idx="172">
                  <c:v>82124</c:v>
                </c:pt>
                <c:pt idx="173">
                  <c:v>75739</c:v>
                </c:pt>
                <c:pt idx="174">
                  <c:v>76066</c:v>
                </c:pt>
                <c:pt idx="175">
                  <c:v>76571</c:v>
                </c:pt>
                <c:pt idx="176">
                  <c:v>76561</c:v>
                </c:pt>
                <c:pt idx="177">
                  <c:v>78687</c:v>
                </c:pt>
                <c:pt idx="178">
                  <c:v>95127</c:v>
                </c:pt>
                <c:pt idx="179">
                  <c:v>105750</c:v>
                </c:pt>
                <c:pt idx="180">
                  <c:v>109234</c:v>
                </c:pt>
                <c:pt idx="181">
                  <c:v>97175</c:v>
                </c:pt>
                <c:pt idx="182">
                  <c:v>85553</c:v>
                </c:pt>
                <c:pt idx="183">
                  <c:v>79215</c:v>
                </c:pt>
                <c:pt idx="184">
                  <c:v>86749</c:v>
                </c:pt>
                <c:pt idx="185">
                  <c:v>86706</c:v>
                </c:pt>
                <c:pt idx="186">
                  <c:v>86137</c:v>
                </c:pt>
                <c:pt idx="187">
                  <c:v>90829</c:v>
                </c:pt>
                <c:pt idx="188">
                  <c:v>87985</c:v>
                </c:pt>
                <c:pt idx="189">
                  <c:v>86527</c:v>
                </c:pt>
                <c:pt idx="190">
                  <c:v>82256</c:v>
                </c:pt>
                <c:pt idx="191">
                  <c:v>81602</c:v>
                </c:pt>
                <c:pt idx="192">
                  <c:v>83411</c:v>
                </c:pt>
                <c:pt idx="193">
                  <c:v>83801</c:v>
                </c:pt>
                <c:pt idx="194">
                  <c:v>82371</c:v>
                </c:pt>
                <c:pt idx="195">
                  <c:v>82832</c:v>
                </c:pt>
                <c:pt idx="196">
                  <c:v>90357</c:v>
                </c:pt>
                <c:pt idx="197">
                  <c:v>97257</c:v>
                </c:pt>
                <c:pt idx="198">
                  <c:v>88039</c:v>
                </c:pt>
                <c:pt idx="199">
                  <c:v>83037</c:v>
                </c:pt>
                <c:pt idx="200">
                  <c:v>84027</c:v>
                </c:pt>
                <c:pt idx="201">
                  <c:v>90440</c:v>
                </c:pt>
                <c:pt idx="202">
                  <c:v>84038</c:v>
                </c:pt>
                <c:pt idx="203">
                  <c:v>84176</c:v>
                </c:pt>
                <c:pt idx="204">
                  <c:v>84204</c:v>
                </c:pt>
                <c:pt idx="205">
                  <c:v>83976</c:v>
                </c:pt>
                <c:pt idx="206">
                  <c:v>84150</c:v>
                </c:pt>
                <c:pt idx="207">
                  <c:v>90981</c:v>
                </c:pt>
                <c:pt idx="208">
                  <c:v>88406</c:v>
                </c:pt>
                <c:pt idx="209">
                  <c:v>84858</c:v>
                </c:pt>
                <c:pt idx="210">
                  <c:v>84980</c:v>
                </c:pt>
                <c:pt idx="211">
                  <c:v>84953</c:v>
                </c:pt>
                <c:pt idx="212">
                  <c:v>84533</c:v>
                </c:pt>
                <c:pt idx="213">
                  <c:v>85180</c:v>
                </c:pt>
                <c:pt idx="214">
                  <c:v>84698</c:v>
                </c:pt>
                <c:pt idx="215">
                  <c:v>84444</c:v>
                </c:pt>
                <c:pt idx="216">
                  <c:v>85604</c:v>
                </c:pt>
                <c:pt idx="217">
                  <c:v>82891</c:v>
                </c:pt>
                <c:pt idx="218">
                  <c:v>90274</c:v>
                </c:pt>
                <c:pt idx="219">
                  <c:v>93925</c:v>
                </c:pt>
                <c:pt idx="220">
                  <c:v>92632</c:v>
                </c:pt>
                <c:pt idx="221">
                  <c:v>87522</c:v>
                </c:pt>
                <c:pt idx="222">
                  <c:v>89437</c:v>
                </c:pt>
                <c:pt idx="223">
                  <c:v>88202</c:v>
                </c:pt>
                <c:pt idx="224">
                  <c:v>103928</c:v>
                </c:pt>
                <c:pt idx="225">
                  <c:v>105522</c:v>
                </c:pt>
                <c:pt idx="226">
                  <c:v>94403</c:v>
                </c:pt>
                <c:pt idx="227">
                  <c:v>84121</c:v>
                </c:pt>
                <c:pt idx="228">
                  <c:v>81789</c:v>
                </c:pt>
                <c:pt idx="229">
                  <c:v>82408</c:v>
                </c:pt>
                <c:pt idx="230">
                  <c:v>89199</c:v>
                </c:pt>
                <c:pt idx="231">
                  <c:v>96261</c:v>
                </c:pt>
                <c:pt idx="232">
                  <c:v>107965</c:v>
                </c:pt>
                <c:pt idx="233">
                  <c:v>85102</c:v>
                </c:pt>
                <c:pt idx="234">
                  <c:v>91578</c:v>
                </c:pt>
                <c:pt idx="235">
                  <c:v>89443</c:v>
                </c:pt>
                <c:pt idx="236">
                  <c:v>99519</c:v>
                </c:pt>
                <c:pt idx="237">
                  <c:v>100653</c:v>
                </c:pt>
                <c:pt idx="238">
                  <c:v>82441</c:v>
                </c:pt>
                <c:pt idx="239">
                  <c:v>81471</c:v>
                </c:pt>
                <c:pt idx="240">
                  <c:v>81646</c:v>
                </c:pt>
                <c:pt idx="241">
                  <c:v>81612</c:v>
                </c:pt>
                <c:pt idx="242">
                  <c:v>82186</c:v>
                </c:pt>
                <c:pt idx="243">
                  <c:v>85312</c:v>
                </c:pt>
                <c:pt idx="244">
                  <c:v>77858</c:v>
                </c:pt>
                <c:pt idx="245">
                  <c:v>70858</c:v>
                </c:pt>
                <c:pt idx="246">
                  <c:v>88929</c:v>
                </c:pt>
                <c:pt idx="247">
                  <c:v>71034</c:v>
                </c:pt>
                <c:pt idx="248">
                  <c:v>88466</c:v>
                </c:pt>
                <c:pt idx="249">
                  <c:v>86366</c:v>
                </c:pt>
                <c:pt idx="250">
                  <c:v>79166</c:v>
                </c:pt>
                <c:pt idx="251">
                  <c:v>75009</c:v>
                </c:pt>
                <c:pt idx="252">
                  <c:v>74842</c:v>
                </c:pt>
                <c:pt idx="253">
                  <c:v>70881</c:v>
                </c:pt>
                <c:pt idx="254">
                  <c:v>72754</c:v>
                </c:pt>
                <c:pt idx="255">
                  <c:v>70263</c:v>
                </c:pt>
                <c:pt idx="256">
                  <c:v>84264</c:v>
                </c:pt>
                <c:pt idx="257">
                  <c:v>78466</c:v>
                </c:pt>
                <c:pt idx="258">
                  <c:v>71866</c:v>
                </c:pt>
                <c:pt idx="259">
                  <c:v>71903</c:v>
                </c:pt>
                <c:pt idx="260">
                  <c:v>71890</c:v>
                </c:pt>
                <c:pt idx="261">
                  <c:v>71066</c:v>
                </c:pt>
                <c:pt idx="262">
                  <c:v>70949</c:v>
                </c:pt>
                <c:pt idx="263">
                  <c:v>71884</c:v>
                </c:pt>
                <c:pt idx="264">
                  <c:v>71939</c:v>
                </c:pt>
                <c:pt idx="265">
                  <c:v>72087</c:v>
                </c:pt>
                <c:pt idx="266">
                  <c:v>72767</c:v>
                </c:pt>
                <c:pt idx="267">
                  <c:v>72127</c:v>
                </c:pt>
                <c:pt idx="268">
                  <c:v>71079</c:v>
                </c:pt>
                <c:pt idx="269">
                  <c:v>70946</c:v>
                </c:pt>
                <c:pt idx="270">
                  <c:v>71690</c:v>
                </c:pt>
                <c:pt idx="271">
                  <c:v>71437</c:v>
                </c:pt>
                <c:pt idx="272">
                  <c:v>71190</c:v>
                </c:pt>
                <c:pt idx="273">
                  <c:v>71071</c:v>
                </c:pt>
                <c:pt idx="274">
                  <c:v>67999</c:v>
                </c:pt>
                <c:pt idx="275">
                  <c:v>67244</c:v>
                </c:pt>
                <c:pt idx="276">
                  <c:v>66846</c:v>
                </c:pt>
                <c:pt idx="277">
                  <c:v>68460</c:v>
                </c:pt>
                <c:pt idx="278">
                  <c:v>66350</c:v>
                </c:pt>
                <c:pt idx="279">
                  <c:v>65524</c:v>
                </c:pt>
                <c:pt idx="280">
                  <c:v>65319</c:v>
                </c:pt>
                <c:pt idx="281">
                  <c:v>65523</c:v>
                </c:pt>
                <c:pt idx="282">
                  <c:v>68753</c:v>
                </c:pt>
                <c:pt idx="283">
                  <c:v>66212</c:v>
                </c:pt>
                <c:pt idx="284">
                  <c:v>65249</c:v>
                </c:pt>
                <c:pt idx="285">
                  <c:v>68667</c:v>
                </c:pt>
                <c:pt idx="286">
                  <c:v>65113</c:v>
                </c:pt>
                <c:pt idx="287">
                  <c:v>66183</c:v>
                </c:pt>
                <c:pt idx="288">
                  <c:v>67365</c:v>
                </c:pt>
                <c:pt idx="289">
                  <c:v>67468</c:v>
                </c:pt>
                <c:pt idx="290">
                  <c:v>67266</c:v>
                </c:pt>
                <c:pt idx="291">
                  <c:v>68339</c:v>
                </c:pt>
                <c:pt idx="292">
                  <c:v>70236</c:v>
                </c:pt>
                <c:pt idx="293">
                  <c:v>69412</c:v>
                </c:pt>
                <c:pt idx="294">
                  <c:v>66463</c:v>
                </c:pt>
                <c:pt idx="295">
                  <c:v>65404</c:v>
                </c:pt>
                <c:pt idx="296">
                  <c:v>69252</c:v>
                </c:pt>
                <c:pt idx="297">
                  <c:v>69203</c:v>
                </c:pt>
                <c:pt idx="298">
                  <c:v>70437</c:v>
                </c:pt>
                <c:pt idx="299">
                  <c:v>69384</c:v>
                </c:pt>
                <c:pt idx="300">
                  <c:v>71075</c:v>
                </c:pt>
                <c:pt idx="301">
                  <c:v>70151</c:v>
                </c:pt>
                <c:pt idx="302">
                  <c:v>70990</c:v>
                </c:pt>
                <c:pt idx="303">
                  <c:v>69295</c:v>
                </c:pt>
                <c:pt idx="304">
                  <c:v>66971</c:v>
                </c:pt>
                <c:pt idx="305">
                  <c:v>70212</c:v>
                </c:pt>
                <c:pt idx="306">
                  <c:v>70806</c:v>
                </c:pt>
                <c:pt idx="307">
                  <c:v>74260</c:v>
                </c:pt>
                <c:pt idx="308">
                  <c:v>79696</c:v>
                </c:pt>
                <c:pt idx="309">
                  <c:v>81377</c:v>
                </c:pt>
                <c:pt idx="310">
                  <c:v>76219</c:v>
                </c:pt>
                <c:pt idx="311">
                  <c:v>81681</c:v>
                </c:pt>
                <c:pt idx="312">
                  <c:v>73753</c:v>
                </c:pt>
                <c:pt idx="313">
                  <c:v>71472</c:v>
                </c:pt>
                <c:pt idx="314">
                  <c:v>75943</c:v>
                </c:pt>
                <c:pt idx="315">
                  <c:v>74819</c:v>
                </c:pt>
                <c:pt idx="316">
                  <c:v>72024</c:v>
                </c:pt>
                <c:pt idx="317">
                  <c:v>67848</c:v>
                </c:pt>
                <c:pt idx="318">
                  <c:v>74897</c:v>
                </c:pt>
                <c:pt idx="319">
                  <c:v>76463</c:v>
                </c:pt>
                <c:pt idx="320">
                  <c:v>79830</c:v>
                </c:pt>
                <c:pt idx="321">
                  <c:v>78242</c:v>
                </c:pt>
                <c:pt idx="322">
                  <c:v>74275</c:v>
                </c:pt>
                <c:pt idx="323">
                  <c:v>79998</c:v>
                </c:pt>
                <c:pt idx="324">
                  <c:v>80100</c:v>
                </c:pt>
                <c:pt idx="325">
                  <c:v>73937</c:v>
                </c:pt>
                <c:pt idx="326">
                  <c:v>77495</c:v>
                </c:pt>
                <c:pt idx="327">
                  <c:v>87369</c:v>
                </c:pt>
                <c:pt idx="328">
                  <c:v>86847</c:v>
                </c:pt>
                <c:pt idx="329">
                  <c:v>78045</c:v>
                </c:pt>
                <c:pt idx="330">
                  <c:v>79863</c:v>
                </c:pt>
                <c:pt idx="331">
                  <c:v>87052</c:v>
                </c:pt>
                <c:pt idx="332">
                  <c:v>85465</c:v>
                </c:pt>
                <c:pt idx="333">
                  <c:v>92227</c:v>
                </c:pt>
                <c:pt idx="334">
                  <c:v>88890</c:v>
                </c:pt>
                <c:pt idx="335">
                  <c:v>88250</c:v>
                </c:pt>
                <c:pt idx="336">
                  <c:v>88501</c:v>
                </c:pt>
                <c:pt idx="337">
                  <c:v>92195</c:v>
                </c:pt>
                <c:pt idx="338">
                  <c:v>92214</c:v>
                </c:pt>
                <c:pt idx="339">
                  <c:v>89425</c:v>
                </c:pt>
                <c:pt idx="340">
                  <c:v>88984</c:v>
                </c:pt>
                <c:pt idx="341">
                  <c:v>89660</c:v>
                </c:pt>
                <c:pt idx="342">
                  <c:v>104498</c:v>
                </c:pt>
                <c:pt idx="343">
                  <c:v>98526</c:v>
                </c:pt>
                <c:pt idx="344">
                  <c:v>94117</c:v>
                </c:pt>
                <c:pt idx="345">
                  <c:v>91392</c:v>
                </c:pt>
                <c:pt idx="346">
                  <c:v>91451</c:v>
                </c:pt>
                <c:pt idx="347">
                  <c:v>117312</c:v>
                </c:pt>
                <c:pt idx="348">
                  <c:v>91198</c:v>
                </c:pt>
                <c:pt idx="349">
                  <c:v>91390</c:v>
                </c:pt>
                <c:pt idx="350">
                  <c:v>91302</c:v>
                </c:pt>
                <c:pt idx="351">
                  <c:v>91235</c:v>
                </c:pt>
                <c:pt idx="352">
                  <c:v>92195</c:v>
                </c:pt>
                <c:pt idx="353">
                  <c:v>93302</c:v>
                </c:pt>
                <c:pt idx="354">
                  <c:v>93626</c:v>
                </c:pt>
                <c:pt idx="355">
                  <c:v>91983</c:v>
                </c:pt>
                <c:pt idx="356">
                  <c:v>91934</c:v>
                </c:pt>
                <c:pt idx="357">
                  <c:v>110006</c:v>
                </c:pt>
                <c:pt idx="358">
                  <c:v>101206</c:v>
                </c:pt>
                <c:pt idx="359">
                  <c:v>93274</c:v>
                </c:pt>
                <c:pt idx="360">
                  <c:v>93268</c:v>
                </c:pt>
                <c:pt idx="361">
                  <c:v>94862</c:v>
                </c:pt>
                <c:pt idx="362">
                  <c:v>92823</c:v>
                </c:pt>
                <c:pt idx="363">
                  <c:v>95845</c:v>
                </c:pt>
                <c:pt idx="364">
                  <c:v>93047</c:v>
                </c:pt>
                <c:pt idx="365">
                  <c:v>92661</c:v>
                </c:pt>
                <c:pt idx="366">
                  <c:v>86263</c:v>
                </c:pt>
                <c:pt idx="367">
                  <c:v>88675</c:v>
                </c:pt>
                <c:pt idx="368">
                  <c:v>101875</c:v>
                </c:pt>
                <c:pt idx="369">
                  <c:v>98106</c:v>
                </c:pt>
                <c:pt idx="370">
                  <c:v>85806</c:v>
                </c:pt>
                <c:pt idx="371">
                  <c:v>86013</c:v>
                </c:pt>
                <c:pt idx="372">
                  <c:v>90368</c:v>
                </c:pt>
                <c:pt idx="373">
                  <c:v>99256</c:v>
                </c:pt>
                <c:pt idx="374">
                  <c:v>86344</c:v>
                </c:pt>
                <c:pt idx="375">
                  <c:v>100201</c:v>
                </c:pt>
                <c:pt idx="376">
                  <c:v>112259</c:v>
                </c:pt>
                <c:pt idx="377">
                  <c:v>93446</c:v>
                </c:pt>
                <c:pt idx="378">
                  <c:v>85916</c:v>
                </c:pt>
                <c:pt idx="379">
                  <c:v>103361</c:v>
                </c:pt>
                <c:pt idx="380">
                  <c:v>114627</c:v>
                </c:pt>
                <c:pt idx="381">
                  <c:v>102576</c:v>
                </c:pt>
                <c:pt idx="382">
                  <c:v>86977</c:v>
                </c:pt>
                <c:pt idx="383">
                  <c:v>104522</c:v>
                </c:pt>
                <c:pt idx="384">
                  <c:v>94517</c:v>
                </c:pt>
                <c:pt idx="385">
                  <c:v>109911</c:v>
                </c:pt>
                <c:pt idx="386">
                  <c:v>108479</c:v>
                </c:pt>
                <c:pt idx="387">
                  <c:v>108827</c:v>
                </c:pt>
                <c:pt idx="388">
                  <c:v>96689</c:v>
                </c:pt>
                <c:pt idx="389">
                  <c:v>99631</c:v>
                </c:pt>
                <c:pt idx="390">
                  <c:v>96603</c:v>
                </c:pt>
                <c:pt idx="391">
                  <c:v>111414</c:v>
                </c:pt>
                <c:pt idx="392">
                  <c:v>102502</c:v>
                </c:pt>
                <c:pt idx="393">
                  <c:v>100621</c:v>
                </c:pt>
                <c:pt idx="394">
                  <c:v>108588</c:v>
                </c:pt>
                <c:pt idx="395">
                  <c:v>105935</c:v>
                </c:pt>
                <c:pt idx="396">
                  <c:v>108807</c:v>
                </c:pt>
                <c:pt idx="397">
                  <c:v>104486</c:v>
                </c:pt>
                <c:pt idx="398">
                  <c:v>127880</c:v>
                </c:pt>
                <c:pt idx="399">
                  <c:v>88333</c:v>
                </c:pt>
                <c:pt idx="400">
                  <c:v>105060</c:v>
                </c:pt>
                <c:pt idx="401">
                  <c:v>108444</c:v>
                </c:pt>
                <c:pt idx="402">
                  <c:v>107998</c:v>
                </c:pt>
                <c:pt idx="403">
                  <c:v>88149</c:v>
                </c:pt>
                <c:pt idx="404">
                  <c:v>84484</c:v>
                </c:pt>
                <c:pt idx="405">
                  <c:v>94092</c:v>
                </c:pt>
                <c:pt idx="406">
                  <c:v>86290</c:v>
                </c:pt>
                <c:pt idx="407">
                  <c:v>86724</c:v>
                </c:pt>
                <c:pt idx="408">
                  <c:v>87102</c:v>
                </c:pt>
                <c:pt idx="409">
                  <c:v>102497</c:v>
                </c:pt>
                <c:pt idx="410">
                  <c:v>109934</c:v>
                </c:pt>
                <c:pt idx="411">
                  <c:v>105499</c:v>
                </c:pt>
                <c:pt idx="412">
                  <c:v>88179</c:v>
                </c:pt>
                <c:pt idx="413">
                  <c:v>88437</c:v>
                </c:pt>
                <c:pt idx="414">
                  <c:v>99336</c:v>
                </c:pt>
                <c:pt idx="415">
                  <c:v>97597</c:v>
                </c:pt>
                <c:pt idx="416">
                  <c:v>91674</c:v>
                </c:pt>
                <c:pt idx="417">
                  <c:v>89146</c:v>
                </c:pt>
                <c:pt idx="418">
                  <c:v>89089</c:v>
                </c:pt>
                <c:pt idx="419">
                  <c:v>92827</c:v>
                </c:pt>
                <c:pt idx="420">
                  <c:v>99545</c:v>
                </c:pt>
                <c:pt idx="421">
                  <c:v>111045</c:v>
                </c:pt>
                <c:pt idx="422">
                  <c:v>104227</c:v>
                </c:pt>
                <c:pt idx="423">
                  <c:v>98236</c:v>
                </c:pt>
                <c:pt idx="424">
                  <c:v>106167</c:v>
                </c:pt>
                <c:pt idx="425">
                  <c:v>94145</c:v>
                </c:pt>
                <c:pt idx="426">
                  <c:v>99509</c:v>
                </c:pt>
                <c:pt idx="427">
                  <c:v>104245</c:v>
                </c:pt>
                <c:pt idx="428">
                  <c:v>103021</c:v>
                </c:pt>
                <c:pt idx="429">
                  <c:v>91393</c:v>
                </c:pt>
                <c:pt idx="430">
                  <c:v>86806</c:v>
                </c:pt>
                <c:pt idx="431">
                  <c:v>86288</c:v>
                </c:pt>
                <c:pt idx="432">
                  <c:v>91245</c:v>
                </c:pt>
                <c:pt idx="433">
                  <c:v>88512</c:v>
                </c:pt>
                <c:pt idx="434">
                  <c:v>85985</c:v>
                </c:pt>
                <c:pt idx="435">
                  <c:v>85713</c:v>
                </c:pt>
                <c:pt idx="436">
                  <c:v>88434</c:v>
                </c:pt>
                <c:pt idx="437">
                  <c:v>95078</c:v>
                </c:pt>
                <c:pt idx="438">
                  <c:v>86328</c:v>
                </c:pt>
                <c:pt idx="439">
                  <c:v>85552</c:v>
                </c:pt>
                <c:pt idx="440">
                  <c:v>85394</c:v>
                </c:pt>
                <c:pt idx="441">
                  <c:v>85343</c:v>
                </c:pt>
                <c:pt idx="442">
                  <c:v>85401</c:v>
                </c:pt>
                <c:pt idx="443">
                  <c:v>85865</c:v>
                </c:pt>
                <c:pt idx="444">
                  <c:v>85813</c:v>
                </c:pt>
                <c:pt idx="445">
                  <c:v>85401</c:v>
                </c:pt>
                <c:pt idx="446">
                  <c:v>85480</c:v>
                </c:pt>
                <c:pt idx="447">
                  <c:v>81636</c:v>
                </c:pt>
                <c:pt idx="448">
                  <c:v>85300</c:v>
                </c:pt>
                <c:pt idx="449">
                  <c:v>85270</c:v>
                </c:pt>
                <c:pt idx="450">
                  <c:v>85756</c:v>
                </c:pt>
                <c:pt idx="451">
                  <c:v>85881</c:v>
                </c:pt>
                <c:pt idx="452">
                  <c:v>91444</c:v>
                </c:pt>
                <c:pt idx="453">
                  <c:v>90202</c:v>
                </c:pt>
                <c:pt idx="454">
                  <c:v>85166</c:v>
                </c:pt>
                <c:pt idx="455">
                  <c:v>85058</c:v>
                </c:pt>
                <c:pt idx="456">
                  <c:v>77352</c:v>
                </c:pt>
                <c:pt idx="457">
                  <c:v>79253</c:v>
                </c:pt>
                <c:pt idx="458">
                  <c:v>77013</c:v>
                </c:pt>
                <c:pt idx="459">
                  <c:v>76753</c:v>
                </c:pt>
                <c:pt idx="460">
                  <c:v>75182</c:v>
                </c:pt>
                <c:pt idx="461">
                  <c:v>74012</c:v>
                </c:pt>
                <c:pt idx="462">
                  <c:v>73795</c:v>
                </c:pt>
                <c:pt idx="463">
                  <c:v>73764</c:v>
                </c:pt>
                <c:pt idx="464">
                  <c:v>74350</c:v>
                </c:pt>
                <c:pt idx="465">
                  <c:v>74823</c:v>
                </c:pt>
                <c:pt idx="466">
                  <c:v>73949</c:v>
                </c:pt>
                <c:pt idx="467">
                  <c:v>73982</c:v>
                </c:pt>
                <c:pt idx="468">
                  <c:v>68953</c:v>
                </c:pt>
                <c:pt idx="469">
                  <c:v>73822</c:v>
                </c:pt>
                <c:pt idx="470">
                  <c:v>73751</c:v>
                </c:pt>
                <c:pt idx="471">
                  <c:v>75328</c:v>
                </c:pt>
                <c:pt idx="472">
                  <c:v>75701</c:v>
                </c:pt>
                <c:pt idx="473">
                  <c:v>75045</c:v>
                </c:pt>
                <c:pt idx="474">
                  <c:v>75480</c:v>
                </c:pt>
                <c:pt idx="475">
                  <c:v>76544</c:v>
                </c:pt>
                <c:pt idx="476">
                  <c:v>81526</c:v>
                </c:pt>
                <c:pt idx="477">
                  <c:v>73248</c:v>
                </c:pt>
                <c:pt idx="478">
                  <c:v>74467</c:v>
                </c:pt>
                <c:pt idx="479">
                  <c:v>71879</c:v>
                </c:pt>
                <c:pt idx="480">
                  <c:v>71952</c:v>
                </c:pt>
                <c:pt idx="481">
                  <c:v>71960</c:v>
                </c:pt>
                <c:pt idx="482">
                  <c:v>71646</c:v>
                </c:pt>
                <c:pt idx="483">
                  <c:v>76851</c:v>
                </c:pt>
                <c:pt idx="484">
                  <c:v>78889</c:v>
                </c:pt>
                <c:pt idx="485">
                  <c:v>74122</c:v>
                </c:pt>
                <c:pt idx="486">
                  <c:v>72014</c:v>
                </c:pt>
                <c:pt idx="487">
                  <c:v>69376</c:v>
                </c:pt>
                <c:pt idx="488">
                  <c:v>68394</c:v>
                </c:pt>
                <c:pt idx="489">
                  <c:v>70741</c:v>
                </c:pt>
                <c:pt idx="490">
                  <c:v>69230</c:v>
                </c:pt>
                <c:pt idx="491">
                  <c:v>72226</c:v>
                </c:pt>
                <c:pt idx="492">
                  <c:v>74131</c:v>
                </c:pt>
                <c:pt idx="493">
                  <c:v>70785</c:v>
                </c:pt>
                <c:pt idx="494">
                  <c:v>69137</c:v>
                </c:pt>
                <c:pt idx="495">
                  <c:v>68304</c:v>
                </c:pt>
                <c:pt idx="496">
                  <c:v>67748</c:v>
                </c:pt>
                <c:pt idx="497">
                  <c:v>67976</c:v>
                </c:pt>
                <c:pt idx="498">
                  <c:v>70683</c:v>
                </c:pt>
                <c:pt idx="499">
                  <c:v>78622</c:v>
                </c:pt>
                <c:pt idx="500">
                  <c:v>68453</c:v>
                </c:pt>
                <c:pt idx="501">
                  <c:v>68252</c:v>
                </c:pt>
                <c:pt idx="502">
                  <c:v>68248</c:v>
                </c:pt>
                <c:pt idx="503">
                  <c:v>68307</c:v>
                </c:pt>
                <c:pt idx="504">
                  <c:v>68314</c:v>
                </c:pt>
                <c:pt idx="505">
                  <c:v>69216</c:v>
                </c:pt>
                <c:pt idx="506">
                  <c:v>69718</c:v>
                </c:pt>
                <c:pt idx="507">
                  <c:v>71847</c:v>
                </c:pt>
                <c:pt idx="508">
                  <c:v>68259</c:v>
                </c:pt>
                <c:pt idx="509">
                  <c:v>68487</c:v>
                </c:pt>
                <c:pt idx="510">
                  <c:v>68618</c:v>
                </c:pt>
                <c:pt idx="511">
                  <c:v>68834</c:v>
                </c:pt>
                <c:pt idx="512">
                  <c:v>73151</c:v>
                </c:pt>
                <c:pt idx="513">
                  <c:v>71771</c:v>
                </c:pt>
                <c:pt idx="514">
                  <c:v>72531</c:v>
                </c:pt>
                <c:pt idx="515">
                  <c:v>72250</c:v>
                </c:pt>
                <c:pt idx="516">
                  <c:v>69682</c:v>
                </c:pt>
                <c:pt idx="517">
                  <c:v>73800</c:v>
                </c:pt>
                <c:pt idx="518">
                  <c:v>73759</c:v>
                </c:pt>
                <c:pt idx="519">
                  <c:v>73766</c:v>
                </c:pt>
                <c:pt idx="520">
                  <c:v>74142</c:v>
                </c:pt>
                <c:pt idx="521">
                  <c:v>74210</c:v>
                </c:pt>
                <c:pt idx="522">
                  <c:v>73701</c:v>
                </c:pt>
                <c:pt idx="523">
                  <c:v>73879</c:v>
                </c:pt>
                <c:pt idx="524">
                  <c:v>73100</c:v>
                </c:pt>
                <c:pt idx="525">
                  <c:v>73081</c:v>
                </c:pt>
                <c:pt idx="526">
                  <c:v>73129</c:v>
                </c:pt>
                <c:pt idx="527">
                  <c:v>73647</c:v>
                </c:pt>
                <c:pt idx="528">
                  <c:v>74232</c:v>
                </c:pt>
                <c:pt idx="529">
                  <c:v>73317</c:v>
                </c:pt>
                <c:pt idx="530">
                  <c:v>75983</c:v>
                </c:pt>
                <c:pt idx="531">
                  <c:v>75060</c:v>
                </c:pt>
                <c:pt idx="532">
                  <c:v>72537</c:v>
                </c:pt>
                <c:pt idx="533">
                  <c:v>73325</c:v>
                </c:pt>
                <c:pt idx="534">
                  <c:v>71416</c:v>
                </c:pt>
                <c:pt idx="535">
                  <c:v>73852</c:v>
                </c:pt>
                <c:pt idx="536">
                  <c:v>72557</c:v>
                </c:pt>
                <c:pt idx="537">
                  <c:v>72459</c:v>
                </c:pt>
                <c:pt idx="538">
                  <c:v>72773</c:v>
                </c:pt>
                <c:pt idx="539">
                  <c:v>73341</c:v>
                </c:pt>
                <c:pt idx="540">
                  <c:v>74699</c:v>
                </c:pt>
                <c:pt idx="541">
                  <c:v>86834</c:v>
                </c:pt>
                <c:pt idx="542">
                  <c:v>86431</c:v>
                </c:pt>
                <c:pt idx="543">
                  <c:v>75491</c:v>
                </c:pt>
                <c:pt idx="544">
                  <c:v>75459</c:v>
                </c:pt>
                <c:pt idx="545">
                  <c:v>80595</c:v>
                </c:pt>
                <c:pt idx="546">
                  <c:v>75651</c:v>
                </c:pt>
                <c:pt idx="547">
                  <c:v>86412</c:v>
                </c:pt>
                <c:pt idx="548">
                  <c:v>82452</c:v>
                </c:pt>
                <c:pt idx="549">
                  <c:v>82518</c:v>
                </c:pt>
                <c:pt idx="550">
                  <c:v>81216</c:v>
                </c:pt>
                <c:pt idx="551">
                  <c:v>81479</c:v>
                </c:pt>
                <c:pt idx="552">
                  <c:v>80654</c:v>
                </c:pt>
                <c:pt idx="553">
                  <c:v>80827</c:v>
                </c:pt>
                <c:pt idx="554">
                  <c:v>80997</c:v>
                </c:pt>
                <c:pt idx="555">
                  <c:v>80444</c:v>
                </c:pt>
                <c:pt idx="556">
                  <c:v>80483</c:v>
                </c:pt>
                <c:pt idx="557">
                  <c:v>81367</c:v>
                </c:pt>
                <c:pt idx="558">
                  <c:v>80884</c:v>
                </c:pt>
                <c:pt idx="559">
                  <c:v>86141</c:v>
                </c:pt>
                <c:pt idx="560">
                  <c:v>81088</c:v>
                </c:pt>
                <c:pt idx="561">
                  <c:v>83364</c:v>
                </c:pt>
                <c:pt idx="562">
                  <c:v>84905</c:v>
                </c:pt>
                <c:pt idx="563">
                  <c:v>88193</c:v>
                </c:pt>
                <c:pt idx="564">
                  <c:v>87315</c:v>
                </c:pt>
                <c:pt idx="565">
                  <c:v>91446</c:v>
                </c:pt>
                <c:pt idx="566">
                  <c:v>96801</c:v>
                </c:pt>
                <c:pt idx="567">
                  <c:v>98257</c:v>
                </c:pt>
                <c:pt idx="568">
                  <c:v>98247</c:v>
                </c:pt>
                <c:pt idx="569">
                  <c:v>101609</c:v>
                </c:pt>
                <c:pt idx="570">
                  <c:v>103063</c:v>
                </c:pt>
                <c:pt idx="571">
                  <c:v>90460</c:v>
                </c:pt>
                <c:pt idx="572">
                  <c:v>87212</c:v>
                </c:pt>
                <c:pt idx="573">
                  <c:v>87954</c:v>
                </c:pt>
                <c:pt idx="574">
                  <c:v>92840</c:v>
                </c:pt>
                <c:pt idx="575">
                  <c:v>90231</c:v>
                </c:pt>
                <c:pt idx="576">
                  <c:v>86895</c:v>
                </c:pt>
                <c:pt idx="577">
                  <c:v>89548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80-435B-812E-204DCD6B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129328"/>
        <c:axId val="2001129744"/>
      </c:lineChart>
      <c:dateAx>
        <c:axId val="2001129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129744"/>
        <c:crosses val="autoZero"/>
        <c:auto val="1"/>
        <c:lblOffset val="100"/>
        <c:baseTimeUnit val="days"/>
      </c:dateAx>
      <c:valAx>
        <c:axId val="20011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12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[1]Total_StdO_Customers!$B$526:$B$555</c:f>
              <c:numCache>
                <c:formatCode>#,##0</c:formatCode>
                <c:ptCount val="30"/>
                <c:pt idx="0">
                  <c:v>63729</c:v>
                </c:pt>
                <c:pt idx="1">
                  <c:v>63790</c:v>
                </c:pt>
                <c:pt idx="2">
                  <c:v>64109</c:v>
                </c:pt>
                <c:pt idx="3">
                  <c:v>64326</c:v>
                </c:pt>
                <c:pt idx="4">
                  <c:v>64393</c:v>
                </c:pt>
                <c:pt idx="5">
                  <c:v>63834</c:v>
                </c:pt>
                <c:pt idx="6">
                  <c:v>63976</c:v>
                </c:pt>
                <c:pt idx="7">
                  <c:v>64538</c:v>
                </c:pt>
                <c:pt idx="8">
                  <c:v>64803</c:v>
                </c:pt>
                <c:pt idx="9">
                  <c:v>64547</c:v>
                </c:pt>
                <c:pt idx="10">
                  <c:v>64671</c:v>
                </c:pt>
                <c:pt idx="11">
                  <c:v>65832</c:v>
                </c:pt>
                <c:pt idx="12">
                  <c:v>66273</c:v>
                </c:pt>
                <c:pt idx="13">
                  <c:v>69532</c:v>
                </c:pt>
                <c:pt idx="14">
                  <c:v>65996</c:v>
                </c:pt>
                <c:pt idx="15">
                  <c:v>66878</c:v>
                </c:pt>
                <c:pt idx="16">
                  <c:v>63956</c:v>
                </c:pt>
                <c:pt idx="17">
                  <c:v>62296</c:v>
                </c:pt>
                <c:pt idx="18">
                  <c:v>64163</c:v>
                </c:pt>
                <c:pt idx="19">
                  <c:v>64697</c:v>
                </c:pt>
                <c:pt idx="20">
                  <c:v>62983</c:v>
                </c:pt>
                <c:pt idx="21">
                  <c:v>64097</c:v>
                </c:pt>
                <c:pt idx="22">
                  <c:v>63698</c:v>
                </c:pt>
                <c:pt idx="23">
                  <c:v>64621</c:v>
                </c:pt>
                <c:pt idx="24">
                  <c:v>68254</c:v>
                </c:pt>
                <c:pt idx="25">
                  <c:v>78623</c:v>
                </c:pt>
                <c:pt idx="26">
                  <c:v>76293</c:v>
                </c:pt>
                <c:pt idx="27">
                  <c:v>70407</c:v>
                </c:pt>
                <c:pt idx="28">
                  <c:v>66254</c:v>
                </c:pt>
                <c:pt idx="29">
                  <c:v>67187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9-483C-91AE-31560C3F08B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[1]Total_StdO_Customers!$C$526:$C$555</c:f>
              <c:numCache>
                <c:formatCode>#,##0</c:formatCode>
                <c:ptCount val="30"/>
                <c:pt idx="0">
                  <c:v>58216</c:v>
                </c:pt>
                <c:pt idx="1">
                  <c:v>58680</c:v>
                </c:pt>
                <c:pt idx="2">
                  <c:v>59624</c:v>
                </c:pt>
                <c:pt idx="3">
                  <c:v>59582</c:v>
                </c:pt>
                <c:pt idx="4">
                  <c:v>59242</c:v>
                </c:pt>
                <c:pt idx="5">
                  <c:v>58628</c:v>
                </c:pt>
                <c:pt idx="6">
                  <c:v>59971</c:v>
                </c:pt>
                <c:pt idx="7">
                  <c:v>60127</c:v>
                </c:pt>
                <c:pt idx="8">
                  <c:v>60083</c:v>
                </c:pt>
                <c:pt idx="9">
                  <c:v>59361</c:v>
                </c:pt>
                <c:pt idx="10">
                  <c:v>60175</c:v>
                </c:pt>
                <c:pt idx="11">
                  <c:v>61358</c:v>
                </c:pt>
                <c:pt idx="12">
                  <c:v>62178</c:v>
                </c:pt>
                <c:pt idx="13">
                  <c:v>64624</c:v>
                </c:pt>
                <c:pt idx="14">
                  <c:v>60865</c:v>
                </c:pt>
                <c:pt idx="15">
                  <c:v>62006</c:v>
                </c:pt>
                <c:pt idx="16">
                  <c:v>57930</c:v>
                </c:pt>
                <c:pt idx="17">
                  <c:v>57618</c:v>
                </c:pt>
                <c:pt idx="18">
                  <c:v>59201</c:v>
                </c:pt>
                <c:pt idx="19">
                  <c:v>60463</c:v>
                </c:pt>
                <c:pt idx="20">
                  <c:v>58453</c:v>
                </c:pt>
                <c:pt idx="21">
                  <c:v>59087</c:v>
                </c:pt>
                <c:pt idx="22">
                  <c:v>59097</c:v>
                </c:pt>
                <c:pt idx="23">
                  <c:v>59019</c:v>
                </c:pt>
                <c:pt idx="24">
                  <c:v>62101</c:v>
                </c:pt>
                <c:pt idx="25">
                  <c:v>72314</c:v>
                </c:pt>
                <c:pt idx="26">
                  <c:v>70827</c:v>
                </c:pt>
                <c:pt idx="27">
                  <c:v>64757</c:v>
                </c:pt>
                <c:pt idx="28">
                  <c:v>61246</c:v>
                </c:pt>
                <c:pt idx="29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9-483C-91AE-31560C3F08B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[1]Total_StdO_Customers!$D$526:$D$555</c:f>
              <c:numCache>
                <c:formatCode>#,##0</c:formatCode>
                <c:ptCount val="30"/>
                <c:pt idx="0">
                  <c:v>57520</c:v>
                </c:pt>
                <c:pt idx="1">
                  <c:v>58102</c:v>
                </c:pt>
                <c:pt idx="2">
                  <c:v>57903</c:v>
                </c:pt>
                <c:pt idx="3">
                  <c:v>58343</c:v>
                </c:pt>
                <c:pt idx="4">
                  <c:v>57979</c:v>
                </c:pt>
                <c:pt idx="5">
                  <c:v>57418</c:v>
                </c:pt>
                <c:pt idx="6">
                  <c:v>58466</c:v>
                </c:pt>
                <c:pt idx="7">
                  <c:v>58511</c:v>
                </c:pt>
                <c:pt idx="8">
                  <c:v>58751</c:v>
                </c:pt>
                <c:pt idx="9">
                  <c:v>57885</c:v>
                </c:pt>
                <c:pt idx="10">
                  <c:v>57805</c:v>
                </c:pt>
                <c:pt idx="11">
                  <c:v>59461</c:v>
                </c:pt>
                <c:pt idx="12">
                  <c:v>60156</c:v>
                </c:pt>
                <c:pt idx="13">
                  <c:v>62307</c:v>
                </c:pt>
                <c:pt idx="14">
                  <c:v>58924</c:v>
                </c:pt>
                <c:pt idx="15">
                  <c:v>60099</c:v>
                </c:pt>
                <c:pt idx="16">
                  <c:v>58314</c:v>
                </c:pt>
                <c:pt idx="17">
                  <c:v>54581</c:v>
                </c:pt>
                <c:pt idx="18">
                  <c:v>57069</c:v>
                </c:pt>
                <c:pt idx="19">
                  <c:v>58377</c:v>
                </c:pt>
                <c:pt idx="20">
                  <c:v>57051</c:v>
                </c:pt>
                <c:pt idx="21">
                  <c:v>58504</c:v>
                </c:pt>
                <c:pt idx="22">
                  <c:v>56913</c:v>
                </c:pt>
                <c:pt idx="23">
                  <c:v>59046</c:v>
                </c:pt>
                <c:pt idx="24">
                  <c:v>60172</c:v>
                </c:pt>
                <c:pt idx="25">
                  <c:v>69211</c:v>
                </c:pt>
                <c:pt idx="26">
                  <c:v>68555</c:v>
                </c:pt>
                <c:pt idx="27">
                  <c:v>62161</c:v>
                </c:pt>
                <c:pt idx="28">
                  <c:v>60110</c:v>
                </c:pt>
                <c:pt idx="29">
                  <c:v>62893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9-483C-91AE-31560C3F08B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[1]Total_StdO_Customers!$E$526:$E$555</c:f>
              <c:numCache>
                <c:formatCode>#,##0</c:formatCode>
                <c:ptCount val="30"/>
                <c:pt idx="0">
                  <c:v>58807</c:v>
                </c:pt>
                <c:pt idx="1">
                  <c:v>58153</c:v>
                </c:pt>
                <c:pt idx="2">
                  <c:v>57998</c:v>
                </c:pt>
                <c:pt idx="3">
                  <c:v>57899</c:v>
                </c:pt>
                <c:pt idx="4">
                  <c:v>57531</c:v>
                </c:pt>
                <c:pt idx="5">
                  <c:v>57605</c:v>
                </c:pt>
                <c:pt idx="6">
                  <c:v>58196</c:v>
                </c:pt>
                <c:pt idx="7">
                  <c:v>58691</c:v>
                </c:pt>
                <c:pt idx="8">
                  <c:v>59099</c:v>
                </c:pt>
                <c:pt idx="9">
                  <c:v>58781</c:v>
                </c:pt>
                <c:pt idx="10">
                  <c:v>58002</c:v>
                </c:pt>
                <c:pt idx="11">
                  <c:v>58053</c:v>
                </c:pt>
                <c:pt idx="12">
                  <c:v>61250</c:v>
                </c:pt>
                <c:pt idx="13">
                  <c:v>63500</c:v>
                </c:pt>
                <c:pt idx="14">
                  <c:v>59103</c:v>
                </c:pt>
                <c:pt idx="15">
                  <c:v>59133</c:v>
                </c:pt>
                <c:pt idx="16">
                  <c:v>57167</c:v>
                </c:pt>
                <c:pt idx="17">
                  <c:v>53844</c:v>
                </c:pt>
                <c:pt idx="18">
                  <c:v>55900</c:v>
                </c:pt>
                <c:pt idx="19">
                  <c:v>59581</c:v>
                </c:pt>
                <c:pt idx="20">
                  <c:v>57778</c:v>
                </c:pt>
                <c:pt idx="21">
                  <c:v>58885</c:v>
                </c:pt>
                <c:pt idx="22">
                  <c:v>56655</c:v>
                </c:pt>
                <c:pt idx="23">
                  <c:v>59037</c:v>
                </c:pt>
                <c:pt idx="24">
                  <c:v>58353</c:v>
                </c:pt>
                <c:pt idx="25">
                  <c:v>67342</c:v>
                </c:pt>
                <c:pt idx="26">
                  <c:v>65720</c:v>
                </c:pt>
                <c:pt idx="27">
                  <c:v>62612</c:v>
                </c:pt>
                <c:pt idx="28">
                  <c:v>59054</c:v>
                </c:pt>
                <c:pt idx="29">
                  <c:v>61205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9-483C-91AE-31560C3F08B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[1]Total_StdO_Customers!$F$526:$F$555</c:f>
              <c:numCache>
                <c:formatCode>#,##0</c:formatCode>
                <c:ptCount val="30"/>
                <c:pt idx="0">
                  <c:v>60740</c:v>
                </c:pt>
                <c:pt idx="1">
                  <c:v>60192</c:v>
                </c:pt>
                <c:pt idx="2">
                  <c:v>60204</c:v>
                </c:pt>
                <c:pt idx="3">
                  <c:v>58504</c:v>
                </c:pt>
                <c:pt idx="4">
                  <c:v>58052</c:v>
                </c:pt>
                <c:pt idx="5">
                  <c:v>60096</c:v>
                </c:pt>
                <c:pt idx="6">
                  <c:v>60612</c:v>
                </c:pt>
                <c:pt idx="7">
                  <c:v>61580</c:v>
                </c:pt>
                <c:pt idx="8">
                  <c:v>60780</c:v>
                </c:pt>
                <c:pt idx="9">
                  <c:v>61180</c:v>
                </c:pt>
                <c:pt idx="10">
                  <c:v>57876</c:v>
                </c:pt>
                <c:pt idx="11">
                  <c:v>57606</c:v>
                </c:pt>
                <c:pt idx="12">
                  <c:v>63630</c:v>
                </c:pt>
                <c:pt idx="13">
                  <c:v>65293</c:v>
                </c:pt>
                <c:pt idx="14">
                  <c:v>61110</c:v>
                </c:pt>
                <c:pt idx="15">
                  <c:v>59566</c:v>
                </c:pt>
                <c:pt idx="16">
                  <c:v>61487</c:v>
                </c:pt>
                <c:pt idx="17">
                  <c:v>55738</c:v>
                </c:pt>
                <c:pt idx="18">
                  <c:v>57950</c:v>
                </c:pt>
                <c:pt idx="19">
                  <c:v>61973</c:v>
                </c:pt>
                <c:pt idx="20">
                  <c:v>59754</c:v>
                </c:pt>
                <c:pt idx="21">
                  <c:v>61091</c:v>
                </c:pt>
                <c:pt idx="22">
                  <c:v>59547</c:v>
                </c:pt>
                <c:pt idx="23">
                  <c:v>60872</c:v>
                </c:pt>
                <c:pt idx="24">
                  <c:v>59306</c:v>
                </c:pt>
                <c:pt idx="25">
                  <c:v>65676</c:v>
                </c:pt>
                <c:pt idx="26">
                  <c:v>67130</c:v>
                </c:pt>
                <c:pt idx="27">
                  <c:v>63779</c:v>
                </c:pt>
                <c:pt idx="28">
                  <c:v>60545</c:v>
                </c:pt>
                <c:pt idx="29">
                  <c:v>62904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9-483C-91AE-31560C3F08B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[1]Total_StdO_Customers!$G$526:$G$555</c:f>
              <c:numCache>
                <c:formatCode>#,##0</c:formatCode>
                <c:ptCount val="30"/>
                <c:pt idx="0">
                  <c:v>71223</c:v>
                </c:pt>
                <c:pt idx="1">
                  <c:v>67493</c:v>
                </c:pt>
                <c:pt idx="2">
                  <c:v>67152</c:v>
                </c:pt>
                <c:pt idx="3">
                  <c:v>64486</c:v>
                </c:pt>
                <c:pt idx="4">
                  <c:v>64627</c:v>
                </c:pt>
                <c:pt idx="5">
                  <c:v>67812</c:v>
                </c:pt>
                <c:pt idx="6">
                  <c:v>67100</c:v>
                </c:pt>
                <c:pt idx="7">
                  <c:v>68341</c:v>
                </c:pt>
                <c:pt idx="8">
                  <c:v>66632</c:v>
                </c:pt>
                <c:pt idx="9">
                  <c:v>67652</c:v>
                </c:pt>
                <c:pt idx="10">
                  <c:v>64115</c:v>
                </c:pt>
                <c:pt idx="11">
                  <c:v>64133</c:v>
                </c:pt>
                <c:pt idx="12">
                  <c:v>69206</c:v>
                </c:pt>
                <c:pt idx="13">
                  <c:v>70341</c:v>
                </c:pt>
                <c:pt idx="14">
                  <c:v>67497</c:v>
                </c:pt>
                <c:pt idx="15">
                  <c:v>67155</c:v>
                </c:pt>
                <c:pt idx="16">
                  <c:v>66947</c:v>
                </c:pt>
                <c:pt idx="17">
                  <c:v>62111</c:v>
                </c:pt>
                <c:pt idx="18">
                  <c:v>64305</c:v>
                </c:pt>
                <c:pt idx="19">
                  <c:v>68109</c:v>
                </c:pt>
                <c:pt idx="20">
                  <c:v>65958</c:v>
                </c:pt>
                <c:pt idx="21">
                  <c:v>66603</c:v>
                </c:pt>
                <c:pt idx="22">
                  <c:v>66812</c:v>
                </c:pt>
                <c:pt idx="23">
                  <c:v>66383</c:v>
                </c:pt>
                <c:pt idx="24">
                  <c:v>64225</c:v>
                </c:pt>
                <c:pt idx="25">
                  <c:v>67540</c:v>
                </c:pt>
                <c:pt idx="26">
                  <c:v>72882</c:v>
                </c:pt>
                <c:pt idx="27">
                  <c:v>67920</c:v>
                </c:pt>
                <c:pt idx="28">
                  <c:v>66841</c:v>
                </c:pt>
                <c:pt idx="29">
                  <c:v>67570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9-483C-91AE-31560C3F08B3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[1]Total_StdO_Customers!$H$526:$H$555</c:f>
              <c:numCache>
                <c:formatCode>#,##0</c:formatCode>
                <c:ptCount val="30"/>
                <c:pt idx="0">
                  <c:v>82831</c:v>
                </c:pt>
                <c:pt idx="1">
                  <c:v>79253</c:v>
                </c:pt>
                <c:pt idx="2">
                  <c:v>78692</c:v>
                </c:pt>
                <c:pt idx="3">
                  <c:v>73688</c:v>
                </c:pt>
                <c:pt idx="4">
                  <c:v>73802</c:v>
                </c:pt>
                <c:pt idx="5">
                  <c:v>78641</c:v>
                </c:pt>
                <c:pt idx="6">
                  <c:v>78702</c:v>
                </c:pt>
                <c:pt idx="7">
                  <c:v>79755</c:v>
                </c:pt>
                <c:pt idx="8">
                  <c:v>79045</c:v>
                </c:pt>
                <c:pt idx="9">
                  <c:v>78815</c:v>
                </c:pt>
                <c:pt idx="10">
                  <c:v>73104</c:v>
                </c:pt>
                <c:pt idx="11">
                  <c:v>73109</c:v>
                </c:pt>
                <c:pt idx="12">
                  <c:v>80204</c:v>
                </c:pt>
                <c:pt idx="13">
                  <c:v>81623</c:v>
                </c:pt>
                <c:pt idx="14">
                  <c:v>78084</c:v>
                </c:pt>
                <c:pt idx="15">
                  <c:v>77860</c:v>
                </c:pt>
                <c:pt idx="16">
                  <c:v>76717</c:v>
                </c:pt>
                <c:pt idx="17">
                  <c:v>71000</c:v>
                </c:pt>
                <c:pt idx="18">
                  <c:v>73139</c:v>
                </c:pt>
                <c:pt idx="19">
                  <c:v>76583</c:v>
                </c:pt>
                <c:pt idx="20">
                  <c:v>76561</c:v>
                </c:pt>
                <c:pt idx="21">
                  <c:v>76807</c:v>
                </c:pt>
                <c:pt idx="22">
                  <c:v>77377</c:v>
                </c:pt>
                <c:pt idx="23">
                  <c:v>76922</c:v>
                </c:pt>
                <c:pt idx="24">
                  <c:v>72772</c:v>
                </c:pt>
                <c:pt idx="25">
                  <c:v>72925</c:v>
                </c:pt>
                <c:pt idx="26">
                  <c:v>81751</c:v>
                </c:pt>
                <c:pt idx="27">
                  <c:v>78139</c:v>
                </c:pt>
                <c:pt idx="28">
                  <c:v>77260</c:v>
                </c:pt>
                <c:pt idx="29">
                  <c:v>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49-483C-91AE-31560C3F08B3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[1]Total_StdO_Customers!$I$526:$I$555</c:f>
              <c:numCache>
                <c:formatCode>#,##0</c:formatCode>
                <c:ptCount val="30"/>
                <c:pt idx="0">
                  <c:v>97894</c:v>
                </c:pt>
                <c:pt idx="1">
                  <c:v>97963</c:v>
                </c:pt>
                <c:pt idx="2">
                  <c:v>98000</c:v>
                </c:pt>
                <c:pt idx="3">
                  <c:v>90894</c:v>
                </c:pt>
                <c:pt idx="4">
                  <c:v>91085</c:v>
                </c:pt>
                <c:pt idx="5">
                  <c:v>97919</c:v>
                </c:pt>
                <c:pt idx="6">
                  <c:v>97929</c:v>
                </c:pt>
                <c:pt idx="7">
                  <c:v>96852</c:v>
                </c:pt>
                <c:pt idx="8">
                  <c:v>96784</c:v>
                </c:pt>
                <c:pt idx="9">
                  <c:v>96828</c:v>
                </c:pt>
                <c:pt idx="10">
                  <c:v>90115</c:v>
                </c:pt>
                <c:pt idx="11">
                  <c:v>90153</c:v>
                </c:pt>
                <c:pt idx="12">
                  <c:v>97100</c:v>
                </c:pt>
                <c:pt idx="13">
                  <c:v>95848</c:v>
                </c:pt>
                <c:pt idx="14">
                  <c:v>95866</c:v>
                </c:pt>
                <c:pt idx="15">
                  <c:v>95956</c:v>
                </c:pt>
                <c:pt idx="16">
                  <c:v>95953</c:v>
                </c:pt>
                <c:pt idx="17">
                  <c:v>87594</c:v>
                </c:pt>
                <c:pt idx="18">
                  <c:v>90046</c:v>
                </c:pt>
                <c:pt idx="19">
                  <c:v>95707</c:v>
                </c:pt>
                <c:pt idx="20">
                  <c:v>95680</c:v>
                </c:pt>
                <c:pt idx="21">
                  <c:v>95899</c:v>
                </c:pt>
                <c:pt idx="22">
                  <c:v>96694</c:v>
                </c:pt>
                <c:pt idx="23">
                  <c:v>96085</c:v>
                </c:pt>
                <c:pt idx="24">
                  <c:v>89439</c:v>
                </c:pt>
                <c:pt idx="25">
                  <c:v>89578</c:v>
                </c:pt>
                <c:pt idx="26">
                  <c:v>96651</c:v>
                </c:pt>
                <c:pt idx="27">
                  <c:v>96440</c:v>
                </c:pt>
                <c:pt idx="28">
                  <c:v>96457</c:v>
                </c:pt>
                <c:pt idx="29">
                  <c:v>95932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49-483C-91AE-31560C3F08B3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[1]Total_StdO_Customers!$J$526:$J$555</c:f>
              <c:numCache>
                <c:formatCode>#,##0</c:formatCode>
                <c:ptCount val="30"/>
                <c:pt idx="0">
                  <c:v>100713</c:v>
                </c:pt>
                <c:pt idx="1">
                  <c:v>100790</c:v>
                </c:pt>
                <c:pt idx="2">
                  <c:v>100857</c:v>
                </c:pt>
                <c:pt idx="3">
                  <c:v>100516</c:v>
                </c:pt>
                <c:pt idx="4">
                  <c:v>100801</c:v>
                </c:pt>
                <c:pt idx="5">
                  <c:v>101026</c:v>
                </c:pt>
                <c:pt idx="6">
                  <c:v>101051</c:v>
                </c:pt>
                <c:pt idx="7">
                  <c:v>99823</c:v>
                </c:pt>
                <c:pt idx="8">
                  <c:v>99747</c:v>
                </c:pt>
                <c:pt idx="9">
                  <c:v>99787</c:v>
                </c:pt>
                <c:pt idx="10">
                  <c:v>99711</c:v>
                </c:pt>
                <c:pt idx="11">
                  <c:v>99790</c:v>
                </c:pt>
                <c:pt idx="12">
                  <c:v>100332</c:v>
                </c:pt>
                <c:pt idx="13">
                  <c:v>98934</c:v>
                </c:pt>
                <c:pt idx="14">
                  <c:v>98953</c:v>
                </c:pt>
                <c:pt idx="15">
                  <c:v>99067</c:v>
                </c:pt>
                <c:pt idx="16">
                  <c:v>99070</c:v>
                </c:pt>
                <c:pt idx="17">
                  <c:v>96823</c:v>
                </c:pt>
                <c:pt idx="18">
                  <c:v>99777</c:v>
                </c:pt>
                <c:pt idx="19">
                  <c:v>98918</c:v>
                </c:pt>
                <c:pt idx="20">
                  <c:v>99007</c:v>
                </c:pt>
                <c:pt idx="21">
                  <c:v>99299</c:v>
                </c:pt>
                <c:pt idx="22">
                  <c:v>100277</c:v>
                </c:pt>
                <c:pt idx="23">
                  <c:v>99583</c:v>
                </c:pt>
                <c:pt idx="24">
                  <c:v>99163</c:v>
                </c:pt>
                <c:pt idx="25">
                  <c:v>99326</c:v>
                </c:pt>
                <c:pt idx="26">
                  <c:v>100299</c:v>
                </c:pt>
                <c:pt idx="27">
                  <c:v>100134</c:v>
                </c:pt>
                <c:pt idx="28">
                  <c:v>100160</c:v>
                </c:pt>
                <c:pt idx="29">
                  <c:v>99462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9-483C-91AE-31560C3F08B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[1]Total_StdO_Customers!$K$526:$K$555</c:f>
              <c:numCache>
                <c:formatCode>#,##0</c:formatCode>
                <c:ptCount val="30"/>
                <c:pt idx="0">
                  <c:v>108541</c:v>
                </c:pt>
                <c:pt idx="1">
                  <c:v>108619</c:v>
                </c:pt>
                <c:pt idx="2">
                  <c:v>108679</c:v>
                </c:pt>
                <c:pt idx="3">
                  <c:v>114376</c:v>
                </c:pt>
                <c:pt idx="4">
                  <c:v>114625</c:v>
                </c:pt>
                <c:pt idx="5">
                  <c:v>108831</c:v>
                </c:pt>
                <c:pt idx="6">
                  <c:v>108871</c:v>
                </c:pt>
                <c:pt idx="7">
                  <c:v>107533</c:v>
                </c:pt>
                <c:pt idx="8">
                  <c:v>107468</c:v>
                </c:pt>
                <c:pt idx="9">
                  <c:v>107507</c:v>
                </c:pt>
                <c:pt idx="10">
                  <c:v>113404</c:v>
                </c:pt>
                <c:pt idx="11">
                  <c:v>113479</c:v>
                </c:pt>
                <c:pt idx="12">
                  <c:v>108079</c:v>
                </c:pt>
                <c:pt idx="13">
                  <c:v>106616</c:v>
                </c:pt>
                <c:pt idx="14">
                  <c:v>106633</c:v>
                </c:pt>
                <c:pt idx="15">
                  <c:v>106734</c:v>
                </c:pt>
                <c:pt idx="16">
                  <c:v>106720</c:v>
                </c:pt>
                <c:pt idx="17">
                  <c:v>110165</c:v>
                </c:pt>
                <c:pt idx="18">
                  <c:v>113367</c:v>
                </c:pt>
                <c:pt idx="19">
                  <c:v>106534</c:v>
                </c:pt>
                <c:pt idx="20">
                  <c:v>106646</c:v>
                </c:pt>
                <c:pt idx="21">
                  <c:v>106943</c:v>
                </c:pt>
                <c:pt idx="22">
                  <c:v>107942</c:v>
                </c:pt>
                <c:pt idx="23">
                  <c:v>107258</c:v>
                </c:pt>
                <c:pt idx="24">
                  <c:v>112657</c:v>
                </c:pt>
                <c:pt idx="25">
                  <c:v>112825</c:v>
                </c:pt>
                <c:pt idx="26">
                  <c:v>107989</c:v>
                </c:pt>
                <c:pt idx="27">
                  <c:v>107821</c:v>
                </c:pt>
                <c:pt idx="28">
                  <c:v>107868</c:v>
                </c:pt>
                <c:pt idx="29">
                  <c:v>107109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49-483C-91AE-31560C3F08B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[1]Total_StdO_Customers!$L$526:$L$555</c:f>
              <c:numCache>
                <c:formatCode>#,##0</c:formatCode>
                <c:ptCount val="30"/>
                <c:pt idx="0">
                  <c:v>104024</c:v>
                </c:pt>
                <c:pt idx="1">
                  <c:v>104105</c:v>
                </c:pt>
                <c:pt idx="2">
                  <c:v>104188</c:v>
                </c:pt>
                <c:pt idx="3">
                  <c:v>109602</c:v>
                </c:pt>
                <c:pt idx="4">
                  <c:v>109934</c:v>
                </c:pt>
                <c:pt idx="5">
                  <c:v>104549</c:v>
                </c:pt>
                <c:pt idx="6">
                  <c:v>104612</c:v>
                </c:pt>
                <c:pt idx="7">
                  <c:v>103218</c:v>
                </c:pt>
                <c:pt idx="8">
                  <c:v>103141</c:v>
                </c:pt>
                <c:pt idx="9">
                  <c:v>103179</c:v>
                </c:pt>
                <c:pt idx="10">
                  <c:v>108789</c:v>
                </c:pt>
                <c:pt idx="11">
                  <c:v>108872</c:v>
                </c:pt>
                <c:pt idx="12">
                  <c:v>103969</c:v>
                </c:pt>
                <c:pt idx="13">
                  <c:v>102438</c:v>
                </c:pt>
                <c:pt idx="14">
                  <c:v>102496</c:v>
                </c:pt>
                <c:pt idx="15">
                  <c:v>102578</c:v>
                </c:pt>
                <c:pt idx="16">
                  <c:v>102578</c:v>
                </c:pt>
                <c:pt idx="17">
                  <c:v>105514</c:v>
                </c:pt>
                <c:pt idx="18">
                  <c:v>109015</c:v>
                </c:pt>
                <c:pt idx="19">
                  <c:v>102492</c:v>
                </c:pt>
                <c:pt idx="20">
                  <c:v>102745</c:v>
                </c:pt>
                <c:pt idx="21">
                  <c:v>103061</c:v>
                </c:pt>
                <c:pt idx="22">
                  <c:v>104238</c:v>
                </c:pt>
                <c:pt idx="23">
                  <c:v>103427</c:v>
                </c:pt>
                <c:pt idx="24">
                  <c:v>108404</c:v>
                </c:pt>
                <c:pt idx="25">
                  <c:v>108597</c:v>
                </c:pt>
                <c:pt idx="26">
                  <c:v>104247</c:v>
                </c:pt>
                <c:pt idx="27">
                  <c:v>104153</c:v>
                </c:pt>
                <c:pt idx="28">
                  <c:v>104159</c:v>
                </c:pt>
                <c:pt idx="29">
                  <c:v>103347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9-483C-91AE-31560C3F08B3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[1]Total_StdO_Customers!$M$526:$M$555</c:f>
              <c:numCache>
                <c:formatCode>#,##0</c:formatCode>
                <c:ptCount val="30"/>
                <c:pt idx="0">
                  <c:v>101835</c:v>
                </c:pt>
                <c:pt idx="1">
                  <c:v>101933</c:v>
                </c:pt>
                <c:pt idx="2">
                  <c:v>101990</c:v>
                </c:pt>
                <c:pt idx="3">
                  <c:v>106188</c:v>
                </c:pt>
                <c:pt idx="4">
                  <c:v>106560</c:v>
                </c:pt>
                <c:pt idx="5">
                  <c:v>102466</c:v>
                </c:pt>
                <c:pt idx="6">
                  <c:v>102518</c:v>
                </c:pt>
                <c:pt idx="7">
                  <c:v>101117</c:v>
                </c:pt>
                <c:pt idx="8">
                  <c:v>101028</c:v>
                </c:pt>
                <c:pt idx="9">
                  <c:v>101086</c:v>
                </c:pt>
                <c:pt idx="10">
                  <c:v>105457</c:v>
                </c:pt>
                <c:pt idx="11">
                  <c:v>105569</c:v>
                </c:pt>
                <c:pt idx="12">
                  <c:v>101941</c:v>
                </c:pt>
                <c:pt idx="13">
                  <c:v>100405</c:v>
                </c:pt>
                <c:pt idx="14">
                  <c:v>100472</c:v>
                </c:pt>
                <c:pt idx="15">
                  <c:v>100516</c:v>
                </c:pt>
                <c:pt idx="16">
                  <c:v>100544</c:v>
                </c:pt>
                <c:pt idx="17">
                  <c:v>102176</c:v>
                </c:pt>
                <c:pt idx="18">
                  <c:v>105809</c:v>
                </c:pt>
                <c:pt idx="19">
                  <c:v>100494</c:v>
                </c:pt>
                <c:pt idx="20">
                  <c:v>100794</c:v>
                </c:pt>
                <c:pt idx="21">
                  <c:v>101122</c:v>
                </c:pt>
                <c:pt idx="22">
                  <c:v>102331</c:v>
                </c:pt>
                <c:pt idx="23">
                  <c:v>101518</c:v>
                </c:pt>
                <c:pt idx="24">
                  <c:v>105282</c:v>
                </c:pt>
                <c:pt idx="25">
                  <c:v>105492</c:v>
                </c:pt>
                <c:pt idx="26">
                  <c:v>103062</c:v>
                </c:pt>
                <c:pt idx="27">
                  <c:v>102267</c:v>
                </c:pt>
                <c:pt idx="28">
                  <c:v>102286</c:v>
                </c:pt>
                <c:pt idx="29">
                  <c:v>101440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49-483C-91AE-31560C3F08B3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[1]Total_StdO_Customers!$N$526:$N$555</c:f>
              <c:numCache>
                <c:formatCode>#,##0</c:formatCode>
                <c:ptCount val="30"/>
                <c:pt idx="0">
                  <c:v>104188</c:v>
                </c:pt>
                <c:pt idx="1">
                  <c:v>104292</c:v>
                </c:pt>
                <c:pt idx="2">
                  <c:v>104340</c:v>
                </c:pt>
                <c:pt idx="3">
                  <c:v>105036</c:v>
                </c:pt>
                <c:pt idx="4">
                  <c:v>105386</c:v>
                </c:pt>
                <c:pt idx="5">
                  <c:v>104823</c:v>
                </c:pt>
                <c:pt idx="6">
                  <c:v>104886</c:v>
                </c:pt>
                <c:pt idx="7">
                  <c:v>103447</c:v>
                </c:pt>
                <c:pt idx="8">
                  <c:v>103343</c:v>
                </c:pt>
                <c:pt idx="9">
                  <c:v>103413</c:v>
                </c:pt>
                <c:pt idx="10">
                  <c:v>104304</c:v>
                </c:pt>
                <c:pt idx="11">
                  <c:v>104434</c:v>
                </c:pt>
                <c:pt idx="12">
                  <c:v>104261</c:v>
                </c:pt>
                <c:pt idx="13">
                  <c:v>102707</c:v>
                </c:pt>
                <c:pt idx="14">
                  <c:v>102778</c:v>
                </c:pt>
                <c:pt idx="15">
                  <c:v>102804</c:v>
                </c:pt>
                <c:pt idx="16">
                  <c:v>102834</c:v>
                </c:pt>
                <c:pt idx="17">
                  <c:v>101064</c:v>
                </c:pt>
                <c:pt idx="18">
                  <c:v>104669</c:v>
                </c:pt>
                <c:pt idx="19">
                  <c:v>102783</c:v>
                </c:pt>
                <c:pt idx="20">
                  <c:v>103074</c:v>
                </c:pt>
                <c:pt idx="21">
                  <c:v>103406</c:v>
                </c:pt>
                <c:pt idx="22">
                  <c:v>104603</c:v>
                </c:pt>
                <c:pt idx="23">
                  <c:v>103763</c:v>
                </c:pt>
                <c:pt idx="24">
                  <c:v>104176</c:v>
                </c:pt>
                <c:pt idx="25">
                  <c:v>104989</c:v>
                </c:pt>
                <c:pt idx="26">
                  <c:v>104556</c:v>
                </c:pt>
                <c:pt idx="27">
                  <c:v>104527</c:v>
                </c:pt>
                <c:pt idx="28">
                  <c:v>104555</c:v>
                </c:pt>
                <c:pt idx="29">
                  <c:v>103707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49-483C-91AE-31560C3F08B3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[1]Total_StdO_Customers!$O$526:$O$555</c:f>
              <c:numCache>
                <c:formatCode>#,##0</c:formatCode>
                <c:ptCount val="30"/>
                <c:pt idx="0">
                  <c:v>97221</c:v>
                </c:pt>
                <c:pt idx="1">
                  <c:v>97321</c:v>
                </c:pt>
                <c:pt idx="2">
                  <c:v>97375</c:v>
                </c:pt>
                <c:pt idx="3">
                  <c:v>99167</c:v>
                </c:pt>
                <c:pt idx="4">
                  <c:v>99544</c:v>
                </c:pt>
                <c:pt idx="5">
                  <c:v>97983</c:v>
                </c:pt>
                <c:pt idx="6">
                  <c:v>98035</c:v>
                </c:pt>
                <c:pt idx="7">
                  <c:v>96631</c:v>
                </c:pt>
                <c:pt idx="8">
                  <c:v>96523</c:v>
                </c:pt>
                <c:pt idx="9">
                  <c:v>96606</c:v>
                </c:pt>
                <c:pt idx="10">
                  <c:v>98525</c:v>
                </c:pt>
                <c:pt idx="11">
                  <c:v>98652</c:v>
                </c:pt>
                <c:pt idx="12">
                  <c:v>97557</c:v>
                </c:pt>
                <c:pt idx="13">
                  <c:v>96028</c:v>
                </c:pt>
                <c:pt idx="14">
                  <c:v>96101</c:v>
                </c:pt>
                <c:pt idx="15">
                  <c:v>96118</c:v>
                </c:pt>
                <c:pt idx="16">
                  <c:v>96143</c:v>
                </c:pt>
                <c:pt idx="17">
                  <c:v>95373</c:v>
                </c:pt>
                <c:pt idx="18">
                  <c:v>98969</c:v>
                </c:pt>
                <c:pt idx="19">
                  <c:v>96172</c:v>
                </c:pt>
                <c:pt idx="20">
                  <c:v>96516</c:v>
                </c:pt>
                <c:pt idx="21">
                  <c:v>96829</c:v>
                </c:pt>
                <c:pt idx="22">
                  <c:v>98077</c:v>
                </c:pt>
                <c:pt idx="23">
                  <c:v>97222</c:v>
                </c:pt>
                <c:pt idx="24">
                  <c:v>99299</c:v>
                </c:pt>
                <c:pt idx="25">
                  <c:v>104177</c:v>
                </c:pt>
                <c:pt idx="26">
                  <c:v>99137</c:v>
                </c:pt>
                <c:pt idx="27">
                  <c:v>98042</c:v>
                </c:pt>
                <c:pt idx="28">
                  <c:v>98062</c:v>
                </c:pt>
                <c:pt idx="29">
                  <c:v>97196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49-483C-91AE-31560C3F08B3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[1]Total_StdO_Customers!$P$526:$P$555</c:f>
              <c:numCache>
                <c:formatCode>#,##0</c:formatCode>
                <c:ptCount val="30"/>
                <c:pt idx="0">
                  <c:v>94767</c:v>
                </c:pt>
                <c:pt idx="1">
                  <c:v>94878</c:v>
                </c:pt>
                <c:pt idx="2">
                  <c:v>94912</c:v>
                </c:pt>
                <c:pt idx="3">
                  <c:v>98431</c:v>
                </c:pt>
                <c:pt idx="4">
                  <c:v>98841</c:v>
                </c:pt>
                <c:pt idx="5">
                  <c:v>95579</c:v>
                </c:pt>
                <c:pt idx="6">
                  <c:v>95643</c:v>
                </c:pt>
                <c:pt idx="7">
                  <c:v>94197</c:v>
                </c:pt>
                <c:pt idx="8">
                  <c:v>94125</c:v>
                </c:pt>
                <c:pt idx="9">
                  <c:v>94201</c:v>
                </c:pt>
                <c:pt idx="10">
                  <c:v>97834</c:v>
                </c:pt>
                <c:pt idx="11">
                  <c:v>97935</c:v>
                </c:pt>
                <c:pt idx="12">
                  <c:v>95218</c:v>
                </c:pt>
                <c:pt idx="13">
                  <c:v>93709</c:v>
                </c:pt>
                <c:pt idx="14">
                  <c:v>93793</c:v>
                </c:pt>
                <c:pt idx="15">
                  <c:v>93781</c:v>
                </c:pt>
                <c:pt idx="16">
                  <c:v>93796</c:v>
                </c:pt>
                <c:pt idx="17">
                  <c:v>94680</c:v>
                </c:pt>
                <c:pt idx="18">
                  <c:v>98282</c:v>
                </c:pt>
                <c:pt idx="19">
                  <c:v>93884</c:v>
                </c:pt>
                <c:pt idx="20">
                  <c:v>94264</c:v>
                </c:pt>
                <c:pt idx="21">
                  <c:v>94571</c:v>
                </c:pt>
                <c:pt idx="22">
                  <c:v>95877</c:v>
                </c:pt>
                <c:pt idx="23">
                  <c:v>95013</c:v>
                </c:pt>
                <c:pt idx="24">
                  <c:v>97915</c:v>
                </c:pt>
                <c:pt idx="25">
                  <c:v>104527</c:v>
                </c:pt>
                <c:pt idx="26">
                  <c:v>96948</c:v>
                </c:pt>
                <c:pt idx="27">
                  <c:v>95829</c:v>
                </c:pt>
                <c:pt idx="28">
                  <c:v>95864</c:v>
                </c:pt>
                <c:pt idx="29">
                  <c:v>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49-483C-91AE-31560C3F08B3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[1]Total_StdO_Customers!$Q$526:$Q$555</c:f>
              <c:numCache>
                <c:formatCode>#,##0</c:formatCode>
                <c:ptCount val="30"/>
                <c:pt idx="0">
                  <c:v>101434</c:v>
                </c:pt>
                <c:pt idx="1">
                  <c:v>101544</c:v>
                </c:pt>
                <c:pt idx="2">
                  <c:v>101537</c:v>
                </c:pt>
                <c:pt idx="3">
                  <c:v>99670</c:v>
                </c:pt>
                <c:pt idx="4">
                  <c:v>100062</c:v>
                </c:pt>
                <c:pt idx="5">
                  <c:v>102099</c:v>
                </c:pt>
                <c:pt idx="6">
                  <c:v>102158</c:v>
                </c:pt>
                <c:pt idx="7">
                  <c:v>100683</c:v>
                </c:pt>
                <c:pt idx="8">
                  <c:v>100604</c:v>
                </c:pt>
                <c:pt idx="9">
                  <c:v>100677</c:v>
                </c:pt>
                <c:pt idx="10">
                  <c:v>99046</c:v>
                </c:pt>
                <c:pt idx="11">
                  <c:v>99145</c:v>
                </c:pt>
                <c:pt idx="12">
                  <c:v>101605</c:v>
                </c:pt>
                <c:pt idx="13">
                  <c:v>100095</c:v>
                </c:pt>
                <c:pt idx="14">
                  <c:v>100152</c:v>
                </c:pt>
                <c:pt idx="15">
                  <c:v>100103</c:v>
                </c:pt>
                <c:pt idx="16">
                  <c:v>100184</c:v>
                </c:pt>
                <c:pt idx="17">
                  <c:v>95897</c:v>
                </c:pt>
                <c:pt idx="18">
                  <c:v>99424</c:v>
                </c:pt>
                <c:pt idx="19">
                  <c:v>100154</c:v>
                </c:pt>
                <c:pt idx="20">
                  <c:v>100491</c:v>
                </c:pt>
                <c:pt idx="21">
                  <c:v>100751</c:v>
                </c:pt>
                <c:pt idx="22">
                  <c:v>101984</c:v>
                </c:pt>
                <c:pt idx="23">
                  <c:v>101172</c:v>
                </c:pt>
                <c:pt idx="24">
                  <c:v>102433</c:v>
                </c:pt>
                <c:pt idx="25">
                  <c:v>105801</c:v>
                </c:pt>
                <c:pt idx="26">
                  <c:v>101909</c:v>
                </c:pt>
                <c:pt idx="27">
                  <c:v>101910</c:v>
                </c:pt>
                <c:pt idx="28">
                  <c:v>101970</c:v>
                </c:pt>
                <c:pt idx="29">
                  <c:v>101101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49-483C-91AE-31560C3F08B3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[1]Total_StdO_Customers!$R$526:$R$555</c:f>
              <c:numCache>
                <c:formatCode>#,##0</c:formatCode>
                <c:ptCount val="30"/>
                <c:pt idx="0">
                  <c:v>105491</c:v>
                </c:pt>
                <c:pt idx="1">
                  <c:v>105606</c:v>
                </c:pt>
                <c:pt idx="2">
                  <c:v>105575</c:v>
                </c:pt>
                <c:pt idx="3">
                  <c:v>102456</c:v>
                </c:pt>
                <c:pt idx="4">
                  <c:v>102756</c:v>
                </c:pt>
                <c:pt idx="5">
                  <c:v>105930</c:v>
                </c:pt>
                <c:pt idx="6">
                  <c:v>105974</c:v>
                </c:pt>
                <c:pt idx="7">
                  <c:v>104561</c:v>
                </c:pt>
                <c:pt idx="8">
                  <c:v>104485</c:v>
                </c:pt>
                <c:pt idx="9">
                  <c:v>104528</c:v>
                </c:pt>
                <c:pt idx="10">
                  <c:v>101722</c:v>
                </c:pt>
                <c:pt idx="11">
                  <c:v>101811</c:v>
                </c:pt>
                <c:pt idx="12">
                  <c:v>105273</c:v>
                </c:pt>
                <c:pt idx="13">
                  <c:v>103824</c:v>
                </c:pt>
                <c:pt idx="14">
                  <c:v>103852</c:v>
                </c:pt>
                <c:pt idx="15">
                  <c:v>103799</c:v>
                </c:pt>
                <c:pt idx="16">
                  <c:v>103912</c:v>
                </c:pt>
                <c:pt idx="17">
                  <c:v>98607</c:v>
                </c:pt>
                <c:pt idx="18">
                  <c:v>101944</c:v>
                </c:pt>
                <c:pt idx="19">
                  <c:v>103793</c:v>
                </c:pt>
                <c:pt idx="20">
                  <c:v>103995</c:v>
                </c:pt>
                <c:pt idx="21">
                  <c:v>104231</c:v>
                </c:pt>
                <c:pt idx="22">
                  <c:v>105381</c:v>
                </c:pt>
                <c:pt idx="23">
                  <c:v>104601</c:v>
                </c:pt>
                <c:pt idx="24">
                  <c:v>107189</c:v>
                </c:pt>
                <c:pt idx="25">
                  <c:v>113356</c:v>
                </c:pt>
                <c:pt idx="26">
                  <c:v>105423</c:v>
                </c:pt>
                <c:pt idx="27">
                  <c:v>105219</c:v>
                </c:pt>
                <c:pt idx="28">
                  <c:v>105253</c:v>
                </c:pt>
                <c:pt idx="29">
                  <c:v>104473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49-483C-91AE-31560C3F08B3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[1]Total_StdO_Customers!$S$526:$S$555</c:f>
              <c:numCache>
                <c:formatCode>#,##0</c:formatCode>
                <c:ptCount val="30"/>
                <c:pt idx="0">
                  <c:v>107473</c:v>
                </c:pt>
                <c:pt idx="1">
                  <c:v>107557</c:v>
                </c:pt>
                <c:pt idx="2">
                  <c:v>107537</c:v>
                </c:pt>
                <c:pt idx="3">
                  <c:v>106269</c:v>
                </c:pt>
                <c:pt idx="4">
                  <c:v>106467</c:v>
                </c:pt>
                <c:pt idx="5">
                  <c:v>107613</c:v>
                </c:pt>
                <c:pt idx="6">
                  <c:v>107624</c:v>
                </c:pt>
                <c:pt idx="7">
                  <c:v>106357</c:v>
                </c:pt>
                <c:pt idx="8">
                  <c:v>106249</c:v>
                </c:pt>
                <c:pt idx="9">
                  <c:v>106354</c:v>
                </c:pt>
                <c:pt idx="10">
                  <c:v>105342</c:v>
                </c:pt>
                <c:pt idx="11">
                  <c:v>105433</c:v>
                </c:pt>
                <c:pt idx="12">
                  <c:v>106730</c:v>
                </c:pt>
                <c:pt idx="13">
                  <c:v>105385</c:v>
                </c:pt>
                <c:pt idx="14">
                  <c:v>105429</c:v>
                </c:pt>
                <c:pt idx="15">
                  <c:v>105376</c:v>
                </c:pt>
                <c:pt idx="16">
                  <c:v>105498</c:v>
                </c:pt>
                <c:pt idx="17">
                  <c:v>102356</c:v>
                </c:pt>
                <c:pt idx="18">
                  <c:v>105314</c:v>
                </c:pt>
                <c:pt idx="19">
                  <c:v>105240</c:v>
                </c:pt>
                <c:pt idx="20">
                  <c:v>105256</c:v>
                </c:pt>
                <c:pt idx="21">
                  <c:v>105488</c:v>
                </c:pt>
                <c:pt idx="22">
                  <c:v>106408</c:v>
                </c:pt>
                <c:pt idx="23">
                  <c:v>105796</c:v>
                </c:pt>
                <c:pt idx="24">
                  <c:v>118681</c:v>
                </c:pt>
                <c:pt idx="25">
                  <c:v>120680</c:v>
                </c:pt>
                <c:pt idx="26">
                  <c:v>107458</c:v>
                </c:pt>
                <c:pt idx="27">
                  <c:v>107518</c:v>
                </c:pt>
                <c:pt idx="28">
                  <c:v>108096</c:v>
                </c:pt>
                <c:pt idx="29">
                  <c:v>105661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49-483C-91AE-31560C3F08B3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[1]Total_StdO_Customers!$T$526:$T$555</c:f>
              <c:numCache>
                <c:formatCode>#,##0</c:formatCode>
                <c:ptCount val="30"/>
                <c:pt idx="0">
                  <c:v>112042</c:v>
                </c:pt>
                <c:pt idx="1">
                  <c:v>112064</c:v>
                </c:pt>
                <c:pt idx="2">
                  <c:v>112042</c:v>
                </c:pt>
                <c:pt idx="3">
                  <c:v>110860</c:v>
                </c:pt>
                <c:pt idx="4">
                  <c:v>111014</c:v>
                </c:pt>
                <c:pt idx="5">
                  <c:v>111940</c:v>
                </c:pt>
                <c:pt idx="6">
                  <c:v>112093</c:v>
                </c:pt>
                <c:pt idx="7">
                  <c:v>110700</c:v>
                </c:pt>
                <c:pt idx="8">
                  <c:v>110606</c:v>
                </c:pt>
                <c:pt idx="9">
                  <c:v>110695</c:v>
                </c:pt>
                <c:pt idx="10">
                  <c:v>109810</c:v>
                </c:pt>
                <c:pt idx="11">
                  <c:v>109897</c:v>
                </c:pt>
                <c:pt idx="12">
                  <c:v>110985</c:v>
                </c:pt>
                <c:pt idx="13">
                  <c:v>109664</c:v>
                </c:pt>
                <c:pt idx="14">
                  <c:v>109665</c:v>
                </c:pt>
                <c:pt idx="15">
                  <c:v>109569</c:v>
                </c:pt>
                <c:pt idx="16">
                  <c:v>109720</c:v>
                </c:pt>
                <c:pt idx="17">
                  <c:v>106914</c:v>
                </c:pt>
                <c:pt idx="18">
                  <c:v>109676</c:v>
                </c:pt>
                <c:pt idx="19">
                  <c:v>109354</c:v>
                </c:pt>
                <c:pt idx="20">
                  <c:v>109333</c:v>
                </c:pt>
                <c:pt idx="21">
                  <c:v>109467</c:v>
                </c:pt>
                <c:pt idx="22">
                  <c:v>110262</c:v>
                </c:pt>
                <c:pt idx="23">
                  <c:v>109763</c:v>
                </c:pt>
                <c:pt idx="24">
                  <c:v>121011</c:v>
                </c:pt>
                <c:pt idx="25">
                  <c:v>126729</c:v>
                </c:pt>
                <c:pt idx="26">
                  <c:v>112373</c:v>
                </c:pt>
                <c:pt idx="27">
                  <c:v>113833</c:v>
                </c:pt>
                <c:pt idx="28">
                  <c:v>114127</c:v>
                </c:pt>
                <c:pt idx="29">
                  <c:v>110458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49-483C-91AE-31560C3F08B3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[1]Total_StdO_Customers!$U$526:$U$555</c:f>
              <c:numCache>
                <c:formatCode>#,##0</c:formatCode>
                <c:ptCount val="30"/>
                <c:pt idx="0">
                  <c:v>115106</c:v>
                </c:pt>
                <c:pt idx="1">
                  <c:v>115312</c:v>
                </c:pt>
                <c:pt idx="2">
                  <c:v>115161</c:v>
                </c:pt>
                <c:pt idx="3">
                  <c:v>114914</c:v>
                </c:pt>
                <c:pt idx="4">
                  <c:v>114833</c:v>
                </c:pt>
                <c:pt idx="5">
                  <c:v>114989</c:v>
                </c:pt>
                <c:pt idx="6">
                  <c:v>114970</c:v>
                </c:pt>
                <c:pt idx="7">
                  <c:v>113641</c:v>
                </c:pt>
                <c:pt idx="8">
                  <c:v>113544</c:v>
                </c:pt>
                <c:pt idx="9">
                  <c:v>113615</c:v>
                </c:pt>
                <c:pt idx="10">
                  <c:v>113605</c:v>
                </c:pt>
                <c:pt idx="11">
                  <c:v>113646</c:v>
                </c:pt>
                <c:pt idx="12">
                  <c:v>113871</c:v>
                </c:pt>
                <c:pt idx="13">
                  <c:v>112417</c:v>
                </c:pt>
                <c:pt idx="14">
                  <c:v>112407</c:v>
                </c:pt>
                <c:pt idx="15">
                  <c:v>112400</c:v>
                </c:pt>
                <c:pt idx="16">
                  <c:v>112504</c:v>
                </c:pt>
                <c:pt idx="17">
                  <c:v>110718</c:v>
                </c:pt>
                <c:pt idx="18">
                  <c:v>113222</c:v>
                </c:pt>
                <c:pt idx="19">
                  <c:v>112071</c:v>
                </c:pt>
                <c:pt idx="20">
                  <c:v>112139</c:v>
                </c:pt>
                <c:pt idx="21">
                  <c:v>112073</c:v>
                </c:pt>
                <c:pt idx="22">
                  <c:v>112790</c:v>
                </c:pt>
                <c:pt idx="23">
                  <c:v>112351</c:v>
                </c:pt>
                <c:pt idx="24">
                  <c:v>122384</c:v>
                </c:pt>
                <c:pt idx="25">
                  <c:v>125053</c:v>
                </c:pt>
                <c:pt idx="26">
                  <c:v>112675</c:v>
                </c:pt>
                <c:pt idx="27">
                  <c:v>113129</c:v>
                </c:pt>
                <c:pt idx="28">
                  <c:v>115820</c:v>
                </c:pt>
                <c:pt idx="29">
                  <c:v>112006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49-483C-91AE-31560C3F08B3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[1]Total_StdO_Customers!$V$526:$V$555</c:f>
              <c:numCache>
                <c:formatCode>#,##0</c:formatCode>
                <c:ptCount val="30"/>
                <c:pt idx="0">
                  <c:v>118097</c:v>
                </c:pt>
                <c:pt idx="1">
                  <c:v>118370</c:v>
                </c:pt>
                <c:pt idx="2">
                  <c:v>118177</c:v>
                </c:pt>
                <c:pt idx="3">
                  <c:v>114192</c:v>
                </c:pt>
                <c:pt idx="4">
                  <c:v>114059</c:v>
                </c:pt>
                <c:pt idx="5">
                  <c:v>117938</c:v>
                </c:pt>
                <c:pt idx="6">
                  <c:v>117883</c:v>
                </c:pt>
                <c:pt idx="7">
                  <c:v>116537</c:v>
                </c:pt>
                <c:pt idx="8">
                  <c:v>116466</c:v>
                </c:pt>
                <c:pt idx="9">
                  <c:v>116594</c:v>
                </c:pt>
                <c:pt idx="10">
                  <c:v>112829</c:v>
                </c:pt>
                <c:pt idx="11">
                  <c:v>112881</c:v>
                </c:pt>
                <c:pt idx="12">
                  <c:v>116644</c:v>
                </c:pt>
                <c:pt idx="13">
                  <c:v>115183</c:v>
                </c:pt>
                <c:pt idx="14">
                  <c:v>115197</c:v>
                </c:pt>
                <c:pt idx="15">
                  <c:v>115313</c:v>
                </c:pt>
                <c:pt idx="16">
                  <c:v>115373</c:v>
                </c:pt>
                <c:pt idx="17">
                  <c:v>109937</c:v>
                </c:pt>
                <c:pt idx="18">
                  <c:v>112366</c:v>
                </c:pt>
                <c:pt idx="19">
                  <c:v>114854</c:v>
                </c:pt>
                <c:pt idx="20">
                  <c:v>114732</c:v>
                </c:pt>
                <c:pt idx="21">
                  <c:v>114883</c:v>
                </c:pt>
                <c:pt idx="22">
                  <c:v>115520</c:v>
                </c:pt>
                <c:pt idx="23">
                  <c:v>115126</c:v>
                </c:pt>
                <c:pt idx="24">
                  <c:v>119314</c:v>
                </c:pt>
                <c:pt idx="25">
                  <c:v>121601</c:v>
                </c:pt>
                <c:pt idx="26">
                  <c:v>115360</c:v>
                </c:pt>
                <c:pt idx="27">
                  <c:v>115345</c:v>
                </c:pt>
                <c:pt idx="28">
                  <c:v>115181</c:v>
                </c:pt>
                <c:pt idx="29">
                  <c:v>114694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49-483C-91AE-31560C3F08B3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[1]Total_StdO_Customers!$W$526:$W$555</c:f>
              <c:numCache>
                <c:formatCode>#,##0</c:formatCode>
                <c:ptCount val="30"/>
                <c:pt idx="0">
                  <c:v>107308</c:v>
                </c:pt>
                <c:pt idx="1">
                  <c:v>107551</c:v>
                </c:pt>
                <c:pt idx="2">
                  <c:v>107344</c:v>
                </c:pt>
                <c:pt idx="3">
                  <c:v>105835</c:v>
                </c:pt>
                <c:pt idx="4">
                  <c:v>105942</c:v>
                </c:pt>
                <c:pt idx="5">
                  <c:v>107274</c:v>
                </c:pt>
                <c:pt idx="6">
                  <c:v>107156</c:v>
                </c:pt>
                <c:pt idx="7">
                  <c:v>106146</c:v>
                </c:pt>
                <c:pt idx="8">
                  <c:v>106006</c:v>
                </c:pt>
                <c:pt idx="9">
                  <c:v>106120</c:v>
                </c:pt>
                <c:pt idx="10">
                  <c:v>105002</c:v>
                </c:pt>
                <c:pt idx="11">
                  <c:v>105126</c:v>
                </c:pt>
                <c:pt idx="12">
                  <c:v>106221</c:v>
                </c:pt>
                <c:pt idx="13">
                  <c:v>105166</c:v>
                </c:pt>
                <c:pt idx="14">
                  <c:v>105232</c:v>
                </c:pt>
                <c:pt idx="15">
                  <c:v>105087</c:v>
                </c:pt>
                <c:pt idx="16">
                  <c:v>105258</c:v>
                </c:pt>
                <c:pt idx="17">
                  <c:v>102024</c:v>
                </c:pt>
                <c:pt idx="18">
                  <c:v>104867</c:v>
                </c:pt>
                <c:pt idx="19">
                  <c:v>104931</c:v>
                </c:pt>
                <c:pt idx="20">
                  <c:v>104780</c:v>
                </c:pt>
                <c:pt idx="21">
                  <c:v>105076</c:v>
                </c:pt>
                <c:pt idx="22">
                  <c:v>105799</c:v>
                </c:pt>
                <c:pt idx="23">
                  <c:v>105581</c:v>
                </c:pt>
                <c:pt idx="24">
                  <c:v>115212</c:v>
                </c:pt>
                <c:pt idx="25">
                  <c:v>114787</c:v>
                </c:pt>
                <c:pt idx="26">
                  <c:v>106006</c:v>
                </c:pt>
                <c:pt idx="27">
                  <c:v>105896</c:v>
                </c:pt>
                <c:pt idx="28">
                  <c:v>110375</c:v>
                </c:pt>
                <c:pt idx="29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49-483C-91AE-31560C3F08B3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[1]Total_StdO_Customers!$X$526:$X$555</c:f>
              <c:numCache>
                <c:formatCode>#,##0</c:formatCode>
                <c:ptCount val="30"/>
                <c:pt idx="0">
                  <c:v>85859</c:v>
                </c:pt>
                <c:pt idx="1">
                  <c:v>85983</c:v>
                </c:pt>
                <c:pt idx="2">
                  <c:v>85821</c:v>
                </c:pt>
                <c:pt idx="3">
                  <c:v>86297</c:v>
                </c:pt>
                <c:pt idx="4">
                  <c:v>86491</c:v>
                </c:pt>
                <c:pt idx="5">
                  <c:v>85716</c:v>
                </c:pt>
                <c:pt idx="6">
                  <c:v>85781</c:v>
                </c:pt>
                <c:pt idx="7">
                  <c:v>85018</c:v>
                </c:pt>
                <c:pt idx="8">
                  <c:v>84953</c:v>
                </c:pt>
                <c:pt idx="9">
                  <c:v>84988</c:v>
                </c:pt>
                <c:pt idx="10">
                  <c:v>85799</c:v>
                </c:pt>
                <c:pt idx="11">
                  <c:v>85815</c:v>
                </c:pt>
                <c:pt idx="12">
                  <c:v>85135</c:v>
                </c:pt>
                <c:pt idx="13">
                  <c:v>87485</c:v>
                </c:pt>
                <c:pt idx="14">
                  <c:v>86798</c:v>
                </c:pt>
                <c:pt idx="15">
                  <c:v>84242</c:v>
                </c:pt>
                <c:pt idx="16">
                  <c:v>84309</c:v>
                </c:pt>
                <c:pt idx="17">
                  <c:v>83223</c:v>
                </c:pt>
                <c:pt idx="18">
                  <c:v>85772</c:v>
                </c:pt>
                <c:pt idx="19">
                  <c:v>84126</c:v>
                </c:pt>
                <c:pt idx="20">
                  <c:v>84031</c:v>
                </c:pt>
                <c:pt idx="21">
                  <c:v>84416</c:v>
                </c:pt>
                <c:pt idx="22">
                  <c:v>84960</c:v>
                </c:pt>
                <c:pt idx="23">
                  <c:v>88167</c:v>
                </c:pt>
                <c:pt idx="24">
                  <c:v>101382</c:v>
                </c:pt>
                <c:pt idx="25">
                  <c:v>96981</c:v>
                </c:pt>
                <c:pt idx="26">
                  <c:v>88068</c:v>
                </c:pt>
                <c:pt idx="27">
                  <c:v>87404</c:v>
                </c:pt>
                <c:pt idx="28">
                  <c:v>92181</c:v>
                </c:pt>
                <c:pt idx="29">
                  <c:v>87638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49-483C-91AE-31560C3F08B3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[1]Total_StdO_Customers!$A$526:$A$555</c:f>
              <c:numCache>
                <c:formatCode>[$-409]d\-mmm\-yy;@</c:formatCode>
                <c:ptCount val="30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[1]Total_StdO_Customers!$Y$526:$Y$555</c:f>
              <c:numCache>
                <c:formatCode>#,##0</c:formatCode>
                <c:ptCount val="30"/>
                <c:pt idx="0">
                  <c:v>73800</c:v>
                </c:pt>
                <c:pt idx="1">
                  <c:v>73759</c:v>
                </c:pt>
                <c:pt idx="2">
                  <c:v>73766</c:v>
                </c:pt>
                <c:pt idx="3">
                  <c:v>74142</c:v>
                </c:pt>
                <c:pt idx="4">
                  <c:v>74210</c:v>
                </c:pt>
                <c:pt idx="5">
                  <c:v>73701</c:v>
                </c:pt>
                <c:pt idx="6">
                  <c:v>73879</c:v>
                </c:pt>
                <c:pt idx="7">
                  <c:v>73100</c:v>
                </c:pt>
                <c:pt idx="8">
                  <c:v>73081</c:v>
                </c:pt>
                <c:pt idx="9">
                  <c:v>73129</c:v>
                </c:pt>
                <c:pt idx="10">
                  <c:v>73647</c:v>
                </c:pt>
                <c:pt idx="11">
                  <c:v>74232</c:v>
                </c:pt>
                <c:pt idx="12">
                  <c:v>73317</c:v>
                </c:pt>
                <c:pt idx="13">
                  <c:v>75983</c:v>
                </c:pt>
                <c:pt idx="14">
                  <c:v>75060</c:v>
                </c:pt>
                <c:pt idx="15">
                  <c:v>72537</c:v>
                </c:pt>
                <c:pt idx="16">
                  <c:v>73325</c:v>
                </c:pt>
                <c:pt idx="17">
                  <c:v>71416</c:v>
                </c:pt>
                <c:pt idx="18">
                  <c:v>73852</c:v>
                </c:pt>
                <c:pt idx="19">
                  <c:v>72557</c:v>
                </c:pt>
                <c:pt idx="20">
                  <c:v>72459</c:v>
                </c:pt>
                <c:pt idx="21">
                  <c:v>72773</c:v>
                </c:pt>
                <c:pt idx="22">
                  <c:v>73341</c:v>
                </c:pt>
                <c:pt idx="23">
                  <c:v>74699</c:v>
                </c:pt>
                <c:pt idx="24">
                  <c:v>86834</c:v>
                </c:pt>
                <c:pt idx="25">
                  <c:v>86431</c:v>
                </c:pt>
                <c:pt idx="26">
                  <c:v>75491</c:v>
                </c:pt>
                <c:pt idx="27">
                  <c:v>75459</c:v>
                </c:pt>
                <c:pt idx="28">
                  <c:v>80595</c:v>
                </c:pt>
                <c:pt idx="29">
                  <c:v>75651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49-483C-91AE-31560C3F0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209360"/>
        <c:axId val="1878202704"/>
        <c:extLst>
          <c:ext xmlns:c15="http://schemas.microsoft.com/office/drawing/2012/chart" uri="{02D57815-91ED-43cb-92C2-25804820EDAC}">
            <c15:filteredLineSeries>
              <c15:ser>
                <c:idx val="24"/>
                <c:order val="24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[1]Total_StdO_Customers!$A$526:$A$555</c15:sqref>
                        </c15:formulaRef>
                      </c:ext>
                    </c:extLst>
                    <c:numCache>
                      <c:formatCode>[$-409]d\-mmm\-yy;@</c:formatCode>
                      <c:ptCount val="30"/>
                      <c:pt idx="0">
                        <c:v>44713</c:v>
                      </c:pt>
                      <c:pt idx="1">
                        <c:v>44714</c:v>
                      </c:pt>
                      <c:pt idx="2">
                        <c:v>44715</c:v>
                      </c:pt>
                      <c:pt idx="3">
                        <c:v>44716</c:v>
                      </c:pt>
                      <c:pt idx="4">
                        <c:v>44717</c:v>
                      </c:pt>
                      <c:pt idx="5">
                        <c:v>44718</c:v>
                      </c:pt>
                      <c:pt idx="6">
                        <c:v>44719</c:v>
                      </c:pt>
                      <c:pt idx="7">
                        <c:v>44720</c:v>
                      </c:pt>
                      <c:pt idx="8">
                        <c:v>44721</c:v>
                      </c:pt>
                      <c:pt idx="9">
                        <c:v>44722</c:v>
                      </c:pt>
                      <c:pt idx="10">
                        <c:v>44723</c:v>
                      </c:pt>
                      <c:pt idx="11">
                        <c:v>44724</c:v>
                      </c:pt>
                      <c:pt idx="12">
                        <c:v>44725</c:v>
                      </c:pt>
                      <c:pt idx="13">
                        <c:v>44726</c:v>
                      </c:pt>
                      <c:pt idx="14">
                        <c:v>44727</c:v>
                      </c:pt>
                      <c:pt idx="15">
                        <c:v>44728</c:v>
                      </c:pt>
                      <c:pt idx="16">
                        <c:v>44729</c:v>
                      </c:pt>
                      <c:pt idx="17">
                        <c:v>44730</c:v>
                      </c:pt>
                      <c:pt idx="18">
                        <c:v>44731</c:v>
                      </c:pt>
                      <c:pt idx="19">
                        <c:v>44732</c:v>
                      </c:pt>
                      <c:pt idx="20">
                        <c:v>44733</c:v>
                      </c:pt>
                      <c:pt idx="21">
                        <c:v>44734</c:v>
                      </c:pt>
                      <c:pt idx="22">
                        <c:v>44735</c:v>
                      </c:pt>
                      <c:pt idx="23">
                        <c:v>44736</c:v>
                      </c:pt>
                      <c:pt idx="24">
                        <c:v>44737</c:v>
                      </c:pt>
                      <c:pt idx="25">
                        <c:v>44738</c:v>
                      </c:pt>
                      <c:pt idx="26">
                        <c:v>44739</c:v>
                      </c:pt>
                      <c:pt idx="27">
                        <c:v>44740</c:v>
                      </c:pt>
                      <c:pt idx="28">
                        <c:v>44741</c:v>
                      </c:pt>
                      <c:pt idx="29">
                        <c:v>44742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[1]Total_StdO_Customers!$Z$526:$Z$555</c15:sqref>
                        </c15:formulaRef>
                      </c:ext>
                    </c:extLst>
                    <c:numCache>
                      <c:formatCode>General</c:formatCode>
                      <c:ptCount val="3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D49-483C-91AE-31560C3F08B3}"/>
                  </c:ext>
                </c:extLst>
              </c15:ser>
            </c15:filteredLineSeries>
          </c:ext>
        </c:extLst>
      </c:lineChart>
      <c:dateAx>
        <c:axId val="1878209360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02704"/>
        <c:crosses val="autoZero"/>
        <c:auto val="1"/>
        <c:lblOffset val="100"/>
        <c:baseTimeUnit val="days"/>
      </c:dateAx>
      <c:valAx>
        <c:axId val="187820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0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[1]StdO_Customers_Residential!$B$341:$Y$341</c:f>
              <c:numCache>
                <c:formatCode>#,##0</c:formatCode>
                <c:ptCount val="24"/>
                <c:pt idx="0">
                  <c:v>69171</c:v>
                </c:pt>
                <c:pt idx="1">
                  <c:v>64864</c:v>
                </c:pt>
                <c:pt idx="2">
                  <c:v>63227</c:v>
                </c:pt>
                <c:pt idx="3">
                  <c:v>63500</c:v>
                </c:pt>
                <c:pt idx="4">
                  <c:v>66331</c:v>
                </c:pt>
                <c:pt idx="5">
                  <c:v>70437</c:v>
                </c:pt>
                <c:pt idx="6">
                  <c:v>83018</c:v>
                </c:pt>
                <c:pt idx="7">
                  <c:v>91249</c:v>
                </c:pt>
                <c:pt idx="8">
                  <c:v>94518</c:v>
                </c:pt>
                <c:pt idx="9">
                  <c:v>99385</c:v>
                </c:pt>
                <c:pt idx="10">
                  <c:v>98103</c:v>
                </c:pt>
                <c:pt idx="11">
                  <c:v>93633</c:v>
                </c:pt>
                <c:pt idx="12">
                  <c:v>88656</c:v>
                </c:pt>
                <c:pt idx="13">
                  <c:v>86032</c:v>
                </c:pt>
                <c:pt idx="14">
                  <c:v>86956</c:v>
                </c:pt>
                <c:pt idx="15">
                  <c:v>93129</c:v>
                </c:pt>
                <c:pt idx="16">
                  <c:v>109529</c:v>
                </c:pt>
                <c:pt idx="17">
                  <c:v>124573</c:v>
                </c:pt>
                <c:pt idx="18">
                  <c:v>124486</c:v>
                </c:pt>
                <c:pt idx="19">
                  <c:v>117724</c:v>
                </c:pt>
                <c:pt idx="20">
                  <c:v>108721</c:v>
                </c:pt>
                <c:pt idx="21">
                  <c:v>93258</c:v>
                </c:pt>
                <c:pt idx="22">
                  <c:v>81397</c:v>
                </c:pt>
                <c:pt idx="23">
                  <c:v>69978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8-49F1-96B0-A5E7B4A1BA7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[1]StdO_Customers_Residential!$B$342:$Y$342</c:f>
              <c:numCache>
                <c:formatCode>#,##0</c:formatCode>
                <c:ptCount val="24"/>
                <c:pt idx="0">
                  <c:v>66341</c:v>
                </c:pt>
                <c:pt idx="1">
                  <c:v>63189</c:v>
                </c:pt>
                <c:pt idx="2">
                  <c:v>60852</c:v>
                </c:pt>
                <c:pt idx="3">
                  <c:v>61779</c:v>
                </c:pt>
                <c:pt idx="4">
                  <c:v>65909</c:v>
                </c:pt>
                <c:pt idx="5">
                  <c:v>73408</c:v>
                </c:pt>
                <c:pt idx="6">
                  <c:v>93542</c:v>
                </c:pt>
                <c:pt idx="7">
                  <c:v>101718</c:v>
                </c:pt>
                <c:pt idx="8">
                  <c:v>96933</c:v>
                </c:pt>
                <c:pt idx="9">
                  <c:v>96822</c:v>
                </c:pt>
                <c:pt idx="10">
                  <c:v>95819</c:v>
                </c:pt>
                <c:pt idx="11">
                  <c:v>92633</c:v>
                </c:pt>
                <c:pt idx="12">
                  <c:v>91172</c:v>
                </c:pt>
                <c:pt idx="13">
                  <c:v>87685</c:v>
                </c:pt>
                <c:pt idx="14">
                  <c:v>88029</c:v>
                </c:pt>
                <c:pt idx="15">
                  <c:v>92032</c:v>
                </c:pt>
                <c:pt idx="16">
                  <c:v>106519</c:v>
                </c:pt>
                <c:pt idx="17">
                  <c:v>123164</c:v>
                </c:pt>
                <c:pt idx="18">
                  <c:v>125702</c:v>
                </c:pt>
                <c:pt idx="19">
                  <c:v>116711</c:v>
                </c:pt>
                <c:pt idx="20">
                  <c:v>110710</c:v>
                </c:pt>
                <c:pt idx="21">
                  <c:v>98855</c:v>
                </c:pt>
                <c:pt idx="22">
                  <c:v>83705</c:v>
                </c:pt>
                <c:pt idx="23">
                  <c:v>76149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8-49F1-96B0-A5E7B4A1BA7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[1]StdO_Customers_Residential!$B$343:$Y$343</c:f>
              <c:numCache>
                <c:formatCode>#,##0</c:formatCode>
                <c:ptCount val="24"/>
                <c:pt idx="0">
                  <c:v>71174</c:v>
                </c:pt>
                <c:pt idx="1">
                  <c:v>69126</c:v>
                </c:pt>
                <c:pt idx="2">
                  <c:v>66251</c:v>
                </c:pt>
                <c:pt idx="3">
                  <c:v>67690</c:v>
                </c:pt>
                <c:pt idx="4">
                  <c:v>71426</c:v>
                </c:pt>
                <c:pt idx="5">
                  <c:v>79506</c:v>
                </c:pt>
                <c:pt idx="6">
                  <c:v>100565</c:v>
                </c:pt>
                <c:pt idx="7">
                  <c:v>104063</c:v>
                </c:pt>
                <c:pt idx="8">
                  <c:v>99098</c:v>
                </c:pt>
                <c:pt idx="9">
                  <c:v>95500</c:v>
                </c:pt>
                <c:pt idx="10">
                  <c:v>92778</c:v>
                </c:pt>
                <c:pt idx="11">
                  <c:v>89007</c:v>
                </c:pt>
                <c:pt idx="12">
                  <c:v>86519</c:v>
                </c:pt>
                <c:pt idx="13">
                  <c:v>84092</c:v>
                </c:pt>
                <c:pt idx="14">
                  <c:v>86101</c:v>
                </c:pt>
                <c:pt idx="15">
                  <c:v>91712</c:v>
                </c:pt>
                <c:pt idx="16">
                  <c:v>106614</c:v>
                </c:pt>
                <c:pt idx="17">
                  <c:v>124128</c:v>
                </c:pt>
                <c:pt idx="18">
                  <c:v>126669</c:v>
                </c:pt>
                <c:pt idx="19">
                  <c:v>117601</c:v>
                </c:pt>
                <c:pt idx="20">
                  <c:v>111568</c:v>
                </c:pt>
                <c:pt idx="21">
                  <c:v>97551</c:v>
                </c:pt>
                <c:pt idx="22">
                  <c:v>82542</c:v>
                </c:pt>
                <c:pt idx="23">
                  <c:v>73357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8-49F1-96B0-A5E7B4A1BA7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[1]StdO_Customers_Residential!$B$344:$Y$344</c:f>
              <c:numCache>
                <c:formatCode>_(* #,##0_);_(* \(#,##0\);_(* "-"??_);_(@_)</c:formatCode>
                <c:ptCount val="24"/>
                <c:pt idx="0">
                  <c:v>67101</c:v>
                </c:pt>
                <c:pt idx="1">
                  <c:v>64050</c:v>
                </c:pt>
                <c:pt idx="2">
                  <c:v>61834</c:v>
                </c:pt>
                <c:pt idx="3">
                  <c:v>61191</c:v>
                </c:pt>
                <c:pt idx="4">
                  <c:v>64352</c:v>
                </c:pt>
                <c:pt idx="5">
                  <c:v>71996</c:v>
                </c:pt>
                <c:pt idx="6">
                  <c:v>88422</c:v>
                </c:pt>
                <c:pt idx="7">
                  <c:v>100044</c:v>
                </c:pt>
                <c:pt idx="8">
                  <c:v>102120</c:v>
                </c:pt>
                <c:pt idx="9">
                  <c:v>101192</c:v>
                </c:pt>
                <c:pt idx="10">
                  <c:v>96340</c:v>
                </c:pt>
                <c:pt idx="11">
                  <c:v>92579</c:v>
                </c:pt>
                <c:pt idx="12">
                  <c:v>88990</c:v>
                </c:pt>
                <c:pt idx="13">
                  <c:v>83986</c:v>
                </c:pt>
                <c:pt idx="14">
                  <c:v>86302</c:v>
                </c:pt>
                <c:pt idx="15">
                  <c:v>96793</c:v>
                </c:pt>
                <c:pt idx="16">
                  <c:v>113695</c:v>
                </c:pt>
                <c:pt idx="17">
                  <c:v>124587</c:v>
                </c:pt>
                <c:pt idx="18">
                  <c:v>130970</c:v>
                </c:pt>
                <c:pt idx="19">
                  <c:v>126161</c:v>
                </c:pt>
                <c:pt idx="20">
                  <c:v>117737</c:v>
                </c:pt>
                <c:pt idx="21">
                  <c:v>106480</c:v>
                </c:pt>
                <c:pt idx="22">
                  <c:v>78556</c:v>
                </c:pt>
                <c:pt idx="23">
                  <c:v>73867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08-49F1-96B0-A5E7B4A1BA74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[1]StdO_Customers_Residential!$B$345:$Y$345</c:f>
              <c:numCache>
                <c:formatCode>_(* #,##0_);_(* \(#,##0\);_(* "-"??_);_(@_)</c:formatCode>
                <c:ptCount val="24"/>
                <c:pt idx="0">
                  <c:v>66532</c:v>
                </c:pt>
                <c:pt idx="1">
                  <c:v>63914</c:v>
                </c:pt>
                <c:pt idx="2">
                  <c:v>62087</c:v>
                </c:pt>
                <c:pt idx="3">
                  <c:v>61868</c:v>
                </c:pt>
                <c:pt idx="4">
                  <c:v>64792</c:v>
                </c:pt>
                <c:pt idx="5">
                  <c:v>71460</c:v>
                </c:pt>
                <c:pt idx="6">
                  <c:v>87939</c:v>
                </c:pt>
                <c:pt idx="7">
                  <c:v>100517</c:v>
                </c:pt>
                <c:pt idx="8">
                  <c:v>102596</c:v>
                </c:pt>
                <c:pt idx="9">
                  <c:v>101661</c:v>
                </c:pt>
                <c:pt idx="10">
                  <c:v>96804</c:v>
                </c:pt>
                <c:pt idx="11">
                  <c:v>93045</c:v>
                </c:pt>
                <c:pt idx="12">
                  <c:v>89452</c:v>
                </c:pt>
                <c:pt idx="13">
                  <c:v>85362</c:v>
                </c:pt>
                <c:pt idx="14">
                  <c:v>86995</c:v>
                </c:pt>
                <c:pt idx="15">
                  <c:v>97235</c:v>
                </c:pt>
                <c:pt idx="16">
                  <c:v>114205</c:v>
                </c:pt>
                <c:pt idx="17">
                  <c:v>125148</c:v>
                </c:pt>
                <c:pt idx="18">
                  <c:v>131541</c:v>
                </c:pt>
                <c:pt idx="19">
                  <c:v>126716</c:v>
                </c:pt>
                <c:pt idx="20">
                  <c:v>118247</c:v>
                </c:pt>
                <c:pt idx="21">
                  <c:v>106928</c:v>
                </c:pt>
                <c:pt idx="22">
                  <c:v>78888</c:v>
                </c:pt>
                <c:pt idx="23">
                  <c:v>74197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08-49F1-96B0-A5E7B4A1BA74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[1]StdO_Customers_Residential!$B$346:$Y$346</c:f>
              <c:numCache>
                <c:formatCode>_(* #,##0_);_(* \(#,##0\);_(* "-"??_);_(@_)</c:formatCode>
                <c:ptCount val="24"/>
                <c:pt idx="0">
                  <c:v>63957</c:v>
                </c:pt>
                <c:pt idx="1">
                  <c:v>59606</c:v>
                </c:pt>
                <c:pt idx="2">
                  <c:v>57972</c:v>
                </c:pt>
                <c:pt idx="3">
                  <c:v>56512</c:v>
                </c:pt>
                <c:pt idx="4">
                  <c:v>60596</c:v>
                </c:pt>
                <c:pt idx="5">
                  <c:v>67612</c:v>
                </c:pt>
                <c:pt idx="6">
                  <c:v>86300</c:v>
                </c:pt>
                <c:pt idx="7">
                  <c:v>100474</c:v>
                </c:pt>
                <c:pt idx="8">
                  <c:v>102554</c:v>
                </c:pt>
                <c:pt idx="9">
                  <c:v>101626</c:v>
                </c:pt>
                <c:pt idx="10">
                  <c:v>96759</c:v>
                </c:pt>
                <c:pt idx="11">
                  <c:v>92984</c:v>
                </c:pt>
                <c:pt idx="12">
                  <c:v>89370</c:v>
                </c:pt>
                <c:pt idx="13">
                  <c:v>84324</c:v>
                </c:pt>
                <c:pt idx="14">
                  <c:v>86609</c:v>
                </c:pt>
                <c:pt idx="15">
                  <c:v>97127</c:v>
                </c:pt>
                <c:pt idx="16">
                  <c:v>114136</c:v>
                </c:pt>
                <c:pt idx="17">
                  <c:v>125058</c:v>
                </c:pt>
                <c:pt idx="18">
                  <c:v>131454</c:v>
                </c:pt>
                <c:pt idx="19">
                  <c:v>126643</c:v>
                </c:pt>
                <c:pt idx="20">
                  <c:v>118185</c:v>
                </c:pt>
                <c:pt idx="21">
                  <c:v>106893</c:v>
                </c:pt>
                <c:pt idx="22">
                  <c:v>83535</c:v>
                </c:pt>
                <c:pt idx="23">
                  <c:v>77175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8-49F1-96B0-A5E7B4A1BA74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[1]StdO_Customers_Residential!$B$347:$Y$347</c:f>
              <c:numCache>
                <c:formatCode>_(* #,##0_);_(* \(#,##0\);_(* "-"??_);_(@_)</c:formatCode>
                <c:ptCount val="24"/>
                <c:pt idx="0">
                  <c:v>70964</c:v>
                </c:pt>
                <c:pt idx="1">
                  <c:v>67547</c:v>
                </c:pt>
                <c:pt idx="2">
                  <c:v>66092</c:v>
                </c:pt>
                <c:pt idx="3">
                  <c:v>64969</c:v>
                </c:pt>
                <c:pt idx="4">
                  <c:v>68237</c:v>
                </c:pt>
                <c:pt idx="5">
                  <c:v>71944</c:v>
                </c:pt>
                <c:pt idx="6">
                  <c:v>82553</c:v>
                </c:pt>
                <c:pt idx="7">
                  <c:v>97488</c:v>
                </c:pt>
                <c:pt idx="8">
                  <c:v>103697</c:v>
                </c:pt>
                <c:pt idx="9">
                  <c:v>104819</c:v>
                </c:pt>
                <c:pt idx="10">
                  <c:v>100706</c:v>
                </c:pt>
                <c:pt idx="11">
                  <c:v>97313</c:v>
                </c:pt>
                <c:pt idx="12">
                  <c:v>92081</c:v>
                </c:pt>
                <c:pt idx="13">
                  <c:v>87039</c:v>
                </c:pt>
                <c:pt idx="14">
                  <c:v>89384</c:v>
                </c:pt>
                <c:pt idx="15">
                  <c:v>99123</c:v>
                </c:pt>
                <c:pt idx="16">
                  <c:v>116180</c:v>
                </c:pt>
                <c:pt idx="17">
                  <c:v>127512</c:v>
                </c:pt>
                <c:pt idx="18">
                  <c:v>131090</c:v>
                </c:pt>
                <c:pt idx="19">
                  <c:v>126365</c:v>
                </c:pt>
                <c:pt idx="20">
                  <c:v>118100</c:v>
                </c:pt>
                <c:pt idx="21">
                  <c:v>105894</c:v>
                </c:pt>
                <c:pt idx="22">
                  <c:v>83700</c:v>
                </c:pt>
                <c:pt idx="23">
                  <c:v>77368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8-49F1-96B0-A5E7B4A1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0848"/>
        <c:axId val="30577520"/>
      </c:lineChart>
      <c:catAx>
        <c:axId val="3058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77520"/>
        <c:crosses val="autoZero"/>
        <c:auto val="1"/>
        <c:lblAlgn val="ctr"/>
        <c:lblOffset val="100"/>
        <c:noMultiLvlLbl val="0"/>
      </c:catAx>
      <c:valAx>
        <c:axId val="3057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8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29765</xdr:colOff>
      <xdr:row>516</xdr:row>
      <xdr:rowOff>35719</xdr:rowOff>
    </xdr:from>
    <xdr:to>
      <xdr:col>13</xdr:col>
      <xdr:colOff>321469</xdr:colOff>
      <xdr:row>540</xdr:row>
      <xdr:rowOff>26194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6FFF19-14BC-4164-A18F-13C287D3B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267890</xdr:colOff>
      <xdr:row>546</xdr:row>
      <xdr:rowOff>104775</xdr:rowOff>
    </xdr:from>
    <xdr:to>
      <xdr:col>21</xdr:col>
      <xdr:colOff>589359</xdr:colOff>
      <xdr:row>563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5AAEE3-53D7-4CD2-AFD5-D368985D5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113109</xdr:colOff>
      <xdr:row>320</xdr:row>
      <xdr:rowOff>104775</xdr:rowOff>
    </xdr:from>
    <xdr:to>
      <xdr:col>21</xdr:col>
      <xdr:colOff>303609</xdr:colOff>
      <xdr:row>337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200867-306B-4A79-9E03-3A0EBFFB5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mall_HourlyLds_StdOnly_Jan23_BH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Total_StdO_Customers"/>
      <sheetName val="StdO_Customers_Residential"/>
      <sheetName val="StdO_Customers_Small_Commercial"/>
      <sheetName val="StdO_Customers_Lighting"/>
    </sheetNames>
    <sheetDataSet>
      <sheetData sheetId="0"/>
      <sheetData sheetId="1"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  <cell r="T8">
            <v>19</v>
          </cell>
          <cell r="U8">
            <v>20</v>
          </cell>
          <cell r="V8">
            <v>21</v>
          </cell>
          <cell r="W8">
            <v>22</v>
          </cell>
          <cell r="X8">
            <v>23</v>
          </cell>
          <cell r="Y8">
            <v>24</v>
          </cell>
        </row>
        <row r="10">
          <cell r="A10">
            <v>44197</v>
          </cell>
          <cell r="B10">
            <v>80107</v>
          </cell>
          <cell r="C10">
            <v>76617</v>
          </cell>
          <cell r="D10">
            <v>74917</v>
          </cell>
          <cell r="E10">
            <v>74801</v>
          </cell>
          <cell r="F10">
            <v>76602</v>
          </cell>
          <cell r="G10">
            <v>82495</v>
          </cell>
          <cell r="H10">
            <v>102792</v>
          </cell>
          <cell r="I10">
            <v>117019</v>
          </cell>
          <cell r="J10">
            <v>118537</v>
          </cell>
          <cell r="K10">
            <v>121314</v>
          </cell>
          <cell r="L10">
            <v>119336</v>
          </cell>
          <cell r="M10">
            <v>117060</v>
          </cell>
          <cell r="N10">
            <v>112182</v>
          </cell>
          <cell r="O10">
            <v>108965</v>
          </cell>
          <cell r="P10">
            <v>106402</v>
          </cell>
          <cell r="Q10">
            <v>113915</v>
          </cell>
          <cell r="R10">
            <v>128941</v>
          </cell>
          <cell r="S10">
            <v>140299</v>
          </cell>
          <cell r="T10">
            <v>139287</v>
          </cell>
          <cell r="U10">
            <v>139547</v>
          </cell>
          <cell r="V10">
            <v>127518</v>
          </cell>
          <cell r="W10">
            <v>109794</v>
          </cell>
          <cell r="X10">
            <v>94226</v>
          </cell>
          <cell r="Y10">
            <v>84958</v>
          </cell>
        </row>
        <row r="11">
          <cell r="A11">
            <v>44198</v>
          </cell>
          <cell r="B11">
            <v>79616</v>
          </cell>
          <cell r="C11">
            <v>76153</v>
          </cell>
          <cell r="D11">
            <v>74898</v>
          </cell>
          <cell r="E11">
            <v>74898</v>
          </cell>
          <cell r="F11">
            <v>76604</v>
          </cell>
          <cell r="G11">
            <v>82023</v>
          </cell>
          <cell r="H11">
            <v>102340</v>
          </cell>
          <cell r="I11">
            <v>116623</v>
          </cell>
          <cell r="J11">
            <v>118148</v>
          </cell>
          <cell r="K11">
            <v>120931</v>
          </cell>
          <cell r="L11">
            <v>118945</v>
          </cell>
          <cell r="M11">
            <v>116672</v>
          </cell>
          <cell r="N11">
            <v>114887</v>
          </cell>
          <cell r="O11">
            <v>111966</v>
          </cell>
          <cell r="P11">
            <v>109777</v>
          </cell>
          <cell r="Q11">
            <v>114206</v>
          </cell>
          <cell r="R11">
            <v>128594</v>
          </cell>
          <cell r="S11">
            <v>139982</v>
          </cell>
          <cell r="T11">
            <v>138960</v>
          </cell>
          <cell r="U11">
            <v>139223</v>
          </cell>
          <cell r="V11">
            <v>127164</v>
          </cell>
          <cell r="W11">
            <v>109401</v>
          </cell>
          <cell r="X11">
            <v>93694</v>
          </cell>
          <cell r="Y11">
            <v>84750</v>
          </cell>
        </row>
        <row r="12">
          <cell r="A12">
            <v>44199</v>
          </cell>
          <cell r="B12">
            <v>79491</v>
          </cell>
          <cell r="C12">
            <v>76361</v>
          </cell>
          <cell r="D12">
            <v>75414</v>
          </cell>
          <cell r="E12">
            <v>75740</v>
          </cell>
          <cell r="F12">
            <v>78310</v>
          </cell>
          <cell r="G12">
            <v>82137</v>
          </cell>
          <cell r="H12">
            <v>102498</v>
          </cell>
          <cell r="I12">
            <v>116787</v>
          </cell>
          <cell r="J12">
            <v>118293</v>
          </cell>
          <cell r="K12">
            <v>121076</v>
          </cell>
          <cell r="L12">
            <v>119080</v>
          </cell>
          <cell r="M12">
            <v>116805</v>
          </cell>
          <cell r="N12">
            <v>111908</v>
          </cell>
          <cell r="O12">
            <v>108686</v>
          </cell>
          <cell r="P12">
            <v>119386</v>
          </cell>
          <cell r="Q12">
            <v>121597</v>
          </cell>
          <cell r="R12">
            <v>131422</v>
          </cell>
          <cell r="S12">
            <v>140185</v>
          </cell>
          <cell r="T12">
            <v>139184</v>
          </cell>
          <cell r="U12">
            <v>139439</v>
          </cell>
          <cell r="V12">
            <v>127355</v>
          </cell>
          <cell r="W12">
            <v>109553</v>
          </cell>
          <cell r="X12">
            <v>94577</v>
          </cell>
          <cell r="Y12">
            <v>84993</v>
          </cell>
        </row>
        <row r="13">
          <cell r="A13">
            <v>44200</v>
          </cell>
          <cell r="B13">
            <v>80385</v>
          </cell>
          <cell r="C13">
            <v>77762</v>
          </cell>
          <cell r="D13">
            <v>76460</v>
          </cell>
          <cell r="E13">
            <v>76930</v>
          </cell>
          <cell r="F13">
            <v>80494</v>
          </cell>
          <cell r="G13">
            <v>88823</v>
          </cell>
          <cell r="H13">
            <v>108911</v>
          </cell>
          <cell r="I13">
            <v>123221</v>
          </cell>
          <cell r="J13">
            <v>120173</v>
          </cell>
          <cell r="K13">
            <v>118687</v>
          </cell>
          <cell r="L13">
            <v>117248</v>
          </cell>
          <cell r="M13">
            <v>115117</v>
          </cell>
          <cell r="N13">
            <v>111317</v>
          </cell>
          <cell r="O13">
            <v>108913</v>
          </cell>
          <cell r="P13">
            <v>107627</v>
          </cell>
          <cell r="Q13">
            <v>112107</v>
          </cell>
          <cell r="R13">
            <v>127698</v>
          </cell>
          <cell r="S13">
            <v>138112</v>
          </cell>
          <cell r="T13">
            <v>139257</v>
          </cell>
          <cell r="U13">
            <v>141738</v>
          </cell>
          <cell r="V13">
            <v>128840</v>
          </cell>
          <cell r="W13">
            <v>111332</v>
          </cell>
          <cell r="X13">
            <v>94978</v>
          </cell>
          <cell r="Y13">
            <v>85569</v>
          </cell>
        </row>
        <row r="14">
          <cell r="A14">
            <v>44201</v>
          </cell>
          <cell r="B14">
            <v>81039</v>
          </cell>
          <cell r="C14">
            <v>77587</v>
          </cell>
          <cell r="D14">
            <v>76422</v>
          </cell>
          <cell r="E14">
            <v>76941</v>
          </cell>
          <cell r="F14">
            <v>80311</v>
          </cell>
          <cell r="G14">
            <v>88348</v>
          </cell>
          <cell r="H14">
            <v>109281</v>
          </cell>
          <cell r="I14">
            <v>123602</v>
          </cell>
          <cell r="J14">
            <v>120536</v>
          </cell>
          <cell r="K14">
            <v>119035</v>
          </cell>
          <cell r="L14">
            <v>117567</v>
          </cell>
          <cell r="M14">
            <v>115421</v>
          </cell>
          <cell r="N14">
            <v>112197</v>
          </cell>
          <cell r="O14">
            <v>110187</v>
          </cell>
          <cell r="P14">
            <v>108842</v>
          </cell>
          <cell r="Q14">
            <v>113625</v>
          </cell>
          <cell r="R14">
            <v>128105</v>
          </cell>
          <cell r="S14">
            <v>138582</v>
          </cell>
          <cell r="T14">
            <v>139738</v>
          </cell>
          <cell r="U14">
            <v>142223</v>
          </cell>
          <cell r="V14">
            <v>129260</v>
          </cell>
          <cell r="W14">
            <v>111685</v>
          </cell>
          <cell r="X14">
            <v>93306</v>
          </cell>
          <cell r="Y14">
            <v>83625</v>
          </cell>
        </row>
        <row r="15">
          <cell r="A15">
            <v>44202</v>
          </cell>
          <cell r="B15">
            <v>78929</v>
          </cell>
          <cell r="C15">
            <v>75936</v>
          </cell>
          <cell r="D15">
            <v>75030</v>
          </cell>
          <cell r="E15">
            <v>75712</v>
          </cell>
          <cell r="F15">
            <v>80283</v>
          </cell>
          <cell r="G15">
            <v>89062</v>
          </cell>
          <cell r="H15">
            <v>109591</v>
          </cell>
          <cell r="I15">
            <v>123942</v>
          </cell>
          <cell r="J15">
            <v>120830</v>
          </cell>
          <cell r="K15">
            <v>119324</v>
          </cell>
          <cell r="L15">
            <v>117844</v>
          </cell>
          <cell r="M15">
            <v>115700</v>
          </cell>
          <cell r="N15">
            <v>112014</v>
          </cell>
          <cell r="O15">
            <v>109169</v>
          </cell>
          <cell r="P15">
            <v>113787</v>
          </cell>
          <cell r="Q15">
            <v>122145</v>
          </cell>
          <cell r="R15">
            <v>128423</v>
          </cell>
          <cell r="S15">
            <v>138955</v>
          </cell>
          <cell r="T15">
            <v>140134</v>
          </cell>
          <cell r="U15">
            <v>142634</v>
          </cell>
          <cell r="V15">
            <v>129634</v>
          </cell>
          <cell r="W15">
            <v>111992</v>
          </cell>
          <cell r="X15">
            <v>93286</v>
          </cell>
          <cell r="Y15">
            <v>83850</v>
          </cell>
        </row>
        <row r="16">
          <cell r="A16">
            <v>44203</v>
          </cell>
          <cell r="B16">
            <v>79213</v>
          </cell>
          <cell r="C16">
            <v>76330</v>
          </cell>
          <cell r="D16">
            <v>75027</v>
          </cell>
          <cell r="E16">
            <v>75554</v>
          </cell>
          <cell r="F16">
            <v>78988</v>
          </cell>
          <cell r="G16">
            <v>86886</v>
          </cell>
          <cell r="H16">
            <v>109789</v>
          </cell>
          <cell r="I16">
            <v>124200</v>
          </cell>
          <cell r="J16">
            <v>121061</v>
          </cell>
          <cell r="K16">
            <v>119531</v>
          </cell>
          <cell r="L16">
            <v>118038</v>
          </cell>
          <cell r="M16">
            <v>115891</v>
          </cell>
          <cell r="N16">
            <v>110886</v>
          </cell>
          <cell r="O16">
            <v>108115</v>
          </cell>
          <cell r="P16">
            <v>105315</v>
          </cell>
          <cell r="Q16">
            <v>112809</v>
          </cell>
          <cell r="R16">
            <v>128656</v>
          </cell>
          <cell r="S16">
            <v>139253</v>
          </cell>
          <cell r="T16">
            <v>140439</v>
          </cell>
          <cell r="U16">
            <v>142959</v>
          </cell>
          <cell r="V16">
            <v>129926</v>
          </cell>
          <cell r="W16">
            <v>112230</v>
          </cell>
          <cell r="X16">
            <v>95149</v>
          </cell>
          <cell r="Y16">
            <v>86184</v>
          </cell>
        </row>
        <row r="17">
          <cell r="A17">
            <v>44204</v>
          </cell>
          <cell r="B17">
            <v>81731</v>
          </cell>
          <cell r="C17">
            <v>78969</v>
          </cell>
          <cell r="D17">
            <v>77921</v>
          </cell>
          <cell r="E17">
            <v>78707</v>
          </cell>
          <cell r="F17">
            <v>82463</v>
          </cell>
          <cell r="G17">
            <v>90415</v>
          </cell>
          <cell r="H17">
            <v>110046</v>
          </cell>
          <cell r="I17">
            <v>124421</v>
          </cell>
          <cell r="J17">
            <v>121280</v>
          </cell>
          <cell r="K17">
            <v>119745</v>
          </cell>
          <cell r="L17">
            <v>118235</v>
          </cell>
          <cell r="M17">
            <v>116082</v>
          </cell>
          <cell r="N17">
            <v>111055</v>
          </cell>
          <cell r="O17">
            <v>108289</v>
          </cell>
          <cell r="P17">
            <v>106086</v>
          </cell>
          <cell r="Q17">
            <v>113014</v>
          </cell>
          <cell r="R17">
            <v>128927</v>
          </cell>
          <cell r="S17">
            <v>139544</v>
          </cell>
          <cell r="T17">
            <v>140750</v>
          </cell>
          <cell r="U17">
            <v>143291</v>
          </cell>
          <cell r="V17">
            <v>130221</v>
          </cell>
          <cell r="W17">
            <v>113557</v>
          </cell>
          <cell r="X17">
            <v>100561</v>
          </cell>
          <cell r="Y17">
            <v>90880</v>
          </cell>
        </row>
        <row r="18">
          <cell r="A18">
            <v>44205</v>
          </cell>
          <cell r="B18">
            <v>86162</v>
          </cell>
          <cell r="C18">
            <v>82045</v>
          </cell>
          <cell r="D18">
            <v>82141</v>
          </cell>
          <cell r="E18">
            <v>81125</v>
          </cell>
          <cell r="F18">
            <v>83546</v>
          </cell>
          <cell r="G18">
            <v>88658</v>
          </cell>
          <cell r="H18">
            <v>104705</v>
          </cell>
          <cell r="I18">
            <v>119118</v>
          </cell>
          <cell r="J18">
            <v>120559</v>
          </cell>
          <cell r="K18">
            <v>123363</v>
          </cell>
          <cell r="L18">
            <v>121285</v>
          </cell>
          <cell r="M18">
            <v>118981</v>
          </cell>
          <cell r="N18">
            <v>114310</v>
          </cell>
          <cell r="O18">
            <v>112965</v>
          </cell>
          <cell r="P18">
            <v>109941</v>
          </cell>
          <cell r="Q18">
            <v>117105</v>
          </cell>
          <cell r="R18">
            <v>131305</v>
          </cell>
          <cell r="S18">
            <v>143033</v>
          </cell>
          <cell r="T18">
            <v>142016</v>
          </cell>
          <cell r="U18">
            <v>142320</v>
          </cell>
          <cell r="V18">
            <v>129991</v>
          </cell>
          <cell r="W18">
            <v>111842</v>
          </cell>
          <cell r="X18">
            <v>96986</v>
          </cell>
          <cell r="Y18">
            <v>87917</v>
          </cell>
        </row>
        <row r="19">
          <cell r="A19">
            <v>44206</v>
          </cell>
          <cell r="B19">
            <v>83864</v>
          </cell>
          <cell r="C19">
            <v>80559</v>
          </cell>
          <cell r="D19">
            <v>77864</v>
          </cell>
          <cell r="E19">
            <v>77467</v>
          </cell>
          <cell r="F19">
            <v>80013</v>
          </cell>
          <cell r="G19">
            <v>83893</v>
          </cell>
          <cell r="H19">
            <v>104697</v>
          </cell>
          <cell r="I19">
            <v>119131</v>
          </cell>
          <cell r="J19">
            <v>120578</v>
          </cell>
          <cell r="K19">
            <v>123375</v>
          </cell>
          <cell r="L19">
            <v>121285</v>
          </cell>
          <cell r="M19">
            <v>118979</v>
          </cell>
          <cell r="N19">
            <v>113988</v>
          </cell>
          <cell r="O19">
            <v>110712</v>
          </cell>
          <cell r="P19">
            <v>108096</v>
          </cell>
          <cell r="Q19">
            <v>115802</v>
          </cell>
          <cell r="R19">
            <v>131308</v>
          </cell>
          <cell r="S19">
            <v>143047</v>
          </cell>
          <cell r="T19">
            <v>142041</v>
          </cell>
          <cell r="U19">
            <v>142356</v>
          </cell>
          <cell r="V19">
            <v>130052</v>
          </cell>
          <cell r="W19">
            <v>114781</v>
          </cell>
          <cell r="X19">
            <v>99777</v>
          </cell>
          <cell r="Y19">
            <v>90216</v>
          </cell>
        </row>
        <row r="20">
          <cell r="A20">
            <v>44207</v>
          </cell>
          <cell r="B20">
            <v>82500</v>
          </cell>
          <cell r="C20">
            <v>79717</v>
          </cell>
          <cell r="D20">
            <v>79149</v>
          </cell>
          <cell r="E20">
            <v>80069</v>
          </cell>
          <cell r="F20">
            <v>84568</v>
          </cell>
          <cell r="G20">
            <v>93974</v>
          </cell>
          <cell r="H20">
            <v>110346</v>
          </cell>
          <cell r="I20">
            <v>121659</v>
          </cell>
          <cell r="J20">
            <v>118639</v>
          </cell>
          <cell r="K20">
            <v>117200</v>
          </cell>
          <cell r="L20">
            <v>115782</v>
          </cell>
          <cell r="M20">
            <v>113671</v>
          </cell>
          <cell r="N20">
            <v>108784</v>
          </cell>
          <cell r="O20">
            <v>106093</v>
          </cell>
          <cell r="P20">
            <v>105608</v>
          </cell>
          <cell r="Q20">
            <v>110644</v>
          </cell>
          <cell r="R20">
            <v>126054</v>
          </cell>
          <cell r="S20">
            <v>136254</v>
          </cell>
          <cell r="T20">
            <v>137355</v>
          </cell>
          <cell r="U20">
            <v>139782</v>
          </cell>
          <cell r="V20">
            <v>127074</v>
          </cell>
          <cell r="W20">
            <v>109837</v>
          </cell>
          <cell r="X20">
            <v>92591</v>
          </cell>
          <cell r="Y20">
            <v>83823</v>
          </cell>
        </row>
        <row r="21">
          <cell r="A21">
            <v>44208</v>
          </cell>
          <cell r="B21">
            <v>80029</v>
          </cell>
          <cell r="C21">
            <v>77557</v>
          </cell>
          <cell r="D21">
            <v>77047</v>
          </cell>
          <cell r="E21">
            <v>78063</v>
          </cell>
          <cell r="F21">
            <v>81628</v>
          </cell>
          <cell r="G21">
            <v>90019</v>
          </cell>
          <cell r="H21">
            <v>107749</v>
          </cell>
          <cell r="I21">
            <v>121901</v>
          </cell>
          <cell r="J21">
            <v>118888</v>
          </cell>
          <cell r="K21">
            <v>117438</v>
          </cell>
          <cell r="L21">
            <v>116024</v>
          </cell>
          <cell r="M21">
            <v>113913</v>
          </cell>
          <cell r="N21">
            <v>109009</v>
          </cell>
          <cell r="O21">
            <v>106297</v>
          </cell>
          <cell r="P21">
            <v>103550</v>
          </cell>
          <cell r="Q21">
            <v>110857</v>
          </cell>
          <cell r="R21">
            <v>126295</v>
          </cell>
          <cell r="S21">
            <v>136536</v>
          </cell>
          <cell r="T21">
            <v>137652</v>
          </cell>
          <cell r="U21">
            <v>140078</v>
          </cell>
          <cell r="V21">
            <v>127342</v>
          </cell>
          <cell r="W21">
            <v>110070</v>
          </cell>
          <cell r="X21">
            <v>90866</v>
          </cell>
          <cell r="Y21">
            <v>81754</v>
          </cell>
        </row>
        <row r="22">
          <cell r="A22">
            <v>44209</v>
          </cell>
          <cell r="B22">
            <v>77166</v>
          </cell>
          <cell r="C22">
            <v>74434</v>
          </cell>
          <cell r="D22">
            <v>73062</v>
          </cell>
          <cell r="E22">
            <v>74515</v>
          </cell>
          <cell r="F22">
            <v>77751</v>
          </cell>
          <cell r="G22">
            <v>84969</v>
          </cell>
          <cell r="H22">
            <v>108046</v>
          </cell>
          <cell r="I22">
            <v>122252</v>
          </cell>
          <cell r="J22">
            <v>119258</v>
          </cell>
          <cell r="K22">
            <v>117803</v>
          </cell>
          <cell r="L22">
            <v>116379</v>
          </cell>
          <cell r="M22">
            <v>114270</v>
          </cell>
          <cell r="N22">
            <v>109351</v>
          </cell>
          <cell r="O22">
            <v>106636</v>
          </cell>
          <cell r="P22">
            <v>103877</v>
          </cell>
          <cell r="Q22">
            <v>111214</v>
          </cell>
          <cell r="R22">
            <v>126696</v>
          </cell>
          <cell r="S22">
            <v>136980</v>
          </cell>
          <cell r="T22">
            <v>138088</v>
          </cell>
          <cell r="U22">
            <v>140530</v>
          </cell>
          <cell r="V22">
            <v>127743</v>
          </cell>
          <cell r="W22">
            <v>110394</v>
          </cell>
          <cell r="X22">
            <v>91132</v>
          </cell>
          <cell r="Y22">
            <v>81248</v>
          </cell>
        </row>
        <row r="23">
          <cell r="A23">
            <v>44210</v>
          </cell>
          <cell r="B23">
            <v>76423</v>
          </cell>
          <cell r="C23">
            <v>72709</v>
          </cell>
          <cell r="D23">
            <v>71476</v>
          </cell>
          <cell r="E23">
            <v>71951</v>
          </cell>
          <cell r="F23">
            <v>75687</v>
          </cell>
          <cell r="G23">
            <v>84835</v>
          </cell>
          <cell r="H23">
            <v>107969</v>
          </cell>
          <cell r="I23">
            <v>122193</v>
          </cell>
          <cell r="J23">
            <v>119197</v>
          </cell>
          <cell r="K23">
            <v>117751</v>
          </cell>
          <cell r="L23">
            <v>116318</v>
          </cell>
          <cell r="M23">
            <v>114197</v>
          </cell>
          <cell r="N23">
            <v>109290</v>
          </cell>
          <cell r="O23">
            <v>106576</v>
          </cell>
          <cell r="P23">
            <v>103815</v>
          </cell>
          <cell r="Q23">
            <v>111156</v>
          </cell>
          <cell r="R23">
            <v>126612</v>
          </cell>
          <cell r="S23">
            <v>136892</v>
          </cell>
          <cell r="T23">
            <v>138022</v>
          </cell>
          <cell r="U23">
            <v>140450</v>
          </cell>
          <cell r="V23">
            <v>127667</v>
          </cell>
          <cell r="W23">
            <v>110341</v>
          </cell>
          <cell r="X23">
            <v>91104</v>
          </cell>
          <cell r="Y23">
            <v>81226</v>
          </cell>
        </row>
        <row r="24">
          <cell r="A24">
            <v>44211</v>
          </cell>
          <cell r="B24">
            <v>76586</v>
          </cell>
          <cell r="C24">
            <v>72830</v>
          </cell>
          <cell r="D24">
            <v>71311</v>
          </cell>
          <cell r="E24">
            <v>71731</v>
          </cell>
          <cell r="F24">
            <v>75307</v>
          </cell>
          <cell r="G24">
            <v>84420</v>
          </cell>
          <cell r="H24">
            <v>108195</v>
          </cell>
          <cell r="I24">
            <v>122415</v>
          </cell>
          <cell r="J24">
            <v>119415</v>
          </cell>
          <cell r="K24">
            <v>117963</v>
          </cell>
          <cell r="L24">
            <v>116523</v>
          </cell>
          <cell r="M24">
            <v>114412</v>
          </cell>
          <cell r="N24">
            <v>109498</v>
          </cell>
          <cell r="O24">
            <v>106768</v>
          </cell>
          <cell r="P24">
            <v>103996</v>
          </cell>
          <cell r="Q24">
            <v>111359</v>
          </cell>
          <cell r="R24">
            <v>126823</v>
          </cell>
          <cell r="S24">
            <v>137142</v>
          </cell>
          <cell r="T24">
            <v>138275</v>
          </cell>
          <cell r="U24">
            <v>140722</v>
          </cell>
          <cell r="V24">
            <v>127930</v>
          </cell>
          <cell r="W24">
            <v>110583</v>
          </cell>
          <cell r="X24">
            <v>91306</v>
          </cell>
          <cell r="Y24">
            <v>81409</v>
          </cell>
        </row>
        <row r="25">
          <cell r="A25">
            <v>44212</v>
          </cell>
          <cell r="B25">
            <v>77188</v>
          </cell>
          <cell r="C25">
            <v>73577</v>
          </cell>
          <cell r="D25">
            <v>71924</v>
          </cell>
          <cell r="E25">
            <v>71469</v>
          </cell>
          <cell r="F25">
            <v>74316</v>
          </cell>
          <cell r="G25">
            <v>82474</v>
          </cell>
          <cell r="H25">
            <v>102810</v>
          </cell>
          <cell r="I25">
            <v>117060</v>
          </cell>
          <cell r="J25">
            <v>118567</v>
          </cell>
          <cell r="K25">
            <v>121365</v>
          </cell>
          <cell r="L25">
            <v>119383</v>
          </cell>
          <cell r="M25">
            <v>117111</v>
          </cell>
          <cell r="N25">
            <v>112227</v>
          </cell>
          <cell r="O25">
            <v>109012</v>
          </cell>
          <cell r="P25">
            <v>107737</v>
          </cell>
          <cell r="Q25">
            <v>113975</v>
          </cell>
          <cell r="R25">
            <v>129027</v>
          </cell>
          <cell r="S25">
            <v>140421</v>
          </cell>
          <cell r="T25">
            <v>139399</v>
          </cell>
          <cell r="U25">
            <v>139659</v>
          </cell>
          <cell r="V25">
            <v>127601</v>
          </cell>
          <cell r="W25">
            <v>109818</v>
          </cell>
          <cell r="X25">
            <v>91861</v>
          </cell>
          <cell r="Y25">
            <v>81789</v>
          </cell>
        </row>
        <row r="26">
          <cell r="A26">
            <v>44213</v>
          </cell>
          <cell r="B26">
            <v>77053</v>
          </cell>
          <cell r="C26">
            <v>73235</v>
          </cell>
          <cell r="D26">
            <v>70935</v>
          </cell>
          <cell r="E26">
            <v>71362</v>
          </cell>
          <cell r="F26">
            <v>74214</v>
          </cell>
          <cell r="G26">
            <v>82358</v>
          </cell>
          <cell r="H26">
            <v>102693</v>
          </cell>
          <cell r="I26">
            <v>116937</v>
          </cell>
          <cell r="J26">
            <v>118467</v>
          </cell>
          <cell r="K26">
            <v>121249</v>
          </cell>
          <cell r="L26">
            <v>119262</v>
          </cell>
          <cell r="M26">
            <v>117005</v>
          </cell>
          <cell r="N26">
            <v>112126</v>
          </cell>
          <cell r="O26">
            <v>108915</v>
          </cell>
          <cell r="P26">
            <v>106353</v>
          </cell>
          <cell r="Q26">
            <v>113877</v>
          </cell>
          <cell r="R26">
            <v>128914</v>
          </cell>
          <cell r="S26">
            <v>140322</v>
          </cell>
          <cell r="T26">
            <v>139288</v>
          </cell>
          <cell r="U26">
            <v>139555</v>
          </cell>
          <cell r="V26">
            <v>127517</v>
          </cell>
          <cell r="W26">
            <v>109759</v>
          </cell>
          <cell r="X26">
            <v>91820</v>
          </cell>
          <cell r="Y26">
            <v>81748</v>
          </cell>
        </row>
        <row r="27">
          <cell r="A27">
            <v>44214</v>
          </cell>
          <cell r="B27">
            <v>77265</v>
          </cell>
          <cell r="C27">
            <v>73303</v>
          </cell>
          <cell r="D27">
            <v>70583</v>
          </cell>
          <cell r="E27">
            <v>71019</v>
          </cell>
          <cell r="F27">
            <v>74088</v>
          </cell>
          <cell r="G27">
            <v>82080</v>
          </cell>
          <cell r="H27">
            <v>102454</v>
          </cell>
          <cell r="I27">
            <v>116722</v>
          </cell>
          <cell r="J27">
            <v>118202</v>
          </cell>
          <cell r="K27">
            <v>120981</v>
          </cell>
          <cell r="L27">
            <v>118984</v>
          </cell>
          <cell r="M27">
            <v>116710</v>
          </cell>
          <cell r="N27">
            <v>111816</v>
          </cell>
          <cell r="O27">
            <v>108596</v>
          </cell>
          <cell r="P27">
            <v>106025</v>
          </cell>
          <cell r="Q27">
            <v>113564</v>
          </cell>
          <cell r="R27">
            <v>128643</v>
          </cell>
          <cell r="S27">
            <v>140084</v>
          </cell>
          <cell r="T27">
            <v>139076</v>
          </cell>
          <cell r="U27">
            <v>139350</v>
          </cell>
          <cell r="V27">
            <v>127278</v>
          </cell>
          <cell r="W27">
            <v>109491</v>
          </cell>
          <cell r="X27">
            <v>94921</v>
          </cell>
          <cell r="Y27">
            <v>86045</v>
          </cell>
        </row>
        <row r="28">
          <cell r="A28">
            <v>44215</v>
          </cell>
          <cell r="B28">
            <v>81035</v>
          </cell>
          <cell r="C28">
            <v>78954</v>
          </cell>
          <cell r="D28">
            <v>77791</v>
          </cell>
          <cell r="E28">
            <v>79217</v>
          </cell>
          <cell r="F28">
            <v>83632</v>
          </cell>
          <cell r="G28">
            <v>92329</v>
          </cell>
          <cell r="H28">
            <v>109954</v>
          </cell>
          <cell r="I28">
            <v>122828</v>
          </cell>
          <cell r="J28">
            <v>119684</v>
          </cell>
          <cell r="K28">
            <v>118324</v>
          </cell>
          <cell r="L28">
            <v>116904</v>
          </cell>
          <cell r="M28">
            <v>114788</v>
          </cell>
          <cell r="N28">
            <v>109842</v>
          </cell>
          <cell r="O28">
            <v>107095</v>
          </cell>
          <cell r="P28">
            <v>104330</v>
          </cell>
          <cell r="Q28">
            <v>111704</v>
          </cell>
          <cell r="R28">
            <v>127276</v>
          </cell>
          <cell r="S28">
            <v>137627</v>
          </cell>
          <cell r="T28">
            <v>138750</v>
          </cell>
          <cell r="U28">
            <v>141201</v>
          </cell>
          <cell r="V28">
            <v>128366</v>
          </cell>
          <cell r="W28">
            <v>110959</v>
          </cell>
          <cell r="X28">
            <v>96871</v>
          </cell>
          <cell r="Y28">
            <v>88533</v>
          </cell>
        </row>
        <row r="29">
          <cell r="A29">
            <v>44216</v>
          </cell>
          <cell r="B29">
            <v>77443</v>
          </cell>
          <cell r="C29">
            <v>73638</v>
          </cell>
          <cell r="D29">
            <v>71138</v>
          </cell>
          <cell r="E29">
            <v>72251</v>
          </cell>
          <cell r="F29">
            <v>75358</v>
          </cell>
          <cell r="G29">
            <v>85326</v>
          </cell>
          <cell r="H29">
            <v>109265</v>
          </cell>
          <cell r="I29">
            <v>123562</v>
          </cell>
          <cell r="J29">
            <v>120615</v>
          </cell>
          <cell r="K29">
            <v>119188</v>
          </cell>
          <cell r="L29">
            <v>117737</v>
          </cell>
          <cell r="M29">
            <v>115632</v>
          </cell>
          <cell r="N29">
            <v>110645</v>
          </cell>
          <cell r="O29">
            <v>107917</v>
          </cell>
          <cell r="P29">
            <v>105121</v>
          </cell>
          <cell r="Q29">
            <v>112503</v>
          </cell>
          <cell r="R29">
            <v>128009</v>
          </cell>
          <cell r="S29">
            <v>138380</v>
          </cell>
          <cell r="T29">
            <v>139505</v>
          </cell>
          <cell r="U29">
            <v>141981</v>
          </cell>
          <cell r="V29">
            <v>129139</v>
          </cell>
          <cell r="W29">
            <v>111668</v>
          </cell>
          <cell r="X29">
            <v>92275</v>
          </cell>
          <cell r="Y29">
            <v>82257</v>
          </cell>
        </row>
        <row r="30">
          <cell r="A30">
            <v>44217</v>
          </cell>
          <cell r="B30">
            <v>85082</v>
          </cell>
          <cell r="C30">
            <v>82351</v>
          </cell>
          <cell r="D30">
            <v>82382</v>
          </cell>
          <cell r="E30">
            <v>83277</v>
          </cell>
          <cell r="F30">
            <v>87369</v>
          </cell>
          <cell r="G30">
            <v>96229</v>
          </cell>
          <cell r="H30">
            <v>113238</v>
          </cell>
          <cell r="I30">
            <v>123106</v>
          </cell>
          <cell r="J30">
            <v>121135</v>
          </cell>
          <cell r="K30">
            <v>120245</v>
          </cell>
          <cell r="L30">
            <v>118463</v>
          </cell>
          <cell r="M30">
            <v>117938</v>
          </cell>
          <cell r="N30">
            <v>116350</v>
          </cell>
          <cell r="O30">
            <v>113134</v>
          </cell>
          <cell r="P30">
            <v>111876</v>
          </cell>
          <cell r="Q30">
            <v>115893</v>
          </cell>
          <cell r="R30">
            <v>127555</v>
          </cell>
          <cell r="S30">
            <v>138971</v>
          </cell>
          <cell r="T30">
            <v>139081</v>
          </cell>
          <cell r="U30">
            <v>141535</v>
          </cell>
          <cell r="V30">
            <v>128652</v>
          </cell>
          <cell r="W30">
            <v>111795</v>
          </cell>
          <cell r="X30">
            <v>98492</v>
          </cell>
          <cell r="Y30">
            <v>88980</v>
          </cell>
        </row>
        <row r="31">
          <cell r="A31">
            <v>44218</v>
          </cell>
          <cell r="B31">
            <v>84099</v>
          </cell>
          <cell r="C31">
            <v>80972</v>
          </cell>
          <cell r="D31">
            <v>79716</v>
          </cell>
          <cell r="E31">
            <v>80034</v>
          </cell>
          <cell r="F31">
            <v>83374</v>
          </cell>
          <cell r="G31">
            <v>91337</v>
          </cell>
          <cell r="H31">
            <v>108698</v>
          </cell>
          <cell r="I31">
            <v>122941</v>
          </cell>
          <cell r="J31">
            <v>119870</v>
          </cell>
          <cell r="K31">
            <v>118404</v>
          </cell>
          <cell r="L31">
            <v>116961</v>
          </cell>
          <cell r="M31">
            <v>114831</v>
          </cell>
          <cell r="N31">
            <v>109889</v>
          </cell>
          <cell r="O31">
            <v>107164</v>
          </cell>
          <cell r="P31">
            <v>104392</v>
          </cell>
          <cell r="Q31">
            <v>111781</v>
          </cell>
          <cell r="R31">
            <v>127360</v>
          </cell>
          <cell r="S31">
            <v>137743</v>
          </cell>
          <cell r="T31">
            <v>138890</v>
          </cell>
          <cell r="U31">
            <v>141354</v>
          </cell>
          <cell r="V31">
            <v>128512</v>
          </cell>
          <cell r="W31">
            <v>111065</v>
          </cell>
          <cell r="X31">
            <v>93141</v>
          </cell>
          <cell r="Y31">
            <v>84372</v>
          </cell>
        </row>
        <row r="32">
          <cell r="A32">
            <v>44219</v>
          </cell>
          <cell r="B32">
            <v>80823</v>
          </cell>
          <cell r="C32">
            <v>78709</v>
          </cell>
          <cell r="D32">
            <v>77288</v>
          </cell>
          <cell r="E32">
            <v>77165</v>
          </cell>
          <cell r="F32">
            <v>79677</v>
          </cell>
          <cell r="G32">
            <v>83795</v>
          </cell>
          <cell r="H32">
            <v>103272</v>
          </cell>
          <cell r="I32">
            <v>117540</v>
          </cell>
          <cell r="J32">
            <v>119019</v>
          </cell>
          <cell r="K32">
            <v>121823</v>
          </cell>
          <cell r="L32">
            <v>119820</v>
          </cell>
          <cell r="M32">
            <v>117551</v>
          </cell>
          <cell r="N32">
            <v>112643</v>
          </cell>
          <cell r="O32">
            <v>109417</v>
          </cell>
          <cell r="P32">
            <v>106843</v>
          </cell>
          <cell r="Q32">
            <v>114424</v>
          </cell>
          <cell r="R32">
            <v>129619</v>
          </cell>
          <cell r="S32">
            <v>141147</v>
          </cell>
          <cell r="T32">
            <v>140142</v>
          </cell>
          <cell r="U32">
            <v>140407</v>
          </cell>
          <cell r="V32">
            <v>128311</v>
          </cell>
          <cell r="W32">
            <v>117942</v>
          </cell>
          <cell r="X32">
            <v>106212</v>
          </cell>
          <cell r="Y32">
            <v>97164</v>
          </cell>
        </row>
        <row r="33">
          <cell r="A33">
            <v>44220</v>
          </cell>
          <cell r="B33">
            <v>92308</v>
          </cell>
          <cell r="C33">
            <v>89519</v>
          </cell>
          <cell r="D33">
            <v>87520</v>
          </cell>
          <cell r="E33">
            <v>87802</v>
          </cell>
          <cell r="F33">
            <v>89890</v>
          </cell>
          <cell r="G33">
            <v>93410</v>
          </cell>
          <cell r="H33">
            <v>103298</v>
          </cell>
          <cell r="I33">
            <v>117501</v>
          </cell>
          <cell r="J33">
            <v>118923</v>
          </cell>
          <cell r="K33">
            <v>121738</v>
          </cell>
          <cell r="L33">
            <v>120465</v>
          </cell>
          <cell r="M33">
            <v>119129</v>
          </cell>
          <cell r="N33">
            <v>117746</v>
          </cell>
          <cell r="O33">
            <v>113916</v>
          </cell>
          <cell r="P33">
            <v>113880</v>
          </cell>
          <cell r="Q33">
            <v>119070</v>
          </cell>
          <cell r="R33">
            <v>132562</v>
          </cell>
          <cell r="S33">
            <v>145349</v>
          </cell>
          <cell r="T33">
            <v>144647</v>
          </cell>
          <cell r="U33">
            <v>141115</v>
          </cell>
          <cell r="V33">
            <v>131660</v>
          </cell>
          <cell r="W33">
            <v>119065</v>
          </cell>
          <cell r="X33">
            <v>105705</v>
          </cell>
          <cell r="Y33">
            <v>95116</v>
          </cell>
        </row>
        <row r="34">
          <cell r="A34">
            <v>44221</v>
          </cell>
          <cell r="B34">
            <v>88863</v>
          </cell>
          <cell r="C34">
            <v>86128</v>
          </cell>
          <cell r="D34">
            <v>85084</v>
          </cell>
          <cell r="E34">
            <v>86057</v>
          </cell>
          <cell r="F34">
            <v>89528</v>
          </cell>
          <cell r="G34">
            <v>97984</v>
          </cell>
          <cell r="H34">
            <v>115279</v>
          </cell>
          <cell r="I34">
            <v>122773</v>
          </cell>
          <cell r="J34">
            <v>120447</v>
          </cell>
          <cell r="K34">
            <v>118590</v>
          </cell>
          <cell r="L34">
            <v>116799</v>
          </cell>
          <cell r="M34">
            <v>114673</v>
          </cell>
          <cell r="N34">
            <v>110458</v>
          </cell>
          <cell r="O34">
            <v>107003</v>
          </cell>
          <cell r="P34">
            <v>105109</v>
          </cell>
          <cell r="Q34">
            <v>111620</v>
          </cell>
          <cell r="R34">
            <v>127226</v>
          </cell>
          <cell r="S34">
            <v>138003</v>
          </cell>
          <cell r="T34">
            <v>138779</v>
          </cell>
          <cell r="U34">
            <v>141215</v>
          </cell>
          <cell r="V34">
            <v>128359</v>
          </cell>
          <cell r="W34">
            <v>110925</v>
          </cell>
          <cell r="X34">
            <v>98197</v>
          </cell>
          <cell r="Y34">
            <v>89617</v>
          </cell>
        </row>
        <row r="35">
          <cell r="A35">
            <v>44222</v>
          </cell>
          <cell r="B35">
            <v>85395</v>
          </cell>
          <cell r="C35">
            <v>83167</v>
          </cell>
          <cell r="D35">
            <v>81562</v>
          </cell>
          <cell r="E35">
            <v>82829</v>
          </cell>
          <cell r="F35">
            <v>86690</v>
          </cell>
          <cell r="G35">
            <v>94704</v>
          </cell>
          <cell r="H35">
            <v>112156</v>
          </cell>
          <cell r="I35">
            <v>122746</v>
          </cell>
          <cell r="J35">
            <v>119692</v>
          </cell>
          <cell r="K35">
            <v>118223</v>
          </cell>
          <cell r="L35">
            <v>116784</v>
          </cell>
          <cell r="M35">
            <v>114669</v>
          </cell>
          <cell r="N35">
            <v>109739</v>
          </cell>
          <cell r="O35">
            <v>106989</v>
          </cell>
          <cell r="P35">
            <v>104244</v>
          </cell>
          <cell r="Q35">
            <v>111608</v>
          </cell>
          <cell r="R35">
            <v>127175</v>
          </cell>
          <cell r="S35">
            <v>137598</v>
          </cell>
          <cell r="T35">
            <v>138751</v>
          </cell>
          <cell r="U35">
            <v>141214</v>
          </cell>
          <cell r="V35">
            <v>128331</v>
          </cell>
          <cell r="W35">
            <v>110896</v>
          </cell>
          <cell r="X35">
            <v>92313</v>
          </cell>
          <cell r="Y35">
            <v>83604</v>
          </cell>
        </row>
        <row r="36">
          <cell r="A36">
            <v>44223</v>
          </cell>
          <cell r="B36">
            <v>79342</v>
          </cell>
          <cell r="C36">
            <v>76226</v>
          </cell>
          <cell r="D36">
            <v>74797</v>
          </cell>
          <cell r="E36">
            <v>76066</v>
          </cell>
          <cell r="F36">
            <v>78633</v>
          </cell>
          <cell r="G36">
            <v>87121</v>
          </cell>
          <cell r="H36">
            <v>108542</v>
          </cell>
          <cell r="I36">
            <v>122787</v>
          </cell>
          <cell r="J36">
            <v>119747</v>
          </cell>
          <cell r="K36">
            <v>118283</v>
          </cell>
          <cell r="L36">
            <v>116853</v>
          </cell>
          <cell r="M36">
            <v>114754</v>
          </cell>
          <cell r="N36">
            <v>109816</v>
          </cell>
          <cell r="O36">
            <v>107069</v>
          </cell>
          <cell r="P36">
            <v>104479</v>
          </cell>
          <cell r="Q36">
            <v>111692</v>
          </cell>
          <cell r="R36">
            <v>127277</v>
          </cell>
          <cell r="S36">
            <v>137710</v>
          </cell>
          <cell r="T36">
            <v>138866</v>
          </cell>
          <cell r="U36">
            <v>141314</v>
          </cell>
          <cell r="V36">
            <v>128432</v>
          </cell>
          <cell r="W36">
            <v>110976</v>
          </cell>
          <cell r="X36">
            <v>92556</v>
          </cell>
          <cell r="Y36">
            <v>83266</v>
          </cell>
        </row>
        <row r="37">
          <cell r="A37">
            <v>44224</v>
          </cell>
          <cell r="B37">
            <v>78895</v>
          </cell>
          <cell r="C37">
            <v>76276</v>
          </cell>
          <cell r="D37">
            <v>74933</v>
          </cell>
          <cell r="E37">
            <v>75389</v>
          </cell>
          <cell r="F37">
            <v>79048</v>
          </cell>
          <cell r="G37">
            <v>86944</v>
          </cell>
          <cell r="H37">
            <v>108701</v>
          </cell>
          <cell r="I37">
            <v>122968</v>
          </cell>
          <cell r="J37">
            <v>119906</v>
          </cell>
          <cell r="K37">
            <v>118437</v>
          </cell>
          <cell r="L37">
            <v>117006</v>
          </cell>
          <cell r="M37">
            <v>114903</v>
          </cell>
          <cell r="N37">
            <v>110804</v>
          </cell>
          <cell r="O37">
            <v>107659</v>
          </cell>
          <cell r="P37">
            <v>106157</v>
          </cell>
          <cell r="Q37">
            <v>111832</v>
          </cell>
          <cell r="R37">
            <v>127464</v>
          </cell>
          <cell r="S37">
            <v>137920</v>
          </cell>
          <cell r="T37">
            <v>139079</v>
          </cell>
          <cell r="U37">
            <v>141545</v>
          </cell>
          <cell r="V37">
            <v>128650</v>
          </cell>
          <cell r="W37">
            <v>111159</v>
          </cell>
          <cell r="X37">
            <v>96665</v>
          </cell>
          <cell r="Y37">
            <v>87660</v>
          </cell>
        </row>
        <row r="38">
          <cell r="A38">
            <v>44225</v>
          </cell>
          <cell r="B38">
            <v>83855</v>
          </cell>
          <cell r="C38">
            <v>81941</v>
          </cell>
          <cell r="D38">
            <v>81233</v>
          </cell>
          <cell r="E38">
            <v>82583</v>
          </cell>
          <cell r="F38">
            <v>86503</v>
          </cell>
          <cell r="G38">
            <v>95142</v>
          </cell>
          <cell r="H38">
            <v>112669</v>
          </cell>
          <cell r="I38">
            <v>122978</v>
          </cell>
          <cell r="J38">
            <v>122241</v>
          </cell>
          <cell r="K38">
            <v>122859</v>
          </cell>
          <cell r="L38">
            <v>121702</v>
          </cell>
          <cell r="M38">
            <v>119801</v>
          </cell>
          <cell r="N38">
            <v>116723</v>
          </cell>
          <cell r="O38">
            <v>113128</v>
          </cell>
          <cell r="P38">
            <v>111053</v>
          </cell>
          <cell r="Q38">
            <v>114649</v>
          </cell>
          <cell r="R38">
            <v>127433</v>
          </cell>
          <cell r="S38">
            <v>137889</v>
          </cell>
          <cell r="T38">
            <v>139057</v>
          </cell>
          <cell r="U38">
            <v>141494</v>
          </cell>
          <cell r="V38">
            <v>128615</v>
          </cell>
          <cell r="W38">
            <v>116975</v>
          </cell>
          <cell r="X38">
            <v>104757</v>
          </cell>
          <cell r="Y38">
            <v>96596</v>
          </cell>
        </row>
        <row r="39">
          <cell r="A39">
            <v>44226</v>
          </cell>
          <cell r="B39">
            <v>93269</v>
          </cell>
          <cell r="C39">
            <v>90172</v>
          </cell>
          <cell r="D39">
            <v>88690</v>
          </cell>
          <cell r="E39">
            <v>89198</v>
          </cell>
          <cell r="F39">
            <v>92505</v>
          </cell>
          <cell r="G39">
            <v>96851</v>
          </cell>
          <cell r="H39">
            <v>107934</v>
          </cell>
          <cell r="I39">
            <v>117589</v>
          </cell>
          <cell r="J39">
            <v>120778</v>
          </cell>
          <cell r="K39">
            <v>123437</v>
          </cell>
          <cell r="L39">
            <v>122302</v>
          </cell>
          <cell r="M39">
            <v>119613</v>
          </cell>
          <cell r="N39">
            <v>116236</v>
          </cell>
          <cell r="O39">
            <v>112722</v>
          </cell>
          <cell r="P39">
            <v>112121</v>
          </cell>
          <cell r="Q39">
            <v>116775</v>
          </cell>
          <cell r="R39">
            <v>129617</v>
          </cell>
          <cell r="S39">
            <v>144462</v>
          </cell>
          <cell r="T39">
            <v>143155</v>
          </cell>
          <cell r="U39">
            <v>140444</v>
          </cell>
          <cell r="V39">
            <v>131732</v>
          </cell>
          <cell r="W39">
            <v>122136</v>
          </cell>
          <cell r="X39">
            <v>110377</v>
          </cell>
          <cell r="Y39">
            <v>101513</v>
          </cell>
        </row>
        <row r="40">
          <cell r="A40">
            <v>44227</v>
          </cell>
          <cell r="B40">
            <v>96606</v>
          </cell>
          <cell r="C40">
            <v>93747</v>
          </cell>
          <cell r="D40">
            <v>92576</v>
          </cell>
          <cell r="E40">
            <v>93040</v>
          </cell>
          <cell r="F40">
            <v>94944</v>
          </cell>
          <cell r="G40">
            <v>98688</v>
          </cell>
          <cell r="H40">
            <v>108575</v>
          </cell>
          <cell r="I40">
            <v>117587</v>
          </cell>
          <cell r="J40">
            <v>121235</v>
          </cell>
          <cell r="K40">
            <v>123174</v>
          </cell>
          <cell r="L40">
            <v>121558</v>
          </cell>
          <cell r="M40">
            <v>118885</v>
          </cell>
          <cell r="N40">
            <v>115800</v>
          </cell>
          <cell r="O40">
            <v>111917</v>
          </cell>
          <cell r="P40">
            <v>110560</v>
          </cell>
          <cell r="Q40">
            <v>115377</v>
          </cell>
          <cell r="R40">
            <v>129618</v>
          </cell>
          <cell r="S40">
            <v>145538</v>
          </cell>
          <cell r="T40">
            <v>144919</v>
          </cell>
          <cell r="U40">
            <v>141862</v>
          </cell>
          <cell r="V40">
            <v>132648</v>
          </cell>
          <cell r="W40">
            <v>120457</v>
          </cell>
          <cell r="X40">
            <v>107389</v>
          </cell>
          <cell r="Y40">
            <v>98325</v>
          </cell>
        </row>
        <row r="41">
          <cell r="A41">
            <v>44228</v>
          </cell>
          <cell r="B41">
            <v>94499</v>
          </cell>
          <cell r="C41">
            <v>93919</v>
          </cell>
          <cell r="D41">
            <v>92532</v>
          </cell>
          <cell r="E41">
            <v>93711</v>
          </cell>
          <cell r="F41">
            <v>97385</v>
          </cell>
          <cell r="G41">
            <v>106205</v>
          </cell>
          <cell r="H41">
            <v>129353</v>
          </cell>
          <cell r="I41">
            <v>135609</v>
          </cell>
          <cell r="J41">
            <v>132099</v>
          </cell>
          <cell r="K41">
            <v>130702</v>
          </cell>
          <cell r="L41">
            <v>128871</v>
          </cell>
          <cell r="M41">
            <v>126779</v>
          </cell>
          <cell r="N41">
            <v>121862</v>
          </cell>
          <cell r="O41">
            <v>119323</v>
          </cell>
          <cell r="P41">
            <v>118136</v>
          </cell>
          <cell r="Q41">
            <v>122584</v>
          </cell>
          <cell r="R41">
            <v>130594</v>
          </cell>
          <cell r="S41">
            <v>144374</v>
          </cell>
          <cell r="T41">
            <v>143709</v>
          </cell>
          <cell r="U41">
            <v>140240</v>
          </cell>
          <cell r="V41">
            <v>126959</v>
          </cell>
          <cell r="W41">
            <v>114619</v>
          </cell>
          <cell r="X41">
            <v>101751</v>
          </cell>
          <cell r="Y41">
            <v>92217</v>
          </cell>
        </row>
        <row r="42">
          <cell r="A42">
            <v>44229</v>
          </cell>
          <cell r="B42">
            <v>86266</v>
          </cell>
          <cell r="C42">
            <v>84025</v>
          </cell>
          <cell r="D42">
            <v>82895</v>
          </cell>
          <cell r="E42">
            <v>82671</v>
          </cell>
          <cell r="F42">
            <v>86164</v>
          </cell>
          <cell r="G42">
            <v>93620</v>
          </cell>
          <cell r="H42">
            <v>112028</v>
          </cell>
          <cell r="I42">
            <v>120832</v>
          </cell>
          <cell r="J42">
            <v>119141</v>
          </cell>
          <cell r="K42">
            <v>119396</v>
          </cell>
          <cell r="L42">
            <v>121276</v>
          </cell>
          <cell r="M42">
            <v>121490</v>
          </cell>
          <cell r="N42">
            <v>118883</v>
          </cell>
          <cell r="O42">
            <v>115830</v>
          </cell>
          <cell r="P42">
            <v>114968</v>
          </cell>
          <cell r="Q42">
            <v>118198</v>
          </cell>
          <cell r="R42">
            <v>123148</v>
          </cell>
          <cell r="S42">
            <v>138224</v>
          </cell>
          <cell r="T42">
            <v>138662</v>
          </cell>
          <cell r="U42">
            <v>141921</v>
          </cell>
          <cell r="V42">
            <v>126107</v>
          </cell>
          <cell r="W42">
            <v>107137</v>
          </cell>
          <cell r="X42">
            <v>94176</v>
          </cell>
          <cell r="Y42">
            <v>85801</v>
          </cell>
        </row>
        <row r="43">
          <cell r="A43">
            <v>44230</v>
          </cell>
          <cell r="B43">
            <v>81797</v>
          </cell>
          <cell r="C43">
            <v>80654</v>
          </cell>
          <cell r="D43">
            <v>79193</v>
          </cell>
          <cell r="E43">
            <v>78551</v>
          </cell>
          <cell r="F43">
            <v>81941</v>
          </cell>
          <cell r="G43">
            <v>89221</v>
          </cell>
          <cell r="H43">
            <v>112929</v>
          </cell>
          <cell r="I43">
            <v>121839</v>
          </cell>
          <cell r="J43">
            <v>120176</v>
          </cell>
          <cell r="K43">
            <v>117597</v>
          </cell>
          <cell r="L43">
            <v>115791</v>
          </cell>
          <cell r="M43">
            <v>112974</v>
          </cell>
          <cell r="N43">
            <v>106834</v>
          </cell>
          <cell r="O43">
            <v>105571</v>
          </cell>
          <cell r="P43">
            <v>104469</v>
          </cell>
          <cell r="Q43">
            <v>108796</v>
          </cell>
          <cell r="R43">
            <v>119243</v>
          </cell>
          <cell r="S43">
            <v>134929</v>
          </cell>
          <cell r="T43">
            <v>139808</v>
          </cell>
          <cell r="U43">
            <v>143080</v>
          </cell>
          <cell r="V43">
            <v>127138</v>
          </cell>
          <cell r="W43">
            <v>108014</v>
          </cell>
          <cell r="X43">
            <v>92994</v>
          </cell>
          <cell r="Y43">
            <v>84536</v>
          </cell>
        </row>
        <row r="44">
          <cell r="A44">
            <v>44231</v>
          </cell>
          <cell r="B44">
            <v>79395</v>
          </cell>
          <cell r="C44">
            <v>78330</v>
          </cell>
          <cell r="D44">
            <v>75559</v>
          </cell>
          <cell r="E44">
            <v>75612</v>
          </cell>
          <cell r="F44">
            <v>79503</v>
          </cell>
          <cell r="G44">
            <v>88262</v>
          </cell>
          <cell r="H44">
            <v>113736</v>
          </cell>
          <cell r="I44">
            <v>122730</v>
          </cell>
          <cell r="J44">
            <v>121058</v>
          </cell>
          <cell r="K44">
            <v>118454</v>
          </cell>
          <cell r="L44">
            <v>116649</v>
          </cell>
          <cell r="M44">
            <v>113791</v>
          </cell>
          <cell r="N44">
            <v>107330</v>
          </cell>
          <cell r="O44">
            <v>105728</v>
          </cell>
          <cell r="P44">
            <v>102767</v>
          </cell>
          <cell r="Q44">
            <v>109546</v>
          </cell>
          <cell r="R44">
            <v>120091</v>
          </cell>
          <cell r="S44">
            <v>135908</v>
          </cell>
          <cell r="T44">
            <v>140835</v>
          </cell>
          <cell r="U44">
            <v>144113</v>
          </cell>
          <cell r="V44">
            <v>128044</v>
          </cell>
          <cell r="W44">
            <v>108788</v>
          </cell>
          <cell r="X44">
            <v>95337</v>
          </cell>
          <cell r="Y44">
            <v>85767</v>
          </cell>
        </row>
        <row r="45">
          <cell r="A45">
            <v>44232</v>
          </cell>
          <cell r="B45">
            <v>81115</v>
          </cell>
          <cell r="C45">
            <v>79379</v>
          </cell>
          <cell r="D45">
            <v>79029</v>
          </cell>
          <cell r="E45">
            <v>79139</v>
          </cell>
          <cell r="F45">
            <v>82814</v>
          </cell>
          <cell r="G45">
            <v>91333</v>
          </cell>
          <cell r="H45">
            <v>114515</v>
          </cell>
          <cell r="I45">
            <v>123526</v>
          </cell>
          <cell r="J45">
            <v>121845</v>
          </cell>
          <cell r="K45">
            <v>119212</v>
          </cell>
          <cell r="L45">
            <v>117390</v>
          </cell>
          <cell r="M45">
            <v>114523</v>
          </cell>
          <cell r="N45">
            <v>110563</v>
          </cell>
          <cell r="O45">
            <v>108308</v>
          </cell>
          <cell r="P45">
            <v>107009</v>
          </cell>
          <cell r="Q45">
            <v>111947</v>
          </cell>
          <cell r="R45">
            <v>120904</v>
          </cell>
          <cell r="S45">
            <v>136793</v>
          </cell>
          <cell r="T45">
            <v>141722</v>
          </cell>
          <cell r="U45">
            <v>145025</v>
          </cell>
          <cell r="V45">
            <v>128866</v>
          </cell>
          <cell r="W45">
            <v>109483</v>
          </cell>
          <cell r="X45">
            <v>92021</v>
          </cell>
          <cell r="Y45">
            <v>84531</v>
          </cell>
        </row>
        <row r="46">
          <cell r="A46">
            <v>44233</v>
          </cell>
          <cell r="B46">
            <v>79057</v>
          </cell>
          <cell r="C46">
            <v>76842</v>
          </cell>
          <cell r="D46">
            <v>75226</v>
          </cell>
          <cell r="E46">
            <v>75725</v>
          </cell>
          <cell r="F46">
            <v>77346</v>
          </cell>
          <cell r="G46">
            <v>82639</v>
          </cell>
          <cell r="H46">
            <v>107219</v>
          </cell>
          <cell r="I46">
            <v>118489</v>
          </cell>
          <cell r="J46">
            <v>121834</v>
          </cell>
          <cell r="K46">
            <v>123766</v>
          </cell>
          <cell r="L46">
            <v>121781</v>
          </cell>
          <cell r="M46">
            <v>118639</v>
          </cell>
          <cell r="N46">
            <v>110916</v>
          </cell>
          <cell r="O46">
            <v>108771</v>
          </cell>
          <cell r="P46">
            <v>105735</v>
          </cell>
          <cell r="Q46">
            <v>112919</v>
          </cell>
          <cell r="R46">
            <v>123147</v>
          </cell>
          <cell r="S46">
            <v>137670</v>
          </cell>
          <cell r="T46">
            <v>143602</v>
          </cell>
          <cell r="U46">
            <v>144121</v>
          </cell>
          <cell r="V46">
            <v>127229</v>
          </cell>
          <cell r="W46">
            <v>107502</v>
          </cell>
          <cell r="X46">
            <v>97127</v>
          </cell>
          <cell r="Y46">
            <v>88385</v>
          </cell>
        </row>
        <row r="47">
          <cell r="A47">
            <v>44234</v>
          </cell>
          <cell r="B47">
            <v>81709</v>
          </cell>
          <cell r="C47">
            <v>80355</v>
          </cell>
          <cell r="D47">
            <v>78551</v>
          </cell>
          <cell r="E47">
            <v>80158</v>
          </cell>
          <cell r="F47">
            <v>83209</v>
          </cell>
          <cell r="G47">
            <v>86370</v>
          </cell>
          <cell r="H47">
            <v>107527</v>
          </cell>
          <cell r="I47">
            <v>118782</v>
          </cell>
          <cell r="J47">
            <v>122126</v>
          </cell>
          <cell r="K47">
            <v>124071</v>
          </cell>
          <cell r="L47">
            <v>122097</v>
          </cell>
          <cell r="M47">
            <v>118942</v>
          </cell>
          <cell r="N47">
            <v>118326</v>
          </cell>
          <cell r="O47">
            <v>115412</v>
          </cell>
          <cell r="P47">
            <v>115809</v>
          </cell>
          <cell r="Q47">
            <v>120776</v>
          </cell>
          <cell r="R47">
            <v>130057</v>
          </cell>
          <cell r="S47">
            <v>142691</v>
          </cell>
          <cell r="T47">
            <v>144010</v>
          </cell>
          <cell r="U47">
            <v>144485</v>
          </cell>
          <cell r="V47">
            <v>127561</v>
          </cell>
          <cell r="W47">
            <v>114572</v>
          </cell>
          <cell r="X47">
            <v>103797</v>
          </cell>
          <cell r="Y47">
            <v>93127</v>
          </cell>
        </row>
        <row r="48">
          <cell r="A48">
            <v>44235</v>
          </cell>
          <cell r="B48">
            <v>84261</v>
          </cell>
          <cell r="C48">
            <v>83843</v>
          </cell>
          <cell r="D48">
            <v>82127</v>
          </cell>
          <cell r="E48">
            <v>81798</v>
          </cell>
          <cell r="F48">
            <v>85990</v>
          </cell>
          <cell r="G48">
            <v>93515</v>
          </cell>
          <cell r="H48">
            <v>115734</v>
          </cell>
          <cell r="I48">
            <v>124878</v>
          </cell>
          <cell r="J48">
            <v>123197</v>
          </cell>
          <cell r="K48">
            <v>120572</v>
          </cell>
          <cell r="L48">
            <v>118725</v>
          </cell>
          <cell r="M48">
            <v>115843</v>
          </cell>
          <cell r="N48">
            <v>111255</v>
          </cell>
          <cell r="O48">
            <v>109693</v>
          </cell>
          <cell r="P48">
            <v>108860</v>
          </cell>
          <cell r="Q48">
            <v>113569</v>
          </cell>
          <cell r="R48">
            <v>123360</v>
          </cell>
          <cell r="S48">
            <v>141801</v>
          </cell>
          <cell r="T48">
            <v>143461</v>
          </cell>
          <cell r="U48">
            <v>146707</v>
          </cell>
          <cell r="V48">
            <v>130391</v>
          </cell>
          <cell r="W48">
            <v>118504</v>
          </cell>
          <cell r="X48">
            <v>105402</v>
          </cell>
          <cell r="Y48">
            <v>97506</v>
          </cell>
        </row>
        <row r="49">
          <cell r="A49">
            <v>44236</v>
          </cell>
          <cell r="B49">
            <v>91720</v>
          </cell>
          <cell r="C49">
            <v>90364</v>
          </cell>
          <cell r="D49">
            <v>90438</v>
          </cell>
          <cell r="E49">
            <v>90646</v>
          </cell>
          <cell r="F49">
            <v>95026</v>
          </cell>
          <cell r="G49">
            <v>106670</v>
          </cell>
          <cell r="H49">
            <v>124848</v>
          </cell>
          <cell r="I49">
            <v>129728</v>
          </cell>
          <cell r="J49">
            <v>128031</v>
          </cell>
          <cell r="K49">
            <v>124346</v>
          </cell>
          <cell r="L49">
            <v>122552</v>
          </cell>
          <cell r="M49">
            <v>121067</v>
          </cell>
          <cell r="N49">
            <v>117368</v>
          </cell>
          <cell r="O49">
            <v>115725</v>
          </cell>
          <cell r="P49">
            <v>114698</v>
          </cell>
          <cell r="Q49">
            <v>118993</v>
          </cell>
          <cell r="R49">
            <v>126907</v>
          </cell>
          <cell r="S49">
            <v>144216</v>
          </cell>
          <cell r="T49">
            <v>146375</v>
          </cell>
          <cell r="U49">
            <v>147431</v>
          </cell>
          <cell r="V49">
            <v>131134</v>
          </cell>
          <cell r="W49">
            <v>118809</v>
          </cell>
          <cell r="X49">
            <v>105826</v>
          </cell>
          <cell r="Y49">
            <v>96565</v>
          </cell>
        </row>
        <row r="50">
          <cell r="A50">
            <v>44237</v>
          </cell>
          <cell r="B50">
            <v>90511</v>
          </cell>
          <cell r="C50">
            <v>90285</v>
          </cell>
          <cell r="D50">
            <v>88112</v>
          </cell>
          <cell r="E50">
            <v>88883</v>
          </cell>
          <cell r="F50">
            <v>92764</v>
          </cell>
          <cell r="G50">
            <v>101952</v>
          </cell>
          <cell r="H50">
            <v>123745</v>
          </cell>
          <cell r="I50">
            <v>128434</v>
          </cell>
          <cell r="J50">
            <v>126704</v>
          </cell>
          <cell r="K50">
            <v>122701</v>
          </cell>
          <cell r="L50">
            <v>119861</v>
          </cell>
          <cell r="M50">
            <v>116939</v>
          </cell>
          <cell r="N50">
            <v>113208</v>
          </cell>
          <cell r="O50">
            <v>111401</v>
          </cell>
          <cell r="P50">
            <v>107829</v>
          </cell>
          <cell r="Q50">
            <v>112594</v>
          </cell>
          <cell r="R50">
            <v>123403</v>
          </cell>
          <cell r="S50">
            <v>139725</v>
          </cell>
          <cell r="T50">
            <v>144761</v>
          </cell>
          <cell r="U50">
            <v>148090</v>
          </cell>
          <cell r="V50">
            <v>131631</v>
          </cell>
          <cell r="W50">
            <v>117698</v>
          </cell>
          <cell r="X50">
            <v>103526</v>
          </cell>
          <cell r="Y50">
            <v>96266</v>
          </cell>
        </row>
        <row r="51">
          <cell r="A51">
            <v>44238</v>
          </cell>
          <cell r="B51">
            <v>90566</v>
          </cell>
          <cell r="C51">
            <v>89359</v>
          </cell>
          <cell r="D51">
            <v>88663</v>
          </cell>
          <cell r="E51">
            <v>88959</v>
          </cell>
          <cell r="F51">
            <v>94342</v>
          </cell>
          <cell r="G51">
            <v>101734</v>
          </cell>
          <cell r="H51">
            <v>122048</v>
          </cell>
          <cell r="I51">
            <v>127966</v>
          </cell>
          <cell r="J51">
            <v>125250</v>
          </cell>
          <cell r="K51">
            <v>122351</v>
          </cell>
          <cell r="L51">
            <v>120243</v>
          </cell>
          <cell r="M51">
            <v>117305</v>
          </cell>
          <cell r="N51">
            <v>112436</v>
          </cell>
          <cell r="O51">
            <v>110397</v>
          </cell>
          <cell r="P51">
            <v>109404</v>
          </cell>
          <cell r="Q51">
            <v>114664</v>
          </cell>
          <cell r="R51">
            <v>123913</v>
          </cell>
          <cell r="S51">
            <v>142470</v>
          </cell>
          <cell r="T51">
            <v>145169</v>
          </cell>
          <cell r="U51">
            <v>148575</v>
          </cell>
          <cell r="V51">
            <v>132163</v>
          </cell>
          <cell r="W51">
            <v>121019</v>
          </cell>
          <cell r="X51">
            <v>108082</v>
          </cell>
          <cell r="Y51">
            <v>100059</v>
          </cell>
        </row>
        <row r="52">
          <cell r="A52">
            <v>44239</v>
          </cell>
          <cell r="B52">
            <v>95002</v>
          </cell>
          <cell r="C52">
            <v>93405</v>
          </cell>
          <cell r="D52">
            <v>93928</v>
          </cell>
          <cell r="E52">
            <v>94303</v>
          </cell>
          <cell r="F52">
            <v>98505</v>
          </cell>
          <cell r="G52">
            <v>106923</v>
          </cell>
          <cell r="H52">
            <v>126658</v>
          </cell>
          <cell r="I52">
            <v>131882</v>
          </cell>
          <cell r="J52">
            <v>130085</v>
          </cell>
          <cell r="K52">
            <v>127414</v>
          </cell>
          <cell r="L52">
            <v>122741</v>
          </cell>
          <cell r="M52">
            <v>118373</v>
          </cell>
          <cell r="N52">
            <v>116134</v>
          </cell>
          <cell r="O52">
            <v>114283</v>
          </cell>
          <cell r="P52">
            <v>112234</v>
          </cell>
          <cell r="Q52">
            <v>114548</v>
          </cell>
          <cell r="R52">
            <v>124779</v>
          </cell>
          <cell r="S52">
            <v>142704</v>
          </cell>
          <cell r="T52">
            <v>145590</v>
          </cell>
          <cell r="U52">
            <v>148932</v>
          </cell>
          <cell r="V52">
            <v>132331</v>
          </cell>
          <cell r="W52">
            <v>121856</v>
          </cell>
          <cell r="X52">
            <v>110811</v>
          </cell>
          <cell r="Y52">
            <v>102610</v>
          </cell>
        </row>
        <row r="53">
          <cell r="A53">
            <v>44240</v>
          </cell>
          <cell r="B53">
            <v>95870</v>
          </cell>
          <cell r="C53">
            <v>93209</v>
          </cell>
          <cell r="D53">
            <v>92169</v>
          </cell>
          <cell r="E53">
            <v>92479</v>
          </cell>
          <cell r="F53">
            <v>95652</v>
          </cell>
          <cell r="G53">
            <v>99438</v>
          </cell>
          <cell r="H53">
            <v>111881</v>
          </cell>
          <cell r="I53">
            <v>121474</v>
          </cell>
          <cell r="J53">
            <v>124894</v>
          </cell>
          <cell r="K53">
            <v>126892</v>
          </cell>
          <cell r="L53">
            <v>124873</v>
          </cell>
          <cell r="M53">
            <v>121617</v>
          </cell>
          <cell r="N53">
            <v>113700</v>
          </cell>
          <cell r="O53">
            <v>111508</v>
          </cell>
          <cell r="P53">
            <v>108383</v>
          </cell>
          <cell r="Q53">
            <v>115759</v>
          </cell>
          <cell r="R53">
            <v>126257</v>
          </cell>
          <cell r="S53">
            <v>141135</v>
          </cell>
          <cell r="T53">
            <v>147207</v>
          </cell>
          <cell r="U53">
            <v>147739</v>
          </cell>
          <cell r="V53">
            <v>130438</v>
          </cell>
          <cell r="W53">
            <v>118412</v>
          </cell>
          <cell r="X53">
            <v>107189</v>
          </cell>
          <cell r="Y53">
            <v>99309</v>
          </cell>
        </row>
        <row r="54">
          <cell r="A54">
            <v>44241</v>
          </cell>
          <cell r="B54">
            <v>90816</v>
          </cell>
          <cell r="C54">
            <v>88780</v>
          </cell>
          <cell r="D54">
            <v>86821</v>
          </cell>
          <cell r="E54">
            <v>85833</v>
          </cell>
          <cell r="F54">
            <v>89733</v>
          </cell>
          <cell r="G54">
            <v>91614</v>
          </cell>
          <cell r="H54">
            <v>110026</v>
          </cell>
          <cell r="I54">
            <v>121534</v>
          </cell>
          <cell r="J54">
            <v>124964</v>
          </cell>
          <cell r="K54">
            <v>126973</v>
          </cell>
          <cell r="L54">
            <v>124949</v>
          </cell>
          <cell r="M54">
            <v>122209</v>
          </cell>
          <cell r="N54">
            <v>119902</v>
          </cell>
          <cell r="O54">
            <v>116530</v>
          </cell>
          <cell r="P54">
            <v>114502</v>
          </cell>
          <cell r="Q54">
            <v>118236</v>
          </cell>
          <cell r="R54">
            <v>126362</v>
          </cell>
          <cell r="S54">
            <v>141242</v>
          </cell>
          <cell r="T54">
            <v>147311</v>
          </cell>
          <cell r="U54">
            <v>147836</v>
          </cell>
          <cell r="V54">
            <v>130529</v>
          </cell>
          <cell r="W54">
            <v>116260</v>
          </cell>
          <cell r="X54">
            <v>107074</v>
          </cell>
          <cell r="Y54">
            <v>96100</v>
          </cell>
        </row>
        <row r="55">
          <cell r="A55">
            <v>44242</v>
          </cell>
          <cell r="B55">
            <v>91032</v>
          </cell>
          <cell r="C55">
            <v>89335</v>
          </cell>
          <cell r="D55">
            <v>86644</v>
          </cell>
          <cell r="E55">
            <v>87569</v>
          </cell>
          <cell r="F55">
            <v>91332</v>
          </cell>
          <cell r="G55">
            <v>97777</v>
          </cell>
          <cell r="H55">
            <v>112351</v>
          </cell>
          <cell r="I55">
            <v>121725</v>
          </cell>
          <cell r="J55">
            <v>125198</v>
          </cell>
          <cell r="K55">
            <v>127194</v>
          </cell>
          <cell r="L55">
            <v>125169</v>
          </cell>
          <cell r="M55">
            <v>121939</v>
          </cell>
          <cell r="N55">
            <v>115680</v>
          </cell>
          <cell r="O55">
            <v>114484</v>
          </cell>
          <cell r="P55">
            <v>113834</v>
          </cell>
          <cell r="Q55">
            <v>117529</v>
          </cell>
          <cell r="R55">
            <v>126920</v>
          </cell>
          <cell r="S55">
            <v>143064</v>
          </cell>
          <cell r="T55">
            <v>147432</v>
          </cell>
          <cell r="U55">
            <v>147931</v>
          </cell>
          <cell r="V55">
            <v>130588</v>
          </cell>
          <cell r="W55">
            <v>111901</v>
          </cell>
          <cell r="X55">
            <v>101350</v>
          </cell>
          <cell r="Y55">
            <v>91031</v>
          </cell>
        </row>
        <row r="56">
          <cell r="A56">
            <v>44243</v>
          </cell>
          <cell r="B56">
            <v>84134</v>
          </cell>
          <cell r="C56">
            <v>81796</v>
          </cell>
          <cell r="D56">
            <v>81924</v>
          </cell>
          <cell r="E56">
            <v>80702</v>
          </cell>
          <cell r="F56">
            <v>84822</v>
          </cell>
          <cell r="G56">
            <v>90546</v>
          </cell>
          <cell r="H56">
            <v>117661</v>
          </cell>
          <cell r="I56">
            <v>126998</v>
          </cell>
          <cell r="J56">
            <v>125274</v>
          </cell>
          <cell r="K56">
            <v>122591</v>
          </cell>
          <cell r="L56">
            <v>120725</v>
          </cell>
          <cell r="M56">
            <v>121420</v>
          </cell>
          <cell r="N56">
            <v>118377</v>
          </cell>
          <cell r="O56">
            <v>114100</v>
          </cell>
          <cell r="P56">
            <v>112292</v>
          </cell>
          <cell r="Q56">
            <v>113365</v>
          </cell>
          <cell r="R56">
            <v>124278</v>
          </cell>
          <cell r="S56">
            <v>140904</v>
          </cell>
          <cell r="T56">
            <v>145700</v>
          </cell>
          <cell r="U56">
            <v>149092</v>
          </cell>
          <cell r="V56">
            <v>132479</v>
          </cell>
          <cell r="W56">
            <v>112580</v>
          </cell>
          <cell r="X56">
            <v>98991</v>
          </cell>
          <cell r="Y56">
            <v>88858</v>
          </cell>
        </row>
        <row r="57">
          <cell r="A57">
            <v>44244</v>
          </cell>
          <cell r="B57">
            <v>85240</v>
          </cell>
          <cell r="C57">
            <v>83398</v>
          </cell>
          <cell r="D57">
            <v>83062</v>
          </cell>
          <cell r="E57">
            <v>83813</v>
          </cell>
          <cell r="F57">
            <v>87253</v>
          </cell>
          <cell r="G57">
            <v>97347</v>
          </cell>
          <cell r="H57">
            <v>117700</v>
          </cell>
          <cell r="I57">
            <v>127017</v>
          </cell>
          <cell r="J57">
            <v>125312</v>
          </cell>
          <cell r="K57">
            <v>122648</v>
          </cell>
          <cell r="L57">
            <v>120777</v>
          </cell>
          <cell r="M57">
            <v>117841</v>
          </cell>
          <cell r="N57">
            <v>114051</v>
          </cell>
          <cell r="O57">
            <v>109514</v>
          </cell>
          <cell r="P57">
            <v>108210</v>
          </cell>
          <cell r="Q57">
            <v>113422</v>
          </cell>
          <cell r="R57">
            <v>124298</v>
          </cell>
          <cell r="S57">
            <v>140707</v>
          </cell>
          <cell r="T57">
            <v>145822</v>
          </cell>
          <cell r="U57">
            <v>149130</v>
          </cell>
          <cell r="V57">
            <v>132544</v>
          </cell>
          <cell r="W57">
            <v>116617</v>
          </cell>
          <cell r="X57">
            <v>103546</v>
          </cell>
          <cell r="Y57">
            <v>93370</v>
          </cell>
        </row>
        <row r="58">
          <cell r="A58">
            <v>44245</v>
          </cell>
          <cell r="B58">
            <v>90596</v>
          </cell>
          <cell r="C58">
            <v>88813</v>
          </cell>
          <cell r="D58">
            <v>89254</v>
          </cell>
          <cell r="E58">
            <v>89054</v>
          </cell>
          <cell r="F58">
            <v>95193</v>
          </cell>
          <cell r="G58">
            <v>102464</v>
          </cell>
          <cell r="H58">
            <v>119337</v>
          </cell>
          <cell r="I58">
            <v>126869</v>
          </cell>
          <cell r="J58">
            <v>126050</v>
          </cell>
          <cell r="K58">
            <v>122763</v>
          </cell>
          <cell r="L58">
            <v>120933</v>
          </cell>
          <cell r="M58">
            <v>117686</v>
          </cell>
          <cell r="N58">
            <v>115549</v>
          </cell>
          <cell r="O58">
            <v>112426</v>
          </cell>
          <cell r="P58">
            <v>113809</v>
          </cell>
          <cell r="Q58">
            <v>115172</v>
          </cell>
          <cell r="R58">
            <v>124196</v>
          </cell>
          <cell r="S58">
            <v>140932</v>
          </cell>
          <cell r="T58">
            <v>145651</v>
          </cell>
          <cell r="U58">
            <v>149019</v>
          </cell>
          <cell r="V58">
            <v>132352</v>
          </cell>
          <cell r="W58">
            <v>114831</v>
          </cell>
          <cell r="X58">
            <v>100799</v>
          </cell>
          <cell r="Y58">
            <v>90127</v>
          </cell>
        </row>
        <row r="59">
          <cell r="A59">
            <v>44246</v>
          </cell>
          <cell r="B59">
            <v>87155</v>
          </cell>
          <cell r="C59">
            <v>84286</v>
          </cell>
          <cell r="D59">
            <v>83870</v>
          </cell>
          <cell r="E59">
            <v>83144</v>
          </cell>
          <cell r="F59">
            <v>87226</v>
          </cell>
          <cell r="G59">
            <v>96413</v>
          </cell>
          <cell r="H59">
            <v>117450</v>
          </cell>
          <cell r="I59">
            <v>126735</v>
          </cell>
          <cell r="J59">
            <v>125050</v>
          </cell>
          <cell r="K59">
            <v>122389</v>
          </cell>
          <cell r="L59">
            <v>120493</v>
          </cell>
          <cell r="M59">
            <v>117573</v>
          </cell>
          <cell r="N59">
            <v>111242</v>
          </cell>
          <cell r="O59">
            <v>109238</v>
          </cell>
          <cell r="P59">
            <v>107778</v>
          </cell>
          <cell r="Q59">
            <v>113158</v>
          </cell>
          <cell r="R59">
            <v>124011</v>
          </cell>
          <cell r="S59">
            <v>140296</v>
          </cell>
          <cell r="T59">
            <v>145403</v>
          </cell>
          <cell r="U59">
            <v>148699</v>
          </cell>
          <cell r="V59">
            <v>132162</v>
          </cell>
          <cell r="W59">
            <v>112308</v>
          </cell>
          <cell r="X59">
            <v>100269</v>
          </cell>
          <cell r="Y59">
            <v>91644</v>
          </cell>
        </row>
        <row r="60">
          <cell r="A60">
            <v>44247</v>
          </cell>
          <cell r="B60">
            <v>84989</v>
          </cell>
          <cell r="C60">
            <v>84345</v>
          </cell>
          <cell r="D60">
            <v>83332</v>
          </cell>
          <cell r="E60">
            <v>83780</v>
          </cell>
          <cell r="F60">
            <v>85232</v>
          </cell>
          <cell r="G60">
            <v>87306</v>
          </cell>
          <cell r="H60">
            <v>109390</v>
          </cell>
          <cell r="I60">
            <v>120862</v>
          </cell>
          <cell r="J60">
            <v>124293</v>
          </cell>
          <cell r="K60">
            <v>126301</v>
          </cell>
          <cell r="L60">
            <v>124304</v>
          </cell>
          <cell r="M60">
            <v>121092</v>
          </cell>
          <cell r="N60">
            <v>113197</v>
          </cell>
          <cell r="O60">
            <v>111017</v>
          </cell>
          <cell r="P60">
            <v>107930</v>
          </cell>
          <cell r="Q60">
            <v>115248</v>
          </cell>
          <cell r="R60">
            <v>125632</v>
          </cell>
          <cell r="S60">
            <v>140369</v>
          </cell>
          <cell r="T60">
            <v>146402</v>
          </cell>
          <cell r="U60">
            <v>146907</v>
          </cell>
          <cell r="V60">
            <v>129719</v>
          </cell>
          <cell r="W60">
            <v>111820</v>
          </cell>
          <cell r="X60">
            <v>101660</v>
          </cell>
          <cell r="Y60">
            <v>93596</v>
          </cell>
        </row>
        <row r="61">
          <cell r="A61">
            <v>44248</v>
          </cell>
          <cell r="B61">
            <v>89688</v>
          </cell>
          <cell r="C61">
            <v>85635</v>
          </cell>
          <cell r="D61">
            <v>85578</v>
          </cell>
          <cell r="E61">
            <v>84177</v>
          </cell>
          <cell r="F61">
            <v>86839</v>
          </cell>
          <cell r="G61">
            <v>89826</v>
          </cell>
          <cell r="H61">
            <v>109465</v>
          </cell>
          <cell r="I61">
            <v>120916</v>
          </cell>
          <cell r="J61">
            <v>124335</v>
          </cell>
          <cell r="K61">
            <v>126329</v>
          </cell>
          <cell r="L61">
            <v>124305</v>
          </cell>
          <cell r="M61">
            <v>121103</v>
          </cell>
          <cell r="N61">
            <v>113206</v>
          </cell>
          <cell r="O61">
            <v>111055</v>
          </cell>
          <cell r="P61">
            <v>107959</v>
          </cell>
          <cell r="Q61">
            <v>115259</v>
          </cell>
          <cell r="R61">
            <v>125664</v>
          </cell>
          <cell r="S61">
            <v>140450</v>
          </cell>
          <cell r="T61">
            <v>146514</v>
          </cell>
          <cell r="U61">
            <v>147035</v>
          </cell>
          <cell r="V61">
            <v>129818</v>
          </cell>
          <cell r="W61">
            <v>112110</v>
          </cell>
          <cell r="X61">
            <v>100391</v>
          </cell>
          <cell r="Y61">
            <v>93168</v>
          </cell>
        </row>
        <row r="62">
          <cell r="A62">
            <v>44249</v>
          </cell>
          <cell r="B62">
            <v>88836</v>
          </cell>
          <cell r="C62">
            <v>85483</v>
          </cell>
          <cell r="D62">
            <v>86479</v>
          </cell>
          <cell r="E62">
            <v>86044</v>
          </cell>
          <cell r="F62">
            <v>90511</v>
          </cell>
          <cell r="G62">
            <v>99750</v>
          </cell>
          <cell r="H62">
            <v>120282</v>
          </cell>
          <cell r="I62">
            <v>127912</v>
          </cell>
          <cell r="J62">
            <v>125572</v>
          </cell>
          <cell r="K62">
            <v>123522</v>
          </cell>
          <cell r="L62">
            <v>121763</v>
          </cell>
          <cell r="M62">
            <v>121071</v>
          </cell>
          <cell r="N62">
            <v>118007</v>
          </cell>
          <cell r="O62">
            <v>117752</v>
          </cell>
          <cell r="P62">
            <v>113678</v>
          </cell>
          <cell r="Q62">
            <v>116030</v>
          </cell>
          <cell r="R62">
            <v>123818</v>
          </cell>
          <cell r="S62">
            <v>140057</v>
          </cell>
          <cell r="T62">
            <v>145072</v>
          </cell>
          <cell r="U62">
            <v>148366</v>
          </cell>
          <cell r="V62">
            <v>131845</v>
          </cell>
          <cell r="W62">
            <v>112039</v>
          </cell>
          <cell r="X62">
            <v>97427</v>
          </cell>
          <cell r="Y62">
            <v>88846</v>
          </cell>
        </row>
        <row r="63">
          <cell r="A63">
            <v>44250</v>
          </cell>
          <cell r="B63">
            <v>81394</v>
          </cell>
          <cell r="C63">
            <v>78893</v>
          </cell>
          <cell r="D63">
            <v>77174</v>
          </cell>
          <cell r="E63">
            <v>78274</v>
          </cell>
          <cell r="F63">
            <v>81863</v>
          </cell>
          <cell r="G63">
            <v>89839</v>
          </cell>
          <cell r="H63">
            <v>116619</v>
          </cell>
          <cell r="I63">
            <v>125865</v>
          </cell>
          <cell r="J63">
            <v>124203</v>
          </cell>
          <cell r="K63">
            <v>121572</v>
          </cell>
          <cell r="L63">
            <v>119714</v>
          </cell>
          <cell r="M63">
            <v>116797</v>
          </cell>
          <cell r="N63">
            <v>110179</v>
          </cell>
          <cell r="O63">
            <v>108543</v>
          </cell>
          <cell r="P63">
            <v>105501</v>
          </cell>
          <cell r="Q63">
            <v>112435</v>
          </cell>
          <cell r="R63">
            <v>123201</v>
          </cell>
          <cell r="S63">
            <v>139420</v>
          </cell>
          <cell r="T63">
            <v>144439</v>
          </cell>
          <cell r="U63">
            <v>147733</v>
          </cell>
          <cell r="V63">
            <v>131251</v>
          </cell>
          <cell r="W63">
            <v>111530</v>
          </cell>
          <cell r="X63">
            <v>93156</v>
          </cell>
          <cell r="Y63">
            <v>85141</v>
          </cell>
        </row>
        <row r="64">
          <cell r="A64">
            <v>44251</v>
          </cell>
          <cell r="B64">
            <v>78679</v>
          </cell>
          <cell r="C64">
            <v>76351</v>
          </cell>
          <cell r="D64">
            <v>76195</v>
          </cell>
          <cell r="E64">
            <v>75610</v>
          </cell>
          <cell r="F64">
            <v>78915</v>
          </cell>
          <cell r="G64">
            <v>87720</v>
          </cell>
          <cell r="H64">
            <v>116227</v>
          </cell>
          <cell r="I64">
            <v>125465</v>
          </cell>
          <cell r="J64">
            <v>123793</v>
          </cell>
          <cell r="K64">
            <v>121157</v>
          </cell>
          <cell r="L64">
            <v>119291</v>
          </cell>
          <cell r="M64">
            <v>116401</v>
          </cell>
          <cell r="N64">
            <v>109786</v>
          </cell>
          <cell r="O64">
            <v>108167</v>
          </cell>
          <cell r="P64">
            <v>105155</v>
          </cell>
          <cell r="Q64">
            <v>112055</v>
          </cell>
          <cell r="R64">
            <v>122771</v>
          </cell>
          <cell r="S64">
            <v>138933</v>
          </cell>
          <cell r="T64">
            <v>143953</v>
          </cell>
          <cell r="U64">
            <v>147233</v>
          </cell>
          <cell r="V64">
            <v>130842</v>
          </cell>
          <cell r="W64">
            <v>111177</v>
          </cell>
          <cell r="X64">
            <v>92767</v>
          </cell>
          <cell r="Y64">
            <v>83350</v>
          </cell>
        </row>
        <row r="65">
          <cell r="A65">
            <v>44252</v>
          </cell>
          <cell r="B65">
            <v>76570</v>
          </cell>
          <cell r="C65">
            <v>74201</v>
          </cell>
          <cell r="D65">
            <v>73027</v>
          </cell>
          <cell r="E65">
            <v>72285</v>
          </cell>
          <cell r="F65">
            <v>77958</v>
          </cell>
          <cell r="G65">
            <v>85671</v>
          </cell>
          <cell r="H65">
            <v>115812</v>
          </cell>
          <cell r="I65">
            <v>125014</v>
          </cell>
          <cell r="J65">
            <v>123356</v>
          </cell>
          <cell r="K65">
            <v>120736</v>
          </cell>
          <cell r="L65">
            <v>118906</v>
          </cell>
          <cell r="M65">
            <v>116029</v>
          </cell>
          <cell r="N65">
            <v>109450</v>
          </cell>
          <cell r="O65">
            <v>107832</v>
          </cell>
          <cell r="P65">
            <v>104800</v>
          </cell>
          <cell r="Q65">
            <v>111700</v>
          </cell>
          <cell r="R65">
            <v>122432</v>
          </cell>
          <cell r="S65">
            <v>138532</v>
          </cell>
          <cell r="T65">
            <v>143509</v>
          </cell>
          <cell r="U65">
            <v>146793</v>
          </cell>
          <cell r="V65">
            <v>130441</v>
          </cell>
          <cell r="W65">
            <v>111694</v>
          </cell>
          <cell r="X65">
            <v>99517</v>
          </cell>
          <cell r="Y65">
            <v>93540</v>
          </cell>
        </row>
        <row r="66">
          <cell r="A66">
            <v>44253</v>
          </cell>
          <cell r="B66">
            <v>87666</v>
          </cell>
          <cell r="C66">
            <v>85040</v>
          </cell>
          <cell r="D66">
            <v>85471</v>
          </cell>
          <cell r="E66">
            <v>86079</v>
          </cell>
          <cell r="F66">
            <v>88961</v>
          </cell>
          <cell r="G66">
            <v>98380</v>
          </cell>
          <cell r="H66">
            <v>118145</v>
          </cell>
          <cell r="I66">
            <v>124606</v>
          </cell>
          <cell r="J66">
            <v>122959</v>
          </cell>
          <cell r="K66">
            <v>120359</v>
          </cell>
          <cell r="L66">
            <v>118526</v>
          </cell>
          <cell r="M66">
            <v>115661</v>
          </cell>
          <cell r="N66">
            <v>109114</v>
          </cell>
          <cell r="O66">
            <v>107485</v>
          </cell>
          <cell r="P66">
            <v>104484</v>
          </cell>
          <cell r="Q66">
            <v>111302</v>
          </cell>
          <cell r="R66">
            <v>121940</v>
          </cell>
          <cell r="S66">
            <v>138028</v>
          </cell>
          <cell r="T66">
            <v>142997</v>
          </cell>
          <cell r="U66">
            <v>146337</v>
          </cell>
          <cell r="V66">
            <v>129993</v>
          </cell>
          <cell r="W66">
            <v>115607</v>
          </cell>
          <cell r="X66">
            <v>103754</v>
          </cell>
          <cell r="Y66">
            <v>97025</v>
          </cell>
        </row>
        <row r="67">
          <cell r="A67">
            <v>44254</v>
          </cell>
          <cell r="B67">
            <v>90697</v>
          </cell>
          <cell r="C67">
            <v>87499</v>
          </cell>
          <cell r="D67">
            <v>86059</v>
          </cell>
          <cell r="E67">
            <v>86853</v>
          </cell>
          <cell r="F67">
            <v>89050</v>
          </cell>
          <cell r="G67">
            <v>91692</v>
          </cell>
          <cell r="H67">
            <v>107992</v>
          </cell>
          <cell r="I67">
            <v>119251</v>
          </cell>
          <cell r="J67">
            <v>122626</v>
          </cell>
          <cell r="K67">
            <v>124585</v>
          </cell>
          <cell r="L67">
            <v>122634</v>
          </cell>
          <cell r="M67">
            <v>119466</v>
          </cell>
          <cell r="N67">
            <v>111692</v>
          </cell>
          <cell r="O67">
            <v>109860</v>
          </cell>
          <cell r="P67">
            <v>109653</v>
          </cell>
          <cell r="Q67">
            <v>113695</v>
          </cell>
          <cell r="R67">
            <v>123977</v>
          </cell>
          <cell r="S67">
            <v>138525</v>
          </cell>
          <cell r="T67">
            <v>144420</v>
          </cell>
          <cell r="U67">
            <v>144881</v>
          </cell>
          <cell r="V67">
            <v>127935</v>
          </cell>
          <cell r="W67">
            <v>108131</v>
          </cell>
          <cell r="X67">
            <v>92995</v>
          </cell>
          <cell r="Y67">
            <v>83357</v>
          </cell>
        </row>
        <row r="68">
          <cell r="A68">
            <v>44255</v>
          </cell>
          <cell r="B68">
            <v>77231</v>
          </cell>
          <cell r="C68">
            <v>74838</v>
          </cell>
          <cell r="D68">
            <v>73649</v>
          </cell>
          <cell r="E68">
            <v>73240</v>
          </cell>
          <cell r="F68">
            <v>77372</v>
          </cell>
          <cell r="G68">
            <v>83235</v>
          </cell>
          <cell r="H68">
            <v>107827</v>
          </cell>
          <cell r="I68">
            <v>119203</v>
          </cell>
          <cell r="J68">
            <v>122585</v>
          </cell>
          <cell r="K68">
            <v>124555</v>
          </cell>
          <cell r="L68">
            <v>122573</v>
          </cell>
          <cell r="M68">
            <v>119422</v>
          </cell>
          <cell r="N68">
            <v>111667</v>
          </cell>
          <cell r="O68">
            <v>109515</v>
          </cell>
          <cell r="P68">
            <v>106487</v>
          </cell>
          <cell r="Q68">
            <v>113675</v>
          </cell>
          <cell r="R68">
            <v>123878</v>
          </cell>
          <cell r="S68">
            <v>138416</v>
          </cell>
          <cell r="T68">
            <v>144426</v>
          </cell>
          <cell r="U68">
            <v>144924</v>
          </cell>
          <cell r="V68">
            <v>127959</v>
          </cell>
          <cell r="W68">
            <v>108155</v>
          </cell>
          <cell r="X68">
            <v>92730</v>
          </cell>
          <cell r="Y68">
            <v>82985</v>
          </cell>
        </row>
        <row r="69">
          <cell r="A69">
            <v>44256</v>
          </cell>
          <cell r="B69">
            <v>76059</v>
          </cell>
          <cell r="C69">
            <v>71703</v>
          </cell>
          <cell r="D69">
            <v>70942</v>
          </cell>
          <cell r="E69">
            <v>71673</v>
          </cell>
          <cell r="F69">
            <v>74080</v>
          </cell>
          <cell r="G69">
            <v>83183</v>
          </cell>
          <cell r="H69">
            <v>105814</v>
          </cell>
          <cell r="I69">
            <v>118403</v>
          </cell>
          <cell r="J69">
            <v>114871</v>
          </cell>
          <cell r="K69">
            <v>115019</v>
          </cell>
          <cell r="L69">
            <v>113006</v>
          </cell>
          <cell r="M69">
            <v>111200</v>
          </cell>
          <cell r="N69">
            <v>110386</v>
          </cell>
          <cell r="O69">
            <v>108287</v>
          </cell>
          <cell r="P69">
            <v>105571</v>
          </cell>
          <cell r="Q69">
            <v>105940</v>
          </cell>
          <cell r="R69">
            <v>113893</v>
          </cell>
          <cell r="S69">
            <v>124681</v>
          </cell>
          <cell r="T69">
            <v>126699</v>
          </cell>
          <cell r="U69">
            <v>134059</v>
          </cell>
          <cell r="V69">
            <v>128885</v>
          </cell>
          <cell r="W69">
            <v>107474</v>
          </cell>
          <cell r="X69">
            <v>96396</v>
          </cell>
          <cell r="Y69">
            <v>88961</v>
          </cell>
        </row>
        <row r="70">
          <cell r="A70">
            <v>44257</v>
          </cell>
          <cell r="B70">
            <v>83821</v>
          </cell>
          <cell r="C70">
            <v>81413</v>
          </cell>
          <cell r="D70">
            <v>82629</v>
          </cell>
          <cell r="E70">
            <v>84404</v>
          </cell>
          <cell r="F70">
            <v>89438</v>
          </cell>
          <cell r="G70">
            <v>100059</v>
          </cell>
          <cell r="H70">
            <v>118217</v>
          </cell>
          <cell r="I70">
            <v>126531</v>
          </cell>
          <cell r="J70">
            <v>124874</v>
          </cell>
          <cell r="K70">
            <v>127528</v>
          </cell>
          <cell r="L70">
            <v>122425</v>
          </cell>
          <cell r="M70">
            <v>116188</v>
          </cell>
          <cell r="N70">
            <v>117613</v>
          </cell>
          <cell r="O70">
            <v>115298</v>
          </cell>
          <cell r="P70">
            <v>113648</v>
          </cell>
          <cell r="Q70">
            <v>116482</v>
          </cell>
          <cell r="R70">
            <v>124523</v>
          </cell>
          <cell r="S70">
            <v>141698</v>
          </cell>
          <cell r="T70">
            <v>145861</v>
          </cell>
          <cell r="U70">
            <v>145266</v>
          </cell>
          <cell r="V70">
            <v>136691</v>
          </cell>
          <cell r="W70">
            <v>123456</v>
          </cell>
          <cell r="X70">
            <v>108818</v>
          </cell>
          <cell r="Y70">
            <v>98903</v>
          </cell>
        </row>
        <row r="71">
          <cell r="A71">
            <v>44258</v>
          </cell>
          <cell r="B71">
            <v>93336</v>
          </cell>
          <cell r="C71">
            <v>89481</v>
          </cell>
          <cell r="D71">
            <v>88256</v>
          </cell>
          <cell r="E71">
            <v>88429</v>
          </cell>
          <cell r="F71">
            <v>91512</v>
          </cell>
          <cell r="G71">
            <v>100186</v>
          </cell>
          <cell r="H71">
            <v>115318</v>
          </cell>
          <cell r="I71">
            <v>121883</v>
          </cell>
          <cell r="J71">
            <v>118979</v>
          </cell>
          <cell r="K71">
            <v>116310</v>
          </cell>
          <cell r="L71">
            <v>113597</v>
          </cell>
          <cell r="M71">
            <v>109603</v>
          </cell>
          <cell r="N71">
            <v>106631</v>
          </cell>
          <cell r="O71">
            <v>101753</v>
          </cell>
          <cell r="P71">
            <v>99972</v>
          </cell>
          <cell r="Q71">
            <v>102745</v>
          </cell>
          <cell r="R71">
            <v>109485</v>
          </cell>
          <cell r="S71">
            <v>125262</v>
          </cell>
          <cell r="T71">
            <v>130774</v>
          </cell>
          <cell r="U71">
            <v>134883</v>
          </cell>
          <cell r="V71">
            <v>129683</v>
          </cell>
          <cell r="W71">
            <v>111301</v>
          </cell>
          <cell r="X71">
            <v>97677</v>
          </cell>
          <cell r="Y71">
            <v>90284</v>
          </cell>
        </row>
        <row r="72">
          <cell r="A72">
            <v>44259</v>
          </cell>
          <cell r="B72">
            <v>84653</v>
          </cell>
          <cell r="C72">
            <v>81266</v>
          </cell>
          <cell r="D72">
            <v>80819</v>
          </cell>
          <cell r="E72">
            <v>82217</v>
          </cell>
          <cell r="F72">
            <v>85516</v>
          </cell>
          <cell r="G72">
            <v>95040</v>
          </cell>
          <cell r="H72">
            <v>111414</v>
          </cell>
          <cell r="I72">
            <v>119627</v>
          </cell>
          <cell r="J72">
            <v>116061</v>
          </cell>
          <cell r="K72">
            <v>116193</v>
          </cell>
          <cell r="L72">
            <v>114178</v>
          </cell>
          <cell r="M72">
            <v>110133</v>
          </cell>
          <cell r="N72">
            <v>107147</v>
          </cell>
          <cell r="O72">
            <v>102172</v>
          </cell>
          <cell r="P72">
            <v>99773</v>
          </cell>
          <cell r="Q72">
            <v>103148</v>
          </cell>
          <cell r="R72">
            <v>111778</v>
          </cell>
          <cell r="S72">
            <v>128185</v>
          </cell>
          <cell r="T72">
            <v>133404</v>
          </cell>
          <cell r="U72">
            <v>135477</v>
          </cell>
          <cell r="V72">
            <v>130329</v>
          </cell>
          <cell r="W72">
            <v>116472</v>
          </cell>
          <cell r="X72">
            <v>100682</v>
          </cell>
          <cell r="Y72">
            <v>93573</v>
          </cell>
        </row>
        <row r="73">
          <cell r="A73">
            <v>44260</v>
          </cell>
          <cell r="B73">
            <v>87209</v>
          </cell>
          <cell r="C73">
            <v>85320</v>
          </cell>
          <cell r="D73">
            <v>85463</v>
          </cell>
          <cell r="E73">
            <v>86787</v>
          </cell>
          <cell r="F73">
            <v>89244</v>
          </cell>
          <cell r="G73">
            <v>100927</v>
          </cell>
          <cell r="H73">
            <v>115983</v>
          </cell>
          <cell r="I73">
            <v>122604</v>
          </cell>
          <cell r="J73">
            <v>119570</v>
          </cell>
          <cell r="K73">
            <v>119281</v>
          </cell>
          <cell r="L73">
            <v>116872</v>
          </cell>
          <cell r="M73">
            <v>114612</v>
          </cell>
          <cell r="N73">
            <v>111838</v>
          </cell>
          <cell r="O73">
            <v>107524</v>
          </cell>
          <cell r="P73">
            <v>106052</v>
          </cell>
          <cell r="Q73">
            <v>110210</v>
          </cell>
          <cell r="R73">
            <v>118737</v>
          </cell>
          <cell r="S73">
            <v>132088</v>
          </cell>
          <cell r="T73">
            <v>136054</v>
          </cell>
          <cell r="U73">
            <v>137002</v>
          </cell>
          <cell r="V73">
            <v>131730</v>
          </cell>
          <cell r="W73">
            <v>120040</v>
          </cell>
          <cell r="X73">
            <v>106144</v>
          </cell>
          <cell r="Y73">
            <v>98853</v>
          </cell>
        </row>
        <row r="74">
          <cell r="A74">
            <v>44261</v>
          </cell>
          <cell r="B74">
            <v>93227</v>
          </cell>
          <cell r="C74">
            <v>87513</v>
          </cell>
          <cell r="D74">
            <v>90518</v>
          </cell>
          <cell r="E74">
            <v>90466</v>
          </cell>
          <cell r="F74">
            <v>92346</v>
          </cell>
          <cell r="G74">
            <v>97620</v>
          </cell>
          <cell r="H74">
            <v>106973</v>
          </cell>
          <cell r="I74">
            <v>114277</v>
          </cell>
          <cell r="J74">
            <v>117482</v>
          </cell>
          <cell r="K74">
            <v>122208</v>
          </cell>
          <cell r="L74">
            <v>119170</v>
          </cell>
          <cell r="M74">
            <v>116030</v>
          </cell>
          <cell r="N74">
            <v>112034</v>
          </cell>
          <cell r="O74">
            <v>107220</v>
          </cell>
          <cell r="P74">
            <v>101387</v>
          </cell>
          <cell r="Q74">
            <v>105110</v>
          </cell>
          <cell r="R74">
            <v>111657</v>
          </cell>
          <cell r="S74">
            <v>126196</v>
          </cell>
          <cell r="T74">
            <v>131018</v>
          </cell>
          <cell r="U74">
            <v>138351</v>
          </cell>
          <cell r="V74">
            <v>133503</v>
          </cell>
          <cell r="W74">
            <v>114916</v>
          </cell>
          <cell r="X74">
            <v>101421</v>
          </cell>
          <cell r="Y74">
            <v>94003</v>
          </cell>
        </row>
        <row r="75">
          <cell r="A75">
            <v>44262</v>
          </cell>
          <cell r="B75">
            <v>89029</v>
          </cell>
          <cell r="C75">
            <v>83038</v>
          </cell>
          <cell r="D75">
            <v>85434</v>
          </cell>
          <cell r="E75">
            <v>85720</v>
          </cell>
          <cell r="F75">
            <v>88270</v>
          </cell>
          <cell r="G75">
            <v>92401</v>
          </cell>
          <cell r="H75">
            <v>100741</v>
          </cell>
          <cell r="I75">
            <v>110577</v>
          </cell>
          <cell r="J75">
            <v>117478</v>
          </cell>
          <cell r="K75">
            <v>122181</v>
          </cell>
          <cell r="L75">
            <v>119147</v>
          </cell>
          <cell r="M75">
            <v>116012</v>
          </cell>
          <cell r="N75">
            <v>112012</v>
          </cell>
          <cell r="O75">
            <v>107228</v>
          </cell>
          <cell r="P75">
            <v>101393</v>
          </cell>
          <cell r="Q75">
            <v>105143</v>
          </cell>
          <cell r="R75">
            <v>113923</v>
          </cell>
          <cell r="S75">
            <v>128545</v>
          </cell>
          <cell r="T75">
            <v>133652</v>
          </cell>
          <cell r="U75">
            <v>138419</v>
          </cell>
          <cell r="V75">
            <v>133539</v>
          </cell>
          <cell r="W75">
            <v>112254</v>
          </cell>
          <cell r="X75">
            <v>98922</v>
          </cell>
          <cell r="Y75">
            <v>90902</v>
          </cell>
        </row>
        <row r="76">
          <cell r="A76">
            <v>44263</v>
          </cell>
          <cell r="B76">
            <v>85533</v>
          </cell>
          <cell r="C76">
            <v>82779</v>
          </cell>
          <cell r="D76">
            <v>82650</v>
          </cell>
          <cell r="E76">
            <v>84839</v>
          </cell>
          <cell r="F76">
            <v>87845</v>
          </cell>
          <cell r="G76">
            <v>98932</v>
          </cell>
          <cell r="H76">
            <v>115538</v>
          </cell>
          <cell r="I76">
            <v>121008</v>
          </cell>
          <cell r="J76">
            <v>117422</v>
          </cell>
          <cell r="K76">
            <v>117555</v>
          </cell>
          <cell r="L76">
            <v>115504</v>
          </cell>
          <cell r="M76">
            <v>111430</v>
          </cell>
          <cell r="N76">
            <v>108413</v>
          </cell>
          <cell r="O76">
            <v>103358</v>
          </cell>
          <cell r="P76">
            <v>99428</v>
          </cell>
          <cell r="Q76">
            <v>103662</v>
          </cell>
          <cell r="R76">
            <v>109777</v>
          </cell>
          <cell r="S76">
            <v>123083</v>
          </cell>
          <cell r="T76">
            <v>128105</v>
          </cell>
          <cell r="U76">
            <v>137207</v>
          </cell>
          <cell r="V76">
            <v>131906</v>
          </cell>
          <cell r="W76">
            <v>109413</v>
          </cell>
          <cell r="X76">
            <v>95373</v>
          </cell>
          <cell r="Y76">
            <v>88666</v>
          </cell>
        </row>
        <row r="77">
          <cell r="A77">
            <v>44264</v>
          </cell>
          <cell r="B77">
            <v>83920</v>
          </cell>
          <cell r="C77">
            <v>80792</v>
          </cell>
          <cell r="D77">
            <v>80037</v>
          </cell>
          <cell r="E77">
            <v>80805</v>
          </cell>
          <cell r="F77">
            <v>83850</v>
          </cell>
          <cell r="G77">
            <v>92388</v>
          </cell>
          <cell r="H77">
            <v>109218</v>
          </cell>
          <cell r="I77">
            <v>122120</v>
          </cell>
          <cell r="J77">
            <v>118459</v>
          </cell>
          <cell r="K77">
            <v>118615</v>
          </cell>
          <cell r="L77">
            <v>116538</v>
          </cell>
          <cell r="M77">
            <v>112414</v>
          </cell>
          <cell r="N77">
            <v>109367</v>
          </cell>
          <cell r="O77">
            <v>104281</v>
          </cell>
          <cell r="P77">
            <v>100326</v>
          </cell>
          <cell r="Q77">
            <v>104598</v>
          </cell>
          <cell r="R77">
            <v>110777</v>
          </cell>
          <cell r="S77">
            <v>124678</v>
          </cell>
          <cell r="T77">
            <v>128199</v>
          </cell>
          <cell r="U77">
            <v>138252</v>
          </cell>
          <cell r="V77">
            <v>132928</v>
          </cell>
          <cell r="W77">
            <v>110324</v>
          </cell>
          <cell r="X77">
            <v>92582</v>
          </cell>
          <cell r="Y77">
            <v>85228</v>
          </cell>
        </row>
        <row r="78">
          <cell r="A78">
            <v>44265</v>
          </cell>
          <cell r="B78">
            <v>80570</v>
          </cell>
          <cell r="C78">
            <v>77504</v>
          </cell>
          <cell r="D78">
            <v>76412</v>
          </cell>
          <cell r="E78">
            <v>78122</v>
          </cell>
          <cell r="F78">
            <v>81916</v>
          </cell>
          <cell r="G78">
            <v>93261</v>
          </cell>
          <cell r="H78">
            <v>109645</v>
          </cell>
          <cell r="I78">
            <v>122666</v>
          </cell>
          <cell r="J78">
            <v>119023</v>
          </cell>
          <cell r="K78">
            <v>119153</v>
          </cell>
          <cell r="L78">
            <v>117085</v>
          </cell>
          <cell r="M78">
            <v>112961</v>
          </cell>
          <cell r="N78">
            <v>109887</v>
          </cell>
          <cell r="O78">
            <v>104778</v>
          </cell>
          <cell r="P78">
            <v>100818</v>
          </cell>
          <cell r="Q78">
            <v>105109</v>
          </cell>
          <cell r="R78">
            <v>111304</v>
          </cell>
          <cell r="S78">
            <v>122084</v>
          </cell>
          <cell r="T78">
            <v>126343</v>
          </cell>
          <cell r="U78">
            <v>138881</v>
          </cell>
          <cell r="V78">
            <v>133513</v>
          </cell>
          <cell r="W78">
            <v>110770</v>
          </cell>
          <cell r="X78">
            <v>89255</v>
          </cell>
          <cell r="Y78">
            <v>80389</v>
          </cell>
        </row>
        <row r="79">
          <cell r="A79">
            <v>44266</v>
          </cell>
          <cell r="B79">
            <v>75439</v>
          </cell>
          <cell r="C79">
            <v>70553</v>
          </cell>
          <cell r="D79">
            <v>69871</v>
          </cell>
          <cell r="E79">
            <v>73078</v>
          </cell>
          <cell r="F79">
            <v>76062</v>
          </cell>
          <cell r="G79">
            <v>86459</v>
          </cell>
          <cell r="H79">
            <v>109987</v>
          </cell>
          <cell r="I79">
            <v>123090</v>
          </cell>
          <cell r="J79">
            <v>119454</v>
          </cell>
          <cell r="K79">
            <v>119590</v>
          </cell>
          <cell r="L79">
            <v>117529</v>
          </cell>
          <cell r="M79">
            <v>113386</v>
          </cell>
          <cell r="N79">
            <v>110292</v>
          </cell>
          <cell r="O79">
            <v>105167</v>
          </cell>
          <cell r="P79">
            <v>101186</v>
          </cell>
          <cell r="Q79">
            <v>105526</v>
          </cell>
          <cell r="R79">
            <v>111786</v>
          </cell>
          <cell r="S79">
            <v>122586</v>
          </cell>
          <cell r="T79">
            <v>126576</v>
          </cell>
          <cell r="U79">
            <v>139273</v>
          </cell>
          <cell r="V79">
            <v>133834</v>
          </cell>
          <cell r="W79">
            <v>111013</v>
          </cell>
          <cell r="X79">
            <v>89406</v>
          </cell>
          <cell r="Y79">
            <v>80440</v>
          </cell>
        </row>
        <row r="80">
          <cell r="A80">
            <v>44267</v>
          </cell>
          <cell r="B80">
            <v>75349</v>
          </cell>
          <cell r="C80">
            <v>70207</v>
          </cell>
          <cell r="D80">
            <v>68651</v>
          </cell>
          <cell r="E80">
            <v>70674</v>
          </cell>
          <cell r="F80">
            <v>72754</v>
          </cell>
          <cell r="G80">
            <v>83536</v>
          </cell>
          <cell r="H80">
            <v>109916</v>
          </cell>
          <cell r="I80">
            <v>123093</v>
          </cell>
          <cell r="J80">
            <v>119455</v>
          </cell>
          <cell r="K80">
            <v>119597</v>
          </cell>
          <cell r="L80">
            <v>117509</v>
          </cell>
          <cell r="M80">
            <v>113378</v>
          </cell>
          <cell r="N80">
            <v>110304</v>
          </cell>
          <cell r="O80">
            <v>105165</v>
          </cell>
          <cell r="P80">
            <v>101176</v>
          </cell>
          <cell r="Q80">
            <v>105484</v>
          </cell>
          <cell r="R80">
            <v>111806</v>
          </cell>
          <cell r="S80">
            <v>122745</v>
          </cell>
          <cell r="T80">
            <v>126677</v>
          </cell>
          <cell r="U80">
            <v>139281</v>
          </cell>
          <cell r="V80">
            <v>133909</v>
          </cell>
          <cell r="W80">
            <v>111103</v>
          </cell>
          <cell r="X80">
            <v>89507</v>
          </cell>
          <cell r="Y80">
            <v>80648</v>
          </cell>
        </row>
        <row r="81">
          <cell r="A81">
            <v>44268</v>
          </cell>
          <cell r="B81">
            <v>75833</v>
          </cell>
          <cell r="C81">
            <v>64835</v>
          </cell>
          <cell r="D81">
            <v>69475</v>
          </cell>
          <cell r="E81">
            <v>69930</v>
          </cell>
          <cell r="F81">
            <v>72306</v>
          </cell>
          <cell r="G81">
            <v>79887</v>
          </cell>
          <cell r="H81">
            <v>99762</v>
          </cell>
          <cell r="I81">
            <v>112517</v>
          </cell>
          <cell r="J81">
            <v>119547</v>
          </cell>
          <cell r="K81">
            <v>124356</v>
          </cell>
          <cell r="L81">
            <v>121273</v>
          </cell>
          <cell r="M81">
            <v>118096</v>
          </cell>
          <cell r="N81">
            <v>114024</v>
          </cell>
          <cell r="O81">
            <v>109139</v>
          </cell>
          <cell r="P81">
            <v>103202</v>
          </cell>
          <cell r="Q81">
            <v>106995</v>
          </cell>
          <cell r="R81">
            <v>113504</v>
          </cell>
          <cell r="S81">
            <v>123891</v>
          </cell>
          <cell r="T81">
            <v>128719</v>
          </cell>
          <cell r="U81">
            <v>140721</v>
          </cell>
          <cell r="V81">
            <v>135781</v>
          </cell>
          <cell r="W81">
            <v>110423</v>
          </cell>
          <cell r="X81">
            <v>91189</v>
          </cell>
          <cell r="Y81">
            <v>85597</v>
          </cell>
        </row>
        <row r="82">
          <cell r="A82">
            <v>44269</v>
          </cell>
          <cell r="B82">
            <v>81135</v>
          </cell>
          <cell r="C82">
            <v>0</v>
          </cell>
          <cell r="D82">
            <v>74973</v>
          </cell>
          <cell r="E82">
            <v>76457</v>
          </cell>
          <cell r="F82">
            <v>80874</v>
          </cell>
          <cell r="G82">
            <v>80305</v>
          </cell>
          <cell r="H82">
            <v>100243</v>
          </cell>
          <cell r="I82">
            <v>113035</v>
          </cell>
          <cell r="J82">
            <v>120087</v>
          </cell>
          <cell r="K82">
            <v>124917</v>
          </cell>
          <cell r="L82">
            <v>121814</v>
          </cell>
          <cell r="M82">
            <v>118629</v>
          </cell>
          <cell r="N82">
            <v>114533</v>
          </cell>
          <cell r="O82">
            <v>109630</v>
          </cell>
          <cell r="P82">
            <v>110263</v>
          </cell>
          <cell r="Q82">
            <v>113946</v>
          </cell>
          <cell r="R82">
            <v>116166</v>
          </cell>
          <cell r="S82">
            <v>130588</v>
          </cell>
          <cell r="T82">
            <v>129386</v>
          </cell>
          <cell r="U82">
            <v>141531</v>
          </cell>
          <cell r="V82">
            <v>136564</v>
          </cell>
          <cell r="W82">
            <v>121278</v>
          </cell>
          <cell r="X82">
            <v>103038</v>
          </cell>
          <cell r="Y82">
            <v>97105</v>
          </cell>
        </row>
        <row r="83">
          <cell r="A83">
            <v>44270</v>
          </cell>
          <cell r="B83">
            <v>86001</v>
          </cell>
          <cell r="C83">
            <v>84961</v>
          </cell>
          <cell r="D83">
            <v>84922</v>
          </cell>
          <cell r="E83">
            <v>86951</v>
          </cell>
          <cell r="F83">
            <v>90172</v>
          </cell>
          <cell r="G83">
            <v>100428</v>
          </cell>
          <cell r="H83">
            <v>117945</v>
          </cell>
          <cell r="I83">
            <v>126932</v>
          </cell>
          <cell r="J83">
            <v>126347</v>
          </cell>
          <cell r="K83">
            <v>127178</v>
          </cell>
          <cell r="L83">
            <v>122698</v>
          </cell>
          <cell r="M83">
            <v>120324</v>
          </cell>
          <cell r="N83">
            <v>117750</v>
          </cell>
          <cell r="O83">
            <v>112830</v>
          </cell>
          <cell r="P83">
            <v>109931</v>
          </cell>
          <cell r="Q83">
            <v>110984</v>
          </cell>
          <cell r="R83">
            <v>117426</v>
          </cell>
          <cell r="S83">
            <v>130267</v>
          </cell>
          <cell r="T83">
            <v>136667</v>
          </cell>
          <cell r="U83">
            <v>144632</v>
          </cell>
          <cell r="V83">
            <v>137427</v>
          </cell>
          <cell r="W83">
            <v>124371</v>
          </cell>
          <cell r="X83">
            <v>108512</v>
          </cell>
          <cell r="Y83">
            <v>99533</v>
          </cell>
        </row>
        <row r="84">
          <cell r="A84">
            <v>44271</v>
          </cell>
          <cell r="B84">
            <v>92886</v>
          </cell>
          <cell r="C84">
            <v>89405</v>
          </cell>
          <cell r="D84">
            <v>89396</v>
          </cell>
          <cell r="E84">
            <v>93002</v>
          </cell>
          <cell r="F84">
            <v>96524</v>
          </cell>
          <cell r="G84">
            <v>106280</v>
          </cell>
          <cell r="H84">
            <v>123839</v>
          </cell>
          <cell r="I84">
            <v>129321</v>
          </cell>
          <cell r="J84">
            <v>125569</v>
          </cell>
          <cell r="K84">
            <v>124876</v>
          </cell>
          <cell r="L84">
            <v>120296</v>
          </cell>
          <cell r="M84">
            <v>114800</v>
          </cell>
          <cell r="N84">
            <v>111586</v>
          </cell>
          <cell r="O84">
            <v>106498</v>
          </cell>
          <cell r="P84">
            <v>103374</v>
          </cell>
          <cell r="Q84">
            <v>106679</v>
          </cell>
          <cell r="R84">
            <v>112968</v>
          </cell>
          <cell r="S84">
            <v>123837</v>
          </cell>
          <cell r="T84">
            <v>128233</v>
          </cell>
          <cell r="U84">
            <v>141189</v>
          </cell>
          <cell r="V84">
            <v>135764</v>
          </cell>
          <cell r="W84">
            <v>114199</v>
          </cell>
          <cell r="X84">
            <v>100365</v>
          </cell>
          <cell r="Y84">
            <v>91708</v>
          </cell>
        </row>
        <row r="85">
          <cell r="A85">
            <v>44272</v>
          </cell>
          <cell r="B85">
            <v>85715</v>
          </cell>
          <cell r="C85">
            <v>81946</v>
          </cell>
          <cell r="D85">
            <v>80722</v>
          </cell>
          <cell r="E85">
            <v>82618</v>
          </cell>
          <cell r="F85">
            <v>86061</v>
          </cell>
          <cell r="G85">
            <v>95305</v>
          </cell>
          <cell r="H85">
            <v>112383</v>
          </cell>
          <cell r="I85">
            <v>124615</v>
          </cell>
          <cell r="J85">
            <v>120945</v>
          </cell>
          <cell r="K85">
            <v>121073</v>
          </cell>
          <cell r="L85">
            <v>118976</v>
          </cell>
          <cell r="M85">
            <v>114761</v>
          </cell>
          <cell r="N85">
            <v>111659</v>
          </cell>
          <cell r="O85">
            <v>106454</v>
          </cell>
          <cell r="P85">
            <v>102415</v>
          </cell>
          <cell r="Q85">
            <v>106801</v>
          </cell>
          <cell r="R85">
            <v>113092</v>
          </cell>
          <cell r="S85">
            <v>123941</v>
          </cell>
          <cell r="T85">
            <v>128275</v>
          </cell>
          <cell r="U85">
            <v>141240</v>
          </cell>
          <cell r="V85">
            <v>135746</v>
          </cell>
          <cell r="W85">
            <v>112495</v>
          </cell>
          <cell r="X85">
            <v>90695</v>
          </cell>
          <cell r="Y85">
            <v>81669</v>
          </cell>
        </row>
        <row r="86">
          <cell r="A86">
            <v>44273</v>
          </cell>
          <cell r="B86">
            <v>76382</v>
          </cell>
          <cell r="C86">
            <v>71169</v>
          </cell>
          <cell r="D86">
            <v>69608</v>
          </cell>
          <cell r="E86">
            <v>71662</v>
          </cell>
          <cell r="F86">
            <v>73744</v>
          </cell>
          <cell r="G86">
            <v>84673</v>
          </cell>
          <cell r="H86">
            <v>111375</v>
          </cell>
          <cell r="I86">
            <v>124655</v>
          </cell>
          <cell r="J86">
            <v>120965</v>
          </cell>
          <cell r="K86">
            <v>121120</v>
          </cell>
          <cell r="L86">
            <v>119025</v>
          </cell>
          <cell r="M86">
            <v>114855</v>
          </cell>
          <cell r="N86">
            <v>111748</v>
          </cell>
          <cell r="O86">
            <v>106521</v>
          </cell>
          <cell r="P86">
            <v>102471</v>
          </cell>
          <cell r="Q86">
            <v>106854</v>
          </cell>
          <cell r="R86">
            <v>113143</v>
          </cell>
          <cell r="S86">
            <v>124093</v>
          </cell>
          <cell r="T86">
            <v>128412</v>
          </cell>
          <cell r="U86">
            <v>141110</v>
          </cell>
          <cell r="V86">
            <v>135665</v>
          </cell>
          <cell r="W86">
            <v>112603</v>
          </cell>
          <cell r="X86">
            <v>90918</v>
          </cell>
          <cell r="Y86">
            <v>82646</v>
          </cell>
        </row>
        <row r="87">
          <cell r="A87">
            <v>44274</v>
          </cell>
          <cell r="B87">
            <v>85461</v>
          </cell>
          <cell r="C87">
            <v>81755</v>
          </cell>
          <cell r="D87">
            <v>81621</v>
          </cell>
          <cell r="E87">
            <v>84343</v>
          </cell>
          <cell r="F87">
            <v>88713</v>
          </cell>
          <cell r="G87">
            <v>99756</v>
          </cell>
          <cell r="H87">
            <v>118187</v>
          </cell>
          <cell r="I87">
            <v>128469</v>
          </cell>
          <cell r="J87">
            <v>130325</v>
          </cell>
          <cell r="K87">
            <v>127870</v>
          </cell>
          <cell r="L87">
            <v>125079</v>
          </cell>
          <cell r="M87">
            <v>122658</v>
          </cell>
          <cell r="N87">
            <v>119254</v>
          </cell>
          <cell r="O87">
            <v>113382</v>
          </cell>
          <cell r="P87">
            <v>109259</v>
          </cell>
          <cell r="Q87">
            <v>107979</v>
          </cell>
          <cell r="R87">
            <v>113670</v>
          </cell>
          <cell r="S87">
            <v>124068</v>
          </cell>
          <cell r="T87">
            <v>127366</v>
          </cell>
          <cell r="U87">
            <v>140284</v>
          </cell>
          <cell r="V87">
            <v>134877</v>
          </cell>
          <cell r="W87">
            <v>119672</v>
          </cell>
          <cell r="X87">
            <v>106838</v>
          </cell>
          <cell r="Y87">
            <v>96856</v>
          </cell>
        </row>
        <row r="88">
          <cell r="A88">
            <v>44275</v>
          </cell>
          <cell r="B88">
            <v>91555</v>
          </cell>
          <cell r="C88">
            <v>86024</v>
          </cell>
          <cell r="D88">
            <v>88569</v>
          </cell>
          <cell r="E88">
            <v>88749</v>
          </cell>
          <cell r="F88">
            <v>90076</v>
          </cell>
          <cell r="G88">
            <v>95157</v>
          </cell>
          <cell r="H88">
            <v>106129</v>
          </cell>
          <cell r="I88">
            <v>113310</v>
          </cell>
          <cell r="J88">
            <v>120408</v>
          </cell>
          <cell r="K88">
            <v>125229</v>
          </cell>
          <cell r="L88">
            <v>122087</v>
          </cell>
          <cell r="M88">
            <v>118855</v>
          </cell>
          <cell r="N88">
            <v>114708</v>
          </cell>
          <cell r="O88">
            <v>109756</v>
          </cell>
          <cell r="P88">
            <v>103749</v>
          </cell>
          <cell r="Q88">
            <v>107602</v>
          </cell>
          <cell r="R88">
            <v>114190</v>
          </cell>
          <cell r="S88">
            <v>124657</v>
          </cell>
          <cell r="T88">
            <v>129490</v>
          </cell>
          <cell r="U88">
            <v>141712</v>
          </cell>
          <cell r="V88">
            <v>136721</v>
          </cell>
          <cell r="W88">
            <v>111094</v>
          </cell>
          <cell r="X88">
            <v>95699</v>
          </cell>
          <cell r="Y88">
            <v>87886</v>
          </cell>
        </row>
        <row r="89">
          <cell r="A89">
            <v>44276</v>
          </cell>
          <cell r="B89">
            <v>81878</v>
          </cell>
          <cell r="C89">
            <v>75885</v>
          </cell>
          <cell r="D89">
            <v>78199</v>
          </cell>
          <cell r="E89">
            <v>78518</v>
          </cell>
          <cell r="F89">
            <v>80518</v>
          </cell>
          <cell r="G89">
            <v>84493</v>
          </cell>
          <cell r="H89">
            <v>100449</v>
          </cell>
          <cell r="I89">
            <v>113301</v>
          </cell>
          <cell r="J89">
            <v>120407</v>
          </cell>
          <cell r="K89">
            <v>125229</v>
          </cell>
          <cell r="L89">
            <v>122085</v>
          </cell>
          <cell r="M89">
            <v>118855</v>
          </cell>
          <cell r="N89">
            <v>114707</v>
          </cell>
          <cell r="O89">
            <v>109756</v>
          </cell>
          <cell r="P89">
            <v>103749</v>
          </cell>
          <cell r="Q89">
            <v>107602</v>
          </cell>
          <cell r="R89">
            <v>114190</v>
          </cell>
          <cell r="S89">
            <v>124658</v>
          </cell>
          <cell r="T89">
            <v>129493</v>
          </cell>
          <cell r="U89">
            <v>141715</v>
          </cell>
          <cell r="V89">
            <v>136713</v>
          </cell>
          <cell r="W89">
            <v>111043</v>
          </cell>
          <cell r="X89">
            <v>90957</v>
          </cell>
          <cell r="Y89">
            <v>81506</v>
          </cell>
        </row>
        <row r="90">
          <cell r="A90">
            <v>44277</v>
          </cell>
          <cell r="B90">
            <v>76315</v>
          </cell>
          <cell r="C90">
            <v>71129</v>
          </cell>
          <cell r="D90">
            <v>69571</v>
          </cell>
          <cell r="E90">
            <v>71642</v>
          </cell>
          <cell r="F90">
            <v>73769</v>
          </cell>
          <cell r="G90">
            <v>84691</v>
          </cell>
          <cell r="H90">
            <v>111390</v>
          </cell>
          <cell r="I90">
            <v>124654</v>
          </cell>
          <cell r="J90">
            <v>120985</v>
          </cell>
          <cell r="K90">
            <v>121124</v>
          </cell>
          <cell r="L90">
            <v>119047</v>
          </cell>
          <cell r="M90">
            <v>114867</v>
          </cell>
          <cell r="N90">
            <v>111763</v>
          </cell>
          <cell r="O90">
            <v>106558</v>
          </cell>
          <cell r="P90">
            <v>102483</v>
          </cell>
          <cell r="Q90">
            <v>106848</v>
          </cell>
          <cell r="R90">
            <v>113142</v>
          </cell>
          <cell r="S90">
            <v>124003</v>
          </cell>
          <cell r="T90">
            <v>128248</v>
          </cell>
          <cell r="U90">
            <v>141283</v>
          </cell>
          <cell r="V90">
            <v>135680</v>
          </cell>
          <cell r="W90">
            <v>112540</v>
          </cell>
          <cell r="X90">
            <v>90649</v>
          </cell>
          <cell r="Y90">
            <v>81644</v>
          </cell>
        </row>
        <row r="91">
          <cell r="A91">
            <v>44278</v>
          </cell>
          <cell r="B91">
            <v>76312</v>
          </cell>
          <cell r="C91">
            <v>71111</v>
          </cell>
          <cell r="D91">
            <v>69552</v>
          </cell>
          <cell r="E91">
            <v>71618</v>
          </cell>
          <cell r="F91">
            <v>73727</v>
          </cell>
          <cell r="G91">
            <v>84579</v>
          </cell>
          <cell r="H91">
            <v>111273</v>
          </cell>
          <cell r="I91">
            <v>124639</v>
          </cell>
          <cell r="J91">
            <v>120982</v>
          </cell>
          <cell r="K91">
            <v>121136</v>
          </cell>
          <cell r="L91">
            <v>119025</v>
          </cell>
          <cell r="M91">
            <v>114837</v>
          </cell>
          <cell r="N91">
            <v>111743</v>
          </cell>
          <cell r="O91">
            <v>106557</v>
          </cell>
          <cell r="P91">
            <v>102529</v>
          </cell>
          <cell r="Q91">
            <v>106881</v>
          </cell>
          <cell r="R91">
            <v>113184</v>
          </cell>
          <cell r="S91">
            <v>124019</v>
          </cell>
          <cell r="T91">
            <v>128319</v>
          </cell>
          <cell r="U91">
            <v>141240</v>
          </cell>
          <cell r="V91">
            <v>135685</v>
          </cell>
          <cell r="W91">
            <v>112397</v>
          </cell>
          <cell r="X91">
            <v>90491</v>
          </cell>
          <cell r="Y91">
            <v>81474</v>
          </cell>
        </row>
        <row r="92">
          <cell r="A92">
            <v>44279</v>
          </cell>
          <cell r="B92">
            <v>76165</v>
          </cell>
          <cell r="C92">
            <v>70951</v>
          </cell>
          <cell r="D92">
            <v>69393</v>
          </cell>
          <cell r="E92">
            <v>71475</v>
          </cell>
          <cell r="F92">
            <v>73587</v>
          </cell>
          <cell r="G92">
            <v>84480</v>
          </cell>
          <cell r="H92">
            <v>111083</v>
          </cell>
          <cell r="I92">
            <v>124348</v>
          </cell>
          <cell r="J92">
            <v>120711</v>
          </cell>
          <cell r="K92">
            <v>120868</v>
          </cell>
          <cell r="L92">
            <v>118773</v>
          </cell>
          <cell r="M92">
            <v>114623</v>
          </cell>
          <cell r="N92">
            <v>111492</v>
          </cell>
          <cell r="O92">
            <v>106314</v>
          </cell>
          <cell r="P92">
            <v>102282</v>
          </cell>
          <cell r="Q92">
            <v>106630</v>
          </cell>
          <cell r="R92">
            <v>112905</v>
          </cell>
          <cell r="S92">
            <v>123865</v>
          </cell>
          <cell r="T92">
            <v>128041</v>
          </cell>
          <cell r="U92">
            <v>140895</v>
          </cell>
          <cell r="V92">
            <v>135459</v>
          </cell>
          <cell r="W92">
            <v>112238</v>
          </cell>
          <cell r="X92">
            <v>90339</v>
          </cell>
          <cell r="Y92">
            <v>81393</v>
          </cell>
        </row>
        <row r="93">
          <cell r="A93">
            <v>44280</v>
          </cell>
          <cell r="B93">
            <v>76036</v>
          </cell>
          <cell r="C93">
            <v>70846</v>
          </cell>
          <cell r="D93">
            <v>69240</v>
          </cell>
          <cell r="E93">
            <v>71316</v>
          </cell>
          <cell r="F93">
            <v>73435</v>
          </cell>
          <cell r="G93">
            <v>84315</v>
          </cell>
          <cell r="H93">
            <v>110866</v>
          </cell>
          <cell r="I93">
            <v>124154</v>
          </cell>
          <cell r="J93">
            <v>120529</v>
          </cell>
          <cell r="K93">
            <v>120704</v>
          </cell>
          <cell r="L93">
            <v>118631</v>
          </cell>
          <cell r="M93">
            <v>114480</v>
          </cell>
          <cell r="N93">
            <v>111395</v>
          </cell>
          <cell r="O93">
            <v>106220</v>
          </cell>
          <cell r="P93">
            <v>102179</v>
          </cell>
          <cell r="Q93">
            <v>106513</v>
          </cell>
          <cell r="R93">
            <v>112822</v>
          </cell>
          <cell r="S93">
            <v>123636</v>
          </cell>
          <cell r="T93">
            <v>127720</v>
          </cell>
          <cell r="U93">
            <v>140527</v>
          </cell>
          <cell r="V93">
            <v>134998</v>
          </cell>
          <cell r="W93">
            <v>112008</v>
          </cell>
          <cell r="X93">
            <v>90316</v>
          </cell>
          <cell r="Y93">
            <v>81342</v>
          </cell>
        </row>
        <row r="94">
          <cell r="A94">
            <v>44281</v>
          </cell>
          <cell r="B94">
            <v>80518</v>
          </cell>
          <cell r="C94">
            <v>77331</v>
          </cell>
          <cell r="D94">
            <v>75352</v>
          </cell>
          <cell r="E94">
            <v>75472</v>
          </cell>
          <cell r="F94">
            <v>78016</v>
          </cell>
          <cell r="G94">
            <v>87185</v>
          </cell>
          <cell r="H94">
            <v>110991</v>
          </cell>
          <cell r="I94">
            <v>124174</v>
          </cell>
          <cell r="J94">
            <v>120552</v>
          </cell>
          <cell r="K94">
            <v>120712</v>
          </cell>
          <cell r="L94">
            <v>118651</v>
          </cell>
          <cell r="M94">
            <v>116383</v>
          </cell>
          <cell r="N94">
            <v>114644</v>
          </cell>
          <cell r="O94">
            <v>112456</v>
          </cell>
          <cell r="P94">
            <v>109463</v>
          </cell>
          <cell r="Q94">
            <v>109525</v>
          </cell>
          <cell r="R94">
            <v>112741</v>
          </cell>
          <cell r="S94">
            <v>123638</v>
          </cell>
          <cell r="T94">
            <v>127758</v>
          </cell>
          <cell r="U94">
            <v>140489</v>
          </cell>
          <cell r="V94">
            <v>135146</v>
          </cell>
          <cell r="W94">
            <v>112158</v>
          </cell>
          <cell r="X94">
            <v>90430</v>
          </cell>
          <cell r="Y94">
            <v>82442</v>
          </cell>
        </row>
        <row r="95">
          <cell r="A95">
            <v>44282</v>
          </cell>
          <cell r="B95">
            <v>76506</v>
          </cell>
          <cell r="C95">
            <v>71265</v>
          </cell>
          <cell r="D95">
            <v>74217</v>
          </cell>
          <cell r="E95">
            <v>77556</v>
          </cell>
          <cell r="F95">
            <v>78120</v>
          </cell>
          <cell r="G95">
            <v>82760</v>
          </cell>
          <cell r="H95">
            <v>100559</v>
          </cell>
          <cell r="I95">
            <v>113290</v>
          </cell>
          <cell r="J95">
            <v>120370</v>
          </cell>
          <cell r="K95">
            <v>125212</v>
          </cell>
          <cell r="L95">
            <v>122131</v>
          </cell>
          <cell r="M95">
            <v>118946</v>
          </cell>
          <cell r="N95">
            <v>114834</v>
          </cell>
          <cell r="O95">
            <v>109929</v>
          </cell>
          <cell r="P95">
            <v>103955</v>
          </cell>
          <cell r="Q95">
            <v>107778</v>
          </cell>
          <cell r="R95">
            <v>114304</v>
          </cell>
          <cell r="S95">
            <v>124727</v>
          </cell>
          <cell r="T95">
            <v>129708</v>
          </cell>
          <cell r="U95">
            <v>141885</v>
          </cell>
          <cell r="V95">
            <v>136720</v>
          </cell>
          <cell r="W95">
            <v>111229</v>
          </cell>
          <cell r="X95">
            <v>94367</v>
          </cell>
          <cell r="Y95">
            <v>86009</v>
          </cell>
        </row>
        <row r="96">
          <cell r="A96">
            <v>44283</v>
          </cell>
          <cell r="B96">
            <v>77035</v>
          </cell>
          <cell r="C96">
            <v>72522</v>
          </cell>
          <cell r="D96">
            <v>73973</v>
          </cell>
          <cell r="E96">
            <v>72363</v>
          </cell>
          <cell r="F96">
            <v>74004</v>
          </cell>
          <cell r="G96">
            <v>80564</v>
          </cell>
          <cell r="H96">
            <v>100528</v>
          </cell>
          <cell r="I96">
            <v>113305</v>
          </cell>
          <cell r="J96">
            <v>120400</v>
          </cell>
          <cell r="K96">
            <v>125245</v>
          </cell>
          <cell r="L96">
            <v>122160</v>
          </cell>
          <cell r="M96">
            <v>118968</v>
          </cell>
          <cell r="N96">
            <v>116517</v>
          </cell>
          <cell r="O96">
            <v>113594</v>
          </cell>
          <cell r="P96">
            <v>111561</v>
          </cell>
          <cell r="Q96">
            <v>114933</v>
          </cell>
          <cell r="R96">
            <v>119968</v>
          </cell>
          <cell r="S96">
            <v>128115</v>
          </cell>
          <cell r="T96">
            <v>129690</v>
          </cell>
          <cell r="U96">
            <v>141766</v>
          </cell>
          <cell r="V96">
            <v>136779</v>
          </cell>
          <cell r="W96">
            <v>111265</v>
          </cell>
          <cell r="X96">
            <v>91634</v>
          </cell>
          <cell r="Y96">
            <v>82700</v>
          </cell>
        </row>
        <row r="97">
          <cell r="A97">
            <v>44284</v>
          </cell>
          <cell r="B97">
            <v>83182</v>
          </cell>
          <cell r="C97">
            <v>79602</v>
          </cell>
          <cell r="D97">
            <v>77825</v>
          </cell>
          <cell r="E97">
            <v>78966</v>
          </cell>
          <cell r="F97">
            <v>81662</v>
          </cell>
          <cell r="G97">
            <v>92547</v>
          </cell>
          <cell r="H97">
            <v>110148</v>
          </cell>
          <cell r="I97">
            <v>123253</v>
          </cell>
          <cell r="J97">
            <v>119556</v>
          </cell>
          <cell r="K97">
            <v>119676</v>
          </cell>
          <cell r="L97">
            <v>117567</v>
          </cell>
          <cell r="M97">
            <v>113388</v>
          </cell>
          <cell r="N97">
            <v>110293</v>
          </cell>
          <cell r="O97">
            <v>107861</v>
          </cell>
          <cell r="P97">
            <v>106602</v>
          </cell>
          <cell r="Q97">
            <v>108855</v>
          </cell>
          <cell r="R97">
            <v>113296</v>
          </cell>
          <cell r="S97">
            <v>123755</v>
          </cell>
          <cell r="T97">
            <v>127574</v>
          </cell>
          <cell r="U97">
            <v>139546</v>
          </cell>
          <cell r="V97">
            <v>134177</v>
          </cell>
          <cell r="W97">
            <v>119173</v>
          </cell>
          <cell r="X97">
            <v>102896</v>
          </cell>
          <cell r="Y97">
            <v>95746</v>
          </cell>
        </row>
        <row r="98">
          <cell r="A98">
            <v>44285</v>
          </cell>
          <cell r="B98">
            <v>75723</v>
          </cell>
          <cell r="C98">
            <v>70580</v>
          </cell>
          <cell r="D98">
            <v>69962</v>
          </cell>
          <cell r="E98">
            <v>72151</v>
          </cell>
          <cell r="F98">
            <v>75675</v>
          </cell>
          <cell r="G98">
            <v>85893</v>
          </cell>
          <cell r="H98">
            <v>110440</v>
          </cell>
          <cell r="I98">
            <v>123475</v>
          </cell>
          <cell r="J98">
            <v>119817</v>
          </cell>
          <cell r="K98">
            <v>119989</v>
          </cell>
          <cell r="L98">
            <v>117919</v>
          </cell>
          <cell r="M98">
            <v>113768</v>
          </cell>
          <cell r="N98">
            <v>110701</v>
          </cell>
          <cell r="O98">
            <v>105546</v>
          </cell>
          <cell r="P98">
            <v>101566</v>
          </cell>
          <cell r="Q98">
            <v>105877</v>
          </cell>
          <cell r="R98">
            <v>112088</v>
          </cell>
          <cell r="S98">
            <v>122821</v>
          </cell>
          <cell r="T98">
            <v>126926</v>
          </cell>
          <cell r="U98">
            <v>139665</v>
          </cell>
          <cell r="V98">
            <v>134298</v>
          </cell>
          <cell r="W98">
            <v>111497</v>
          </cell>
          <cell r="X98">
            <v>89836</v>
          </cell>
          <cell r="Y98">
            <v>80947</v>
          </cell>
        </row>
        <row r="99">
          <cell r="A99">
            <v>44286</v>
          </cell>
          <cell r="B99">
            <v>75421</v>
          </cell>
          <cell r="C99">
            <v>70295</v>
          </cell>
          <cell r="D99">
            <v>68773</v>
          </cell>
          <cell r="E99">
            <v>70790</v>
          </cell>
          <cell r="F99">
            <v>72786</v>
          </cell>
          <cell r="G99">
            <v>83599</v>
          </cell>
          <cell r="H99">
            <v>109935</v>
          </cell>
          <cell r="I99">
            <v>123106</v>
          </cell>
          <cell r="J99">
            <v>119531</v>
          </cell>
          <cell r="K99">
            <v>119708</v>
          </cell>
          <cell r="L99">
            <v>117639</v>
          </cell>
          <cell r="M99">
            <v>113544</v>
          </cell>
          <cell r="N99">
            <v>110459</v>
          </cell>
          <cell r="O99">
            <v>105311</v>
          </cell>
          <cell r="P99">
            <v>101325</v>
          </cell>
          <cell r="Q99">
            <v>105641</v>
          </cell>
          <cell r="R99">
            <v>111837</v>
          </cell>
          <cell r="S99">
            <v>122629</v>
          </cell>
          <cell r="T99">
            <v>126732</v>
          </cell>
          <cell r="U99">
            <v>139477</v>
          </cell>
          <cell r="V99">
            <v>134181</v>
          </cell>
          <cell r="W99">
            <v>111179</v>
          </cell>
          <cell r="X99">
            <v>89520</v>
          </cell>
          <cell r="Y99">
            <v>80666</v>
          </cell>
        </row>
        <row r="100">
          <cell r="A100">
            <v>44287</v>
          </cell>
          <cell r="B100">
            <v>60350</v>
          </cell>
          <cell r="C100">
            <v>57586</v>
          </cell>
          <cell r="D100">
            <v>56029</v>
          </cell>
          <cell r="E100">
            <v>56687</v>
          </cell>
          <cell r="F100">
            <v>60164</v>
          </cell>
          <cell r="G100">
            <v>69474</v>
          </cell>
          <cell r="H100">
            <v>87609</v>
          </cell>
          <cell r="I100">
            <v>99289</v>
          </cell>
          <cell r="J100">
            <v>98621</v>
          </cell>
          <cell r="K100">
            <v>98200</v>
          </cell>
          <cell r="L100">
            <v>98555</v>
          </cell>
          <cell r="M100">
            <v>96358</v>
          </cell>
          <cell r="N100">
            <v>95255</v>
          </cell>
          <cell r="O100">
            <v>91084</v>
          </cell>
          <cell r="P100">
            <v>87680</v>
          </cell>
          <cell r="Q100">
            <v>88224</v>
          </cell>
          <cell r="R100">
            <v>93040</v>
          </cell>
          <cell r="S100">
            <v>102565</v>
          </cell>
          <cell r="T100">
            <v>105328</v>
          </cell>
          <cell r="U100">
            <v>111639</v>
          </cell>
          <cell r="V100">
            <v>105951</v>
          </cell>
          <cell r="W100">
            <v>94589</v>
          </cell>
          <cell r="X100">
            <v>82442</v>
          </cell>
          <cell r="Y100">
            <v>74133</v>
          </cell>
        </row>
        <row r="101">
          <cell r="A101">
            <v>44288</v>
          </cell>
          <cell r="B101">
            <v>69880</v>
          </cell>
          <cell r="C101">
            <v>67842</v>
          </cell>
          <cell r="D101">
            <v>67321</v>
          </cell>
          <cell r="E101">
            <v>67858</v>
          </cell>
          <cell r="F101">
            <v>71852</v>
          </cell>
          <cell r="G101">
            <v>81469</v>
          </cell>
          <cell r="H101">
            <v>97147</v>
          </cell>
          <cell r="I101">
            <v>104885</v>
          </cell>
          <cell r="J101">
            <v>104159</v>
          </cell>
          <cell r="K101">
            <v>101563</v>
          </cell>
          <cell r="L101">
            <v>97459</v>
          </cell>
          <cell r="M101">
            <v>92313</v>
          </cell>
          <cell r="N101">
            <v>89208</v>
          </cell>
          <cell r="O101">
            <v>84803</v>
          </cell>
          <cell r="P101">
            <v>81184</v>
          </cell>
          <cell r="Q101">
            <v>82897</v>
          </cell>
          <cell r="R101">
            <v>88983</v>
          </cell>
          <cell r="S101">
            <v>99276</v>
          </cell>
          <cell r="T101">
            <v>103398</v>
          </cell>
          <cell r="U101">
            <v>110881</v>
          </cell>
          <cell r="V101">
            <v>108155</v>
          </cell>
          <cell r="W101">
            <v>98485</v>
          </cell>
          <cell r="X101">
            <v>88766</v>
          </cell>
          <cell r="Y101">
            <v>79458</v>
          </cell>
        </row>
        <row r="102">
          <cell r="A102">
            <v>44289</v>
          </cell>
          <cell r="B102">
            <v>74045</v>
          </cell>
          <cell r="C102">
            <v>70855</v>
          </cell>
          <cell r="D102">
            <v>71569</v>
          </cell>
          <cell r="E102">
            <v>71100</v>
          </cell>
          <cell r="F102">
            <v>72448</v>
          </cell>
          <cell r="G102">
            <v>78020</v>
          </cell>
          <cell r="H102">
            <v>88286</v>
          </cell>
          <cell r="I102">
            <v>96456</v>
          </cell>
          <cell r="J102">
            <v>101483</v>
          </cell>
          <cell r="K102">
            <v>104443</v>
          </cell>
          <cell r="L102">
            <v>101594</v>
          </cell>
          <cell r="M102">
            <v>92701</v>
          </cell>
          <cell r="N102">
            <v>90595</v>
          </cell>
          <cell r="O102">
            <v>86274</v>
          </cell>
          <cell r="P102">
            <v>81273</v>
          </cell>
          <cell r="Q102">
            <v>81979</v>
          </cell>
          <cell r="R102">
            <v>89367</v>
          </cell>
          <cell r="S102">
            <v>99172</v>
          </cell>
          <cell r="T102">
            <v>100414</v>
          </cell>
          <cell r="U102">
            <v>111847</v>
          </cell>
          <cell r="V102">
            <v>105703</v>
          </cell>
          <cell r="W102">
            <v>95663</v>
          </cell>
          <cell r="X102">
            <v>85789</v>
          </cell>
          <cell r="Y102">
            <v>76936</v>
          </cell>
        </row>
        <row r="103">
          <cell r="A103">
            <v>44290</v>
          </cell>
          <cell r="B103">
            <v>69767</v>
          </cell>
          <cell r="C103">
            <v>68014</v>
          </cell>
          <cell r="D103">
            <v>68515</v>
          </cell>
          <cell r="E103">
            <v>66457</v>
          </cell>
          <cell r="F103">
            <v>67741</v>
          </cell>
          <cell r="G103">
            <v>73212</v>
          </cell>
          <cell r="H103">
            <v>84575</v>
          </cell>
          <cell r="I103">
            <v>96863</v>
          </cell>
          <cell r="J103">
            <v>100789</v>
          </cell>
          <cell r="K103">
            <v>104635</v>
          </cell>
          <cell r="L103">
            <v>101879</v>
          </cell>
          <cell r="M103">
            <v>97345</v>
          </cell>
          <cell r="N103">
            <v>94083</v>
          </cell>
          <cell r="O103">
            <v>87221</v>
          </cell>
          <cell r="P103">
            <v>82207</v>
          </cell>
          <cell r="Q103">
            <v>83526</v>
          </cell>
          <cell r="R103">
            <v>91123</v>
          </cell>
          <cell r="S103">
            <v>100108</v>
          </cell>
          <cell r="T103">
            <v>101988</v>
          </cell>
          <cell r="U103">
            <v>111257</v>
          </cell>
          <cell r="V103">
            <v>105444</v>
          </cell>
          <cell r="W103">
            <v>93962</v>
          </cell>
          <cell r="X103">
            <v>83134</v>
          </cell>
          <cell r="Y103">
            <v>74406</v>
          </cell>
        </row>
        <row r="104">
          <cell r="A104">
            <v>44291</v>
          </cell>
          <cell r="B104">
            <v>69411</v>
          </cell>
          <cell r="C104">
            <v>66432</v>
          </cell>
          <cell r="D104">
            <v>65248</v>
          </cell>
          <cell r="E104">
            <v>66065</v>
          </cell>
          <cell r="F104">
            <v>68960</v>
          </cell>
          <cell r="G104">
            <v>79406</v>
          </cell>
          <cell r="H104">
            <v>94327</v>
          </cell>
          <cell r="I104">
            <v>102240</v>
          </cell>
          <cell r="J104">
            <v>102374</v>
          </cell>
          <cell r="K104">
            <v>103134</v>
          </cell>
          <cell r="L104">
            <v>101973</v>
          </cell>
          <cell r="M104">
            <v>97868</v>
          </cell>
          <cell r="N104">
            <v>95572</v>
          </cell>
          <cell r="O104">
            <v>92233</v>
          </cell>
          <cell r="P104">
            <v>89879</v>
          </cell>
          <cell r="Q104">
            <v>90466</v>
          </cell>
          <cell r="R104">
            <v>95968</v>
          </cell>
          <cell r="S104">
            <v>105421</v>
          </cell>
          <cell r="T104">
            <v>107792</v>
          </cell>
          <cell r="U104">
            <v>112514</v>
          </cell>
          <cell r="V104">
            <v>106241</v>
          </cell>
          <cell r="W104">
            <v>92685</v>
          </cell>
          <cell r="X104">
            <v>81989</v>
          </cell>
          <cell r="Y104">
            <v>72675</v>
          </cell>
        </row>
        <row r="105">
          <cell r="A105">
            <v>44292</v>
          </cell>
          <cell r="B105">
            <v>67056</v>
          </cell>
          <cell r="C105">
            <v>64076</v>
          </cell>
          <cell r="D105">
            <v>62789</v>
          </cell>
          <cell r="E105">
            <v>63531</v>
          </cell>
          <cell r="F105">
            <v>66288</v>
          </cell>
          <cell r="G105">
            <v>75845</v>
          </cell>
          <cell r="H105">
            <v>90856</v>
          </cell>
          <cell r="I105">
            <v>101857</v>
          </cell>
          <cell r="J105">
            <v>101408</v>
          </cell>
          <cell r="K105">
            <v>99979</v>
          </cell>
          <cell r="L105">
            <v>97886</v>
          </cell>
          <cell r="M105">
            <v>91558</v>
          </cell>
          <cell r="N105">
            <v>90540</v>
          </cell>
          <cell r="O105">
            <v>86949</v>
          </cell>
          <cell r="P105">
            <v>83245</v>
          </cell>
          <cell r="Q105">
            <v>84456</v>
          </cell>
          <cell r="R105">
            <v>89982</v>
          </cell>
          <cell r="S105">
            <v>99855</v>
          </cell>
          <cell r="T105">
            <v>100738</v>
          </cell>
          <cell r="U105">
            <v>113008</v>
          </cell>
          <cell r="V105">
            <v>107332</v>
          </cell>
          <cell r="W105">
            <v>90980</v>
          </cell>
          <cell r="X105">
            <v>77263</v>
          </cell>
          <cell r="Y105">
            <v>68216</v>
          </cell>
        </row>
        <row r="106">
          <cell r="A106">
            <v>44293</v>
          </cell>
          <cell r="B106">
            <v>61607</v>
          </cell>
          <cell r="C106">
            <v>57094</v>
          </cell>
          <cell r="D106">
            <v>54883</v>
          </cell>
          <cell r="E106">
            <v>55295</v>
          </cell>
          <cell r="F106">
            <v>58981</v>
          </cell>
          <cell r="G106">
            <v>68216</v>
          </cell>
          <cell r="H106">
            <v>90466</v>
          </cell>
          <cell r="I106">
            <v>101417</v>
          </cell>
          <cell r="J106">
            <v>101779</v>
          </cell>
          <cell r="K106">
            <v>100305</v>
          </cell>
          <cell r="L106">
            <v>96840</v>
          </cell>
          <cell r="M106">
            <v>90653</v>
          </cell>
          <cell r="N106">
            <v>89474</v>
          </cell>
          <cell r="O106">
            <v>84357</v>
          </cell>
          <cell r="P106">
            <v>80340</v>
          </cell>
          <cell r="Q106">
            <v>83152</v>
          </cell>
          <cell r="R106">
            <v>90272</v>
          </cell>
          <cell r="S106">
            <v>99427</v>
          </cell>
          <cell r="T106">
            <v>100187</v>
          </cell>
          <cell r="U106">
            <v>113693</v>
          </cell>
          <cell r="V106">
            <v>107609</v>
          </cell>
          <cell r="W106">
            <v>91636</v>
          </cell>
          <cell r="X106">
            <v>75716</v>
          </cell>
          <cell r="Y106">
            <v>65276</v>
          </cell>
        </row>
        <row r="107">
          <cell r="A107">
            <v>44294</v>
          </cell>
          <cell r="B107">
            <v>60541</v>
          </cell>
          <cell r="C107">
            <v>56804</v>
          </cell>
          <cell r="D107">
            <v>55167</v>
          </cell>
          <cell r="E107">
            <v>55288</v>
          </cell>
          <cell r="F107">
            <v>58949</v>
          </cell>
          <cell r="G107">
            <v>68020</v>
          </cell>
          <cell r="H107">
            <v>89683</v>
          </cell>
          <cell r="I107">
            <v>101807</v>
          </cell>
          <cell r="J107">
            <v>101570</v>
          </cell>
          <cell r="K107">
            <v>100747</v>
          </cell>
          <cell r="L107">
            <v>97334</v>
          </cell>
          <cell r="M107">
            <v>91179</v>
          </cell>
          <cell r="N107">
            <v>88933</v>
          </cell>
          <cell r="O107">
            <v>84784</v>
          </cell>
          <cell r="P107">
            <v>81312</v>
          </cell>
          <cell r="Q107">
            <v>84441</v>
          </cell>
          <cell r="R107">
            <v>89809</v>
          </cell>
          <cell r="S107">
            <v>98760</v>
          </cell>
          <cell r="T107">
            <v>100024</v>
          </cell>
          <cell r="U107">
            <v>113029</v>
          </cell>
          <cell r="V107">
            <v>106794</v>
          </cell>
          <cell r="W107">
            <v>91046</v>
          </cell>
          <cell r="X107">
            <v>76019</v>
          </cell>
          <cell r="Y107">
            <v>64394</v>
          </cell>
        </row>
        <row r="108">
          <cell r="A108">
            <v>44295</v>
          </cell>
          <cell r="B108">
            <v>61165</v>
          </cell>
          <cell r="C108">
            <v>57026</v>
          </cell>
          <cell r="D108">
            <v>55817</v>
          </cell>
          <cell r="E108">
            <v>56961</v>
          </cell>
          <cell r="F108">
            <v>60050</v>
          </cell>
          <cell r="G108">
            <v>71333</v>
          </cell>
          <cell r="H108">
            <v>89018</v>
          </cell>
          <cell r="I108">
            <v>101530</v>
          </cell>
          <cell r="J108">
            <v>101343</v>
          </cell>
          <cell r="K108">
            <v>99753</v>
          </cell>
          <cell r="L108">
            <v>97667</v>
          </cell>
          <cell r="M108">
            <v>90795</v>
          </cell>
          <cell r="N108">
            <v>89244</v>
          </cell>
          <cell r="O108">
            <v>84845</v>
          </cell>
          <cell r="P108">
            <v>80858</v>
          </cell>
          <cell r="Q108">
            <v>83974</v>
          </cell>
          <cell r="R108">
            <v>88965</v>
          </cell>
          <cell r="S108">
            <v>99174</v>
          </cell>
          <cell r="T108">
            <v>101078</v>
          </cell>
          <cell r="U108">
            <v>112664</v>
          </cell>
          <cell r="V108">
            <v>107818</v>
          </cell>
          <cell r="W108">
            <v>91308</v>
          </cell>
          <cell r="X108">
            <v>75619</v>
          </cell>
          <cell r="Y108">
            <v>64693</v>
          </cell>
        </row>
        <row r="109">
          <cell r="A109">
            <v>44296</v>
          </cell>
          <cell r="B109">
            <v>60701</v>
          </cell>
          <cell r="C109">
            <v>56602</v>
          </cell>
          <cell r="D109">
            <v>54612</v>
          </cell>
          <cell r="E109">
            <v>55666</v>
          </cell>
          <cell r="F109">
            <v>57516</v>
          </cell>
          <cell r="G109">
            <v>66524</v>
          </cell>
          <cell r="H109">
            <v>85148</v>
          </cell>
          <cell r="I109">
            <v>99702</v>
          </cell>
          <cell r="J109">
            <v>101714</v>
          </cell>
          <cell r="K109">
            <v>104103</v>
          </cell>
          <cell r="L109">
            <v>101877</v>
          </cell>
          <cell r="M109">
            <v>94918</v>
          </cell>
          <cell r="N109">
            <v>92657</v>
          </cell>
          <cell r="O109">
            <v>87506</v>
          </cell>
          <cell r="P109">
            <v>82171</v>
          </cell>
          <cell r="Q109">
            <v>83646</v>
          </cell>
          <cell r="R109">
            <v>90094</v>
          </cell>
          <cell r="S109">
            <v>100844</v>
          </cell>
          <cell r="T109">
            <v>99975</v>
          </cell>
          <cell r="U109">
            <v>113045</v>
          </cell>
          <cell r="V109">
            <v>106746</v>
          </cell>
          <cell r="W109">
            <v>91439</v>
          </cell>
          <cell r="X109">
            <v>75808</v>
          </cell>
          <cell r="Y109">
            <v>65381</v>
          </cell>
        </row>
        <row r="110">
          <cell r="A110">
            <v>44297</v>
          </cell>
          <cell r="B110">
            <v>60539</v>
          </cell>
          <cell r="C110">
            <v>57239</v>
          </cell>
          <cell r="D110">
            <v>56442</v>
          </cell>
          <cell r="E110">
            <v>55443</v>
          </cell>
          <cell r="F110">
            <v>57736</v>
          </cell>
          <cell r="G110">
            <v>66842</v>
          </cell>
          <cell r="H110">
            <v>84229</v>
          </cell>
          <cell r="I110">
            <v>97780</v>
          </cell>
          <cell r="J110">
            <v>102233</v>
          </cell>
          <cell r="K110">
            <v>104317</v>
          </cell>
          <cell r="L110">
            <v>101658</v>
          </cell>
          <cell r="M110">
            <v>95033</v>
          </cell>
          <cell r="N110">
            <v>91206</v>
          </cell>
          <cell r="O110">
            <v>87536</v>
          </cell>
          <cell r="P110">
            <v>82126</v>
          </cell>
          <cell r="Q110">
            <v>83587</v>
          </cell>
          <cell r="R110">
            <v>89808</v>
          </cell>
          <cell r="S110">
            <v>99692</v>
          </cell>
          <cell r="T110">
            <v>100602</v>
          </cell>
          <cell r="U110">
            <v>113767</v>
          </cell>
          <cell r="V110">
            <v>107812</v>
          </cell>
          <cell r="W110">
            <v>91741</v>
          </cell>
          <cell r="X110">
            <v>76482</v>
          </cell>
          <cell r="Y110">
            <v>66323</v>
          </cell>
        </row>
        <row r="111">
          <cell r="A111">
            <v>44298</v>
          </cell>
          <cell r="B111">
            <v>59594</v>
          </cell>
          <cell r="C111">
            <v>56371</v>
          </cell>
          <cell r="D111">
            <v>54333</v>
          </cell>
          <cell r="E111">
            <v>55131</v>
          </cell>
          <cell r="F111">
            <v>57774</v>
          </cell>
          <cell r="G111">
            <v>67010</v>
          </cell>
          <cell r="H111">
            <v>88315</v>
          </cell>
          <cell r="I111">
            <v>100934</v>
          </cell>
          <cell r="J111">
            <v>100488</v>
          </cell>
          <cell r="K111">
            <v>99102</v>
          </cell>
          <cell r="L111">
            <v>96757</v>
          </cell>
          <cell r="M111">
            <v>90384</v>
          </cell>
          <cell r="N111">
            <v>88183</v>
          </cell>
          <cell r="O111">
            <v>83915</v>
          </cell>
          <cell r="P111">
            <v>79973</v>
          </cell>
          <cell r="Q111">
            <v>82976</v>
          </cell>
          <cell r="R111">
            <v>88712</v>
          </cell>
          <cell r="S111">
            <v>98205</v>
          </cell>
          <cell r="T111">
            <v>99228</v>
          </cell>
          <cell r="U111">
            <v>112462</v>
          </cell>
          <cell r="V111">
            <v>106431</v>
          </cell>
          <cell r="W111">
            <v>90314</v>
          </cell>
          <cell r="X111">
            <v>74880</v>
          </cell>
          <cell r="Y111">
            <v>64238</v>
          </cell>
        </row>
        <row r="112">
          <cell r="A112">
            <v>44299</v>
          </cell>
          <cell r="B112">
            <v>60126</v>
          </cell>
          <cell r="C112">
            <v>56842</v>
          </cell>
          <cell r="D112">
            <v>54849</v>
          </cell>
          <cell r="E112">
            <v>55905</v>
          </cell>
          <cell r="F112">
            <v>58043</v>
          </cell>
          <cell r="G112">
            <v>69501</v>
          </cell>
          <cell r="H112">
            <v>90148</v>
          </cell>
          <cell r="I112">
            <v>102974</v>
          </cell>
          <cell r="J112">
            <v>101603</v>
          </cell>
          <cell r="K112">
            <v>100108</v>
          </cell>
          <cell r="L112">
            <v>98347</v>
          </cell>
          <cell r="M112">
            <v>92823</v>
          </cell>
          <cell r="N112">
            <v>89328</v>
          </cell>
          <cell r="O112">
            <v>85426</v>
          </cell>
          <cell r="P112">
            <v>81582</v>
          </cell>
          <cell r="Q112">
            <v>84549</v>
          </cell>
          <cell r="R112">
            <v>90005</v>
          </cell>
          <cell r="S112">
            <v>100455</v>
          </cell>
          <cell r="T112">
            <v>100867</v>
          </cell>
          <cell r="U112">
            <v>113590</v>
          </cell>
          <cell r="V112">
            <v>107429</v>
          </cell>
          <cell r="W112">
            <v>92564</v>
          </cell>
          <cell r="X112">
            <v>77181</v>
          </cell>
          <cell r="Y112">
            <v>65206</v>
          </cell>
        </row>
        <row r="113">
          <cell r="A113">
            <v>44300</v>
          </cell>
          <cell r="B113">
            <v>61156</v>
          </cell>
          <cell r="C113">
            <v>57870</v>
          </cell>
          <cell r="D113">
            <v>57242</v>
          </cell>
          <cell r="E113">
            <v>59055</v>
          </cell>
          <cell r="F113">
            <v>62690</v>
          </cell>
          <cell r="G113">
            <v>73216</v>
          </cell>
          <cell r="H113">
            <v>90248</v>
          </cell>
          <cell r="I113">
            <v>102452</v>
          </cell>
          <cell r="J113">
            <v>102947</v>
          </cell>
          <cell r="K113">
            <v>100410</v>
          </cell>
          <cell r="L113">
            <v>98531</v>
          </cell>
          <cell r="M113">
            <v>91664</v>
          </cell>
          <cell r="N113">
            <v>89530</v>
          </cell>
          <cell r="O113">
            <v>85487</v>
          </cell>
          <cell r="P113">
            <v>81109</v>
          </cell>
          <cell r="Q113">
            <v>83747</v>
          </cell>
          <cell r="R113">
            <v>89547</v>
          </cell>
          <cell r="S113">
            <v>100740</v>
          </cell>
          <cell r="T113">
            <v>101331</v>
          </cell>
          <cell r="U113">
            <v>113589</v>
          </cell>
          <cell r="V113">
            <v>107340</v>
          </cell>
          <cell r="W113">
            <v>91845</v>
          </cell>
          <cell r="X113">
            <v>75876</v>
          </cell>
          <cell r="Y113">
            <v>66997</v>
          </cell>
        </row>
        <row r="114">
          <cell r="A114">
            <v>44301</v>
          </cell>
          <cell r="B114">
            <v>62153</v>
          </cell>
          <cell r="C114">
            <v>59809</v>
          </cell>
          <cell r="D114">
            <v>58821</v>
          </cell>
          <cell r="E114">
            <v>60460</v>
          </cell>
          <cell r="F114">
            <v>63930</v>
          </cell>
          <cell r="G114">
            <v>74359</v>
          </cell>
          <cell r="H114">
            <v>89713</v>
          </cell>
          <cell r="I114">
            <v>102327</v>
          </cell>
          <cell r="J114">
            <v>101226</v>
          </cell>
          <cell r="K114">
            <v>100530</v>
          </cell>
          <cell r="L114">
            <v>97756</v>
          </cell>
          <cell r="M114">
            <v>91537</v>
          </cell>
          <cell r="N114">
            <v>89203</v>
          </cell>
          <cell r="O114">
            <v>85577</v>
          </cell>
          <cell r="P114">
            <v>80797</v>
          </cell>
          <cell r="Q114">
            <v>84141</v>
          </cell>
          <cell r="R114">
            <v>90399</v>
          </cell>
          <cell r="S114">
            <v>101441</v>
          </cell>
          <cell r="T114">
            <v>100284</v>
          </cell>
          <cell r="U114">
            <v>113156</v>
          </cell>
          <cell r="V114">
            <v>108733</v>
          </cell>
          <cell r="W114">
            <v>91802</v>
          </cell>
          <cell r="X114">
            <v>75826</v>
          </cell>
          <cell r="Y114">
            <v>67829</v>
          </cell>
        </row>
        <row r="115">
          <cell r="A115">
            <v>44302</v>
          </cell>
          <cell r="B115">
            <v>63097</v>
          </cell>
          <cell r="C115">
            <v>60325</v>
          </cell>
          <cell r="D115">
            <v>59023</v>
          </cell>
          <cell r="E115">
            <v>59758</v>
          </cell>
          <cell r="F115">
            <v>62515</v>
          </cell>
          <cell r="G115">
            <v>71735</v>
          </cell>
          <cell r="H115">
            <v>88572</v>
          </cell>
          <cell r="I115">
            <v>101172</v>
          </cell>
          <cell r="J115">
            <v>100672</v>
          </cell>
          <cell r="K115">
            <v>100564</v>
          </cell>
          <cell r="L115">
            <v>99544</v>
          </cell>
          <cell r="M115">
            <v>95869</v>
          </cell>
          <cell r="N115">
            <v>94607</v>
          </cell>
          <cell r="O115">
            <v>91415</v>
          </cell>
          <cell r="P115">
            <v>87945</v>
          </cell>
          <cell r="Q115">
            <v>89501</v>
          </cell>
          <cell r="R115">
            <v>95635</v>
          </cell>
          <cell r="S115">
            <v>104681</v>
          </cell>
          <cell r="T115">
            <v>104794</v>
          </cell>
          <cell r="U115">
            <v>112536</v>
          </cell>
          <cell r="V115">
            <v>106738</v>
          </cell>
          <cell r="W115">
            <v>91769</v>
          </cell>
          <cell r="X115">
            <v>81042</v>
          </cell>
          <cell r="Y115">
            <v>72880</v>
          </cell>
        </row>
        <row r="116">
          <cell r="A116">
            <v>44303</v>
          </cell>
          <cell r="B116">
            <v>67307</v>
          </cell>
          <cell r="C116">
            <v>64868</v>
          </cell>
          <cell r="D116">
            <v>65670</v>
          </cell>
          <cell r="E116">
            <v>65796</v>
          </cell>
          <cell r="F116">
            <v>67161</v>
          </cell>
          <cell r="G116">
            <v>72724</v>
          </cell>
          <cell r="H116">
            <v>84216</v>
          </cell>
          <cell r="I116">
            <v>97181</v>
          </cell>
          <cell r="J116">
            <v>101292</v>
          </cell>
          <cell r="K116">
            <v>104160</v>
          </cell>
          <cell r="L116">
            <v>100606</v>
          </cell>
          <cell r="M116">
            <v>98007</v>
          </cell>
          <cell r="N116">
            <v>95983</v>
          </cell>
          <cell r="O116">
            <v>92327</v>
          </cell>
          <cell r="P116">
            <v>87673</v>
          </cell>
          <cell r="Q116">
            <v>86978</v>
          </cell>
          <cell r="R116">
            <v>92160</v>
          </cell>
          <cell r="S116">
            <v>100183</v>
          </cell>
          <cell r="T116">
            <v>102775</v>
          </cell>
          <cell r="U116">
            <v>112645</v>
          </cell>
          <cell r="V116">
            <v>106571</v>
          </cell>
          <cell r="W116">
            <v>93988</v>
          </cell>
          <cell r="X116">
            <v>83615</v>
          </cell>
          <cell r="Y116">
            <v>74419</v>
          </cell>
        </row>
        <row r="117">
          <cell r="A117">
            <v>44304</v>
          </cell>
          <cell r="B117">
            <v>68319</v>
          </cell>
          <cell r="C117">
            <v>65510</v>
          </cell>
          <cell r="D117">
            <v>65752</v>
          </cell>
          <cell r="E117">
            <v>64327</v>
          </cell>
          <cell r="F117">
            <v>65401</v>
          </cell>
          <cell r="G117">
            <v>69614</v>
          </cell>
          <cell r="H117">
            <v>84193</v>
          </cell>
          <cell r="I117">
            <v>97210</v>
          </cell>
          <cell r="J117">
            <v>101338</v>
          </cell>
          <cell r="K117">
            <v>104175</v>
          </cell>
          <cell r="L117">
            <v>100526</v>
          </cell>
          <cell r="M117">
            <v>92715</v>
          </cell>
          <cell r="N117">
            <v>90467</v>
          </cell>
          <cell r="O117">
            <v>86809</v>
          </cell>
          <cell r="P117">
            <v>81245</v>
          </cell>
          <cell r="Q117">
            <v>82740</v>
          </cell>
          <cell r="R117">
            <v>89101</v>
          </cell>
          <cell r="S117">
            <v>98736</v>
          </cell>
          <cell r="T117">
            <v>99647</v>
          </cell>
          <cell r="U117">
            <v>112477</v>
          </cell>
          <cell r="V117">
            <v>106541</v>
          </cell>
          <cell r="W117">
            <v>90712</v>
          </cell>
          <cell r="X117">
            <v>78804</v>
          </cell>
          <cell r="Y117">
            <v>70249</v>
          </cell>
        </row>
        <row r="118">
          <cell r="A118">
            <v>44305</v>
          </cell>
          <cell r="B118">
            <v>64718</v>
          </cell>
          <cell r="C118">
            <v>62393</v>
          </cell>
          <cell r="D118">
            <v>63578</v>
          </cell>
          <cell r="E118">
            <v>62926</v>
          </cell>
          <cell r="F118">
            <v>66200</v>
          </cell>
          <cell r="G118">
            <v>74579</v>
          </cell>
          <cell r="H118">
            <v>85934</v>
          </cell>
          <cell r="I118">
            <v>97313</v>
          </cell>
          <cell r="J118">
            <v>101466</v>
          </cell>
          <cell r="K118">
            <v>104337</v>
          </cell>
          <cell r="L118">
            <v>100731</v>
          </cell>
          <cell r="M118">
            <v>92899</v>
          </cell>
          <cell r="N118">
            <v>90618</v>
          </cell>
          <cell r="O118">
            <v>86916</v>
          </cell>
          <cell r="P118">
            <v>81343</v>
          </cell>
          <cell r="Q118">
            <v>82843</v>
          </cell>
          <cell r="R118">
            <v>89167</v>
          </cell>
          <cell r="S118">
            <v>98645</v>
          </cell>
          <cell r="T118">
            <v>99653</v>
          </cell>
          <cell r="U118">
            <v>112752</v>
          </cell>
          <cell r="V118">
            <v>106735</v>
          </cell>
          <cell r="W118">
            <v>90733</v>
          </cell>
          <cell r="X118">
            <v>75300</v>
          </cell>
          <cell r="Y118">
            <v>66498</v>
          </cell>
        </row>
        <row r="119">
          <cell r="A119">
            <v>44306</v>
          </cell>
          <cell r="B119">
            <v>61604</v>
          </cell>
          <cell r="C119">
            <v>59823</v>
          </cell>
          <cell r="D119">
            <v>58783</v>
          </cell>
          <cell r="E119">
            <v>59624</v>
          </cell>
          <cell r="F119">
            <v>62903</v>
          </cell>
          <cell r="G119">
            <v>71881</v>
          </cell>
          <cell r="H119">
            <v>88483</v>
          </cell>
          <cell r="I119">
            <v>101102</v>
          </cell>
          <cell r="J119">
            <v>100649</v>
          </cell>
          <cell r="K119">
            <v>99252</v>
          </cell>
          <cell r="L119">
            <v>96923</v>
          </cell>
          <cell r="M119">
            <v>90542</v>
          </cell>
          <cell r="N119">
            <v>88329</v>
          </cell>
          <cell r="O119">
            <v>84033</v>
          </cell>
          <cell r="P119">
            <v>80092</v>
          </cell>
          <cell r="Q119">
            <v>83095</v>
          </cell>
          <cell r="R119">
            <v>88865</v>
          </cell>
          <cell r="S119">
            <v>98415</v>
          </cell>
          <cell r="T119">
            <v>99686</v>
          </cell>
          <cell r="U119">
            <v>112746</v>
          </cell>
          <cell r="V119">
            <v>106792</v>
          </cell>
          <cell r="W119">
            <v>90611</v>
          </cell>
          <cell r="X119">
            <v>74987</v>
          </cell>
          <cell r="Y119">
            <v>65972</v>
          </cell>
        </row>
        <row r="120">
          <cell r="A120">
            <v>44307</v>
          </cell>
          <cell r="B120">
            <v>62346</v>
          </cell>
          <cell r="C120">
            <v>59239</v>
          </cell>
          <cell r="D120">
            <v>57941</v>
          </cell>
          <cell r="E120">
            <v>58669</v>
          </cell>
          <cell r="F120">
            <v>61320</v>
          </cell>
          <cell r="G120">
            <v>69830</v>
          </cell>
          <cell r="H120">
            <v>88270</v>
          </cell>
          <cell r="I120">
            <v>100878</v>
          </cell>
          <cell r="J120">
            <v>100431</v>
          </cell>
          <cell r="K120">
            <v>99050</v>
          </cell>
          <cell r="L120">
            <v>96740</v>
          </cell>
          <cell r="M120">
            <v>90358</v>
          </cell>
          <cell r="N120">
            <v>88147</v>
          </cell>
          <cell r="O120">
            <v>83875</v>
          </cell>
          <cell r="P120">
            <v>79958</v>
          </cell>
          <cell r="Q120">
            <v>82970</v>
          </cell>
          <cell r="R120">
            <v>88676</v>
          </cell>
          <cell r="S120">
            <v>98176</v>
          </cell>
          <cell r="T120">
            <v>99181</v>
          </cell>
          <cell r="U120">
            <v>112227</v>
          </cell>
          <cell r="V120">
            <v>106386</v>
          </cell>
          <cell r="W120">
            <v>90293</v>
          </cell>
          <cell r="X120">
            <v>75009</v>
          </cell>
          <cell r="Y120">
            <v>66667</v>
          </cell>
        </row>
        <row r="121">
          <cell r="A121">
            <v>44308</v>
          </cell>
          <cell r="B121">
            <v>61539</v>
          </cell>
          <cell r="C121">
            <v>59665</v>
          </cell>
          <cell r="D121">
            <v>58816</v>
          </cell>
          <cell r="E121">
            <v>59819</v>
          </cell>
          <cell r="F121">
            <v>63162</v>
          </cell>
          <cell r="G121">
            <v>71973</v>
          </cell>
          <cell r="H121">
            <v>88139</v>
          </cell>
          <cell r="I121">
            <v>100696</v>
          </cell>
          <cell r="J121">
            <v>100436</v>
          </cell>
          <cell r="K121">
            <v>102157</v>
          </cell>
          <cell r="L121">
            <v>101365</v>
          </cell>
          <cell r="M121">
            <v>97502</v>
          </cell>
          <cell r="N121">
            <v>95829</v>
          </cell>
          <cell r="O121">
            <v>92133</v>
          </cell>
          <cell r="P121">
            <v>89431</v>
          </cell>
          <cell r="Q121">
            <v>90475</v>
          </cell>
          <cell r="R121">
            <v>96689</v>
          </cell>
          <cell r="S121">
            <v>106514</v>
          </cell>
          <cell r="T121">
            <v>107760</v>
          </cell>
          <cell r="U121">
            <v>112262</v>
          </cell>
          <cell r="V121">
            <v>109670</v>
          </cell>
          <cell r="W121">
            <v>99129</v>
          </cell>
          <cell r="X121">
            <v>87935</v>
          </cell>
          <cell r="Y121">
            <v>77920</v>
          </cell>
        </row>
        <row r="122">
          <cell r="A122">
            <v>44309</v>
          </cell>
          <cell r="B122">
            <v>74154</v>
          </cell>
          <cell r="C122">
            <v>70662</v>
          </cell>
          <cell r="D122">
            <v>69340</v>
          </cell>
          <cell r="E122">
            <v>69130</v>
          </cell>
          <cell r="F122">
            <v>71327</v>
          </cell>
          <cell r="G122">
            <v>79520</v>
          </cell>
          <cell r="H122">
            <v>92436</v>
          </cell>
          <cell r="I122">
            <v>105647</v>
          </cell>
          <cell r="J122">
            <v>105167</v>
          </cell>
          <cell r="K122">
            <v>103701</v>
          </cell>
          <cell r="L122">
            <v>101278</v>
          </cell>
          <cell r="M122">
            <v>94630</v>
          </cell>
          <cell r="N122">
            <v>92319</v>
          </cell>
          <cell r="O122">
            <v>87829</v>
          </cell>
          <cell r="P122">
            <v>83730</v>
          </cell>
          <cell r="Q122">
            <v>86848</v>
          </cell>
          <cell r="R122">
            <v>92835</v>
          </cell>
          <cell r="S122">
            <v>102872</v>
          </cell>
          <cell r="T122">
            <v>104095</v>
          </cell>
          <cell r="U122">
            <v>117696</v>
          </cell>
          <cell r="V122">
            <v>111418</v>
          </cell>
          <cell r="W122">
            <v>94510</v>
          </cell>
          <cell r="X122">
            <v>79993</v>
          </cell>
          <cell r="Y122">
            <v>71335</v>
          </cell>
        </row>
        <row r="123">
          <cell r="A123">
            <v>44310</v>
          </cell>
          <cell r="B123">
            <v>65670</v>
          </cell>
          <cell r="C123">
            <v>62519</v>
          </cell>
          <cell r="D123">
            <v>62594</v>
          </cell>
          <cell r="E123">
            <v>61524</v>
          </cell>
          <cell r="F123">
            <v>62899</v>
          </cell>
          <cell r="G123">
            <v>68579</v>
          </cell>
          <cell r="H123">
            <v>87750</v>
          </cell>
          <cell r="I123">
            <v>101434</v>
          </cell>
          <cell r="J123">
            <v>105792</v>
          </cell>
          <cell r="K123">
            <v>108755</v>
          </cell>
          <cell r="L123">
            <v>104983</v>
          </cell>
          <cell r="M123">
            <v>96847</v>
          </cell>
          <cell r="N123">
            <v>94506</v>
          </cell>
          <cell r="O123">
            <v>90664</v>
          </cell>
          <cell r="P123">
            <v>84848</v>
          </cell>
          <cell r="Q123">
            <v>86430</v>
          </cell>
          <cell r="R123">
            <v>93063</v>
          </cell>
          <cell r="S123">
            <v>102908</v>
          </cell>
          <cell r="T123">
            <v>103847</v>
          </cell>
          <cell r="U123">
            <v>117330</v>
          </cell>
          <cell r="V123">
            <v>111009</v>
          </cell>
          <cell r="W123">
            <v>94517</v>
          </cell>
          <cell r="X123">
            <v>78491</v>
          </cell>
          <cell r="Y123">
            <v>67929</v>
          </cell>
        </row>
        <row r="124">
          <cell r="A124">
            <v>44311</v>
          </cell>
          <cell r="B124">
            <v>59722</v>
          </cell>
          <cell r="C124">
            <v>57718</v>
          </cell>
          <cell r="D124">
            <v>58040</v>
          </cell>
          <cell r="E124">
            <v>56831</v>
          </cell>
          <cell r="F124">
            <v>57917</v>
          </cell>
          <cell r="G124">
            <v>65240</v>
          </cell>
          <cell r="H124">
            <v>83469</v>
          </cell>
          <cell r="I124">
            <v>96452</v>
          </cell>
          <cell r="J124">
            <v>100556</v>
          </cell>
          <cell r="K124">
            <v>103402</v>
          </cell>
          <cell r="L124">
            <v>99815</v>
          </cell>
          <cell r="M124">
            <v>92089</v>
          </cell>
          <cell r="N124">
            <v>89831</v>
          </cell>
          <cell r="O124">
            <v>86187</v>
          </cell>
          <cell r="P124">
            <v>80672</v>
          </cell>
          <cell r="Q124">
            <v>82172</v>
          </cell>
          <cell r="R124">
            <v>88454</v>
          </cell>
          <cell r="S124">
            <v>97831</v>
          </cell>
          <cell r="T124">
            <v>99012</v>
          </cell>
          <cell r="U124">
            <v>111580</v>
          </cell>
          <cell r="V124">
            <v>105730</v>
          </cell>
          <cell r="W124">
            <v>90050</v>
          </cell>
          <cell r="X124">
            <v>75273</v>
          </cell>
          <cell r="Y124">
            <v>65988</v>
          </cell>
        </row>
        <row r="125">
          <cell r="A125">
            <v>44312</v>
          </cell>
          <cell r="B125">
            <v>60407</v>
          </cell>
          <cell r="C125">
            <v>57773</v>
          </cell>
          <cell r="D125">
            <v>56396</v>
          </cell>
          <cell r="E125">
            <v>56705</v>
          </cell>
          <cell r="F125">
            <v>59533</v>
          </cell>
          <cell r="G125">
            <v>69060</v>
          </cell>
          <cell r="H125">
            <v>87804</v>
          </cell>
          <cell r="I125">
            <v>100325</v>
          </cell>
          <cell r="J125">
            <v>99877</v>
          </cell>
          <cell r="K125">
            <v>98508</v>
          </cell>
          <cell r="L125">
            <v>96185</v>
          </cell>
          <cell r="M125">
            <v>89863</v>
          </cell>
          <cell r="N125">
            <v>88329</v>
          </cell>
          <cell r="O125">
            <v>84858</v>
          </cell>
          <cell r="P125">
            <v>83096</v>
          </cell>
          <cell r="Q125">
            <v>84005</v>
          </cell>
          <cell r="R125">
            <v>90533</v>
          </cell>
          <cell r="S125">
            <v>101647</v>
          </cell>
          <cell r="T125">
            <v>103755</v>
          </cell>
          <cell r="U125">
            <v>111563</v>
          </cell>
          <cell r="V125">
            <v>105908</v>
          </cell>
          <cell r="W125">
            <v>93172</v>
          </cell>
          <cell r="X125">
            <v>80705</v>
          </cell>
          <cell r="Y125">
            <v>72090</v>
          </cell>
        </row>
        <row r="126">
          <cell r="A126">
            <v>44313</v>
          </cell>
          <cell r="B126">
            <v>67064</v>
          </cell>
          <cell r="C126">
            <v>64529</v>
          </cell>
          <cell r="D126">
            <v>63296</v>
          </cell>
          <cell r="E126">
            <v>63879</v>
          </cell>
          <cell r="F126">
            <v>67122</v>
          </cell>
          <cell r="G126">
            <v>76181</v>
          </cell>
          <cell r="H126">
            <v>90033</v>
          </cell>
          <cell r="I126">
            <v>100130</v>
          </cell>
          <cell r="J126">
            <v>99658</v>
          </cell>
          <cell r="K126">
            <v>98309</v>
          </cell>
          <cell r="L126">
            <v>95977</v>
          </cell>
          <cell r="M126">
            <v>89720</v>
          </cell>
          <cell r="N126">
            <v>87517</v>
          </cell>
          <cell r="O126">
            <v>83280</v>
          </cell>
          <cell r="P126">
            <v>79378</v>
          </cell>
          <cell r="Q126">
            <v>82358</v>
          </cell>
          <cell r="R126">
            <v>88052</v>
          </cell>
          <cell r="S126">
            <v>97458</v>
          </cell>
          <cell r="T126">
            <v>98710</v>
          </cell>
          <cell r="U126">
            <v>111661</v>
          </cell>
          <cell r="V126">
            <v>105900</v>
          </cell>
          <cell r="W126">
            <v>89742</v>
          </cell>
          <cell r="X126">
            <v>74330</v>
          </cell>
          <cell r="Y126">
            <v>65846</v>
          </cell>
        </row>
        <row r="127">
          <cell r="A127">
            <v>44314</v>
          </cell>
          <cell r="B127">
            <v>60719</v>
          </cell>
          <cell r="C127">
            <v>58555</v>
          </cell>
          <cell r="D127">
            <v>57665</v>
          </cell>
          <cell r="E127">
            <v>58934</v>
          </cell>
          <cell r="F127">
            <v>61569</v>
          </cell>
          <cell r="G127">
            <v>70000</v>
          </cell>
          <cell r="H127">
            <v>87300</v>
          </cell>
          <cell r="I127">
            <v>99738</v>
          </cell>
          <cell r="J127">
            <v>99286</v>
          </cell>
          <cell r="K127">
            <v>97940</v>
          </cell>
          <cell r="L127">
            <v>95657</v>
          </cell>
          <cell r="M127">
            <v>89383</v>
          </cell>
          <cell r="N127">
            <v>87225</v>
          </cell>
          <cell r="O127">
            <v>82974</v>
          </cell>
          <cell r="P127">
            <v>79118</v>
          </cell>
          <cell r="Q127">
            <v>82109</v>
          </cell>
          <cell r="R127">
            <v>87744</v>
          </cell>
          <cell r="S127">
            <v>97070</v>
          </cell>
          <cell r="T127">
            <v>98068</v>
          </cell>
          <cell r="U127">
            <v>111019</v>
          </cell>
          <cell r="V127">
            <v>105189</v>
          </cell>
          <cell r="W127">
            <v>89273</v>
          </cell>
          <cell r="X127">
            <v>74000</v>
          </cell>
          <cell r="Y127">
            <v>63520</v>
          </cell>
        </row>
        <row r="128">
          <cell r="A128">
            <v>44315</v>
          </cell>
          <cell r="B128">
            <v>58732</v>
          </cell>
          <cell r="C128">
            <v>56153</v>
          </cell>
          <cell r="D128">
            <v>54685</v>
          </cell>
          <cell r="E128">
            <v>55241</v>
          </cell>
          <cell r="F128">
            <v>58423</v>
          </cell>
          <cell r="G128">
            <v>66850</v>
          </cell>
          <cell r="H128">
            <v>86917</v>
          </cell>
          <cell r="I128">
            <v>99334</v>
          </cell>
          <cell r="J128">
            <v>98900</v>
          </cell>
          <cell r="K128">
            <v>97548</v>
          </cell>
          <cell r="L128">
            <v>95307</v>
          </cell>
          <cell r="M128">
            <v>89062</v>
          </cell>
          <cell r="N128">
            <v>86871</v>
          </cell>
          <cell r="O128">
            <v>82683</v>
          </cell>
          <cell r="P128">
            <v>78794</v>
          </cell>
          <cell r="Q128">
            <v>81758</v>
          </cell>
          <cell r="R128">
            <v>87584</v>
          </cell>
          <cell r="S128">
            <v>96851</v>
          </cell>
          <cell r="T128">
            <v>97908</v>
          </cell>
          <cell r="U128">
            <v>110620</v>
          </cell>
          <cell r="V128">
            <v>104843</v>
          </cell>
          <cell r="W128">
            <v>89037</v>
          </cell>
          <cell r="X128">
            <v>73864</v>
          </cell>
          <cell r="Y128">
            <v>65061</v>
          </cell>
        </row>
        <row r="129">
          <cell r="A129">
            <v>44316</v>
          </cell>
          <cell r="B129">
            <v>59802</v>
          </cell>
          <cell r="C129">
            <v>56779</v>
          </cell>
          <cell r="D129">
            <v>55875</v>
          </cell>
          <cell r="E129">
            <v>56064</v>
          </cell>
          <cell r="F129">
            <v>57601</v>
          </cell>
          <cell r="G129">
            <v>66793</v>
          </cell>
          <cell r="H129">
            <v>86517</v>
          </cell>
          <cell r="I129">
            <v>98823</v>
          </cell>
          <cell r="J129">
            <v>98402</v>
          </cell>
          <cell r="K129">
            <v>97041</v>
          </cell>
          <cell r="L129">
            <v>95130</v>
          </cell>
          <cell r="M129">
            <v>92226</v>
          </cell>
          <cell r="N129">
            <v>90254</v>
          </cell>
          <cell r="O129">
            <v>86142</v>
          </cell>
          <cell r="P129">
            <v>84363</v>
          </cell>
          <cell r="Q129">
            <v>84664</v>
          </cell>
          <cell r="R129">
            <v>89123</v>
          </cell>
          <cell r="S129">
            <v>97194</v>
          </cell>
          <cell r="T129">
            <v>98398</v>
          </cell>
          <cell r="U129">
            <v>109820</v>
          </cell>
          <cell r="V129">
            <v>104221</v>
          </cell>
          <cell r="W129">
            <v>88517</v>
          </cell>
          <cell r="X129">
            <v>77487</v>
          </cell>
          <cell r="Y129">
            <v>67370</v>
          </cell>
        </row>
        <row r="130">
          <cell r="A130">
            <v>44317</v>
          </cell>
          <cell r="B130">
            <v>63153</v>
          </cell>
          <cell r="C130">
            <v>59942</v>
          </cell>
          <cell r="D130">
            <v>59150</v>
          </cell>
          <cell r="E130">
            <v>58378</v>
          </cell>
          <cell r="F130">
            <v>60515</v>
          </cell>
          <cell r="G130">
            <v>65466</v>
          </cell>
          <cell r="H130">
            <v>80810</v>
          </cell>
          <cell r="I130">
            <v>94707</v>
          </cell>
          <cell r="J130">
            <v>96531</v>
          </cell>
          <cell r="K130">
            <v>101277</v>
          </cell>
          <cell r="L130">
            <v>98126</v>
          </cell>
          <cell r="M130">
            <v>97155</v>
          </cell>
          <cell r="N130">
            <v>92065</v>
          </cell>
          <cell r="O130">
            <v>88401</v>
          </cell>
          <cell r="P130">
            <v>84688</v>
          </cell>
          <cell r="Q130">
            <v>88286</v>
          </cell>
          <cell r="R130">
            <v>95324</v>
          </cell>
          <cell r="S130">
            <v>99015</v>
          </cell>
          <cell r="T130">
            <v>102966</v>
          </cell>
          <cell r="U130">
            <v>111027</v>
          </cell>
          <cell r="V130">
            <v>111769</v>
          </cell>
          <cell r="W130">
            <v>95550</v>
          </cell>
          <cell r="X130">
            <v>78421</v>
          </cell>
          <cell r="Y130">
            <v>68879</v>
          </cell>
        </row>
        <row r="131">
          <cell r="A131">
            <v>44318</v>
          </cell>
          <cell r="B131">
            <v>62303</v>
          </cell>
          <cell r="C131">
            <v>58994</v>
          </cell>
          <cell r="D131">
            <v>57793</v>
          </cell>
          <cell r="E131">
            <v>57598</v>
          </cell>
          <cell r="F131">
            <v>60377</v>
          </cell>
          <cell r="G131">
            <v>64710</v>
          </cell>
          <cell r="H131">
            <v>80791</v>
          </cell>
          <cell r="I131">
            <v>94674</v>
          </cell>
          <cell r="J131">
            <v>96481</v>
          </cell>
          <cell r="K131">
            <v>101208</v>
          </cell>
          <cell r="L131">
            <v>98058</v>
          </cell>
          <cell r="M131">
            <v>97088</v>
          </cell>
          <cell r="N131">
            <v>92045</v>
          </cell>
          <cell r="O131">
            <v>88417</v>
          </cell>
          <cell r="P131">
            <v>84681</v>
          </cell>
          <cell r="Q131">
            <v>88304</v>
          </cell>
          <cell r="R131">
            <v>95319</v>
          </cell>
          <cell r="S131">
            <v>99009</v>
          </cell>
          <cell r="T131">
            <v>102982</v>
          </cell>
          <cell r="U131">
            <v>111021</v>
          </cell>
          <cell r="V131">
            <v>111751</v>
          </cell>
          <cell r="W131">
            <v>95512</v>
          </cell>
          <cell r="X131">
            <v>76682</v>
          </cell>
          <cell r="Y131">
            <v>64676</v>
          </cell>
        </row>
        <row r="132">
          <cell r="A132">
            <v>44319</v>
          </cell>
          <cell r="B132">
            <v>58212</v>
          </cell>
          <cell r="C132">
            <v>56823</v>
          </cell>
          <cell r="D132">
            <v>55873</v>
          </cell>
          <cell r="E132">
            <v>57187</v>
          </cell>
          <cell r="F132">
            <v>62359</v>
          </cell>
          <cell r="G132">
            <v>72079</v>
          </cell>
          <cell r="H132">
            <v>86666</v>
          </cell>
          <cell r="I132">
            <v>100718</v>
          </cell>
          <cell r="J132">
            <v>94831</v>
          </cell>
          <cell r="K132">
            <v>95341</v>
          </cell>
          <cell r="L132">
            <v>93292</v>
          </cell>
          <cell r="M132">
            <v>92562</v>
          </cell>
          <cell r="N132">
            <v>89478</v>
          </cell>
          <cell r="O132">
            <v>85645</v>
          </cell>
          <cell r="P132">
            <v>82608</v>
          </cell>
          <cell r="Q132">
            <v>87085</v>
          </cell>
          <cell r="R132">
            <v>93735</v>
          </cell>
          <cell r="S132">
            <v>97539</v>
          </cell>
          <cell r="T132">
            <v>101103</v>
          </cell>
          <cell r="U132">
            <v>108769</v>
          </cell>
          <cell r="V132">
            <v>112513</v>
          </cell>
          <cell r="W132">
            <v>96521</v>
          </cell>
          <cell r="X132">
            <v>76704</v>
          </cell>
          <cell r="Y132">
            <v>67146</v>
          </cell>
        </row>
        <row r="133">
          <cell r="A133">
            <v>44320</v>
          </cell>
          <cell r="B133">
            <v>62639</v>
          </cell>
          <cell r="C133">
            <v>60162</v>
          </cell>
          <cell r="D133">
            <v>57799</v>
          </cell>
          <cell r="E133">
            <v>58652</v>
          </cell>
          <cell r="F133">
            <v>63495</v>
          </cell>
          <cell r="G133">
            <v>73371</v>
          </cell>
          <cell r="H133">
            <v>88232</v>
          </cell>
          <cell r="I133">
            <v>100599</v>
          </cell>
          <cell r="J133">
            <v>94697</v>
          </cell>
          <cell r="K133">
            <v>95261</v>
          </cell>
          <cell r="L133">
            <v>93232</v>
          </cell>
          <cell r="M133">
            <v>92444</v>
          </cell>
          <cell r="N133">
            <v>89372</v>
          </cell>
          <cell r="O133">
            <v>85566</v>
          </cell>
          <cell r="P133">
            <v>82544</v>
          </cell>
          <cell r="Q133">
            <v>87007</v>
          </cell>
          <cell r="R133">
            <v>93630</v>
          </cell>
          <cell r="S133">
            <v>97404</v>
          </cell>
          <cell r="T133">
            <v>100996</v>
          </cell>
          <cell r="U133">
            <v>108842</v>
          </cell>
          <cell r="V133">
            <v>112577</v>
          </cell>
          <cell r="W133">
            <v>96464</v>
          </cell>
          <cell r="X133">
            <v>78057</v>
          </cell>
          <cell r="Y133">
            <v>68104</v>
          </cell>
        </row>
        <row r="134">
          <cell r="A134">
            <v>44321</v>
          </cell>
          <cell r="B134">
            <v>62282</v>
          </cell>
          <cell r="C134">
            <v>59675</v>
          </cell>
          <cell r="D134">
            <v>58100</v>
          </cell>
          <cell r="E134">
            <v>57708</v>
          </cell>
          <cell r="F134">
            <v>61865</v>
          </cell>
          <cell r="G134">
            <v>73489</v>
          </cell>
          <cell r="H134">
            <v>86403</v>
          </cell>
          <cell r="I134">
            <v>100393</v>
          </cell>
          <cell r="J134">
            <v>94527</v>
          </cell>
          <cell r="K134">
            <v>95074</v>
          </cell>
          <cell r="L134">
            <v>94883</v>
          </cell>
          <cell r="M134">
            <v>95054</v>
          </cell>
          <cell r="N134">
            <v>93792</v>
          </cell>
          <cell r="O134">
            <v>90717</v>
          </cell>
          <cell r="P134">
            <v>89417</v>
          </cell>
          <cell r="Q134">
            <v>92221</v>
          </cell>
          <cell r="R134">
            <v>97742</v>
          </cell>
          <cell r="S134">
            <v>104819</v>
          </cell>
          <cell r="T134">
            <v>108009</v>
          </cell>
          <cell r="U134">
            <v>110028</v>
          </cell>
          <cell r="V134">
            <v>112207</v>
          </cell>
          <cell r="W134">
            <v>96307</v>
          </cell>
          <cell r="X134">
            <v>81147</v>
          </cell>
          <cell r="Y134">
            <v>71185</v>
          </cell>
        </row>
        <row r="135">
          <cell r="A135">
            <v>44322</v>
          </cell>
          <cell r="B135">
            <v>65484</v>
          </cell>
          <cell r="C135">
            <v>62244</v>
          </cell>
          <cell r="D135">
            <v>60609</v>
          </cell>
          <cell r="E135">
            <v>61694</v>
          </cell>
          <cell r="F135">
            <v>64488</v>
          </cell>
          <cell r="G135">
            <v>75869</v>
          </cell>
          <cell r="H135">
            <v>89847</v>
          </cell>
          <cell r="I135">
            <v>100225</v>
          </cell>
          <cell r="J135">
            <v>94695</v>
          </cell>
          <cell r="K135">
            <v>95906</v>
          </cell>
          <cell r="L135">
            <v>94313</v>
          </cell>
          <cell r="M135">
            <v>92094</v>
          </cell>
          <cell r="N135">
            <v>90337</v>
          </cell>
          <cell r="O135">
            <v>85477</v>
          </cell>
          <cell r="P135">
            <v>82753</v>
          </cell>
          <cell r="Q135">
            <v>86618</v>
          </cell>
          <cell r="R135">
            <v>93228</v>
          </cell>
          <cell r="S135">
            <v>96969</v>
          </cell>
          <cell r="T135">
            <v>100438</v>
          </cell>
          <cell r="U135">
            <v>108119</v>
          </cell>
          <cell r="V135">
            <v>111967</v>
          </cell>
          <cell r="W135">
            <v>96114</v>
          </cell>
          <cell r="X135">
            <v>81285</v>
          </cell>
          <cell r="Y135">
            <v>71911</v>
          </cell>
        </row>
        <row r="136">
          <cell r="A136">
            <v>44323</v>
          </cell>
          <cell r="B136">
            <v>66508</v>
          </cell>
          <cell r="C136">
            <v>64330</v>
          </cell>
          <cell r="D136">
            <v>62301</v>
          </cell>
          <cell r="E136">
            <v>63609</v>
          </cell>
          <cell r="F136">
            <v>67236</v>
          </cell>
          <cell r="G136">
            <v>77770</v>
          </cell>
          <cell r="H136">
            <v>90231</v>
          </cell>
          <cell r="I136">
            <v>100145</v>
          </cell>
          <cell r="J136">
            <v>94298</v>
          </cell>
          <cell r="K136">
            <v>94817</v>
          </cell>
          <cell r="L136">
            <v>92752</v>
          </cell>
          <cell r="M136">
            <v>91973</v>
          </cell>
          <cell r="N136">
            <v>88950</v>
          </cell>
          <cell r="O136">
            <v>85142</v>
          </cell>
          <cell r="P136">
            <v>82110</v>
          </cell>
          <cell r="Q136">
            <v>86576</v>
          </cell>
          <cell r="R136">
            <v>93190</v>
          </cell>
          <cell r="S136">
            <v>96932</v>
          </cell>
          <cell r="T136">
            <v>100351</v>
          </cell>
          <cell r="U136">
            <v>108004</v>
          </cell>
          <cell r="V136">
            <v>111832</v>
          </cell>
          <cell r="W136">
            <v>95990</v>
          </cell>
          <cell r="X136">
            <v>81514</v>
          </cell>
          <cell r="Y136">
            <v>71548</v>
          </cell>
        </row>
        <row r="137">
          <cell r="A137">
            <v>44324</v>
          </cell>
          <cell r="B137">
            <v>65897</v>
          </cell>
          <cell r="C137">
            <v>63043</v>
          </cell>
          <cell r="D137">
            <v>63166</v>
          </cell>
          <cell r="E137">
            <v>61707</v>
          </cell>
          <cell r="F137">
            <v>64966</v>
          </cell>
          <cell r="G137">
            <v>69794</v>
          </cell>
          <cell r="H137">
            <v>80213</v>
          </cell>
          <cell r="I137">
            <v>93929</v>
          </cell>
          <cell r="J137">
            <v>95712</v>
          </cell>
          <cell r="K137">
            <v>100412</v>
          </cell>
          <cell r="L137">
            <v>97272</v>
          </cell>
          <cell r="M137">
            <v>96286</v>
          </cell>
          <cell r="N137">
            <v>91269</v>
          </cell>
          <cell r="O137">
            <v>88616</v>
          </cell>
          <cell r="P137">
            <v>86613</v>
          </cell>
          <cell r="Q137">
            <v>87489</v>
          </cell>
          <cell r="R137">
            <v>94456</v>
          </cell>
          <cell r="S137">
            <v>98083</v>
          </cell>
          <cell r="T137">
            <v>102003</v>
          </cell>
          <cell r="U137">
            <v>110006</v>
          </cell>
          <cell r="V137">
            <v>110785</v>
          </cell>
          <cell r="W137">
            <v>94755</v>
          </cell>
          <cell r="X137">
            <v>83603</v>
          </cell>
          <cell r="Y137">
            <v>72277</v>
          </cell>
        </row>
        <row r="138">
          <cell r="A138">
            <v>44325</v>
          </cell>
          <cell r="B138">
            <v>65517</v>
          </cell>
          <cell r="C138">
            <v>62182</v>
          </cell>
          <cell r="D138">
            <v>60935</v>
          </cell>
          <cell r="E138">
            <v>60375</v>
          </cell>
          <cell r="F138">
            <v>62431</v>
          </cell>
          <cell r="G138">
            <v>66179</v>
          </cell>
          <cell r="H138">
            <v>80152</v>
          </cell>
          <cell r="I138">
            <v>93875</v>
          </cell>
          <cell r="J138">
            <v>95648</v>
          </cell>
          <cell r="K138">
            <v>100331</v>
          </cell>
          <cell r="L138">
            <v>97207</v>
          </cell>
          <cell r="M138">
            <v>96243</v>
          </cell>
          <cell r="N138">
            <v>91207</v>
          </cell>
          <cell r="O138">
            <v>87593</v>
          </cell>
          <cell r="P138">
            <v>83887</v>
          </cell>
          <cell r="Q138">
            <v>87454</v>
          </cell>
          <cell r="R138">
            <v>94418</v>
          </cell>
          <cell r="S138">
            <v>98066</v>
          </cell>
          <cell r="T138">
            <v>101988</v>
          </cell>
          <cell r="U138">
            <v>109992</v>
          </cell>
          <cell r="V138">
            <v>110738</v>
          </cell>
          <cell r="W138">
            <v>94678</v>
          </cell>
          <cell r="X138">
            <v>77475</v>
          </cell>
          <cell r="Y138">
            <v>67262</v>
          </cell>
        </row>
        <row r="139">
          <cell r="A139">
            <v>44326</v>
          </cell>
          <cell r="B139">
            <v>62544</v>
          </cell>
          <cell r="C139">
            <v>59133</v>
          </cell>
          <cell r="D139">
            <v>57599</v>
          </cell>
          <cell r="E139">
            <v>58775</v>
          </cell>
          <cell r="F139">
            <v>62611</v>
          </cell>
          <cell r="G139">
            <v>71286</v>
          </cell>
          <cell r="H139">
            <v>87641</v>
          </cell>
          <cell r="I139">
            <v>99660</v>
          </cell>
          <cell r="J139">
            <v>93809</v>
          </cell>
          <cell r="K139">
            <v>94329</v>
          </cell>
          <cell r="L139">
            <v>92282</v>
          </cell>
          <cell r="M139">
            <v>91501</v>
          </cell>
          <cell r="N139">
            <v>88468</v>
          </cell>
          <cell r="O139">
            <v>84659</v>
          </cell>
          <cell r="P139">
            <v>81644</v>
          </cell>
          <cell r="Q139">
            <v>86085</v>
          </cell>
          <cell r="R139">
            <v>92672</v>
          </cell>
          <cell r="S139">
            <v>96417</v>
          </cell>
          <cell r="T139">
            <v>99858</v>
          </cell>
          <cell r="U139">
            <v>107579</v>
          </cell>
          <cell r="V139">
            <v>111403</v>
          </cell>
          <cell r="W139">
            <v>95518</v>
          </cell>
          <cell r="X139">
            <v>77879</v>
          </cell>
          <cell r="Y139">
            <v>68073</v>
          </cell>
        </row>
        <row r="140">
          <cell r="A140">
            <v>44327</v>
          </cell>
          <cell r="B140">
            <v>62128</v>
          </cell>
          <cell r="C140">
            <v>59123</v>
          </cell>
          <cell r="D140">
            <v>57588</v>
          </cell>
          <cell r="E140">
            <v>58153</v>
          </cell>
          <cell r="F140">
            <v>61646</v>
          </cell>
          <cell r="G140">
            <v>73052</v>
          </cell>
          <cell r="H140">
            <v>87573</v>
          </cell>
          <cell r="I140">
            <v>99520</v>
          </cell>
          <cell r="J140">
            <v>94025</v>
          </cell>
          <cell r="K140">
            <v>94199</v>
          </cell>
          <cell r="L140">
            <v>92162</v>
          </cell>
          <cell r="M140">
            <v>91385</v>
          </cell>
          <cell r="N140">
            <v>88348</v>
          </cell>
          <cell r="O140">
            <v>85628</v>
          </cell>
          <cell r="P140">
            <v>83134</v>
          </cell>
          <cell r="Q140">
            <v>85952</v>
          </cell>
          <cell r="R140">
            <v>92548</v>
          </cell>
          <cell r="S140">
            <v>99204</v>
          </cell>
          <cell r="T140">
            <v>104295</v>
          </cell>
          <cell r="U140">
            <v>107671</v>
          </cell>
          <cell r="V140">
            <v>111518</v>
          </cell>
          <cell r="W140">
            <v>95563</v>
          </cell>
          <cell r="X140">
            <v>80518</v>
          </cell>
          <cell r="Y140">
            <v>69734</v>
          </cell>
        </row>
        <row r="141">
          <cell r="A141">
            <v>44328</v>
          </cell>
          <cell r="B141">
            <v>64321</v>
          </cell>
          <cell r="C141">
            <v>59778</v>
          </cell>
          <cell r="D141">
            <v>59645</v>
          </cell>
          <cell r="E141">
            <v>59553</v>
          </cell>
          <cell r="F141">
            <v>63730</v>
          </cell>
          <cell r="G141">
            <v>73278</v>
          </cell>
          <cell r="H141">
            <v>88519</v>
          </cell>
          <cell r="I141">
            <v>99352</v>
          </cell>
          <cell r="J141">
            <v>93535</v>
          </cell>
          <cell r="K141">
            <v>94022</v>
          </cell>
          <cell r="L141">
            <v>92014</v>
          </cell>
          <cell r="M141">
            <v>91233</v>
          </cell>
          <cell r="N141">
            <v>88215</v>
          </cell>
          <cell r="O141">
            <v>84401</v>
          </cell>
          <cell r="P141">
            <v>81392</v>
          </cell>
          <cell r="Q141">
            <v>85824</v>
          </cell>
          <cell r="R141">
            <v>92402</v>
          </cell>
          <cell r="S141">
            <v>96131</v>
          </cell>
          <cell r="T141">
            <v>99558</v>
          </cell>
          <cell r="U141">
            <v>107181</v>
          </cell>
          <cell r="V141">
            <v>110994</v>
          </cell>
          <cell r="W141">
            <v>95276</v>
          </cell>
          <cell r="X141">
            <v>80232</v>
          </cell>
          <cell r="Y141">
            <v>69623</v>
          </cell>
        </row>
        <row r="142">
          <cell r="A142">
            <v>44329</v>
          </cell>
          <cell r="B142">
            <v>65058</v>
          </cell>
          <cell r="C142">
            <v>60023</v>
          </cell>
          <cell r="D142">
            <v>59990</v>
          </cell>
          <cell r="E142">
            <v>60809</v>
          </cell>
          <cell r="F142">
            <v>64695</v>
          </cell>
          <cell r="G142">
            <v>75323</v>
          </cell>
          <cell r="H142">
            <v>88428</v>
          </cell>
          <cell r="I142">
            <v>99376</v>
          </cell>
          <cell r="J142">
            <v>93535</v>
          </cell>
          <cell r="K142">
            <v>94060</v>
          </cell>
          <cell r="L142">
            <v>92016</v>
          </cell>
          <cell r="M142">
            <v>91233</v>
          </cell>
          <cell r="N142">
            <v>88213</v>
          </cell>
          <cell r="O142">
            <v>84415</v>
          </cell>
          <cell r="P142">
            <v>81416</v>
          </cell>
          <cell r="Q142">
            <v>85865</v>
          </cell>
          <cell r="R142">
            <v>92448</v>
          </cell>
          <cell r="S142">
            <v>96174</v>
          </cell>
          <cell r="T142">
            <v>99608</v>
          </cell>
          <cell r="U142">
            <v>107238</v>
          </cell>
          <cell r="V142">
            <v>111120</v>
          </cell>
          <cell r="W142">
            <v>95302</v>
          </cell>
          <cell r="X142">
            <v>76556</v>
          </cell>
          <cell r="Y142">
            <v>65741</v>
          </cell>
        </row>
        <row r="143">
          <cell r="A143">
            <v>44330</v>
          </cell>
          <cell r="B143">
            <v>75591</v>
          </cell>
          <cell r="C143">
            <v>71985</v>
          </cell>
          <cell r="D143">
            <v>70416</v>
          </cell>
          <cell r="E143">
            <v>71071</v>
          </cell>
          <cell r="F143">
            <v>74785</v>
          </cell>
          <cell r="G143">
            <v>84856</v>
          </cell>
          <cell r="H143">
            <v>100041</v>
          </cell>
          <cell r="I143">
            <v>108981</v>
          </cell>
          <cell r="J143">
            <v>102636</v>
          </cell>
          <cell r="K143">
            <v>102592</v>
          </cell>
          <cell r="L143">
            <v>98563</v>
          </cell>
          <cell r="M143">
            <v>97628</v>
          </cell>
          <cell r="N143">
            <v>95939</v>
          </cell>
          <cell r="O143">
            <v>92847</v>
          </cell>
          <cell r="P143">
            <v>90815</v>
          </cell>
          <cell r="Q143">
            <v>91828</v>
          </cell>
          <cell r="R143">
            <v>97840</v>
          </cell>
          <cell r="S143">
            <v>102034</v>
          </cell>
          <cell r="T143">
            <v>108090</v>
          </cell>
          <cell r="U143">
            <v>110135</v>
          </cell>
          <cell r="V143">
            <v>113688</v>
          </cell>
          <cell r="W143">
            <v>103111</v>
          </cell>
          <cell r="X143">
            <v>91205</v>
          </cell>
          <cell r="Y143">
            <v>78710</v>
          </cell>
        </row>
        <row r="144">
          <cell r="A144">
            <v>44331</v>
          </cell>
          <cell r="B144">
            <v>73431</v>
          </cell>
          <cell r="C144">
            <v>70705</v>
          </cell>
          <cell r="D144">
            <v>67718</v>
          </cell>
          <cell r="E144">
            <v>67736</v>
          </cell>
          <cell r="F144">
            <v>69706</v>
          </cell>
          <cell r="G144">
            <v>75510</v>
          </cell>
          <cell r="H144">
            <v>85863</v>
          </cell>
          <cell r="I144">
            <v>94051</v>
          </cell>
          <cell r="J144">
            <v>97288</v>
          </cell>
          <cell r="K144">
            <v>99773</v>
          </cell>
          <cell r="L144">
            <v>96492</v>
          </cell>
          <cell r="M144">
            <v>95734</v>
          </cell>
          <cell r="N144">
            <v>89951</v>
          </cell>
          <cell r="O144">
            <v>86465</v>
          </cell>
          <cell r="P144">
            <v>85282</v>
          </cell>
          <cell r="Q144">
            <v>87412</v>
          </cell>
          <cell r="R144">
            <v>94696</v>
          </cell>
          <cell r="S144">
            <v>101901</v>
          </cell>
          <cell r="T144">
            <v>104803</v>
          </cell>
          <cell r="U144">
            <v>108656</v>
          </cell>
          <cell r="V144">
            <v>109438</v>
          </cell>
          <cell r="W144">
            <v>100015</v>
          </cell>
          <cell r="X144">
            <v>87857</v>
          </cell>
          <cell r="Y144">
            <v>81396</v>
          </cell>
        </row>
        <row r="145">
          <cell r="A145">
            <v>44332</v>
          </cell>
          <cell r="B145">
            <v>75428</v>
          </cell>
          <cell r="C145">
            <v>70328</v>
          </cell>
          <cell r="D145">
            <v>67121</v>
          </cell>
          <cell r="E145">
            <v>66716</v>
          </cell>
          <cell r="F145">
            <v>66927</v>
          </cell>
          <cell r="G145">
            <v>70849</v>
          </cell>
          <cell r="H145">
            <v>79825</v>
          </cell>
          <cell r="I145">
            <v>92678</v>
          </cell>
          <cell r="J145">
            <v>94431</v>
          </cell>
          <cell r="K145">
            <v>99105</v>
          </cell>
          <cell r="L145">
            <v>96938</v>
          </cell>
          <cell r="M145">
            <v>97078</v>
          </cell>
          <cell r="N145">
            <v>94678</v>
          </cell>
          <cell r="O145">
            <v>91623</v>
          </cell>
          <cell r="P145">
            <v>89470</v>
          </cell>
          <cell r="Q145">
            <v>93862</v>
          </cell>
          <cell r="R145">
            <v>99627</v>
          </cell>
          <cell r="S145">
            <v>106993</v>
          </cell>
          <cell r="T145">
            <v>114543</v>
          </cell>
          <cell r="U145">
            <v>115106</v>
          </cell>
          <cell r="V145">
            <v>115280</v>
          </cell>
          <cell r="W145">
            <v>103278</v>
          </cell>
          <cell r="X145">
            <v>89769</v>
          </cell>
          <cell r="Y145">
            <v>80757</v>
          </cell>
        </row>
        <row r="146">
          <cell r="A146">
            <v>44333</v>
          </cell>
          <cell r="B146">
            <v>59629</v>
          </cell>
          <cell r="C146">
            <v>56091</v>
          </cell>
          <cell r="D146">
            <v>53320</v>
          </cell>
          <cell r="E146">
            <v>53970</v>
          </cell>
          <cell r="F146">
            <v>59811</v>
          </cell>
          <cell r="G146">
            <v>68694</v>
          </cell>
          <cell r="H146">
            <v>85403</v>
          </cell>
          <cell r="I146">
            <v>99229</v>
          </cell>
          <cell r="J146">
            <v>93434</v>
          </cell>
          <cell r="K146">
            <v>93951</v>
          </cell>
          <cell r="L146">
            <v>91938</v>
          </cell>
          <cell r="M146">
            <v>91185</v>
          </cell>
          <cell r="N146">
            <v>88168</v>
          </cell>
          <cell r="O146">
            <v>84370</v>
          </cell>
          <cell r="P146">
            <v>81379</v>
          </cell>
          <cell r="Q146">
            <v>85814</v>
          </cell>
          <cell r="R146">
            <v>92378</v>
          </cell>
          <cell r="S146">
            <v>96100</v>
          </cell>
          <cell r="T146">
            <v>99519</v>
          </cell>
          <cell r="U146">
            <v>107277</v>
          </cell>
          <cell r="V146">
            <v>111157</v>
          </cell>
          <cell r="W146">
            <v>95174</v>
          </cell>
          <cell r="X146">
            <v>75692</v>
          </cell>
          <cell r="Y146">
            <v>63370</v>
          </cell>
        </row>
        <row r="147">
          <cell r="A147">
            <v>44334</v>
          </cell>
          <cell r="B147">
            <v>57639</v>
          </cell>
          <cell r="C147">
            <v>54353</v>
          </cell>
          <cell r="D147">
            <v>53212</v>
          </cell>
          <cell r="E147">
            <v>53434</v>
          </cell>
          <cell r="F147">
            <v>56368</v>
          </cell>
          <cell r="G147">
            <v>65220</v>
          </cell>
          <cell r="H147">
            <v>85402</v>
          </cell>
          <cell r="I147">
            <v>99245</v>
          </cell>
          <cell r="J147">
            <v>93439</v>
          </cell>
          <cell r="K147">
            <v>93947</v>
          </cell>
          <cell r="L147">
            <v>91908</v>
          </cell>
          <cell r="M147">
            <v>91179</v>
          </cell>
          <cell r="N147">
            <v>88182</v>
          </cell>
          <cell r="O147">
            <v>84395</v>
          </cell>
          <cell r="P147">
            <v>81392</v>
          </cell>
          <cell r="Q147">
            <v>85823</v>
          </cell>
          <cell r="R147">
            <v>92381</v>
          </cell>
          <cell r="S147">
            <v>96097</v>
          </cell>
          <cell r="T147">
            <v>99630</v>
          </cell>
          <cell r="U147">
            <v>107340</v>
          </cell>
          <cell r="V147">
            <v>111092</v>
          </cell>
          <cell r="W147">
            <v>95133</v>
          </cell>
          <cell r="X147">
            <v>77211</v>
          </cell>
          <cell r="Y147">
            <v>65290</v>
          </cell>
        </row>
        <row r="148">
          <cell r="A148">
            <v>44335</v>
          </cell>
          <cell r="B148">
            <v>60885</v>
          </cell>
          <cell r="C148">
            <v>56451</v>
          </cell>
          <cell r="D148">
            <v>55056</v>
          </cell>
          <cell r="E148">
            <v>54960</v>
          </cell>
          <cell r="F148">
            <v>58285</v>
          </cell>
          <cell r="G148">
            <v>69523</v>
          </cell>
          <cell r="H148">
            <v>85377</v>
          </cell>
          <cell r="I148">
            <v>99214</v>
          </cell>
          <cell r="J148">
            <v>93397</v>
          </cell>
          <cell r="K148">
            <v>93905</v>
          </cell>
          <cell r="L148">
            <v>91871</v>
          </cell>
          <cell r="M148">
            <v>91100</v>
          </cell>
          <cell r="N148">
            <v>88102</v>
          </cell>
          <cell r="O148">
            <v>84314</v>
          </cell>
          <cell r="P148">
            <v>81324</v>
          </cell>
          <cell r="Q148">
            <v>85778</v>
          </cell>
          <cell r="R148">
            <v>92353</v>
          </cell>
          <cell r="S148">
            <v>96083</v>
          </cell>
          <cell r="T148">
            <v>99659</v>
          </cell>
          <cell r="U148">
            <v>107323</v>
          </cell>
          <cell r="V148">
            <v>111085</v>
          </cell>
          <cell r="W148">
            <v>95129</v>
          </cell>
          <cell r="X148">
            <v>79180</v>
          </cell>
          <cell r="Y148">
            <v>67494</v>
          </cell>
        </row>
        <row r="149">
          <cell r="A149">
            <v>44336</v>
          </cell>
          <cell r="B149">
            <v>61154</v>
          </cell>
          <cell r="C149">
            <v>57905</v>
          </cell>
          <cell r="D149">
            <v>55440</v>
          </cell>
          <cell r="E149">
            <v>57353</v>
          </cell>
          <cell r="F149">
            <v>59701</v>
          </cell>
          <cell r="G149">
            <v>67999</v>
          </cell>
          <cell r="H149">
            <v>85279</v>
          </cell>
          <cell r="I149">
            <v>99068</v>
          </cell>
          <cell r="J149">
            <v>93281</v>
          </cell>
          <cell r="K149">
            <v>93790</v>
          </cell>
          <cell r="L149">
            <v>91756</v>
          </cell>
          <cell r="M149">
            <v>91012</v>
          </cell>
          <cell r="N149">
            <v>88010</v>
          </cell>
          <cell r="O149">
            <v>84575</v>
          </cell>
          <cell r="P149">
            <v>82174</v>
          </cell>
          <cell r="Q149">
            <v>85657</v>
          </cell>
          <cell r="R149">
            <v>92206</v>
          </cell>
          <cell r="S149">
            <v>95913</v>
          </cell>
          <cell r="T149">
            <v>99328</v>
          </cell>
          <cell r="U149">
            <v>106912</v>
          </cell>
          <cell r="V149">
            <v>110714</v>
          </cell>
          <cell r="W149">
            <v>95019</v>
          </cell>
          <cell r="X149">
            <v>78317</v>
          </cell>
          <cell r="Y149">
            <v>65095</v>
          </cell>
        </row>
        <row r="150">
          <cell r="A150">
            <v>44337</v>
          </cell>
          <cell r="B150">
            <v>58501</v>
          </cell>
          <cell r="C150">
            <v>55271</v>
          </cell>
          <cell r="D150">
            <v>53566</v>
          </cell>
          <cell r="E150">
            <v>54067</v>
          </cell>
          <cell r="F150">
            <v>57018</v>
          </cell>
          <cell r="G150">
            <v>66858</v>
          </cell>
          <cell r="H150">
            <v>85053</v>
          </cell>
          <cell r="I150">
            <v>98816</v>
          </cell>
          <cell r="J150">
            <v>93027</v>
          </cell>
          <cell r="K150">
            <v>93536</v>
          </cell>
          <cell r="L150">
            <v>91520</v>
          </cell>
          <cell r="M150">
            <v>90791</v>
          </cell>
          <cell r="N150">
            <v>87798</v>
          </cell>
          <cell r="O150">
            <v>84024</v>
          </cell>
          <cell r="P150">
            <v>82258</v>
          </cell>
          <cell r="Q150">
            <v>85449</v>
          </cell>
          <cell r="R150">
            <v>91977</v>
          </cell>
          <cell r="S150">
            <v>95684</v>
          </cell>
          <cell r="T150">
            <v>99074</v>
          </cell>
          <cell r="U150">
            <v>106642</v>
          </cell>
          <cell r="V150">
            <v>110484</v>
          </cell>
          <cell r="W150">
            <v>94765</v>
          </cell>
          <cell r="X150">
            <v>77548</v>
          </cell>
          <cell r="Y150">
            <v>65949</v>
          </cell>
        </row>
        <row r="151">
          <cell r="A151">
            <v>44338</v>
          </cell>
          <cell r="B151">
            <v>61651</v>
          </cell>
          <cell r="C151">
            <v>57423</v>
          </cell>
          <cell r="D151">
            <v>54243</v>
          </cell>
          <cell r="E151">
            <v>54998</v>
          </cell>
          <cell r="F151">
            <v>55246</v>
          </cell>
          <cell r="G151">
            <v>62119</v>
          </cell>
          <cell r="H151">
            <v>79114</v>
          </cell>
          <cell r="I151">
            <v>92692</v>
          </cell>
          <cell r="J151">
            <v>94440</v>
          </cell>
          <cell r="K151">
            <v>99054</v>
          </cell>
          <cell r="L151">
            <v>95950</v>
          </cell>
          <cell r="M151">
            <v>95007</v>
          </cell>
          <cell r="N151">
            <v>90055</v>
          </cell>
          <cell r="O151">
            <v>86464</v>
          </cell>
          <cell r="P151">
            <v>82815</v>
          </cell>
          <cell r="Q151">
            <v>86375</v>
          </cell>
          <cell r="R151">
            <v>93243</v>
          </cell>
          <cell r="S151">
            <v>96833</v>
          </cell>
          <cell r="T151">
            <v>100730</v>
          </cell>
          <cell r="U151">
            <v>108629</v>
          </cell>
          <cell r="V151">
            <v>109372</v>
          </cell>
          <cell r="W151">
            <v>93553</v>
          </cell>
          <cell r="X151">
            <v>77073</v>
          </cell>
          <cell r="Y151">
            <v>66085</v>
          </cell>
        </row>
        <row r="152">
          <cell r="A152">
            <v>44339</v>
          </cell>
          <cell r="B152">
            <v>61189</v>
          </cell>
          <cell r="C152">
            <v>56776</v>
          </cell>
          <cell r="D152">
            <v>55703</v>
          </cell>
          <cell r="E152">
            <v>53989</v>
          </cell>
          <cell r="F152">
            <v>55678</v>
          </cell>
          <cell r="G152">
            <v>62126</v>
          </cell>
          <cell r="H152">
            <v>79132</v>
          </cell>
          <cell r="I152">
            <v>92746</v>
          </cell>
          <cell r="J152">
            <v>94536</v>
          </cell>
          <cell r="K152">
            <v>99163</v>
          </cell>
          <cell r="L152">
            <v>96026</v>
          </cell>
          <cell r="M152">
            <v>95071</v>
          </cell>
          <cell r="N152">
            <v>90583</v>
          </cell>
          <cell r="O152">
            <v>86510</v>
          </cell>
          <cell r="P152">
            <v>82827</v>
          </cell>
          <cell r="Q152">
            <v>86361</v>
          </cell>
          <cell r="R152">
            <v>93249</v>
          </cell>
          <cell r="S152">
            <v>96884</v>
          </cell>
          <cell r="T152">
            <v>100743</v>
          </cell>
          <cell r="U152">
            <v>108641</v>
          </cell>
          <cell r="V152">
            <v>109385</v>
          </cell>
          <cell r="W152">
            <v>93561</v>
          </cell>
          <cell r="X152">
            <v>77144</v>
          </cell>
          <cell r="Y152">
            <v>65907</v>
          </cell>
        </row>
        <row r="153">
          <cell r="A153">
            <v>44340</v>
          </cell>
          <cell r="B153">
            <v>58785</v>
          </cell>
          <cell r="C153">
            <v>54740</v>
          </cell>
          <cell r="D153">
            <v>55151</v>
          </cell>
          <cell r="E153">
            <v>56023</v>
          </cell>
          <cell r="F153">
            <v>60204</v>
          </cell>
          <cell r="G153">
            <v>70846</v>
          </cell>
          <cell r="H153">
            <v>86793</v>
          </cell>
          <cell r="I153">
            <v>98694</v>
          </cell>
          <cell r="J153">
            <v>92895</v>
          </cell>
          <cell r="K153">
            <v>93401</v>
          </cell>
          <cell r="L153">
            <v>91410</v>
          </cell>
          <cell r="M153">
            <v>90657</v>
          </cell>
          <cell r="N153">
            <v>87628</v>
          </cell>
          <cell r="O153">
            <v>83851</v>
          </cell>
          <cell r="P153">
            <v>80885</v>
          </cell>
          <cell r="Q153">
            <v>85288</v>
          </cell>
          <cell r="R153">
            <v>91811</v>
          </cell>
          <cell r="S153">
            <v>95525</v>
          </cell>
          <cell r="T153">
            <v>98925</v>
          </cell>
          <cell r="U153">
            <v>106548</v>
          </cell>
          <cell r="V153">
            <v>110414</v>
          </cell>
          <cell r="W153">
            <v>94761</v>
          </cell>
          <cell r="X153">
            <v>76958</v>
          </cell>
          <cell r="Y153">
            <v>64911</v>
          </cell>
        </row>
        <row r="154">
          <cell r="A154">
            <v>44341</v>
          </cell>
          <cell r="B154">
            <v>59152</v>
          </cell>
          <cell r="C154">
            <v>55827</v>
          </cell>
          <cell r="D154">
            <v>53555</v>
          </cell>
          <cell r="E154">
            <v>53622</v>
          </cell>
          <cell r="F154">
            <v>57819</v>
          </cell>
          <cell r="G154">
            <v>66489</v>
          </cell>
          <cell r="H154">
            <v>84897</v>
          </cell>
          <cell r="I154">
            <v>98636</v>
          </cell>
          <cell r="J154">
            <v>92865</v>
          </cell>
          <cell r="K154">
            <v>93398</v>
          </cell>
          <cell r="L154">
            <v>91408</v>
          </cell>
          <cell r="M154">
            <v>90640</v>
          </cell>
          <cell r="N154">
            <v>87644</v>
          </cell>
          <cell r="O154">
            <v>83872</v>
          </cell>
          <cell r="P154">
            <v>80888</v>
          </cell>
          <cell r="Q154">
            <v>85295</v>
          </cell>
          <cell r="R154">
            <v>91827</v>
          </cell>
          <cell r="S154">
            <v>95510</v>
          </cell>
          <cell r="T154">
            <v>99089</v>
          </cell>
          <cell r="U154">
            <v>106681</v>
          </cell>
          <cell r="V154">
            <v>110343</v>
          </cell>
          <cell r="W154">
            <v>94722</v>
          </cell>
          <cell r="X154">
            <v>75088</v>
          </cell>
          <cell r="Y154">
            <v>65481</v>
          </cell>
        </row>
        <row r="155">
          <cell r="A155">
            <v>44342</v>
          </cell>
          <cell r="B155">
            <v>59595</v>
          </cell>
          <cell r="C155">
            <v>56364</v>
          </cell>
          <cell r="D155">
            <v>54805</v>
          </cell>
          <cell r="E155">
            <v>55130</v>
          </cell>
          <cell r="F155">
            <v>58585</v>
          </cell>
          <cell r="G155">
            <v>68160</v>
          </cell>
          <cell r="H155">
            <v>84953</v>
          </cell>
          <cell r="I155">
            <v>98699</v>
          </cell>
          <cell r="J155">
            <v>93003</v>
          </cell>
          <cell r="K155">
            <v>94161</v>
          </cell>
          <cell r="L155">
            <v>96653</v>
          </cell>
          <cell r="M155">
            <v>96216</v>
          </cell>
          <cell r="N155">
            <v>95883</v>
          </cell>
          <cell r="O155">
            <v>94656</v>
          </cell>
          <cell r="P155">
            <v>92849</v>
          </cell>
          <cell r="Q155">
            <v>96118</v>
          </cell>
          <cell r="R155">
            <v>100907</v>
          </cell>
          <cell r="S155">
            <v>106127</v>
          </cell>
          <cell r="T155">
            <v>110131</v>
          </cell>
          <cell r="U155">
            <v>111101</v>
          </cell>
          <cell r="V155">
            <v>112024</v>
          </cell>
          <cell r="W155">
            <v>100815</v>
          </cell>
          <cell r="X155">
            <v>84540</v>
          </cell>
          <cell r="Y155">
            <v>73634</v>
          </cell>
        </row>
        <row r="156">
          <cell r="A156">
            <v>44343</v>
          </cell>
          <cell r="B156">
            <v>66248</v>
          </cell>
          <cell r="C156">
            <v>62130</v>
          </cell>
          <cell r="D156">
            <v>60704</v>
          </cell>
          <cell r="E156">
            <v>49159</v>
          </cell>
          <cell r="F156">
            <v>62743</v>
          </cell>
          <cell r="G156">
            <v>72895</v>
          </cell>
          <cell r="H156">
            <v>88248</v>
          </cell>
          <cell r="I156">
            <v>98537</v>
          </cell>
          <cell r="J156">
            <v>93900</v>
          </cell>
          <cell r="K156">
            <v>95331</v>
          </cell>
          <cell r="L156">
            <v>94629</v>
          </cell>
          <cell r="M156">
            <v>94701</v>
          </cell>
          <cell r="N156">
            <v>92014</v>
          </cell>
          <cell r="O156">
            <v>88477</v>
          </cell>
          <cell r="P156">
            <v>85846</v>
          </cell>
          <cell r="Q156">
            <v>87888</v>
          </cell>
          <cell r="R156">
            <v>92848</v>
          </cell>
          <cell r="S156">
            <v>97680</v>
          </cell>
          <cell r="T156">
            <v>99501</v>
          </cell>
          <cell r="U156">
            <v>106404</v>
          </cell>
          <cell r="V156">
            <v>110317</v>
          </cell>
          <cell r="W156">
            <v>94515</v>
          </cell>
          <cell r="X156">
            <v>79601</v>
          </cell>
          <cell r="Y156">
            <v>67585</v>
          </cell>
        </row>
        <row r="157">
          <cell r="A157">
            <v>44344</v>
          </cell>
          <cell r="B157">
            <v>60465</v>
          </cell>
          <cell r="C157">
            <v>56326</v>
          </cell>
          <cell r="D157">
            <v>54693</v>
          </cell>
          <cell r="E157">
            <v>54039</v>
          </cell>
          <cell r="F157">
            <v>57193</v>
          </cell>
          <cell r="G157">
            <v>65495</v>
          </cell>
          <cell r="H157">
            <v>84693</v>
          </cell>
          <cell r="I157">
            <v>98400</v>
          </cell>
          <cell r="J157">
            <v>92664</v>
          </cell>
          <cell r="K157">
            <v>93170</v>
          </cell>
          <cell r="L157">
            <v>91146</v>
          </cell>
          <cell r="M157">
            <v>90395</v>
          </cell>
          <cell r="N157">
            <v>87427</v>
          </cell>
          <cell r="O157">
            <v>83679</v>
          </cell>
          <cell r="P157">
            <v>80709</v>
          </cell>
          <cell r="Q157">
            <v>85068</v>
          </cell>
          <cell r="R157">
            <v>91562</v>
          </cell>
          <cell r="S157">
            <v>95226</v>
          </cell>
          <cell r="T157">
            <v>98777</v>
          </cell>
          <cell r="U157">
            <v>106434</v>
          </cell>
          <cell r="V157">
            <v>110228</v>
          </cell>
          <cell r="W157">
            <v>94438</v>
          </cell>
          <cell r="X157">
            <v>81104</v>
          </cell>
          <cell r="Y157">
            <v>69069</v>
          </cell>
        </row>
        <row r="158">
          <cell r="A158">
            <v>44345</v>
          </cell>
          <cell r="B158">
            <v>63907</v>
          </cell>
          <cell r="C158">
            <v>58969</v>
          </cell>
          <cell r="D158">
            <v>58342</v>
          </cell>
          <cell r="E158">
            <v>57593</v>
          </cell>
          <cell r="F158">
            <v>58912</v>
          </cell>
          <cell r="G158">
            <v>64118</v>
          </cell>
          <cell r="H158">
            <v>78835</v>
          </cell>
          <cell r="I158">
            <v>92295</v>
          </cell>
          <cell r="J158">
            <v>94065</v>
          </cell>
          <cell r="K158">
            <v>98668</v>
          </cell>
          <cell r="L158">
            <v>95597</v>
          </cell>
          <cell r="M158">
            <v>94654</v>
          </cell>
          <cell r="N158">
            <v>89710</v>
          </cell>
          <cell r="O158">
            <v>86153</v>
          </cell>
          <cell r="P158">
            <v>82518</v>
          </cell>
          <cell r="Q158">
            <v>86030</v>
          </cell>
          <cell r="R158">
            <v>92869</v>
          </cell>
          <cell r="S158">
            <v>96429</v>
          </cell>
          <cell r="T158">
            <v>100279</v>
          </cell>
          <cell r="U158">
            <v>108133</v>
          </cell>
          <cell r="V158">
            <v>108924</v>
          </cell>
          <cell r="W158">
            <v>94450</v>
          </cell>
          <cell r="X158">
            <v>84203</v>
          </cell>
          <cell r="Y158">
            <v>73413</v>
          </cell>
        </row>
        <row r="159">
          <cell r="A159">
            <v>44346</v>
          </cell>
          <cell r="B159">
            <v>64851</v>
          </cell>
          <cell r="C159">
            <v>61900</v>
          </cell>
          <cell r="D159">
            <v>60560</v>
          </cell>
          <cell r="E159">
            <v>60404</v>
          </cell>
          <cell r="F159">
            <v>61448</v>
          </cell>
          <cell r="G159">
            <v>64533</v>
          </cell>
          <cell r="H159">
            <v>78874</v>
          </cell>
          <cell r="I159">
            <v>92340</v>
          </cell>
          <cell r="J159">
            <v>94104</v>
          </cell>
          <cell r="K159">
            <v>98722</v>
          </cell>
          <cell r="L159">
            <v>95634</v>
          </cell>
          <cell r="M159">
            <v>94689</v>
          </cell>
          <cell r="N159">
            <v>89751</v>
          </cell>
          <cell r="O159">
            <v>86187</v>
          </cell>
          <cell r="P159">
            <v>84183</v>
          </cell>
          <cell r="Q159">
            <v>87494</v>
          </cell>
          <cell r="R159">
            <v>95196</v>
          </cell>
          <cell r="S159">
            <v>101989</v>
          </cell>
          <cell r="T159">
            <v>105168</v>
          </cell>
          <cell r="U159">
            <v>108182</v>
          </cell>
          <cell r="V159">
            <v>108989</v>
          </cell>
          <cell r="W159">
            <v>94387</v>
          </cell>
          <cell r="X159">
            <v>83297</v>
          </cell>
          <cell r="Y159">
            <v>72842</v>
          </cell>
        </row>
        <row r="160">
          <cell r="A160">
            <v>44347</v>
          </cell>
          <cell r="B160">
            <v>64320</v>
          </cell>
          <cell r="C160">
            <v>61009</v>
          </cell>
          <cell r="D160">
            <v>59437</v>
          </cell>
          <cell r="E160">
            <v>58907</v>
          </cell>
          <cell r="F160">
            <v>60528</v>
          </cell>
          <cell r="G160">
            <v>66696</v>
          </cell>
          <cell r="H160">
            <v>78685</v>
          </cell>
          <cell r="I160">
            <v>92129</v>
          </cell>
          <cell r="J160">
            <v>93903</v>
          </cell>
          <cell r="K160">
            <v>98512</v>
          </cell>
          <cell r="L160">
            <v>99254</v>
          </cell>
          <cell r="M160">
            <v>99289</v>
          </cell>
          <cell r="N160">
            <v>96338</v>
          </cell>
          <cell r="O160">
            <v>93312</v>
          </cell>
          <cell r="P160">
            <v>90711</v>
          </cell>
          <cell r="Q160">
            <v>93475</v>
          </cell>
          <cell r="R160">
            <v>100051</v>
          </cell>
          <cell r="S160">
            <v>106889</v>
          </cell>
          <cell r="T160">
            <v>108673</v>
          </cell>
          <cell r="U160">
            <v>107937</v>
          </cell>
          <cell r="V160">
            <v>108766</v>
          </cell>
          <cell r="W160">
            <v>93155</v>
          </cell>
          <cell r="X160">
            <v>80117</v>
          </cell>
          <cell r="Y160">
            <v>69560</v>
          </cell>
        </row>
        <row r="161">
          <cell r="A161">
            <v>44348</v>
          </cell>
          <cell r="B161">
            <v>59637</v>
          </cell>
          <cell r="C161">
            <v>54596</v>
          </cell>
          <cell r="D161">
            <v>55064</v>
          </cell>
          <cell r="E161">
            <v>54705</v>
          </cell>
          <cell r="F161">
            <v>57924</v>
          </cell>
          <cell r="G161">
            <v>65031</v>
          </cell>
          <cell r="H161">
            <v>77026</v>
          </cell>
          <cell r="I161">
            <v>92685</v>
          </cell>
          <cell r="J161">
            <v>94838</v>
          </cell>
          <cell r="K161">
            <v>102248</v>
          </cell>
          <cell r="L161">
            <v>97551</v>
          </cell>
          <cell r="M161">
            <v>95347</v>
          </cell>
          <cell r="N161">
            <v>97645</v>
          </cell>
          <cell r="O161">
            <v>90822</v>
          </cell>
          <cell r="P161">
            <v>88331</v>
          </cell>
          <cell r="Q161">
            <v>94894</v>
          </cell>
          <cell r="R161">
            <v>99144</v>
          </cell>
          <cell r="S161">
            <v>101775</v>
          </cell>
          <cell r="T161">
            <v>106406</v>
          </cell>
          <cell r="U161">
            <v>109837</v>
          </cell>
          <cell r="V161">
            <v>112744</v>
          </cell>
          <cell r="W161">
            <v>101575</v>
          </cell>
          <cell r="X161">
            <v>80890</v>
          </cell>
          <cell r="Y161">
            <v>69272</v>
          </cell>
        </row>
        <row r="162">
          <cell r="A162">
            <v>44349</v>
          </cell>
          <cell r="B162">
            <v>60013</v>
          </cell>
          <cell r="C162">
            <v>54600</v>
          </cell>
          <cell r="D162">
            <v>52283</v>
          </cell>
          <cell r="E162">
            <v>52755</v>
          </cell>
          <cell r="F162">
            <v>55601</v>
          </cell>
          <cell r="G162">
            <v>62926</v>
          </cell>
          <cell r="H162">
            <v>74275</v>
          </cell>
          <cell r="I162">
            <v>93403</v>
          </cell>
          <cell r="J162">
            <v>95565</v>
          </cell>
          <cell r="K162">
            <v>103038</v>
          </cell>
          <cell r="L162">
            <v>98232</v>
          </cell>
          <cell r="M162">
            <v>95972</v>
          </cell>
          <cell r="N162">
            <v>98267</v>
          </cell>
          <cell r="O162">
            <v>91373</v>
          </cell>
          <cell r="P162">
            <v>88877</v>
          </cell>
          <cell r="Q162">
            <v>95550</v>
          </cell>
          <cell r="R162">
            <v>99854</v>
          </cell>
          <cell r="S162">
            <v>102400</v>
          </cell>
          <cell r="T162">
            <v>107103</v>
          </cell>
          <cell r="U162">
            <v>110367</v>
          </cell>
          <cell r="V162">
            <v>113396</v>
          </cell>
          <cell r="W162">
            <v>102266</v>
          </cell>
          <cell r="X162">
            <v>81532</v>
          </cell>
          <cell r="Y162">
            <v>69811</v>
          </cell>
        </row>
        <row r="163">
          <cell r="A163">
            <v>44350</v>
          </cell>
          <cell r="B163">
            <v>60591</v>
          </cell>
          <cell r="C163">
            <v>55133</v>
          </cell>
          <cell r="D163">
            <v>53248</v>
          </cell>
          <cell r="E163">
            <v>53607</v>
          </cell>
          <cell r="F163">
            <v>55963</v>
          </cell>
          <cell r="G163">
            <v>63553</v>
          </cell>
          <cell r="H163">
            <v>74993</v>
          </cell>
          <cell r="I163">
            <v>94270</v>
          </cell>
          <cell r="J163">
            <v>96361</v>
          </cell>
          <cell r="K163">
            <v>103895</v>
          </cell>
          <cell r="L163">
            <v>99064</v>
          </cell>
          <cell r="M163">
            <v>96814</v>
          </cell>
          <cell r="N163">
            <v>99144</v>
          </cell>
          <cell r="O163">
            <v>92171</v>
          </cell>
          <cell r="P163">
            <v>89617</v>
          </cell>
          <cell r="Q163">
            <v>96370</v>
          </cell>
          <cell r="R163">
            <v>100694</v>
          </cell>
          <cell r="S163">
            <v>103267</v>
          </cell>
          <cell r="T163">
            <v>108036</v>
          </cell>
          <cell r="U163">
            <v>111566</v>
          </cell>
          <cell r="V163">
            <v>114743</v>
          </cell>
          <cell r="W163">
            <v>103351</v>
          </cell>
          <cell r="X163">
            <v>82285</v>
          </cell>
          <cell r="Y163">
            <v>70460</v>
          </cell>
        </row>
        <row r="164">
          <cell r="A164">
            <v>44351</v>
          </cell>
          <cell r="B164">
            <v>61084</v>
          </cell>
          <cell r="C164">
            <v>55565</v>
          </cell>
          <cell r="D164">
            <v>53852</v>
          </cell>
          <cell r="E164">
            <v>54128</v>
          </cell>
          <cell r="F164">
            <v>56509</v>
          </cell>
          <cell r="G164">
            <v>64073</v>
          </cell>
          <cell r="H164">
            <v>75922</v>
          </cell>
          <cell r="I164">
            <v>95053</v>
          </cell>
          <cell r="J164">
            <v>97162</v>
          </cell>
          <cell r="K164">
            <v>104789</v>
          </cell>
          <cell r="L164">
            <v>99872</v>
          </cell>
          <cell r="M164">
            <v>97574</v>
          </cell>
          <cell r="N164">
            <v>99925</v>
          </cell>
          <cell r="O164">
            <v>92906</v>
          </cell>
          <cell r="P164">
            <v>90317</v>
          </cell>
          <cell r="Q164">
            <v>97117</v>
          </cell>
          <cell r="R164">
            <v>101524</v>
          </cell>
          <cell r="S164">
            <v>104172</v>
          </cell>
          <cell r="T164">
            <v>109031</v>
          </cell>
          <cell r="U164">
            <v>112400</v>
          </cell>
          <cell r="V164">
            <v>115490</v>
          </cell>
          <cell r="W164">
            <v>104206</v>
          </cell>
          <cell r="X164">
            <v>84466</v>
          </cell>
          <cell r="Y164">
            <v>72431</v>
          </cell>
        </row>
        <row r="165">
          <cell r="A165">
            <v>44352</v>
          </cell>
          <cell r="B165">
            <v>64363</v>
          </cell>
          <cell r="C165">
            <v>58871</v>
          </cell>
          <cell r="D165">
            <v>57106</v>
          </cell>
          <cell r="E165">
            <v>57263</v>
          </cell>
          <cell r="F165">
            <v>56928</v>
          </cell>
          <cell r="G165">
            <v>61890</v>
          </cell>
          <cell r="H165">
            <v>71447</v>
          </cell>
          <cell r="I165">
            <v>88483</v>
          </cell>
          <cell r="J165">
            <v>97531</v>
          </cell>
          <cell r="K165">
            <v>111209</v>
          </cell>
          <cell r="L165">
            <v>105937</v>
          </cell>
          <cell r="M165">
            <v>102255</v>
          </cell>
          <cell r="N165">
            <v>101070</v>
          </cell>
          <cell r="O165">
            <v>95155</v>
          </cell>
          <cell r="P165">
            <v>94417</v>
          </cell>
          <cell r="Q165">
            <v>95782</v>
          </cell>
          <cell r="R165">
            <v>98883</v>
          </cell>
          <cell r="S165">
            <v>103364</v>
          </cell>
          <cell r="T165">
            <v>108310</v>
          </cell>
          <cell r="U165">
            <v>112627</v>
          </cell>
          <cell r="V165">
            <v>111982</v>
          </cell>
          <cell r="W165">
            <v>103325</v>
          </cell>
          <cell r="X165">
            <v>87929</v>
          </cell>
          <cell r="Y165">
            <v>76642</v>
          </cell>
        </row>
        <row r="166">
          <cell r="A166">
            <v>44353</v>
          </cell>
          <cell r="B166">
            <v>68458</v>
          </cell>
          <cell r="C166">
            <v>63349</v>
          </cell>
          <cell r="D166">
            <v>60736</v>
          </cell>
          <cell r="E166">
            <v>59960</v>
          </cell>
          <cell r="F166">
            <v>59666</v>
          </cell>
          <cell r="G166">
            <v>61954</v>
          </cell>
          <cell r="H166">
            <v>71508</v>
          </cell>
          <cell r="I166">
            <v>88536</v>
          </cell>
          <cell r="J166">
            <v>97579</v>
          </cell>
          <cell r="K166">
            <v>111224</v>
          </cell>
          <cell r="L166">
            <v>105955</v>
          </cell>
          <cell r="M166">
            <v>103846</v>
          </cell>
          <cell r="N166">
            <v>105571</v>
          </cell>
          <cell r="O166">
            <v>105113</v>
          </cell>
          <cell r="P166">
            <v>105697</v>
          </cell>
          <cell r="Q166">
            <v>108788</v>
          </cell>
          <cell r="R166">
            <v>114048</v>
          </cell>
          <cell r="S166">
            <v>120204</v>
          </cell>
          <cell r="T166">
            <v>124131</v>
          </cell>
          <cell r="U166">
            <v>125646</v>
          </cell>
          <cell r="V166">
            <v>124063</v>
          </cell>
          <cell r="W166">
            <v>113545</v>
          </cell>
          <cell r="X166">
            <v>96398</v>
          </cell>
          <cell r="Y166">
            <v>83765</v>
          </cell>
        </row>
        <row r="167">
          <cell r="A167">
            <v>44354</v>
          </cell>
          <cell r="B167">
            <v>73736</v>
          </cell>
          <cell r="C167">
            <v>67212</v>
          </cell>
          <cell r="D167">
            <v>65193</v>
          </cell>
          <cell r="E167">
            <v>64713</v>
          </cell>
          <cell r="F167">
            <v>65990</v>
          </cell>
          <cell r="G167">
            <v>72626</v>
          </cell>
          <cell r="H167">
            <v>87125</v>
          </cell>
          <cell r="I167">
            <v>100969</v>
          </cell>
          <cell r="J167">
            <v>104520</v>
          </cell>
          <cell r="K167">
            <v>112602</v>
          </cell>
          <cell r="L167">
            <v>115181</v>
          </cell>
          <cell r="M167">
            <v>117965</v>
          </cell>
          <cell r="N167">
            <v>120154</v>
          </cell>
          <cell r="O167">
            <v>118283</v>
          </cell>
          <cell r="P167">
            <v>117825</v>
          </cell>
          <cell r="Q167">
            <v>123018</v>
          </cell>
          <cell r="R167">
            <v>127208</v>
          </cell>
          <cell r="S167">
            <v>134564</v>
          </cell>
          <cell r="T167">
            <v>139769</v>
          </cell>
          <cell r="U167">
            <v>137133</v>
          </cell>
          <cell r="V167">
            <v>134515</v>
          </cell>
          <cell r="W167">
            <v>124353</v>
          </cell>
          <cell r="X167">
            <v>105858</v>
          </cell>
          <cell r="Y167">
            <v>91076</v>
          </cell>
        </row>
        <row r="168">
          <cell r="A168">
            <v>44355</v>
          </cell>
          <cell r="B168">
            <v>81949</v>
          </cell>
          <cell r="C168">
            <v>74839</v>
          </cell>
          <cell r="D168">
            <v>72349</v>
          </cell>
          <cell r="E168">
            <v>71280</v>
          </cell>
          <cell r="F168">
            <v>72894</v>
          </cell>
          <cell r="G168">
            <v>79654</v>
          </cell>
          <cell r="H168">
            <v>93468</v>
          </cell>
          <cell r="I168">
            <v>105290</v>
          </cell>
          <cell r="J168">
            <v>110625</v>
          </cell>
          <cell r="K168">
            <v>119951</v>
          </cell>
          <cell r="L168">
            <v>122436</v>
          </cell>
          <cell r="M168">
            <v>123813</v>
          </cell>
          <cell r="N168">
            <v>127568</v>
          </cell>
          <cell r="O168">
            <v>123366</v>
          </cell>
          <cell r="P168">
            <v>122868</v>
          </cell>
          <cell r="Q168">
            <v>128635</v>
          </cell>
          <cell r="R168">
            <v>131155</v>
          </cell>
          <cell r="S168">
            <v>137348</v>
          </cell>
          <cell r="T168">
            <v>143013</v>
          </cell>
          <cell r="U168">
            <v>142839</v>
          </cell>
          <cell r="V168">
            <v>141525</v>
          </cell>
          <cell r="W168">
            <v>130253</v>
          </cell>
          <cell r="X168">
            <v>114022</v>
          </cell>
          <cell r="Y168">
            <v>99550</v>
          </cell>
        </row>
        <row r="169">
          <cell r="A169">
            <v>44356</v>
          </cell>
          <cell r="B169">
            <v>89983</v>
          </cell>
          <cell r="C169">
            <v>83660</v>
          </cell>
          <cell r="D169">
            <v>80725</v>
          </cell>
          <cell r="E169">
            <v>80029</v>
          </cell>
          <cell r="F169">
            <v>82166</v>
          </cell>
          <cell r="G169">
            <v>87967</v>
          </cell>
          <cell r="H169">
            <v>98414</v>
          </cell>
          <cell r="I169">
            <v>107827</v>
          </cell>
          <cell r="J169">
            <v>109278</v>
          </cell>
          <cell r="K169">
            <v>111768</v>
          </cell>
          <cell r="L169">
            <v>111369</v>
          </cell>
          <cell r="M169">
            <v>111470</v>
          </cell>
          <cell r="N169">
            <v>114616</v>
          </cell>
          <cell r="O169">
            <v>111822</v>
          </cell>
          <cell r="P169">
            <v>111621</v>
          </cell>
          <cell r="Q169">
            <v>115153</v>
          </cell>
          <cell r="R169">
            <v>117568</v>
          </cell>
          <cell r="S169">
            <v>125182</v>
          </cell>
          <cell r="T169">
            <v>128265</v>
          </cell>
          <cell r="U169">
            <v>128344</v>
          </cell>
          <cell r="V169">
            <v>122462</v>
          </cell>
          <cell r="W169">
            <v>112598</v>
          </cell>
          <cell r="X169">
            <v>94719</v>
          </cell>
          <cell r="Y169">
            <v>81673</v>
          </cell>
        </row>
        <row r="170">
          <cell r="A170">
            <v>44357</v>
          </cell>
          <cell r="B170">
            <v>72680</v>
          </cell>
          <cell r="C170">
            <v>65947</v>
          </cell>
          <cell r="D170">
            <v>62797</v>
          </cell>
          <cell r="E170">
            <v>62115</v>
          </cell>
          <cell r="F170">
            <v>63254</v>
          </cell>
          <cell r="G170">
            <v>69106</v>
          </cell>
          <cell r="H170">
            <v>78774</v>
          </cell>
          <cell r="I170">
            <v>96708</v>
          </cell>
          <cell r="J170">
            <v>98778</v>
          </cell>
          <cell r="K170">
            <v>106512</v>
          </cell>
          <cell r="L170">
            <v>101448</v>
          </cell>
          <cell r="M170">
            <v>99079</v>
          </cell>
          <cell r="N170">
            <v>101460</v>
          </cell>
          <cell r="O170">
            <v>94270</v>
          </cell>
          <cell r="P170">
            <v>91635</v>
          </cell>
          <cell r="Q170">
            <v>98582</v>
          </cell>
          <cell r="R170">
            <v>103162</v>
          </cell>
          <cell r="S170">
            <v>105928</v>
          </cell>
          <cell r="T170">
            <v>110900</v>
          </cell>
          <cell r="U170">
            <v>114369</v>
          </cell>
          <cell r="V170">
            <v>117625</v>
          </cell>
          <cell r="W170">
            <v>106076</v>
          </cell>
          <cell r="X170">
            <v>84457</v>
          </cell>
          <cell r="Y170">
            <v>72249</v>
          </cell>
        </row>
        <row r="171">
          <cell r="A171">
            <v>44358</v>
          </cell>
          <cell r="B171">
            <v>62304</v>
          </cell>
          <cell r="C171">
            <v>56646</v>
          </cell>
          <cell r="D171">
            <v>54323</v>
          </cell>
          <cell r="E171">
            <v>54680</v>
          </cell>
          <cell r="F171">
            <v>57480</v>
          </cell>
          <cell r="G171">
            <v>65293</v>
          </cell>
          <cell r="H171">
            <v>77128</v>
          </cell>
          <cell r="I171">
            <v>97033</v>
          </cell>
          <cell r="J171">
            <v>99089</v>
          </cell>
          <cell r="K171">
            <v>106833</v>
          </cell>
          <cell r="L171">
            <v>101744</v>
          </cell>
          <cell r="M171">
            <v>99367</v>
          </cell>
          <cell r="N171">
            <v>101775</v>
          </cell>
          <cell r="O171">
            <v>94518</v>
          </cell>
          <cell r="P171">
            <v>91847</v>
          </cell>
          <cell r="Q171">
            <v>98826</v>
          </cell>
          <cell r="R171">
            <v>103437</v>
          </cell>
          <cell r="S171">
            <v>106240</v>
          </cell>
          <cell r="T171">
            <v>111246</v>
          </cell>
          <cell r="U171">
            <v>114739</v>
          </cell>
          <cell r="V171">
            <v>117949</v>
          </cell>
          <cell r="W171">
            <v>106331</v>
          </cell>
          <cell r="X171">
            <v>84706</v>
          </cell>
          <cell r="Y171">
            <v>72478</v>
          </cell>
        </row>
        <row r="172">
          <cell r="A172">
            <v>44359</v>
          </cell>
          <cell r="B172">
            <v>62829</v>
          </cell>
          <cell r="C172">
            <v>57039</v>
          </cell>
          <cell r="D172">
            <v>55014</v>
          </cell>
          <cell r="E172">
            <v>54169</v>
          </cell>
          <cell r="F172">
            <v>56244</v>
          </cell>
          <cell r="G172">
            <v>62995</v>
          </cell>
          <cell r="H172">
            <v>72836</v>
          </cell>
          <cell r="I172">
            <v>90295</v>
          </cell>
          <cell r="J172">
            <v>99477</v>
          </cell>
          <cell r="K172">
            <v>113447</v>
          </cell>
          <cell r="L172">
            <v>107991</v>
          </cell>
          <cell r="M172">
            <v>104218</v>
          </cell>
          <cell r="N172">
            <v>103061</v>
          </cell>
          <cell r="O172">
            <v>96943</v>
          </cell>
          <cell r="P172">
            <v>96202</v>
          </cell>
          <cell r="Q172">
            <v>97632</v>
          </cell>
          <cell r="R172">
            <v>100861</v>
          </cell>
          <cell r="S172">
            <v>105510</v>
          </cell>
          <cell r="T172">
            <v>110609</v>
          </cell>
          <cell r="U172">
            <v>115055</v>
          </cell>
          <cell r="V172">
            <v>114377</v>
          </cell>
          <cell r="W172">
            <v>105336</v>
          </cell>
          <cell r="X172">
            <v>85612</v>
          </cell>
          <cell r="Y172">
            <v>73073</v>
          </cell>
        </row>
        <row r="173">
          <cell r="A173">
            <v>44360</v>
          </cell>
          <cell r="B173">
            <v>62860</v>
          </cell>
          <cell r="C173">
            <v>57062</v>
          </cell>
          <cell r="D173">
            <v>55024</v>
          </cell>
          <cell r="E173">
            <v>54177</v>
          </cell>
          <cell r="F173">
            <v>56216</v>
          </cell>
          <cell r="G173">
            <v>62982</v>
          </cell>
          <cell r="H173">
            <v>72867</v>
          </cell>
          <cell r="I173">
            <v>90338</v>
          </cell>
          <cell r="J173">
            <v>99518</v>
          </cell>
          <cell r="K173">
            <v>113518</v>
          </cell>
          <cell r="L173">
            <v>108098</v>
          </cell>
          <cell r="M173">
            <v>104316</v>
          </cell>
          <cell r="N173">
            <v>103141</v>
          </cell>
          <cell r="O173">
            <v>97021</v>
          </cell>
          <cell r="P173">
            <v>96271</v>
          </cell>
          <cell r="Q173">
            <v>97689</v>
          </cell>
          <cell r="R173">
            <v>100924</v>
          </cell>
          <cell r="S173">
            <v>105559</v>
          </cell>
          <cell r="T173">
            <v>110660</v>
          </cell>
          <cell r="U173">
            <v>115114</v>
          </cell>
          <cell r="V173">
            <v>114434</v>
          </cell>
          <cell r="W173">
            <v>105521</v>
          </cell>
          <cell r="X173">
            <v>85712</v>
          </cell>
          <cell r="Y173">
            <v>73163</v>
          </cell>
        </row>
        <row r="174">
          <cell r="A174">
            <v>44361</v>
          </cell>
          <cell r="B174">
            <v>62694</v>
          </cell>
          <cell r="C174">
            <v>56989</v>
          </cell>
          <cell r="D174">
            <v>54553</v>
          </cell>
          <cell r="E174">
            <v>55016</v>
          </cell>
          <cell r="F174">
            <v>57841</v>
          </cell>
          <cell r="G174">
            <v>65687</v>
          </cell>
          <cell r="H174">
            <v>77612</v>
          </cell>
          <cell r="I174">
            <v>97677</v>
          </cell>
          <cell r="J174">
            <v>99769</v>
          </cell>
          <cell r="K174">
            <v>107595</v>
          </cell>
          <cell r="L174">
            <v>102470</v>
          </cell>
          <cell r="M174">
            <v>100084</v>
          </cell>
          <cell r="N174">
            <v>102490</v>
          </cell>
          <cell r="O174">
            <v>95192</v>
          </cell>
          <cell r="P174">
            <v>92516</v>
          </cell>
          <cell r="Q174">
            <v>99516</v>
          </cell>
          <cell r="R174">
            <v>104136</v>
          </cell>
          <cell r="S174">
            <v>106996</v>
          </cell>
          <cell r="T174">
            <v>111997</v>
          </cell>
          <cell r="U174">
            <v>115497</v>
          </cell>
          <cell r="V174">
            <v>118726</v>
          </cell>
          <cell r="W174">
            <v>107042</v>
          </cell>
          <cell r="X174">
            <v>85269</v>
          </cell>
          <cell r="Y174">
            <v>72970</v>
          </cell>
        </row>
        <row r="175">
          <cell r="A175">
            <v>44362</v>
          </cell>
          <cell r="B175">
            <v>63136</v>
          </cell>
          <cell r="C175">
            <v>57410</v>
          </cell>
          <cell r="D175">
            <v>54978</v>
          </cell>
          <cell r="E175">
            <v>55425</v>
          </cell>
          <cell r="F175">
            <v>58287</v>
          </cell>
          <cell r="G175">
            <v>66224</v>
          </cell>
          <cell r="H175">
            <v>78255</v>
          </cell>
          <cell r="I175">
            <v>98417</v>
          </cell>
          <cell r="J175">
            <v>100472</v>
          </cell>
          <cell r="K175">
            <v>108330</v>
          </cell>
          <cell r="L175">
            <v>103164</v>
          </cell>
          <cell r="M175">
            <v>100739</v>
          </cell>
          <cell r="N175">
            <v>103198</v>
          </cell>
          <cell r="O175">
            <v>95878</v>
          </cell>
          <cell r="P175">
            <v>93198</v>
          </cell>
          <cell r="Q175">
            <v>100292</v>
          </cell>
          <cell r="R175">
            <v>104948</v>
          </cell>
          <cell r="S175">
            <v>107836</v>
          </cell>
          <cell r="T175">
            <v>112908</v>
          </cell>
          <cell r="U175">
            <v>116434</v>
          </cell>
          <cell r="V175">
            <v>119636</v>
          </cell>
          <cell r="W175">
            <v>107868</v>
          </cell>
          <cell r="X175">
            <v>85940</v>
          </cell>
          <cell r="Y175">
            <v>73532</v>
          </cell>
        </row>
        <row r="176">
          <cell r="A176">
            <v>44363</v>
          </cell>
          <cell r="B176">
            <v>63504</v>
          </cell>
          <cell r="C176">
            <v>57757</v>
          </cell>
          <cell r="D176">
            <v>55894</v>
          </cell>
          <cell r="E176">
            <v>56524</v>
          </cell>
          <cell r="F176">
            <v>59050</v>
          </cell>
          <cell r="G176">
            <v>66610</v>
          </cell>
          <cell r="H176">
            <v>78672</v>
          </cell>
          <cell r="I176">
            <v>98949</v>
          </cell>
          <cell r="J176">
            <v>101038</v>
          </cell>
          <cell r="K176">
            <v>108954</v>
          </cell>
          <cell r="L176">
            <v>103734</v>
          </cell>
          <cell r="M176">
            <v>101304</v>
          </cell>
          <cell r="N176">
            <v>103779</v>
          </cell>
          <cell r="O176">
            <v>96409</v>
          </cell>
          <cell r="P176">
            <v>93689</v>
          </cell>
          <cell r="Q176">
            <v>100819</v>
          </cell>
          <cell r="R176">
            <v>105528</v>
          </cell>
          <cell r="S176">
            <v>108432</v>
          </cell>
          <cell r="T176">
            <v>113551</v>
          </cell>
          <cell r="U176">
            <v>117123</v>
          </cell>
          <cell r="V176">
            <v>120348</v>
          </cell>
          <cell r="W176">
            <v>108497</v>
          </cell>
          <cell r="X176">
            <v>86467</v>
          </cell>
          <cell r="Y176">
            <v>73955</v>
          </cell>
        </row>
        <row r="177">
          <cell r="A177">
            <v>44364</v>
          </cell>
          <cell r="B177">
            <v>63953</v>
          </cell>
          <cell r="C177">
            <v>61336</v>
          </cell>
          <cell r="D177">
            <v>59102</v>
          </cell>
          <cell r="E177">
            <v>57622</v>
          </cell>
          <cell r="F177">
            <v>58987</v>
          </cell>
          <cell r="G177">
            <v>66991</v>
          </cell>
          <cell r="H177">
            <v>79178</v>
          </cell>
          <cell r="I177">
            <v>99635</v>
          </cell>
          <cell r="J177">
            <v>101717</v>
          </cell>
          <cell r="K177">
            <v>109699</v>
          </cell>
          <cell r="L177">
            <v>104460</v>
          </cell>
          <cell r="M177">
            <v>101991</v>
          </cell>
          <cell r="N177">
            <v>104459</v>
          </cell>
          <cell r="O177">
            <v>97011</v>
          </cell>
          <cell r="P177">
            <v>94278</v>
          </cell>
          <cell r="Q177">
            <v>101465</v>
          </cell>
          <cell r="R177">
            <v>106222</v>
          </cell>
          <cell r="S177">
            <v>109149</v>
          </cell>
          <cell r="T177">
            <v>114322</v>
          </cell>
          <cell r="U177">
            <v>117930</v>
          </cell>
          <cell r="V177">
            <v>121286</v>
          </cell>
          <cell r="W177">
            <v>109253</v>
          </cell>
          <cell r="X177">
            <v>87024</v>
          </cell>
          <cell r="Y177">
            <v>74456</v>
          </cell>
        </row>
        <row r="178">
          <cell r="A178">
            <v>44365</v>
          </cell>
          <cell r="B178">
            <v>64164</v>
          </cell>
          <cell r="C178">
            <v>58371</v>
          </cell>
          <cell r="D178">
            <v>56421</v>
          </cell>
          <cell r="E178">
            <v>56952</v>
          </cell>
          <cell r="F178">
            <v>59188</v>
          </cell>
          <cell r="G178">
            <v>67237</v>
          </cell>
          <cell r="H178">
            <v>79463</v>
          </cell>
          <cell r="I178">
            <v>99998</v>
          </cell>
          <cell r="J178">
            <v>102085</v>
          </cell>
          <cell r="K178">
            <v>110106</v>
          </cell>
          <cell r="L178">
            <v>104803</v>
          </cell>
          <cell r="M178">
            <v>102330</v>
          </cell>
          <cell r="N178">
            <v>104778</v>
          </cell>
          <cell r="O178">
            <v>97307</v>
          </cell>
          <cell r="P178">
            <v>94550</v>
          </cell>
          <cell r="Q178">
            <v>101778</v>
          </cell>
          <cell r="R178">
            <v>106564</v>
          </cell>
          <cell r="S178">
            <v>109540</v>
          </cell>
          <cell r="T178">
            <v>114753</v>
          </cell>
          <cell r="U178">
            <v>118379</v>
          </cell>
          <cell r="V178">
            <v>121683</v>
          </cell>
          <cell r="W178">
            <v>109654</v>
          </cell>
          <cell r="X178">
            <v>87369</v>
          </cell>
          <cell r="Y178">
            <v>74750</v>
          </cell>
        </row>
        <row r="179">
          <cell r="A179">
            <v>44366</v>
          </cell>
          <cell r="B179">
            <v>65448</v>
          </cell>
          <cell r="C179">
            <v>60789</v>
          </cell>
          <cell r="D179">
            <v>58463</v>
          </cell>
          <cell r="E179">
            <v>58196</v>
          </cell>
          <cell r="F179">
            <v>58875</v>
          </cell>
          <cell r="G179">
            <v>65013</v>
          </cell>
          <cell r="H179">
            <v>75135</v>
          </cell>
          <cell r="I179">
            <v>93088</v>
          </cell>
          <cell r="J179">
            <v>102497</v>
          </cell>
          <cell r="K179">
            <v>116888</v>
          </cell>
          <cell r="L179">
            <v>111251</v>
          </cell>
          <cell r="M179">
            <v>107382</v>
          </cell>
          <cell r="N179">
            <v>106170</v>
          </cell>
          <cell r="O179">
            <v>99857</v>
          </cell>
          <cell r="P179">
            <v>99068</v>
          </cell>
          <cell r="Q179">
            <v>100544</v>
          </cell>
          <cell r="R179">
            <v>103883</v>
          </cell>
          <cell r="S179">
            <v>108734</v>
          </cell>
          <cell r="T179">
            <v>114033</v>
          </cell>
          <cell r="U179">
            <v>118679</v>
          </cell>
          <cell r="V179">
            <v>117993</v>
          </cell>
          <cell r="W179">
            <v>108685</v>
          </cell>
          <cell r="X179">
            <v>88294</v>
          </cell>
          <cell r="Y179">
            <v>75400</v>
          </cell>
        </row>
        <row r="180">
          <cell r="A180">
            <v>44367</v>
          </cell>
          <cell r="B180">
            <v>66469</v>
          </cell>
          <cell r="C180">
            <v>61022</v>
          </cell>
          <cell r="D180">
            <v>59378</v>
          </cell>
          <cell r="E180">
            <v>57660</v>
          </cell>
          <cell r="F180">
            <v>58016</v>
          </cell>
          <cell r="G180">
            <v>64992</v>
          </cell>
          <cell r="H180">
            <v>75154</v>
          </cell>
          <cell r="I180">
            <v>93159</v>
          </cell>
          <cell r="J180">
            <v>102621</v>
          </cell>
          <cell r="K180">
            <v>117051</v>
          </cell>
          <cell r="L180">
            <v>111374</v>
          </cell>
          <cell r="M180">
            <v>107448</v>
          </cell>
          <cell r="N180">
            <v>106231</v>
          </cell>
          <cell r="O180">
            <v>99929</v>
          </cell>
          <cell r="P180">
            <v>99153</v>
          </cell>
          <cell r="Q180">
            <v>100631</v>
          </cell>
          <cell r="R180">
            <v>104995</v>
          </cell>
          <cell r="S180">
            <v>112906</v>
          </cell>
          <cell r="T180">
            <v>117830</v>
          </cell>
          <cell r="U180">
            <v>118792</v>
          </cell>
          <cell r="V180">
            <v>118096</v>
          </cell>
          <cell r="W180">
            <v>108914</v>
          </cell>
          <cell r="X180">
            <v>93462</v>
          </cell>
          <cell r="Y180">
            <v>80565</v>
          </cell>
        </row>
        <row r="181">
          <cell r="A181">
            <v>44368</v>
          </cell>
          <cell r="B181">
            <v>70603</v>
          </cell>
          <cell r="C181">
            <v>65033</v>
          </cell>
          <cell r="D181">
            <v>62213</v>
          </cell>
          <cell r="E181">
            <v>61834</v>
          </cell>
          <cell r="F181">
            <v>63467</v>
          </cell>
          <cell r="G181">
            <v>69295</v>
          </cell>
          <cell r="H181">
            <v>80930</v>
          </cell>
          <cell r="I181">
            <v>100777</v>
          </cell>
          <cell r="J181">
            <v>102893</v>
          </cell>
          <cell r="K181">
            <v>111003</v>
          </cell>
          <cell r="L181">
            <v>106872</v>
          </cell>
          <cell r="M181">
            <v>106171</v>
          </cell>
          <cell r="N181">
            <v>111236</v>
          </cell>
          <cell r="O181">
            <v>109494</v>
          </cell>
          <cell r="P181">
            <v>109409</v>
          </cell>
          <cell r="Q181">
            <v>114053</v>
          </cell>
          <cell r="R181">
            <v>118671</v>
          </cell>
          <cell r="S181">
            <v>124921</v>
          </cell>
          <cell r="T181">
            <v>126708</v>
          </cell>
          <cell r="U181">
            <v>125814</v>
          </cell>
          <cell r="V181">
            <v>122546</v>
          </cell>
          <cell r="W181">
            <v>111286</v>
          </cell>
          <cell r="X181">
            <v>95188</v>
          </cell>
          <cell r="Y181">
            <v>82124</v>
          </cell>
        </row>
        <row r="182">
          <cell r="A182">
            <v>44369</v>
          </cell>
          <cell r="B182">
            <v>72974</v>
          </cell>
          <cell r="C182">
            <v>67487</v>
          </cell>
          <cell r="D182">
            <v>65832</v>
          </cell>
          <cell r="E182">
            <v>65536</v>
          </cell>
          <cell r="F182">
            <v>67820</v>
          </cell>
          <cell r="G182">
            <v>73904</v>
          </cell>
          <cell r="H182">
            <v>84382</v>
          </cell>
          <cell r="I182">
            <v>101441</v>
          </cell>
          <cell r="J182">
            <v>103551</v>
          </cell>
          <cell r="K182">
            <v>111690</v>
          </cell>
          <cell r="L182">
            <v>106306</v>
          </cell>
          <cell r="M182">
            <v>104286</v>
          </cell>
          <cell r="N182">
            <v>107434</v>
          </cell>
          <cell r="O182">
            <v>106047</v>
          </cell>
          <cell r="P182">
            <v>104098</v>
          </cell>
          <cell r="Q182">
            <v>107694</v>
          </cell>
          <cell r="R182">
            <v>109502</v>
          </cell>
          <cell r="S182">
            <v>115743</v>
          </cell>
          <cell r="T182">
            <v>119024</v>
          </cell>
          <cell r="U182">
            <v>119979</v>
          </cell>
          <cell r="V182">
            <v>123315</v>
          </cell>
          <cell r="W182">
            <v>111171</v>
          </cell>
          <cell r="X182">
            <v>88554</v>
          </cell>
          <cell r="Y182">
            <v>75739</v>
          </cell>
        </row>
        <row r="183">
          <cell r="A183">
            <v>44370</v>
          </cell>
          <cell r="B183">
            <v>65422</v>
          </cell>
          <cell r="C183">
            <v>59475</v>
          </cell>
          <cell r="D183">
            <v>56922</v>
          </cell>
          <cell r="E183">
            <v>57393</v>
          </cell>
          <cell r="F183">
            <v>60315</v>
          </cell>
          <cell r="G183">
            <v>68493</v>
          </cell>
          <cell r="H183">
            <v>81086</v>
          </cell>
          <cell r="I183">
            <v>102027</v>
          </cell>
          <cell r="J183">
            <v>104154</v>
          </cell>
          <cell r="K183">
            <v>112326</v>
          </cell>
          <cell r="L183">
            <v>106974</v>
          </cell>
          <cell r="M183">
            <v>104478</v>
          </cell>
          <cell r="N183">
            <v>107043</v>
          </cell>
          <cell r="O183">
            <v>99456</v>
          </cell>
          <cell r="P183">
            <v>96664</v>
          </cell>
          <cell r="Q183">
            <v>103979</v>
          </cell>
          <cell r="R183">
            <v>108813</v>
          </cell>
          <cell r="S183">
            <v>111786</v>
          </cell>
          <cell r="T183">
            <v>117053</v>
          </cell>
          <cell r="U183">
            <v>120954</v>
          </cell>
          <cell r="V183">
            <v>124502</v>
          </cell>
          <cell r="W183">
            <v>112042</v>
          </cell>
          <cell r="X183">
            <v>88957</v>
          </cell>
          <cell r="Y183">
            <v>76066</v>
          </cell>
        </row>
        <row r="184">
          <cell r="A184">
            <v>44371</v>
          </cell>
          <cell r="B184">
            <v>65665</v>
          </cell>
          <cell r="C184">
            <v>59669</v>
          </cell>
          <cell r="D184">
            <v>57126</v>
          </cell>
          <cell r="E184">
            <v>57607</v>
          </cell>
          <cell r="F184">
            <v>60565</v>
          </cell>
          <cell r="G184">
            <v>68807</v>
          </cell>
          <cell r="H184">
            <v>81483</v>
          </cell>
          <cell r="I184">
            <v>102587</v>
          </cell>
          <cell r="J184">
            <v>104763</v>
          </cell>
          <cell r="K184">
            <v>113051</v>
          </cell>
          <cell r="L184">
            <v>107683</v>
          </cell>
          <cell r="M184">
            <v>105147</v>
          </cell>
          <cell r="N184">
            <v>107677</v>
          </cell>
          <cell r="O184">
            <v>100060</v>
          </cell>
          <cell r="P184">
            <v>97179</v>
          </cell>
          <cell r="Q184">
            <v>104547</v>
          </cell>
          <cell r="R184">
            <v>109386</v>
          </cell>
          <cell r="S184">
            <v>112433</v>
          </cell>
          <cell r="T184">
            <v>117741</v>
          </cell>
          <cell r="U184">
            <v>121452</v>
          </cell>
          <cell r="V184">
            <v>124999</v>
          </cell>
          <cell r="W184">
            <v>112372</v>
          </cell>
          <cell r="X184">
            <v>89531</v>
          </cell>
          <cell r="Y184">
            <v>76571</v>
          </cell>
        </row>
        <row r="185">
          <cell r="A185">
            <v>44372</v>
          </cell>
          <cell r="B185">
            <v>65708</v>
          </cell>
          <cell r="C185">
            <v>59697</v>
          </cell>
          <cell r="D185">
            <v>57155</v>
          </cell>
          <cell r="E185">
            <v>57636</v>
          </cell>
          <cell r="F185">
            <v>60604</v>
          </cell>
          <cell r="G185">
            <v>68881</v>
          </cell>
          <cell r="H185">
            <v>81481</v>
          </cell>
          <cell r="I185">
            <v>102554</v>
          </cell>
          <cell r="J185">
            <v>104622</v>
          </cell>
          <cell r="K185">
            <v>112846</v>
          </cell>
          <cell r="L185">
            <v>107391</v>
          </cell>
          <cell r="M185">
            <v>104805</v>
          </cell>
          <cell r="N185">
            <v>107342</v>
          </cell>
          <cell r="O185">
            <v>99661</v>
          </cell>
          <cell r="P185">
            <v>96803</v>
          </cell>
          <cell r="Q185">
            <v>104215</v>
          </cell>
          <cell r="R185">
            <v>109119</v>
          </cell>
          <cell r="S185">
            <v>112213</v>
          </cell>
          <cell r="T185">
            <v>117578</v>
          </cell>
          <cell r="U185">
            <v>121333</v>
          </cell>
          <cell r="V185">
            <v>124758</v>
          </cell>
          <cell r="W185">
            <v>112413</v>
          </cell>
          <cell r="X185">
            <v>89588</v>
          </cell>
          <cell r="Y185">
            <v>76561</v>
          </cell>
        </row>
        <row r="186">
          <cell r="A186">
            <v>44373</v>
          </cell>
          <cell r="B186">
            <v>66354</v>
          </cell>
          <cell r="C186">
            <v>60224</v>
          </cell>
          <cell r="D186">
            <v>58341</v>
          </cell>
          <cell r="E186">
            <v>57170</v>
          </cell>
          <cell r="F186">
            <v>59356</v>
          </cell>
          <cell r="G186">
            <v>66531</v>
          </cell>
          <cell r="H186">
            <v>76972</v>
          </cell>
          <cell r="I186">
            <v>95416</v>
          </cell>
          <cell r="J186">
            <v>105044</v>
          </cell>
          <cell r="K186">
            <v>119831</v>
          </cell>
          <cell r="L186">
            <v>114013</v>
          </cell>
          <cell r="M186">
            <v>109980</v>
          </cell>
          <cell r="N186">
            <v>108738</v>
          </cell>
          <cell r="O186">
            <v>102224</v>
          </cell>
          <cell r="P186">
            <v>101430</v>
          </cell>
          <cell r="Q186">
            <v>102933</v>
          </cell>
          <cell r="R186">
            <v>106392</v>
          </cell>
          <cell r="S186">
            <v>111400</v>
          </cell>
          <cell r="T186">
            <v>116848</v>
          </cell>
          <cell r="U186">
            <v>121645</v>
          </cell>
          <cell r="V186">
            <v>120979</v>
          </cell>
          <cell r="W186">
            <v>111416</v>
          </cell>
          <cell r="X186">
            <v>90759</v>
          </cell>
          <cell r="Y186">
            <v>78687</v>
          </cell>
        </row>
        <row r="187">
          <cell r="A187">
            <v>44374</v>
          </cell>
          <cell r="B187">
            <v>69536</v>
          </cell>
          <cell r="C187">
            <v>64449</v>
          </cell>
          <cell r="D187">
            <v>62072</v>
          </cell>
          <cell r="E187">
            <v>61319</v>
          </cell>
          <cell r="F187">
            <v>61136</v>
          </cell>
          <cell r="G187">
            <v>66624</v>
          </cell>
          <cell r="H187">
            <v>77061</v>
          </cell>
          <cell r="I187">
            <v>95491</v>
          </cell>
          <cell r="J187">
            <v>105162</v>
          </cell>
          <cell r="K187">
            <v>119942</v>
          </cell>
          <cell r="L187">
            <v>114134</v>
          </cell>
          <cell r="M187">
            <v>111020</v>
          </cell>
          <cell r="N187">
            <v>112829</v>
          </cell>
          <cell r="O187">
            <v>111018</v>
          </cell>
          <cell r="P187">
            <v>112061</v>
          </cell>
          <cell r="Q187">
            <v>115357</v>
          </cell>
          <cell r="R187">
            <v>121655</v>
          </cell>
          <cell r="S187">
            <v>130463</v>
          </cell>
          <cell r="T187">
            <v>134168</v>
          </cell>
          <cell r="U187">
            <v>134584</v>
          </cell>
          <cell r="V187">
            <v>131723</v>
          </cell>
          <cell r="W187">
            <v>124935</v>
          </cell>
          <cell r="X187">
            <v>109139</v>
          </cell>
          <cell r="Y187">
            <v>95127</v>
          </cell>
        </row>
        <row r="188">
          <cell r="A188">
            <v>44375</v>
          </cell>
          <cell r="B188">
            <v>82224</v>
          </cell>
          <cell r="C188">
            <v>76164</v>
          </cell>
          <cell r="D188">
            <v>73549</v>
          </cell>
          <cell r="E188">
            <v>73071</v>
          </cell>
          <cell r="F188">
            <v>75110</v>
          </cell>
          <cell r="G188">
            <v>82145</v>
          </cell>
          <cell r="H188">
            <v>97265</v>
          </cell>
          <cell r="I188">
            <v>111724</v>
          </cell>
          <cell r="J188">
            <v>118917</v>
          </cell>
          <cell r="K188">
            <v>129444</v>
          </cell>
          <cell r="L188">
            <v>130662</v>
          </cell>
          <cell r="M188">
            <v>131195</v>
          </cell>
          <cell r="N188">
            <v>132853</v>
          </cell>
          <cell r="O188">
            <v>130706</v>
          </cell>
          <cell r="P188">
            <v>129646</v>
          </cell>
          <cell r="Q188">
            <v>137387</v>
          </cell>
          <cell r="R188">
            <v>141336</v>
          </cell>
          <cell r="S188">
            <v>148753</v>
          </cell>
          <cell r="T188">
            <v>153101</v>
          </cell>
          <cell r="U188">
            <v>154751</v>
          </cell>
          <cell r="V188">
            <v>150870</v>
          </cell>
          <cell r="W188">
            <v>141873</v>
          </cell>
          <cell r="X188">
            <v>120505</v>
          </cell>
          <cell r="Y188">
            <v>105750</v>
          </cell>
        </row>
        <row r="189">
          <cell r="A189">
            <v>44376</v>
          </cell>
          <cell r="B189">
            <v>94164</v>
          </cell>
          <cell r="C189">
            <v>86517</v>
          </cell>
          <cell r="D189">
            <v>82932</v>
          </cell>
          <cell r="E189">
            <v>82070</v>
          </cell>
          <cell r="F189">
            <v>83274</v>
          </cell>
          <cell r="G189">
            <v>89920</v>
          </cell>
          <cell r="H189">
            <v>105162</v>
          </cell>
          <cell r="I189">
            <v>120450</v>
          </cell>
          <cell r="J189">
            <v>128060</v>
          </cell>
          <cell r="K189">
            <v>136527</v>
          </cell>
          <cell r="L189">
            <v>135711</v>
          </cell>
          <cell r="M189">
            <v>136589</v>
          </cell>
          <cell r="N189">
            <v>138657</v>
          </cell>
          <cell r="O189">
            <v>136490</v>
          </cell>
          <cell r="P189">
            <v>135625</v>
          </cell>
          <cell r="Q189">
            <v>141798</v>
          </cell>
          <cell r="R189">
            <v>145088</v>
          </cell>
          <cell r="S189">
            <v>152567</v>
          </cell>
          <cell r="T189">
            <v>157420</v>
          </cell>
          <cell r="U189">
            <v>155714</v>
          </cell>
          <cell r="V189">
            <v>152794</v>
          </cell>
          <cell r="W189">
            <v>142893</v>
          </cell>
          <cell r="X189">
            <v>125057</v>
          </cell>
          <cell r="Y189">
            <v>109234</v>
          </cell>
        </row>
        <row r="190">
          <cell r="A190">
            <v>44377</v>
          </cell>
          <cell r="B190">
            <v>96787</v>
          </cell>
          <cell r="C190">
            <v>89312</v>
          </cell>
          <cell r="D190">
            <v>86250</v>
          </cell>
          <cell r="E190">
            <v>84166</v>
          </cell>
          <cell r="F190">
            <v>85228</v>
          </cell>
          <cell r="G190">
            <v>90475</v>
          </cell>
          <cell r="H190">
            <v>104982</v>
          </cell>
          <cell r="I190">
            <v>119717</v>
          </cell>
          <cell r="J190">
            <v>124393</v>
          </cell>
          <cell r="K190">
            <v>131767</v>
          </cell>
          <cell r="L190">
            <v>133559</v>
          </cell>
          <cell r="M190">
            <v>136265</v>
          </cell>
          <cell r="N190">
            <v>137706</v>
          </cell>
          <cell r="O190">
            <v>135500</v>
          </cell>
          <cell r="P190">
            <v>134455</v>
          </cell>
          <cell r="Q190">
            <v>135557</v>
          </cell>
          <cell r="R190">
            <v>135306</v>
          </cell>
          <cell r="S190">
            <v>142345</v>
          </cell>
          <cell r="T190">
            <v>144771</v>
          </cell>
          <cell r="U190">
            <v>143317</v>
          </cell>
          <cell r="V190">
            <v>142301</v>
          </cell>
          <cell r="W190">
            <v>132709</v>
          </cell>
          <cell r="X190">
            <v>113095</v>
          </cell>
          <cell r="Y190">
            <v>97175</v>
          </cell>
        </row>
        <row r="191">
          <cell r="A191">
            <v>44378</v>
          </cell>
          <cell r="B191">
            <v>90909</v>
          </cell>
          <cell r="C191">
            <v>83651</v>
          </cell>
          <cell r="D191">
            <v>80898</v>
          </cell>
          <cell r="E191">
            <v>79276</v>
          </cell>
          <cell r="F191">
            <v>79385</v>
          </cell>
          <cell r="G191">
            <v>82383</v>
          </cell>
          <cell r="H191">
            <v>96759</v>
          </cell>
          <cell r="I191">
            <v>105669</v>
          </cell>
          <cell r="J191">
            <v>109379</v>
          </cell>
          <cell r="K191">
            <v>116631</v>
          </cell>
          <cell r="L191">
            <v>118070</v>
          </cell>
          <cell r="M191">
            <v>119990</v>
          </cell>
          <cell r="N191">
            <v>119162</v>
          </cell>
          <cell r="O191">
            <v>118028</v>
          </cell>
          <cell r="P191">
            <v>115574</v>
          </cell>
          <cell r="Q191">
            <v>114937</v>
          </cell>
          <cell r="R191">
            <v>118451</v>
          </cell>
          <cell r="S191">
            <v>119183</v>
          </cell>
          <cell r="T191">
            <v>123406</v>
          </cell>
          <cell r="U191">
            <v>120746</v>
          </cell>
          <cell r="V191">
            <v>124550</v>
          </cell>
          <cell r="W191">
            <v>117658</v>
          </cell>
          <cell r="X191">
            <v>101007</v>
          </cell>
          <cell r="Y191">
            <v>85553</v>
          </cell>
        </row>
        <row r="192">
          <cell r="A192">
            <v>44379</v>
          </cell>
          <cell r="B192">
            <v>77463</v>
          </cell>
          <cell r="C192">
            <v>70910</v>
          </cell>
          <cell r="D192">
            <v>67494</v>
          </cell>
          <cell r="E192">
            <v>67042</v>
          </cell>
          <cell r="F192">
            <v>65412</v>
          </cell>
          <cell r="G192">
            <v>65810</v>
          </cell>
          <cell r="H192">
            <v>80953</v>
          </cell>
          <cell r="I192">
            <v>95326</v>
          </cell>
          <cell r="J192">
            <v>97653</v>
          </cell>
          <cell r="K192">
            <v>113093</v>
          </cell>
          <cell r="L192">
            <v>112498</v>
          </cell>
          <cell r="M192">
            <v>113102</v>
          </cell>
          <cell r="N192">
            <v>108269</v>
          </cell>
          <cell r="O192">
            <v>105116</v>
          </cell>
          <cell r="P192">
            <v>99145</v>
          </cell>
          <cell r="Q192">
            <v>103652</v>
          </cell>
          <cell r="R192">
            <v>114131</v>
          </cell>
          <cell r="S192">
            <v>113353</v>
          </cell>
          <cell r="T192">
            <v>115298</v>
          </cell>
          <cell r="U192">
            <v>117627</v>
          </cell>
          <cell r="V192">
            <v>125496</v>
          </cell>
          <cell r="W192">
            <v>118338</v>
          </cell>
          <cell r="X192">
            <v>97460</v>
          </cell>
          <cell r="Y192">
            <v>79215</v>
          </cell>
        </row>
        <row r="193">
          <cell r="A193">
            <v>44380</v>
          </cell>
          <cell r="B193">
            <v>68725</v>
          </cell>
          <cell r="C193">
            <v>63240</v>
          </cell>
          <cell r="D193">
            <v>60350</v>
          </cell>
          <cell r="E193">
            <v>58783</v>
          </cell>
          <cell r="F193">
            <v>60149</v>
          </cell>
          <cell r="G193">
            <v>64369</v>
          </cell>
          <cell r="H193">
            <v>78337</v>
          </cell>
          <cell r="I193">
            <v>92195</v>
          </cell>
          <cell r="J193">
            <v>101830</v>
          </cell>
          <cell r="K193">
            <v>121603</v>
          </cell>
          <cell r="L193">
            <v>122013</v>
          </cell>
          <cell r="M193">
            <v>121004</v>
          </cell>
          <cell r="N193">
            <v>115733</v>
          </cell>
          <cell r="O193">
            <v>111710</v>
          </cell>
          <cell r="P193">
            <v>106496</v>
          </cell>
          <cell r="Q193">
            <v>110831</v>
          </cell>
          <cell r="R193">
            <v>119468</v>
          </cell>
          <cell r="S193">
            <v>119214</v>
          </cell>
          <cell r="T193">
            <v>122003</v>
          </cell>
          <cell r="U193">
            <v>125162</v>
          </cell>
          <cell r="V193">
            <v>132012</v>
          </cell>
          <cell r="W193">
            <v>123139</v>
          </cell>
          <cell r="X193">
            <v>103399</v>
          </cell>
          <cell r="Y193">
            <v>86749</v>
          </cell>
        </row>
        <row r="194">
          <cell r="A194">
            <v>44381</v>
          </cell>
          <cell r="B194">
            <v>76598</v>
          </cell>
          <cell r="C194">
            <v>71043</v>
          </cell>
          <cell r="D194">
            <v>68189</v>
          </cell>
          <cell r="E194">
            <v>66727</v>
          </cell>
          <cell r="F194">
            <v>68217</v>
          </cell>
          <cell r="G194">
            <v>72441</v>
          </cell>
          <cell r="H194">
            <v>86423</v>
          </cell>
          <cell r="I194">
            <v>100108</v>
          </cell>
          <cell r="J194">
            <v>105705</v>
          </cell>
          <cell r="K194">
            <v>121107</v>
          </cell>
          <cell r="L194">
            <v>121647</v>
          </cell>
          <cell r="M194">
            <v>120649</v>
          </cell>
          <cell r="N194">
            <v>115299</v>
          </cell>
          <cell r="O194">
            <v>111159</v>
          </cell>
          <cell r="P194">
            <v>105435</v>
          </cell>
          <cell r="Q194">
            <v>109693</v>
          </cell>
          <cell r="R194">
            <v>118874</v>
          </cell>
          <cell r="S194">
            <v>118808</v>
          </cell>
          <cell r="T194">
            <v>121716</v>
          </cell>
          <cell r="U194">
            <v>124826</v>
          </cell>
          <cell r="V194">
            <v>131834</v>
          </cell>
          <cell r="W194">
            <v>123015</v>
          </cell>
          <cell r="X194">
            <v>103112</v>
          </cell>
          <cell r="Y194">
            <v>86706</v>
          </cell>
        </row>
        <row r="195">
          <cell r="A195">
            <v>44382</v>
          </cell>
          <cell r="B195">
            <v>77451</v>
          </cell>
          <cell r="C195">
            <v>71435</v>
          </cell>
          <cell r="D195">
            <v>68542</v>
          </cell>
          <cell r="E195">
            <v>70314</v>
          </cell>
          <cell r="F195">
            <v>69141</v>
          </cell>
          <cell r="G195">
            <v>73184</v>
          </cell>
          <cell r="H195">
            <v>87904</v>
          </cell>
          <cell r="I195">
            <v>101931</v>
          </cell>
          <cell r="J195">
            <v>104247</v>
          </cell>
          <cell r="K195">
            <v>119685</v>
          </cell>
          <cell r="L195">
            <v>118628</v>
          </cell>
          <cell r="M195">
            <v>117996</v>
          </cell>
          <cell r="N195">
            <v>113477</v>
          </cell>
          <cell r="O195">
            <v>111269</v>
          </cell>
          <cell r="P195">
            <v>105462</v>
          </cell>
          <cell r="Q195">
            <v>110070</v>
          </cell>
          <cell r="R195">
            <v>120744</v>
          </cell>
          <cell r="S195">
            <v>119879</v>
          </cell>
          <cell r="T195">
            <v>122492</v>
          </cell>
          <cell r="U195">
            <v>124922</v>
          </cell>
          <cell r="V195">
            <v>132695</v>
          </cell>
          <cell r="W195">
            <v>125158</v>
          </cell>
          <cell r="X195">
            <v>104317</v>
          </cell>
          <cell r="Y195">
            <v>86137</v>
          </cell>
        </row>
        <row r="196">
          <cell r="A196">
            <v>44383</v>
          </cell>
          <cell r="B196">
            <v>77007</v>
          </cell>
          <cell r="C196">
            <v>70865</v>
          </cell>
          <cell r="D196">
            <v>68277</v>
          </cell>
          <cell r="E196">
            <v>68739</v>
          </cell>
          <cell r="F196">
            <v>69448</v>
          </cell>
          <cell r="G196">
            <v>73701</v>
          </cell>
          <cell r="H196">
            <v>88318</v>
          </cell>
          <cell r="I196">
            <v>102177</v>
          </cell>
          <cell r="J196">
            <v>104822</v>
          </cell>
          <cell r="K196">
            <v>120496</v>
          </cell>
          <cell r="L196">
            <v>119912</v>
          </cell>
          <cell r="M196">
            <v>120227</v>
          </cell>
          <cell r="N196">
            <v>115364</v>
          </cell>
          <cell r="O196">
            <v>112195</v>
          </cell>
          <cell r="P196">
            <v>106379</v>
          </cell>
          <cell r="Q196">
            <v>111154</v>
          </cell>
          <cell r="R196">
            <v>121593</v>
          </cell>
          <cell r="S196">
            <v>120688</v>
          </cell>
          <cell r="T196">
            <v>128056</v>
          </cell>
          <cell r="U196">
            <v>126903</v>
          </cell>
          <cell r="V196">
            <v>131756</v>
          </cell>
          <cell r="W196">
            <v>124393</v>
          </cell>
          <cell r="X196">
            <v>104967</v>
          </cell>
          <cell r="Y196">
            <v>90829</v>
          </cell>
        </row>
        <row r="197">
          <cell r="A197">
            <v>44384</v>
          </cell>
          <cell r="B197">
            <v>87707</v>
          </cell>
          <cell r="C197">
            <v>80911</v>
          </cell>
          <cell r="D197">
            <v>77255</v>
          </cell>
          <cell r="E197">
            <v>76812</v>
          </cell>
          <cell r="F197">
            <v>76150</v>
          </cell>
          <cell r="G197">
            <v>79799</v>
          </cell>
          <cell r="H197">
            <v>94839</v>
          </cell>
          <cell r="I197">
            <v>105026</v>
          </cell>
          <cell r="J197">
            <v>112990</v>
          </cell>
          <cell r="K197">
            <v>123565</v>
          </cell>
          <cell r="L197">
            <v>122977</v>
          </cell>
          <cell r="M197">
            <v>123335</v>
          </cell>
          <cell r="N197">
            <v>118598</v>
          </cell>
          <cell r="O197">
            <v>115586</v>
          </cell>
          <cell r="P197">
            <v>114521</v>
          </cell>
          <cell r="Q197">
            <v>115711</v>
          </cell>
          <cell r="R197">
            <v>123790</v>
          </cell>
          <cell r="S197">
            <v>122187</v>
          </cell>
          <cell r="T197">
            <v>123688</v>
          </cell>
          <cell r="U197">
            <v>126042</v>
          </cell>
          <cell r="V197">
            <v>134283</v>
          </cell>
          <cell r="W197">
            <v>126982</v>
          </cell>
          <cell r="X197">
            <v>105267</v>
          </cell>
          <cell r="Y197">
            <v>87985</v>
          </cell>
        </row>
        <row r="198">
          <cell r="A198">
            <v>44385</v>
          </cell>
          <cell r="B198">
            <v>79260</v>
          </cell>
          <cell r="C198">
            <v>76441</v>
          </cell>
          <cell r="D198">
            <v>70116</v>
          </cell>
          <cell r="E198">
            <v>69936</v>
          </cell>
          <cell r="F198">
            <v>70950</v>
          </cell>
          <cell r="G198">
            <v>74160</v>
          </cell>
          <cell r="H198">
            <v>89914</v>
          </cell>
          <cell r="I198">
            <v>104512</v>
          </cell>
          <cell r="J198">
            <v>106862</v>
          </cell>
          <cell r="K198">
            <v>122627</v>
          </cell>
          <cell r="L198">
            <v>122129</v>
          </cell>
          <cell r="M198">
            <v>122930</v>
          </cell>
          <cell r="N198">
            <v>118210</v>
          </cell>
          <cell r="O198">
            <v>114855</v>
          </cell>
          <cell r="P198">
            <v>108490</v>
          </cell>
          <cell r="Q198">
            <v>112997</v>
          </cell>
          <cell r="R198">
            <v>123421</v>
          </cell>
          <cell r="S198">
            <v>122791</v>
          </cell>
          <cell r="T198">
            <v>124712</v>
          </cell>
          <cell r="U198">
            <v>127163</v>
          </cell>
          <cell r="V198">
            <v>135511</v>
          </cell>
          <cell r="W198">
            <v>128291</v>
          </cell>
          <cell r="X198">
            <v>106822</v>
          </cell>
          <cell r="Y198">
            <v>86527</v>
          </cell>
        </row>
        <row r="199">
          <cell r="A199">
            <v>44386</v>
          </cell>
          <cell r="B199">
            <v>77405</v>
          </cell>
          <cell r="C199">
            <v>71500</v>
          </cell>
          <cell r="D199">
            <v>69045</v>
          </cell>
          <cell r="E199">
            <v>67806</v>
          </cell>
          <cell r="F199">
            <v>65666</v>
          </cell>
          <cell r="G199">
            <v>67856</v>
          </cell>
          <cell r="H199">
            <v>83648</v>
          </cell>
          <cell r="I199">
            <v>98878</v>
          </cell>
          <cell r="J199">
            <v>101260</v>
          </cell>
          <cell r="K199">
            <v>117487</v>
          </cell>
          <cell r="L199">
            <v>116957</v>
          </cell>
          <cell r="M199">
            <v>117634</v>
          </cell>
          <cell r="N199">
            <v>112667</v>
          </cell>
          <cell r="O199">
            <v>109485</v>
          </cell>
          <cell r="P199">
            <v>103355</v>
          </cell>
          <cell r="Q199">
            <v>107912</v>
          </cell>
          <cell r="R199">
            <v>118771</v>
          </cell>
          <cell r="S199">
            <v>117800</v>
          </cell>
          <cell r="T199">
            <v>119876</v>
          </cell>
          <cell r="U199">
            <v>122154</v>
          </cell>
          <cell r="V199">
            <v>130199</v>
          </cell>
          <cell r="W199">
            <v>122809</v>
          </cell>
          <cell r="X199">
            <v>101250</v>
          </cell>
          <cell r="Y199">
            <v>82256</v>
          </cell>
        </row>
        <row r="200">
          <cell r="A200">
            <v>44387</v>
          </cell>
          <cell r="B200">
            <v>71319</v>
          </cell>
          <cell r="C200">
            <v>65486</v>
          </cell>
          <cell r="D200">
            <v>62303</v>
          </cell>
          <cell r="E200">
            <v>60636</v>
          </cell>
          <cell r="F200">
            <v>62051</v>
          </cell>
          <cell r="G200">
            <v>66380</v>
          </cell>
          <cell r="H200">
            <v>80905</v>
          </cell>
          <cell r="I200">
            <v>95279</v>
          </cell>
          <cell r="J200">
            <v>101295</v>
          </cell>
          <cell r="K200">
            <v>117427</v>
          </cell>
          <cell r="L200">
            <v>117889</v>
          </cell>
          <cell r="M200">
            <v>117051</v>
          </cell>
          <cell r="N200">
            <v>111672</v>
          </cell>
          <cell r="O200">
            <v>107612</v>
          </cell>
          <cell r="P200">
            <v>102260</v>
          </cell>
          <cell r="Q200">
            <v>106721</v>
          </cell>
          <cell r="R200">
            <v>115666</v>
          </cell>
          <cell r="S200">
            <v>115458</v>
          </cell>
          <cell r="T200">
            <v>118423</v>
          </cell>
          <cell r="U200">
            <v>121674</v>
          </cell>
          <cell r="V200">
            <v>128645</v>
          </cell>
          <cell r="W200">
            <v>119184</v>
          </cell>
          <cell r="X200">
            <v>98689</v>
          </cell>
          <cell r="Y200">
            <v>81602</v>
          </cell>
        </row>
        <row r="201">
          <cell r="A201">
            <v>44388</v>
          </cell>
          <cell r="B201">
            <v>71557</v>
          </cell>
          <cell r="C201">
            <v>65463</v>
          </cell>
          <cell r="D201">
            <v>62247</v>
          </cell>
          <cell r="E201">
            <v>61224</v>
          </cell>
          <cell r="F201">
            <v>62058</v>
          </cell>
          <cell r="G201">
            <v>66336</v>
          </cell>
          <cell r="H201">
            <v>80852</v>
          </cell>
          <cell r="I201">
            <v>95175</v>
          </cell>
          <cell r="J201">
            <v>101355</v>
          </cell>
          <cell r="K201">
            <v>117692</v>
          </cell>
          <cell r="L201">
            <v>118228</v>
          </cell>
          <cell r="M201">
            <v>117351</v>
          </cell>
          <cell r="N201">
            <v>111984</v>
          </cell>
          <cell r="O201">
            <v>107807</v>
          </cell>
          <cell r="P201">
            <v>102514</v>
          </cell>
          <cell r="Q201">
            <v>106906</v>
          </cell>
          <cell r="R201">
            <v>115843</v>
          </cell>
          <cell r="S201">
            <v>115500</v>
          </cell>
          <cell r="T201">
            <v>118943</v>
          </cell>
          <cell r="U201">
            <v>121583</v>
          </cell>
          <cell r="V201">
            <v>128547</v>
          </cell>
          <cell r="W201">
            <v>119569</v>
          </cell>
          <cell r="X201">
            <v>99019</v>
          </cell>
          <cell r="Y201">
            <v>83411</v>
          </cell>
        </row>
        <row r="202">
          <cell r="A202">
            <v>44389</v>
          </cell>
          <cell r="B202">
            <v>73977</v>
          </cell>
          <cell r="C202">
            <v>67470</v>
          </cell>
          <cell r="D202">
            <v>64403</v>
          </cell>
          <cell r="E202">
            <v>62843</v>
          </cell>
          <cell r="F202">
            <v>64919</v>
          </cell>
          <cell r="G202">
            <v>69807</v>
          </cell>
          <cell r="H202">
            <v>86170</v>
          </cell>
          <cell r="I202">
            <v>101529</v>
          </cell>
          <cell r="J202">
            <v>104285</v>
          </cell>
          <cell r="K202">
            <v>120575</v>
          </cell>
          <cell r="L202">
            <v>120199</v>
          </cell>
          <cell r="M202">
            <v>121049</v>
          </cell>
          <cell r="N202">
            <v>116125</v>
          </cell>
          <cell r="O202">
            <v>113048</v>
          </cell>
          <cell r="P202">
            <v>107017</v>
          </cell>
          <cell r="Q202">
            <v>111686</v>
          </cell>
          <cell r="R202">
            <v>122441</v>
          </cell>
          <cell r="S202">
            <v>121314</v>
          </cell>
          <cell r="T202">
            <v>123210</v>
          </cell>
          <cell r="U202">
            <v>125230</v>
          </cell>
          <cell r="V202">
            <v>132774</v>
          </cell>
          <cell r="W202">
            <v>125167</v>
          </cell>
          <cell r="X202">
            <v>103110</v>
          </cell>
          <cell r="Y202">
            <v>83801</v>
          </cell>
        </row>
        <row r="203">
          <cell r="A203">
            <v>44390</v>
          </cell>
          <cell r="B203">
            <v>74427</v>
          </cell>
          <cell r="C203">
            <v>68346</v>
          </cell>
          <cell r="D203">
            <v>65090</v>
          </cell>
          <cell r="E203">
            <v>64679</v>
          </cell>
          <cell r="F203">
            <v>65610</v>
          </cell>
          <cell r="G203">
            <v>68552</v>
          </cell>
          <cell r="H203">
            <v>85112</v>
          </cell>
          <cell r="I203">
            <v>102331</v>
          </cell>
          <cell r="J203">
            <v>105390</v>
          </cell>
          <cell r="K203">
            <v>121424</v>
          </cell>
          <cell r="L203">
            <v>120400</v>
          </cell>
          <cell r="M203">
            <v>120482</v>
          </cell>
          <cell r="N203">
            <v>113888</v>
          </cell>
          <cell r="O203">
            <v>110307</v>
          </cell>
          <cell r="P203">
            <v>104027</v>
          </cell>
          <cell r="Q203">
            <v>108636</v>
          </cell>
          <cell r="R203">
            <v>119581</v>
          </cell>
          <cell r="S203">
            <v>118481</v>
          </cell>
          <cell r="T203">
            <v>120413</v>
          </cell>
          <cell r="U203">
            <v>122565</v>
          </cell>
          <cell r="V203">
            <v>130567</v>
          </cell>
          <cell r="W203">
            <v>123142</v>
          </cell>
          <cell r="X203">
            <v>101431</v>
          </cell>
          <cell r="Y203">
            <v>82371</v>
          </cell>
        </row>
        <row r="204">
          <cell r="A204">
            <v>44391</v>
          </cell>
          <cell r="B204">
            <v>72715</v>
          </cell>
          <cell r="C204">
            <v>66333</v>
          </cell>
          <cell r="D204">
            <v>63388</v>
          </cell>
          <cell r="E204">
            <v>63658</v>
          </cell>
          <cell r="F204">
            <v>65102</v>
          </cell>
          <cell r="G204">
            <v>68772</v>
          </cell>
          <cell r="H204">
            <v>84754</v>
          </cell>
          <cell r="I204">
            <v>99675</v>
          </cell>
          <cell r="J204">
            <v>102222</v>
          </cell>
          <cell r="K204">
            <v>118603</v>
          </cell>
          <cell r="L204">
            <v>118080</v>
          </cell>
          <cell r="M204">
            <v>118755</v>
          </cell>
          <cell r="N204">
            <v>113938</v>
          </cell>
          <cell r="O204">
            <v>110608</v>
          </cell>
          <cell r="P204">
            <v>104335</v>
          </cell>
          <cell r="Q204">
            <v>108791</v>
          </cell>
          <cell r="R204">
            <v>119756</v>
          </cell>
          <cell r="S204">
            <v>118698</v>
          </cell>
          <cell r="T204">
            <v>120652</v>
          </cell>
          <cell r="U204">
            <v>122973</v>
          </cell>
          <cell r="V204">
            <v>131140</v>
          </cell>
          <cell r="W204">
            <v>123770</v>
          </cell>
          <cell r="X204">
            <v>101908</v>
          </cell>
          <cell r="Y204">
            <v>82832</v>
          </cell>
        </row>
        <row r="205">
          <cell r="A205">
            <v>44392</v>
          </cell>
          <cell r="B205">
            <v>72852</v>
          </cell>
          <cell r="C205">
            <v>66434</v>
          </cell>
          <cell r="D205">
            <v>63521</v>
          </cell>
          <cell r="E205">
            <v>63591</v>
          </cell>
          <cell r="F205">
            <v>65409</v>
          </cell>
          <cell r="G205">
            <v>69484</v>
          </cell>
          <cell r="H205">
            <v>85246</v>
          </cell>
          <cell r="I205">
            <v>100226</v>
          </cell>
          <cell r="J205">
            <v>102886</v>
          </cell>
          <cell r="K205">
            <v>119496</v>
          </cell>
          <cell r="L205">
            <v>118728</v>
          </cell>
          <cell r="M205">
            <v>119335</v>
          </cell>
          <cell r="N205">
            <v>116008</v>
          </cell>
          <cell r="O205">
            <v>116114</v>
          </cell>
          <cell r="P205">
            <v>115816</v>
          </cell>
          <cell r="Q205">
            <v>120348</v>
          </cell>
          <cell r="R205">
            <v>127797</v>
          </cell>
          <cell r="S205">
            <v>131382</v>
          </cell>
          <cell r="T205">
            <v>135353</v>
          </cell>
          <cell r="U205">
            <v>133484</v>
          </cell>
          <cell r="V205">
            <v>133301</v>
          </cell>
          <cell r="W205">
            <v>125854</v>
          </cell>
          <cell r="X205">
            <v>109499</v>
          </cell>
          <cell r="Y205">
            <v>90357</v>
          </cell>
        </row>
        <row r="206">
          <cell r="A206">
            <v>44393</v>
          </cell>
          <cell r="B206">
            <v>82753</v>
          </cell>
          <cell r="C206">
            <v>76254</v>
          </cell>
          <cell r="D206">
            <v>73059</v>
          </cell>
          <cell r="E206">
            <v>72459</v>
          </cell>
          <cell r="F206">
            <v>73301</v>
          </cell>
          <cell r="G206">
            <v>76246</v>
          </cell>
          <cell r="H206">
            <v>87920</v>
          </cell>
          <cell r="I206">
            <v>100773</v>
          </cell>
          <cell r="J206">
            <v>104150</v>
          </cell>
          <cell r="K206">
            <v>121464</v>
          </cell>
          <cell r="L206">
            <v>119178</v>
          </cell>
          <cell r="M206">
            <v>121361</v>
          </cell>
          <cell r="N206">
            <v>121021</v>
          </cell>
          <cell r="O206">
            <v>115694</v>
          </cell>
          <cell r="P206">
            <v>113125</v>
          </cell>
          <cell r="Q206">
            <v>117929</v>
          </cell>
          <cell r="R206">
            <v>128596</v>
          </cell>
          <cell r="S206">
            <v>133448</v>
          </cell>
          <cell r="T206">
            <v>138224</v>
          </cell>
          <cell r="U206">
            <v>134508</v>
          </cell>
          <cell r="V206">
            <v>137868</v>
          </cell>
          <cell r="W206">
            <v>130654</v>
          </cell>
          <cell r="X206">
            <v>112290</v>
          </cell>
          <cell r="Y206">
            <v>97257</v>
          </cell>
        </row>
        <row r="207">
          <cell r="A207">
            <v>44394</v>
          </cell>
          <cell r="B207">
            <v>87859</v>
          </cell>
          <cell r="C207">
            <v>81478</v>
          </cell>
          <cell r="D207">
            <v>79091</v>
          </cell>
          <cell r="E207">
            <v>78336</v>
          </cell>
          <cell r="F207">
            <v>78595</v>
          </cell>
          <cell r="G207">
            <v>79260</v>
          </cell>
          <cell r="H207">
            <v>90733</v>
          </cell>
          <cell r="I207">
            <v>106093</v>
          </cell>
          <cell r="J207">
            <v>112679</v>
          </cell>
          <cell r="K207">
            <v>127279</v>
          </cell>
          <cell r="L207">
            <v>126839</v>
          </cell>
          <cell r="M207">
            <v>126067</v>
          </cell>
          <cell r="N207">
            <v>119066</v>
          </cell>
          <cell r="O207">
            <v>114568</v>
          </cell>
          <cell r="P207">
            <v>107903</v>
          </cell>
          <cell r="Q207">
            <v>108864</v>
          </cell>
          <cell r="R207">
            <v>117654</v>
          </cell>
          <cell r="S207">
            <v>117404</v>
          </cell>
          <cell r="T207">
            <v>121666</v>
          </cell>
          <cell r="U207">
            <v>123560</v>
          </cell>
          <cell r="V207">
            <v>130661</v>
          </cell>
          <cell r="W207">
            <v>121246</v>
          </cell>
          <cell r="X207">
            <v>102350</v>
          </cell>
          <cell r="Y207">
            <v>88039</v>
          </cell>
        </row>
        <row r="208">
          <cell r="A208">
            <v>44395</v>
          </cell>
          <cell r="B208">
            <v>78086</v>
          </cell>
          <cell r="C208">
            <v>72715</v>
          </cell>
          <cell r="D208">
            <v>69840</v>
          </cell>
          <cell r="E208">
            <v>68828</v>
          </cell>
          <cell r="F208">
            <v>68726</v>
          </cell>
          <cell r="G208">
            <v>69402</v>
          </cell>
          <cell r="H208">
            <v>82647</v>
          </cell>
          <cell r="I208">
            <v>97219</v>
          </cell>
          <cell r="J208">
            <v>103278</v>
          </cell>
          <cell r="K208">
            <v>119695</v>
          </cell>
          <cell r="L208">
            <v>120060</v>
          </cell>
          <cell r="M208">
            <v>119012</v>
          </cell>
          <cell r="N208">
            <v>113930</v>
          </cell>
          <cell r="O208">
            <v>109670</v>
          </cell>
          <cell r="P208">
            <v>104023</v>
          </cell>
          <cell r="Q208">
            <v>108375</v>
          </cell>
          <cell r="R208">
            <v>117331</v>
          </cell>
          <cell r="S208">
            <v>117229</v>
          </cell>
          <cell r="T208">
            <v>120323</v>
          </cell>
          <cell r="U208">
            <v>123519</v>
          </cell>
          <cell r="V208">
            <v>130657</v>
          </cell>
          <cell r="W208">
            <v>121315</v>
          </cell>
          <cell r="X208">
            <v>100384</v>
          </cell>
          <cell r="Y208">
            <v>83037</v>
          </cell>
        </row>
        <row r="209">
          <cell r="A209">
            <v>44396</v>
          </cell>
          <cell r="B209">
            <v>73511</v>
          </cell>
          <cell r="C209">
            <v>67037</v>
          </cell>
          <cell r="D209">
            <v>65213</v>
          </cell>
          <cell r="E209">
            <v>65829</v>
          </cell>
          <cell r="F209">
            <v>67060</v>
          </cell>
          <cell r="G209">
            <v>70883</v>
          </cell>
          <cell r="H209">
            <v>85986</v>
          </cell>
          <cell r="I209">
            <v>101114</v>
          </cell>
          <cell r="J209">
            <v>103675</v>
          </cell>
          <cell r="K209">
            <v>120010</v>
          </cell>
          <cell r="L209">
            <v>119367</v>
          </cell>
          <cell r="M209">
            <v>120106</v>
          </cell>
          <cell r="N209">
            <v>115065</v>
          </cell>
          <cell r="O209">
            <v>111705</v>
          </cell>
          <cell r="P209">
            <v>105415</v>
          </cell>
          <cell r="Q209">
            <v>110074</v>
          </cell>
          <cell r="R209">
            <v>121171</v>
          </cell>
          <cell r="S209">
            <v>120242</v>
          </cell>
          <cell r="T209">
            <v>122366</v>
          </cell>
          <cell r="U209">
            <v>124808</v>
          </cell>
          <cell r="V209">
            <v>133029</v>
          </cell>
          <cell r="W209">
            <v>125538</v>
          </cell>
          <cell r="X209">
            <v>103508</v>
          </cell>
          <cell r="Y209">
            <v>84027</v>
          </cell>
        </row>
        <row r="210">
          <cell r="A210">
            <v>44397</v>
          </cell>
          <cell r="B210">
            <v>75300</v>
          </cell>
          <cell r="C210">
            <v>69799</v>
          </cell>
          <cell r="D210">
            <v>66815</v>
          </cell>
          <cell r="E210">
            <v>67298</v>
          </cell>
          <cell r="F210">
            <v>68731</v>
          </cell>
          <cell r="G210">
            <v>71943</v>
          </cell>
          <cell r="H210">
            <v>86359</v>
          </cell>
          <cell r="I210">
            <v>101679</v>
          </cell>
          <cell r="J210">
            <v>104265</v>
          </cell>
          <cell r="K210">
            <v>120865</v>
          </cell>
          <cell r="L210">
            <v>120128</v>
          </cell>
          <cell r="M210">
            <v>120807</v>
          </cell>
          <cell r="N210">
            <v>115717</v>
          </cell>
          <cell r="O210">
            <v>118883</v>
          </cell>
          <cell r="P210">
            <v>119047</v>
          </cell>
          <cell r="Q210">
            <v>120969</v>
          </cell>
          <cell r="R210">
            <v>123570</v>
          </cell>
          <cell r="S210">
            <v>127017</v>
          </cell>
          <cell r="T210">
            <v>132523</v>
          </cell>
          <cell r="U210">
            <v>130212</v>
          </cell>
          <cell r="V210">
            <v>133553</v>
          </cell>
          <cell r="W210">
            <v>126178</v>
          </cell>
          <cell r="X210">
            <v>105276</v>
          </cell>
          <cell r="Y210">
            <v>90440</v>
          </cell>
        </row>
        <row r="211">
          <cell r="A211">
            <v>44398</v>
          </cell>
          <cell r="B211">
            <v>80687</v>
          </cell>
          <cell r="C211">
            <v>74521</v>
          </cell>
          <cell r="D211">
            <v>71316</v>
          </cell>
          <cell r="E211">
            <v>70416</v>
          </cell>
          <cell r="F211">
            <v>71017</v>
          </cell>
          <cell r="G211">
            <v>75126</v>
          </cell>
          <cell r="H211">
            <v>86644</v>
          </cell>
          <cell r="I211">
            <v>101779</v>
          </cell>
          <cell r="J211">
            <v>104343</v>
          </cell>
          <cell r="K211">
            <v>120924</v>
          </cell>
          <cell r="L211">
            <v>120296</v>
          </cell>
          <cell r="M211">
            <v>120966</v>
          </cell>
          <cell r="N211">
            <v>115818</v>
          </cell>
          <cell r="O211">
            <v>112630</v>
          </cell>
          <cell r="P211">
            <v>106204</v>
          </cell>
          <cell r="Q211">
            <v>110920</v>
          </cell>
          <cell r="R211">
            <v>122012</v>
          </cell>
          <cell r="S211">
            <v>120933</v>
          </cell>
          <cell r="T211">
            <v>122809</v>
          </cell>
          <cell r="U211">
            <v>125025</v>
          </cell>
          <cell r="V211">
            <v>133286</v>
          </cell>
          <cell r="W211">
            <v>125705</v>
          </cell>
          <cell r="X211">
            <v>103532</v>
          </cell>
          <cell r="Y211">
            <v>84038</v>
          </cell>
        </row>
        <row r="212">
          <cell r="A212">
            <v>44399</v>
          </cell>
          <cell r="B212">
            <v>74011</v>
          </cell>
          <cell r="C212">
            <v>67518</v>
          </cell>
          <cell r="D212">
            <v>64543</v>
          </cell>
          <cell r="E212">
            <v>64101</v>
          </cell>
          <cell r="F212">
            <v>65113</v>
          </cell>
          <cell r="G212">
            <v>70000</v>
          </cell>
          <cell r="H212">
            <v>86277</v>
          </cell>
          <cell r="I212">
            <v>101345</v>
          </cell>
          <cell r="J212">
            <v>103736</v>
          </cell>
          <cell r="K212">
            <v>120439</v>
          </cell>
          <cell r="L212">
            <v>119965</v>
          </cell>
          <cell r="M212">
            <v>120724</v>
          </cell>
          <cell r="N212">
            <v>115696</v>
          </cell>
          <cell r="O212">
            <v>112324</v>
          </cell>
          <cell r="P212">
            <v>105992</v>
          </cell>
          <cell r="Q212">
            <v>110734</v>
          </cell>
          <cell r="R212">
            <v>121977</v>
          </cell>
          <cell r="S212">
            <v>121041</v>
          </cell>
          <cell r="T212">
            <v>122944</v>
          </cell>
          <cell r="U212">
            <v>125273</v>
          </cell>
          <cell r="V212">
            <v>133436</v>
          </cell>
          <cell r="W212">
            <v>125894</v>
          </cell>
          <cell r="X212">
            <v>103670</v>
          </cell>
          <cell r="Y212">
            <v>84176</v>
          </cell>
        </row>
        <row r="213">
          <cell r="A213">
            <v>44400</v>
          </cell>
          <cell r="B213">
            <v>74020</v>
          </cell>
          <cell r="C213">
            <v>67493</v>
          </cell>
          <cell r="D213">
            <v>64497</v>
          </cell>
          <cell r="E213">
            <v>62845</v>
          </cell>
          <cell r="F213">
            <v>65075</v>
          </cell>
          <cell r="G213">
            <v>69940</v>
          </cell>
          <cell r="H213">
            <v>86251</v>
          </cell>
          <cell r="I213">
            <v>101405</v>
          </cell>
          <cell r="J213">
            <v>103943</v>
          </cell>
          <cell r="K213">
            <v>120744</v>
          </cell>
          <cell r="L213">
            <v>120154</v>
          </cell>
          <cell r="M213">
            <v>120868</v>
          </cell>
          <cell r="N213">
            <v>115809</v>
          </cell>
          <cell r="O213">
            <v>112349</v>
          </cell>
          <cell r="P213">
            <v>106062</v>
          </cell>
          <cell r="Q213">
            <v>110366</v>
          </cell>
          <cell r="R213">
            <v>121674</v>
          </cell>
          <cell r="S213">
            <v>120859</v>
          </cell>
          <cell r="T213">
            <v>123035</v>
          </cell>
          <cell r="U213">
            <v>125408</v>
          </cell>
          <cell r="V213">
            <v>133550</v>
          </cell>
          <cell r="W213">
            <v>125894</v>
          </cell>
          <cell r="X213">
            <v>103687</v>
          </cell>
          <cell r="Y213">
            <v>84204</v>
          </cell>
        </row>
        <row r="214">
          <cell r="A214">
            <v>44401</v>
          </cell>
          <cell r="B214">
            <v>72985</v>
          </cell>
          <cell r="C214">
            <v>67147</v>
          </cell>
          <cell r="D214">
            <v>64054</v>
          </cell>
          <cell r="E214">
            <v>62385</v>
          </cell>
          <cell r="F214">
            <v>63839</v>
          </cell>
          <cell r="G214">
            <v>68293</v>
          </cell>
          <cell r="H214">
            <v>83248</v>
          </cell>
          <cell r="I214">
            <v>98017</v>
          </cell>
          <cell r="J214">
            <v>104169</v>
          </cell>
          <cell r="K214">
            <v>120978</v>
          </cell>
          <cell r="L214">
            <v>121528</v>
          </cell>
          <cell r="M214">
            <v>120554</v>
          </cell>
          <cell r="N214">
            <v>115034</v>
          </cell>
          <cell r="O214">
            <v>110740</v>
          </cell>
          <cell r="P214">
            <v>105245</v>
          </cell>
          <cell r="Q214">
            <v>109803</v>
          </cell>
          <cell r="R214">
            <v>119086</v>
          </cell>
          <cell r="S214">
            <v>118941</v>
          </cell>
          <cell r="T214">
            <v>122006</v>
          </cell>
          <cell r="U214">
            <v>125361</v>
          </cell>
          <cell r="V214">
            <v>132545</v>
          </cell>
          <cell r="W214">
            <v>122737</v>
          </cell>
          <cell r="X214">
            <v>101609</v>
          </cell>
          <cell r="Y214">
            <v>83976</v>
          </cell>
        </row>
        <row r="215">
          <cell r="A215">
            <v>44402</v>
          </cell>
          <cell r="B215">
            <v>73002</v>
          </cell>
          <cell r="C215">
            <v>67157</v>
          </cell>
          <cell r="D215">
            <v>64035</v>
          </cell>
          <cell r="E215">
            <v>62385</v>
          </cell>
          <cell r="F215">
            <v>63839</v>
          </cell>
          <cell r="G215">
            <v>68256</v>
          </cell>
          <cell r="H215">
            <v>83179</v>
          </cell>
          <cell r="I215">
            <v>98113</v>
          </cell>
          <cell r="J215">
            <v>104408</v>
          </cell>
          <cell r="K215">
            <v>121108</v>
          </cell>
          <cell r="L215">
            <v>121473</v>
          </cell>
          <cell r="M215">
            <v>120440</v>
          </cell>
          <cell r="N215">
            <v>114784</v>
          </cell>
          <cell r="O215">
            <v>110494</v>
          </cell>
          <cell r="P215">
            <v>104831</v>
          </cell>
          <cell r="Q215">
            <v>109306</v>
          </cell>
          <cell r="R215">
            <v>118857</v>
          </cell>
          <cell r="S215">
            <v>118690</v>
          </cell>
          <cell r="T215">
            <v>121876</v>
          </cell>
          <cell r="U215">
            <v>125232</v>
          </cell>
          <cell r="V215">
            <v>132539</v>
          </cell>
          <cell r="W215">
            <v>122925</v>
          </cell>
          <cell r="X215">
            <v>101781</v>
          </cell>
          <cell r="Y215">
            <v>84150</v>
          </cell>
        </row>
        <row r="216">
          <cell r="A216">
            <v>44403</v>
          </cell>
          <cell r="B216">
            <v>74617</v>
          </cell>
          <cell r="C216">
            <v>68040</v>
          </cell>
          <cell r="D216">
            <v>65102</v>
          </cell>
          <cell r="E216">
            <v>64519</v>
          </cell>
          <cell r="F216">
            <v>66091</v>
          </cell>
          <cell r="G216">
            <v>71034</v>
          </cell>
          <cell r="H216">
            <v>87216</v>
          </cell>
          <cell r="I216">
            <v>102609</v>
          </cell>
          <cell r="J216">
            <v>105032</v>
          </cell>
          <cell r="K216">
            <v>121698</v>
          </cell>
          <cell r="L216">
            <v>121135</v>
          </cell>
          <cell r="M216">
            <v>121868</v>
          </cell>
          <cell r="N216">
            <v>116715</v>
          </cell>
          <cell r="O216">
            <v>113331</v>
          </cell>
          <cell r="P216">
            <v>110512</v>
          </cell>
          <cell r="Q216">
            <v>113287</v>
          </cell>
          <cell r="R216">
            <v>123131</v>
          </cell>
          <cell r="S216">
            <v>127843</v>
          </cell>
          <cell r="T216">
            <v>132155</v>
          </cell>
          <cell r="U216">
            <v>130508</v>
          </cell>
          <cell r="V216">
            <v>135169</v>
          </cell>
          <cell r="W216">
            <v>127713</v>
          </cell>
          <cell r="X216">
            <v>105263</v>
          </cell>
          <cell r="Y216">
            <v>90981</v>
          </cell>
        </row>
        <row r="217">
          <cell r="A217">
            <v>44404</v>
          </cell>
          <cell r="B217">
            <v>82689</v>
          </cell>
          <cell r="C217">
            <v>75914</v>
          </cell>
          <cell r="D217">
            <v>72594</v>
          </cell>
          <cell r="E217">
            <v>73069</v>
          </cell>
          <cell r="F217">
            <v>72915</v>
          </cell>
          <cell r="G217">
            <v>76522</v>
          </cell>
          <cell r="H217">
            <v>89609</v>
          </cell>
          <cell r="I217">
            <v>102266</v>
          </cell>
          <cell r="J217">
            <v>107083</v>
          </cell>
          <cell r="K217">
            <v>121383</v>
          </cell>
          <cell r="L217">
            <v>120662</v>
          </cell>
          <cell r="M217">
            <v>121283</v>
          </cell>
          <cell r="N217">
            <v>119086</v>
          </cell>
          <cell r="O217">
            <v>119336</v>
          </cell>
          <cell r="P217">
            <v>116797</v>
          </cell>
          <cell r="Q217">
            <v>118839</v>
          </cell>
          <cell r="R217">
            <v>124909</v>
          </cell>
          <cell r="S217">
            <v>127186</v>
          </cell>
          <cell r="T217">
            <v>129437</v>
          </cell>
          <cell r="U217">
            <v>128653</v>
          </cell>
          <cell r="V217">
            <v>134202</v>
          </cell>
          <cell r="W217">
            <v>126735</v>
          </cell>
          <cell r="X217">
            <v>104273</v>
          </cell>
          <cell r="Y217">
            <v>88406</v>
          </cell>
        </row>
        <row r="218">
          <cell r="A218">
            <v>44405</v>
          </cell>
          <cell r="B218">
            <v>78350</v>
          </cell>
          <cell r="C218">
            <v>72410</v>
          </cell>
          <cell r="D218">
            <v>74011</v>
          </cell>
          <cell r="E218">
            <v>73483</v>
          </cell>
          <cell r="F218">
            <v>74294</v>
          </cell>
          <cell r="G218">
            <v>76193</v>
          </cell>
          <cell r="H218">
            <v>92445</v>
          </cell>
          <cell r="I218">
            <v>107878</v>
          </cell>
          <cell r="J218">
            <v>105592</v>
          </cell>
          <cell r="K218">
            <v>121701</v>
          </cell>
          <cell r="L218">
            <v>120948</v>
          </cell>
          <cell r="M218">
            <v>121661</v>
          </cell>
          <cell r="N218">
            <v>116535</v>
          </cell>
          <cell r="O218">
            <v>113070</v>
          </cell>
          <cell r="P218">
            <v>106658</v>
          </cell>
          <cell r="Q218">
            <v>111453</v>
          </cell>
          <cell r="R218">
            <v>122929</v>
          </cell>
          <cell r="S218">
            <v>121910</v>
          </cell>
          <cell r="T218">
            <v>123953</v>
          </cell>
          <cell r="U218">
            <v>126344</v>
          </cell>
          <cell r="V218">
            <v>134842</v>
          </cell>
          <cell r="W218">
            <v>127150</v>
          </cell>
          <cell r="X218">
            <v>104705</v>
          </cell>
          <cell r="Y218">
            <v>84858</v>
          </cell>
        </row>
        <row r="219">
          <cell r="A219">
            <v>44406</v>
          </cell>
          <cell r="B219">
            <v>74660</v>
          </cell>
          <cell r="C219">
            <v>68050</v>
          </cell>
          <cell r="D219">
            <v>65015</v>
          </cell>
          <cell r="E219">
            <v>63354</v>
          </cell>
          <cell r="F219">
            <v>65584</v>
          </cell>
          <cell r="G219">
            <v>70551</v>
          </cell>
          <cell r="H219">
            <v>87047</v>
          </cell>
          <cell r="I219">
            <v>102276</v>
          </cell>
          <cell r="J219">
            <v>104699</v>
          </cell>
          <cell r="K219">
            <v>123226</v>
          </cell>
          <cell r="L219">
            <v>125034</v>
          </cell>
          <cell r="M219">
            <v>125665</v>
          </cell>
          <cell r="N219">
            <v>120529</v>
          </cell>
          <cell r="O219">
            <v>116446</v>
          </cell>
          <cell r="P219">
            <v>111274</v>
          </cell>
          <cell r="Q219">
            <v>115381</v>
          </cell>
          <cell r="R219">
            <v>124993</v>
          </cell>
          <cell r="S219">
            <v>121901</v>
          </cell>
          <cell r="T219">
            <v>124602</v>
          </cell>
          <cell r="U219">
            <v>126733</v>
          </cell>
          <cell r="V219">
            <v>134834</v>
          </cell>
          <cell r="W219">
            <v>127078</v>
          </cell>
          <cell r="X219">
            <v>104772</v>
          </cell>
          <cell r="Y219">
            <v>84980</v>
          </cell>
        </row>
        <row r="220">
          <cell r="A220">
            <v>44407</v>
          </cell>
          <cell r="B220">
            <v>74691</v>
          </cell>
          <cell r="C220">
            <v>68092</v>
          </cell>
          <cell r="D220">
            <v>65060</v>
          </cell>
          <cell r="E220">
            <v>63538</v>
          </cell>
          <cell r="F220">
            <v>65667</v>
          </cell>
          <cell r="G220">
            <v>70602</v>
          </cell>
          <cell r="H220">
            <v>87073</v>
          </cell>
          <cell r="I220">
            <v>102263</v>
          </cell>
          <cell r="J220">
            <v>104419</v>
          </cell>
          <cell r="K220">
            <v>121089</v>
          </cell>
          <cell r="L220">
            <v>120306</v>
          </cell>
          <cell r="M220">
            <v>120882</v>
          </cell>
          <cell r="N220">
            <v>115668</v>
          </cell>
          <cell r="O220">
            <v>112196</v>
          </cell>
          <cell r="P220">
            <v>105780</v>
          </cell>
          <cell r="Q220">
            <v>110633</v>
          </cell>
          <cell r="R220">
            <v>122139</v>
          </cell>
          <cell r="S220">
            <v>121343</v>
          </cell>
          <cell r="T220">
            <v>123668</v>
          </cell>
          <cell r="U220">
            <v>126239</v>
          </cell>
          <cell r="V220">
            <v>134726</v>
          </cell>
          <cell r="W220">
            <v>127052</v>
          </cell>
          <cell r="X220">
            <v>104656</v>
          </cell>
          <cell r="Y220">
            <v>84953</v>
          </cell>
        </row>
        <row r="221">
          <cell r="A221">
            <v>44408</v>
          </cell>
          <cell r="B221">
            <v>73630</v>
          </cell>
          <cell r="C221">
            <v>67712</v>
          </cell>
          <cell r="D221">
            <v>64539</v>
          </cell>
          <cell r="E221">
            <v>62887</v>
          </cell>
          <cell r="F221">
            <v>64353</v>
          </cell>
          <cell r="G221">
            <v>68844</v>
          </cell>
          <cell r="H221">
            <v>83535</v>
          </cell>
          <cell r="I221">
            <v>98449</v>
          </cell>
          <cell r="J221">
            <v>104600</v>
          </cell>
          <cell r="K221">
            <v>121765</v>
          </cell>
          <cell r="L221">
            <v>122091</v>
          </cell>
          <cell r="M221">
            <v>121009</v>
          </cell>
          <cell r="N221">
            <v>115387</v>
          </cell>
          <cell r="O221">
            <v>110956</v>
          </cell>
          <cell r="P221">
            <v>105380</v>
          </cell>
          <cell r="Q221">
            <v>109998</v>
          </cell>
          <cell r="R221">
            <v>119416</v>
          </cell>
          <cell r="S221">
            <v>119393</v>
          </cell>
          <cell r="T221">
            <v>122638</v>
          </cell>
          <cell r="U221">
            <v>126107</v>
          </cell>
          <cell r="V221">
            <v>133523</v>
          </cell>
          <cell r="W221">
            <v>123696</v>
          </cell>
          <cell r="X221">
            <v>102355</v>
          </cell>
          <cell r="Y221">
            <v>84533</v>
          </cell>
        </row>
        <row r="222">
          <cell r="A222">
            <v>44409</v>
          </cell>
          <cell r="B222">
            <v>74199</v>
          </cell>
          <cell r="C222">
            <v>69319</v>
          </cell>
          <cell r="D222">
            <v>65377</v>
          </cell>
          <cell r="E222">
            <v>63560</v>
          </cell>
          <cell r="F222">
            <v>65536</v>
          </cell>
          <cell r="G222">
            <v>71960</v>
          </cell>
          <cell r="H222">
            <v>83334</v>
          </cell>
          <cell r="I222">
            <v>98372</v>
          </cell>
          <cell r="J222">
            <v>111769</v>
          </cell>
          <cell r="K222">
            <v>126368</v>
          </cell>
          <cell r="L222">
            <v>126896</v>
          </cell>
          <cell r="M222">
            <v>122071</v>
          </cell>
          <cell r="N222">
            <v>118088</v>
          </cell>
          <cell r="O222">
            <v>111061</v>
          </cell>
          <cell r="P222">
            <v>108002</v>
          </cell>
          <cell r="Q222">
            <v>111164</v>
          </cell>
          <cell r="R222">
            <v>118564</v>
          </cell>
          <cell r="S222">
            <v>122586</v>
          </cell>
          <cell r="T222">
            <v>125946</v>
          </cell>
          <cell r="U222">
            <v>136791</v>
          </cell>
          <cell r="V222">
            <v>137833</v>
          </cell>
          <cell r="W222">
            <v>124948</v>
          </cell>
          <cell r="X222">
            <v>102637</v>
          </cell>
          <cell r="Y222">
            <v>85180</v>
          </cell>
        </row>
        <row r="223">
          <cell r="A223">
            <v>44410</v>
          </cell>
          <cell r="B223">
            <v>72857</v>
          </cell>
          <cell r="C223">
            <v>68849</v>
          </cell>
          <cell r="D223">
            <v>65261</v>
          </cell>
          <cell r="E223">
            <v>63711</v>
          </cell>
          <cell r="F223">
            <v>66020</v>
          </cell>
          <cell r="G223">
            <v>74517</v>
          </cell>
          <cell r="H223">
            <v>88231</v>
          </cell>
          <cell r="I223">
            <v>101293</v>
          </cell>
          <cell r="J223">
            <v>110524</v>
          </cell>
          <cell r="K223">
            <v>124988</v>
          </cell>
          <cell r="L223">
            <v>123014</v>
          </cell>
          <cell r="M223">
            <v>120248</v>
          </cell>
          <cell r="N223">
            <v>116900</v>
          </cell>
          <cell r="O223">
            <v>109428</v>
          </cell>
          <cell r="P223">
            <v>107152</v>
          </cell>
          <cell r="Q223">
            <v>111197</v>
          </cell>
          <cell r="R223">
            <v>121035</v>
          </cell>
          <cell r="S223">
            <v>123652</v>
          </cell>
          <cell r="T223">
            <v>126012</v>
          </cell>
          <cell r="U223">
            <v>134734</v>
          </cell>
          <cell r="V223">
            <v>139597</v>
          </cell>
          <cell r="W223">
            <v>126526</v>
          </cell>
          <cell r="X223">
            <v>104251</v>
          </cell>
          <cell r="Y223">
            <v>84698</v>
          </cell>
        </row>
        <row r="224">
          <cell r="A224">
            <v>44411</v>
          </cell>
          <cell r="B224">
            <v>72389</v>
          </cell>
          <cell r="C224">
            <v>68379</v>
          </cell>
          <cell r="D224">
            <v>64792</v>
          </cell>
          <cell r="E224">
            <v>63308</v>
          </cell>
          <cell r="F224">
            <v>68997</v>
          </cell>
          <cell r="G224">
            <v>74032</v>
          </cell>
          <cell r="H224">
            <v>87725</v>
          </cell>
          <cell r="I224">
            <v>100712</v>
          </cell>
          <cell r="J224">
            <v>109902</v>
          </cell>
          <cell r="K224">
            <v>124306</v>
          </cell>
          <cell r="L224">
            <v>122359</v>
          </cell>
          <cell r="M224">
            <v>119616</v>
          </cell>
          <cell r="N224">
            <v>116405</v>
          </cell>
          <cell r="O224">
            <v>108966</v>
          </cell>
          <cell r="P224">
            <v>106711</v>
          </cell>
          <cell r="Q224">
            <v>110731</v>
          </cell>
          <cell r="R224">
            <v>120500</v>
          </cell>
          <cell r="S224">
            <v>123081</v>
          </cell>
          <cell r="T224">
            <v>125446</v>
          </cell>
          <cell r="U224">
            <v>134101</v>
          </cell>
          <cell r="V224">
            <v>139000</v>
          </cell>
          <cell r="W224">
            <v>125969</v>
          </cell>
          <cell r="X224">
            <v>103842</v>
          </cell>
          <cell r="Y224">
            <v>84444</v>
          </cell>
        </row>
        <row r="225">
          <cell r="A225">
            <v>44412</v>
          </cell>
          <cell r="B225">
            <v>72277</v>
          </cell>
          <cell r="C225">
            <v>68272</v>
          </cell>
          <cell r="D225">
            <v>64740</v>
          </cell>
          <cell r="E225">
            <v>64139</v>
          </cell>
          <cell r="F225">
            <v>66041</v>
          </cell>
          <cell r="G225">
            <v>73935</v>
          </cell>
          <cell r="H225">
            <v>87536</v>
          </cell>
          <cell r="I225">
            <v>100464</v>
          </cell>
          <cell r="J225">
            <v>109622</v>
          </cell>
          <cell r="K225">
            <v>123953</v>
          </cell>
          <cell r="L225">
            <v>122013</v>
          </cell>
          <cell r="M225">
            <v>119273</v>
          </cell>
          <cell r="N225">
            <v>115993</v>
          </cell>
          <cell r="O225">
            <v>108598</v>
          </cell>
          <cell r="P225">
            <v>108681</v>
          </cell>
          <cell r="Q225">
            <v>111557</v>
          </cell>
          <cell r="R225">
            <v>120069</v>
          </cell>
          <cell r="S225">
            <v>122650</v>
          </cell>
          <cell r="T225">
            <v>125000</v>
          </cell>
          <cell r="U225">
            <v>133673</v>
          </cell>
          <cell r="V225">
            <v>138600</v>
          </cell>
          <cell r="W225">
            <v>125624</v>
          </cell>
          <cell r="X225">
            <v>103599</v>
          </cell>
          <cell r="Y225">
            <v>85604</v>
          </cell>
        </row>
        <row r="226">
          <cell r="A226">
            <v>44413</v>
          </cell>
          <cell r="B226">
            <v>75360</v>
          </cell>
          <cell r="C226">
            <v>70554</v>
          </cell>
          <cell r="D226">
            <v>67086</v>
          </cell>
          <cell r="E226">
            <v>66684</v>
          </cell>
          <cell r="F226">
            <v>68103</v>
          </cell>
          <cell r="G226">
            <v>73610</v>
          </cell>
          <cell r="H226">
            <v>86327</v>
          </cell>
          <cell r="I226">
            <v>99092</v>
          </cell>
          <cell r="J226">
            <v>108207</v>
          </cell>
          <cell r="K226">
            <v>122481</v>
          </cell>
          <cell r="L226">
            <v>120742</v>
          </cell>
          <cell r="M226">
            <v>117775</v>
          </cell>
          <cell r="N226">
            <v>114507</v>
          </cell>
          <cell r="O226">
            <v>107132</v>
          </cell>
          <cell r="P226">
            <v>104877</v>
          </cell>
          <cell r="Q226">
            <v>108852</v>
          </cell>
          <cell r="R226">
            <v>118525</v>
          </cell>
          <cell r="S226">
            <v>121103</v>
          </cell>
          <cell r="T226">
            <v>123481</v>
          </cell>
          <cell r="U226">
            <v>132176</v>
          </cell>
          <cell r="V226">
            <v>137062</v>
          </cell>
          <cell r="W226">
            <v>124059</v>
          </cell>
          <cell r="X226">
            <v>102132</v>
          </cell>
          <cell r="Y226">
            <v>82891</v>
          </cell>
        </row>
        <row r="227">
          <cell r="A227">
            <v>44414</v>
          </cell>
          <cell r="B227">
            <v>73432</v>
          </cell>
          <cell r="C227">
            <v>68423</v>
          </cell>
          <cell r="D227">
            <v>66018</v>
          </cell>
          <cell r="E227">
            <v>65715</v>
          </cell>
          <cell r="F227">
            <v>67472</v>
          </cell>
          <cell r="G227">
            <v>73422</v>
          </cell>
          <cell r="H227">
            <v>86317</v>
          </cell>
          <cell r="I227">
            <v>99102</v>
          </cell>
          <cell r="J227">
            <v>108195</v>
          </cell>
          <cell r="K227">
            <v>122501</v>
          </cell>
          <cell r="L227">
            <v>120545</v>
          </cell>
          <cell r="M227">
            <v>117824</v>
          </cell>
          <cell r="N227">
            <v>114582</v>
          </cell>
          <cell r="O227">
            <v>112523</v>
          </cell>
          <cell r="P227">
            <v>113725</v>
          </cell>
          <cell r="Q227">
            <v>118048</v>
          </cell>
          <cell r="R227">
            <v>124837</v>
          </cell>
          <cell r="S227">
            <v>131128</v>
          </cell>
          <cell r="T227">
            <v>133312</v>
          </cell>
          <cell r="U227">
            <v>132294</v>
          </cell>
          <cell r="V227">
            <v>137259</v>
          </cell>
          <cell r="W227">
            <v>124249</v>
          </cell>
          <cell r="X227">
            <v>106159</v>
          </cell>
          <cell r="Y227">
            <v>90274</v>
          </cell>
        </row>
        <row r="228">
          <cell r="A228">
            <v>44415</v>
          </cell>
          <cell r="B228">
            <v>80254</v>
          </cell>
          <cell r="C228">
            <v>74115</v>
          </cell>
          <cell r="D228">
            <v>70199</v>
          </cell>
          <cell r="E228">
            <v>69110</v>
          </cell>
          <cell r="F228">
            <v>69408</v>
          </cell>
          <cell r="G228">
            <v>70696</v>
          </cell>
          <cell r="H228">
            <v>81454</v>
          </cell>
          <cell r="I228">
            <v>96049</v>
          </cell>
          <cell r="J228">
            <v>109288</v>
          </cell>
          <cell r="K228">
            <v>123695</v>
          </cell>
          <cell r="L228">
            <v>124199</v>
          </cell>
          <cell r="M228">
            <v>119442</v>
          </cell>
          <cell r="N228">
            <v>117459</v>
          </cell>
          <cell r="O228">
            <v>115087</v>
          </cell>
          <cell r="P228">
            <v>115868</v>
          </cell>
          <cell r="Q228">
            <v>118368</v>
          </cell>
          <cell r="R228">
            <v>125001</v>
          </cell>
          <cell r="S228">
            <v>129861</v>
          </cell>
          <cell r="T228">
            <v>131101</v>
          </cell>
          <cell r="U228">
            <v>133872</v>
          </cell>
          <cell r="V228">
            <v>135132</v>
          </cell>
          <cell r="W228">
            <v>122464</v>
          </cell>
          <cell r="X228">
            <v>106655</v>
          </cell>
          <cell r="Y228">
            <v>93925</v>
          </cell>
        </row>
        <row r="229">
          <cell r="A229">
            <v>44416</v>
          </cell>
          <cell r="B229">
            <v>83530</v>
          </cell>
          <cell r="C229">
            <v>78350</v>
          </cell>
          <cell r="D229">
            <v>74659</v>
          </cell>
          <cell r="E229">
            <v>72703</v>
          </cell>
          <cell r="F229">
            <v>72150</v>
          </cell>
          <cell r="G229">
            <v>73508</v>
          </cell>
          <cell r="H229">
            <v>81182</v>
          </cell>
          <cell r="I229">
            <v>95676</v>
          </cell>
          <cell r="J229">
            <v>108829</v>
          </cell>
          <cell r="K229">
            <v>123143</v>
          </cell>
          <cell r="L229">
            <v>123646</v>
          </cell>
          <cell r="M229">
            <v>118905</v>
          </cell>
          <cell r="N229">
            <v>119972</v>
          </cell>
          <cell r="O229">
            <v>116473</v>
          </cell>
          <cell r="P229">
            <v>116079</v>
          </cell>
          <cell r="Q229">
            <v>120307</v>
          </cell>
          <cell r="R229">
            <v>126868</v>
          </cell>
          <cell r="S229">
            <v>135146</v>
          </cell>
          <cell r="T229">
            <v>138240</v>
          </cell>
          <cell r="U229">
            <v>139781</v>
          </cell>
          <cell r="V229">
            <v>137242</v>
          </cell>
          <cell r="W229">
            <v>124440</v>
          </cell>
          <cell r="X229">
            <v>109123</v>
          </cell>
          <cell r="Y229">
            <v>92632</v>
          </cell>
        </row>
        <row r="230">
          <cell r="A230">
            <v>44417</v>
          </cell>
          <cell r="B230">
            <v>81056</v>
          </cell>
          <cell r="C230">
            <v>76332</v>
          </cell>
          <cell r="D230">
            <v>72977</v>
          </cell>
          <cell r="E230">
            <v>71687</v>
          </cell>
          <cell r="F230">
            <v>72721</v>
          </cell>
          <cell r="G230">
            <v>78288</v>
          </cell>
          <cell r="H230">
            <v>88087</v>
          </cell>
          <cell r="I230">
            <v>98521</v>
          </cell>
          <cell r="J230">
            <v>107684</v>
          </cell>
          <cell r="K230">
            <v>121827</v>
          </cell>
          <cell r="L230">
            <v>119955</v>
          </cell>
          <cell r="M230">
            <v>117310</v>
          </cell>
          <cell r="N230">
            <v>114102</v>
          </cell>
          <cell r="O230">
            <v>110768</v>
          </cell>
          <cell r="P230">
            <v>110239</v>
          </cell>
          <cell r="Q230">
            <v>115069</v>
          </cell>
          <cell r="R230">
            <v>121429</v>
          </cell>
          <cell r="S230">
            <v>128455</v>
          </cell>
          <cell r="T230">
            <v>132551</v>
          </cell>
          <cell r="U230">
            <v>131193</v>
          </cell>
          <cell r="V230">
            <v>136112</v>
          </cell>
          <cell r="W230">
            <v>123286</v>
          </cell>
          <cell r="X230">
            <v>102706</v>
          </cell>
          <cell r="Y230">
            <v>87522</v>
          </cell>
        </row>
        <row r="231">
          <cell r="A231">
            <v>44418</v>
          </cell>
          <cell r="B231">
            <v>77978</v>
          </cell>
          <cell r="C231">
            <v>73844</v>
          </cell>
          <cell r="D231">
            <v>71094</v>
          </cell>
          <cell r="E231">
            <v>70334</v>
          </cell>
          <cell r="F231">
            <v>71857</v>
          </cell>
          <cell r="G231">
            <v>77076</v>
          </cell>
          <cell r="H231">
            <v>87088</v>
          </cell>
          <cell r="I231">
            <v>98245</v>
          </cell>
          <cell r="J231">
            <v>107374</v>
          </cell>
          <cell r="K231">
            <v>121460</v>
          </cell>
          <cell r="L231">
            <v>119607</v>
          </cell>
          <cell r="M231">
            <v>117011</v>
          </cell>
          <cell r="N231">
            <v>113835</v>
          </cell>
          <cell r="O231">
            <v>109331</v>
          </cell>
          <cell r="P231">
            <v>109889</v>
          </cell>
          <cell r="Q231">
            <v>112478</v>
          </cell>
          <cell r="R231">
            <v>118823</v>
          </cell>
          <cell r="S231">
            <v>125470</v>
          </cell>
          <cell r="T231">
            <v>130804</v>
          </cell>
          <cell r="U231">
            <v>132796</v>
          </cell>
          <cell r="V231">
            <v>135724</v>
          </cell>
          <cell r="W231">
            <v>122905</v>
          </cell>
          <cell r="X231">
            <v>105905</v>
          </cell>
          <cell r="Y231">
            <v>89437</v>
          </cell>
        </row>
        <row r="232">
          <cell r="A232">
            <v>44419</v>
          </cell>
          <cell r="B232">
            <v>78403</v>
          </cell>
          <cell r="C232">
            <v>76637</v>
          </cell>
          <cell r="D232">
            <v>71315</v>
          </cell>
          <cell r="E232">
            <v>71530</v>
          </cell>
          <cell r="F232">
            <v>73336</v>
          </cell>
          <cell r="G232">
            <v>78524</v>
          </cell>
          <cell r="H232">
            <v>90662</v>
          </cell>
          <cell r="I232">
            <v>98411</v>
          </cell>
          <cell r="J232">
            <v>107131</v>
          </cell>
          <cell r="K232">
            <v>121237</v>
          </cell>
          <cell r="L232">
            <v>119297</v>
          </cell>
          <cell r="M232">
            <v>116598</v>
          </cell>
          <cell r="N232">
            <v>113381</v>
          </cell>
          <cell r="O232">
            <v>107464</v>
          </cell>
          <cell r="P232">
            <v>107797</v>
          </cell>
          <cell r="Q232">
            <v>109220</v>
          </cell>
          <cell r="R232">
            <v>117444</v>
          </cell>
          <cell r="S232">
            <v>123049</v>
          </cell>
          <cell r="T232">
            <v>125225</v>
          </cell>
          <cell r="U232">
            <v>132012</v>
          </cell>
          <cell r="V232">
            <v>135801</v>
          </cell>
          <cell r="W232">
            <v>123037</v>
          </cell>
          <cell r="X232">
            <v>102742</v>
          </cell>
          <cell r="Y232">
            <v>88202</v>
          </cell>
        </row>
        <row r="233">
          <cell r="A233">
            <v>44420</v>
          </cell>
          <cell r="B233">
            <v>80231</v>
          </cell>
          <cell r="C233">
            <v>76935</v>
          </cell>
          <cell r="D233">
            <v>72989</v>
          </cell>
          <cell r="E233">
            <v>73183</v>
          </cell>
          <cell r="F233">
            <v>74232</v>
          </cell>
          <cell r="G233">
            <v>80137</v>
          </cell>
          <cell r="H233">
            <v>91045</v>
          </cell>
          <cell r="I233">
            <v>102680</v>
          </cell>
          <cell r="J233">
            <v>111107</v>
          </cell>
          <cell r="K233">
            <v>121294</v>
          </cell>
          <cell r="L233">
            <v>122248</v>
          </cell>
          <cell r="M233">
            <v>128781</v>
          </cell>
          <cell r="N233">
            <v>130426</v>
          </cell>
          <cell r="O233">
            <v>129765</v>
          </cell>
          <cell r="P233">
            <v>132013</v>
          </cell>
          <cell r="Q233">
            <v>137160</v>
          </cell>
          <cell r="R233">
            <v>144008</v>
          </cell>
          <cell r="S233">
            <v>150812</v>
          </cell>
          <cell r="T233">
            <v>153785</v>
          </cell>
          <cell r="U233">
            <v>152924</v>
          </cell>
          <cell r="V233">
            <v>155353</v>
          </cell>
          <cell r="W233">
            <v>137340</v>
          </cell>
          <cell r="X233">
            <v>121291</v>
          </cell>
          <cell r="Y233">
            <v>103928</v>
          </cell>
        </row>
        <row r="234">
          <cell r="A234">
            <v>44421</v>
          </cell>
          <cell r="B234">
            <v>90266</v>
          </cell>
          <cell r="C234">
            <v>87601</v>
          </cell>
          <cell r="D234">
            <v>82089</v>
          </cell>
          <cell r="E234">
            <v>81055</v>
          </cell>
          <cell r="F234">
            <v>81806</v>
          </cell>
          <cell r="G234">
            <v>86097</v>
          </cell>
          <cell r="H234">
            <v>97348</v>
          </cell>
          <cell r="I234">
            <v>110309</v>
          </cell>
          <cell r="J234">
            <v>119608</v>
          </cell>
          <cell r="K234">
            <v>136510</v>
          </cell>
          <cell r="L234">
            <v>138456</v>
          </cell>
          <cell r="M234">
            <v>139065</v>
          </cell>
          <cell r="N234">
            <v>138366</v>
          </cell>
          <cell r="O234">
            <v>137718</v>
          </cell>
          <cell r="P234">
            <v>136730</v>
          </cell>
          <cell r="Q234">
            <v>141131</v>
          </cell>
          <cell r="R234">
            <v>149620</v>
          </cell>
          <cell r="S234">
            <v>155465</v>
          </cell>
          <cell r="T234">
            <v>158546</v>
          </cell>
          <cell r="U234">
            <v>155330</v>
          </cell>
          <cell r="V234">
            <v>153604</v>
          </cell>
          <cell r="W234">
            <v>141202</v>
          </cell>
          <cell r="X234">
            <v>123921</v>
          </cell>
          <cell r="Y234">
            <v>105522</v>
          </cell>
        </row>
        <row r="235">
          <cell r="A235">
            <v>44422</v>
          </cell>
          <cell r="B235">
            <v>96560</v>
          </cell>
          <cell r="C235">
            <v>88823</v>
          </cell>
          <cell r="D235">
            <v>83543</v>
          </cell>
          <cell r="E235">
            <v>81811</v>
          </cell>
          <cell r="F235">
            <v>80091</v>
          </cell>
          <cell r="G235">
            <v>82588</v>
          </cell>
          <cell r="H235">
            <v>89043</v>
          </cell>
          <cell r="I235">
            <v>100431</v>
          </cell>
          <cell r="J235">
            <v>113635</v>
          </cell>
          <cell r="K235">
            <v>124871</v>
          </cell>
          <cell r="L235">
            <v>129462</v>
          </cell>
          <cell r="M235">
            <v>130529</v>
          </cell>
          <cell r="N235">
            <v>131367</v>
          </cell>
          <cell r="O235">
            <v>128885</v>
          </cell>
          <cell r="P235">
            <v>129311</v>
          </cell>
          <cell r="Q235">
            <v>128675</v>
          </cell>
          <cell r="R235">
            <v>130151</v>
          </cell>
          <cell r="S235">
            <v>134838</v>
          </cell>
          <cell r="T235">
            <v>139055</v>
          </cell>
          <cell r="U235">
            <v>139025</v>
          </cell>
          <cell r="V235">
            <v>139480</v>
          </cell>
          <cell r="W235">
            <v>121436</v>
          </cell>
          <cell r="X235">
            <v>107187</v>
          </cell>
          <cell r="Y235">
            <v>94403</v>
          </cell>
        </row>
        <row r="236">
          <cell r="A236">
            <v>44423</v>
          </cell>
          <cell r="B236">
            <v>73219</v>
          </cell>
          <cell r="C236">
            <v>68311</v>
          </cell>
          <cell r="D236">
            <v>64348</v>
          </cell>
          <cell r="E236">
            <v>62522</v>
          </cell>
          <cell r="F236">
            <v>64508</v>
          </cell>
          <cell r="G236">
            <v>70996</v>
          </cell>
          <cell r="H236">
            <v>82425</v>
          </cell>
          <cell r="I236">
            <v>97279</v>
          </cell>
          <cell r="J236">
            <v>110629</v>
          </cell>
          <cell r="K236">
            <v>125182</v>
          </cell>
          <cell r="L236">
            <v>125660</v>
          </cell>
          <cell r="M236">
            <v>120818</v>
          </cell>
          <cell r="N236">
            <v>116859</v>
          </cell>
          <cell r="O236">
            <v>109831</v>
          </cell>
          <cell r="P236">
            <v>106758</v>
          </cell>
          <cell r="Q236">
            <v>109956</v>
          </cell>
          <cell r="R236">
            <v>117386</v>
          </cell>
          <cell r="S236">
            <v>121425</v>
          </cell>
          <cell r="T236">
            <v>124815</v>
          </cell>
          <cell r="U236">
            <v>135621</v>
          </cell>
          <cell r="V236">
            <v>136756</v>
          </cell>
          <cell r="W236">
            <v>123904</v>
          </cell>
          <cell r="X236">
            <v>101592</v>
          </cell>
          <cell r="Y236">
            <v>84121</v>
          </cell>
        </row>
        <row r="237">
          <cell r="A237">
            <v>44424</v>
          </cell>
          <cell r="B237">
            <v>70075</v>
          </cell>
          <cell r="C237">
            <v>66152</v>
          </cell>
          <cell r="D237">
            <v>62665</v>
          </cell>
          <cell r="E237">
            <v>61206</v>
          </cell>
          <cell r="F237">
            <v>63422</v>
          </cell>
          <cell r="G237">
            <v>71718</v>
          </cell>
          <cell r="H237">
            <v>85052</v>
          </cell>
          <cell r="I237">
            <v>97724</v>
          </cell>
          <cell r="J237">
            <v>106704</v>
          </cell>
          <cell r="K237">
            <v>120755</v>
          </cell>
          <cell r="L237">
            <v>118827</v>
          </cell>
          <cell r="M237">
            <v>116153</v>
          </cell>
          <cell r="N237">
            <v>112984</v>
          </cell>
          <cell r="O237">
            <v>105731</v>
          </cell>
          <cell r="P237">
            <v>103547</v>
          </cell>
          <cell r="Q237">
            <v>107475</v>
          </cell>
          <cell r="R237">
            <v>117026</v>
          </cell>
          <cell r="S237">
            <v>121117</v>
          </cell>
          <cell r="T237">
            <v>124314</v>
          </cell>
          <cell r="U237">
            <v>130369</v>
          </cell>
          <cell r="V237">
            <v>135282</v>
          </cell>
          <cell r="W237">
            <v>122477</v>
          </cell>
          <cell r="X237">
            <v>100759</v>
          </cell>
          <cell r="Y237">
            <v>81789</v>
          </cell>
        </row>
        <row r="238">
          <cell r="A238">
            <v>44425</v>
          </cell>
          <cell r="B238">
            <v>72474</v>
          </cell>
          <cell r="C238">
            <v>68335</v>
          </cell>
          <cell r="D238">
            <v>64785</v>
          </cell>
          <cell r="E238">
            <v>63497</v>
          </cell>
          <cell r="F238">
            <v>64982</v>
          </cell>
          <cell r="G238">
            <v>73357</v>
          </cell>
          <cell r="H238">
            <v>87008</v>
          </cell>
          <cell r="I238">
            <v>99943</v>
          </cell>
          <cell r="J238">
            <v>109073</v>
          </cell>
          <cell r="K238">
            <v>123465</v>
          </cell>
          <cell r="L238">
            <v>121460</v>
          </cell>
          <cell r="M238">
            <v>118705</v>
          </cell>
          <cell r="N238">
            <v>115420</v>
          </cell>
          <cell r="O238">
            <v>110358</v>
          </cell>
          <cell r="P238">
            <v>112004</v>
          </cell>
          <cell r="Q238">
            <v>113662</v>
          </cell>
          <cell r="R238">
            <v>128583</v>
          </cell>
          <cell r="S238">
            <v>142316</v>
          </cell>
          <cell r="T238">
            <v>141410</v>
          </cell>
          <cell r="U238">
            <v>134093</v>
          </cell>
          <cell r="V238">
            <v>138512</v>
          </cell>
          <cell r="W238">
            <v>125390</v>
          </cell>
          <cell r="X238">
            <v>104547</v>
          </cell>
          <cell r="Y238">
            <v>82408</v>
          </cell>
        </row>
        <row r="239">
          <cell r="A239">
            <v>44426</v>
          </cell>
          <cell r="B239">
            <v>76547</v>
          </cell>
          <cell r="C239">
            <v>72843</v>
          </cell>
          <cell r="D239">
            <v>70305</v>
          </cell>
          <cell r="E239">
            <v>69578</v>
          </cell>
          <cell r="F239">
            <v>71521</v>
          </cell>
          <cell r="G239">
            <v>76863</v>
          </cell>
          <cell r="H239">
            <v>86957</v>
          </cell>
          <cell r="I239">
            <v>97877</v>
          </cell>
          <cell r="J239">
            <v>106753</v>
          </cell>
          <cell r="K239">
            <v>120822</v>
          </cell>
          <cell r="L239">
            <v>118862</v>
          </cell>
          <cell r="M239">
            <v>117288</v>
          </cell>
          <cell r="N239">
            <v>117537</v>
          </cell>
          <cell r="O239">
            <v>116449</v>
          </cell>
          <cell r="P239">
            <v>116669</v>
          </cell>
          <cell r="Q239">
            <v>119815</v>
          </cell>
          <cell r="R239">
            <v>126965</v>
          </cell>
          <cell r="S239">
            <v>131191</v>
          </cell>
          <cell r="T239">
            <v>134807</v>
          </cell>
          <cell r="U239">
            <v>135744</v>
          </cell>
          <cell r="V239">
            <v>135165</v>
          </cell>
          <cell r="W239">
            <v>150878</v>
          </cell>
          <cell r="X239">
            <v>103196</v>
          </cell>
          <cell r="Y239">
            <v>89199</v>
          </cell>
        </row>
        <row r="240">
          <cell r="A240">
            <v>44427</v>
          </cell>
          <cell r="B240">
            <v>84926</v>
          </cell>
          <cell r="C240">
            <v>77295</v>
          </cell>
          <cell r="D240">
            <v>74930</v>
          </cell>
          <cell r="E240">
            <v>75885</v>
          </cell>
          <cell r="F240">
            <v>77162</v>
          </cell>
          <cell r="G240">
            <v>80256</v>
          </cell>
          <cell r="H240">
            <v>94452</v>
          </cell>
          <cell r="I240">
            <v>104338</v>
          </cell>
          <cell r="J240">
            <v>111287</v>
          </cell>
          <cell r="K240">
            <v>124441</v>
          </cell>
          <cell r="L240">
            <v>127391</v>
          </cell>
          <cell r="M240">
            <v>129029</v>
          </cell>
          <cell r="N240">
            <v>129625</v>
          </cell>
          <cell r="O240">
            <v>126471</v>
          </cell>
          <cell r="P240">
            <v>125194</v>
          </cell>
          <cell r="Q240">
            <v>124643</v>
          </cell>
          <cell r="R240">
            <v>131773</v>
          </cell>
          <cell r="S240">
            <v>136184</v>
          </cell>
          <cell r="T240">
            <v>141262</v>
          </cell>
          <cell r="U240">
            <v>142162</v>
          </cell>
          <cell r="V240">
            <v>135066</v>
          </cell>
          <cell r="W240">
            <v>129126</v>
          </cell>
          <cell r="X240">
            <v>112143</v>
          </cell>
          <cell r="Y240">
            <v>96261</v>
          </cell>
        </row>
        <row r="241">
          <cell r="A241">
            <v>44428</v>
          </cell>
          <cell r="B241">
            <v>86053</v>
          </cell>
          <cell r="C241">
            <v>80985</v>
          </cell>
          <cell r="D241">
            <v>77589</v>
          </cell>
          <cell r="E241">
            <v>76270</v>
          </cell>
          <cell r="F241">
            <v>77034</v>
          </cell>
          <cell r="G241">
            <v>83425</v>
          </cell>
          <cell r="H241">
            <v>93928</v>
          </cell>
          <cell r="I241">
            <v>106080</v>
          </cell>
          <cell r="J241">
            <v>116629</v>
          </cell>
          <cell r="K241">
            <v>128461</v>
          </cell>
          <cell r="L241">
            <v>131635</v>
          </cell>
          <cell r="M241">
            <v>134897</v>
          </cell>
          <cell r="N241">
            <v>136076</v>
          </cell>
          <cell r="O241">
            <v>134122</v>
          </cell>
          <cell r="P241">
            <v>135120</v>
          </cell>
          <cell r="Q241">
            <v>138944</v>
          </cell>
          <cell r="R241">
            <v>147086</v>
          </cell>
          <cell r="S241">
            <v>152734</v>
          </cell>
          <cell r="T241">
            <v>155485</v>
          </cell>
          <cell r="U241">
            <v>156229</v>
          </cell>
          <cell r="V241">
            <v>154529</v>
          </cell>
          <cell r="W241">
            <v>143255</v>
          </cell>
          <cell r="X241">
            <v>126756</v>
          </cell>
          <cell r="Y241">
            <v>107965</v>
          </cell>
        </row>
        <row r="242">
          <cell r="A242">
            <v>44429</v>
          </cell>
          <cell r="B242">
            <v>97174</v>
          </cell>
          <cell r="C242">
            <v>91299</v>
          </cell>
          <cell r="D242">
            <v>86759</v>
          </cell>
          <cell r="E242">
            <v>84668</v>
          </cell>
          <cell r="F242">
            <v>85129</v>
          </cell>
          <cell r="G242">
            <v>88404</v>
          </cell>
          <cell r="H242">
            <v>95347</v>
          </cell>
          <cell r="I242">
            <v>105647</v>
          </cell>
          <cell r="J242">
            <v>115043</v>
          </cell>
          <cell r="K242">
            <v>123149</v>
          </cell>
          <cell r="L242">
            <v>122934</v>
          </cell>
          <cell r="M242">
            <v>120646</v>
          </cell>
          <cell r="N242">
            <v>118042</v>
          </cell>
          <cell r="O242">
            <v>111943</v>
          </cell>
          <cell r="P242">
            <v>108427</v>
          </cell>
          <cell r="Q242">
            <v>107987</v>
          </cell>
          <cell r="R242">
            <v>114222</v>
          </cell>
          <cell r="S242">
            <v>120533</v>
          </cell>
          <cell r="T242">
            <v>122157</v>
          </cell>
          <cell r="U242">
            <v>131995</v>
          </cell>
          <cell r="V242">
            <v>133144</v>
          </cell>
          <cell r="W242">
            <v>120616</v>
          </cell>
          <cell r="X242">
            <v>98990</v>
          </cell>
          <cell r="Y242">
            <v>85102</v>
          </cell>
        </row>
        <row r="243">
          <cell r="A243">
            <v>44430</v>
          </cell>
          <cell r="B243">
            <v>85043</v>
          </cell>
          <cell r="C243">
            <v>80833</v>
          </cell>
          <cell r="D243">
            <v>77152</v>
          </cell>
          <cell r="E243">
            <v>75665</v>
          </cell>
          <cell r="F243">
            <v>76088</v>
          </cell>
          <cell r="G243">
            <v>78324</v>
          </cell>
          <cell r="H243">
            <v>84142</v>
          </cell>
          <cell r="I243">
            <v>96260</v>
          </cell>
          <cell r="J243">
            <v>109478</v>
          </cell>
          <cell r="K243">
            <v>123889</v>
          </cell>
          <cell r="L243">
            <v>124369</v>
          </cell>
          <cell r="M243">
            <v>119586</v>
          </cell>
          <cell r="N243">
            <v>117059</v>
          </cell>
          <cell r="O243">
            <v>113349</v>
          </cell>
          <cell r="P243">
            <v>112980</v>
          </cell>
          <cell r="Q243">
            <v>114906</v>
          </cell>
          <cell r="R243">
            <v>121388</v>
          </cell>
          <cell r="S243">
            <v>128994</v>
          </cell>
          <cell r="T243">
            <v>132534</v>
          </cell>
          <cell r="U243">
            <v>136258</v>
          </cell>
          <cell r="V243">
            <v>135440</v>
          </cell>
          <cell r="W243">
            <v>122702</v>
          </cell>
          <cell r="X243">
            <v>104861</v>
          </cell>
          <cell r="Y243">
            <v>91578</v>
          </cell>
        </row>
        <row r="244">
          <cell r="A244">
            <v>44431</v>
          </cell>
          <cell r="B244">
            <v>77564</v>
          </cell>
          <cell r="C244">
            <v>73534</v>
          </cell>
          <cell r="D244">
            <v>70747</v>
          </cell>
          <cell r="E244">
            <v>70463</v>
          </cell>
          <cell r="F244">
            <v>72192</v>
          </cell>
          <cell r="G244">
            <v>78351</v>
          </cell>
          <cell r="H244">
            <v>88663</v>
          </cell>
          <cell r="I244">
            <v>99092</v>
          </cell>
          <cell r="J244">
            <v>108164</v>
          </cell>
          <cell r="K244">
            <v>122424</v>
          </cell>
          <cell r="L244">
            <v>120451</v>
          </cell>
          <cell r="M244">
            <v>117722</v>
          </cell>
          <cell r="N244">
            <v>117927</v>
          </cell>
          <cell r="O244">
            <v>115257</v>
          </cell>
          <cell r="P244">
            <v>114713</v>
          </cell>
          <cell r="Q244">
            <v>115248</v>
          </cell>
          <cell r="R244">
            <v>120602</v>
          </cell>
          <cell r="S244">
            <v>128263</v>
          </cell>
          <cell r="T244">
            <v>133480</v>
          </cell>
          <cell r="U244">
            <v>133882</v>
          </cell>
          <cell r="V244">
            <v>137059</v>
          </cell>
          <cell r="W244">
            <v>124130</v>
          </cell>
          <cell r="X244">
            <v>104379</v>
          </cell>
          <cell r="Y244">
            <v>89443</v>
          </cell>
        </row>
        <row r="245">
          <cell r="A245">
            <v>44432</v>
          </cell>
          <cell r="B245">
            <v>81139</v>
          </cell>
          <cell r="C245">
            <v>76896</v>
          </cell>
          <cell r="D245">
            <v>74231</v>
          </cell>
          <cell r="E245">
            <v>73389</v>
          </cell>
          <cell r="F245">
            <v>75204</v>
          </cell>
          <cell r="G245">
            <v>80552</v>
          </cell>
          <cell r="H245">
            <v>91127</v>
          </cell>
          <cell r="I245">
            <v>101264</v>
          </cell>
          <cell r="J245">
            <v>109306</v>
          </cell>
          <cell r="K245">
            <v>120554</v>
          </cell>
          <cell r="L245">
            <v>119377</v>
          </cell>
          <cell r="M245">
            <v>115984</v>
          </cell>
          <cell r="N245">
            <v>125141</v>
          </cell>
          <cell r="O245">
            <v>124386</v>
          </cell>
          <cell r="P245">
            <v>125570</v>
          </cell>
          <cell r="Q245">
            <v>131033</v>
          </cell>
          <cell r="R245">
            <v>136805</v>
          </cell>
          <cell r="S245">
            <v>145078</v>
          </cell>
          <cell r="T245">
            <v>148094</v>
          </cell>
          <cell r="U245">
            <v>151590</v>
          </cell>
          <cell r="V245">
            <v>146111</v>
          </cell>
          <cell r="W245">
            <v>133754</v>
          </cell>
          <cell r="X245">
            <v>116282</v>
          </cell>
          <cell r="Y245">
            <v>99519</v>
          </cell>
        </row>
        <row r="246">
          <cell r="A246">
            <v>44433</v>
          </cell>
          <cell r="B246">
            <v>89215</v>
          </cell>
          <cell r="C246">
            <v>83988</v>
          </cell>
          <cell r="D246">
            <v>72236</v>
          </cell>
          <cell r="E246">
            <v>78308</v>
          </cell>
          <cell r="F246">
            <v>79350</v>
          </cell>
          <cell r="G246">
            <v>83749</v>
          </cell>
          <cell r="H246">
            <v>94108</v>
          </cell>
          <cell r="I246">
            <v>106564</v>
          </cell>
          <cell r="J246">
            <v>116054</v>
          </cell>
          <cell r="K246">
            <v>128563</v>
          </cell>
          <cell r="L246">
            <v>131174</v>
          </cell>
          <cell r="M246">
            <v>134852</v>
          </cell>
          <cell r="N246">
            <v>134871</v>
          </cell>
          <cell r="O246">
            <v>133689</v>
          </cell>
          <cell r="P246">
            <v>133776</v>
          </cell>
          <cell r="Q246">
            <v>136259</v>
          </cell>
          <cell r="R246">
            <v>144576</v>
          </cell>
          <cell r="S246">
            <v>150598</v>
          </cell>
          <cell r="T246">
            <v>153613</v>
          </cell>
          <cell r="U246">
            <v>154117</v>
          </cell>
          <cell r="V246">
            <v>151685</v>
          </cell>
          <cell r="W246">
            <v>138456</v>
          </cell>
          <cell r="X246">
            <v>119489</v>
          </cell>
          <cell r="Y246">
            <v>100653</v>
          </cell>
        </row>
        <row r="247">
          <cell r="A247">
            <v>44434</v>
          </cell>
          <cell r="B247">
            <v>70692</v>
          </cell>
          <cell r="C247">
            <v>66725</v>
          </cell>
          <cell r="D247">
            <v>63250</v>
          </cell>
          <cell r="E247">
            <v>61740</v>
          </cell>
          <cell r="F247">
            <v>63954</v>
          </cell>
          <cell r="G247">
            <v>72180</v>
          </cell>
          <cell r="H247">
            <v>85602</v>
          </cell>
          <cell r="I247">
            <v>98316</v>
          </cell>
          <cell r="J247">
            <v>107320</v>
          </cell>
          <cell r="K247">
            <v>121378</v>
          </cell>
          <cell r="L247">
            <v>119592</v>
          </cell>
          <cell r="M247">
            <v>117113</v>
          </cell>
          <cell r="N247">
            <v>113974</v>
          </cell>
          <cell r="O247">
            <v>111884</v>
          </cell>
          <cell r="P247">
            <v>112394</v>
          </cell>
          <cell r="Q247">
            <v>114997</v>
          </cell>
          <cell r="R247">
            <v>125442</v>
          </cell>
          <cell r="S247">
            <v>130379</v>
          </cell>
          <cell r="T247">
            <v>132709</v>
          </cell>
          <cell r="U247">
            <v>134486</v>
          </cell>
          <cell r="V247">
            <v>136280</v>
          </cell>
          <cell r="W247">
            <v>123285</v>
          </cell>
          <cell r="X247">
            <v>101473</v>
          </cell>
          <cell r="Y247">
            <v>82441</v>
          </cell>
        </row>
        <row r="248">
          <cell r="A248">
            <v>44435</v>
          </cell>
          <cell r="B248">
            <v>94289</v>
          </cell>
          <cell r="C248">
            <v>88824</v>
          </cell>
          <cell r="D248">
            <v>83772</v>
          </cell>
          <cell r="E248">
            <v>81753</v>
          </cell>
          <cell r="F248">
            <v>81681</v>
          </cell>
          <cell r="G248">
            <v>85246</v>
          </cell>
          <cell r="H248">
            <v>95578</v>
          </cell>
          <cell r="I248">
            <v>105483</v>
          </cell>
          <cell r="J248">
            <v>113299</v>
          </cell>
          <cell r="K248">
            <v>121497</v>
          </cell>
          <cell r="L248">
            <v>121872</v>
          </cell>
          <cell r="M248">
            <v>123455</v>
          </cell>
          <cell r="N248">
            <v>122963</v>
          </cell>
          <cell r="O248">
            <v>117786</v>
          </cell>
          <cell r="P248">
            <v>117201</v>
          </cell>
          <cell r="Q248">
            <v>117752</v>
          </cell>
          <cell r="R248">
            <v>121956</v>
          </cell>
          <cell r="S248">
            <v>123474</v>
          </cell>
          <cell r="T248">
            <v>121609</v>
          </cell>
          <cell r="U248">
            <v>129917</v>
          </cell>
          <cell r="V248">
            <v>134698</v>
          </cell>
          <cell r="W248">
            <v>121929</v>
          </cell>
          <cell r="X248">
            <v>100391</v>
          </cell>
          <cell r="Y248">
            <v>81471</v>
          </cell>
        </row>
        <row r="249">
          <cell r="A249">
            <v>44436</v>
          </cell>
          <cell r="B249">
            <v>71880</v>
          </cell>
          <cell r="C249">
            <v>66652</v>
          </cell>
          <cell r="D249">
            <v>62641</v>
          </cell>
          <cell r="E249">
            <v>61731</v>
          </cell>
          <cell r="F249">
            <v>62652</v>
          </cell>
          <cell r="G249">
            <v>68894</v>
          </cell>
          <cell r="H249">
            <v>79891</v>
          </cell>
          <cell r="I249">
            <v>94290</v>
          </cell>
          <cell r="J249">
            <v>107271</v>
          </cell>
          <cell r="K249">
            <v>121390</v>
          </cell>
          <cell r="L249">
            <v>121872</v>
          </cell>
          <cell r="M249">
            <v>117212</v>
          </cell>
          <cell r="N249">
            <v>113382</v>
          </cell>
          <cell r="O249">
            <v>106586</v>
          </cell>
          <cell r="P249">
            <v>103613</v>
          </cell>
          <cell r="Q249">
            <v>106673</v>
          </cell>
          <cell r="R249">
            <v>113811</v>
          </cell>
          <cell r="S249">
            <v>117709</v>
          </cell>
          <cell r="T249">
            <v>120969</v>
          </cell>
          <cell r="U249">
            <v>131449</v>
          </cell>
          <cell r="V249">
            <v>132470</v>
          </cell>
          <cell r="W249">
            <v>120047</v>
          </cell>
          <cell r="X249">
            <v>98519</v>
          </cell>
          <cell r="Y249">
            <v>81646</v>
          </cell>
        </row>
        <row r="250">
          <cell r="A250">
            <v>44437</v>
          </cell>
          <cell r="B250">
            <v>71039</v>
          </cell>
          <cell r="C250">
            <v>66301</v>
          </cell>
          <cell r="D250">
            <v>62488</v>
          </cell>
          <cell r="E250">
            <v>60740</v>
          </cell>
          <cell r="F250">
            <v>62628</v>
          </cell>
          <cell r="G250">
            <v>68855</v>
          </cell>
          <cell r="H250">
            <v>79823</v>
          </cell>
          <cell r="I250">
            <v>94238</v>
          </cell>
          <cell r="J250">
            <v>107205</v>
          </cell>
          <cell r="K250">
            <v>121333</v>
          </cell>
          <cell r="L250">
            <v>121815</v>
          </cell>
          <cell r="M250">
            <v>117160</v>
          </cell>
          <cell r="N250">
            <v>113314</v>
          </cell>
          <cell r="O250">
            <v>106508</v>
          </cell>
          <cell r="P250">
            <v>103537</v>
          </cell>
          <cell r="Q250">
            <v>106630</v>
          </cell>
          <cell r="R250">
            <v>113876</v>
          </cell>
          <cell r="S250">
            <v>117772</v>
          </cell>
          <cell r="T250">
            <v>120977</v>
          </cell>
          <cell r="U250">
            <v>131539</v>
          </cell>
          <cell r="V250">
            <v>132475</v>
          </cell>
          <cell r="W250">
            <v>120027</v>
          </cell>
          <cell r="X250">
            <v>98488</v>
          </cell>
          <cell r="Y250">
            <v>81612</v>
          </cell>
        </row>
        <row r="251">
          <cell r="A251">
            <v>44438</v>
          </cell>
          <cell r="B251">
            <v>70252</v>
          </cell>
          <cell r="C251">
            <v>66311</v>
          </cell>
          <cell r="D251">
            <v>62842</v>
          </cell>
          <cell r="E251">
            <v>61391</v>
          </cell>
          <cell r="F251">
            <v>63622</v>
          </cell>
          <cell r="G251">
            <v>71933</v>
          </cell>
          <cell r="H251">
            <v>85387</v>
          </cell>
          <cell r="I251">
            <v>98327</v>
          </cell>
          <cell r="J251">
            <v>107388</v>
          </cell>
          <cell r="K251">
            <v>121536</v>
          </cell>
          <cell r="L251">
            <v>119608</v>
          </cell>
          <cell r="M251">
            <v>116992</v>
          </cell>
          <cell r="N251">
            <v>113797</v>
          </cell>
          <cell r="O251">
            <v>106639</v>
          </cell>
          <cell r="P251">
            <v>104427</v>
          </cell>
          <cell r="Q251">
            <v>108314</v>
          </cell>
          <cell r="R251">
            <v>117798</v>
          </cell>
          <cell r="S251">
            <v>120362</v>
          </cell>
          <cell r="T251">
            <v>122530</v>
          </cell>
          <cell r="U251">
            <v>131154</v>
          </cell>
          <cell r="V251">
            <v>135999</v>
          </cell>
          <cell r="W251">
            <v>122885</v>
          </cell>
          <cell r="X251">
            <v>101154</v>
          </cell>
          <cell r="Y251">
            <v>82186</v>
          </cell>
        </row>
        <row r="252">
          <cell r="A252">
            <v>44439</v>
          </cell>
          <cell r="B252">
            <v>76202</v>
          </cell>
          <cell r="C252">
            <v>71545</v>
          </cell>
          <cell r="D252">
            <v>67942</v>
          </cell>
          <cell r="E252">
            <v>66867</v>
          </cell>
          <cell r="F252">
            <v>68161</v>
          </cell>
          <cell r="G252">
            <v>73736</v>
          </cell>
          <cell r="H252">
            <v>85118</v>
          </cell>
          <cell r="I252">
            <v>97720</v>
          </cell>
          <cell r="J252">
            <v>106719</v>
          </cell>
          <cell r="K252">
            <v>120799</v>
          </cell>
          <cell r="L252">
            <v>118888</v>
          </cell>
          <cell r="M252">
            <v>116224</v>
          </cell>
          <cell r="N252">
            <v>113082</v>
          </cell>
          <cell r="O252">
            <v>111868</v>
          </cell>
          <cell r="P252">
            <v>111648</v>
          </cell>
          <cell r="Q252">
            <v>115808</v>
          </cell>
          <cell r="R252">
            <v>121593</v>
          </cell>
          <cell r="S252">
            <v>128181</v>
          </cell>
          <cell r="T252">
            <v>131506</v>
          </cell>
          <cell r="U252">
            <v>132859</v>
          </cell>
          <cell r="V252">
            <v>135314</v>
          </cell>
          <cell r="W252">
            <v>122442</v>
          </cell>
          <cell r="X252">
            <v>100738</v>
          </cell>
          <cell r="Y252">
            <v>85312</v>
          </cell>
        </row>
        <row r="253">
          <cell r="A253">
            <v>44440</v>
          </cell>
          <cell r="B253">
            <v>75858</v>
          </cell>
          <cell r="C253">
            <v>70339</v>
          </cell>
          <cell r="D253">
            <v>67098</v>
          </cell>
          <cell r="E253">
            <v>66074</v>
          </cell>
          <cell r="F253">
            <v>67390</v>
          </cell>
          <cell r="G253">
            <v>74112</v>
          </cell>
          <cell r="H253">
            <v>92760</v>
          </cell>
          <cell r="I253">
            <v>103037</v>
          </cell>
          <cell r="J253">
            <v>100592</v>
          </cell>
          <cell r="K253">
            <v>101091</v>
          </cell>
          <cell r="L253">
            <v>102746</v>
          </cell>
          <cell r="M253">
            <v>101582</v>
          </cell>
          <cell r="N253">
            <v>99270</v>
          </cell>
          <cell r="O253">
            <v>97101</v>
          </cell>
          <cell r="P253">
            <v>96350</v>
          </cell>
          <cell r="Q253">
            <v>100660</v>
          </cell>
          <cell r="R253">
            <v>107251</v>
          </cell>
          <cell r="S253">
            <v>115011</v>
          </cell>
          <cell r="T253">
            <v>118951</v>
          </cell>
          <cell r="U253">
            <v>129197</v>
          </cell>
          <cell r="V253">
            <v>121743</v>
          </cell>
          <cell r="W253">
            <v>104186</v>
          </cell>
          <cell r="X253">
            <v>91512</v>
          </cell>
          <cell r="Y253">
            <v>77858</v>
          </cell>
        </row>
        <row r="254">
          <cell r="A254">
            <v>44441</v>
          </cell>
          <cell r="B254">
            <v>70659</v>
          </cell>
          <cell r="C254">
            <v>66726</v>
          </cell>
          <cell r="D254">
            <v>64551</v>
          </cell>
          <cell r="E254">
            <v>64176</v>
          </cell>
          <cell r="F254">
            <v>65795</v>
          </cell>
          <cell r="G254">
            <v>72409</v>
          </cell>
          <cell r="H254">
            <v>92999</v>
          </cell>
          <cell r="I254">
            <v>103205</v>
          </cell>
          <cell r="J254">
            <v>100586</v>
          </cell>
          <cell r="K254">
            <v>101797</v>
          </cell>
          <cell r="L254">
            <v>102145</v>
          </cell>
          <cell r="M254">
            <v>100146</v>
          </cell>
          <cell r="N254">
            <v>97845</v>
          </cell>
          <cell r="O254">
            <v>92919</v>
          </cell>
          <cell r="P254">
            <v>91309</v>
          </cell>
          <cell r="Q254">
            <v>93808</v>
          </cell>
          <cell r="R254">
            <v>103637</v>
          </cell>
          <cell r="S254">
            <v>112783</v>
          </cell>
          <cell r="T254">
            <v>118992</v>
          </cell>
          <cell r="U254">
            <v>129141</v>
          </cell>
          <cell r="V254">
            <v>121529</v>
          </cell>
          <cell r="W254">
            <v>102247</v>
          </cell>
          <cell r="X254">
            <v>84951</v>
          </cell>
          <cell r="Y254">
            <v>70858</v>
          </cell>
        </row>
        <row r="255">
          <cell r="A255">
            <v>44442</v>
          </cell>
          <cell r="B255">
            <v>77670</v>
          </cell>
          <cell r="C255">
            <v>72957</v>
          </cell>
          <cell r="D255">
            <v>71438</v>
          </cell>
          <cell r="E255">
            <v>73609</v>
          </cell>
          <cell r="F255">
            <v>76832</v>
          </cell>
          <cell r="G255">
            <v>84256</v>
          </cell>
          <cell r="H255">
            <v>101843</v>
          </cell>
          <cell r="I255">
            <v>110186</v>
          </cell>
          <cell r="J255">
            <v>111658</v>
          </cell>
          <cell r="K255">
            <v>112980</v>
          </cell>
          <cell r="L255">
            <v>110815</v>
          </cell>
          <cell r="M255">
            <v>108367</v>
          </cell>
          <cell r="N255">
            <v>105986</v>
          </cell>
          <cell r="O255">
            <v>101392</v>
          </cell>
          <cell r="P255">
            <v>100719</v>
          </cell>
          <cell r="Q255">
            <v>100814</v>
          </cell>
          <cell r="R255">
            <v>106308</v>
          </cell>
          <cell r="S255">
            <v>118451</v>
          </cell>
          <cell r="T255">
            <v>124770</v>
          </cell>
          <cell r="U255">
            <v>129492</v>
          </cell>
          <cell r="V255">
            <v>122341</v>
          </cell>
          <cell r="W255">
            <v>112264</v>
          </cell>
          <cell r="X255">
            <v>101753</v>
          </cell>
          <cell r="Y255">
            <v>88929</v>
          </cell>
        </row>
        <row r="256">
          <cell r="A256">
            <v>44443</v>
          </cell>
          <cell r="B256">
            <v>80554</v>
          </cell>
          <cell r="C256">
            <v>77055</v>
          </cell>
          <cell r="D256">
            <v>73325</v>
          </cell>
          <cell r="E256">
            <v>71015</v>
          </cell>
          <cell r="F256">
            <v>72134</v>
          </cell>
          <cell r="G256">
            <v>70915</v>
          </cell>
          <cell r="H256">
            <v>86878</v>
          </cell>
          <cell r="I256">
            <v>98677</v>
          </cell>
          <cell r="J256">
            <v>103061</v>
          </cell>
          <cell r="K256">
            <v>106188</v>
          </cell>
          <cell r="L256">
            <v>108572</v>
          </cell>
          <cell r="M256">
            <v>106616</v>
          </cell>
          <cell r="N256">
            <v>102298</v>
          </cell>
          <cell r="O256">
            <v>96960</v>
          </cell>
          <cell r="P256">
            <v>95180</v>
          </cell>
          <cell r="Q256">
            <v>97440</v>
          </cell>
          <cell r="R256">
            <v>104781</v>
          </cell>
          <cell r="S256">
            <v>112685</v>
          </cell>
          <cell r="T256">
            <v>122020</v>
          </cell>
          <cell r="U256">
            <v>130817</v>
          </cell>
          <cell r="V256">
            <v>122608</v>
          </cell>
          <cell r="W256">
            <v>101861</v>
          </cell>
          <cell r="X256">
            <v>84439</v>
          </cell>
          <cell r="Y256">
            <v>71034</v>
          </cell>
        </row>
        <row r="257">
          <cell r="A257">
            <v>44444</v>
          </cell>
          <cell r="B257">
            <v>63489</v>
          </cell>
          <cell r="C257">
            <v>60101</v>
          </cell>
          <cell r="D257">
            <v>58182</v>
          </cell>
          <cell r="E257">
            <v>57166</v>
          </cell>
          <cell r="F257">
            <v>57901</v>
          </cell>
          <cell r="G257">
            <v>64889</v>
          </cell>
          <cell r="H257">
            <v>86637</v>
          </cell>
          <cell r="I257">
            <v>98522</v>
          </cell>
          <cell r="J257">
            <v>102997</v>
          </cell>
          <cell r="K257">
            <v>106120</v>
          </cell>
          <cell r="L257">
            <v>107941</v>
          </cell>
          <cell r="M257">
            <v>103251</v>
          </cell>
          <cell r="N257">
            <v>97594</v>
          </cell>
          <cell r="O257">
            <v>91067</v>
          </cell>
          <cell r="P257">
            <v>94310</v>
          </cell>
          <cell r="Q257">
            <v>100824</v>
          </cell>
          <cell r="R257">
            <v>106484</v>
          </cell>
          <cell r="S257">
            <v>120246</v>
          </cell>
          <cell r="T257">
            <v>125853</v>
          </cell>
          <cell r="U257">
            <v>130950</v>
          </cell>
          <cell r="V257">
            <v>124446</v>
          </cell>
          <cell r="W257">
            <v>112741</v>
          </cell>
          <cell r="X257">
            <v>102220</v>
          </cell>
          <cell r="Y257">
            <v>88466</v>
          </cell>
        </row>
        <row r="258">
          <cell r="A258">
            <v>44445</v>
          </cell>
          <cell r="B258">
            <v>82381</v>
          </cell>
          <cell r="C258">
            <v>78125</v>
          </cell>
          <cell r="D258">
            <v>76780</v>
          </cell>
          <cell r="E258">
            <v>74579</v>
          </cell>
          <cell r="F258">
            <v>72887</v>
          </cell>
          <cell r="G258">
            <v>72079</v>
          </cell>
          <cell r="H258">
            <v>86944</v>
          </cell>
          <cell r="I258">
            <v>98730</v>
          </cell>
          <cell r="J258">
            <v>103110</v>
          </cell>
          <cell r="K258">
            <v>106238</v>
          </cell>
          <cell r="L258">
            <v>108095</v>
          </cell>
          <cell r="M258">
            <v>103378</v>
          </cell>
          <cell r="N258">
            <v>99471</v>
          </cell>
          <cell r="O258">
            <v>94333</v>
          </cell>
          <cell r="P258">
            <v>96419</v>
          </cell>
          <cell r="Q258">
            <v>104092</v>
          </cell>
          <cell r="R258">
            <v>119223</v>
          </cell>
          <cell r="S258">
            <v>124455</v>
          </cell>
          <cell r="T258">
            <v>129475</v>
          </cell>
          <cell r="U258">
            <v>139294</v>
          </cell>
          <cell r="V258">
            <v>128763</v>
          </cell>
          <cell r="W258">
            <v>114245</v>
          </cell>
          <cell r="X258">
            <v>101263</v>
          </cell>
          <cell r="Y258">
            <v>86366</v>
          </cell>
        </row>
        <row r="259">
          <cell r="A259">
            <v>44446</v>
          </cell>
          <cell r="B259">
            <v>79637</v>
          </cell>
          <cell r="C259">
            <v>76593</v>
          </cell>
          <cell r="D259">
            <v>72765</v>
          </cell>
          <cell r="E259">
            <v>74730</v>
          </cell>
          <cell r="F259">
            <v>77135</v>
          </cell>
          <cell r="G259">
            <v>81417</v>
          </cell>
          <cell r="H259">
            <v>106167</v>
          </cell>
          <cell r="I259">
            <v>111953</v>
          </cell>
          <cell r="J259">
            <v>108419</v>
          </cell>
          <cell r="K259">
            <v>108705</v>
          </cell>
          <cell r="L259">
            <v>112156</v>
          </cell>
          <cell r="M259">
            <v>105372</v>
          </cell>
          <cell r="N259">
            <v>106868</v>
          </cell>
          <cell r="O259">
            <v>105808</v>
          </cell>
          <cell r="P259">
            <v>105657</v>
          </cell>
          <cell r="Q259">
            <v>107908</v>
          </cell>
          <cell r="R259">
            <v>112084</v>
          </cell>
          <cell r="S259">
            <v>121327</v>
          </cell>
          <cell r="T259">
            <v>126905</v>
          </cell>
          <cell r="U259">
            <v>130421</v>
          </cell>
          <cell r="V259">
            <v>127808</v>
          </cell>
          <cell r="W259">
            <v>113553</v>
          </cell>
          <cell r="X259">
            <v>91027</v>
          </cell>
          <cell r="Y259">
            <v>79166</v>
          </cell>
        </row>
        <row r="260">
          <cell r="A260">
            <v>44447</v>
          </cell>
          <cell r="B260">
            <v>65247</v>
          </cell>
          <cell r="C260">
            <v>61550</v>
          </cell>
          <cell r="D260">
            <v>58521</v>
          </cell>
          <cell r="E260">
            <v>60232</v>
          </cell>
          <cell r="F260">
            <v>68354</v>
          </cell>
          <cell r="G260">
            <v>82137</v>
          </cell>
          <cell r="H260">
            <v>106729</v>
          </cell>
          <cell r="I260">
            <v>115077</v>
          </cell>
          <cell r="J260">
            <v>115973</v>
          </cell>
          <cell r="K260">
            <v>102362</v>
          </cell>
          <cell r="L260">
            <v>102924</v>
          </cell>
          <cell r="M260">
            <v>98425</v>
          </cell>
          <cell r="N260">
            <v>95107</v>
          </cell>
          <cell r="O260">
            <v>92857</v>
          </cell>
          <cell r="P260">
            <v>93249</v>
          </cell>
          <cell r="Q260">
            <v>97003</v>
          </cell>
          <cell r="R260">
            <v>105137</v>
          </cell>
          <cell r="S260">
            <v>114419</v>
          </cell>
          <cell r="T260">
            <v>120554</v>
          </cell>
          <cell r="U260">
            <v>130839</v>
          </cell>
          <cell r="V260">
            <v>123104</v>
          </cell>
          <cell r="W260">
            <v>103515</v>
          </cell>
          <cell r="X260">
            <v>87506</v>
          </cell>
          <cell r="Y260">
            <v>75009</v>
          </cell>
        </row>
        <row r="261">
          <cell r="A261">
            <v>44448</v>
          </cell>
          <cell r="B261">
            <v>67142</v>
          </cell>
          <cell r="C261">
            <v>63458</v>
          </cell>
          <cell r="D261">
            <v>61516</v>
          </cell>
          <cell r="E261">
            <v>61115</v>
          </cell>
          <cell r="F261">
            <v>63759</v>
          </cell>
          <cell r="G261">
            <v>70797</v>
          </cell>
          <cell r="H261">
            <v>94428</v>
          </cell>
          <cell r="I261">
            <v>104852</v>
          </cell>
          <cell r="J261">
            <v>102411</v>
          </cell>
          <cell r="K261">
            <v>102915</v>
          </cell>
          <cell r="L261">
            <v>103434</v>
          </cell>
          <cell r="M261">
            <v>100980</v>
          </cell>
          <cell r="N261">
            <v>98251</v>
          </cell>
          <cell r="O261">
            <v>95137</v>
          </cell>
          <cell r="P261">
            <v>93676</v>
          </cell>
          <cell r="Q261">
            <v>98057</v>
          </cell>
          <cell r="R261">
            <v>105793</v>
          </cell>
          <cell r="S261">
            <v>115107</v>
          </cell>
          <cell r="T261">
            <v>121251</v>
          </cell>
          <cell r="U261">
            <v>131434</v>
          </cell>
          <cell r="V261">
            <v>123539</v>
          </cell>
          <cell r="W261">
            <v>103965</v>
          </cell>
          <cell r="X261">
            <v>87970</v>
          </cell>
          <cell r="Y261">
            <v>74842</v>
          </cell>
        </row>
        <row r="262">
          <cell r="A262">
            <v>44449</v>
          </cell>
          <cell r="B262">
            <v>72921</v>
          </cell>
          <cell r="C262">
            <v>68920</v>
          </cell>
          <cell r="D262">
            <v>67942</v>
          </cell>
          <cell r="E262">
            <v>67106</v>
          </cell>
          <cell r="F262">
            <v>68322</v>
          </cell>
          <cell r="G262">
            <v>75843</v>
          </cell>
          <cell r="H262">
            <v>94413</v>
          </cell>
          <cell r="I262">
            <v>104826</v>
          </cell>
          <cell r="J262">
            <v>103030</v>
          </cell>
          <cell r="K262">
            <v>103637</v>
          </cell>
          <cell r="L262">
            <v>103882</v>
          </cell>
          <cell r="M262">
            <v>101946</v>
          </cell>
          <cell r="N262">
            <v>98238</v>
          </cell>
          <cell r="O262">
            <v>95589</v>
          </cell>
          <cell r="P262">
            <v>94580</v>
          </cell>
          <cell r="Q262">
            <v>97328</v>
          </cell>
          <cell r="R262">
            <v>105562</v>
          </cell>
          <cell r="S262">
            <v>114878</v>
          </cell>
          <cell r="T262">
            <v>120991</v>
          </cell>
          <cell r="U262">
            <v>131301</v>
          </cell>
          <cell r="V262">
            <v>123450</v>
          </cell>
          <cell r="W262">
            <v>103838</v>
          </cell>
          <cell r="X262">
            <v>86364</v>
          </cell>
          <cell r="Y262">
            <v>70881</v>
          </cell>
        </row>
        <row r="263">
          <cell r="A263">
            <v>44450</v>
          </cell>
          <cell r="B263">
            <v>66509</v>
          </cell>
          <cell r="C263">
            <v>61566</v>
          </cell>
          <cell r="D263">
            <v>59561</v>
          </cell>
          <cell r="E263">
            <v>58366</v>
          </cell>
          <cell r="F263">
            <v>58911</v>
          </cell>
          <cell r="G263">
            <v>65821</v>
          </cell>
          <cell r="H263">
            <v>87933</v>
          </cell>
          <cell r="I263">
            <v>100021</v>
          </cell>
          <cell r="J263">
            <v>104587</v>
          </cell>
          <cell r="K263">
            <v>107767</v>
          </cell>
          <cell r="L263">
            <v>109606</v>
          </cell>
          <cell r="M263">
            <v>104832</v>
          </cell>
          <cell r="N263">
            <v>99112</v>
          </cell>
          <cell r="O263">
            <v>92484</v>
          </cell>
          <cell r="P263">
            <v>93116</v>
          </cell>
          <cell r="Q263">
            <v>98907</v>
          </cell>
          <cell r="R263">
            <v>106342</v>
          </cell>
          <cell r="S263">
            <v>114378</v>
          </cell>
          <cell r="T263">
            <v>123855</v>
          </cell>
          <cell r="U263">
            <v>132763</v>
          </cell>
          <cell r="V263">
            <v>124375</v>
          </cell>
          <cell r="W263">
            <v>103279</v>
          </cell>
          <cell r="X263">
            <v>85577</v>
          </cell>
          <cell r="Y263">
            <v>72754</v>
          </cell>
        </row>
        <row r="264">
          <cell r="A264">
            <v>44451</v>
          </cell>
          <cell r="B264">
            <v>67566</v>
          </cell>
          <cell r="C264">
            <v>67070</v>
          </cell>
          <cell r="D264">
            <v>64804</v>
          </cell>
          <cell r="E264">
            <v>64353</v>
          </cell>
          <cell r="F264">
            <v>65482</v>
          </cell>
          <cell r="G264">
            <v>68949</v>
          </cell>
          <cell r="H264">
            <v>88234</v>
          </cell>
          <cell r="I264">
            <v>100330</v>
          </cell>
          <cell r="J264">
            <v>104919</v>
          </cell>
          <cell r="K264">
            <v>108138</v>
          </cell>
          <cell r="L264">
            <v>109971</v>
          </cell>
          <cell r="M264">
            <v>105187</v>
          </cell>
          <cell r="N264">
            <v>99449</v>
          </cell>
          <cell r="O264">
            <v>92835</v>
          </cell>
          <cell r="P264">
            <v>93471</v>
          </cell>
          <cell r="Q264">
            <v>99277</v>
          </cell>
          <cell r="R264">
            <v>106711</v>
          </cell>
          <cell r="S264">
            <v>114815</v>
          </cell>
          <cell r="T264">
            <v>124354</v>
          </cell>
          <cell r="U264">
            <v>133346</v>
          </cell>
          <cell r="V264">
            <v>124965</v>
          </cell>
          <cell r="W264">
            <v>103788</v>
          </cell>
          <cell r="X264">
            <v>85948</v>
          </cell>
          <cell r="Y264">
            <v>70263</v>
          </cell>
        </row>
        <row r="265">
          <cell r="A265">
            <v>44452</v>
          </cell>
          <cell r="B265">
            <v>73999</v>
          </cell>
          <cell r="C265">
            <v>58845</v>
          </cell>
          <cell r="D265">
            <v>58450</v>
          </cell>
          <cell r="E265">
            <v>59127</v>
          </cell>
          <cell r="F265">
            <v>65099</v>
          </cell>
          <cell r="G265">
            <v>76922</v>
          </cell>
          <cell r="H265">
            <v>102544</v>
          </cell>
          <cell r="I265">
            <v>112083</v>
          </cell>
          <cell r="J265">
            <v>110740</v>
          </cell>
          <cell r="K265">
            <v>110902</v>
          </cell>
          <cell r="L265">
            <v>112077</v>
          </cell>
          <cell r="M265">
            <v>108050</v>
          </cell>
          <cell r="N265">
            <v>105924</v>
          </cell>
          <cell r="O265">
            <v>102102</v>
          </cell>
          <cell r="P265">
            <v>101044</v>
          </cell>
          <cell r="Q265">
            <v>104259</v>
          </cell>
          <cell r="R265">
            <v>110303</v>
          </cell>
          <cell r="S265">
            <v>120997</v>
          </cell>
          <cell r="T265">
            <v>122892</v>
          </cell>
          <cell r="U265">
            <v>132510</v>
          </cell>
          <cell r="V265">
            <v>124426</v>
          </cell>
          <cell r="W265">
            <v>104904</v>
          </cell>
          <cell r="X265">
            <v>94525</v>
          </cell>
          <cell r="Y265">
            <v>84264</v>
          </cell>
        </row>
        <row r="266">
          <cell r="A266">
            <v>44453</v>
          </cell>
          <cell r="B266">
            <v>78964</v>
          </cell>
          <cell r="C266">
            <v>72215</v>
          </cell>
          <cell r="D266">
            <v>70215</v>
          </cell>
          <cell r="E266">
            <v>70154</v>
          </cell>
          <cell r="F266">
            <v>70500</v>
          </cell>
          <cell r="G266">
            <v>80271</v>
          </cell>
          <cell r="H266">
            <v>100445</v>
          </cell>
          <cell r="I266">
            <v>106601</v>
          </cell>
          <cell r="J266">
            <v>103392</v>
          </cell>
          <cell r="K266">
            <v>103906</v>
          </cell>
          <cell r="L266">
            <v>104422</v>
          </cell>
          <cell r="M266">
            <v>99867</v>
          </cell>
          <cell r="N266">
            <v>95267</v>
          </cell>
          <cell r="O266">
            <v>91049</v>
          </cell>
          <cell r="P266">
            <v>90112</v>
          </cell>
          <cell r="Q266">
            <v>96535</v>
          </cell>
          <cell r="R266">
            <v>106693</v>
          </cell>
          <cell r="S266">
            <v>116133</v>
          </cell>
          <cell r="T266">
            <v>122475</v>
          </cell>
          <cell r="U266">
            <v>132905</v>
          </cell>
          <cell r="V266">
            <v>124979</v>
          </cell>
          <cell r="W266">
            <v>109217</v>
          </cell>
          <cell r="X266">
            <v>93996</v>
          </cell>
          <cell r="Y266">
            <v>78466</v>
          </cell>
        </row>
        <row r="267">
          <cell r="A267">
            <v>44454</v>
          </cell>
          <cell r="B267">
            <v>63484</v>
          </cell>
          <cell r="C267">
            <v>59123</v>
          </cell>
          <cell r="D267">
            <v>56635</v>
          </cell>
          <cell r="E267">
            <v>56903</v>
          </cell>
          <cell r="F267">
            <v>59315</v>
          </cell>
          <cell r="G267">
            <v>68467</v>
          </cell>
          <cell r="H267">
            <v>95743</v>
          </cell>
          <cell r="I267">
            <v>106176</v>
          </cell>
          <cell r="J267">
            <v>103766</v>
          </cell>
          <cell r="K267">
            <v>104253</v>
          </cell>
          <cell r="L267">
            <v>104754</v>
          </cell>
          <cell r="M267">
            <v>100194</v>
          </cell>
          <cell r="N267">
            <v>95569</v>
          </cell>
          <cell r="O267">
            <v>91353</v>
          </cell>
          <cell r="P267">
            <v>90399</v>
          </cell>
          <cell r="Q267">
            <v>96930</v>
          </cell>
          <cell r="R267">
            <v>107271</v>
          </cell>
          <cell r="S267">
            <v>116848</v>
          </cell>
          <cell r="T267">
            <v>122971</v>
          </cell>
          <cell r="U267">
            <v>133113</v>
          </cell>
          <cell r="V267">
            <v>125172</v>
          </cell>
          <cell r="W267">
            <v>105278</v>
          </cell>
          <cell r="X267">
            <v>87573</v>
          </cell>
          <cell r="Y267">
            <v>71866</v>
          </cell>
        </row>
        <row r="268">
          <cell r="A268">
            <v>44455</v>
          </cell>
          <cell r="B268">
            <v>63600</v>
          </cell>
          <cell r="C268">
            <v>59236</v>
          </cell>
          <cell r="D268">
            <v>56746</v>
          </cell>
          <cell r="E268">
            <v>56971</v>
          </cell>
          <cell r="F268">
            <v>59376</v>
          </cell>
          <cell r="G268">
            <v>68465</v>
          </cell>
          <cell r="H268">
            <v>95716</v>
          </cell>
          <cell r="I268">
            <v>106293</v>
          </cell>
          <cell r="J268">
            <v>103865</v>
          </cell>
          <cell r="K268">
            <v>104322</v>
          </cell>
          <cell r="L268">
            <v>104881</v>
          </cell>
          <cell r="M268">
            <v>100307</v>
          </cell>
          <cell r="N268">
            <v>95680</v>
          </cell>
          <cell r="O268">
            <v>91470</v>
          </cell>
          <cell r="P268">
            <v>90514</v>
          </cell>
          <cell r="Q268">
            <v>96960</v>
          </cell>
          <cell r="R268">
            <v>107138</v>
          </cell>
          <cell r="S268">
            <v>116629</v>
          </cell>
          <cell r="T268">
            <v>122930</v>
          </cell>
          <cell r="U268">
            <v>133491</v>
          </cell>
          <cell r="V268">
            <v>125467</v>
          </cell>
          <cell r="W268">
            <v>105343</v>
          </cell>
          <cell r="X268">
            <v>87623</v>
          </cell>
          <cell r="Y268">
            <v>71903</v>
          </cell>
        </row>
        <row r="269">
          <cell r="A269">
            <v>44456</v>
          </cell>
          <cell r="B269">
            <v>63570</v>
          </cell>
          <cell r="C269">
            <v>59653</v>
          </cell>
          <cell r="D269">
            <v>56999</v>
          </cell>
          <cell r="E269">
            <v>56994</v>
          </cell>
          <cell r="F269">
            <v>59382</v>
          </cell>
          <cell r="G269">
            <v>68447</v>
          </cell>
          <cell r="H269">
            <v>95602</v>
          </cell>
          <cell r="I269">
            <v>106216</v>
          </cell>
          <cell r="J269">
            <v>103818</v>
          </cell>
          <cell r="K269">
            <v>104374</v>
          </cell>
          <cell r="L269">
            <v>104884</v>
          </cell>
          <cell r="M269">
            <v>100348</v>
          </cell>
          <cell r="N269">
            <v>95749</v>
          </cell>
          <cell r="O269">
            <v>91553</v>
          </cell>
          <cell r="P269">
            <v>90575</v>
          </cell>
          <cell r="Q269">
            <v>97025</v>
          </cell>
          <cell r="R269">
            <v>107220</v>
          </cell>
          <cell r="S269">
            <v>116823</v>
          </cell>
          <cell r="T269">
            <v>123130</v>
          </cell>
          <cell r="U269">
            <v>133412</v>
          </cell>
          <cell r="V269">
            <v>125505</v>
          </cell>
          <cell r="W269">
            <v>105626</v>
          </cell>
          <cell r="X269">
            <v>87719</v>
          </cell>
          <cell r="Y269">
            <v>71890</v>
          </cell>
        </row>
        <row r="270">
          <cell r="A270">
            <v>44457</v>
          </cell>
          <cell r="B270">
            <v>64231</v>
          </cell>
          <cell r="C270">
            <v>59769</v>
          </cell>
          <cell r="D270">
            <v>57420</v>
          </cell>
          <cell r="E270">
            <v>56949</v>
          </cell>
          <cell r="F270">
            <v>58892</v>
          </cell>
          <cell r="G270">
            <v>66757</v>
          </cell>
          <cell r="H270">
            <v>89246</v>
          </cell>
          <cell r="I270">
            <v>101513</v>
          </cell>
          <cell r="J270">
            <v>106194</v>
          </cell>
          <cell r="K270">
            <v>109425</v>
          </cell>
          <cell r="L270">
            <v>111300</v>
          </cell>
          <cell r="M270">
            <v>106467</v>
          </cell>
          <cell r="N270">
            <v>100660</v>
          </cell>
          <cell r="O270">
            <v>93948</v>
          </cell>
          <cell r="P270">
            <v>94588</v>
          </cell>
          <cell r="Q270">
            <v>100472</v>
          </cell>
          <cell r="R270">
            <v>107987</v>
          </cell>
          <cell r="S270">
            <v>116159</v>
          </cell>
          <cell r="T270">
            <v>125806</v>
          </cell>
          <cell r="U270">
            <v>134838</v>
          </cell>
          <cell r="V270">
            <v>126169</v>
          </cell>
          <cell r="W270">
            <v>104747</v>
          </cell>
          <cell r="X270">
            <v>86797</v>
          </cell>
          <cell r="Y270">
            <v>71066</v>
          </cell>
        </row>
        <row r="271">
          <cell r="A271">
            <v>44458</v>
          </cell>
          <cell r="B271">
            <v>64917</v>
          </cell>
          <cell r="C271">
            <v>59748</v>
          </cell>
          <cell r="D271">
            <v>57387</v>
          </cell>
          <cell r="E271">
            <v>56909</v>
          </cell>
          <cell r="F271">
            <v>58818</v>
          </cell>
          <cell r="G271">
            <v>66668</v>
          </cell>
          <cell r="H271">
            <v>89119</v>
          </cell>
          <cell r="I271">
            <v>101410</v>
          </cell>
          <cell r="J271">
            <v>106122</v>
          </cell>
          <cell r="K271">
            <v>109345</v>
          </cell>
          <cell r="L271">
            <v>111212</v>
          </cell>
          <cell r="M271">
            <v>106366</v>
          </cell>
          <cell r="N271">
            <v>100549</v>
          </cell>
          <cell r="O271">
            <v>93861</v>
          </cell>
          <cell r="P271">
            <v>94473</v>
          </cell>
          <cell r="Q271">
            <v>100330</v>
          </cell>
          <cell r="R271">
            <v>107902</v>
          </cell>
          <cell r="S271">
            <v>116115</v>
          </cell>
          <cell r="T271">
            <v>125718</v>
          </cell>
          <cell r="U271">
            <v>134791</v>
          </cell>
          <cell r="V271">
            <v>126156</v>
          </cell>
          <cell r="W271">
            <v>104642</v>
          </cell>
          <cell r="X271">
            <v>86686</v>
          </cell>
          <cell r="Y271">
            <v>70949</v>
          </cell>
        </row>
        <row r="272">
          <cell r="A272">
            <v>44459</v>
          </cell>
          <cell r="B272">
            <v>63522</v>
          </cell>
          <cell r="C272">
            <v>59171</v>
          </cell>
          <cell r="D272">
            <v>56687</v>
          </cell>
          <cell r="E272">
            <v>56933</v>
          </cell>
          <cell r="F272">
            <v>59352</v>
          </cell>
          <cell r="G272">
            <v>68417</v>
          </cell>
          <cell r="H272">
            <v>95631</v>
          </cell>
          <cell r="I272">
            <v>106255</v>
          </cell>
          <cell r="J272">
            <v>103942</v>
          </cell>
          <cell r="K272">
            <v>104479</v>
          </cell>
          <cell r="L272">
            <v>104979</v>
          </cell>
          <cell r="M272">
            <v>100404</v>
          </cell>
          <cell r="N272">
            <v>95767</v>
          </cell>
          <cell r="O272">
            <v>91541</v>
          </cell>
          <cell r="P272">
            <v>90610</v>
          </cell>
          <cell r="Q272">
            <v>97051</v>
          </cell>
          <cell r="R272">
            <v>107260</v>
          </cell>
          <cell r="S272">
            <v>116754</v>
          </cell>
          <cell r="T272">
            <v>123115</v>
          </cell>
          <cell r="U272">
            <v>133536</v>
          </cell>
          <cell r="V272">
            <v>125365</v>
          </cell>
          <cell r="W272">
            <v>105410</v>
          </cell>
          <cell r="X272">
            <v>87624</v>
          </cell>
          <cell r="Y272">
            <v>71884</v>
          </cell>
        </row>
        <row r="273">
          <cell r="A273">
            <v>44460</v>
          </cell>
          <cell r="B273">
            <v>63585</v>
          </cell>
          <cell r="C273">
            <v>59244</v>
          </cell>
          <cell r="D273">
            <v>56736</v>
          </cell>
          <cell r="E273">
            <v>56997</v>
          </cell>
          <cell r="F273">
            <v>59417</v>
          </cell>
          <cell r="G273">
            <v>68530</v>
          </cell>
          <cell r="H273">
            <v>95933</v>
          </cell>
          <cell r="I273">
            <v>106356</v>
          </cell>
          <cell r="J273">
            <v>104023</v>
          </cell>
          <cell r="K273">
            <v>104542</v>
          </cell>
          <cell r="L273">
            <v>105060</v>
          </cell>
          <cell r="M273">
            <v>100508</v>
          </cell>
          <cell r="N273">
            <v>95879</v>
          </cell>
          <cell r="O273">
            <v>91637</v>
          </cell>
          <cell r="P273">
            <v>90712</v>
          </cell>
          <cell r="Q273">
            <v>97157</v>
          </cell>
          <cell r="R273">
            <v>107355</v>
          </cell>
          <cell r="S273">
            <v>116851</v>
          </cell>
          <cell r="T273">
            <v>123322</v>
          </cell>
          <cell r="U273">
            <v>133643</v>
          </cell>
          <cell r="V273">
            <v>125768</v>
          </cell>
          <cell r="W273">
            <v>105686</v>
          </cell>
          <cell r="X273">
            <v>87897</v>
          </cell>
          <cell r="Y273">
            <v>71939</v>
          </cell>
        </row>
        <row r="274">
          <cell r="A274">
            <v>44461</v>
          </cell>
          <cell r="B274">
            <v>63693</v>
          </cell>
          <cell r="C274">
            <v>59310</v>
          </cell>
          <cell r="D274">
            <v>56822</v>
          </cell>
          <cell r="E274">
            <v>57071</v>
          </cell>
          <cell r="F274">
            <v>59498</v>
          </cell>
          <cell r="G274">
            <v>68599</v>
          </cell>
          <cell r="H274">
            <v>95885</v>
          </cell>
          <cell r="I274">
            <v>106534</v>
          </cell>
          <cell r="J274">
            <v>104181</v>
          </cell>
          <cell r="K274">
            <v>104697</v>
          </cell>
          <cell r="L274">
            <v>105225</v>
          </cell>
          <cell r="M274">
            <v>100655</v>
          </cell>
          <cell r="N274">
            <v>96030</v>
          </cell>
          <cell r="O274">
            <v>91773</v>
          </cell>
          <cell r="P274">
            <v>90832</v>
          </cell>
          <cell r="Q274">
            <v>97271</v>
          </cell>
          <cell r="R274">
            <v>107488</v>
          </cell>
          <cell r="S274">
            <v>117010</v>
          </cell>
          <cell r="T274">
            <v>123426</v>
          </cell>
          <cell r="U274">
            <v>133873</v>
          </cell>
          <cell r="V274">
            <v>125889</v>
          </cell>
          <cell r="W274">
            <v>105850</v>
          </cell>
          <cell r="X274">
            <v>87867</v>
          </cell>
          <cell r="Y274">
            <v>72087</v>
          </cell>
        </row>
        <row r="275">
          <cell r="A275">
            <v>44462</v>
          </cell>
          <cell r="B275">
            <v>63725</v>
          </cell>
          <cell r="C275">
            <v>59363</v>
          </cell>
          <cell r="D275">
            <v>56857</v>
          </cell>
          <cell r="E275">
            <v>57109</v>
          </cell>
          <cell r="F275">
            <v>59531</v>
          </cell>
          <cell r="G275">
            <v>68673</v>
          </cell>
          <cell r="H275">
            <v>96071</v>
          </cell>
          <cell r="I275">
            <v>106533</v>
          </cell>
          <cell r="J275">
            <v>104171</v>
          </cell>
          <cell r="K275">
            <v>104722</v>
          </cell>
          <cell r="L275">
            <v>105247</v>
          </cell>
          <cell r="M275">
            <v>100724</v>
          </cell>
          <cell r="N275">
            <v>97048</v>
          </cell>
          <cell r="O275">
            <v>93866</v>
          </cell>
          <cell r="P275">
            <v>93375</v>
          </cell>
          <cell r="Q275">
            <v>97372</v>
          </cell>
          <cell r="R275">
            <v>107541</v>
          </cell>
          <cell r="S275">
            <v>117018</v>
          </cell>
          <cell r="T275">
            <v>123399</v>
          </cell>
          <cell r="U275">
            <v>133824</v>
          </cell>
          <cell r="V275">
            <v>125738</v>
          </cell>
          <cell r="W275">
            <v>105743</v>
          </cell>
          <cell r="X275">
            <v>87912</v>
          </cell>
          <cell r="Y275">
            <v>72767</v>
          </cell>
        </row>
        <row r="276">
          <cell r="A276">
            <v>44463</v>
          </cell>
          <cell r="B276">
            <v>67208</v>
          </cell>
          <cell r="C276">
            <v>61486</v>
          </cell>
          <cell r="D276">
            <v>59142</v>
          </cell>
          <cell r="E276">
            <v>59242</v>
          </cell>
          <cell r="F276">
            <v>61562</v>
          </cell>
          <cell r="G276">
            <v>69200</v>
          </cell>
          <cell r="H276">
            <v>95781</v>
          </cell>
          <cell r="I276">
            <v>106385</v>
          </cell>
          <cell r="J276">
            <v>104025</v>
          </cell>
          <cell r="K276">
            <v>104546</v>
          </cell>
          <cell r="L276">
            <v>105084</v>
          </cell>
          <cell r="M276">
            <v>100554</v>
          </cell>
          <cell r="N276">
            <v>95892</v>
          </cell>
          <cell r="O276">
            <v>93289</v>
          </cell>
          <cell r="P276">
            <v>92043</v>
          </cell>
          <cell r="Q276">
            <v>97092</v>
          </cell>
          <cell r="R276">
            <v>107235</v>
          </cell>
          <cell r="S276">
            <v>116709</v>
          </cell>
          <cell r="T276">
            <v>123127</v>
          </cell>
          <cell r="U276">
            <v>133357</v>
          </cell>
          <cell r="V276">
            <v>125337</v>
          </cell>
          <cell r="W276">
            <v>105459</v>
          </cell>
          <cell r="X276">
            <v>87717</v>
          </cell>
          <cell r="Y276">
            <v>72127</v>
          </cell>
        </row>
        <row r="277">
          <cell r="A277">
            <v>44464</v>
          </cell>
          <cell r="B277">
            <v>67840</v>
          </cell>
          <cell r="C277">
            <v>60937</v>
          </cell>
          <cell r="D277">
            <v>58797</v>
          </cell>
          <cell r="E277">
            <v>57871</v>
          </cell>
          <cell r="F277">
            <v>58917</v>
          </cell>
          <cell r="G277">
            <v>66776</v>
          </cell>
          <cell r="H277">
            <v>89267</v>
          </cell>
          <cell r="I277">
            <v>101531</v>
          </cell>
          <cell r="J277">
            <v>106215</v>
          </cell>
          <cell r="K277">
            <v>109461</v>
          </cell>
          <cell r="L277">
            <v>111328</v>
          </cell>
          <cell r="M277">
            <v>106461</v>
          </cell>
          <cell r="N277">
            <v>100642</v>
          </cell>
          <cell r="O277">
            <v>93899</v>
          </cell>
          <cell r="P277">
            <v>94532</v>
          </cell>
          <cell r="Q277">
            <v>100378</v>
          </cell>
          <cell r="R277">
            <v>108114</v>
          </cell>
          <cell r="S277">
            <v>116325</v>
          </cell>
          <cell r="T277">
            <v>125961</v>
          </cell>
          <cell r="U277">
            <v>134933</v>
          </cell>
          <cell r="V277">
            <v>126197</v>
          </cell>
          <cell r="W277">
            <v>104688</v>
          </cell>
          <cell r="X277">
            <v>86804</v>
          </cell>
          <cell r="Y277">
            <v>71079</v>
          </cell>
        </row>
        <row r="278">
          <cell r="A278">
            <v>44465</v>
          </cell>
          <cell r="B278">
            <v>67117</v>
          </cell>
          <cell r="C278">
            <v>60527</v>
          </cell>
          <cell r="D278">
            <v>58407</v>
          </cell>
          <cell r="E278">
            <v>57746</v>
          </cell>
          <cell r="F278">
            <v>58929</v>
          </cell>
          <cell r="G278">
            <v>66778</v>
          </cell>
          <cell r="H278">
            <v>89240</v>
          </cell>
          <cell r="I278">
            <v>101506</v>
          </cell>
          <cell r="J278">
            <v>106192</v>
          </cell>
          <cell r="K278">
            <v>109432</v>
          </cell>
          <cell r="L278">
            <v>111250</v>
          </cell>
          <cell r="M278">
            <v>106402</v>
          </cell>
          <cell r="N278">
            <v>100592</v>
          </cell>
          <cell r="O278">
            <v>93876</v>
          </cell>
          <cell r="P278">
            <v>94532</v>
          </cell>
          <cell r="Q278">
            <v>100396</v>
          </cell>
          <cell r="R278">
            <v>107925</v>
          </cell>
          <cell r="S278">
            <v>116076</v>
          </cell>
          <cell r="T278">
            <v>125730</v>
          </cell>
          <cell r="U278">
            <v>134754</v>
          </cell>
          <cell r="V278">
            <v>126168</v>
          </cell>
          <cell r="W278">
            <v>104740</v>
          </cell>
          <cell r="X278">
            <v>86693</v>
          </cell>
          <cell r="Y278">
            <v>70946</v>
          </cell>
        </row>
        <row r="279">
          <cell r="A279">
            <v>44466</v>
          </cell>
          <cell r="B279">
            <v>63351</v>
          </cell>
          <cell r="C279">
            <v>59007</v>
          </cell>
          <cell r="D279">
            <v>56534</v>
          </cell>
          <cell r="E279">
            <v>56789</v>
          </cell>
          <cell r="F279">
            <v>59193</v>
          </cell>
          <cell r="G279">
            <v>68212</v>
          </cell>
          <cell r="H279">
            <v>95345</v>
          </cell>
          <cell r="I279">
            <v>105947</v>
          </cell>
          <cell r="J279">
            <v>103652</v>
          </cell>
          <cell r="K279">
            <v>104164</v>
          </cell>
          <cell r="L279">
            <v>104693</v>
          </cell>
          <cell r="M279">
            <v>100141</v>
          </cell>
          <cell r="N279">
            <v>95519</v>
          </cell>
          <cell r="O279">
            <v>91323</v>
          </cell>
          <cell r="P279">
            <v>90391</v>
          </cell>
          <cell r="Q279">
            <v>96769</v>
          </cell>
          <cell r="R279">
            <v>106910</v>
          </cell>
          <cell r="S279">
            <v>116361</v>
          </cell>
          <cell r="T279">
            <v>122639</v>
          </cell>
          <cell r="U279">
            <v>133033</v>
          </cell>
          <cell r="V279">
            <v>125282</v>
          </cell>
          <cell r="W279">
            <v>105320</v>
          </cell>
          <cell r="X279">
            <v>87422</v>
          </cell>
          <cell r="Y279">
            <v>71690</v>
          </cell>
        </row>
        <row r="280">
          <cell r="A280">
            <v>44467</v>
          </cell>
          <cell r="B280">
            <v>63206</v>
          </cell>
          <cell r="C280">
            <v>58870</v>
          </cell>
          <cell r="D280">
            <v>56393</v>
          </cell>
          <cell r="E280">
            <v>56648</v>
          </cell>
          <cell r="F280">
            <v>59050</v>
          </cell>
          <cell r="G280">
            <v>68158</v>
          </cell>
          <cell r="H280">
            <v>95314</v>
          </cell>
          <cell r="I280">
            <v>105692</v>
          </cell>
          <cell r="J280">
            <v>103392</v>
          </cell>
          <cell r="K280">
            <v>103905</v>
          </cell>
          <cell r="L280">
            <v>104436</v>
          </cell>
          <cell r="M280">
            <v>99902</v>
          </cell>
          <cell r="N280">
            <v>95305</v>
          </cell>
          <cell r="O280">
            <v>91075</v>
          </cell>
          <cell r="P280">
            <v>90133</v>
          </cell>
          <cell r="Q280">
            <v>96538</v>
          </cell>
          <cell r="R280">
            <v>106682</v>
          </cell>
          <cell r="S280">
            <v>116181</v>
          </cell>
          <cell r="T280">
            <v>122551</v>
          </cell>
          <cell r="U280">
            <v>132813</v>
          </cell>
          <cell r="V280">
            <v>124894</v>
          </cell>
          <cell r="W280">
            <v>104922</v>
          </cell>
          <cell r="X280">
            <v>87106</v>
          </cell>
          <cell r="Y280">
            <v>71437</v>
          </cell>
        </row>
        <row r="281">
          <cell r="A281">
            <v>44468</v>
          </cell>
          <cell r="B281">
            <v>62985</v>
          </cell>
          <cell r="C281">
            <v>58663</v>
          </cell>
          <cell r="D281">
            <v>56202</v>
          </cell>
          <cell r="E281">
            <v>56453</v>
          </cell>
          <cell r="F281">
            <v>58835</v>
          </cell>
          <cell r="G281">
            <v>67837</v>
          </cell>
          <cell r="H281">
            <v>94748</v>
          </cell>
          <cell r="I281">
            <v>105296</v>
          </cell>
          <cell r="J281">
            <v>103051</v>
          </cell>
          <cell r="K281">
            <v>103559</v>
          </cell>
          <cell r="L281">
            <v>104124</v>
          </cell>
          <cell r="M281">
            <v>99603</v>
          </cell>
          <cell r="N281">
            <v>95035</v>
          </cell>
          <cell r="O281">
            <v>90822</v>
          </cell>
          <cell r="P281">
            <v>89933</v>
          </cell>
          <cell r="Q281">
            <v>96308</v>
          </cell>
          <cell r="R281">
            <v>106372</v>
          </cell>
          <cell r="S281">
            <v>115705</v>
          </cell>
          <cell r="T281">
            <v>122110</v>
          </cell>
          <cell r="U281">
            <v>132268</v>
          </cell>
          <cell r="V281">
            <v>124385</v>
          </cell>
          <cell r="W281">
            <v>104566</v>
          </cell>
          <cell r="X281">
            <v>86796</v>
          </cell>
          <cell r="Y281">
            <v>71190</v>
          </cell>
        </row>
        <row r="282">
          <cell r="A282">
            <v>44469</v>
          </cell>
          <cell r="B282">
            <v>62763</v>
          </cell>
          <cell r="C282">
            <v>58462</v>
          </cell>
          <cell r="D282">
            <v>56003</v>
          </cell>
          <cell r="E282">
            <v>56264</v>
          </cell>
          <cell r="F282">
            <v>58650</v>
          </cell>
          <cell r="G282">
            <v>67633</v>
          </cell>
          <cell r="H282">
            <v>94641</v>
          </cell>
          <cell r="I282">
            <v>104958</v>
          </cell>
          <cell r="J282">
            <v>102710</v>
          </cell>
          <cell r="K282">
            <v>103211</v>
          </cell>
          <cell r="L282">
            <v>103761</v>
          </cell>
          <cell r="M282">
            <v>99300</v>
          </cell>
          <cell r="N282">
            <v>94716</v>
          </cell>
          <cell r="O282">
            <v>90554</v>
          </cell>
          <cell r="P282">
            <v>89597</v>
          </cell>
          <cell r="Q282">
            <v>95933</v>
          </cell>
          <cell r="R282">
            <v>105983</v>
          </cell>
          <cell r="S282">
            <v>115404</v>
          </cell>
          <cell r="T282">
            <v>121664</v>
          </cell>
          <cell r="U282">
            <v>131737</v>
          </cell>
          <cell r="V282">
            <v>123910</v>
          </cell>
          <cell r="W282">
            <v>104261</v>
          </cell>
          <cell r="X282">
            <v>86701</v>
          </cell>
          <cell r="Y282">
            <v>71071</v>
          </cell>
        </row>
        <row r="283">
          <cell r="A283">
            <v>44470</v>
          </cell>
          <cell r="B283">
            <v>60817</v>
          </cell>
          <cell r="C283">
            <v>58007</v>
          </cell>
          <cell r="D283">
            <v>55773</v>
          </cell>
          <cell r="E283">
            <v>56764</v>
          </cell>
          <cell r="F283">
            <v>59884</v>
          </cell>
          <cell r="G283">
            <v>69836</v>
          </cell>
          <cell r="H283">
            <v>93040</v>
          </cell>
          <cell r="I283">
            <v>102504</v>
          </cell>
          <cell r="J283">
            <v>100184</v>
          </cell>
          <cell r="K283">
            <v>101766</v>
          </cell>
          <cell r="L283">
            <v>100376</v>
          </cell>
          <cell r="M283">
            <v>97452</v>
          </cell>
          <cell r="N283">
            <v>94855</v>
          </cell>
          <cell r="O283">
            <v>91912</v>
          </cell>
          <cell r="P283">
            <v>84935</v>
          </cell>
          <cell r="Q283">
            <v>89244</v>
          </cell>
          <cell r="R283">
            <v>95833</v>
          </cell>
          <cell r="S283">
            <v>111022</v>
          </cell>
          <cell r="T283">
            <v>120341</v>
          </cell>
          <cell r="U283">
            <v>125308</v>
          </cell>
          <cell r="V283">
            <v>113856</v>
          </cell>
          <cell r="W283">
            <v>99647</v>
          </cell>
          <cell r="X283">
            <v>78477</v>
          </cell>
          <cell r="Y283">
            <v>67999</v>
          </cell>
        </row>
        <row r="284">
          <cell r="A284">
            <v>44471</v>
          </cell>
          <cell r="B284">
            <v>61422</v>
          </cell>
          <cell r="C284">
            <v>62831</v>
          </cell>
          <cell r="D284">
            <v>54511</v>
          </cell>
          <cell r="E284">
            <v>55460</v>
          </cell>
          <cell r="F284">
            <v>59351</v>
          </cell>
          <cell r="G284">
            <v>66902</v>
          </cell>
          <cell r="H284">
            <v>86219</v>
          </cell>
          <cell r="I284">
            <v>97166</v>
          </cell>
          <cell r="J284">
            <v>100732</v>
          </cell>
          <cell r="K284">
            <v>106284</v>
          </cell>
          <cell r="L284">
            <v>104163</v>
          </cell>
          <cell r="M284">
            <v>101562</v>
          </cell>
          <cell r="N284">
            <v>98670</v>
          </cell>
          <cell r="O284">
            <v>94266</v>
          </cell>
          <cell r="P284">
            <v>87127</v>
          </cell>
          <cell r="Q284">
            <v>91842</v>
          </cell>
          <cell r="R284">
            <v>97199</v>
          </cell>
          <cell r="S284">
            <v>112817</v>
          </cell>
          <cell r="T284">
            <v>120645</v>
          </cell>
          <cell r="U284">
            <v>125463</v>
          </cell>
          <cell r="V284">
            <v>113050</v>
          </cell>
          <cell r="W284">
            <v>97595</v>
          </cell>
          <cell r="X284">
            <v>78583</v>
          </cell>
          <cell r="Y284">
            <v>67244</v>
          </cell>
        </row>
        <row r="285">
          <cell r="A285">
            <v>44472</v>
          </cell>
          <cell r="B285">
            <v>62382</v>
          </cell>
          <cell r="C285">
            <v>62902</v>
          </cell>
          <cell r="D285">
            <v>57105</v>
          </cell>
          <cell r="E285">
            <v>56338</v>
          </cell>
          <cell r="F285">
            <v>58449</v>
          </cell>
          <cell r="G285">
            <v>66858</v>
          </cell>
          <cell r="H285">
            <v>86172</v>
          </cell>
          <cell r="I285">
            <v>97123</v>
          </cell>
          <cell r="J285">
            <v>100714</v>
          </cell>
          <cell r="K285">
            <v>106276</v>
          </cell>
          <cell r="L285">
            <v>104152</v>
          </cell>
          <cell r="M285">
            <v>101564</v>
          </cell>
          <cell r="N285">
            <v>98620</v>
          </cell>
          <cell r="O285">
            <v>93509</v>
          </cell>
          <cell r="P285">
            <v>87095</v>
          </cell>
          <cell r="Q285">
            <v>91863</v>
          </cell>
          <cell r="R285">
            <v>97198</v>
          </cell>
          <cell r="S285">
            <v>112812</v>
          </cell>
          <cell r="T285">
            <v>120658</v>
          </cell>
          <cell r="U285">
            <v>125524</v>
          </cell>
          <cell r="V285">
            <v>113089</v>
          </cell>
          <cell r="W285">
            <v>97703</v>
          </cell>
          <cell r="X285">
            <v>78683</v>
          </cell>
          <cell r="Y285">
            <v>66846</v>
          </cell>
        </row>
        <row r="286">
          <cell r="A286">
            <v>44473</v>
          </cell>
          <cell r="B286">
            <v>60818</v>
          </cell>
          <cell r="C286">
            <v>57015</v>
          </cell>
          <cell r="D286">
            <v>55587</v>
          </cell>
          <cell r="E286">
            <v>56242</v>
          </cell>
          <cell r="F286">
            <v>59870</v>
          </cell>
          <cell r="G286">
            <v>70802</v>
          </cell>
          <cell r="H286">
            <v>92264</v>
          </cell>
          <cell r="I286">
            <v>101700</v>
          </cell>
          <cell r="J286">
            <v>99449</v>
          </cell>
          <cell r="K286">
            <v>101046</v>
          </cell>
          <cell r="L286">
            <v>99664</v>
          </cell>
          <cell r="M286">
            <v>96788</v>
          </cell>
          <cell r="N286">
            <v>94172</v>
          </cell>
          <cell r="O286">
            <v>91271</v>
          </cell>
          <cell r="P286">
            <v>84156</v>
          </cell>
          <cell r="Q286">
            <v>88610</v>
          </cell>
          <cell r="R286">
            <v>94980</v>
          </cell>
          <cell r="S286">
            <v>110023</v>
          </cell>
          <cell r="T286">
            <v>119340</v>
          </cell>
          <cell r="U286">
            <v>124477</v>
          </cell>
          <cell r="V286">
            <v>113295</v>
          </cell>
          <cell r="W286">
            <v>99055</v>
          </cell>
          <cell r="X286">
            <v>78465</v>
          </cell>
          <cell r="Y286">
            <v>68460</v>
          </cell>
        </row>
        <row r="287">
          <cell r="A287">
            <v>44474</v>
          </cell>
          <cell r="B287">
            <v>63345</v>
          </cell>
          <cell r="C287">
            <v>60647</v>
          </cell>
          <cell r="D287">
            <v>59321</v>
          </cell>
          <cell r="E287">
            <v>59985</v>
          </cell>
          <cell r="F287">
            <v>63431</v>
          </cell>
          <cell r="G287">
            <v>72470</v>
          </cell>
          <cell r="H287">
            <v>92093</v>
          </cell>
          <cell r="I287">
            <v>101406</v>
          </cell>
          <cell r="J287">
            <v>99128</v>
          </cell>
          <cell r="K287">
            <v>100699</v>
          </cell>
          <cell r="L287">
            <v>99348</v>
          </cell>
          <cell r="M287">
            <v>96481</v>
          </cell>
          <cell r="N287">
            <v>93906</v>
          </cell>
          <cell r="O287">
            <v>90998</v>
          </cell>
          <cell r="P287">
            <v>84514</v>
          </cell>
          <cell r="Q287">
            <v>88333</v>
          </cell>
          <cell r="R287">
            <v>94681</v>
          </cell>
          <cell r="S287">
            <v>109654</v>
          </cell>
          <cell r="T287">
            <v>118965</v>
          </cell>
          <cell r="U287">
            <v>124110</v>
          </cell>
          <cell r="V287">
            <v>112914</v>
          </cell>
          <cell r="W287">
            <v>98790</v>
          </cell>
          <cell r="X287">
            <v>77725</v>
          </cell>
          <cell r="Y287">
            <v>66350</v>
          </cell>
        </row>
        <row r="288">
          <cell r="A288">
            <v>44475</v>
          </cell>
          <cell r="B288">
            <v>61042</v>
          </cell>
          <cell r="C288">
            <v>57990</v>
          </cell>
          <cell r="D288">
            <v>56559</v>
          </cell>
          <cell r="E288">
            <v>57191</v>
          </cell>
          <cell r="F288">
            <v>60457</v>
          </cell>
          <cell r="G288">
            <v>71070</v>
          </cell>
          <cell r="H288">
            <v>91672</v>
          </cell>
          <cell r="I288">
            <v>101063</v>
          </cell>
          <cell r="J288">
            <v>98820</v>
          </cell>
          <cell r="K288">
            <v>100416</v>
          </cell>
          <cell r="L288">
            <v>99083</v>
          </cell>
          <cell r="M288">
            <v>96201</v>
          </cell>
          <cell r="N288">
            <v>93649</v>
          </cell>
          <cell r="O288">
            <v>90752</v>
          </cell>
          <cell r="P288">
            <v>85013</v>
          </cell>
          <cell r="Q288">
            <v>88180</v>
          </cell>
          <cell r="R288">
            <v>94517</v>
          </cell>
          <cell r="S288">
            <v>109415</v>
          </cell>
          <cell r="T288">
            <v>118611</v>
          </cell>
          <cell r="U288">
            <v>123720</v>
          </cell>
          <cell r="V288">
            <v>112561</v>
          </cell>
          <cell r="W288">
            <v>98499</v>
          </cell>
          <cell r="X288">
            <v>77380</v>
          </cell>
          <cell r="Y288">
            <v>65524</v>
          </cell>
        </row>
        <row r="289">
          <cell r="A289">
            <v>44476</v>
          </cell>
          <cell r="B289">
            <v>60124</v>
          </cell>
          <cell r="C289">
            <v>57028</v>
          </cell>
          <cell r="D289">
            <v>55816</v>
          </cell>
          <cell r="E289">
            <v>56252</v>
          </cell>
          <cell r="F289">
            <v>59219</v>
          </cell>
          <cell r="G289">
            <v>69685</v>
          </cell>
          <cell r="H289">
            <v>91771</v>
          </cell>
          <cell r="I289">
            <v>100927</v>
          </cell>
          <cell r="J289">
            <v>98601</v>
          </cell>
          <cell r="K289">
            <v>100206</v>
          </cell>
          <cell r="L289">
            <v>98889</v>
          </cell>
          <cell r="M289">
            <v>96016</v>
          </cell>
          <cell r="N289">
            <v>93482</v>
          </cell>
          <cell r="O289">
            <v>90604</v>
          </cell>
          <cell r="P289">
            <v>83557</v>
          </cell>
          <cell r="Q289">
            <v>87987</v>
          </cell>
          <cell r="R289">
            <v>94301</v>
          </cell>
          <cell r="S289">
            <v>109185</v>
          </cell>
          <cell r="T289">
            <v>118467</v>
          </cell>
          <cell r="U289">
            <v>123393</v>
          </cell>
          <cell r="V289">
            <v>112175</v>
          </cell>
          <cell r="W289">
            <v>98130</v>
          </cell>
          <cell r="X289">
            <v>77175</v>
          </cell>
          <cell r="Y289">
            <v>65319</v>
          </cell>
        </row>
        <row r="290">
          <cell r="A290">
            <v>44477</v>
          </cell>
          <cell r="B290">
            <v>59661</v>
          </cell>
          <cell r="C290">
            <v>55709</v>
          </cell>
          <cell r="D290">
            <v>53293</v>
          </cell>
          <cell r="E290">
            <v>54506</v>
          </cell>
          <cell r="F290">
            <v>57393</v>
          </cell>
          <cell r="G290">
            <v>68490</v>
          </cell>
          <cell r="H290">
            <v>91444</v>
          </cell>
          <cell r="I290">
            <v>100593</v>
          </cell>
          <cell r="J290">
            <v>98392</v>
          </cell>
          <cell r="K290">
            <v>100039</v>
          </cell>
          <cell r="L290">
            <v>98674</v>
          </cell>
          <cell r="M290">
            <v>95790</v>
          </cell>
          <cell r="N290">
            <v>93218</v>
          </cell>
          <cell r="O290">
            <v>90352</v>
          </cell>
          <cell r="P290">
            <v>83329</v>
          </cell>
          <cell r="Q290">
            <v>87694</v>
          </cell>
          <cell r="R290">
            <v>93992</v>
          </cell>
          <cell r="S290">
            <v>108841</v>
          </cell>
          <cell r="T290">
            <v>117933</v>
          </cell>
          <cell r="U290">
            <v>122919</v>
          </cell>
          <cell r="V290">
            <v>111733</v>
          </cell>
          <cell r="W290">
            <v>97779</v>
          </cell>
          <cell r="X290">
            <v>76996</v>
          </cell>
          <cell r="Y290">
            <v>65523</v>
          </cell>
        </row>
        <row r="291">
          <cell r="A291">
            <v>44478</v>
          </cell>
          <cell r="B291">
            <v>60717</v>
          </cell>
          <cell r="C291">
            <v>61794</v>
          </cell>
          <cell r="D291">
            <v>55919</v>
          </cell>
          <cell r="E291">
            <v>55024</v>
          </cell>
          <cell r="F291">
            <v>57424</v>
          </cell>
          <cell r="G291">
            <v>65699</v>
          </cell>
          <cell r="H291">
            <v>84655</v>
          </cell>
          <cell r="I291">
            <v>95403</v>
          </cell>
          <cell r="J291">
            <v>98906</v>
          </cell>
          <cell r="K291">
            <v>104362</v>
          </cell>
          <cell r="L291">
            <v>102276</v>
          </cell>
          <cell r="M291">
            <v>99744</v>
          </cell>
          <cell r="N291">
            <v>96883</v>
          </cell>
          <cell r="O291">
            <v>92560</v>
          </cell>
          <cell r="P291">
            <v>85555</v>
          </cell>
          <cell r="Q291">
            <v>90175</v>
          </cell>
          <cell r="R291">
            <v>95472</v>
          </cell>
          <cell r="S291">
            <v>110812</v>
          </cell>
          <cell r="T291">
            <v>118462</v>
          </cell>
          <cell r="U291">
            <v>123123</v>
          </cell>
          <cell r="V291">
            <v>110930</v>
          </cell>
          <cell r="W291">
            <v>95833</v>
          </cell>
          <cell r="X291">
            <v>78713</v>
          </cell>
          <cell r="Y291">
            <v>68753</v>
          </cell>
        </row>
        <row r="292">
          <cell r="A292">
            <v>44479</v>
          </cell>
          <cell r="B292">
            <v>64050</v>
          </cell>
          <cell r="C292">
            <v>61806</v>
          </cell>
          <cell r="D292">
            <v>58980</v>
          </cell>
          <cell r="E292">
            <v>58818</v>
          </cell>
          <cell r="F292">
            <v>60682</v>
          </cell>
          <cell r="G292">
            <v>65716</v>
          </cell>
          <cell r="H292">
            <v>84637</v>
          </cell>
          <cell r="I292">
            <v>95361</v>
          </cell>
          <cell r="J292">
            <v>98860</v>
          </cell>
          <cell r="K292">
            <v>104319</v>
          </cell>
          <cell r="L292">
            <v>102281</v>
          </cell>
          <cell r="M292">
            <v>99724</v>
          </cell>
          <cell r="N292">
            <v>96872</v>
          </cell>
          <cell r="O292">
            <v>92552</v>
          </cell>
          <cell r="P292">
            <v>85554</v>
          </cell>
          <cell r="Q292">
            <v>90171</v>
          </cell>
          <cell r="R292">
            <v>95432</v>
          </cell>
          <cell r="S292">
            <v>110802</v>
          </cell>
          <cell r="T292">
            <v>118479</v>
          </cell>
          <cell r="U292">
            <v>123083</v>
          </cell>
          <cell r="V292">
            <v>110919</v>
          </cell>
          <cell r="W292">
            <v>95756</v>
          </cell>
          <cell r="X292">
            <v>77096</v>
          </cell>
          <cell r="Y292">
            <v>66212</v>
          </cell>
        </row>
        <row r="293">
          <cell r="A293">
            <v>44480</v>
          </cell>
          <cell r="B293">
            <v>60609</v>
          </cell>
          <cell r="C293">
            <v>61727</v>
          </cell>
          <cell r="D293">
            <v>56370</v>
          </cell>
          <cell r="E293">
            <v>56488</v>
          </cell>
          <cell r="F293">
            <v>59396</v>
          </cell>
          <cell r="G293">
            <v>66654</v>
          </cell>
          <cell r="H293">
            <v>84128</v>
          </cell>
          <cell r="I293">
            <v>95264</v>
          </cell>
          <cell r="J293">
            <v>98840</v>
          </cell>
          <cell r="K293">
            <v>104285</v>
          </cell>
          <cell r="L293">
            <v>102219</v>
          </cell>
          <cell r="M293">
            <v>99712</v>
          </cell>
          <cell r="N293">
            <v>96873</v>
          </cell>
          <cell r="O293">
            <v>92588</v>
          </cell>
          <cell r="P293">
            <v>88772</v>
          </cell>
          <cell r="Q293">
            <v>90577</v>
          </cell>
          <cell r="R293">
            <v>95782</v>
          </cell>
          <cell r="S293">
            <v>110715</v>
          </cell>
          <cell r="T293">
            <v>118397</v>
          </cell>
          <cell r="U293">
            <v>123106</v>
          </cell>
          <cell r="V293">
            <v>110927</v>
          </cell>
          <cell r="W293">
            <v>95733</v>
          </cell>
          <cell r="X293">
            <v>77078</v>
          </cell>
          <cell r="Y293">
            <v>65249</v>
          </cell>
        </row>
        <row r="294">
          <cell r="A294">
            <v>44481</v>
          </cell>
          <cell r="B294">
            <v>62096</v>
          </cell>
          <cell r="C294">
            <v>59022</v>
          </cell>
          <cell r="D294">
            <v>58303</v>
          </cell>
          <cell r="E294">
            <v>58590</v>
          </cell>
          <cell r="F294">
            <v>60988</v>
          </cell>
          <cell r="G294">
            <v>71428</v>
          </cell>
          <cell r="H294">
            <v>91048</v>
          </cell>
          <cell r="I294">
            <v>100330</v>
          </cell>
          <cell r="J294">
            <v>98142</v>
          </cell>
          <cell r="K294">
            <v>99752</v>
          </cell>
          <cell r="L294">
            <v>98432</v>
          </cell>
          <cell r="M294">
            <v>95554</v>
          </cell>
          <cell r="N294">
            <v>93044</v>
          </cell>
          <cell r="O294">
            <v>90376</v>
          </cell>
          <cell r="P294">
            <v>87149</v>
          </cell>
          <cell r="Q294">
            <v>90959</v>
          </cell>
          <cell r="R294">
            <v>95362</v>
          </cell>
          <cell r="S294">
            <v>108970</v>
          </cell>
          <cell r="T294">
            <v>118030</v>
          </cell>
          <cell r="U294">
            <v>122988</v>
          </cell>
          <cell r="V294">
            <v>111909</v>
          </cell>
          <cell r="W294">
            <v>97777</v>
          </cell>
          <cell r="X294">
            <v>78959</v>
          </cell>
          <cell r="Y294">
            <v>68667</v>
          </cell>
        </row>
        <row r="295">
          <cell r="A295">
            <v>44482</v>
          </cell>
          <cell r="B295">
            <v>61053</v>
          </cell>
          <cell r="C295">
            <v>57552</v>
          </cell>
          <cell r="D295">
            <v>55903</v>
          </cell>
          <cell r="E295">
            <v>56015</v>
          </cell>
          <cell r="F295">
            <v>59223</v>
          </cell>
          <cell r="G295">
            <v>69033</v>
          </cell>
          <cell r="H295">
            <v>90953</v>
          </cell>
          <cell r="I295">
            <v>100258</v>
          </cell>
          <cell r="J295">
            <v>98093</v>
          </cell>
          <cell r="K295">
            <v>99679</v>
          </cell>
          <cell r="L295">
            <v>98364</v>
          </cell>
          <cell r="M295">
            <v>95543</v>
          </cell>
          <cell r="N295">
            <v>93022</v>
          </cell>
          <cell r="O295">
            <v>90494</v>
          </cell>
          <cell r="P295">
            <v>87096</v>
          </cell>
          <cell r="Q295">
            <v>89904</v>
          </cell>
          <cell r="R295">
            <v>93804</v>
          </cell>
          <cell r="S295">
            <v>108752</v>
          </cell>
          <cell r="T295">
            <v>117800</v>
          </cell>
          <cell r="U295">
            <v>122720</v>
          </cell>
          <cell r="V295">
            <v>111673</v>
          </cell>
          <cell r="W295">
            <v>97570</v>
          </cell>
          <cell r="X295">
            <v>76844</v>
          </cell>
          <cell r="Y295">
            <v>65113</v>
          </cell>
        </row>
        <row r="296">
          <cell r="A296">
            <v>44483</v>
          </cell>
          <cell r="B296">
            <v>60823</v>
          </cell>
          <cell r="C296">
            <v>58481</v>
          </cell>
          <cell r="D296">
            <v>56507</v>
          </cell>
          <cell r="E296">
            <v>56342</v>
          </cell>
          <cell r="F296">
            <v>59460</v>
          </cell>
          <cell r="G296">
            <v>69480</v>
          </cell>
          <cell r="H296">
            <v>91172</v>
          </cell>
          <cell r="I296">
            <v>100272</v>
          </cell>
          <cell r="J296">
            <v>98000</v>
          </cell>
          <cell r="K296">
            <v>99577</v>
          </cell>
          <cell r="L296">
            <v>98264</v>
          </cell>
          <cell r="M296">
            <v>95403</v>
          </cell>
          <cell r="N296">
            <v>92871</v>
          </cell>
          <cell r="O296">
            <v>90275</v>
          </cell>
          <cell r="P296">
            <v>86491</v>
          </cell>
          <cell r="Q296">
            <v>88780</v>
          </cell>
          <cell r="R296">
            <v>93657</v>
          </cell>
          <cell r="S296">
            <v>108592</v>
          </cell>
          <cell r="T296">
            <v>117740</v>
          </cell>
          <cell r="U296">
            <v>122704</v>
          </cell>
          <cell r="V296">
            <v>111620</v>
          </cell>
          <cell r="W296">
            <v>97557</v>
          </cell>
          <cell r="X296">
            <v>76762</v>
          </cell>
          <cell r="Y296">
            <v>66183</v>
          </cell>
        </row>
        <row r="297">
          <cell r="A297">
            <v>44484</v>
          </cell>
          <cell r="B297">
            <v>61107</v>
          </cell>
          <cell r="C297">
            <v>58050</v>
          </cell>
          <cell r="D297">
            <v>56746</v>
          </cell>
          <cell r="E297">
            <v>56687</v>
          </cell>
          <cell r="F297">
            <v>59448</v>
          </cell>
          <cell r="G297">
            <v>68590</v>
          </cell>
          <cell r="H297">
            <v>90966</v>
          </cell>
          <cell r="I297">
            <v>100206</v>
          </cell>
          <cell r="J297">
            <v>97951</v>
          </cell>
          <cell r="K297">
            <v>99505</v>
          </cell>
          <cell r="L297">
            <v>98174</v>
          </cell>
          <cell r="M297">
            <v>95311</v>
          </cell>
          <cell r="N297">
            <v>92751</v>
          </cell>
          <cell r="O297">
            <v>89880</v>
          </cell>
          <cell r="P297">
            <v>85750</v>
          </cell>
          <cell r="Q297">
            <v>87665</v>
          </cell>
          <cell r="R297">
            <v>93521</v>
          </cell>
          <cell r="S297">
            <v>108392</v>
          </cell>
          <cell r="T297">
            <v>117436</v>
          </cell>
          <cell r="U297">
            <v>122368</v>
          </cell>
          <cell r="V297">
            <v>111254</v>
          </cell>
          <cell r="W297">
            <v>97370</v>
          </cell>
          <cell r="X297">
            <v>76803</v>
          </cell>
          <cell r="Y297">
            <v>67365</v>
          </cell>
        </row>
        <row r="298">
          <cell r="A298">
            <v>44485</v>
          </cell>
          <cell r="B298">
            <v>62460</v>
          </cell>
          <cell r="C298">
            <v>61518</v>
          </cell>
          <cell r="D298">
            <v>56891</v>
          </cell>
          <cell r="E298">
            <v>56701</v>
          </cell>
          <cell r="F298">
            <v>58330</v>
          </cell>
          <cell r="G298">
            <v>65402</v>
          </cell>
          <cell r="H298">
            <v>84261</v>
          </cell>
          <cell r="I298">
            <v>94971</v>
          </cell>
          <cell r="J298">
            <v>98443</v>
          </cell>
          <cell r="K298">
            <v>103855</v>
          </cell>
          <cell r="L298">
            <v>101798</v>
          </cell>
          <cell r="M298">
            <v>99268</v>
          </cell>
          <cell r="N298">
            <v>96710</v>
          </cell>
          <cell r="O298">
            <v>92429</v>
          </cell>
          <cell r="P298">
            <v>88500</v>
          </cell>
          <cell r="Q298">
            <v>90402</v>
          </cell>
          <cell r="R298">
            <v>95291</v>
          </cell>
          <cell r="S298">
            <v>110320</v>
          </cell>
          <cell r="T298">
            <v>117942</v>
          </cell>
          <cell r="U298">
            <v>122538</v>
          </cell>
          <cell r="V298">
            <v>110421</v>
          </cell>
          <cell r="W298">
            <v>95325</v>
          </cell>
          <cell r="X298">
            <v>76796</v>
          </cell>
          <cell r="Y298">
            <v>67468</v>
          </cell>
        </row>
        <row r="299">
          <cell r="A299">
            <v>44486</v>
          </cell>
          <cell r="B299">
            <v>63021</v>
          </cell>
          <cell r="C299">
            <v>61513</v>
          </cell>
          <cell r="D299">
            <v>57534</v>
          </cell>
          <cell r="E299">
            <v>57011</v>
          </cell>
          <cell r="F299">
            <v>57126</v>
          </cell>
          <cell r="G299">
            <v>65334</v>
          </cell>
          <cell r="H299">
            <v>84196</v>
          </cell>
          <cell r="I299">
            <v>94870</v>
          </cell>
          <cell r="J299">
            <v>98382</v>
          </cell>
          <cell r="K299">
            <v>103815</v>
          </cell>
          <cell r="L299">
            <v>101740</v>
          </cell>
          <cell r="M299">
            <v>99228</v>
          </cell>
          <cell r="N299">
            <v>96409</v>
          </cell>
          <cell r="O299">
            <v>92118</v>
          </cell>
          <cell r="P299">
            <v>86301</v>
          </cell>
          <cell r="Q299">
            <v>89756</v>
          </cell>
          <cell r="R299">
            <v>94954</v>
          </cell>
          <cell r="S299">
            <v>110300</v>
          </cell>
          <cell r="T299">
            <v>117964</v>
          </cell>
          <cell r="U299">
            <v>122603</v>
          </cell>
          <cell r="V299">
            <v>110454</v>
          </cell>
          <cell r="W299">
            <v>95328</v>
          </cell>
          <cell r="X299">
            <v>77084</v>
          </cell>
          <cell r="Y299">
            <v>67266</v>
          </cell>
        </row>
        <row r="300">
          <cell r="A300">
            <v>44487</v>
          </cell>
          <cell r="B300">
            <v>61606</v>
          </cell>
          <cell r="C300">
            <v>58310</v>
          </cell>
          <cell r="D300">
            <v>57071</v>
          </cell>
          <cell r="E300">
            <v>57780</v>
          </cell>
          <cell r="F300">
            <v>61023</v>
          </cell>
          <cell r="G300">
            <v>71283</v>
          </cell>
          <cell r="H300">
            <v>90947</v>
          </cell>
          <cell r="I300">
            <v>100250</v>
          </cell>
          <cell r="J300">
            <v>98053</v>
          </cell>
          <cell r="K300">
            <v>99606</v>
          </cell>
          <cell r="L300">
            <v>98239</v>
          </cell>
          <cell r="M300">
            <v>95397</v>
          </cell>
          <cell r="N300">
            <v>92823</v>
          </cell>
          <cell r="O300">
            <v>89941</v>
          </cell>
          <cell r="P300">
            <v>82933</v>
          </cell>
          <cell r="Q300">
            <v>87331</v>
          </cell>
          <cell r="R300">
            <v>93738</v>
          </cell>
          <cell r="S300">
            <v>108733</v>
          </cell>
          <cell r="T300">
            <v>117790</v>
          </cell>
          <cell r="U300">
            <v>122748</v>
          </cell>
          <cell r="V300">
            <v>111618</v>
          </cell>
          <cell r="W300">
            <v>97649</v>
          </cell>
          <cell r="X300">
            <v>78415</v>
          </cell>
          <cell r="Y300">
            <v>68339</v>
          </cell>
        </row>
        <row r="301">
          <cell r="A301">
            <v>44488</v>
          </cell>
          <cell r="B301">
            <v>62619</v>
          </cell>
          <cell r="C301">
            <v>59785</v>
          </cell>
          <cell r="D301">
            <v>58769</v>
          </cell>
          <cell r="E301">
            <v>59173</v>
          </cell>
          <cell r="F301">
            <v>62908</v>
          </cell>
          <cell r="G301">
            <v>73244</v>
          </cell>
          <cell r="H301">
            <v>91286</v>
          </cell>
          <cell r="I301">
            <v>100470</v>
          </cell>
          <cell r="J301">
            <v>98164</v>
          </cell>
          <cell r="K301">
            <v>99715</v>
          </cell>
          <cell r="L301">
            <v>98348</v>
          </cell>
          <cell r="M301">
            <v>95463</v>
          </cell>
          <cell r="N301">
            <v>92915</v>
          </cell>
          <cell r="O301">
            <v>90048</v>
          </cell>
          <cell r="P301">
            <v>84974</v>
          </cell>
          <cell r="Q301">
            <v>88835</v>
          </cell>
          <cell r="R301">
            <v>95011</v>
          </cell>
          <cell r="S301">
            <v>110010</v>
          </cell>
          <cell r="T301">
            <v>117967</v>
          </cell>
          <cell r="U301">
            <v>122975</v>
          </cell>
          <cell r="V301">
            <v>111889</v>
          </cell>
          <cell r="W301">
            <v>97791</v>
          </cell>
          <cell r="X301">
            <v>80888</v>
          </cell>
          <cell r="Y301">
            <v>70236</v>
          </cell>
        </row>
        <row r="302">
          <cell r="A302">
            <v>44489</v>
          </cell>
          <cell r="B302">
            <v>64971</v>
          </cell>
          <cell r="C302">
            <v>61423</v>
          </cell>
          <cell r="D302">
            <v>60377</v>
          </cell>
          <cell r="E302">
            <v>60262</v>
          </cell>
          <cell r="F302">
            <v>63499</v>
          </cell>
          <cell r="G302">
            <v>72987</v>
          </cell>
          <cell r="H302">
            <v>91215</v>
          </cell>
          <cell r="I302">
            <v>100539</v>
          </cell>
          <cell r="J302">
            <v>98281</v>
          </cell>
          <cell r="K302">
            <v>99844</v>
          </cell>
          <cell r="L302">
            <v>98467</v>
          </cell>
          <cell r="M302">
            <v>95570</v>
          </cell>
          <cell r="N302">
            <v>93009</v>
          </cell>
          <cell r="O302">
            <v>90174</v>
          </cell>
          <cell r="P302">
            <v>83194</v>
          </cell>
          <cell r="Q302">
            <v>87720</v>
          </cell>
          <cell r="R302">
            <v>94126</v>
          </cell>
          <cell r="S302">
            <v>109073</v>
          </cell>
          <cell r="T302">
            <v>118148</v>
          </cell>
          <cell r="U302">
            <v>123132</v>
          </cell>
          <cell r="V302">
            <v>112003</v>
          </cell>
          <cell r="W302">
            <v>97972</v>
          </cell>
          <cell r="X302">
            <v>79676</v>
          </cell>
          <cell r="Y302">
            <v>69412</v>
          </cell>
        </row>
        <row r="303">
          <cell r="A303">
            <v>44490</v>
          </cell>
          <cell r="B303">
            <v>64394</v>
          </cell>
          <cell r="C303">
            <v>61582</v>
          </cell>
          <cell r="D303">
            <v>60067</v>
          </cell>
          <cell r="E303">
            <v>60271</v>
          </cell>
          <cell r="F303">
            <v>63618</v>
          </cell>
          <cell r="G303">
            <v>73418</v>
          </cell>
          <cell r="H303">
            <v>91636</v>
          </cell>
          <cell r="I303">
            <v>100749</v>
          </cell>
          <cell r="J303">
            <v>98510</v>
          </cell>
          <cell r="K303">
            <v>100087</v>
          </cell>
          <cell r="L303">
            <v>98738</v>
          </cell>
          <cell r="M303">
            <v>95848</v>
          </cell>
          <cell r="N303">
            <v>93285</v>
          </cell>
          <cell r="O303">
            <v>90404</v>
          </cell>
          <cell r="P303">
            <v>84680</v>
          </cell>
          <cell r="Q303">
            <v>88353</v>
          </cell>
          <cell r="R303">
            <v>94248</v>
          </cell>
          <cell r="S303">
            <v>109280</v>
          </cell>
          <cell r="T303">
            <v>118404</v>
          </cell>
          <cell r="U303">
            <v>123407</v>
          </cell>
          <cell r="V303">
            <v>112261</v>
          </cell>
          <cell r="W303">
            <v>98172</v>
          </cell>
          <cell r="X303">
            <v>77147</v>
          </cell>
          <cell r="Y303">
            <v>66463</v>
          </cell>
        </row>
        <row r="304">
          <cell r="A304">
            <v>44491</v>
          </cell>
          <cell r="B304">
            <v>62028</v>
          </cell>
          <cell r="C304">
            <v>58756</v>
          </cell>
          <cell r="D304">
            <v>57218</v>
          </cell>
          <cell r="E304">
            <v>57423</v>
          </cell>
          <cell r="F304">
            <v>60502</v>
          </cell>
          <cell r="G304">
            <v>69106</v>
          </cell>
          <cell r="H304">
            <v>91595</v>
          </cell>
          <cell r="I304">
            <v>100932</v>
          </cell>
          <cell r="J304">
            <v>98693</v>
          </cell>
          <cell r="K304">
            <v>100250</v>
          </cell>
          <cell r="L304">
            <v>98892</v>
          </cell>
          <cell r="M304">
            <v>96004</v>
          </cell>
          <cell r="N304">
            <v>93451</v>
          </cell>
          <cell r="O304">
            <v>90558</v>
          </cell>
          <cell r="P304">
            <v>83509</v>
          </cell>
          <cell r="Q304">
            <v>87899</v>
          </cell>
          <cell r="R304">
            <v>94254</v>
          </cell>
          <cell r="S304">
            <v>109294</v>
          </cell>
          <cell r="T304">
            <v>118560</v>
          </cell>
          <cell r="U304">
            <v>123454</v>
          </cell>
          <cell r="V304">
            <v>112206</v>
          </cell>
          <cell r="W304">
            <v>98167</v>
          </cell>
          <cell r="X304">
            <v>77255</v>
          </cell>
          <cell r="Y304">
            <v>65404</v>
          </cell>
        </row>
        <row r="305">
          <cell r="A305">
            <v>44492</v>
          </cell>
          <cell r="B305">
            <v>60598</v>
          </cell>
          <cell r="C305">
            <v>61901</v>
          </cell>
          <cell r="D305">
            <v>55617</v>
          </cell>
          <cell r="E305">
            <v>55896</v>
          </cell>
          <cell r="F305">
            <v>58429</v>
          </cell>
          <cell r="G305">
            <v>65883</v>
          </cell>
          <cell r="H305">
            <v>84948</v>
          </cell>
          <cell r="I305">
            <v>95716</v>
          </cell>
          <cell r="J305">
            <v>99277</v>
          </cell>
          <cell r="K305">
            <v>104717</v>
          </cell>
          <cell r="L305">
            <v>102595</v>
          </cell>
          <cell r="M305">
            <v>100017</v>
          </cell>
          <cell r="N305">
            <v>97158</v>
          </cell>
          <cell r="O305">
            <v>92768</v>
          </cell>
          <cell r="P305">
            <v>85710</v>
          </cell>
          <cell r="Q305">
            <v>90349</v>
          </cell>
          <cell r="R305">
            <v>95648</v>
          </cell>
          <cell r="S305">
            <v>111159</v>
          </cell>
          <cell r="T305">
            <v>118883</v>
          </cell>
          <cell r="U305">
            <v>123529</v>
          </cell>
          <cell r="V305">
            <v>111294</v>
          </cell>
          <cell r="W305">
            <v>96067</v>
          </cell>
          <cell r="X305">
            <v>78267</v>
          </cell>
          <cell r="Y305">
            <v>69252</v>
          </cell>
        </row>
        <row r="306">
          <cell r="A306">
            <v>44493</v>
          </cell>
          <cell r="B306">
            <v>64265</v>
          </cell>
          <cell r="C306">
            <v>61985</v>
          </cell>
          <cell r="D306">
            <v>59540</v>
          </cell>
          <cell r="E306">
            <v>59734</v>
          </cell>
          <cell r="F306">
            <v>61485</v>
          </cell>
          <cell r="G306">
            <v>65923</v>
          </cell>
          <cell r="H306">
            <v>84939</v>
          </cell>
          <cell r="I306">
            <v>95672</v>
          </cell>
          <cell r="J306">
            <v>99183</v>
          </cell>
          <cell r="K306">
            <v>104639</v>
          </cell>
          <cell r="L306">
            <v>102521</v>
          </cell>
          <cell r="M306">
            <v>99979</v>
          </cell>
          <cell r="N306">
            <v>97099</v>
          </cell>
          <cell r="O306">
            <v>92755</v>
          </cell>
          <cell r="P306">
            <v>85738</v>
          </cell>
          <cell r="Q306">
            <v>90399</v>
          </cell>
          <cell r="R306">
            <v>95716</v>
          </cell>
          <cell r="S306">
            <v>111225</v>
          </cell>
          <cell r="T306">
            <v>118971</v>
          </cell>
          <cell r="U306">
            <v>123602</v>
          </cell>
          <cell r="V306">
            <v>111389</v>
          </cell>
          <cell r="W306">
            <v>96128</v>
          </cell>
          <cell r="X306">
            <v>78885</v>
          </cell>
          <cell r="Y306">
            <v>69203</v>
          </cell>
        </row>
        <row r="307">
          <cell r="A307">
            <v>44494</v>
          </cell>
          <cell r="B307">
            <v>64147</v>
          </cell>
          <cell r="C307">
            <v>60697</v>
          </cell>
          <cell r="D307">
            <v>59331</v>
          </cell>
          <cell r="E307">
            <v>60601</v>
          </cell>
          <cell r="F307">
            <v>63486</v>
          </cell>
          <cell r="G307">
            <v>73922</v>
          </cell>
          <cell r="H307">
            <v>91765</v>
          </cell>
          <cell r="I307">
            <v>101155</v>
          </cell>
          <cell r="J307">
            <v>98855</v>
          </cell>
          <cell r="K307">
            <v>100399</v>
          </cell>
          <cell r="L307">
            <v>99761</v>
          </cell>
          <cell r="M307">
            <v>98921</v>
          </cell>
          <cell r="N307">
            <v>99255</v>
          </cell>
          <cell r="O307">
            <v>97138</v>
          </cell>
          <cell r="P307">
            <v>94240</v>
          </cell>
          <cell r="Q307">
            <v>96609</v>
          </cell>
          <cell r="R307">
            <v>102751</v>
          </cell>
          <cell r="S307">
            <v>116483</v>
          </cell>
          <cell r="T307">
            <v>119484</v>
          </cell>
          <cell r="U307">
            <v>123705</v>
          </cell>
          <cell r="V307">
            <v>112427</v>
          </cell>
          <cell r="W307">
            <v>98345</v>
          </cell>
          <cell r="X307">
            <v>80545</v>
          </cell>
          <cell r="Y307">
            <v>70437</v>
          </cell>
        </row>
        <row r="308">
          <cell r="A308">
            <v>44495</v>
          </cell>
          <cell r="B308">
            <v>65794</v>
          </cell>
          <cell r="C308">
            <v>62637</v>
          </cell>
          <cell r="D308">
            <v>60763</v>
          </cell>
          <cell r="E308">
            <v>61743</v>
          </cell>
          <cell r="F308">
            <v>64237</v>
          </cell>
          <cell r="G308">
            <v>73688</v>
          </cell>
          <cell r="H308">
            <v>92069</v>
          </cell>
          <cell r="I308">
            <v>101459</v>
          </cell>
          <cell r="J308">
            <v>99146</v>
          </cell>
          <cell r="K308">
            <v>100712</v>
          </cell>
          <cell r="L308">
            <v>99318</v>
          </cell>
          <cell r="M308">
            <v>96473</v>
          </cell>
          <cell r="N308">
            <v>95602</v>
          </cell>
          <cell r="O308">
            <v>93698</v>
          </cell>
          <cell r="P308">
            <v>89651</v>
          </cell>
          <cell r="Q308">
            <v>92837</v>
          </cell>
          <cell r="R308">
            <v>98235</v>
          </cell>
          <cell r="S308">
            <v>111624</v>
          </cell>
          <cell r="T308">
            <v>119218</v>
          </cell>
          <cell r="U308">
            <v>124276</v>
          </cell>
          <cell r="V308">
            <v>113019</v>
          </cell>
          <cell r="W308">
            <v>98751</v>
          </cell>
          <cell r="X308">
            <v>78307</v>
          </cell>
          <cell r="Y308">
            <v>69384</v>
          </cell>
        </row>
        <row r="309">
          <cell r="A309">
            <v>44496</v>
          </cell>
          <cell r="B309">
            <v>64237</v>
          </cell>
          <cell r="C309">
            <v>61938</v>
          </cell>
          <cell r="D309">
            <v>59890</v>
          </cell>
          <cell r="E309">
            <v>60438</v>
          </cell>
          <cell r="F309">
            <v>63773</v>
          </cell>
          <cell r="G309">
            <v>73302</v>
          </cell>
          <cell r="H309">
            <v>92678</v>
          </cell>
          <cell r="I309">
            <v>101940</v>
          </cell>
          <cell r="J309">
            <v>99612</v>
          </cell>
          <cell r="K309">
            <v>101182</v>
          </cell>
          <cell r="L309">
            <v>99755</v>
          </cell>
          <cell r="M309">
            <v>97569</v>
          </cell>
          <cell r="N309">
            <v>95908</v>
          </cell>
          <cell r="O309">
            <v>94883</v>
          </cell>
          <cell r="P309">
            <v>91276</v>
          </cell>
          <cell r="Q309">
            <v>92626</v>
          </cell>
          <cell r="R309">
            <v>98988</v>
          </cell>
          <cell r="S309">
            <v>112715</v>
          </cell>
          <cell r="T309">
            <v>119677</v>
          </cell>
          <cell r="U309">
            <v>124670</v>
          </cell>
          <cell r="V309">
            <v>113486</v>
          </cell>
          <cell r="W309">
            <v>99232</v>
          </cell>
          <cell r="X309">
            <v>81149</v>
          </cell>
          <cell r="Y309">
            <v>71075</v>
          </cell>
        </row>
        <row r="310">
          <cell r="A310">
            <v>44497</v>
          </cell>
          <cell r="B310">
            <v>66425</v>
          </cell>
          <cell r="C310">
            <v>63663</v>
          </cell>
          <cell r="D310">
            <v>61740</v>
          </cell>
          <cell r="E310">
            <v>62399</v>
          </cell>
          <cell r="F310">
            <v>65884</v>
          </cell>
          <cell r="G310">
            <v>75782</v>
          </cell>
          <cell r="H310">
            <v>93053</v>
          </cell>
          <cell r="I310">
            <v>102515</v>
          </cell>
          <cell r="J310">
            <v>100160</v>
          </cell>
          <cell r="K310">
            <v>101728</v>
          </cell>
          <cell r="L310">
            <v>100283</v>
          </cell>
          <cell r="M310">
            <v>97322</v>
          </cell>
          <cell r="N310">
            <v>94728</v>
          </cell>
          <cell r="O310">
            <v>91788</v>
          </cell>
          <cell r="P310">
            <v>84624</v>
          </cell>
          <cell r="Q310">
            <v>89208</v>
          </cell>
          <cell r="R310">
            <v>95806</v>
          </cell>
          <cell r="S310">
            <v>111206</v>
          </cell>
          <cell r="T310">
            <v>120509</v>
          </cell>
          <cell r="U310">
            <v>125556</v>
          </cell>
          <cell r="V310">
            <v>114287</v>
          </cell>
          <cell r="W310">
            <v>99783</v>
          </cell>
          <cell r="X310">
            <v>79722</v>
          </cell>
          <cell r="Y310">
            <v>70151</v>
          </cell>
        </row>
        <row r="311">
          <cell r="A311">
            <v>44498</v>
          </cell>
          <cell r="B311">
            <v>65071</v>
          </cell>
          <cell r="C311">
            <v>62453</v>
          </cell>
          <cell r="D311">
            <v>61274</v>
          </cell>
          <cell r="E311">
            <v>62246</v>
          </cell>
          <cell r="F311">
            <v>66056</v>
          </cell>
          <cell r="G311">
            <v>76341</v>
          </cell>
          <cell r="H311">
            <v>93639</v>
          </cell>
          <cell r="I311">
            <v>103073</v>
          </cell>
          <cell r="J311">
            <v>100694</v>
          </cell>
          <cell r="K311">
            <v>102269</v>
          </cell>
          <cell r="L311">
            <v>100817</v>
          </cell>
          <cell r="M311">
            <v>97856</v>
          </cell>
          <cell r="N311">
            <v>95238</v>
          </cell>
          <cell r="O311">
            <v>92259</v>
          </cell>
          <cell r="P311">
            <v>85057</v>
          </cell>
          <cell r="Q311">
            <v>89591</v>
          </cell>
          <cell r="R311">
            <v>96114</v>
          </cell>
          <cell r="S311">
            <v>111556</v>
          </cell>
          <cell r="T311">
            <v>120903</v>
          </cell>
          <cell r="U311">
            <v>125973</v>
          </cell>
          <cell r="V311">
            <v>114538</v>
          </cell>
          <cell r="W311">
            <v>100217</v>
          </cell>
          <cell r="X311">
            <v>80488</v>
          </cell>
          <cell r="Y311">
            <v>70990</v>
          </cell>
        </row>
        <row r="312">
          <cell r="A312">
            <v>44499</v>
          </cell>
          <cell r="B312">
            <v>66590</v>
          </cell>
          <cell r="C312">
            <v>63313</v>
          </cell>
          <cell r="D312">
            <v>61606</v>
          </cell>
          <cell r="E312">
            <v>61665</v>
          </cell>
          <cell r="F312">
            <v>63741</v>
          </cell>
          <cell r="G312">
            <v>68030</v>
          </cell>
          <cell r="H312">
            <v>86752</v>
          </cell>
          <cell r="I312">
            <v>97723</v>
          </cell>
          <cell r="J312">
            <v>101306</v>
          </cell>
          <cell r="K312">
            <v>106856</v>
          </cell>
          <cell r="L312">
            <v>104666</v>
          </cell>
          <cell r="M312">
            <v>102046</v>
          </cell>
          <cell r="N312">
            <v>99145</v>
          </cell>
          <cell r="O312">
            <v>94724</v>
          </cell>
          <cell r="P312">
            <v>87610</v>
          </cell>
          <cell r="Q312">
            <v>92391</v>
          </cell>
          <cell r="R312">
            <v>97776</v>
          </cell>
          <cell r="S312">
            <v>113678</v>
          </cell>
          <cell r="T312">
            <v>121536</v>
          </cell>
          <cell r="U312">
            <v>126352</v>
          </cell>
          <cell r="V312">
            <v>113751</v>
          </cell>
          <cell r="W312">
            <v>98162</v>
          </cell>
          <cell r="X312">
            <v>79016</v>
          </cell>
          <cell r="Y312">
            <v>69295</v>
          </cell>
        </row>
        <row r="313">
          <cell r="A313">
            <v>44500</v>
          </cell>
          <cell r="B313">
            <v>64133</v>
          </cell>
          <cell r="C313">
            <v>63335</v>
          </cell>
          <cell r="D313">
            <v>58792</v>
          </cell>
          <cell r="E313">
            <v>58973</v>
          </cell>
          <cell r="F313">
            <v>60836</v>
          </cell>
          <cell r="G313">
            <v>67360</v>
          </cell>
          <cell r="H313">
            <v>86871</v>
          </cell>
          <cell r="I313">
            <v>97850</v>
          </cell>
          <cell r="J313">
            <v>101503</v>
          </cell>
          <cell r="K313">
            <v>107070</v>
          </cell>
          <cell r="L313">
            <v>104875</v>
          </cell>
          <cell r="M313">
            <v>102245</v>
          </cell>
          <cell r="N313">
            <v>99321</v>
          </cell>
          <cell r="O313">
            <v>94883</v>
          </cell>
          <cell r="P313">
            <v>87645</v>
          </cell>
          <cell r="Q313">
            <v>92444</v>
          </cell>
          <cell r="R313">
            <v>97905</v>
          </cell>
          <cell r="S313">
            <v>113852</v>
          </cell>
          <cell r="T313">
            <v>121723</v>
          </cell>
          <cell r="U313">
            <v>126495</v>
          </cell>
          <cell r="V313">
            <v>113980</v>
          </cell>
          <cell r="W313">
            <v>98345</v>
          </cell>
          <cell r="X313">
            <v>79167</v>
          </cell>
          <cell r="Y313">
            <v>66971</v>
          </cell>
        </row>
        <row r="314">
          <cell r="A314">
            <v>44501</v>
          </cell>
          <cell r="B314">
            <v>62728</v>
          </cell>
          <cell r="C314">
            <v>60346</v>
          </cell>
          <cell r="D314">
            <v>58321</v>
          </cell>
          <cell r="E314">
            <v>59231</v>
          </cell>
          <cell r="F314">
            <v>63845</v>
          </cell>
          <cell r="G314">
            <v>71615</v>
          </cell>
          <cell r="H314">
            <v>96291</v>
          </cell>
          <cell r="I314">
            <v>106112</v>
          </cell>
          <cell r="J314">
            <v>102173</v>
          </cell>
          <cell r="K314">
            <v>102471</v>
          </cell>
          <cell r="L314">
            <v>101226</v>
          </cell>
          <cell r="M314">
            <v>97534</v>
          </cell>
          <cell r="N314">
            <v>93901</v>
          </cell>
          <cell r="O314">
            <v>90208</v>
          </cell>
          <cell r="P314">
            <v>91063</v>
          </cell>
          <cell r="Q314">
            <v>97671</v>
          </cell>
          <cell r="R314">
            <v>113358</v>
          </cell>
          <cell r="S314">
            <v>126918</v>
          </cell>
          <cell r="T314">
            <v>128022</v>
          </cell>
          <cell r="U314">
            <v>119559</v>
          </cell>
          <cell r="V314">
            <v>113719</v>
          </cell>
          <cell r="W314">
            <v>98418</v>
          </cell>
          <cell r="X314">
            <v>78007</v>
          </cell>
          <cell r="Y314">
            <v>70212</v>
          </cell>
        </row>
        <row r="315">
          <cell r="A315">
            <v>44502</v>
          </cell>
          <cell r="B315">
            <v>65826</v>
          </cell>
          <cell r="C315">
            <v>63163</v>
          </cell>
          <cell r="D315">
            <v>62245</v>
          </cell>
          <cell r="E315">
            <v>62734</v>
          </cell>
          <cell r="F315">
            <v>67145</v>
          </cell>
          <cell r="G315">
            <v>75428</v>
          </cell>
          <cell r="H315">
            <v>96639</v>
          </cell>
          <cell r="I315">
            <v>106442</v>
          </cell>
          <cell r="J315">
            <v>102453</v>
          </cell>
          <cell r="K315">
            <v>102735</v>
          </cell>
          <cell r="L315">
            <v>101488</v>
          </cell>
          <cell r="M315">
            <v>97810</v>
          </cell>
          <cell r="N315">
            <v>94178</v>
          </cell>
          <cell r="O315">
            <v>90475</v>
          </cell>
          <cell r="P315">
            <v>91312</v>
          </cell>
          <cell r="Q315">
            <v>98066</v>
          </cell>
          <cell r="R315">
            <v>113916</v>
          </cell>
          <cell r="S315">
            <v>127466</v>
          </cell>
          <cell r="T315">
            <v>128491</v>
          </cell>
          <cell r="U315">
            <v>119818</v>
          </cell>
          <cell r="V315">
            <v>114066</v>
          </cell>
          <cell r="W315">
            <v>98708</v>
          </cell>
          <cell r="X315">
            <v>78975</v>
          </cell>
          <cell r="Y315">
            <v>70806</v>
          </cell>
        </row>
        <row r="316">
          <cell r="A316">
            <v>44503</v>
          </cell>
          <cell r="B316">
            <v>65504</v>
          </cell>
          <cell r="C316">
            <v>63298</v>
          </cell>
          <cell r="D316">
            <v>61835</v>
          </cell>
          <cell r="E316">
            <v>63046</v>
          </cell>
          <cell r="F316">
            <v>68194</v>
          </cell>
          <cell r="G316">
            <v>75553</v>
          </cell>
          <cell r="H316">
            <v>97284</v>
          </cell>
          <cell r="I316">
            <v>107150</v>
          </cell>
          <cell r="J316">
            <v>103128</v>
          </cell>
          <cell r="K316">
            <v>103412</v>
          </cell>
          <cell r="L316">
            <v>102157</v>
          </cell>
          <cell r="M316">
            <v>98422</v>
          </cell>
          <cell r="N316">
            <v>94770</v>
          </cell>
          <cell r="O316">
            <v>91020</v>
          </cell>
          <cell r="P316">
            <v>91887</v>
          </cell>
          <cell r="Q316">
            <v>98655</v>
          </cell>
          <cell r="R316">
            <v>114630</v>
          </cell>
          <cell r="S316">
            <v>128269</v>
          </cell>
          <cell r="T316">
            <v>129406</v>
          </cell>
          <cell r="U316">
            <v>120727</v>
          </cell>
          <cell r="V316">
            <v>114830</v>
          </cell>
          <cell r="W316">
            <v>99326</v>
          </cell>
          <cell r="X316">
            <v>82219</v>
          </cell>
          <cell r="Y316">
            <v>74260</v>
          </cell>
        </row>
        <row r="317">
          <cell r="A317">
            <v>44504</v>
          </cell>
          <cell r="B317">
            <v>70464</v>
          </cell>
          <cell r="C317">
            <v>68446</v>
          </cell>
          <cell r="D317">
            <v>66991</v>
          </cell>
          <cell r="E317">
            <v>68143</v>
          </cell>
          <cell r="F317">
            <v>72786</v>
          </cell>
          <cell r="G317">
            <v>81516</v>
          </cell>
          <cell r="H317">
            <v>102707</v>
          </cell>
          <cell r="I317">
            <v>108588</v>
          </cell>
          <cell r="J317">
            <v>104967</v>
          </cell>
          <cell r="K317">
            <v>104010</v>
          </cell>
          <cell r="L317">
            <v>102738</v>
          </cell>
          <cell r="M317">
            <v>98977</v>
          </cell>
          <cell r="N317">
            <v>95303</v>
          </cell>
          <cell r="O317">
            <v>91546</v>
          </cell>
          <cell r="P317">
            <v>92415</v>
          </cell>
          <cell r="Q317">
            <v>99220</v>
          </cell>
          <cell r="R317">
            <v>115286</v>
          </cell>
          <cell r="S317">
            <v>128997</v>
          </cell>
          <cell r="T317">
            <v>130093</v>
          </cell>
          <cell r="U317">
            <v>121361</v>
          </cell>
          <cell r="V317">
            <v>115432</v>
          </cell>
          <cell r="W317">
            <v>100879</v>
          </cell>
          <cell r="X317">
            <v>87626</v>
          </cell>
          <cell r="Y317">
            <v>79696</v>
          </cell>
        </row>
        <row r="318">
          <cell r="A318">
            <v>44505</v>
          </cell>
          <cell r="B318">
            <v>74444</v>
          </cell>
          <cell r="C318">
            <v>72286</v>
          </cell>
          <cell r="D318">
            <v>70429</v>
          </cell>
          <cell r="E318">
            <v>71433</v>
          </cell>
          <cell r="F318">
            <v>75563</v>
          </cell>
          <cell r="G318">
            <v>83477</v>
          </cell>
          <cell r="H318">
            <v>102129</v>
          </cell>
          <cell r="I318">
            <v>110610</v>
          </cell>
          <cell r="J318">
            <v>110232</v>
          </cell>
          <cell r="K318">
            <v>106875</v>
          </cell>
          <cell r="L318">
            <v>103977</v>
          </cell>
          <cell r="M318">
            <v>100162</v>
          </cell>
          <cell r="N318">
            <v>96402</v>
          </cell>
          <cell r="O318">
            <v>92604</v>
          </cell>
          <cell r="P318">
            <v>93476</v>
          </cell>
          <cell r="Q318">
            <v>100478</v>
          </cell>
          <cell r="R318">
            <v>116678</v>
          </cell>
          <cell r="S318">
            <v>130641</v>
          </cell>
          <cell r="T318">
            <v>131659</v>
          </cell>
          <cell r="U318">
            <v>122755</v>
          </cell>
          <cell r="V318">
            <v>116797</v>
          </cell>
          <cell r="W318">
            <v>101148</v>
          </cell>
          <cell r="X318">
            <v>88520</v>
          </cell>
          <cell r="Y318">
            <v>81377</v>
          </cell>
        </row>
        <row r="319">
          <cell r="A319">
            <v>44506</v>
          </cell>
          <cell r="B319">
            <v>76159</v>
          </cell>
          <cell r="C319">
            <v>72753</v>
          </cell>
          <cell r="D319">
            <v>71503</v>
          </cell>
          <cell r="E319">
            <v>71712</v>
          </cell>
          <cell r="F319">
            <v>74468</v>
          </cell>
          <cell r="G319">
            <v>79272</v>
          </cell>
          <cell r="H319">
            <v>90655</v>
          </cell>
          <cell r="I319">
            <v>99239</v>
          </cell>
          <cell r="J319">
            <v>103780</v>
          </cell>
          <cell r="K319">
            <v>109530</v>
          </cell>
          <cell r="L319">
            <v>108992</v>
          </cell>
          <cell r="M319">
            <v>105091</v>
          </cell>
          <cell r="N319">
            <v>99775</v>
          </cell>
          <cell r="O319">
            <v>96509</v>
          </cell>
          <cell r="P319">
            <v>96386</v>
          </cell>
          <cell r="Q319">
            <v>103644</v>
          </cell>
          <cell r="R319">
            <v>119092</v>
          </cell>
          <cell r="S319">
            <v>131598</v>
          </cell>
          <cell r="T319">
            <v>130758</v>
          </cell>
          <cell r="U319">
            <v>123909</v>
          </cell>
          <cell r="V319">
            <v>115187</v>
          </cell>
          <cell r="W319">
            <v>98088</v>
          </cell>
          <cell r="X319">
            <v>85669</v>
          </cell>
          <cell r="Y319">
            <v>76219</v>
          </cell>
        </row>
        <row r="320">
          <cell r="A320">
            <v>44507</v>
          </cell>
          <cell r="B320">
            <v>74957</v>
          </cell>
          <cell r="C320">
            <v>79676</v>
          </cell>
          <cell r="D320">
            <v>78334</v>
          </cell>
          <cell r="E320">
            <v>78690</v>
          </cell>
          <cell r="F320">
            <v>80667</v>
          </cell>
          <cell r="G320">
            <v>84681</v>
          </cell>
          <cell r="H320">
            <v>98142</v>
          </cell>
          <cell r="I320">
            <v>100957</v>
          </cell>
          <cell r="J320">
            <v>104087</v>
          </cell>
          <cell r="K320">
            <v>109886</v>
          </cell>
          <cell r="L320">
            <v>109363</v>
          </cell>
          <cell r="M320">
            <v>105470</v>
          </cell>
          <cell r="N320">
            <v>100175</v>
          </cell>
          <cell r="O320">
            <v>96891</v>
          </cell>
          <cell r="P320">
            <v>96774</v>
          </cell>
          <cell r="Q320">
            <v>104012</v>
          </cell>
          <cell r="R320">
            <v>119620</v>
          </cell>
          <cell r="S320">
            <v>132129</v>
          </cell>
          <cell r="T320">
            <v>131166</v>
          </cell>
          <cell r="U320">
            <v>124320</v>
          </cell>
          <cell r="V320">
            <v>115536</v>
          </cell>
          <cell r="W320">
            <v>98322</v>
          </cell>
          <cell r="X320">
            <v>91993</v>
          </cell>
          <cell r="Y320">
            <v>81681</v>
          </cell>
        </row>
        <row r="321">
          <cell r="A321">
            <v>44508</v>
          </cell>
          <cell r="B321">
            <v>70918</v>
          </cell>
          <cell r="C321">
            <v>68778</v>
          </cell>
          <cell r="D321">
            <v>68430</v>
          </cell>
          <cell r="E321">
            <v>69474</v>
          </cell>
          <cell r="F321">
            <v>73967</v>
          </cell>
          <cell r="G321">
            <v>84317</v>
          </cell>
          <cell r="H321">
            <v>103407</v>
          </cell>
          <cell r="I321">
            <v>109663</v>
          </cell>
          <cell r="J321">
            <v>105536</v>
          </cell>
          <cell r="K321">
            <v>105809</v>
          </cell>
          <cell r="L321">
            <v>104527</v>
          </cell>
          <cell r="M321">
            <v>100709</v>
          </cell>
          <cell r="N321">
            <v>96971</v>
          </cell>
          <cell r="O321">
            <v>93153</v>
          </cell>
          <cell r="P321">
            <v>94040</v>
          </cell>
          <cell r="Q321">
            <v>100852</v>
          </cell>
          <cell r="R321">
            <v>117329</v>
          </cell>
          <cell r="S321">
            <v>131305</v>
          </cell>
          <cell r="T321">
            <v>132355</v>
          </cell>
          <cell r="U321">
            <v>123471</v>
          </cell>
          <cell r="V321">
            <v>117501</v>
          </cell>
          <cell r="W321">
            <v>101761</v>
          </cell>
          <cell r="X321">
            <v>80888</v>
          </cell>
          <cell r="Y321">
            <v>73753</v>
          </cell>
        </row>
        <row r="322">
          <cell r="A322">
            <v>44509</v>
          </cell>
          <cell r="B322">
            <v>71977</v>
          </cell>
          <cell r="C322">
            <v>70304</v>
          </cell>
          <cell r="D322">
            <v>68866</v>
          </cell>
          <cell r="E322">
            <v>70139</v>
          </cell>
          <cell r="F322">
            <v>75027</v>
          </cell>
          <cell r="G322">
            <v>84614</v>
          </cell>
          <cell r="H322">
            <v>103407</v>
          </cell>
          <cell r="I322">
            <v>110067</v>
          </cell>
          <cell r="J322">
            <v>105930</v>
          </cell>
          <cell r="K322">
            <v>106230</v>
          </cell>
          <cell r="L322">
            <v>104918</v>
          </cell>
          <cell r="M322">
            <v>101135</v>
          </cell>
          <cell r="N322">
            <v>97355</v>
          </cell>
          <cell r="O322">
            <v>93529</v>
          </cell>
          <cell r="P322">
            <v>94409</v>
          </cell>
          <cell r="Q322">
            <v>101365</v>
          </cell>
          <cell r="R322">
            <v>117827</v>
          </cell>
          <cell r="S322">
            <v>131858</v>
          </cell>
          <cell r="T322">
            <v>132908</v>
          </cell>
          <cell r="U322">
            <v>123981</v>
          </cell>
          <cell r="V322">
            <v>117936</v>
          </cell>
          <cell r="W322">
            <v>102098</v>
          </cell>
          <cell r="X322">
            <v>80845</v>
          </cell>
          <cell r="Y322">
            <v>71472</v>
          </cell>
        </row>
        <row r="323">
          <cell r="A323">
            <v>44510</v>
          </cell>
          <cell r="B323">
            <v>65112</v>
          </cell>
          <cell r="C323">
            <v>62637</v>
          </cell>
          <cell r="D323">
            <v>60736</v>
          </cell>
          <cell r="E323">
            <v>61602</v>
          </cell>
          <cell r="F323">
            <v>66285</v>
          </cell>
          <cell r="G323">
            <v>74627</v>
          </cell>
          <cell r="H323">
            <v>100045</v>
          </cell>
          <cell r="I323">
            <v>110292</v>
          </cell>
          <cell r="J323">
            <v>106161</v>
          </cell>
          <cell r="K323">
            <v>106436</v>
          </cell>
          <cell r="L323">
            <v>105144</v>
          </cell>
          <cell r="M323">
            <v>101293</v>
          </cell>
          <cell r="N323">
            <v>97544</v>
          </cell>
          <cell r="O323">
            <v>93735</v>
          </cell>
          <cell r="P323">
            <v>94627</v>
          </cell>
          <cell r="Q323">
            <v>101685</v>
          </cell>
          <cell r="R323">
            <v>118030</v>
          </cell>
          <cell r="S323">
            <v>132021</v>
          </cell>
          <cell r="T323">
            <v>133065</v>
          </cell>
          <cell r="U323">
            <v>124179</v>
          </cell>
          <cell r="V323">
            <v>118147</v>
          </cell>
          <cell r="W323">
            <v>102160</v>
          </cell>
          <cell r="X323">
            <v>83762</v>
          </cell>
          <cell r="Y323">
            <v>75943</v>
          </cell>
        </row>
        <row r="324">
          <cell r="A324">
            <v>44511</v>
          </cell>
          <cell r="B324">
            <v>71837</v>
          </cell>
          <cell r="C324">
            <v>68749</v>
          </cell>
          <cell r="D324">
            <v>67669</v>
          </cell>
          <cell r="E324">
            <v>68538</v>
          </cell>
          <cell r="F324">
            <v>73022</v>
          </cell>
          <cell r="G324">
            <v>80892</v>
          </cell>
          <cell r="H324">
            <v>95328</v>
          </cell>
          <cell r="I324">
            <v>101067</v>
          </cell>
          <cell r="J324">
            <v>105513</v>
          </cell>
          <cell r="K324">
            <v>111383</v>
          </cell>
          <cell r="L324">
            <v>110863</v>
          </cell>
          <cell r="M324">
            <v>106916</v>
          </cell>
          <cell r="N324">
            <v>101536</v>
          </cell>
          <cell r="O324">
            <v>98205</v>
          </cell>
          <cell r="P324">
            <v>98091</v>
          </cell>
          <cell r="Q324">
            <v>105559</v>
          </cell>
          <cell r="R324">
            <v>121300</v>
          </cell>
          <cell r="S324">
            <v>133964</v>
          </cell>
          <cell r="T324">
            <v>133109</v>
          </cell>
          <cell r="U324">
            <v>125970</v>
          </cell>
          <cell r="V324">
            <v>116964</v>
          </cell>
          <cell r="W324">
            <v>99551</v>
          </cell>
          <cell r="X324">
            <v>85142</v>
          </cell>
          <cell r="Y324">
            <v>74819</v>
          </cell>
        </row>
        <row r="325">
          <cell r="A325">
            <v>44512</v>
          </cell>
          <cell r="B325">
            <v>67832</v>
          </cell>
          <cell r="C325">
            <v>65880</v>
          </cell>
          <cell r="D325">
            <v>62043</v>
          </cell>
          <cell r="E325">
            <v>64571</v>
          </cell>
          <cell r="F325">
            <v>66975</v>
          </cell>
          <cell r="G325">
            <v>74868</v>
          </cell>
          <cell r="H325">
            <v>100673</v>
          </cell>
          <cell r="I325">
            <v>110973</v>
          </cell>
          <cell r="J325">
            <v>106791</v>
          </cell>
          <cell r="K325">
            <v>107086</v>
          </cell>
          <cell r="L325">
            <v>105794</v>
          </cell>
          <cell r="M325">
            <v>101920</v>
          </cell>
          <cell r="N325">
            <v>100002</v>
          </cell>
          <cell r="O325">
            <v>98274</v>
          </cell>
          <cell r="P325">
            <v>98201</v>
          </cell>
          <cell r="Q325">
            <v>102196</v>
          </cell>
          <cell r="R325">
            <v>118565</v>
          </cell>
          <cell r="S325">
            <v>132619</v>
          </cell>
          <cell r="T325">
            <v>133664</v>
          </cell>
          <cell r="U325">
            <v>124681</v>
          </cell>
          <cell r="V325">
            <v>118633</v>
          </cell>
          <cell r="W325">
            <v>102728</v>
          </cell>
          <cell r="X325">
            <v>81491</v>
          </cell>
          <cell r="Y325">
            <v>72024</v>
          </cell>
        </row>
        <row r="326">
          <cell r="A326">
            <v>44513</v>
          </cell>
          <cell r="B326">
            <v>67306</v>
          </cell>
          <cell r="C326">
            <v>62452</v>
          </cell>
          <cell r="D326">
            <v>61169</v>
          </cell>
          <cell r="E326">
            <v>61667</v>
          </cell>
          <cell r="F326">
            <v>66269</v>
          </cell>
          <cell r="G326">
            <v>74245</v>
          </cell>
          <cell r="H326">
            <v>92194</v>
          </cell>
          <cell r="I326">
            <v>101069</v>
          </cell>
          <cell r="J326">
            <v>105743</v>
          </cell>
          <cell r="K326">
            <v>111680</v>
          </cell>
          <cell r="L326">
            <v>111157</v>
          </cell>
          <cell r="M326">
            <v>107171</v>
          </cell>
          <cell r="N326">
            <v>101787</v>
          </cell>
          <cell r="O326">
            <v>98451</v>
          </cell>
          <cell r="P326">
            <v>98337</v>
          </cell>
          <cell r="Q326">
            <v>105643</v>
          </cell>
          <cell r="R326">
            <v>121363</v>
          </cell>
          <cell r="S326">
            <v>134048</v>
          </cell>
          <cell r="T326">
            <v>133149</v>
          </cell>
          <cell r="U326">
            <v>126113</v>
          </cell>
          <cell r="V326">
            <v>117242</v>
          </cell>
          <cell r="W326">
            <v>99833</v>
          </cell>
          <cell r="X326">
            <v>83120</v>
          </cell>
          <cell r="Y326">
            <v>67848</v>
          </cell>
        </row>
        <row r="327">
          <cell r="A327">
            <v>44514</v>
          </cell>
          <cell r="B327">
            <v>68095</v>
          </cell>
          <cell r="C327">
            <v>65189</v>
          </cell>
          <cell r="D327">
            <v>62936</v>
          </cell>
          <cell r="E327">
            <v>63724</v>
          </cell>
          <cell r="F327">
            <v>66451</v>
          </cell>
          <cell r="G327">
            <v>74427</v>
          </cell>
          <cell r="H327">
            <v>92343</v>
          </cell>
          <cell r="I327">
            <v>101186</v>
          </cell>
          <cell r="J327">
            <v>105853</v>
          </cell>
          <cell r="K327">
            <v>111750</v>
          </cell>
          <cell r="L327">
            <v>111244</v>
          </cell>
          <cell r="M327">
            <v>107290</v>
          </cell>
          <cell r="N327">
            <v>101882</v>
          </cell>
          <cell r="O327">
            <v>98539</v>
          </cell>
          <cell r="P327">
            <v>98430</v>
          </cell>
          <cell r="Q327">
            <v>105769</v>
          </cell>
          <cell r="R327">
            <v>121623</v>
          </cell>
          <cell r="S327">
            <v>134326</v>
          </cell>
          <cell r="T327">
            <v>133402</v>
          </cell>
          <cell r="U327">
            <v>126418</v>
          </cell>
          <cell r="V327">
            <v>117504</v>
          </cell>
          <cell r="W327">
            <v>100052</v>
          </cell>
          <cell r="X327">
            <v>85197</v>
          </cell>
          <cell r="Y327">
            <v>74897</v>
          </cell>
        </row>
        <row r="328">
          <cell r="A328">
            <v>44515</v>
          </cell>
          <cell r="B328">
            <v>70264</v>
          </cell>
          <cell r="C328">
            <v>65765</v>
          </cell>
          <cell r="D328">
            <v>63760</v>
          </cell>
          <cell r="E328">
            <v>63038</v>
          </cell>
          <cell r="F328">
            <v>67229</v>
          </cell>
          <cell r="G328">
            <v>75440</v>
          </cell>
          <cell r="H328">
            <v>101478</v>
          </cell>
          <cell r="I328">
            <v>111886</v>
          </cell>
          <cell r="J328">
            <v>107704</v>
          </cell>
          <cell r="K328">
            <v>107990</v>
          </cell>
          <cell r="L328">
            <v>106674</v>
          </cell>
          <cell r="M328">
            <v>102781</v>
          </cell>
          <cell r="N328">
            <v>98937</v>
          </cell>
          <cell r="O328">
            <v>95038</v>
          </cell>
          <cell r="P328">
            <v>95950</v>
          </cell>
          <cell r="Q328">
            <v>102915</v>
          </cell>
          <cell r="R328">
            <v>119529</v>
          </cell>
          <cell r="S328">
            <v>133715</v>
          </cell>
          <cell r="T328">
            <v>134794</v>
          </cell>
          <cell r="U328">
            <v>125736</v>
          </cell>
          <cell r="V328">
            <v>119626</v>
          </cell>
          <cell r="W328">
            <v>103589</v>
          </cell>
          <cell r="X328">
            <v>82501</v>
          </cell>
          <cell r="Y328">
            <v>76463</v>
          </cell>
        </row>
        <row r="329">
          <cell r="A329">
            <v>44516</v>
          </cell>
          <cell r="B329">
            <v>71598</v>
          </cell>
          <cell r="C329">
            <v>69403</v>
          </cell>
          <cell r="D329">
            <v>68027</v>
          </cell>
          <cell r="E329">
            <v>68989</v>
          </cell>
          <cell r="F329">
            <v>73395</v>
          </cell>
          <cell r="G329">
            <v>82804</v>
          </cell>
          <cell r="H329">
            <v>102301</v>
          </cell>
          <cell r="I329">
            <v>112741</v>
          </cell>
          <cell r="J329">
            <v>108540</v>
          </cell>
          <cell r="K329">
            <v>108831</v>
          </cell>
          <cell r="L329">
            <v>107483</v>
          </cell>
          <cell r="M329">
            <v>103569</v>
          </cell>
          <cell r="N329">
            <v>99711</v>
          </cell>
          <cell r="O329">
            <v>95776</v>
          </cell>
          <cell r="P329">
            <v>96681</v>
          </cell>
          <cell r="Q329">
            <v>103720</v>
          </cell>
          <cell r="R329">
            <v>120485</v>
          </cell>
          <cell r="S329">
            <v>134778</v>
          </cell>
          <cell r="T329">
            <v>135856</v>
          </cell>
          <cell r="U329">
            <v>126737</v>
          </cell>
          <cell r="V329">
            <v>120562</v>
          </cell>
          <cell r="W329">
            <v>104416</v>
          </cell>
          <cell r="X329">
            <v>87539</v>
          </cell>
          <cell r="Y329">
            <v>79830</v>
          </cell>
        </row>
        <row r="330">
          <cell r="A330">
            <v>44517</v>
          </cell>
          <cell r="B330">
            <v>74838</v>
          </cell>
          <cell r="C330">
            <v>72979</v>
          </cell>
          <cell r="D330">
            <v>71726</v>
          </cell>
          <cell r="E330">
            <v>72479</v>
          </cell>
          <cell r="F330">
            <v>77449</v>
          </cell>
          <cell r="G330">
            <v>85641</v>
          </cell>
          <cell r="H330">
            <v>105856</v>
          </cell>
          <cell r="I330">
            <v>113579</v>
          </cell>
          <cell r="J330">
            <v>109354</v>
          </cell>
          <cell r="K330">
            <v>109654</v>
          </cell>
          <cell r="L330">
            <v>108313</v>
          </cell>
          <cell r="M330">
            <v>104373</v>
          </cell>
          <cell r="N330">
            <v>100491</v>
          </cell>
          <cell r="O330">
            <v>96522</v>
          </cell>
          <cell r="P330">
            <v>97445</v>
          </cell>
          <cell r="Q330">
            <v>104519</v>
          </cell>
          <cell r="R330">
            <v>121370</v>
          </cell>
          <cell r="S330">
            <v>135738</v>
          </cell>
          <cell r="T330">
            <v>136794</v>
          </cell>
          <cell r="U330">
            <v>127625</v>
          </cell>
          <cell r="V330">
            <v>121425</v>
          </cell>
          <cell r="W330">
            <v>105157</v>
          </cell>
          <cell r="X330">
            <v>86551</v>
          </cell>
          <cell r="Y330">
            <v>78242</v>
          </cell>
        </row>
        <row r="331">
          <cell r="A331">
            <v>44518</v>
          </cell>
          <cell r="B331">
            <v>72500</v>
          </cell>
          <cell r="C331">
            <v>70134</v>
          </cell>
          <cell r="D331">
            <v>67725</v>
          </cell>
          <cell r="E331">
            <v>67839</v>
          </cell>
          <cell r="F331">
            <v>71367</v>
          </cell>
          <cell r="G331">
            <v>78970</v>
          </cell>
          <cell r="H331">
            <v>103824</v>
          </cell>
          <cell r="I331">
            <v>114502</v>
          </cell>
          <cell r="J331">
            <v>110233</v>
          </cell>
          <cell r="K331">
            <v>110558</v>
          </cell>
          <cell r="L331">
            <v>109217</v>
          </cell>
          <cell r="M331">
            <v>105251</v>
          </cell>
          <cell r="N331">
            <v>101370</v>
          </cell>
          <cell r="O331">
            <v>97370</v>
          </cell>
          <cell r="P331">
            <v>98267</v>
          </cell>
          <cell r="Q331">
            <v>105406</v>
          </cell>
          <cell r="R331">
            <v>122388</v>
          </cell>
          <cell r="S331">
            <v>136871</v>
          </cell>
          <cell r="T331">
            <v>138029</v>
          </cell>
          <cell r="U331">
            <v>128748</v>
          </cell>
          <cell r="V331">
            <v>122378</v>
          </cell>
          <cell r="W331">
            <v>105965</v>
          </cell>
          <cell r="X331">
            <v>84033</v>
          </cell>
          <cell r="Y331">
            <v>74275</v>
          </cell>
        </row>
        <row r="332">
          <cell r="A332">
            <v>44519</v>
          </cell>
          <cell r="B332">
            <v>68118</v>
          </cell>
          <cell r="C332">
            <v>65533</v>
          </cell>
          <cell r="D332">
            <v>63316</v>
          </cell>
          <cell r="E332">
            <v>64324</v>
          </cell>
          <cell r="F332">
            <v>69369</v>
          </cell>
          <cell r="G332">
            <v>77846</v>
          </cell>
          <cell r="H332">
            <v>104664</v>
          </cell>
          <cell r="I332">
            <v>115442</v>
          </cell>
          <cell r="J332">
            <v>111131</v>
          </cell>
          <cell r="K332">
            <v>111439</v>
          </cell>
          <cell r="L332">
            <v>110094</v>
          </cell>
          <cell r="M332">
            <v>106067</v>
          </cell>
          <cell r="N332">
            <v>102123</v>
          </cell>
          <cell r="O332">
            <v>98087</v>
          </cell>
          <cell r="P332">
            <v>99014</v>
          </cell>
          <cell r="Q332">
            <v>106176</v>
          </cell>
          <cell r="R332">
            <v>123281</v>
          </cell>
          <cell r="S332">
            <v>137902</v>
          </cell>
          <cell r="T332">
            <v>138995</v>
          </cell>
          <cell r="U332">
            <v>129654</v>
          </cell>
          <cell r="V332">
            <v>123362</v>
          </cell>
          <cell r="W332">
            <v>106849</v>
          </cell>
          <cell r="X332">
            <v>87889</v>
          </cell>
          <cell r="Y332">
            <v>79998</v>
          </cell>
        </row>
        <row r="333">
          <cell r="A333">
            <v>44520</v>
          </cell>
          <cell r="B333">
            <v>75550</v>
          </cell>
          <cell r="C333">
            <v>72213</v>
          </cell>
          <cell r="D333">
            <v>71376</v>
          </cell>
          <cell r="E333">
            <v>71920</v>
          </cell>
          <cell r="F333">
            <v>74761</v>
          </cell>
          <cell r="G333">
            <v>79701</v>
          </cell>
          <cell r="H333">
            <v>95939</v>
          </cell>
          <cell r="I333">
            <v>105118</v>
          </cell>
          <cell r="J333">
            <v>110000</v>
          </cell>
          <cell r="K333">
            <v>116150</v>
          </cell>
          <cell r="L333">
            <v>115604</v>
          </cell>
          <cell r="M333">
            <v>111481</v>
          </cell>
          <cell r="N333">
            <v>105869</v>
          </cell>
          <cell r="O333">
            <v>102393</v>
          </cell>
          <cell r="P333">
            <v>102260</v>
          </cell>
          <cell r="Q333">
            <v>109861</v>
          </cell>
          <cell r="R333">
            <v>126269</v>
          </cell>
          <cell r="S333">
            <v>139448</v>
          </cell>
          <cell r="T333">
            <v>138475</v>
          </cell>
          <cell r="U333">
            <v>131190</v>
          </cell>
          <cell r="V333">
            <v>121972</v>
          </cell>
          <cell r="W333">
            <v>103849</v>
          </cell>
          <cell r="X333">
            <v>90029</v>
          </cell>
          <cell r="Y333">
            <v>80100</v>
          </cell>
        </row>
        <row r="334">
          <cell r="A334">
            <v>44521</v>
          </cell>
          <cell r="B334">
            <v>76297</v>
          </cell>
          <cell r="C334">
            <v>72456</v>
          </cell>
          <cell r="D334">
            <v>71118</v>
          </cell>
          <cell r="E334">
            <v>70112</v>
          </cell>
          <cell r="F334">
            <v>71991</v>
          </cell>
          <cell r="G334">
            <v>77320</v>
          </cell>
          <cell r="H334">
            <v>95926</v>
          </cell>
          <cell r="I334">
            <v>105156</v>
          </cell>
          <cell r="J334">
            <v>109999</v>
          </cell>
          <cell r="K334">
            <v>116147</v>
          </cell>
          <cell r="L334">
            <v>115624</v>
          </cell>
          <cell r="M334">
            <v>111504</v>
          </cell>
          <cell r="N334">
            <v>105879</v>
          </cell>
          <cell r="O334">
            <v>102399</v>
          </cell>
          <cell r="P334">
            <v>102287</v>
          </cell>
          <cell r="Q334">
            <v>109913</v>
          </cell>
          <cell r="R334">
            <v>126344</v>
          </cell>
          <cell r="S334">
            <v>139514</v>
          </cell>
          <cell r="T334">
            <v>138532</v>
          </cell>
          <cell r="U334">
            <v>131278</v>
          </cell>
          <cell r="V334">
            <v>122008</v>
          </cell>
          <cell r="W334">
            <v>103868</v>
          </cell>
          <cell r="X334">
            <v>86480</v>
          </cell>
          <cell r="Y334">
            <v>73937</v>
          </cell>
        </row>
        <row r="335">
          <cell r="A335">
            <v>44522</v>
          </cell>
          <cell r="B335">
            <v>70280</v>
          </cell>
          <cell r="C335">
            <v>67350</v>
          </cell>
          <cell r="D335">
            <v>65203</v>
          </cell>
          <cell r="E335">
            <v>65001</v>
          </cell>
          <cell r="F335">
            <v>70098</v>
          </cell>
          <cell r="G335">
            <v>78649</v>
          </cell>
          <cell r="H335">
            <v>105709</v>
          </cell>
          <cell r="I335">
            <v>116670</v>
          </cell>
          <cell r="J335">
            <v>112340</v>
          </cell>
          <cell r="K335">
            <v>112659</v>
          </cell>
          <cell r="L335">
            <v>111305</v>
          </cell>
          <cell r="M335">
            <v>107259</v>
          </cell>
          <cell r="N335">
            <v>103241</v>
          </cell>
          <cell r="O335">
            <v>99172</v>
          </cell>
          <cell r="P335">
            <v>100108</v>
          </cell>
          <cell r="Q335">
            <v>107355</v>
          </cell>
          <cell r="R335">
            <v>124592</v>
          </cell>
          <cell r="S335">
            <v>139314</v>
          </cell>
          <cell r="T335">
            <v>140422</v>
          </cell>
          <cell r="U335">
            <v>130980</v>
          </cell>
          <cell r="V335">
            <v>124660</v>
          </cell>
          <cell r="W335">
            <v>107943</v>
          </cell>
          <cell r="X335">
            <v>85613</v>
          </cell>
          <cell r="Y335">
            <v>77495</v>
          </cell>
        </row>
        <row r="336">
          <cell r="A336">
            <v>44523</v>
          </cell>
          <cell r="B336">
            <v>73480</v>
          </cell>
          <cell r="C336">
            <v>70466</v>
          </cell>
          <cell r="D336">
            <v>69287</v>
          </cell>
          <cell r="E336">
            <v>70203</v>
          </cell>
          <cell r="F336">
            <v>74985</v>
          </cell>
          <cell r="G336">
            <v>83707</v>
          </cell>
          <cell r="H336">
            <v>106480</v>
          </cell>
          <cell r="I336">
            <v>117450</v>
          </cell>
          <cell r="J336">
            <v>113092</v>
          </cell>
          <cell r="K336">
            <v>113388</v>
          </cell>
          <cell r="L336">
            <v>112027</v>
          </cell>
          <cell r="M336">
            <v>107918</v>
          </cell>
          <cell r="N336">
            <v>103908</v>
          </cell>
          <cell r="O336">
            <v>99924</v>
          </cell>
          <cell r="P336">
            <v>102181</v>
          </cell>
          <cell r="Q336">
            <v>108026</v>
          </cell>
          <cell r="R336">
            <v>125394</v>
          </cell>
          <cell r="S336">
            <v>140227</v>
          </cell>
          <cell r="T336">
            <v>141336</v>
          </cell>
          <cell r="U336">
            <v>131848</v>
          </cell>
          <cell r="V336">
            <v>125456</v>
          </cell>
          <cell r="W336">
            <v>109585</v>
          </cell>
          <cell r="X336">
            <v>95953</v>
          </cell>
          <cell r="Y336">
            <v>87369</v>
          </cell>
        </row>
        <row r="337">
          <cell r="A337">
            <v>44524</v>
          </cell>
          <cell r="B337">
            <v>82787</v>
          </cell>
          <cell r="C337">
            <v>79776</v>
          </cell>
          <cell r="D337">
            <v>77919</v>
          </cell>
          <cell r="E337">
            <v>78768</v>
          </cell>
          <cell r="F337">
            <v>83077</v>
          </cell>
          <cell r="G337">
            <v>90181</v>
          </cell>
          <cell r="H337">
            <v>107364</v>
          </cell>
          <cell r="I337">
            <v>118373</v>
          </cell>
          <cell r="J337">
            <v>113940</v>
          </cell>
          <cell r="K337">
            <v>114200</v>
          </cell>
          <cell r="L337">
            <v>112794</v>
          </cell>
          <cell r="M337">
            <v>108666</v>
          </cell>
          <cell r="N337">
            <v>105027</v>
          </cell>
          <cell r="O337">
            <v>101462</v>
          </cell>
          <cell r="P337">
            <v>102733</v>
          </cell>
          <cell r="Q337">
            <v>108738</v>
          </cell>
          <cell r="R337">
            <v>126292</v>
          </cell>
          <cell r="S337">
            <v>141289</v>
          </cell>
          <cell r="T337">
            <v>142416</v>
          </cell>
          <cell r="U337">
            <v>132831</v>
          </cell>
          <cell r="V337">
            <v>126422</v>
          </cell>
          <cell r="W337">
            <v>109544</v>
          </cell>
          <cell r="X337">
            <v>95910</v>
          </cell>
          <cell r="Y337">
            <v>86847</v>
          </cell>
        </row>
        <row r="338">
          <cell r="A338">
            <v>44525</v>
          </cell>
          <cell r="B338">
            <v>81493</v>
          </cell>
          <cell r="C338">
            <v>77711</v>
          </cell>
          <cell r="D338">
            <v>76038</v>
          </cell>
          <cell r="E338">
            <v>76106</v>
          </cell>
          <cell r="F338">
            <v>77863</v>
          </cell>
          <cell r="G338">
            <v>82778</v>
          </cell>
          <cell r="H338">
            <v>98346</v>
          </cell>
          <cell r="I338">
            <v>107802</v>
          </cell>
          <cell r="J338">
            <v>112764</v>
          </cell>
          <cell r="K338">
            <v>119015</v>
          </cell>
          <cell r="L338">
            <v>118443</v>
          </cell>
          <cell r="M338">
            <v>114206</v>
          </cell>
          <cell r="N338">
            <v>108429</v>
          </cell>
          <cell r="O338">
            <v>104859</v>
          </cell>
          <cell r="P338">
            <v>104744</v>
          </cell>
          <cell r="Q338">
            <v>112492</v>
          </cell>
          <cell r="R338">
            <v>129203</v>
          </cell>
          <cell r="S338">
            <v>142674</v>
          </cell>
          <cell r="T338">
            <v>141709</v>
          </cell>
          <cell r="U338">
            <v>134415</v>
          </cell>
          <cell r="V338">
            <v>124925</v>
          </cell>
          <cell r="W338">
            <v>106308</v>
          </cell>
          <cell r="X338">
            <v>88494</v>
          </cell>
          <cell r="Y338">
            <v>78045</v>
          </cell>
        </row>
        <row r="339">
          <cell r="A339">
            <v>44526</v>
          </cell>
          <cell r="B339">
            <v>75459</v>
          </cell>
          <cell r="C339">
            <v>72514</v>
          </cell>
          <cell r="D339">
            <v>71848</v>
          </cell>
          <cell r="E339">
            <v>72439</v>
          </cell>
          <cell r="F339">
            <v>73852</v>
          </cell>
          <cell r="G339">
            <v>79621</v>
          </cell>
          <cell r="H339">
            <v>98340</v>
          </cell>
          <cell r="I339">
            <v>107829</v>
          </cell>
          <cell r="J339">
            <v>112791</v>
          </cell>
          <cell r="K339">
            <v>119037</v>
          </cell>
          <cell r="L339">
            <v>118464</v>
          </cell>
          <cell r="M339">
            <v>114225</v>
          </cell>
          <cell r="N339">
            <v>108438</v>
          </cell>
          <cell r="O339">
            <v>104879</v>
          </cell>
          <cell r="P339">
            <v>104739</v>
          </cell>
          <cell r="Q339">
            <v>112548</v>
          </cell>
          <cell r="R339">
            <v>129332</v>
          </cell>
          <cell r="S339">
            <v>142798</v>
          </cell>
          <cell r="T339">
            <v>141827</v>
          </cell>
          <cell r="U339">
            <v>134401</v>
          </cell>
          <cell r="V339">
            <v>124929</v>
          </cell>
          <cell r="W339">
            <v>106352</v>
          </cell>
          <cell r="X339">
            <v>90058</v>
          </cell>
          <cell r="Y339">
            <v>79863</v>
          </cell>
        </row>
        <row r="340">
          <cell r="A340">
            <v>44527</v>
          </cell>
          <cell r="B340">
            <v>77132</v>
          </cell>
          <cell r="C340">
            <v>73278</v>
          </cell>
          <cell r="D340">
            <v>72081</v>
          </cell>
          <cell r="E340">
            <v>71791</v>
          </cell>
          <cell r="F340">
            <v>75022</v>
          </cell>
          <cell r="G340">
            <v>79738</v>
          </cell>
          <cell r="H340">
            <v>98315</v>
          </cell>
          <cell r="I340">
            <v>107790</v>
          </cell>
          <cell r="J340">
            <v>112759</v>
          </cell>
          <cell r="K340">
            <v>119054</v>
          </cell>
          <cell r="L340">
            <v>118476</v>
          </cell>
          <cell r="M340">
            <v>114222</v>
          </cell>
          <cell r="N340">
            <v>113410</v>
          </cell>
          <cell r="O340">
            <v>110760</v>
          </cell>
          <cell r="P340">
            <v>110143</v>
          </cell>
          <cell r="Q340">
            <v>113004</v>
          </cell>
          <cell r="R340">
            <v>129393</v>
          </cell>
          <cell r="S340">
            <v>142872</v>
          </cell>
          <cell r="T340">
            <v>141889</v>
          </cell>
          <cell r="U340">
            <v>134467</v>
          </cell>
          <cell r="V340">
            <v>125018</v>
          </cell>
          <cell r="W340">
            <v>110255</v>
          </cell>
          <cell r="X340">
            <v>98638</v>
          </cell>
          <cell r="Y340">
            <v>87052</v>
          </cell>
        </row>
        <row r="341">
          <cell r="A341">
            <v>44528</v>
          </cell>
          <cell r="B341">
            <v>84454</v>
          </cell>
          <cell r="C341">
            <v>80489</v>
          </cell>
          <cell r="D341">
            <v>78998</v>
          </cell>
          <cell r="E341">
            <v>79144</v>
          </cell>
          <cell r="F341">
            <v>82086</v>
          </cell>
          <cell r="G341">
            <v>86007</v>
          </cell>
          <cell r="H341">
            <v>98440</v>
          </cell>
          <cell r="I341">
            <v>107870</v>
          </cell>
          <cell r="J341">
            <v>112846</v>
          </cell>
          <cell r="K341">
            <v>119142</v>
          </cell>
          <cell r="L341">
            <v>118576</v>
          </cell>
          <cell r="M341">
            <v>114357</v>
          </cell>
          <cell r="N341">
            <v>108566</v>
          </cell>
          <cell r="O341">
            <v>105671</v>
          </cell>
          <cell r="P341">
            <v>106391</v>
          </cell>
          <cell r="Q341">
            <v>113109</v>
          </cell>
          <cell r="R341">
            <v>129589</v>
          </cell>
          <cell r="S341">
            <v>143101</v>
          </cell>
          <cell r="T341">
            <v>142126</v>
          </cell>
          <cell r="U341">
            <v>134676</v>
          </cell>
          <cell r="V341">
            <v>125201</v>
          </cell>
          <cell r="W341">
            <v>109489</v>
          </cell>
          <cell r="X341">
            <v>96757</v>
          </cell>
          <cell r="Y341">
            <v>85465</v>
          </cell>
        </row>
        <row r="342">
          <cell r="A342">
            <v>44529</v>
          </cell>
          <cell r="B342">
            <v>81257</v>
          </cell>
          <cell r="C342">
            <v>78239</v>
          </cell>
          <cell r="D342">
            <v>76163</v>
          </cell>
          <cell r="E342">
            <v>77089</v>
          </cell>
          <cell r="F342">
            <v>81498</v>
          </cell>
          <cell r="G342">
            <v>89838</v>
          </cell>
          <cell r="H342">
            <v>109334</v>
          </cell>
          <cell r="I342">
            <v>119520</v>
          </cell>
          <cell r="J342">
            <v>117274</v>
          </cell>
          <cell r="K342">
            <v>118129</v>
          </cell>
          <cell r="L342">
            <v>118621</v>
          </cell>
          <cell r="M342">
            <v>116096</v>
          </cell>
          <cell r="N342">
            <v>114457</v>
          </cell>
          <cell r="O342">
            <v>110878</v>
          </cell>
          <cell r="P342">
            <v>110511</v>
          </cell>
          <cell r="Q342">
            <v>114637</v>
          </cell>
          <cell r="R342">
            <v>128515</v>
          </cell>
          <cell r="S342">
            <v>142781</v>
          </cell>
          <cell r="T342">
            <v>143931</v>
          </cell>
          <cell r="U342">
            <v>134294</v>
          </cell>
          <cell r="V342">
            <v>127773</v>
          </cell>
          <cell r="W342">
            <v>116041</v>
          </cell>
          <cell r="X342">
            <v>100067</v>
          </cell>
          <cell r="Y342">
            <v>92227</v>
          </cell>
        </row>
        <row r="343">
          <cell r="A343">
            <v>44530</v>
          </cell>
          <cell r="B343">
            <v>87213</v>
          </cell>
          <cell r="C343">
            <v>85628</v>
          </cell>
          <cell r="D343">
            <v>82958</v>
          </cell>
          <cell r="E343">
            <v>84501</v>
          </cell>
          <cell r="F343">
            <v>88354</v>
          </cell>
          <cell r="G343">
            <v>97340</v>
          </cell>
          <cell r="H343">
            <v>117576</v>
          </cell>
          <cell r="I343">
            <v>122275</v>
          </cell>
          <cell r="J343">
            <v>119887</v>
          </cell>
          <cell r="K343">
            <v>116509</v>
          </cell>
          <cell r="L343">
            <v>114845</v>
          </cell>
          <cell r="M343">
            <v>111546</v>
          </cell>
          <cell r="N343">
            <v>108608</v>
          </cell>
          <cell r="O343">
            <v>106321</v>
          </cell>
          <cell r="P343">
            <v>108081</v>
          </cell>
          <cell r="Q343">
            <v>114231</v>
          </cell>
          <cell r="R343">
            <v>128653</v>
          </cell>
          <cell r="S343">
            <v>143917</v>
          </cell>
          <cell r="T343">
            <v>145062</v>
          </cell>
          <cell r="U343">
            <v>135336</v>
          </cell>
          <cell r="V343">
            <v>128793</v>
          </cell>
          <cell r="W343">
            <v>114546</v>
          </cell>
          <cell r="X343">
            <v>98714</v>
          </cell>
          <cell r="Y343">
            <v>88890</v>
          </cell>
        </row>
        <row r="344">
          <cell r="A344">
            <v>44531</v>
          </cell>
          <cell r="B344">
            <v>81580</v>
          </cell>
          <cell r="C344">
            <v>78591</v>
          </cell>
          <cell r="D344">
            <v>76359</v>
          </cell>
          <cell r="E344">
            <v>76117</v>
          </cell>
          <cell r="F344">
            <v>79279</v>
          </cell>
          <cell r="G344">
            <v>88115</v>
          </cell>
          <cell r="H344">
            <v>104648</v>
          </cell>
          <cell r="I344">
            <v>117778</v>
          </cell>
          <cell r="J344">
            <v>121407</v>
          </cell>
          <cell r="K344">
            <v>121665</v>
          </cell>
          <cell r="L344">
            <v>117759</v>
          </cell>
          <cell r="M344">
            <v>113620</v>
          </cell>
          <cell r="N344">
            <v>109467</v>
          </cell>
          <cell r="O344">
            <v>104506</v>
          </cell>
          <cell r="P344">
            <v>106335</v>
          </cell>
          <cell r="Q344">
            <v>117531</v>
          </cell>
          <cell r="R344">
            <v>134413</v>
          </cell>
          <cell r="S344">
            <v>143670</v>
          </cell>
          <cell r="T344">
            <v>148925</v>
          </cell>
          <cell r="U344">
            <v>143483</v>
          </cell>
          <cell r="V344">
            <v>134580</v>
          </cell>
          <cell r="W344">
            <v>122892</v>
          </cell>
          <cell r="X344">
            <v>93335</v>
          </cell>
          <cell r="Y344">
            <v>88250</v>
          </cell>
        </row>
        <row r="345">
          <cell r="A345">
            <v>44532</v>
          </cell>
          <cell r="B345">
            <v>80847</v>
          </cell>
          <cell r="C345">
            <v>78385</v>
          </cell>
          <cell r="D345">
            <v>76633</v>
          </cell>
          <cell r="E345">
            <v>76919</v>
          </cell>
          <cell r="F345">
            <v>79780</v>
          </cell>
          <cell r="G345">
            <v>87417</v>
          </cell>
          <cell r="H345">
            <v>104038</v>
          </cell>
          <cell r="I345">
            <v>118291</v>
          </cell>
          <cell r="J345">
            <v>121941</v>
          </cell>
          <cell r="K345">
            <v>122196</v>
          </cell>
          <cell r="L345">
            <v>118288</v>
          </cell>
          <cell r="M345">
            <v>114150</v>
          </cell>
          <cell r="N345">
            <v>109991</v>
          </cell>
          <cell r="O345">
            <v>106181</v>
          </cell>
          <cell r="P345">
            <v>107159</v>
          </cell>
          <cell r="Q345">
            <v>118055</v>
          </cell>
          <cell r="R345">
            <v>134961</v>
          </cell>
          <cell r="S345">
            <v>144246</v>
          </cell>
          <cell r="T345">
            <v>149497</v>
          </cell>
          <cell r="U345">
            <v>144022</v>
          </cell>
          <cell r="V345">
            <v>135068</v>
          </cell>
          <cell r="W345">
            <v>123306</v>
          </cell>
          <cell r="X345">
            <v>93606</v>
          </cell>
          <cell r="Y345">
            <v>88501</v>
          </cell>
        </row>
        <row r="346">
          <cell r="A346">
            <v>44533</v>
          </cell>
          <cell r="B346">
            <v>77635</v>
          </cell>
          <cell r="C346">
            <v>73030</v>
          </cell>
          <cell r="D346">
            <v>71485</v>
          </cell>
          <cell r="E346">
            <v>70212</v>
          </cell>
          <cell r="F346">
            <v>74565</v>
          </cell>
          <cell r="G346">
            <v>82677</v>
          </cell>
          <cell r="H346">
            <v>102035</v>
          </cell>
          <cell r="I346">
            <v>118206</v>
          </cell>
          <cell r="J346">
            <v>121895</v>
          </cell>
          <cell r="K346">
            <v>122157</v>
          </cell>
          <cell r="L346">
            <v>118238</v>
          </cell>
          <cell r="M346">
            <v>114085</v>
          </cell>
          <cell r="N346">
            <v>109905</v>
          </cell>
          <cell r="O346">
            <v>104902</v>
          </cell>
          <cell r="P346">
            <v>106699</v>
          </cell>
          <cell r="Q346">
            <v>117940</v>
          </cell>
          <cell r="R346">
            <v>134920</v>
          </cell>
          <cell r="S346">
            <v>144189</v>
          </cell>
          <cell r="T346">
            <v>149451</v>
          </cell>
          <cell r="U346">
            <v>144005</v>
          </cell>
          <cell r="V346">
            <v>135080</v>
          </cell>
          <cell r="W346">
            <v>123375</v>
          </cell>
          <cell r="X346">
            <v>99225</v>
          </cell>
          <cell r="Y346">
            <v>92195</v>
          </cell>
        </row>
        <row r="347">
          <cell r="A347">
            <v>44534</v>
          </cell>
          <cell r="B347">
            <v>86173</v>
          </cell>
          <cell r="C347">
            <v>82784</v>
          </cell>
          <cell r="D347">
            <v>81524</v>
          </cell>
          <cell r="E347">
            <v>80569</v>
          </cell>
          <cell r="F347">
            <v>84034</v>
          </cell>
          <cell r="G347">
            <v>88066</v>
          </cell>
          <cell r="H347">
            <v>98222</v>
          </cell>
          <cell r="I347">
            <v>114601</v>
          </cell>
          <cell r="J347">
            <v>122232</v>
          </cell>
          <cell r="K347">
            <v>124637</v>
          </cell>
          <cell r="L347">
            <v>121411</v>
          </cell>
          <cell r="M347">
            <v>117651</v>
          </cell>
          <cell r="N347">
            <v>111775</v>
          </cell>
          <cell r="O347">
            <v>106650</v>
          </cell>
          <cell r="P347">
            <v>108547</v>
          </cell>
          <cell r="Q347">
            <v>119108</v>
          </cell>
          <cell r="R347">
            <v>136342</v>
          </cell>
          <cell r="S347">
            <v>146279</v>
          </cell>
          <cell r="T347">
            <v>149027</v>
          </cell>
          <cell r="U347">
            <v>143537</v>
          </cell>
          <cell r="V347">
            <v>134803</v>
          </cell>
          <cell r="W347">
            <v>122206</v>
          </cell>
          <cell r="X347">
            <v>99104</v>
          </cell>
          <cell r="Y347">
            <v>92214</v>
          </cell>
        </row>
        <row r="348">
          <cell r="A348">
            <v>44535</v>
          </cell>
          <cell r="B348">
            <v>85969</v>
          </cell>
          <cell r="C348">
            <v>82674</v>
          </cell>
          <cell r="D348">
            <v>81570</v>
          </cell>
          <cell r="E348">
            <v>80082</v>
          </cell>
          <cell r="F348">
            <v>82934</v>
          </cell>
          <cell r="G348">
            <v>86834</v>
          </cell>
          <cell r="H348">
            <v>97721</v>
          </cell>
          <cell r="I348">
            <v>114545</v>
          </cell>
          <cell r="J348">
            <v>122220</v>
          </cell>
          <cell r="K348">
            <v>124589</v>
          </cell>
          <cell r="L348">
            <v>121374</v>
          </cell>
          <cell r="M348">
            <v>117623</v>
          </cell>
          <cell r="N348">
            <v>111759</v>
          </cell>
          <cell r="O348">
            <v>106645</v>
          </cell>
          <cell r="P348">
            <v>108571</v>
          </cell>
          <cell r="Q348">
            <v>119099</v>
          </cell>
          <cell r="R348">
            <v>136331</v>
          </cell>
          <cell r="S348">
            <v>146255</v>
          </cell>
          <cell r="T348">
            <v>149037</v>
          </cell>
          <cell r="U348">
            <v>143572</v>
          </cell>
          <cell r="V348">
            <v>134845</v>
          </cell>
          <cell r="W348">
            <v>122213</v>
          </cell>
          <cell r="X348">
            <v>95592</v>
          </cell>
          <cell r="Y348">
            <v>89425</v>
          </cell>
        </row>
        <row r="349">
          <cell r="A349">
            <v>44536</v>
          </cell>
          <cell r="B349">
            <v>81665</v>
          </cell>
          <cell r="C349">
            <v>78201</v>
          </cell>
          <cell r="D349">
            <v>75884</v>
          </cell>
          <cell r="E349">
            <v>74950</v>
          </cell>
          <cell r="F349">
            <v>78319</v>
          </cell>
          <cell r="G349">
            <v>87003</v>
          </cell>
          <cell r="H349">
            <v>102713</v>
          </cell>
          <cell r="I349">
            <v>119002</v>
          </cell>
          <cell r="J349">
            <v>122705</v>
          </cell>
          <cell r="K349">
            <v>122937</v>
          </cell>
          <cell r="L349">
            <v>118991</v>
          </cell>
          <cell r="M349">
            <v>114817</v>
          </cell>
          <cell r="N349">
            <v>110641</v>
          </cell>
          <cell r="O349">
            <v>105639</v>
          </cell>
          <cell r="P349">
            <v>107447</v>
          </cell>
          <cell r="Q349">
            <v>118713</v>
          </cell>
          <cell r="R349">
            <v>135774</v>
          </cell>
          <cell r="S349">
            <v>145116</v>
          </cell>
          <cell r="T349">
            <v>150430</v>
          </cell>
          <cell r="U349">
            <v>144917</v>
          </cell>
          <cell r="V349">
            <v>135933</v>
          </cell>
          <cell r="W349">
            <v>124105</v>
          </cell>
          <cell r="X349">
            <v>94174</v>
          </cell>
          <cell r="Y349">
            <v>88984</v>
          </cell>
        </row>
        <row r="350">
          <cell r="A350">
            <v>44537</v>
          </cell>
          <cell r="B350">
            <v>78447</v>
          </cell>
          <cell r="C350">
            <v>73768</v>
          </cell>
          <cell r="D350">
            <v>72233</v>
          </cell>
          <cell r="E350">
            <v>70947</v>
          </cell>
          <cell r="F350">
            <v>75345</v>
          </cell>
          <cell r="G350">
            <v>83538</v>
          </cell>
          <cell r="H350">
            <v>103140</v>
          </cell>
          <cell r="I350">
            <v>119513</v>
          </cell>
          <cell r="J350">
            <v>123267</v>
          </cell>
          <cell r="K350">
            <v>123508</v>
          </cell>
          <cell r="L350">
            <v>119521</v>
          </cell>
          <cell r="M350">
            <v>115337</v>
          </cell>
          <cell r="N350">
            <v>111115</v>
          </cell>
          <cell r="O350">
            <v>106088</v>
          </cell>
          <cell r="P350">
            <v>107911</v>
          </cell>
          <cell r="Q350">
            <v>119282</v>
          </cell>
          <cell r="R350">
            <v>136606</v>
          </cell>
          <cell r="S350">
            <v>146024</v>
          </cell>
          <cell r="T350">
            <v>151364</v>
          </cell>
          <cell r="U350">
            <v>145846</v>
          </cell>
          <cell r="V350">
            <v>136810</v>
          </cell>
          <cell r="W350">
            <v>124929</v>
          </cell>
          <cell r="X350">
            <v>94877</v>
          </cell>
          <cell r="Y350">
            <v>89660</v>
          </cell>
        </row>
        <row r="351">
          <cell r="A351">
            <v>44538</v>
          </cell>
          <cell r="B351">
            <v>127912</v>
          </cell>
          <cell r="C351">
            <v>129125</v>
          </cell>
          <cell r="D351">
            <v>110366</v>
          </cell>
          <cell r="E351">
            <v>80113</v>
          </cell>
          <cell r="F351">
            <v>75685</v>
          </cell>
          <cell r="G351">
            <v>83713</v>
          </cell>
          <cell r="H351">
            <v>103231</v>
          </cell>
          <cell r="I351">
            <v>119802</v>
          </cell>
          <cell r="J351">
            <v>123842</v>
          </cell>
          <cell r="K351">
            <v>124090</v>
          </cell>
          <cell r="L351">
            <v>120111</v>
          </cell>
          <cell r="M351">
            <v>115896</v>
          </cell>
          <cell r="N351">
            <v>111653</v>
          </cell>
          <cell r="O351">
            <v>106600</v>
          </cell>
          <cell r="P351">
            <v>108416</v>
          </cell>
          <cell r="Q351">
            <v>119442</v>
          </cell>
          <cell r="R351">
            <v>136681</v>
          </cell>
          <cell r="S351">
            <v>146156</v>
          </cell>
          <cell r="T351">
            <v>151584</v>
          </cell>
          <cell r="U351">
            <v>146143</v>
          </cell>
          <cell r="V351">
            <v>137226</v>
          </cell>
          <cell r="W351">
            <v>125370</v>
          </cell>
          <cell r="X351">
            <v>97180</v>
          </cell>
          <cell r="Y351">
            <v>104498</v>
          </cell>
        </row>
        <row r="352">
          <cell r="A352">
            <v>44539</v>
          </cell>
          <cell r="B352">
            <v>89134</v>
          </cell>
          <cell r="C352">
            <v>85449</v>
          </cell>
          <cell r="D352">
            <v>83814</v>
          </cell>
          <cell r="E352">
            <v>83501</v>
          </cell>
          <cell r="F352">
            <v>87681</v>
          </cell>
          <cell r="G352">
            <v>96267</v>
          </cell>
          <cell r="H352">
            <v>111888</v>
          </cell>
          <cell r="I352">
            <v>120900</v>
          </cell>
          <cell r="J352">
            <v>124337</v>
          </cell>
          <cell r="K352">
            <v>124571</v>
          </cell>
          <cell r="L352">
            <v>120561</v>
          </cell>
          <cell r="M352">
            <v>116329</v>
          </cell>
          <cell r="N352">
            <v>112194</v>
          </cell>
          <cell r="O352">
            <v>109696</v>
          </cell>
          <cell r="P352">
            <v>111544</v>
          </cell>
          <cell r="Q352">
            <v>120308</v>
          </cell>
          <cell r="R352">
            <v>137620</v>
          </cell>
          <cell r="S352">
            <v>147093</v>
          </cell>
          <cell r="T352">
            <v>152479</v>
          </cell>
          <cell r="U352">
            <v>146912</v>
          </cell>
          <cell r="V352">
            <v>137839</v>
          </cell>
          <cell r="W352">
            <v>125858</v>
          </cell>
          <cell r="X352">
            <v>105120</v>
          </cell>
          <cell r="Y352">
            <v>98526</v>
          </cell>
        </row>
        <row r="353">
          <cell r="A353">
            <v>44540</v>
          </cell>
          <cell r="B353">
            <v>92200</v>
          </cell>
          <cell r="C353">
            <v>89566</v>
          </cell>
          <cell r="D353">
            <v>87944</v>
          </cell>
          <cell r="E353">
            <v>88543</v>
          </cell>
          <cell r="F353">
            <v>92193</v>
          </cell>
          <cell r="G353">
            <v>100935</v>
          </cell>
          <cell r="H353">
            <v>116560</v>
          </cell>
          <cell r="I353">
            <v>125560</v>
          </cell>
          <cell r="J353">
            <v>127866</v>
          </cell>
          <cell r="K353">
            <v>127217</v>
          </cell>
          <cell r="L353">
            <v>125885</v>
          </cell>
          <cell r="M353">
            <v>124254</v>
          </cell>
          <cell r="N353">
            <v>122739</v>
          </cell>
          <cell r="O353">
            <v>119698</v>
          </cell>
          <cell r="P353">
            <v>122128</v>
          </cell>
          <cell r="Q353">
            <v>126966</v>
          </cell>
          <cell r="R353">
            <v>138157</v>
          </cell>
          <cell r="S353">
            <v>147664</v>
          </cell>
          <cell r="T353">
            <v>153050</v>
          </cell>
          <cell r="U353">
            <v>147450</v>
          </cell>
          <cell r="V353">
            <v>138301</v>
          </cell>
          <cell r="W353">
            <v>126287</v>
          </cell>
          <cell r="X353">
            <v>101853</v>
          </cell>
          <cell r="Y353">
            <v>94117</v>
          </cell>
        </row>
        <row r="354">
          <cell r="A354">
            <v>44541</v>
          </cell>
          <cell r="B354">
            <v>86191</v>
          </cell>
          <cell r="C354">
            <v>81939</v>
          </cell>
          <cell r="D354">
            <v>79855</v>
          </cell>
          <cell r="E354">
            <v>79393</v>
          </cell>
          <cell r="F354">
            <v>80878</v>
          </cell>
          <cell r="G354">
            <v>84666</v>
          </cell>
          <cell r="H354">
            <v>99978</v>
          </cell>
          <cell r="I354">
            <v>117247</v>
          </cell>
          <cell r="J354">
            <v>125122</v>
          </cell>
          <cell r="K354">
            <v>127565</v>
          </cell>
          <cell r="L354">
            <v>124265</v>
          </cell>
          <cell r="M354">
            <v>120445</v>
          </cell>
          <cell r="N354">
            <v>115722</v>
          </cell>
          <cell r="O354">
            <v>111766</v>
          </cell>
          <cell r="P354">
            <v>111188</v>
          </cell>
          <cell r="Q354">
            <v>121885</v>
          </cell>
          <cell r="R354">
            <v>139464</v>
          </cell>
          <cell r="S354">
            <v>149625</v>
          </cell>
          <cell r="T354">
            <v>152432</v>
          </cell>
          <cell r="U354">
            <v>146803</v>
          </cell>
          <cell r="V354">
            <v>137896</v>
          </cell>
          <cell r="W354">
            <v>124973</v>
          </cell>
          <cell r="X354">
            <v>97093</v>
          </cell>
          <cell r="Y354">
            <v>91392</v>
          </cell>
        </row>
        <row r="355">
          <cell r="A355">
            <v>44542</v>
          </cell>
          <cell r="B355">
            <v>80115</v>
          </cell>
          <cell r="C355">
            <v>75375</v>
          </cell>
          <cell r="D355">
            <v>73494</v>
          </cell>
          <cell r="E355">
            <v>72219</v>
          </cell>
          <cell r="F355">
            <v>76074</v>
          </cell>
          <cell r="G355">
            <v>83354</v>
          </cell>
          <cell r="H355">
            <v>99826</v>
          </cell>
          <cell r="I355">
            <v>117168</v>
          </cell>
          <cell r="J355">
            <v>125131</v>
          </cell>
          <cell r="K355">
            <v>127554</v>
          </cell>
          <cell r="L355">
            <v>124225</v>
          </cell>
          <cell r="M355">
            <v>120404</v>
          </cell>
          <cell r="N355">
            <v>114397</v>
          </cell>
          <cell r="O355">
            <v>109146</v>
          </cell>
          <cell r="P355">
            <v>111108</v>
          </cell>
          <cell r="Q355">
            <v>121786</v>
          </cell>
          <cell r="R355">
            <v>139452</v>
          </cell>
          <cell r="S355">
            <v>149638</v>
          </cell>
          <cell r="T355">
            <v>152478</v>
          </cell>
          <cell r="U355">
            <v>146877</v>
          </cell>
          <cell r="V355">
            <v>137952</v>
          </cell>
          <cell r="W355">
            <v>125032</v>
          </cell>
          <cell r="X355">
            <v>97125</v>
          </cell>
          <cell r="Y355">
            <v>91451</v>
          </cell>
        </row>
        <row r="356">
          <cell r="A356">
            <v>44543</v>
          </cell>
          <cell r="B356">
            <v>112645</v>
          </cell>
          <cell r="C356">
            <v>107812</v>
          </cell>
          <cell r="D356">
            <v>105320</v>
          </cell>
          <cell r="E356">
            <v>106570</v>
          </cell>
          <cell r="F356">
            <v>111559</v>
          </cell>
          <cell r="G356">
            <v>114078</v>
          </cell>
          <cell r="H356">
            <v>114647</v>
          </cell>
          <cell r="I356">
            <v>121329</v>
          </cell>
          <cell r="J356">
            <v>125120</v>
          </cell>
          <cell r="K356">
            <v>125361</v>
          </cell>
          <cell r="L356">
            <v>121322</v>
          </cell>
          <cell r="M356">
            <v>117069</v>
          </cell>
          <cell r="N356">
            <v>112797</v>
          </cell>
          <cell r="O356">
            <v>107663</v>
          </cell>
          <cell r="P356">
            <v>109518</v>
          </cell>
          <cell r="Q356">
            <v>120667</v>
          </cell>
          <cell r="R356">
            <v>138156</v>
          </cell>
          <cell r="S356">
            <v>147788</v>
          </cell>
          <cell r="T356">
            <v>153298</v>
          </cell>
          <cell r="U356">
            <v>147745</v>
          </cell>
          <cell r="V356">
            <v>138693</v>
          </cell>
          <cell r="W356">
            <v>130767</v>
          </cell>
          <cell r="X356">
            <v>116434</v>
          </cell>
          <cell r="Y356">
            <v>117312</v>
          </cell>
        </row>
        <row r="357">
          <cell r="A357">
            <v>44544</v>
          </cell>
          <cell r="B357">
            <v>80004</v>
          </cell>
          <cell r="C357">
            <v>75239</v>
          </cell>
          <cell r="D357">
            <v>73636</v>
          </cell>
          <cell r="E357">
            <v>72310</v>
          </cell>
          <cell r="F357">
            <v>76781</v>
          </cell>
          <cell r="G357">
            <v>85103</v>
          </cell>
          <cell r="H357">
            <v>105041</v>
          </cell>
          <cell r="I357">
            <v>121704</v>
          </cell>
          <cell r="J357">
            <v>125521</v>
          </cell>
          <cell r="K357">
            <v>125775</v>
          </cell>
          <cell r="L357">
            <v>121729</v>
          </cell>
          <cell r="M357">
            <v>117473</v>
          </cell>
          <cell r="N357">
            <v>113186</v>
          </cell>
          <cell r="O357">
            <v>108034</v>
          </cell>
          <cell r="P357">
            <v>109914</v>
          </cell>
          <cell r="Q357">
            <v>121431</v>
          </cell>
          <cell r="R357">
            <v>138923</v>
          </cell>
          <cell r="S357">
            <v>148494</v>
          </cell>
          <cell r="T357">
            <v>153899</v>
          </cell>
          <cell r="U357">
            <v>148292</v>
          </cell>
          <cell r="V357">
            <v>139091</v>
          </cell>
          <cell r="W357">
            <v>127020</v>
          </cell>
          <cell r="X357">
            <v>98062</v>
          </cell>
          <cell r="Y357">
            <v>91198</v>
          </cell>
        </row>
        <row r="358">
          <cell r="A358">
            <v>44545</v>
          </cell>
          <cell r="B358">
            <v>88126</v>
          </cell>
          <cell r="C358">
            <v>75466</v>
          </cell>
          <cell r="D358">
            <v>77129</v>
          </cell>
          <cell r="E358">
            <v>87562</v>
          </cell>
          <cell r="F358">
            <v>93805</v>
          </cell>
          <cell r="G358">
            <v>85295</v>
          </cell>
          <cell r="H358">
            <v>105070</v>
          </cell>
          <cell r="I358">
            <v>121821</v>
          </cell>
          <cell r="J358">
            <v>125839</v>
          </cell>
          <cell r="K358">
            <v>126080</v>
          </cell>
          <cell r="L358">
            <v>122024</v>
          </cell>
          <cell r="M358">
            <v>117759</v>
          </cell>
          <cell r="N358">
            <v>113451</v>
          </cell>
          <cell r="O358">
            <v>108303</v>
          </cell>
          <cell r="P358">
            <v>110169</v>
          </cell>
          <cell r="Q358">
            <v>121577</v>
          </cell>
          <cell r="R358">
            <v>139083</v>
          </cell>
          <cell r="S358">
            <v>148718</v>
          </cell>
          <cell r="T358">
            <v>154199</v>
          </cell>
          <cell r="U358">
            <v>148576</v>
          </cell>
          <cell r="V358">
            <v>139430</v>
          </cell>
          <cell r="W358">
            <v>135162</v>
          </cell>
          <cell r="X358">
            <v>140818</v>
          </cell>
          <cell r="Y358">
            <v>91390</v>
          </cell>
        </row>
        <row r="359">
          <cell r="A359">
            <v>44546</v>
          </cell>
          <cell r="B359">
            <v>82661</v>
          </cell>
          <cell r="C359">
            <v>78465</v>
          </cell>
          <cell r="D359">
            <v>76461</v>
          </cell>
          <cell r="E359">
            <v>76440</v>
          </cell>
          <cell r="F359">
            <v>79729</v>
          </cell>
          <cell r="G359">
            <v>86256</v>
          </cell>
          <cell r="H359">
            <v>105323</v>
          </cell>
          <cell r="I359">
            <v>122053</v>
          </cell>
          <cell r="J359">
            <v>125866</v>
          </cell>
          <cell r="K359">
            <v>126114</v>
          </cell>
          <cell r="L359">
            <v>122084</v>
          </cell>
          <cell r="M359">
            <v>117804</v>
          </cell>
          <cell r="N359">
            <v>113486</v>
          </cell>
          <cell r="O359">
            <v>108308</v>
          </cell>
          <cell r="P359">
            <v>110164</v>
          </cell>
          <cell r="Q359">
            <v>121730</v>
          </cell>
          <cell r="R359">
            <v>139244</v>
          </cell>
          <cell r="S359">
            <v>148799</v>
          </cell>
          <cell r="T359">
            <v>154263</v>
          </cell>
          <cell r="U359">
            <v>148624</v>
          </cell>
          <cell r="V359">
            <v>139384</v>
          </cell>
          <cell r="W359">
            <v>127264</v>
          </cell>
          <cell r="X359">
            <v>96582</v>
          </cell>
          <cell r="Y359">
            <v>91302</v>
          </cell>
        </row>
        <row r="360">
          <cell r="A360">
            <v>44547</v>
          </cell>
          <cell r="B360">
            <v>80115</v>
          </cell>
          <cell r="C360">
            <v>75331</v>
          </cell>
          <cell r="D360">
            <v>73739</v>
          </cell>
          <cell r="E360">
            <v>72412</v>
          </cell>
          <cell r="F360">
            <v>76893</v>
          </cell>
          <cell r="G360">
            <v>85262</v>
          </cell>
          <cell r="H360">
            <v>105256</v>
          </cell>
          <cell r="I360">
            <v>121979</v>
          </cell>
          <cell r="J360">
            <v>125836</v>
          </cell>
          <cell r="K360">
            <v>126074</v>
          </cell>
          <cell r="L360">
            <v>122007</v>
          </cell>
          <cell r="M360">
            <v>117720</v>
          </cell>
          <cell r="N360">
            <v>113104</v>
          </cell>
          <cell r="O360">
            <v>108132</v>
          </cell>
          <cell r="P360">
            <v>110086</v>
          </cell>
          <cell r="Q360">
            <v>121552</v>
          </cell>
          <cell r="R360">
            <v>139080</v>
          </cell>
          <cell r="S360">
            <v>148640</v>
          </cell>
          <cell r="T360">
            <v>154079</v>
          </cell>
          <cell r="U360">
            <v>148417</v>
          </cell>
          <cell r="V360">
            <v>139230</v>
          </cell>
          <cell r="W360">
            <v>127129</v>
          </cell>
          <cell r="X360">
            <v>96484</v>
          </cell>
          <cell r="Y360">
            <v>91235</v>
          </cell>
        </row>
        <row r="361">
          <cell r="A361">
            <v>44548</v>
          </cell>
          <cell r="B361">
            <v>80746</v>
          </cell>
          <cell r="C361">
            <v>76011</v>
          </cell>
          <cell r="D361">
            <v>74155</v>
          </cell>
          <cell r="E361">
            <v>72890</v>
          </cell>
          <cell r="F361">
            <v>76811</v>
          </cell>
          <cell r="G361">
            <v>84120</v>
          </cell>
          <cell r="H361">
            <v>100722</v>
          </cell>
          <cell r="I361">
            <v>118184</v>
          </cell>
          <cell r="J361">
            <v>126155</v>
          </cell>
          <cell r="K361">
            <v>128606</v>
          </cell>
          <cell r="L361">
            <v>125230</v>
          </cell>
          <cell r="M361">
            <v>121350</v>
          </cell>
          <cell r="N361">
            <v>115273</v>
          </cell>
          <cell r="O361">
            <v>109980</v>
          </cell>
          <cell r="P361">
            <v>111962</v>
          </cell>
          <cell r="Q361">
            <v>122757</v>
          </cell>
          <cell r="R361">
            <v>140530</v>
          </cell>
          <cell r="S361">
            <v>150778</v>
          </cell>
          <cell r="T361">
            <v>153637</v>
          </cell>
          <cell r="U361">
            <v>147998</v>
          </cell>
          <cell r="V361">
            <v>139022</v>
          </cell>
          <cell r="W361">
            <v>126015</v>
          </cell>
          <cell r="X361">
            <v>99290</v>
          </cell>
          <cell r="Y361">
            <v>92195</v>
          </cell>
        </row>
        <row r="362">
          <cell r="A362">
            <v>44549</v>
          </cell>
          <cell r="B362">
            <v>84876</v>
          </cell>
          <cell r="C362">
            <v>81279</v>
          </cell>
          <cell r="D362">
            <v>79351</v>
          </cell>
          <cell r="E362">
            <v>78369</v>
          </cell>
          <cell r="F362">
            <v>80977</v>
          </cell>
          <cell r="G362">
            <v>84170</v>
          </cell>
          <cell r="H362">
            <v>100753</v>
          </cell>
          <cell r="I362">
            <v>118194</v>
          </cell>
          <cell r="J362">
            <v>126157</v>
          </cell>
          <cell r="K362">
            <v>128602</v>
          </cell>
          <cell r="L362">
            <v>125230</v>
          </cell>
          <cell r="M362">
            <v>121345</v>
          </cell>
          <cell r="N362">
            <v>116019</v>
          </cell>
          <cell r="O362">
            <v>112715</v>
          </cell>
          <cell r="P362">
            <v>114125</v>
          </cell>
          <cell r="Q362">
            <v>122792</v>
          </cell>
          <cell r="R362">
            <v>140578</v>
          </cell>
          <cell r="S362">
            <v>150819</v>
          </cell>
          <cell r="T362">
            <v>153652</v>
          </cell>
          <cell r="U362">
            <v>148029</v>
          </cell>
          <cell r="V362">
            <v>139035</v>
          </cell>
          <cell r="W362">
            <v>126020</v>
          </cell>
          <cell r="X362">
            <v>101300</v>
          </cell>
          <cell r="Y362">
            <v>93302</v>
          </cell>
        </row>
        <row r="363">
          <cell r="A363">
            <v>44550</v>
          </cell>
          <cell r="B363">
            <v>86678</v>
          </cell>
          <cell r="C363">
            <v>84527</v>
          </cell>
          <cell r="D363">
            <v>83365</v>
          </cell>
          <cell r="E363">
            <v>83544</v>
          </cell>
          <cell r="F363">
            <v>87668</v>
          </cell>
          <cell r="G363">
            <v>98428</v>
          </cell>
          <cell r="H363">
            <v>114186</v>
          </cell>
          <cell r="I363">
            <v>124414</v>
          </cell>
          <cell r="J363">
            <v>126490</v>
          </cell>
          <cell r="K363">
            <v>126764</v>
          </cell>
          <cell r="L363">
            <v>122671</v>
          </cell>
          <cell r="M363">
            <v>118349</v>
          </cell>
          <cell r="N363">
            <v>115216</v>
          </cell>
          <cell r="O363">
            <v>111361</v>
          </cell>
          <cell r="P363">
            <v>113173</v>
          </cell>
          <cell r="Q363">
            <v>122317</v>
          </cell>
          <cell r="R363">
            <v>139921</v>
          </cell>
          <cell r="S363">
            <v>149557</v>
          </cell>
          <cell r="T363">
            <v>154999</v>
          </cell>
          <cell r="U363">
            <v>149337</v>
          </cell>
          <cell r="V363">
            <v>140095</v>
          </cell>
          <cell r="W363">
            <v>127940</v>
          </cell>
          <cell r="X363">
            <v>101312</v>
          </cell>
          <cell r="Y363">
            <v>93626</v>
          </cell>
        </row>
        <row r="364">
          <cell r="A364">
            <v>44551</v>
          </cell>
          <cell r="B364">
            <v>85843</v>
          </cell>
          <cell r="C364">
            <v>81869</v>
          </cell>
          <cell r="D364">
            <v>79224</v>
          </cell>
          <cell r="E364">
            <v>78692</v>
          </cell>
          <cell r="F364">
            <v>81318</v>
          </cell>
          <cell r="G364">
            <v>89831</v>
          </cell>
          <cell r="H364">
            <v>106041</v>
          </cell>
          <cell r="I364">
            <v>122845</v>
          </cell>
          <cell r="J364">
            <v>126699</v>
          </cell>
          <cell r="K364">
            <v>126960</v>
          </cell>
          <cell r="L364">
            <v>122859</v>
          </cell>
          <cell r="M364">
            <v>118544</v>
          </cell>
          <cell r="N364">
            <v>114216</v>
          </cell>
          <cell r="O364">
            <v>109033</v>
          </cell>
          <cell r="P364">
            <v>110889</v>
          </cell>
          <cell r="Q364">
            <v>122455</v>
          </cell>
          <cell r="R364">
            <v>140092</v>
          </cell>
          <cell r="S364">
            <v>149733</v>
          </cell>
          <cell r="T364">
            <v>155205</v>
          </cell>
          <cell r="U364">
            <v>149551</v>
          </cell>
          <cell r="V364">
            <v>140318</v>
          </cell>
          <cell r="W364">
            <v>128136</v>
          </cell>
          <cell r="X364">
            <v>98799</v>
          </cell>
          <cell r="Y364">
            <v>91983</v>
          </cell>
        </row>
        <row r="365">
          <cell r="A365">
            <v>44552</v>
          </cell>
          <cell r="B365">
            <v>83226</v>
          </cell>
          <cell r="C365">
            <v>81790</v>
          </cell>
          <cell r="D365">
            <v>79642</v>
          </cell>
          <cell r="E365">
            <v>79392</v>
          </cell>
          <cell r="F365">
            <v>81808</v>
          </cell>
          <cell r="G365">
            <v>89567</v>
          </cell>
          <cell r="H365">
            <v>106007</v>
          </cell>
          <cell r="I365">
            <v>122839</v>
          </cell>
          <cell r="J365">
            <v>126657</v>
          </cell>
          <cell r="K365">
            <v>126949</v>
          </cell>
          <cell r="L365">
            <v>122843</v>
          </cell>
          <cell r="M365">
            <v>118509</v>
          </cell>
          <cell r="N365">
            <v>116349</v>
          </cell>
          <cell r="O365">
            <v>112608</v>
          </cell>
          <cell r="P365">
            <v>113573</v>
          </cell>
          <cell r="Q365">
            <v>122500</v>
          </cell>
          <cell r="R365">
            <v>140088</v>
          </cell>
          <cell r="S365">
            <v>149705</v>
          </cell>
          <cell r="T365">
            <v>155180</v>
          </cell>
          <cell r="U365">
            <v>149508</v>
          </cell>
          <cell r="V365">
            <v>140244</v>
          </cell>
          <cell r="W365">
            <v>128048</v>
          </cell>
          <cell r="X365">
            <v>97200</v>
          </cell>
          <cell r="Y365">
            <v>91934</v>
          </cell>
        </row>
        <row r="366">
          <cell r="A366">
            <v>44553</v>
          </cell>
          <cell r="B366">
            <v>80842</v>
          </cell>
          <cell r="C366">
            <v>76799</v>
          </cell>
          <cell r="D366">
            <v>74834</v>
          </cell>
          <cell r="E366">
            <v>75094</v>
          </cell>
          <cell r="F366">
            <v>79281</v>
          </cell>
          <cell r="G366">
            <v>87732</v>
          </cell>
          <cell r="H366">
            <v>106189</v>
          </cell>
          <cell r="I366">
            <v>123050</v>
          </cell>
          <cell r="J366">
            <v>126907</v>
          </cell>
          <cell r="K366">
            <v>127175</v>
          </cell>
          <cell r="L366">
            <v>123073</v>
          </cell>
          <cell r="M366">
            <v>118737</v>
          </cell>
          <cell r="N366">
            <v>114391</v>
          </cell>
          <cell r="O366">
            <v>109179</v>
          </cell>
          <cell r="P366">
            <v>111304</v>
          </cell>
          <cell r="Q366">
            <v>122701</v>
          </cell>
          <cell r="R366">
            <v>140388</v>
          </cell>
          <cell r="S366">
            <v>150047</v>
          </cell>
          <cell r="T366">
            <v>155517</v>
          </cell>
          <cell r="U366">
            <v>149853</v>
          </cell>
          <cell r="V366">
            <v>140613</v>
          </cell>
          <cell r="W366">
            <v>133099</v>
          </cell>
          <cell r="X366">
            <v>115689</v>
          </cell>
          <cell r="Y366">
            <v>110006</v>
          </cell>
        </row>
        <row r="367">
          <cell r="A367">
            <v>44554</v>
          </cell>
          <cell r="B367">
            <v>101065</v>
          </cell>
          <cell r="C367">
            <v>95175</v>
          </cell>
          <cell r="D367">
            <v>93179</v>
          </cell>
          <cell r="E367">
            <v>93023</v>
          </cell>
          <cell r="F367">
            <v>95210</v>
          </cell>
          <cell r="G367">
            <v>100993</v>
          </cell>
          <cell r="H367">
            <v>112393</v>
          </cell>
          <cell r="I367">
            <v>123457</v>
          </cell>
          <cell r="J367">
            <v>127272</v>
          </cell>
          <cell r="K367">
            <v>127504</v>
          </cell>
          <cell r="L367">
            <v>123932</v>
          </cell>
          <cell r="M367">
            <v>120417</v>
          </cell>
          <cell r="N367">
            <v>115060</v>
          </cell>
          <cell r="O367">
            <v>110669</v>
          </cell>
          <cell r="P367">
            <v>112497</v>
          </cell>
          <cell r="Q367">
            <v>123015</v>
          </cell>
          <cell r="R367">
            <v>140741</v>
          </cell>
          <cell r="S367">
            <v>150421</v>
          </cell>
          <cell r="T367">
            <v>155916</v>
          </cell>
          <cell r="U367">
            <v>150247</v>
          </cell>
          <cell r="V367">
            <v>141000</v>
          </cell>
          <cell r="W367">
            <v>128783</v>
          </cell>
          <cell r="X367">
            <v>107450</v>
          </cell>
          <cell r="Y367">
            <v>101206</v>
          </cell>
        </row>
        <row r="368">
          <cell r="A368">
            <v>44555</v>
          </cell>
          <cell r="B368">
            <v>94337</v>
          </cell>
          <cell r="C368">
            <v>90104</v>
          </cell>
          <cell r="D368">
            <v>88346</v>
          </cell>
          <cell r="E368">
            <v>86632</v>
          </cell>
          <cell r="F368">
            <v>88507</v>
          </cell>
          <cell r="G368">
            <v>91876</v>
          </cell>
          <cell r="H368">
            <v>102055</v>
          </cell>
          <cell r="I368">
            <v>119688</v>
          </cell>
          <cell r="J368">
            <v>127749</v>
          </cell>
          <cell r="K368">
            <v>130208</v>
          </cell>
          <cell r="L368">
            <v>126803</v>
          </cell>
          <cell r="M368">
            <v>122861</v>
          </cell>
          <cell r="N368">
            <v>116704</v>
          </cell>
          <cell r="O368">
            <v>111359</v>
          </cell>
          <cell r="P368">
            <v>113348</v>
          </cell>
          <cell r="Q368">
            <v>124206</v>
          </cell>
          <cell r="R368">
            <v>142148</v>
          </cell>
          <cell r="S368">
            <v>152479</v>
          </cell>
          <cell r="T368">
            <v>155380</v>
          </cell>
          <cell r="U368">
            <v>149698</v>
          </cell>
          <cell r="V368">
            <v>140620</v>
          </cell>
          <cell r="W368">
            <v>127455</v>
          </cell>
          <cell r="X368">
            <v>99037</v>
          </cell>
          <cell r="Y368">
            <v>93274</v>
          </cell>
        </row>
        <row r="369">
          <cell r="A369">
            <v>44556</v>
          </cell>
          <cell r="B369">
            <v>84967</v>
          </cell>
          <cell r="C369">
            <v>82175</v>
          </cell>
          <cell r="D369">
            <v>80334</v>
          </cell>
          <cell r="E369">
            <v>79289</v>
          </cell>
          <cell r="F369">
            <v>81030</v>
          </cell>
          <cell r="G369">
            <v>85182</v>
          </cell>
          <cell r="H369">
            <v>101945</v>
          </cell>
          <cell r="I369">
            <v>119619</v>
          </cell>
          <cell r="J369">
            <v>127723</v>
          </cell>
          <cell r="K369">
            <v>130175</v>
          </cell>
          <cell r="L369">
            <v>126784</v>
          </cell>
          <cell r="M369">
            <v>122856</v>
          </cell>
          <cell r="N369">
            <v>116696</v>
          </cell>
          <cell r="O369">
            <v>111341</v>
          </cell>
          <cell r="P369">
            <v>113332</v>
          </cell>
          <cell r="Q369">
            <v>124194</v>
          </cell>
          <cell r="R369">
            <v>142179</v>
          </cell>
          <cell r="S369">
            <v>152534</v>
          </cell>
          <cell r="T369">
            <v>155399</v>
          </cell>
          <cell r="U369">
            <v>149707</v>
          </cell>
          <cell r="V369">
            <v>140621</v>
          </cell>
          <cell r="W369">
            <v>127461</v>
          </cell>
          <cell r="X369">
            <v>99039</v>
          </cell>
          <cell r="Y369">
            <v>93268</v>
          </cell>
        </row>
        <row r="370">
          <cell r="A370">
            <v>44557</v>
          </cell>
          <cell r="B370">
            <v>84572</v>
          </cell>
          <cell r="C370">
            <v>81318</v>
          </cell>
          <cell r="D370">
            <v>80414</v>
          </cell>
          <cell r="E370">
            <v>80402</v>
          </cell>
          <cell r="F370">
            <v>84525</v>
          </cell>
          <cell r="G370">
            <v>92005</v>
          </cell>
          <cell r="H370">
            <v>106716</v>
          </cell>
          <cell r="I370">
            <v>123654</v>
          </cell>
          <cell r="J370">
            <v>127540</v>
          </cell>
          <cell r="K370">
            <v>127807</v>
          </cell>
          <cell r="L370">
            <v>123689</v>
          </cell>
          <cell r="M370">
            <v>119336</v>
          </cell>
          <cell r="N370">
            <v>114977</v>
          </cell>
          <cell r="O370">
            <v>109763</v>
          </cell>
          <cell r="P370">
            <v>111637</v>
          </cell>
          <cell r="Q370">
            <v>123283</v>
          </cell>
          <cell r="R370">
            <v>141037</v>
          </cell>
          <cell r="S370">
            <v>150739</v>
          </cell>
          <cell r="T370">
            <v>156235</v>
          </cell>
          <cell r="U370">
            <v>150530</v>
          </cell>
          <cell r="V370">
            <v>141205</v>
          </cell>
          <cell r="W370">
            <v>128956</v>
          </cell>
          <cell r="X370">
            <v>101455</v>
          </cell>
          <cell r="Y370">
            <v>94862</v>
          </cell>
        </row>
        <row r="371">
          <cell r="A371">
            <v>44558</v>
          </cell>
          <cell r="B371">
            <v>89147</v>
          </cell>
          <cell r="C371">
            <v>85834</v>
          </cell>
          <cell r="D371">
            <v>84036</v>
          </cell>
          <cell r="E371">
            <v>82974</v>
          </cell>
          <cell r="F371">
            <v>86173</v>
          </cell>
          <cell r="G371">
            <v>92639</v>
          </cell>
          <cell r="H371">
            <v>107008</v>
          </cell>
          <cell r="I371">
            <v>124007</v>
          </cell>
          <cell r="J371">
            <v>127911</v>
          </cell>
          <cell r="K371">
            <v>128166</v>
          </cell>
          <cell r="L371">
            <v>124079</v>
          </cell>
          <cell r="M371">
            <v>123931</v>
          </cell>
          <cell r="N371">
            <v>121219</v>
          </cell>
          <cell r="O371">
            <v>117406</v>
          </cell>
          <cell r="P371">
            <v>118773</v>
          </cell>
          <cell r="Q371">
            <v>123687</v>
          </cell>
          <cell r="R371">
            <v>141432</v>
          </cell>
          <cell r="S371">
            <v>151120</v>
          </cell>
          <cell r="T371">
            <v>156629</v>
          </cell>
          <cell r="U371">
            <v>150872</v>
          </cell>
          <cell r="V371">
            <v>141550</v>
          </cell>
          <cell r="W371">
            <v>129270</v>
          </cell>
          <cell r="X371">
            <v>99543</v>
          </cell>
          <cell r="Y371">
            <v>92823</v>
          </cell>
        </row>
        <row r="372">
          <cell r="A372">
            <v>44559</v>
          </cell>
          <cell r="B372">
            <v>88776</v>
          </cell>
          <cell r="C372">
            <v>85254</v>
          </cell>
          <cell r="D372">
            <v>83429</v>
          </cell>
          <cell r="E372">
            <v>83598</v>
          </cell>
          <cell r="F372">
            <v>87292</v>
          </cell>
          <cell r="G372">
            <v>93851</v>
          </cell>
          <cell r="H372">
            <v>107287</v>
          </cell>
          <cell r="I372">
            <v>124292</v>
          </cell>
          <cell r="J372">
            <v>128204</v>
          </cell>
          <cell r="K372">
            <v>128501</v>
          </cell>
          <cell r="L372">
            <v>124378</v>
          </cell>
          <cell r="M372">
            <v>119995</v>
          </cell>
          <cell r="N372">
            <v>115615</v>
          </cell>
          <cell r="O372">
            <v>113559</v>
          </cell>
          <cell r="P372">
            <v>115567</v>
          </cell>
          <cell r="Q372">
            <v>124002</v>
          </cell>
          <cell r="R372">
            <v>141805</v>
          </cell>
          <cell r="S372">
            <v>151505</v>
          </cell>
          <cell r="T372">
            <v>157035</v>
          </cell>
          <cell r="U372">
            <v>151288</v>
          </cell>
          <cell r="V372">
            <v>141936</v>
          </cell>
          <cell r="W372">
            <v>129638</v>
          </cell>
          <cell r="X372">
            <v>103120</v>
          </cell>
          <cell r="Y372">
            <v>95845</v>
          </cell>
        </row>
        <row r="373">
          <cell r="A373">
            <v>44560</v>
          </cell>
          <cell r="B373">
            <v>88322</v>
          </cell>
          <cell r="C373">
            <v>85186</v>
          </cell>
          <cell r="D373">
            <v>82703</v>
          </cell>
          <cell r="E373">
            <v>82890</v>
          </cell>
          <cell r="F373">
            <v>85787</v>
          </cell>
          <cell r="G373">
            <v>92160</v>
          </cell>
          <cell r="H373">
            <v>107239</v>
          </cell>
          <cell r="I373">
            <v>124268</v>
          </cell>
          <cell r="J373">
            <v>128180</v>
          </cell>
          <cell r="K373">
            <v>128453</v>
          </cell>
          <cell r="L373">
            <v>124337</v>
          </cell>
          <cell r="M373">
            <v>119974</v>
          </cell>
          <cell r="N373">
            <v>118892</v>
          </cell>
          <cell r="O373">
            <v>115400</v>
          </cell>
          <cell r="P373">
            <v>116308</v>
          </cell>
          <cell r="Q373">
            <v>123951</v>
          </cell>
          <cell r="R373">
            <v>141740</v>
          </cell>
          <cell r="S373">
            <v>151449</v>
          </cell>
          <cell r="T373">
            <v>156953</v>
          </cell>
          <cell r="U373">
            <v>151203</v>
          </cell>
          <cell r="V373">
            <v>141866</v>
          </cell>
          <cell r="W373">
            <v>129570</v>
          </cell>
          <cell r="X373">
            <v>99301</v>
          </cell>
          <cell r="Y373">
            <v>93047</v>
          </cell>
        </row>
        <row r="374">
          <cell r="A374">
            <v>44561</v>
          </cell>
          <cell r="B374">
            <v>84769</v>
          </cell>
          <cell r="C374">
            <v>81226</v>
          </cell>
          <cell r="D374">
            <v>78924</v>
          </cell>
          <cell r="E374">
            <v>78199</v>
          </cell>
          <cell r="F374">
            <v>80941</v>
          </cell>
          <cell r="G374">
            <v>87241</v>
          </cell>
          <cell r="H374">
            <v>106834</v>
          </cell>
          <cell r="I374">
            <v>123789</v>
          </cell>
          <cell r="J374">
            <v>127640</v>
          </cell>
          <cell r="K374">
            <v>127857</v>
          </cell>
          <cell r="L374">
            <v>123709</v>
          </cell>
          <cell r="M374">
            <v>119344</v>
          </cell>
          <cell r="N374">
            <v>115386</v>
          </cell>
          <cell r="O374">
            <v>110453</v>
          </cell>
          <cell r="P374">
            <v>112151</v>
          </cell>
          <cell r="Q374">
            <v>123385</v>
          </cell>
          <cell r="R374">
            <v>141178</v>
          </cell>
          <cell r="S374">
            <v>150922</v>
          </cell>
          <cell r="T374">
            <v>156457</v>
          </cell>
          <cell r="U374">
            <v>150745</v>
          </cell>
          <cell r="V374">
            <v>141402</v>
          </cell>
          <cell r="W374">
            <v>129102</v>
          </cell>
          <cell r="X374">
            <v>97973</v>
          </cell>
          <cell r="Y374">
            <v>92661</v>
          </cell>
        </row>
        <row r="375">
          <cell r="A375">
            <v>44562</v>
          </cell>
          <cell r="B375">
            <v>81902</v>
          </cell>
          <cell r="C375">
            <v>77859</v>
          </cell>
          <cell r="D375">
            <v>75482</v>
          </cell>
          <cell r="E375">
            <v>75420</v>
          </cell>
          <cell r="F375">
            <v>78422</v>
          </cell>
          <cell r="G375">
            <v>86974</v>
          </cell>
          <cell r="H375">
            <v>108312</v>
          </cell>
          <cell r="I375">
            <v>123367</v>
          </cell>
          <cell r="J375">
            <v>125044</v>
          </cell>
          <cell r="K375">
            <v>128008</v>
          </cell>
          <cell r="L375">
            <v>125967</v>
          </cell>
          <cell r="M375">
            <v>123577</v>
          </cell>
          <cell r="N375">
            <v>118441</v>
          </cell>
          <cell r="O375">
            <v>115065</v>
          </cell>
          <cell r="P375">
            <v>112364</v>
          </cell>
          <cell r="Q375">
            <v>120245</v>
          </cell>
          <cell r="R375">
            <v>135957</v>
          </cell>
          <cell r="S375">
            <v>147813</v>
          </cell>
          <cell r="T375">
            <v>146704</v>
          </cell>
          <cell r="U375">
            <v>146969</v>
          </cell>
          <cell r="V375">
            <v>134315</v>
          </cell>
          <cell r="W375">
            <v>115707</v>
          </cell>
          <cell r="X375">
            <v>96842</v>
          </cell>
          <cell r="Y375">
            <v>86263</v>
          </cell>
        </row>
        <row r="376">
          <cell r="A376">
            <v>44563</v>
          </cell>
          <cell r="B376">
            <v>81350</v>
          </cell>
          <cell r="C376">
            <v>77335</v>
          </cell>
          <cell r="D376">
            <v>74930</v>
          </cell>
          <cell r="E376">
            <v>75378</v>
          </cell>
          <cell r="F376">
            <v>78383</v>
          </cell>
          <cell r="G376">
            <v>86940</v>
          </cell>
          <cell r="H376">
            <v>108281</v>
          </cell>
          <cell r="I376">
            <v>123368</v>
          </cell>
          <cell r="J376">
            <v>125054</v>
          </cell>
          <cell r="K376">
            <v>128037</v>
          </cell>
          <cell r="L376">
            <v>126005</v>
          </cell>
          <cell r="M376">
            <v>123606</v>
          </cell>
          <cell r="N376">
            <v>118480</v>
          </cell>
          <cell r="O376">
            <v>115114</v>
          </cell>
          <cell r="P376">
            <v>112412</v>
          </cell>
          <cell r="Q376">
            <v>120281</v>
          </cell>
          <cell r="R376">
            <v>136072</v>
          </cell>
          <cell r="S376">
            <v>147909</v>
          </cell>
          <cell r="T376">
            <v>146796</v>
          </cell>
          <cell r="U376">
            <v>147063</v>
          </cell>
          <cell r="V376">
            <v>134413</v>
          </cell>
          <cell r="W376">
            <v>115791</v>
          </cell>
          <cell r="X376">
            <v>97708</v>
          </cell>
          <cell r="Y376">
            <v>88675</v>
          </cell>
        </row>
        <row r="377">
          <cell r="A377">
            <v>44564</v>
          </cell>
          <cell r="B377">
            <v>84217</v>
          </cell>
          <cell r="C377">
            <v>82241</v>
          </cell>
          <cell r="D377">
            <v>82257</v>
          </cell>
          <cell r="E377">
            <v>83219</v>
          </cell>
          <cell r="F377">
            <v>88911</v>
          </cell>
          <cell r="G377">
            <v>97497</v>
          </cell>
          <cell r="H377">
            <v>114938</v>
          </cell>
          <cell r="I377">
            <v>129096</v>
          </cell>
          <cell r="J377">
            <v>125984</v>
          </cell>
          <cell r="K377">
            <v>124526</v>
          </cell>
          <cell r="L377">
            <v>123743</v>
          </cell>
          <cell r="M377">
            <v>127067</v>
          </cell>
          <cell r="N377">
            <v>124072</v>
          </cell>
          <cell r="O377">
            <v>120845</v>
          </cell>
          <cell r="P377">
            <v>120236</v>
          </cell>
          <cell r="Q377">
            <v>125495</v>
          </cell>
          <cell r="R377">
            <v>138535</v>
          </cell>
          <cell r="S377">
            <v>149327</v>
          </cell>
          <cell r="T377">
            <v>149114</v>
          </cell>
          <cell r="U377">
            <v>148214</v>
          </cell>
          <cell r="V377">
            <v>136203</v>
          </cell>
          <cell r="W377">
            <v>124778</v>
          </cell>
          <cell r="X377">
            <v>111088</v>
          </cell>
          <cell r="Y377">
            <v>101875</v>
          </cell>
        </row>
        <row r="378">
          <cell r="A378">
            <v>44565</v>
          </cell>
          <cell r="B378">
            <v>97685</v>
          </cell>
          <cell r="C378">
            <v>96338</v>
          </cell>
          <cell r="D378">
            <v>95336</v>
          </cell>
          <cell r="E378">
            <v>96776</v>
          </cell>
          <cell r="F378">
            <v>101346</v>
          </cell>
          <cell r="G378">
            <v>109998</v>
          </cell>
          <cell r="H378">
            <v>127957</v>
          </cell>
          <cell r="I378">
            <v>135320</v>
          </cell>
          <cell r="J378">
            <v>133079</v>
          </cell>
          <cell r="K378">
            <v>130287</v>
          </cell>
          <cell r="L378">
            <v>126409</v>
          </cell>
          <cell r="M378">
            <v>123832</v>
          </cell>
          <cell r="N378">
            <v>121208</v>
          </cell>
          <cell r="O378">
            <v>119890</v>
          </cell>
          <cell r="P378">
            <v>120250</v>
          </cell>
          <cell r="Q378">
            <v>127203</v>
          </cell>
          <cell r="R378">
            <v>140213</v>
          </cell>
          <cell r="S378">
            <v>150836</v>
          </cell>
          <cell r="T378">
            <v>148537</v>
          </cell>
          <cell r="U378">
            <v>148270</v>
          </cell>
          <cell r="V378">
            <v>135538</v>
          </cell>
          <cell r="W378">
            <v>122325</v>
          </cell>
          <cell r="X378">
            <v>108687</v>
          </cell>
          <cell r="Y378">
            <v>98106</v>
          </cell>
        </row>
        <row r="379">
          <cell r="A379">
            <v>44566</v>
          </cell>
          <cell r="B379">
            <v>92910</v>
          </cell>
          <cell r="C379">
            <v>89947</v>
          </cell>
          <cell r="D379">
            <v>91624</v>
          </cell>
          <cell r="E379">
            <v>90136</v>
          </cell>
          <cell r="F379">
            <v>92832</v>
          </cell>
          <cell r="G379">
            <v>101393</v>
          </cell>
          <cell r="H379">
            <v>119109</v>
          </cell>
          <cell r="I379">
            <v>129167</v>
          </cell>
          <cell r="J379">
            <v>126040</v>
          </cell>
          <cell r="K379">
            <v>124573</v>
          </cell>
          <cell r="L379">
            <v>123137</v>
          </cell>
          <cell r="M379">
            <v>121663</v>
          </cell>
          <cell r="N379">
            <v>119191</v>
          </cell>
          <cell r="O379">
            <v>114653</v>
          </cell>
          <cell r="P379">
            <v>111610</v>
          </cell>
          <cell r="Q379">
            <v>117673</v>
          </cell>
          <cell r="R379">
            <v>133864</v>
          </cell>
          <cell r="S379">
            <v>144524</v>
          </cell>
          <cell r="T379">
            <v>145676</v>
          </cell>
          <cell r="U379">
            <v>148177</v>
          </cell>
          <cell r="V379">
            <v>134697</v>
          </cell>
          <cell r="W379">
            <v>116495</v>
          </cell>
          <cell r="X379">
            <v>96200</v>
          </cell>
          <cell r="Y379">
            <v>85806</v>
          </cell>
        </row>
        <row r="380">
          <cell r="A380">
            <v>44567</v>
          </cell>
          <cell r="B380">
            <v>80765</v>
          </cell>
          <cell r="C380">
            <v>76811</v>
          </cell>
          <cell r="D380">
            <v>74218</v>
          </cell>
          <cell r="E380">
            <v>75374</v>
          </cell>
          <cell r="F380">
            <v>78652</v>
          </cell>
          <cell r="G380">
            <v>89075</v>
          </cell>
          <cell r="H380">
            <v>113998</v>
          </cell>
          <cell r="I380">
            <v>129078</v>
          </cell>
          <cell r="J380">
            <v>126022</v>
          </cell>
          <cell r="K380">
            <v>124559</v>
          </cell>
          <cell r="L380">
            <v>123117</v>
          </cell>
          <cell r="M380">
            <v>120878</v>
          </cell>
          <cell r="N380">
            <v>115731</v>
          </cell>
          <cell r="O380">
            <v>112846</v>
          </cell>
          <cell r="P380">
            <v>109944</v>
          </cell>
          <cell r="Q380">
            <v>117648</v>
          </cell>
          <cell r="R380">
            <v>133829</v>
          </cell>
          <cell r="S380">
            <v>144489</v>
          </cell>
          <cell r="T380">
            <v>145628</v>
          </cell>
          <cell r="U380">
            <v>148143</v>
          </cell>
          <cell r="V380">
            <v>134716</v>
          </cell>
          <cell r="W380">
            <v>116544</v>
          </cell>
          <cell r="X380">
            <v>96283</v>
          </cell>
          <cell r="Y380">
            <v>86013</v>
          </cell>
        </row>
        <row r="381">
          <cell r="A381">
            <v>44568</v>
          </cell>
          <cell r="B381">
            <v>81523</v>
          </cell>
          <cell r="C381">
            <v>78857</v>
          </cell>
          <cell r="D381">
            <v>77994</v>
          </cell>
          <cell r="E381">
            <v>78666</v>
          </cell>
          <cell r="F381">
            <v>81927</v>
          </cell>
          <cell r="G381">
            <v>89088</v>
          </cell>
          <cell r="H381">
            <v>113974</v>
          </cell>
          <cell r="I381">
            <v>129070</v>
          </cell>
          <cell r="J381">
            <v>125988</v>
          </cell>
          <cell r="K381">
            <v>124500</v>
          </cell>
          <cell r="L381">
            <v>123042</v>
          </cell>
          <cell r="M381">
            <v>120808</v>
          </cell>
          <cell r="N381">
            <v>119354</v>
          </cell>
          <cell r="O381">
            <v>117726</v>
          </cell>
          <cell r="P381">
            <v>115168</v>
          </cell>
          <cell r="Q381">
            <v>117835</v>
          </cell>
          <cell r="R381">
            <v>133839</v>
          </cell>
          <cell r="S381">
            <v>144519</v>
          </cell>
          <cell r="T381">
            <v>145646</v>
          </cell>
          <cell r="U381">
            <v>148157</v>
          </cell>
          <cell r="V381">
            <v>134733</v>
          </cell>
          <cell r="W381">
            <v>116568</v>
          </cell>
          <cell r="X381">
            <v>99513</v>
          </cell>
          <cell r="Y381">
            <v>90368</v>
          </cell>
        </row>
        <row r="382">
          <cell r="A382">
            <v>44569</v>
          </cell>
          <cell r="B382">
            <v>85566</v>
          </cell>
          <cell r="C382">
            <v>82658</v>
          </cell>
          <cell r="D382">
            <v>82147</v>
          </cell>
          <cell r="E382">
            <v>82947</v>
          </cell>
          <cell r="F382">
            <v>86282</v>
          </cell>
          <cell r="G382">
            <v>91131</v>
          </cell>
          <cell r="H382">
            <v>108537</v>
          </cell>
          <cell r="I382">
            <v>123608</v>
          </cell>
          <cell r="J382">
            <v>125200</v>
          </cell>
          <cell r="K382">
            <v>128194</v>
          </cell>
          <cell r="L382">
            <v>126130</v>
          </cell>
          <cell r="M382">
            <v>123736</v>
          </cell>
          <cell r="N382">
            <v>118595</v>
          </cell>
          <cell r="O382">
            <v>115212</v>
          </cell>
          <cell r="P382">
            <v>112506</v>
          </cell>
          <cell r="Q382">
            <v>120388</v>
          </cell>
          <cell r="R382">
            <v>136175</v>
          </cell>
          <cell r="S382">
            <v>148074</v>
          </cell>
          <cell r="T382">
            <v>146972</v>
          </cell>
          <cell r="U382">
            <v>147221</v>
          </cell>
          <cell r="V382">
            <v>134576</v>
          </cell>
          <cell r="W382">
            <v>121477</v>
          </cell>
          <cell r="X382">
            <v>109531</v>
          </cell>
          <cell r="Y382">
            <v>99256</v>
          </cell>
        </row>
        <row r="383">
          <cell r="A383">
            <v>44570</v>
          </cell>
          <cell r="B383">
            <v>94453</v>
          </cell>
          <cell r="C383">
            <v>89969</v>
          </cell>
          <cell r="D383">
            <v>87365</v>
          </cell>
          <cell r="E383">
            <v>86384</v>
          </cell>
          <cell r="F383">
            <v>87033</v>
          </cell>
          <cell r="G383">
            <v>89484</v>
          </cell>
          <cell r="H383">
            <v>108501</v>
          </cell>
          <cell r="I383">
            <v>123546</v>
          </cell>
          <cell r="J383">
            <v>125164</v>
          </cell>
          <cell r="K383">
            <v>128156</v>
          </cell>
          <cell r="L383">
            <v>126135</v>
          </cell>
          <cell r="M383">
            <v>123745</v>
          </cell>
          <cell r="N383">
            <v>118598</v>
          </cell>
          <cell r="O383">
            <v>115510</v>
          </cell>
          <cell r="P383">
            <v>112498</v>
          </cell>
          <cell r="Q383">
            <v>120377</v>
          </cell>
          <cell r="R383">
            <v>136148</v>
          </cell>
          <cell r="S383">
            <v>148004</v>
          </cell>
          <cell r="T383">
            <v>146884</v>
          </cell>
          <cell r="U383">
            <v>147135</v>
          </cell>
          <cell r="V383">
            <v>134478</v>
          </cell>
          <cell r="W383">
            <v>115840</v>
          </cell>
          <cell r="X383">
            <v>96941</v>
          </cell>
          <cell r="Y383">
            <v>86344</v>
          </cell>
        </row>
        <row r="384">
          <cell r="A384">
            <v>44571</v>
          </cell>
          <cell r="B384">
            <v>80784</v>
          </cell>
          <cell r="C384">
            <v>76844</v>
          </cell>
          <cell r="D384">
            <v>74249</v>
          </cell>
          <cell r="E384">
            <v>76458</v>
          </cell>
          <cell r="F384">
            <v>81494</v>
          </cell>
          <cell r="G384">
            <v>91443</v>
          </cell>
          <cell r="H384">
            <v>114069</v>
          </cell>
          <cell r="I384">
            <v>129164</v>
          </cell>
          <cell r="J384">
            <v>126072</v>
          </cell>
          <cell r="K384">
            <v>124608</v>
          </cell>
          <cell r="L384">
            <v>123168</v>
          </cell>
          <cell r="M384">
            <v>120935</v>
          </cell>
          <cell r="N384">
            <v>115755</v>
          </cell>
          <cell r="O384">
            <v>112912</v>
          </cell>
          <cell r="P384">
            <v>110076</v>
          </cell>
          <cell r="Q384">
            <v>117723</v>
          </cell>
          <cell r="R384">
            <v>133959</v>
          </cell>
          <cell r="S384">
            <v>145472</v>
          </cell>
          <cell r="T384">
            <v>145785</v>
          </cell>
          <cell r="U384">
            <v>148300</v>
          </cell>
          <cell r="V384">
            <v>134882</v>
          </cell>
          <cell r="W384">
            <v>122834</v>
          </cell>
          <cell r="X384">
            <v>109551</v>
          </cell>
          <cell r="Y384">
            <v>100201</v>
          </cell>
        </row>
        <row r="385">
          <cell r="A385">
            <v>44572</v>
          </cell>
          <cell r="B385">
            <v>95070</v>
          </cell>
          <cell r="C385">
            <v>92921</v>
          </cell>
          <cell r="D385">
            <v>93232</v>
          </cell>
          <cell r="E385">
            <v>95023</v>
          </cell>
          <cell r="F385">
            <v>99679</v>
          </cell>
          <cell r="G385">
            <v>110234</v>
          </cell>
          <cell r="H385">
            <v>128536</v>
          </cell>
          <cell r="I385">
            <v>138941</v>
          </cell>
          <cell r="J385">
            <v>136821</v>
          </cell>
          <cell r="K385">
            <v>135649</v>
          </cell>
          <cell r="L385">
            <v>133491</v>
          </cell>
          <cell r="M385">
            <v>131470</v>
          </cell>
          <cell r="N385">
            <v>129197</v>
          </cell>
          <cell r="O385">
            <v>126722</v>
          </cell>
          <cell r="P385">
            <v>126187</v>
          </cell>
          <cell r="Q385">
            <v>132771</v>
          </cell>
          <cell r="R385">
            <v>147548</v>
          </cell>
          <cell r="S385">
            <v>161272</v>
          </cell>
          <cell r="T385">
            <v>161401</v>
          </cell>
          <cell r="U385">
            <v>158539</v>
          </cell>
          <cell r="V385">
            <v>149527</v>
          </cell>
          <cell r="W385">
            <v>137434</v>
          </cell>
          <cell r="X385">
            <v>122679</v>
          </cell>
          <cell r="Y385">
            <v>112259</v>
          </cell>
        </row>
        <row r="386">
          <cell r="A386">
            <v>44573</v>
          </cell>
          <cell r="B386">
            <v>108047</v>
          </cell>
          <cell r="C386">
            <v>106259</v>
          </cell>
          <cell r="D386">
            <v>104662</v>
          </cell>
          <cell r="E386">
            <v>104864</v>
          </cell>
          <cell r="F386">
            <v>108069</v>
          </cell>
          <cell r="G386">
            <v>116153</v>
          </cell>
          <cell r="H386">
            <v>132859</v>
          </cell>
          <cell r="I386">
            <v>140235</v>
          </cell>
          <cell r="J386">
            <v>137753</v>
          </cell>
          <cell r="K386">
            <v>137195</v>
          </cell>
          <cell r="L386">
            <v>135427</v>
          </cell>
          <cell r="M386">
            <v>132711</v>
          </cell>
          <cell r="N386">
            <v>130133</v>
          </cell>
          <cell r="O386">
            <v>127925</v>
          </cell>
          <cell r="P386">
            <v>124821</v>
          </cell>
          <cell r="Q386">
            <v>128079</v>
          </cell>
          <cell r="R386">
            <v>140232</v>
          </cell>
          <cell r="S386">
            <v>148802</v>
          </cell>
          <cell r="T386">
            <v>146785</v>
          </cell>
          <cell r="U386">
            <v>148323</v>
          </cell>
          <cell r="V386">
            <v>134884</v>
          </cell>
          <cell r="W386">
            <v>118834</v>
          </cell>
          <cell r="X386">
            <v>103771</v>
          </cell>
          <cell r="Y386">
            <v>93446</v>
          </cell>
        </row>
        <row r="387">
          <cell r="A387">
            <v>44574</v>
          </cell>
          <cell r="B387">
            <v>88298</v>
          </cell>
          <cell r="C387">
            <v>85989</v>
          </cell>
          <cell r="D387">
            <v>85349</v>
          </cell>
          <cell r="E387">
            <v>86219</v>
          </cell>
          <cell r="F387">
            <v>89851</v>
          </cell>
          <cell r="G387">
            <v>97973</v>
          </cell>
          <cell r="H387">
            <v>114333</v>
          </cell>
          <cell r="I387">
            <v>129205</v>
          </cell>
          <cell r="J387">
            <v>126091</v>
          </cell>
          <cell r="K387">
            <v>124627</v>
          </cell>
          <cell r="L387">
            <v>123197</v>
          </cell>
          <cell r="M387">
            <v>120950</v>
          </cell>
          <cell r="N387">
            <v>118057</v>
          </cell>
          <cell r="O387">
            <v>115980</v>
          </cell>
          <cell r="P387">
            <v>113725</v>
          </cell>
          <cell r="Q387">
            <v>117912</v>
          </cell>
          <cell r="R387">
            <v>133945</v>
          </cell>
          <cell r="S387">
            <v>144609</v>
          </cell>
          <cell r="T387">
            <v>145737</v>
          </cell>
          <cell r="U387">
            <v>148239</v>
          </cell>
          <cell r="V387">
            <v>134808</v>
          </cell>
          <cell r="W387">
            <v>116606</v>
          </cell>
          <cell r="X387">
            <v>96336</v>
          </cell>
          <cell r="Y387">
            <v>85916</v>
          </cell>
        </row>
        <row r="388">
          <cell r="A388">
            <v>44575</v>
          </cell>
          <cell r="B388">
            <v>80863</v>
          </cell>
          <cell r="C388">
            <v>78191</v>
          </cell>
          <cell r="D388">
            <v>76848</v>
          </cell>
          <cell r="E388">
            <v>77451</v>
          </cell>
          <cell r="F388">
            <v>79857</v>
          </cell>
          <cell r="G388">
            <v>89124</v>
          </cell>
          <cell r="H388">
            <v>114065</v>
          </cell>
          <cell r="I388">
            <v>129180</v>
          </cell>
          <cell r="J388">
            <v>126108</v>
          </cell>
          <cell r="K388">
            <v>124645</v>
          </cell>
          <cell r="L388">
            <v>123208</v>
          </cell>
          <cell r="M388">
            <v>120955</v>
          </cell>
          <cell r="N388">
            <v>115773</v>
          </cell>
          <cell r="O388">
            <v>112942</v>
          </cell>
          <cell r="P388">
            <v>110030</v>
          </cell>
          <cell r="Q388">
            <v>117730</v>
          </cell>
          <cell r="R388">
            <v>133928</v>
          </cell>
          <cell r="S388">
            <v>144612</v>
          </cell>
          <cell r="T388">
            <v>145755</v>
          </cell>
          <cell r="U388">
            <v>148274</v>
          </cell>
          <cell r="V388">
            <v>134864</v>
          </cell>
          <cell r="W388">
            <v>120391</v>
          </cell>
          <cell r="X388">
            <v>111325</v>
          </cell>
          <cell r="Y388">
            <v>103361</v>
          </cell>
        </row>
        <row r="389">
          <cell r="A389">
            <v>44576</v>
          </cell>
          <cell r="B389">
            <v>101036</v>
          </cell>
          <cell r="C389">
            <v>98899</v>
          </cell>
          <cell r="D389">
            <v>97740</v>
          </cell>
          <cell r="E389">
            <v>98499</v>
          </cell>
          <cell r="F389">
            <v>102725</v>
          </cell>
          <cell r="G389">
            <v>106666</v>
          </cell>
          <cell r="H389">
            <v>118115</v>
          </cell>
          <cell r="I389">
            <v>127745</v>
          </cell>
          <cell r="J389">
            <v>132816</v>
          </cell>
          <cell r="K389">
            <v>136279</v>
          </cell>
          <cell r="L389">
            <v>135486</v>
          </cell>
          <cell r="M389">
            <v>134094</v>
          </cell>
          <cell r="N389">
            <v>131453</v>
          </cell>
          <cell r="O389">
            <v>128705</v>
          </cell>
          <cell r="P389">
            <v>129013</v>
          </cell>
          <cell r="Q389">
            <v>135697</v>
          </cell>
          <cell r="R389">
            <v>147513</v>
          </cell>
          <cell r="S389">
            <v>160275</v>
          </cell>
          <cell r="T389">
            <v>161226</v>
          </cell>
          <cell r="U389">
            <v>159211</v>
          </cell>
          <cell r="V389">
            <v>149091</v>
          </cell>
          <cell r="W389">
            <v>140826</v>
          </cell>
          <cell r="X389">
            <v>125245</v>
          </cell>
          <cell r="Y389">
            <v>114627</v>
          </cell>
        </row>
        <row r="390">
          <cell r="A390">
            <v>44577</v>
          </cell>
          <cell r="B390">
            <v>109679</v>
          </cell>
          <cell r="C390">
            <v>106098</v>
          </cell>
          <cell r="D390">
            <v>105042</v>
          </cell>
          <cell r="E390">
            <v>104934</v>
          </cell>
          <cell r="F390">
            <v>106302</v>
          </cell>
          <cell r="G390">
            <v>108839</v>
          </cell>
          <cell r="H390">
            <v>119243</v>
          </cell>
          <cell r="I390">
            <v>127207</v>
          </cell>
          <cell r="J390">
            <v>132361</v>
          </cell>
          <cell r="K390">
            <v>133692</v>
          </cell>
          <cell r="L390">
            <v>131182</v>
          </cell>
          <cell r="M390">
            <v>128569</v>
          </cell>
          <cell r="N390">
            <v>125023</v>
          </cell>
          <cell r="O390">
            <v>120758</v>
          </cell>
          <cell r="P390">
            <v>119399</v>
          </cell>
          <cell r="Q390">
            <v>124656</v>
          </cell>
          <cell r="R390">
            <v>139486</v>
          </cell>
          <cell r="S390">
            <v>152520</v>
          </cell>
          <cell r="T390">
            <v>150550</v>
          </cell>
          <cell r="U390">
            <v>147408</v>
          </cell>
          <cell r="V390">
            <v>137831</v>
          </cell>
          <cell r="W390">
            <v>126043</v>
          </cell>
          <cell r="X390">
            <v>112815</v>
          </cell>
          <cell r="Y390">
            <v>102576</v>
          </cell>
        </row>
        <row r="391">
          <cell r="A391">
            <v>44578</v>
          </cell>
          <cell r="B391">
            <v>83815</v>
          </cell>
          <cell r="C391">
            <v>80936</v>
          </cell>
          <cell r="D391">
            <v>79767</v>
          </cell>
          <cell r="E391">
            <v>79423</v>
          </cell>
          <cell r="F391">
            <v>80960</v>
          </cell>
          <cell r="G391">
            <v>87839</v>
          </cell>
          <cell r="H391">
            <v>109253</v>
          </cell>
          <cell r="I391">
            <v>124369</v>
          </cell>
          <cell r="J391">
            <v>125994</v>
          </cell>
          <cell r="K391">
            <v>128966</v>
          </cell>
          <cell r="L391">
            <v>127014</v>
          </cell>
          <cell r="M391">
            <v>124630</v>
          </cell>
          <cell r="N391">
            <v>119514</v>
          </cell>
          <cell r="O391">
            <v>116139</v>
          </cell>
          <cell r="P391">
            <v>113432</v>
          </cell>
          <cell r="Q391">
            <v>121293</v>
          </cell>
          <cell r="R391">
            <v>136946</v>
          </cell>
          <cell r="S391">
            <v>148865</v>
          </cell>
          <cell r="T391">
            <v>147747</v>
          </cell>
          <cell r="U391">
            <v>147991</v>
          </cell>
          <cell r="V391">
            <v>135325</v>
          </cell>
          <cell r="W391">
            <v>116608</v>
          </cell>
          <cell r="X391">
            <v>97628</v>
          </cell>
          <cell r="Y391">
            <v>86977</v>
          </cell>
        </row>
        <row r="392">
          <cell r="A392">
            <v>44579</v>
          </cell>
          <cell r="B392">
            <v>80760</v>
          </cell>
          <cell r="C392">
            <v>76798</v>
          </cell>
          <cell r="D392">
            <v>74213</v>
          </cell>
          <cell r="E392">
            <v>75374</v>
          </cell>
          <cell r="F392">
            <v>78630</v>
          </cell>
          <cell r="G392">
            <v>89042</v>
          </cell>
          <cell r="H392">
            <v>113994</v>
          </cell>
          <cell r="I392">
            <v>129107</v>
          </cell>
          <cell r="J392">
            <v>126055</v>
          </cell>
          <cell r="K392">
            <v>124605</v>
          </cell>
          <cell r="L392">
            <v>123207</v>
          </cell>
          <cell r="M392">
            <v>120979</v>
          </cell>
          <cell r="N392">
            <v>115809</v>
          </cell>
          <cell r="O392">
            <v>112946</v>
          </cell>
          <cell r="P392">
            <v>110044</v>
          </cell>
          <cell r="Q392">
            <v>117746</v>
          </cell>
          <cell r="R392">
            <v>133966</v>
          </cell>
          <cell r="S392">
            <v>147176</v>
          </cell>
          <cell r="T392">
            <v>148579</v>
          </cell>
          <cell r="U392">
            <v>148380</v>
          </cell>
          <cell r="V392">
            <v>139336</v>
          </cell>
          <cell r="W392">
            <v>128024</v>
          </cell>
          <cell r="X392">
            <v>113945</v>
          </cell>
          <cell r="Y392">
            <v>104522</v>
          </cell>
        </row>
        <row r="393">
          <cell r="A393">
            <v>44580</v>
          </cell>
          <cell r="B393">
            <v>101118</v>
          </cell>
          <cell r="C393">
            <v>98497</v>
          </cell>
          <cell r="D393">
            <v>97790</v>
          </cell>
          <cell r="E393">
            <v>98979</v>
          </cell>
          <cell r="F393">
            <v>102407</v>
          </cell>
          <cell r="G393">
            <v>111157</v>
          </cell>
          <cell r="H393">
            <v>128276</v>
          </cell>
          <cell r="I393">
            <v>135626</v>
          </cell>
          <cell r="J393">
            <v>133532</v>
          </cell>
          <cell r="K393">
            <v>131132</v>
          </cell>
          <cell r="L393">
            <v>130668</v>
          </cell>
          <cell r="M393">
            <v>131017</v>
          </cell>
          <cell r="N393">
            <v>129527</v>
          </cell>
          <cell r="O393">
            <v>126452</v>
          </cell>
          <cell r="P393">
            <v>125041</v>
          </cell>
          <cell r="Q393">
            <v>128919</v>
          </cell>
          <cell r="R393">
            <v>139435</v>
          </cell>
          <cell r="S393">
            <v>147602</v>
          </cell>
          <cell r="T393">
            <v>147467</v>
          </cell>
          <cell r="U393">
            <v>148684</v>
          </cell>
          <cell r="V393">
            <v>135413</v>
          </cell>
          <cell r="W393">
            <v>119106</v>
          </cell>
          <cell r="X393">
            <v>104073</v>
          </cell>
          <cell r="Y393">
            <v>94517</v>
          </cell>
        </row>
        <row r="394">
          <cell r="A394">
            <v>44581</v>
          </cell>
          <cell r="B394">
            <v>87647</v>
          </cell>
          <cell r="C394">
            <v>84840</v>
          </cell>
          <cell r="D394">
            <v>82769</v>
          </cell>
          <cell r="E394">
            <v>83639</v>
          </cell>
          <cell r="F394">
            <v>86566</v>
          </cell>
          <cell r="G394">
            <v>93854</v>
          </cell>
          <cell r="H394">
            <v>114699</v>
          </cell>
          <cell r="I394">
            <v>129850</v>
          </cell>
          <cell r="J394">
            <v>126745</v>
          </cell>
          <cell r="K394">
            <v>125257</v>
          </cell>
          <cell r="L394">
            <v>123818</v>
          </cell>
          <cell r="M394">
            <v>121614</v>
          </cell>
          <cell r="N394">
            <v>117210</v>
          </cell>
          <cell r="O394">
            <v>114022</v>
          </cell>
          <cell r="P394">
            <v>112464</v>
          </cell>
          <cell r="Q394">
            <v>118362</v>
          </cell>
          <cell r="R394">
            <v>134659</v>
          </cell>
          <cell r="S394">
            <v>147622</v>
          </cell>
          <cell r="T394">
            <v>152032</v>
          </cell>
          <cell r="U394">
            <v>150769</v>
          </cell>
          <cell r="V394">
            <v>141635</v>
          </cell>
          <cell r="W394">
            <v>130968</v>
          </cell>
          <cell r="X394">
            <v>118063</v>
          </cell>
          <cell r="Y394">
            <v>109911</v>
          </cell>
        </row>
        <row r="395">
          <cell r="A395">
            <v>44582</v>
          </cell>
          <cell r="B395">
            <v>106569</v>
          </cell>
          <cell r="C395">
            <v>102426</v>
          </cell>
          <cell r="D395">
            <v>99156</v>
          </cell>
          <cell r="E395">
            <v>100707</v>
          </cell>
          <cell r="F395">
            <v>104350</v>
          </cell>
          <cell r="G395">
            <v>111076</v>
          </cell>
          <cell r="H395">
            <v>128313</v>
          </cell>
          <cell r="I395">
            <v>136052</v>
          </cell>
          <cell r="J395">
            <v>134229</v>
          </cell>
          <cell r="K395">
            <v>132815</v>
          </cell>
          <cell r="L395">
            <v>132323</v>
          </cell>
          <cell r="M395">
            <v>128345</v>
          </cell>
          <cell r="N395">
            <v>124879</v>
          </cell>
          <cell r="O395">
            <v>123152</v>
          </cell>
          <cell r="P395">
            <v>122566</v>
          </cell>
          <cell r="Q395">
            <v>123915</v>
          </cell>
          <cell r="R395">
            <v>136472</v>
          </cell>
          <cell r="S395">
            <v>148543</v>
          </cell>
          <cell r="T395">
            <v>149254</v>
          </cell>
          <cell r="U395">
            <v>149604</v>
          </cell>
          <cell r="V395">
            <v>139124</v>
          </cell>
          <cell r="W395">
            <v>129317</v>
          </cell>
          <cell r="X395">
            <v>116793</v>
          </cell>
          <cell r="Y395">
            <v>108479</v>
          </cell>
        </row>
        <row r="396">
          <cell r="A396">
            <v>44583</v>
          </cell>
          <cell r="B396">
            <v>110220</v>
          </cell>
          <cell r="C396">
            <v>107402</v>
          </cell>
          <cell r="D396">
            <v>110036</v>
          </cell>
          <cell r="E396">
            <v>110332</v>
          </cell>
          <cell r="F396">
            <v>111072</v>
          </cell>
          <cell r="G396">
            <v>115880</v>
          </cell>
          <cell r="H396">
            <v>126787</v>
          </cell>
          <cell r="I396">
            <v>135028</v>
          </cell>
          <cell r="J396">
            <v>139708</v>
          </cell>
          <cell r="K396">
            <v>140669</v>
          </cell>
          <cell r="L396">
            <v>139883</v>
          </cell>
          <cell r="M396">
            <v>137020</v>
          </cell>
          <cell r="N396">
            <v>132327</v>
          </cell>
          <cell r="O396">
            <v>127094</v>
          </cell>
          <cell r="P396">
            <v>125555</v>
          </cell>
          <cell r="Q396">
            <v>129768</v>
          </cell>
          <cell r="R396">
            <v>142154</v>
          </cell>
          <cell r="S396">
            <v>155023</v>
          </cell>
          <cell r="T396">
            <v>153335</v>
          </cell>
          <cell r="U396">
            <v>150089</v>
          </cell>
          <cell r="V396">
            <v>142384</v>
          </cell>
          <cell r="W396">
            <v>131285</v>
          </cell>
          <cell r="X396">
            <v>118441</v>
          </cell>
          <cell r="Y396">
            <v>108827</v>
          </cell>
        </row>
        <row r="397">
          <cell r="A397">
            <v>44584</v>
          </cell>
          <cell r="B397">
            <v>104176</v>
          </cell>
          <cell r="C397">
            <v>101782</v>
          </cell>
          <cell r="D397">
            <v>99479</v>
          </cell>
          <cell r="E397">
            <v>99625</v>
          </cell>
          <cell r="F397">
            <v>100761</v>
          </cell>
          <cell r="G397">
            <v>103152</v>
          </cell>
          <cell r="H397">
            <v>111508</v>
          </cell>
          <cell r="I397">
            <v>124369</v>
          </cell>
          <cell r="J397">
            <v>125924</v>
          </cell>
          <cell r="K397">
            <v>128963</v>
          </cell>
          <cell r="L397">
            <v>129362</v>
          </cell>
          <cell r="M397">
            <v>124506</v>
          </cell>
          <cell r="N397">
            <v>119920</v>
          </cell>
          <cell r="O397">
            <v>117729</v>
          </cell>
          <cell r="P397">
            <v>118528</v>
          </cell>
          <cell r="Q397">
            <v>121941</v>
          </cell>
          <cell r="R397">
            <v>137119</v>
          </cell>
          <cell r="S397">
            <v>149132</v>
          </cell>
          <cell r="T397">
            <v>148020</v>
          </cell>
          <cell r="U397">
            <v>148283</v>
          </cell>
          <cell r="V397">
            <v>135534</v>
          </cell>
          <cell r="W397">
            <v>119420</v>
          </cell>
          <cell r="X397">
            <v>106914</v>
          </cell>
          <cell r="Y397">
            <v>96689</v>
          </cell>
        </row>
        <row r="398">
          <cell r="A398">
            <v>44585</v>
          </cell>
          <cell r="B398">
            <v>91425</v>
          </cell>
          <cell r="C398">
            <v>89231</v>
          </cell>
          <cell r="D398">
            <v>87123</v>
          </cell>
          <cell r="E398">
            <v>91018</v>
          </cell>
          <cell r="F398">
            <v>94812</v>
          </cell>
          <cell r="G398">
            <v>105481</v>
          </cell>
          <cell r="H398">
            <v>124845</v>
          </cell>
          <cell r="I398">
            <v>133795</v>
          </cell>
          <cell r="J398">
            <v>130495</v>
          </cell>
          <cell r="K398">
            <v>127462</v>
          </cell>
          <cell r="L398">
            <v>124920</v>
          </cell>
          <cell r="M398">
            <v>122212</v>
          </cell>
          <cell r="N398">
            <v>117307</v>
          </cell>
          <cell r="O398">
            <v>114746</v>
          </cell>
          <cell r="P398">
            <v>113298</v>
          </cell>
          <cell r="Q398">
            <v>119141</v>
          </cell>
          <cell r="R398">
            <v>135379</v>
          </cell>
          <cell r="S398">
            <v>149230</v>
          </cell>
          <cell r="T398">
            <v>149968</v>
          </cell>
          <cell r="U398">
            <v>150081</v>
          </cell>
          <cell r="V398">
            <v>138295</v>
          </cell>
          <cell r="W398">
            <v>125650</v>
          </cell>
          <cell r="X398">
            <v>110461</v>
          </cell>
          <cell r="Y398">
            <v>99631</v>
          </cell>
        </row>
        <row r="399">
          <cell r="A399">
            <v>44586</v>
          </cell>
          <cell r="B399">
            <v>95423</v>
          </cell>
          <cell r="C399">
            <v>92425</v>
          </cell>
          <cell r="D399">
            <v>92246</v>
          </cell>
          <cell r="E399">
            <v>93854</v>
          </cell>
          <cell r="F399">
            <v>96214</v>
          </cell>
          <cell r="G399">
            <v>103477</v>
          </cell>
          <cell r="H399">
            <v>120409</v>
          </cell>
          <cell r="I399">
            <v>131313</v>
          </cell>
          <cell r="J399">
            <v>128136</v>
          </cell>
          <cell r="K399">
            <v>128049</v>
          </cell>
          <cell r="L399">
            <v>127714</v>
          </cell>
          <cell r="M399">
            <v>129312</v>
          </cell>
          <cell r="N399">
            <v>126415</v>
          </cell>
          <cell r="O399">
            <v>122548</v>
          </cell>
          <cell r="P399">
            <v>118886</v>
          </cell>
          <cell r="Q399">
            <v>123488</v>
          </cell>
          <cell r="R399">
            <v>136131</v>
          </cell>
          <cell r="S399">
            <v>147161</v>
          </cell>
          <cell r="T399">
            <v>148399</v>
          </cell>
          <cell r="U399">
            <v>150890</v>
          </cell>
          <cell r="V399">
            <v>137168</v>
          </cell>
          <cell r="W399">
            <v>118592</v>
          </cell>
          <cell r="X399">
            <v>104832</v>
          </cell>
          <cell r="Y399">
            <v>96603</v>
          </cell>
        </row>
        <row r="400">
          <cell r="A400">
            <v>44587</v>
          </cell>
          <cell r="B400">
            <v>91900</v>
          </cell>
          <cell r="C400">
            <v>93496</v>
          </cell>
          <cell r="D400">
            <v>90394</v>
          </cell>
          <cell r="E400">
            <v>91342</v>
          </cell>
          <cell r="F400">
            <v>97181</v>
          </cell>
          <cell r="G400">
            <v>106242</v>
          </cell>
          <cell r="H400">
            <v>125028</v>
          </cell>
          <cell r="I400">
            <v>133228</v>
          </cell>
          <cell r="J400">
            <v>129495</v>
          </cell>
          <cell r="K400">
            <v>128905</v>
          </cell>
          <cell r="L400">
            <v>126098</v>
          </cell>
          <cell r="M400">
            <v>123900</v>
          </cell>
          <cell r="N400">
            <v>121358</v>
          </cell>
          <cell r="O400">
            <v>119655</v>
          </cell>
          <cell r="P400">
            <v>118806</v>
          </cell>
          <cell r="Q400">
            <v>124402</v>
          </cell>
          <cell r="R400">
            <v>139002</v>
          </cell>
          <cell r="S400">
            <v>154794</v>
          </cell>
          <cell r="T400">
            <v>155505</v>
          </cell>
          <cell r="U400">
            <v>155985</v>
          </cell>
          <cell r="V400">
            <v>146302</v>
          </cell>
          <cell r="W400">
            <v>134269</v>
          </cell>
          <cell r="X400">
            <v>121158</v>
          </cell>
          <cell r="Y400">
            <v>111414</v>
          </cell>
        </row>
        <row r="401">
          <cell r="A401">
            <v>44588</v>
          </cell>
          <cell r="B401">
            <v>108387</v>
          </cell>
          <cell r="C401">
            <v>106632</v>
          </cell>
          <cell r="D401">
            <v>106075</v>
          </cell>
          <cell r="E401">
            <v>106192</v>
          </cell>
          <cell r="F401">
            <v>111196</v>
          </cell>
          <cell r="G401">
            <v>122050</v>
          </cell>
          <cell r="H401">
            <v>140583</v>
          </cell>
          <cell r="I401">
            <v>149271</v>
          </cell>
          <cell r="J401">
            <v>148176</v>
          </cell>
          <cell r="K401">
            <v>145320</v>
          </cell>
          <cell r="L401">
            <v>140601</v>
          </cell>
          <cell r="M401">
            <v>136126</v>
          </cell>
          <cell r="N401">
            <v>130967</v>
          </cell>
          <cell r="O401">
            <v>127593</v>
          </cell>
          <cell r="P401">
            <v>126631</v>
          </cell>
          <cell r="Q401">
            <v>131252</v>
          </cell>
          <cell r="R401">
            <v>143266</v>
          </cell>
          <cell r="S401">
            <v>155330</v>
          </cell>
          <cell r="T401">
            <v>153587</v>
          </cell>
          <cell r="U401">
            <v>152268</v>
          </cell>
          <cell r="V401">
            <v>139711</v>
          </cell>
          <cell r="W401">
            <v>127411</v>
          </cell>
          <cell r="X401">
            <v>113090</v>
          </cell>
          <cell r="Y401">
            <v>102502</v>
          </cell>
        </row>
        <row r="402">
          <cell r="A402">
            <v>44589</v>
          </cell>
          <cell r="B402">
            <v>98387</v>
          </cell>
          <cell r="C402">
            <v>94447</v>
          </cell>
          <cell r="D402">
            <v>92524</v>
          </cell>
          <cell r="E402">
            <v>92417</v>
          </cell>
          <cell r="F402">
            <v>95965</v>
          </cell>
          <cell r="G402">
            <v>103034</v>
          </cell>
          <cell r="H402">
            <v>119853</v>
          </cell>
          <cell r="I402">
            <v>132956</v>
          </cell>
          <cell r="J402">
            <v>129722</v>
          </cell>
          <cell r="K402">
            <v>128166</v>
          </cell>
          <cell r="L402">
            <v>127789</v>
          </cell>
          <cell r="M402">
            <v>124717</v>
          </cell>
          <cell r="N402">
            <v>122449</v>
          </cell>
          <cell r="O402">
            <v>119424</v>
          </cell>
          <cell r="P402">
            <v>117596</v>
          </cell>
          <cell r="Q402">
            <v>121024</v>
          </cell>
          <cell r="R402">
            <v>137800</v>
          </cell>
          <cell r="S402">
            <v>148989</v>
          </cell>
          <cell r="T402">
            <v>150270</v>
          </cell>
          <cell r="U402">
            <v>152904</v>
          </cell>
          <cell r="V402">
            <v>138959</v>
          </cell>
          <cell r="W402">
            <v>122044</v>
          </cell>
          <cell r="X402">
            <v>109222</v>
          </cell>
          <cell r="Y402">
            <v>100621</v>
          </cell>
        </row>
        <row r="403">
          <cell r="A403">
            <v>44590</v>
          </cell>
          <cell r="B403">
            <v>96229</v>
          </cell>
          <cell r="C403">
            <v>94106</v>
          </cell>
          <cell r="D403">
            <v>93226</v>
          </cell>
          <cell r="E403">
            <v>94705</v>
          </cell>
          <cell r="F403">
            <v>97485</v>
          </cell>
          <cell r="G403">
            <v>101116</v>
          </cell>
          <cell r="H403">
            <v>111755</v>
          </cell>
          <cell r="I403">
            <v>127202</v>
          </cell>
          <cell r="J403">
            <v>130827</v>
          </cell>
          <cell r="K403">
            <v>140660</v>
          </cell>
          <cell r="L403">
            <v>145753</v>
          </cell>
          <cell r="M403">
            <v>147607</v>
          </cell>
          <cell r="N403">
            <v>145878</v>
          </cell>
          <cell r="O403">
            <v>141925</v>
          </cell>
          <cell r="P403">
            <v>138896</v>
          </cell>
          <cell r="Q403">
            <v>140872</v>
          </cell>
          <cell r="R403">
            <v>150560</v>
          </cell>
          <cell r="S403">
            <v>158068</v>
          </cell>
          <cell r="T403">
            <v>153273</v>
          </cell>
          <cell r="U403">
            <v>151808</v>
          </cell>
          <cell r="V403">
            <v>139776</v>
          </cell>
          <cell r="W403">
            <v>129095</v>
          </cell>
          <cell r="X403">
            <v>116418</v>
          </cell>
          <cell r="Y403">
            <v>108588</v>
          </cell>
        </row>
        <row r="404">
          <cell r="A404">
            <v>44591</v>
          </cell>
          <cell r="B404">
            <v>104112</v>
          </cell>
          <cell r="C404">
            <v>99938</v>
          </cell>
          <cell r="D404">
            <v>98019</v>
          </cell>
          <cell r="E404">
            <v>98537</v>
          </cell>
          <cell r="F404">
            <v>98631</v>
          </cell>
          <cell r="G404">
            <v>101265</v>
          </cell>
          <cell r="H404">
            <v>111675</v>
          </cell>
          <cell r="I404">
            <v>127070</v>
          </cell>
          <cell r="J404">
            <v>128697</v>
          </cell>
          <cell r="K404">
            <v>131738</v>
          </cell>
          <cell r="L404">
            <v>129609</v>
          </cell>
          <cell r="M404">
            <v>127175</v>
          </cell>
          <cell r="N404">
            <v>121894</v>
          </cell>
          <cell r="O404">
            <v>118400</v>
          </cell>
          <cell r="P404">
            <v>116962</v>
          </cell>
          <cell r="Q404">
            <v>123787</v>
          </cell>
          <cell r="R404">
            <v>140134</v>
          </cell>
          <cell r="S404">
            <v>152562</v>
          </cell>
          <cell r="T404">
            <v>151473</v>
          </cell>
          <cell r="U404">
            <v>151743</v>
          </cell>
          <cell r="V404">
            <v>139456</v>
          </cell>
          <cell r="W404">
            <v>127107</v>
          </cell>
          <cell r="X404">
            <v>115560</v>
          </cell>
          <cell r="Y404">
            <v>105935</v>
          </cell>
        </row>
        <row r="405">
          <cell r="A405">
            <v>44592</v>
          </cell>
          <cell r="B405">
            <v>103330</v>
          </cell>
          <cell r="C405">
            <v>101453</v>
          </cell>
          <cell r="D405">
            <v>99687</v>
          </cell>
          <cell r="E405">
            <v>101018</v>
          </cell>
          <cell r="F405">
            <v>105737</v>
          </cell>
          <cell r="G405">
            <v>114738</v>
          </cell>
          <cell r="H405">
            <v>134196</v>
          </cell>
          <cell r="I405">
            <v>142719</v>
          </cell>
          <cell r="J405">
            <v>139103</v>
          </cell>
          <cell r="K405">
            <v>134050</v>
          </cell>
          <cell r="L405">
            <v>133195</v>
          </cell>
          <cell r="M405">
            <v>126713</v>
          </cell>
          <cell r="N405">
            <v>121112</v>
          </cell>
          <cell r="O405">
            <v>118260</v>
          </cell>
          <cell r="P405">
            <v>116641</v>
          </cell>
          <cell r="Q405">
            <v>121551</v>
          </cell>
          <cell r="R405">
            <v>138432</v>
          </cell>
          <cell r="S405">
            <v>151278</v>
          </cell>
          <cell r="T405">
            <v>153120</v>
          </cell>
          <cell r="U405">
            <v>153636</v>
          </cell>
          <cell r="V405">
            <v>142109</v>
          </cell>
          <cell r="W405">
            <v>131036</v>
          </cell>
          <cell r="X405">
            <v>117812</v>
          </cell>
          <cell r="Y405">
            <v>108807</v>
          </cell>
        </row>
        <row r="406">
          <cell r="A406">
            <v>44593</v>
          </cell>
          <cell r="B406">
            <v>112744</v>
          </cell>
          <cell r="C406">
            <v>109025</v>
          </cell>
          <cell r="D406">
            <v>111347</v>
          </cell>
          <cell r="E406">
            <v>111701</v>
          </cell>
          <cell r="F406">
            <v>116755</v>
          </cell>
          <cell r="G406">
            <v>124338</v>
          </cell>
          <cell r="H406">
            <v>147115</v>
          </cell>
          <cell r="I406">
            <v>152163</v>
          </cell>
          <cell r="J406">
            <v>143807</v>
          </cell>
          <cell r="K406">
            <v>131699</v>
          </cell>
          <cell r="L406">
            <v>129695</v>
          </cell>
          <cell r="M406">
            <v>123252</v>
          </cell>
          <cell r="N406">
            <v>116259</v>
          </cell>
          <cell r="O406">
            <v>114504</v>
          </cell>
          <cell r="P406">
            <v>111294</v>
          </cell>
          <cell r="Q406">
            <v>118629</v>
          </cell>
          <cell r="R406">
            <v>129961</v>
          </cell>
          <cell r="S406">
            <v>147591</v>
          </cell>
          <cell r="T406">
            <v>152516</v>
          </cell>
          <cell r="U406">
            <v>155863</v>
          </cell>
          <cell r="V406">
            <v>146268</v>
          </cell>
          <cell r="W406">
            <v>129284</v>
          </cell>
          <cell r="X406">
            <v>113998</v>
          </cell>
          <cell r="Y406">
            <v>104486</v>
          </cell>
        </row>
        <row r="407">
          <cell r="A407">
            <v>44594</v>
          </cell>
          <cell r="B407">
            <v>80839</v>
          </cell>
          <cell r="C407">
            <v>78952</v>
          </cell>
          <cell r="D407">
            <v>83297</v>
          </cell>
          <cell r="E407">
            <v>85272</v>
          </cell>
          <cell r="F407">
            <v>86223</v>
          </cell>
          <cell r="G407">
            <v>103376</v>
          </cell>
          <cell r="H407">
            <v>123390</v>
          </cell>
          <cell r="I407">
            <v>136661</v>
          </cell>
          <cell r="J407">
            <v>137938</v>
          </cell>
          <cell r="K407">
            <v>133057</v>
          </cell>
          <cell r="L407">
            <v>126724</v>
          </cell>
          <cell r="M407">
            <v>123622</v>
          </cell>
          <cell r="N407">
            <v>116633</v>
          </cell>
          <cell r="O407">
            <v>114879</v>
          </cell>
          <cell r="P407">
            <v>121508</v>
          </cell>
          <cell r="Q407">
            <v>130204</v>
          </cell>
          <cell r="R407">
            <v>139044</v>
          </cell>
          <cell r="S407">
            <v>148410</v>
          </cell>
          <cell r="T407">
            <v>152729</v>
          </cell>
          <cell r="U407">
            <v>156261</v>
          </cell>
          <cell r="V407">
            <v>138868</v>
          </cell>
          <cell r="W407">
            <v>118538</v>
          </cell>
          <cell r="X407">
            <v>114378</v>
          </cell>
          <cell r="Y407">
            <v>127880</v>
          </cell>
        </row>
        <row r="408">
          <cell r="A408">
            <v>44595</v>
          </cell>
          <cell r="B408">
            <v>76488</v>
          </cell>
          <cell r="C408">
            <v>74492</v>
          </cell>
          <cell r="D408">
            <v>73334</v>
          </cell>
          <cell r="E408">
            <v>72469</v>
          </cell>
          <cell r="F408">
            <v>78284</v>
          </cell>
          <cell r="G408">
            <v>86008</v>
          </cell>
          <cell r="H408">
            <v>116242</v>
          </cell>
          <cell r="I408">
            <v>125621</v>
          </cell>
          <cell r="J408">
            <v>123997</v>
          </cell>
          <cell r="K408">
            <v>121388</v>
          </cell>
          <cell r="L408">
            <v>119566</v>
          </cell>
          <cell r="M408">
            <v>116665</v>
          </cell>
          <cell r="N408">
            <v>110077</v>
          </cell>
          <cell r="O408">
            <v>108440</v>
          </cell>
          <cell r="P408">
            <v>105386</v>
          </cell>
          <cell r="Q408">
            <v>112274</v>
          </cell>
          <cell r="R408">
            <v>122922</v>
          </cell>
          <cell r="S408">
            <v>138872</v>
          </cell>
          <cell r="T408">
            <v>143849</v>
          </cell>
          <cell r="U408">
            <v>147193</v>
          </cell>
          <cell r="V408">
            <v>130812</v>
          </cell>
          <cell r="W408">
            <v>111190</v>
          </cell>
          <cell r="X408">
            <v>94875</v>
          </cell>
          <cell r="Y408">
            <v>88333</v>
          </cell>
        </row>
        <row r="409">
          <cell r="A409">
            <v>44596</v>
          </cell>
          <cell r="B409">
            <v>83043</v>
          </cell>
          <cell r="C409">
            <v>81665</v>
          </cell>
          <cell r="D409">
            <v>82593</v>
          </cell>
          <cell r="E409">
            <v>82917</v>
          </cell>
          <cell r="F409">
            <v>87426</v>
          </cell>
          <cell r="G409">
            <v>93601</v>
          </cell>
          <cell r="H409">
            <v>117176</v>
          </cell>
          <cell r="I409">
            <v>126584</v>
          </cell>
          <cell r="J409">
            <v>124910</v>
          </cell>
          <cell r="K409">
            <v>123674</v>
          </cell>
          <cell r="L409">
            <v>125678</v>
          </cell>
          <cell r="M409">
            <v>123917</v>
          </cell>
          <cell r="N409">
            <v>124994</v>
          </cell>
          <cell r="O409">
            <v>123904</v>
          </cell>
          <cell r="P409">
            <v>121151</v>
          </cell>
          <cell r="Q409">
            <v>125481</v>
          </cell>
          <cell r="R409">
            <v>133681</v>
          </cell>
          <cell r="S409">
            <v>146882</v>
          </cell>
          <cell r="T409">
            <v>145927</v>
          </cell>
          <cell r="U409">
            <v>148469</v>
          </cell>
          <cell r="V409">
            <v>132691</v>
          </cell>
          <cell r="W409">
            <v>122462</v>
          </cell>
          <cell r="X409">
            <v>113597</v>
          </cell>
          <cell r="Y409">
            <v>105060</v>
          </cell>
        </row>
        <row r="410">
          <cell r="A410">
            <v>44597</v>
          </cell>
          <cell r="B410">
            <v>98421</v>
          </cell>
          <cell r="C410">
            <v>93903</v>
          </cell>
          <cell r="D410">
            <v>92684</v>
          </cell>
          <cell r="E410">
            <v>92177</v>
          </cell>
          <cell r="F410">
            <v>95707</v>
          </cell>
          <cell r="G410">
            <v>101662</v>
          </cell>
          <cell r="H410">
            <v>111326</v>
          </cell>
          <cell r="I410">
            <v>121265</v>
          </cell>
          <cell r="J410">
            <v>124691</v>
          </cell>
          <cell r="K410">
            <v>126697</v>
          </cell>
          <cell r="L410">
            <v>127277</v>
          </cell>
          <cell r="M410">
            <v>122489</v>
          </cell>
          <cell r="N410">
            <v>119857</v>
          </cell>
          <cell r="O410">
            <v>118294</v>
          </cell>
          <cell r="P410">
            <v>117322</v>
          </cell>
          <cell r="Q410">
            <v>121977</v>
          </cell>
          <cell r="R410">
            <v>131917</v>
          </cell>
          <cell r="S410">
            <v>147027</v>
          </cell>
          <cell r="T410">
            <v>148479</v>
          </cell>
          <cell r="U410">
            <v>147246</v>
          </cell>
          <cell r="V410">
            <v>138253</v>
          </cell>
          <cell r="W410">
            <v>127979</v>
          </cell>
          <cell r="X410">
            <v>117384</v>
          </cell>
          <cell r="Y410">
            <v>108444</v>
          </cell>
        </row>
        <row r="411">
          <cell r="A411">
            <v>44598</v>
          </cell>
          <cell r="B411">
            <v>110991</v>
          </cell>
          <cell r="C411">
            <v>112708</v>
          </cell>
          <cell r="D411">
            <v>115755</v>
          </cell>
          <cell r="E411">
            <v>110264</v>
          </cell>
          <cell r="F411">
            <v>107965</v>
          </cell>
          <cell r="G411">
            <v>116885</v>
          </cell>
          <cell r="H411">
            <v>134624</v>
          </cell>
          <cell r="I411">
            <v>146187</v>
          </cell>
          <cell r="J411">
            <v>151705</v>
          </cell>
          <cell r="K411">
            <v>152091</v>
          </cell>
          <cell r="L411">
            <v>145600</v>
          </cell>
          <cell r="M411">
            <v>141175</v>
          </cell>
          <cell r="N411">
            <v>130780</v>
          </cell>
          <cell r="O411">
            <v>124627</v>
          </cell>
          <cell r="P411">
            <v>122452</v>
          </cell>
          <cell r="Q411">
            <v>127499</v>
          </cell>
          <cell r="R411">
            <v>141334</v>
          </cell>
          <cell r="S411">
            <v>164175</v>
          </cell>
          <cell r="T411">
            <v>167808</v>
          </cell>
          <cell r="U411">
            <v>162436</v>
          </cell>
          <cell r="V411">
            <v>150363</v>
          </cell>
          <cell r="W411">
            <v>136715</v>
          </cell>
          <cell r="X411">
            <v>122964</v>
          </cell>
          <cell r="Y411">
            <v>107998</v>
          </cell>
        </row>
        <row r="412">
          <cell r="A412">
            <v>44599</v>
          </cell>
          <cell r="B412">
            <v>92699</v>
          </cell>
          <cell r="C412">
            <v>89755</v>
          </cell>
          <cell r="D412">
            <v>89065</v>
          </cell>
          <cell r="E412">
            <v>88431</v>
          </cell>
          <cell r="F412">
            <v>92596</v>
          </cell>
          <cell r="G412">
            <v>101015</v>
          </cell>
          <cell r="H412">
            <v>120961</v>
          </cell>
          <cell r="I412">
            <v>127470</v>
          </cell>
          <cell r="J412">
            <v>125831</v>
          </cell>
          <cell r="K412">
            <v>123176</v>
          </cell>
          <cell r="L412">
            <v>121307</v>
          </cell>
          <cell r="M412">
            <v>118376</v>
          </cell>
          <cell r="N412">
            <v>114713</v>
          </cell>
          <cell r="O412">
            <v>113000</v>
          </cell>
          <cell r="P412">
            <v>111516</v>
          </cell>
          <cell r="Q412">
            <v>115473</v>
          </cell>
          <cell r="R412">
            <v>124762</v>
          </cell>
          <cell r="S412">
            <v>140992</v>
          </cell>
          <cell r="T412">
            <v>146117</v>
          </cell>
          <cell r="U412">
            <v>149467</v>
          </cell>
          <cell r="V412">
            <v>132820</v>
          </cell>
          <cell r="W412">
            <v>112858</v>
          </cell>
          <cell r="X412">
            <v>97051</v>
          </cell>
          <cell r="Y412">
            <v>88149</v>
          </cell>
        </row>
        <row r="413">
          <cell r="A413">
            <v>44600</v>
          </cell>
          <cell r="B413">
            <v>83261</v>
          </cell>
          <cell r="C413">
            <v>80660</v>
          </cell>
          <cell r="D413">
            <v>79802</v>
          </cell>
          <cell r="E413">
            <v>79789</v>
          </cell>
          <cell r="F413">
            <v>82205</v>
          </cell>
          <cell r="G413">
            <v>98968</v>
          </cell>
          <cell r="H413">
            <v>169452</v>
          </cell>
          <cell r="I413">
            <v>164755</v>
          </cell>
          <cell r="J413">
            <v>135182</v>
          </cell>
          <cell r="K413">
            <v>138802</v>
          </cell>
          <cell r="L413">
            <v>132900</v>
          </cell>
          <cell r="M413">
            <v>121619</v>
          </cell>
          <cell r="N413">
            <v>112500</v>
          </cell>
          <cell r="O413">
            <v>110839</v>
          </cell>
          <cell r="P413">
            <v>107708</v>
          </cell>
          <cell r="Q413">
            <v>114787</v>
          </cell>
          <cell r="R413">
            <v>129378</v>
          </cell>
          <cell r="S413">
            <v>142087</v>
          </cell>
          <cell r="T413">
            <v>147177</v>
          </cell>
          <cell r="U413">
            <v>150564</v>
          </cell>
          <cell r="V413">
            <v>133763</v>
          </cell>
          <cell r="W413">
            <v>113501</v>
          </cell>
          <cell r="X413">
            <v>94386</v>
          </cell>
          <cell r="Y413">
            <v>84484</v>
          </cell>
        </row>
        <row r="414">
          <cell r="A414">
            <v>44601</v>
          </cell>
          <cell r="B414">
            <v>81614</v>
          </cell>
          <cell r="C414">
            <v>84229</v>
          </cell>
          <cell r="D414">
            <v>87828</v>
          </cell>
          <cell r="E414">
            <v>88124</v>
          </cell>
          <cell r="F414">
            <v>92587</v>
          </cell>
          <cell r="G414">
            <v>102313</v>
          </cell>
          <cell r="H414">
            <v>119745</v>
          </cell>
          <cell r="I414">
            <v>130354</v>
          </cell>
          <cell r="J414">
            <v>127618</v>
          </cell>
          <cell r="K414">
            <v>124904</v>
          </cell>
          <cell r="L414">
            <v>123001</v>
          </cell>
          <cell r="M414">
            <v>120024</v>
          </cell>
          <cell r="N414">
            <v>113209</v>
          </cell>
          <cell r="O414">
            <v>111529</v>
          </cell>
          <cell r="P414">
            <v>108403</v>
          </cell>
          <cell r="Q414">
            <v>115514</v>
          </cell>
          <cell r="R414">
            <v>126457</v>
          </cell>
          <cell r="S414">
            <v>142983</v>
          </cell>
          <cell r="T414">
            <v>148144</v>
          </cell>
          <cell r="U414">
            <v>151642</v>
          </cell>
          <cell r="V414">
            <v>134738</v>
          </cell>
          <cell r="W414">
            <v>114469</v>
          </cell>
          <cell r="X414">
            <v>101046</v>
          </cell>
          <cell r="Y414">
            <v>94092</v>
          </cell>
        </row>
        <row r="415">
          <cell r="A415">
            <v>44602</v>
          </cell>
          <cell r="B415">
            <v>87076</v>
          </cell>
          <cell r="C415">
            <v>85530</v>
          </cell>
          <cell r="D415">
            <v>85586</v>
          </cell>
          <cell r="E415">
            <v>85148</v>
          </cell>
          <cell r="F415">
            <v>87697</v>
          </cell>
          <cell r="G415">
            <v>95867</v>
          </cell>
          <cell r="H415">
            <v>120741</v>
          </cell>
          <cell r="I415">
            <v>130418</v>
          </cell>
          <cell r="J415">
            <v>128671</v>
          </cell>
          <cell r="K415">
            <v>125910</v>
          </cell>
          <cell r="L415">
            <v>124012</v>
          </cell>
          <cell r="M415">
            <v>120981</v>
          </cell>
          <cell r="N415">
            <v>114112</v>
          </cell>
          <cell r="O415">
            <v>112410</v>
          </cell>
          <cell r="P415">
            <v>109249</v>
          </cell>
          <cell r="Q415">
            <v>116448</v>
          </cell>
          <cell r="R415">
            <v>127538</v>
          </cell>
          <cell r="S415">
            <v>144186</v>
          </cell>
          <cell r="T415">
            <v>149496</v>
          </cell>
          <cell r="U415">
            <v>152931</v>
          </cell>
          <cell r="V415">
            <v>135866</v>
          </cell>
          <cell r="W415">
            <v>115422</v>
          </cell>
          <cell r="X415">
            <v>96254</v>
          </cell>
          <cell r="Y415">
            <v>86290</v>
          </cell>
        </row>
        <row r="416">
          <cell r="A416">
            <v>44603</v>
          </cell>
          <cell r="B416">
            <v>80095</v>
          </cell>
          <cell r="C416">
            <v>78045</v>
          </cell>
          <cell r="D416">
            <v>76950</v>
          </cell>
          <cell r="E416">
            <v>77327</v>
          </cell>
          <cell r="F416">
            <v>82189</v>
          </cell>
          <cell r="G416">
            <v>90331</v>
          </cell>
          <cell r="H416">
            <v>121417</v>
          </cell>
          <cell r="I416">
            <v>131185</v>
          </cell>
          <cell r="J416">
            <v>129424</v>
          </cell>
          <cell r="K416">
            <v>126634</v>
          </cell>
          <cell r="L416">
            <v>124696</v>
          </cell>
          <cell r="M416">
            <v>121661</v>
          </cell>
          <cell r="N416">
            <v>114749</v>
          </cell>
          <cell r="O416">
            <v>113036</v>
          </cell>
          <cell r="P416">
            <v>109879</v>
          </cell>
          <cell r="Q416">
            <v>117100</v>
          </cell>
          <cell r="R416">
            <v>128223</v>
          </cell>
          <cell r="S416">
            <v>145055</v>
          </cell>
          <cell r="T416">
            <v>150319</v>
          </cell>
          <cell r="U416">
            <v>153767</v>
          </cell>
          <cell r="V416">
            <v>136590</v>
          </cell>
          <cell r="W416">
            <v>116035</v>
          </cell>
          <cell r="X416">
            <v>96761</v>
          </cell>
          <cell r="Y416">
            <v>86724</v>
          </cell>
        </row>
        <row r="417">
          <cell r="A417">
            <v>44604</v>
          </cell>
          <cell r="B417">
            <v>80763</v>
          </cell>
          <cell r="C417">
            <v>77947</v>
          </cell>
          <cell r="D417">
            <v>76468</v>
          </cell>
          <cell r="E417">
            <v>76000</v>
          </cell>
          <cell r="F417">
            <v>81191</v>
          </cell>
          <cell r="G417">
            <v>87327</v>
          </cell>
          <cell r="H417">
            <v>113373</v>
          </cell>
          <cell r="I417">
            <v>125513</v>
          </cell>
          <cell r="J417">
            <v>129044</v>
          </cell>
          <cell r="K417">
            <v>131111</v>
          </cell>
          <cell r="L417">
            <v>129036</v>
          </cell>
          <cell r="M417">
            <v>125691</v>
          </cell>
          <cell r="N417">
            <v>117495</v>
          </cell>
          <cell r="O417">
            <v>115233</v>
          </cell>
          <cell r="P417">
            <v>112027</v>
          </cell>
          <cell r="Q417">
            <v>119652</v>
          </cell>
          <cell r="R417">
            <v>130367</v>
          </cell>
          <cell r="S417">
            <v>145618</v>
          </cell>
          <cell r="T417">
            <v>151887</v>
          </cell>
          <cell r="U417">
            <v>152394</v>
          </cell>
          <cell r="V417">
            <v>134494</v>
          </cell>
          <cell r="W417">
            <v>113626</v>
          </cell>
          <cell r="X417">
            <v>97404</v>
          </cell>
          <cell r="Y417">
            <v>87102</v>
          </cell>
        </row>
        <row r="418">
          <cell r="A418">
            <v>44605</v>
          </cell>
          <cell r="B418">
            <v>81029</v>
          </cell>
          <cell r="C418">
            <v>79139</v>
          </cell>
          <cell r="D418">
            <v>79138</v>
          </cell>
          <cell r="E418">
            <v>78562</v>
          </cell>
          <cell r="F418">
            <v>82175</v>
          </cell>
          <cell r="G418">
            <v>87438</v>
          </cell>
          <cell r="H418">
            <v>113473</v>
          </cell>
          <cell r="I418">
            <v>125533</v>
          </cell>
          <cell r="J418">
            <v>129071</v>
          </cell>
          <cell r="K418">
            <v>131119</v>
          </cell>
          <cell r="L418">
            <v>129034</v>
          </cell>
          <cell r="M418">
            <v>125704</v>
          </cell>
          <cell r="N418">
            <v>117530</v>
          </cell>
          <cell r="O418">
            <v>115268</v>
          </cell>
          <cell r="P418">
            <v>114249</v>
          </cell>
          <cell r="Q418">
            <v>120801</v>
          </cell>
          <cell r="R418">
            <v>131509</v>
          </cell>
          <cell r="S418">
            <v>145762</v>
          </cell>
          <cell r="T418">
            <v>152044</v>
          </cell>
          <cell r="U418">
            <v>152565</v>
          </cell>
          <cell r="V418">
            <v>134678</v>
          </cell>
          <cell r="W418">
            <v>121846</v>
          </cell>
          <cell r="X418">
            <v>111887</v>
          </cell>
          <cell r="Y418">
            <v>102497</v>
          </cell>
        </row>
        <row r="419">
          <cell r="A419">
            <v>44606</v>
          </cell>
          <cell r="B419">
            <v>96462</v>
          </cell>
          <cell r="C419">
            <v>95085</v>
          </cell>
          <cell r="D419">
            <v>94937</v>
          </cell>
          <cell r="E419">
            <v>95203</v>
          </cell>
          <cell r="F419">
            <v>99534</v>
          </cell>
          <cell r="G419">
            <v>108361</v>
          </cell>
          <cell r="H419">
            <v>129491</v>
          </cell>
          <cell r="I419">
            <v>135020</v>
          </cell>
          <cell r="J419">
            <v>135260</v>
          </cell>
          <cell r="K419">
            <v>133704</v>
          </cell>
          <cell r="L419">
            <v>133120</v>
          </cell>
          <cell r="M419">
            <v>132121</v>
          </cell>
          <cell r="N419">
            <v>129960</v>
          </cell>
          <cell r="O419">
            <v>126462</v>
          </cell>
          <cell r="P419">
            <v>124095</v>
          </cell>
          <cell r="Q419">
            <v>126785</v>
          </cell>
          <cell r="R419">
            <v>136021</v>
          </cell>
          <cell r="S419">
            <v>153327</v>
          </cell>
          <cell r="T419">
            <v>155025</v>
          </cell>
          <cell r="U419">
            <v>155151</v>
          </cell>
          <cell r="V419">
            <v>142747</v>
          </cell>
          <cell r="W419">
            <v>130865</v>
          </cell>
          <cell r="X419">
            <v>117855</v>
          </cell>
          <cell r="Y419">
            <v>109934</v>
          </cell>
        </row>
        <row r="420">
          <cell r="A420">
            <v>44607</v>
          </cell>
          <cell r="B420">
            <v>104473</v>
          </cell>
          <cell r="C420">
            <v>102582</v>
          </cell>
          <cell r="D420">
            <v>102027</v>
          </cell>
          <cell r="E420">
            <v>101915</v>
          </cell>
          <cell r="F420">
            <v>106208</v>
          </cell>
          <cell r="G420">
            <v>114042</v>
          </cell>
          <cell r="H420">
            <v>134833</v>
          </cell>
          <cell r="I420">
            <v>139158</v>
          </cell>
          <cell r="J420">
            <v>137459</v>
          </cell>
          <cell r="K420">
            <v>133089</v>
          </cell>
          <cell r="L420">
            <v>128389</v>
          </cell>
          <cell r="M420">
            <v>123879</v>
          </cell>
          <cell r="N420">
            <v>120635</v>
          </cell>
          <cell r="O420">
            <v>117820</v>
          </cell>
          <cell r="P420">
            <v>115855</v>
          </cell>
          <cell r="Q420">
            <v>121787</v>
          </cell>
          <cell r="R420">
            <v>131059</v>
          </cell>
          <cell r="S420">
            <v>149325</v>
          </cell>
          <cell r="T420">
            <v>152345</v>
          </cell>
          <cell r="U420">
            <v>155860</v>
          </cell>
          <cell r="V420">
            <v>139376</v>
          </cell>
          <cell r="W420">
            <v>126851</v>
          </cell>
          <cell r="X420">
            <v>113481</v>
          </cell>
          <cell r="Y420">
            <v>105499</v>
          </cell>
        </row>
        <row r="421">
          <cell r="A421">
            <v>44608</v>
          </cell>
          <cell r="B421">
            <v>100385</v>
          </cell>
          <cell r="C421">
            <v>100518</v>
          </cell>
          <cell r="D421">
            <v>100498</v>
          </cell>
          <cell r="E421">
            <v>101327</v>
          </cell>
          <cell r="F421">
            <v>106443</v>
          </cell>
          <cell r="G421">
            <v>116000</v>
          </cell>
          <cell r="H421">
            <v>137789</v>
          </cell>
          <cell r="I421">
            <v>140742</v>
          </cell>
          <cell r="J421">
            <v>134845</v>
          </cell>
          <cell r="K421">
            <v>128706</v>
          </cell>
          <cell r="L421">
            <v>126738</v>
          </cell>
          <cell r="M421">
            <v>124421</v>
          </cell>
          <cell r="N421">
            <v>120709</v>
          </cell>
          <cell r="O421">
            <v>119261</v>
          </cell>
          <cell r="P421">
            <v>116681</v>
          </cell>
          <cell r="Q421">
            <v>120944</v>
          </cell>
          <cell r="R421">
            <v>130418</v>
          </cell>
          <cell r="S421">
            <v>147477</v>
          </cell>
          <cell r="T421">
            <v>152867</v>
          </cell>
          <cell r="U421">
            <v>156371</v>
          </cell>
          <cell r="V421">
            <v>138922</v>
          </cell>
          <cell r="W421">
            <v>117986</v>
          </cell>
          <cell r="X421">
            <v>98377</v>
          </cell>
          <cell r="Y421">
            <v>88179</v>
          </cell>
        </row>
        <row r="422">
          <cell r="A422">
            <v>44609</v>
          </cell>
          <cell r="B422">
            <v>81394</v>
          </cell>
          <cell r="C422">
            <v>79233</v>
          </cell>
          <cell r="D422">
            <v>77979</v>
          </cell>
          <cell r="E422">
            <v>77055</v>
          </cell>
          <cell r="F422">
            <v>83260</v>
          </cell>
          <cell r="G422">
            <v>91516</v>
          </cell>
          <cell r="H422">
            <v>123823</v>
          </cell>
          <cell r="I422">
            <v>133825</v>
          </cell>
          <cell r="J422">
            <v>132027</v>
          </cell>
          <cell r="K422">
            <v>129222</v>
          </cell>
          <cell r="L422">
            <v>127248</v>
          </cell>
          <cell r="M422">
            <v>124147</v>
          </cell>
          <cell r="N422">
            <v>117132</v>
          </cell>
          <cell r="O422">
            <v>115385</v>
          </cell>
          <cell r="P422">
            <v>112156</v>
          </cell>
          <cell r="Q422">
            <v>119536</v>
          </cell>
          <cell r="R422">
            <v>130901</v>
          </cell>
          <cell r="S422">
            <v>148051</v>
          </cell>
          <cell r="T422">
            <v>153390</v>
          </cell>
          <cell r="U422">
            <v>156936</v>
          </cell>
          <cell r="V422">
            <v>139373</v>
          </cell>
          <cell r="W422">
            <v>118368</v>
          </cell>
          <cell r="X422">
            <v>98673</v>
          </cell>
          <cell r="Y422">
            <v>88437</v>
          </cell>
        </row>
        <row r="423">
          <cell r="A423">
            <v>44610</v>
          </cell>
          <cell r="B423">
            <v>81291</v>
          </cell>
          <cell r="C423">
            <v>79153</v>
          </cell>
          <cell r="D423">
            <v>77916</v>
          </cell>
          <cell r="E423">
            <v>76973</v>
          </cell>
          <cell r="F423">
            <v>83194</v>
          </cell>
          <cell r="G423">
            <v>91449</v>
          </cell>
          <cell r="H423">
            <v>123765</v>
          </cell>
          <cell r="I423">
            <v>133849</v>
          </cell>
          <cell r="J423">
            <v>132041</v>
          </cell>
          <cell r="K423">
            <v>129203</v>
          </cell>
          <cell r="L423">
            <v>127238</v>
          </cell>
          <cell r="M423">
            <v>124133</v>
          </cell>
          <cell r="N423">
            <v>117081</v>
          </cell>
          <cell r="O423">
            <v>115339</v>
          </cell>
          <cell r="P423">
            <v>112109</v>
          </cell>
          <cell r="Q423">
            <v>119476</v>
          </cell>
          <cell r="R423">
            <v>130852</v>
          </cell>
          <cell r="S423">
            <v>148055</v>
          </cell>
          <cell r="T423">
            <v>153432</v>
          </cell>
          <cell r="U423">
            <v>156941</v>
          </cell>
          <cell r="V423">
            <v>139443</v>
          </cell>
          <cell r="W423">
            <v>118478</v>
          </cell>
          <cell r="X423">
            <v>107065</v>
          </cell>
          <cell r="Y423">
            <v>99336</v>
          </cell>
        </row>
        <row r="424">
          <cell r="A424">
            <v>44611</v>
          </cell>
          <cell r="B424">
            <v>94309</v>
          </cell>
          <cell r="C424">
            <v>91797</v>
          </cell>
          <cell r="D424">
            <v>91400</v>
          </cell>
          <cell r="E424">
            <v>91892</v>
          </cell>
          <cell r="F424">
            <v>95019</v>
          </cell>
          <cell r="G424">
            <v>98684</v>
          </cell>
          <cell r="H424">
            <v>115926</v>
          </cell>
          <cell r="I424">
            <v>128146</v>
          </cell>
          <cell r="J424">
            <v>131759</v>
          </cell>
          <cell r="K424">
            <v>133869</v>
          </cell>
          <cell r="L424">
            <v>131749</v>
          </cell>
          <cell r="M424">
            <v>128345</v>
          </cell>
          <cell r="N424">
            <v>119958</v>
          </cell>
          <cell r="O424">
            <v>117637</v>
          </cell>
          <cell r="P424">
            <v>115337</v>
          </cell>
          <cell r="Q424">
            <v>122092</v>
          </cell>
          <cell r="R424">
            <v>133085</v>
          </cell>
          <cell r="S424">
            <v>148674</v>
          </cell>
          <cell r="T424">
            <v>155075</v>
          </cell>
          <cell r="U424">
            <v>155619</v>
          </cell>
          <cell r="V424">
            <v>137346</v>
          </cell>
          <cell r="W424">
            <v>116045</v>
          </cell>
          <cell r="X424">
            <v>105037</v>
          </cell>
          <cell r="Y424">
            <v>97597</v>
          </cell>
        </row>
        <row r="425">
          <cell r="A425">
            <v>44612</v>
          </cell>
          <cell r="B425">
            <v>93048</v>
          </cell>
          <cell r="C425">
            <v>91355</v>
          </cell>
          <cell r="D425">
            <v>91970</v>
          </cell>
          <cell r="E425">
            <v>92599</v>
          </cell>
          <cell r="F425">
            <v>95906</v>
          </cell>
          <cell r="G425">
            <v>99616</v>
          </cell>
          <cell r="H425">
            <v>115911</v>
          </cell>
          <cell r="I425">
            <v>128119</v>
          </cell>
          <cell r="J425">
            <v>131727</v>
          </cell>
          <cell r="K425">
            <v>133842</v>
          </cell>
          <cell r="L425">
            <v>131708</v>
          </cell>
          <cell r="M425">
            <v>128294</v>
          </cell>
          <cell r="N425">
            <v>119939</v>
          </cell>
          <cell r="O425">
            <v>117613</v>
          </cell>
          <cell r="P425">
            <v>114344</v>
          </cell>
          <cell r="Q425">
            <v>122110</v>
          </cell>
          <cell r="R425">
            <v>133095</v>
          </cell>
          <cell r="S425">
            <v>148714</v>
          </cell>
          <cell r="T425">
            <v>155135</v>
          </cell>
          <cell r="U425">
            <v>155690</v>
          </cell>
          <cell r="V425">
            <v>137399</v>
          </cell>
          <cell r="W425">
            <v>116082</v>
          </cell>
          <cell r="X425">
            <v>102565</v>
          </cell>
          <cell r="Y425">
            <v>91674</v>
          </cell>
        </row>
        <row r="426">
          <cell r="A426">
            <v>44613</v>
          </cell>
          <cell r="B426">
            <v>85026</v>
          </cell>
          <cell r="C426">
            <v>82305</v>
          </cell>
          <cell r="D426">
            <v>81236</v>
          </cell>
          <cell r="E426">
            <v>79336</v>
          </cell>
          <cell r="F426">
            <v>83233</v>
          </cell>
          <cell r="G426">
            <v>89590</v>
          </cell>
          <cell r="H426">
            <v>116306</v>
          </cell>
          <cell r="I426">
            <v>128665</v>
          </cell>
          <cell r="J426">
            <v>132324</v>
          </cell>
          <cell r="K426">
            <v>134442</v>
          </cell>
          <cell r="L426">
            <v>132299</v>
          </cell>
          <cell r="M426">
            <v>128882</v>
          </cell>
          <cell r="N426">
            <v>120451</v>
          </cell>
          <cell r="O426">
            <v>118121</v>
          </cell>
          <cell r="P426">
            <v>114865</v>
          </cell>
          <cell r="Q426">
            <v>122622</v>
          </cell>
          <cell r="R426">
            <v>133713</v>
          </cell>
          <cell r="S426">
            <v>149487</v>
          </cell>
          <cell r="T426">
            <v>155924</v>
          </cell>
          <cell r="U426">
            <v>156427</v>
          </cell>
          <cell r="V426">
            <v>137852</v>
          </cell>
          <cell r="W426">
            <v>116387</v>
          </cell>
          <cell r="X426">
            <v>99722</v>
          </cell>
          <cell r="Y426">
            <v>89146</v>
          </cell>
        </row>
        <row r="427">
          <cell r="A427">
            <v>44614</v>
          </cell>
          <cell r="B427">
            <v>81889</v>
          </cell>
          <cell r="C427">
            <v>79742</v>
          </cell>
          <cell r="D427">
            <v>78507</v>
          </cell>
          <cell r="E427">
            <v>77594</v>
          </cell>
          <cell r="F427">
            <v>83855</v>
          </cell>
          <cell r="G427">
            <v>92167</v>
          </cell>
          <cell r="H427">
            <v>124694</v>
          </cell>
          <cell r="I427">
            <v>134747</v>
          </cell>
          <cell r="J427">
            <v>132931</v>
          </cell>
          <cell r="K427">
            <v>130096</v>
          </cell>
          <cell r="L427">
            <v>128104</v>
          </cell>
          <cell r="M427">
            <v>124982</v>
          </cell>
          <cell r="N427">
            <v>117892</v>
          </cell>
          <cell r="O427">
            <v>116134</v>
          </cell>
          <cell r="P427">
            <v>112881</v>
          </cell>
          <cell r="Q427">
            <v>120316</v>
          </cell>
          <cell r="R427">
            <v>131795</v>
          </cell>
          <cell r="S427">
            <v>149109</v>
          </cell>
          <cell r="T427">
            <v>154495</v>
          </cell>
          <cell r="U427">
            <v>158043</v>
          </cell>
          <cell r="V427">
            <v>140375</v>
          </cell>
          <cell r="W427">
            <v>119195</v>
          </cell>
          <cell r="X427">
            <v>99409</v>
          </cell>
          <cell r="Y427">
            <v>89089</v>
          </cell>
        </row>
        <row r="428">
          <cell r="A428">
            <v>44615</v>
          </cell>
          <cell r="B428">
            <v>82070</v>
          </cell>
          <cell r="C428">
            <v>79934</v>
          </cell>
          <cell r="D428">
            <v>78662</v>
          </cell>
          <cell r="E428">
            <v>77712</v>
          </cell>
          <cell r="F428">
            <v>83965</v>
          </cell>
          <cell r="G428">
            <v>92297</v>
          </cell>
          <cell r="H428">
            <v>124923</v>
          </cell>
          <cell r="I428">
            <v>135090</v>
          </cell>
          <cell r="J428">
            <v>133284</v>
          </cell>
          <cell r="K428">
            <v>130437</v>
          </cell>
          <cell r="L428">
            <v>128417</v>
          </cell>
          <cell r="M428">
            <v>125301</v>
          </cell>
          <cell r="N428">
            <v>118211</v>
          </cell>
          <cell r="O428">
            <v>116431</v>
          </cell>
          <cell r="P428">
            <v>113177</v>
          </cell>
          <cell r="Q428">
            <v>120605</v>
          </cell>
          <cell r="R428">
            <v>132062</v>
          </cell>
          <cell r="S428">
            <v>149345</v>
          </cell>
          <cell r="T428">
            <v>154788</v>
          </cell>
          <cell r="U428">
            <v>158404</v>
          </cell>
          <cell r="V428">
            <v>140706</v>
          </cell>
          <cell r="W428">
            <v>119537</v>
          </cell>
          <cell r="X428">
            <v>99718</v>
          </cell>
          <cell r="Y428">
            <v>92827</v>
          </cell>
        </row>
        <row r="429">
          <cell r="A429">
            <v>44616</v>
          </cell>
          <cell r="B429">
            <v>88100</v>
          </cell>
          <cell r="C429">
            <v>87990</v>
          </cell>
          <cell r="D429">
            <v>88984</v>
          </cell>
          <cell r="E429">
            <v>88958</v>
          </cell>
          <cell r="F429">
            <v>91167</v>
          </cell>
          <cell r="G429">
            <v>99604</v>
          </cell>
          <cell r="H429">
            <v>125326</v>
          </cell>
          <cell r="I429">
            <v>135379</v>
          </cell>
          <cell r="J429">
            <v>133550</v>
          </cell>
          <cell r="K429">
            <v>130686</v>
          </cell>
          <cell r="L429">
            <v>128689</v>
          </cell>
          <cell r="M429">
            <v>125562</v>
          </cell>
          <cell r="N429">
            <v>118432</v>
          </cell>
          <cell r="O429">
            <v>116654</v>
          </cell>
          <cell r="P429">
            <v>113360</v>
          </cell>
          <cell r="Q429">
            <v>120829</v>
          </cell>
          <cell r="R429">
            <v>132376</v>
          </cell>
          <cell r="S429">
            <v>149772</v>
          </cell>
          <cell r="T429">
            <v>155212</v>
          </cell>
          <cell r="U429">
            <v>158805</v>
          </cell>
          <cell r="V429">
            <v>141072</v>
          </cell>
          <cell r="W429">
            <v>119865</v>
          </cell>
          <cell r="X429">
            <v>107899</v>
          </cell>
          <cell r="Y429">
            <v>99545</v>
          </cell>
        </row>
        <row r="430">
          <cell r="A430">
            <v>44617</v>
          </cell>
          <cell r="B430">
            <v>94996</v>
          </cell>
          <cell r="C430">
            <v>93399</v>
          </cell>
          <cell r="D430">
            <v>94229</v>
          </cell>
          <cell r="E430">
            <v>93697</v>
          </cell>
          <cell r="F430">
            <v>97382</v>
          </cell>
          <cell r="G430">
            <v>103106</v>
          </cell>
          <cell r="H430">
            <v>125517</v>
          </cell>
          <cell r="I430">
            <v>135552</v>
          </cell>
          <cell r="J430">
            <v>133728</v>
          </cell>
          <cell r="K430">
            <v>133433</v>
          </cell>
          <cell r="L430">
            <v>136150</v>
          </cell>
          <cell r="M430">
            <v>134867</v>
          </cell>
          <cell r="N430">
            <v>132978</v>
          </cell>
          <cell r="O430">
            <v>132054</v>
          </cell>
          <cell r="P430">
            <v>130641</v>
          </cell>
          <cell r="Q430">
            <v>133377</v>
          </cell>
          <cell r="R430">
            <v>139381</v>
          </cell>
          <cell r="S430">
            <v>152778</v>
          </cell>
          <cell r="T430">
            <v>155406</v>
          </cell>
          <cell r="U430">
            <v>159058</v>
          </cell>
          <cell r="V430">
            <v>141348</v>
          </cell>
          <cell r="W430">
            <v>130849</v>
          </cell>
          <cell r="X430">
            <v>118880</v>
          </cell>
          <cell r="Y430">
            <v>111045</v>
          </cell>
        </row>
        <row r="431">
          <cell r="A431">
            <v>44618</v>
          </cell>
          <cell r="B431">
            <v>105938</v>
          </cell>
          <cell r="C431">
            <v>103891</v>
          </cell>
          <cell r="D431">
            <v>103115</v>
          </cell>
          <cell r="E431">
            <v>103039</v>
          </cell>
          <cell r="F431">
            <v>106431</v>
          </cell>
          <cell r="G431">
            <v>110260</v>
          </cell>
          <cell r="H431">
            <v>122385</v>
          </cell>
          <cell r="I431">
            <v>129767</v>
          </cell>
          <cell r="J431">
            <v>133413</v>
          </cell>
          <cell r="K431">
            <v>135542</v>
          </cell>
          <cell r="L431">
            <v>133375</v>
          </cell>
          <cell r="M431">
            <v>129911</v>
          </cell>
          <cell r="N431">
            <v>121442</v>
          </cell>
          <cell r="O431">
            <v>119078</v>
          </cell>
          <cell r="P431">
            <v>115757</v>
          </cell>
          <cell r="Q431">
            <v>123639</v>
          </cell>
          <cell r="R431">
            <v>134760</v>
          </cell>
          <cell r="S431">
            <v>150571</v>
          </cell>
          <cell r="T431">
            <v>157110</v>
          </cell>
          <cell r="U431">
            <v>157672</v>
          </cell>
          <cell r="V431">
            <v>139167</v>
          </cell>
          <cell r="W431">
            <v>122073</v>
          </cell>
          <cell r="X431">
            <v>111639</v>
          </cell>
          <cell r="Y431">
            <v>104227</v>
          </cell>
        </row>
        <row r="432">
          <cell r="A432">
            <v>44619</v>
          </cell>
          <cell r="B432">
            <v>97872</v>
          </cell>
          <cell r="C432">
            <v>96016</v>
          </cell>
          <cell r="D432">
            <v>95347</v>
          </cell>
          <cell r="E432">
            <v>94679</v>
          </cell>
          <cell r="F432">
            <v>96145</v>
          </cell>
          <cell r="G432">
            <v>98142</v>
          </cell>
          <cell r="H432">
            <v>117319</v>
          </cell>
          <cell r="I432">
            <v>129726</v>
          </cell>
          <cell r="J432">
            <v>133364</v>
          </cell>
          <cell r="K432">
            <v>135493</v>
          </cell>
          <cell r="L432">
            <v>133341</v>
          </cell>
          <cell r="M432">
            <v>129872</v>
          </cell>
          <cell r="N432">
            <v>121420</v>
          </cell>
          <cell r="O432">
            <v>119094</v>
          </cell>
          <cell r="P432">
            <v>115758</v>
          </cell>
          <cell r="Q432">
            <v>123636</v>
          </cell>
          <cell r="R432">
            <v>134742</v>
          </cell>
          <cell r="S432">
            <v>150545</v>
          </cell>
          <cell r="T432">
            <v>157079</v>
          </cell>
          <cell r="U432">
            <v>157672</v>
          </cell>
          <cell r="V432">
            <v>139145</v>
          </cell>
          <cell r="W432">
            <v>118111</v>
          </cell>
          <cell r="X432">
            <v>107104</v>
          </cell>
          <cell r="Y432">
            <v>98236</v>
          </cell>
        </row>
        <row r="433">
          <cell r="A433">
            <v>44620</v>
          </cell>
          <cell r="B433">
            <v>92891</v>
          </cell>
          <cell r="C433">
            <v>91202</v>
          </cell>
          <cell r="D433">
            <v>91262</v>
          </cell>
          <cell r="E433">
            <v>91517</v>
          </cell>
          <cell r="F433">
            <v>97129</v>
          </cell>
          <cell r="G433">
            <v>106924</v>
          </cell>
          <cell r="H433">
            <v>126923</v>
          </cell>
          <cell r="I433">
            <v>135679</v>
          </cell>
          <cell r="J433">
            <v>133874</v>
          </cell>
          <cell r="K433">
            <v>131027</v>
          </cell>
          <cell r="L433">
            <v>129028</v>
          </cell>
          <cell r="M433">
            <v>125877</v>
          </cell>
          <cell r="N433">
            <v>118719</v>
          </cell>
          <cell r="O433">
            <v>116953</v>
          </cell>
          <cell r="P433">
            <v>113661</v>
          </cell>
          <cell r="Q433">
            <v>121140</v>
          </cell>
          <cell r="R433">
            <v>132709</v>
          </cell>
          <cell r="S433">
            <v>150115</v>
          </cell>
          <cell r="T433">
            <v>155595</v>
          </cell>
          <cell r="U433">
            <v>159239</v>
          </cell>
          <cell r="V433">
            <v>141501</v>
          </cell>
          <cell r="W433">
            <v>127706</v>
          </cell>
          <cell r="X433">
            <v>115270</v>
          </cell>
          <cell r="Y433">
            <v>106167</v>
          </cell>
        </row>
        <row r="434">
          <cell r="A434">
            <v>44621</v>
          </cell>
          <cell r="B434">
            <v>102692</v>
          </cell>
          <cell r="C434">
            <v>98315</v>
          </cell>
          <cell r="D434">
            <v>98573</v>
          </cell>
          <cell r="E434">
            <v>101333</v>
          </cell>
          <cell r="F434">
            <v>104598</v>
          </cell>
          <cell r="G434">
            <v>114611</v>
          </cell>
          <cell r="H434">
            <v>131383</v>
          </cell>
          <cell r="I434">
            <v>136484</v>
          </cell>
          <cell r="J434">
            <v>128035</v>
          </cell>
          <cell r="K434">
            <v>128177</v>
          </cell>
          <cell r="L434">
            <v>125971</v>
          </cell>
          <cell r="M434">
            <v>121503</v>
          </cell>
          <cell r="N434">
            <v>118198</v>
          </cell>
          <cell r="O434">
            <v>112677</v>
          </cell>
          <cell r="P434">
            <v>109314</v>
          </cell>
          <cell r="Q434">
            <v>114272</v>
          </cell>
          <cell r="R434">
            <v>123395</v>
          </cell>
          <cell r="S434">
            <v>137898</v>
          </cell>
          <cell r="T434">
            <v>139148</v>
          </cell>
          <cell r="U434">
            <v>149245</v>
          </cell>
          <cell r="V434">
            <v>143385</v>
          </cell>
          <cell r="W434">
            <v>118927</v>
          </cell>
          <cell r="X434">
            <v>101370</v>
          </cell>
          <cell r="Y434">
            <v>94145</v>
          </cell>
        </row>
        <row r="435">
          <cell r="A435">
            <v>44622</v>
          </cell>
          <cell r="B435">
            <v>88981</v>
          </cell>
          <cell r="C435">
            <v>84329</v>
          </cell>
          <cell r="D435">
            <v>83021</v>
          </cell>
          <cell r="E435">
            <v>82648</v>
          </cell>
          <cell r="F435">
            <v>85327</v>
          </cell>
          <cell r="G435">
            <v>93615</v>
          </cell>
          <cell r="H435">
            <v>117834</v>
          </cell>
          <cell r="I435">
            <v>131960</v>
          </cell>
          <cell r="J435">
            <v>128082</v>
          </cell>
          <cell r="K435">
            <v>128241</v>
          </cell>
          <cell r="L435">
            <v>126038</v>
          </cell>
          <cell r="M435">
            <v>121572</v>
          </cell>
          <cell r="N435">
            <v>118277</v>
          </cell>
          <cell r="O435">
            <v>112788</v>
          </cell>
          <cell r="P435">
            <v>108507</v>
          </cell>
          <cell r="Q435">
            <v>113240</v>
          </cell>
          <cell r="R435">
            <v>119924</v>
          </cell>
          <cell r="S435">
            <v>131423</v>
          </cell>
          <cell r="T435">
            <v>135697</v>
          </cell>
          <cell r="U435">
            <v>149300</v>
          </cell>
          <cell r="V435">
            <v>143509</v>
          </cell>
          <cell r="W435">
            <v>119056</v>
          </cell>
          <cell r="X435">
            <v>105174</v>
          </cell>
          <cell r="Y435">
            <v>99509</v>
          </cell>
        </row>
        <row r="436">
          <cell r="A436">
            <v>44623</v>
          </cell>
          <cell r="B436">
            <v>89694</v>
          </cell>
          <cell r="C436">
            <v>86890</v>
          </cell>
          <cell r="D436">
            <v>86087</v>
          </cell>
          <cell r="E436">
            <v>86697</v>
          </cell>
          <cell r="F436">
            <v>89700</v>
          </cell>
          <cell r="G436">
            <v>99320</v>
          </cell>
          <cell r="H436">
            <v>118023</v>
          </cell>
          <cell r="I436">
            <v>132139</v>
          </cell>
          <cell r="J436">
            <v>128252</v>
          </cell>
          <cell r="K436">
            <v>128399</v>
          </cell>
          <cell r="L436">
            <v>126174</v>
          </cell>
          <cell r="M436">
            <v>121725</v>
          </cell>
          <cell r="N436">
            <v>118419</v>
          </cell>
          <cell r="O436">
            <v>112901</v>
          </cell>
          <cell r="P436">
            <v>108629</v>
          </cell>
          <cell r="Q436">
            <v>113256</v>
          </cell>
          <cell r="R436">
            <v>119927</v>
          </cell>
          <cell r="S436">
            <v>136214</v>
          </cell>
          <cell r="T436">
            <v>142298</v>
          </cell>
          <cell r="U436">
            <v>149405</v>
          </cell>
          <cell r="V436">
            <v>143675</v>
          </cell>
          <cell r="W436">
            <v>125879</v>
          </cell>
          <cell r="X436">
            <v>112244</v>
          </cell>
          <cell r="Y436">
            <v>104245</v>
          </cell>
        </row>
        <row r="437">
          <cell r="A437">
            <v>44624</v>
          </cell>
          <cell r="B437">
            <v>100116</v>
          </cell>
          <cell r="C437">
            <v>97835</v>
          </cell>
          <cell r="D437">
            <v>96874</v>
          </cell>
          <cell r="E437">
            <v>98911</v>
          </cell>
          <cell r="F437">
            <v>101504</v>
          </cell>
          <cell r="G437">
            <v>112514</v>
          </cell>
          <cell r="H437">
            <v>130386</v>
          </cell>
          <cell r="I437">
            <v>134277</v>
          </cell>
          <cell r="J437">
            <v>128261</v>
          </cell>
          <cell r="K437">
            <v>128404</v>
          </cell>
          <cell r="L437">
            <v>126173</v>
          </cell>
          <cell r="M437">
            <v>121733</v>
          </cell>
          <cell r="N437">
            <v>118398</v>
          </cell>
          <cell r="O437">
            <v>112868</v>
          </cell>
          <cell r="P437">
            <v>110570</v>
          </cell>
          <cell r="Q437">
            <v>113187</v>
          </cell>
          <cell r="R437">
            <v>119867</v>
          </cell>
          <cell r="S437">
            <v>134211</v>
          </cell>
          <cell r="T437">
            <v>139181</v>
          </cell>
          <cell r="U437">
            <v>149272</v>
          </cell>
          <cell r="V437">
            <v>143533</v>
          </cell>
          <cell r="W437">
            <v>123305</v>
          </cell>
          <cell r="X437">
            <v>110231</v>
          </cell>
          <cell r="Y437">
            <v>103021</v>
          </cell>
        </row>
        <row r="438">
          <cell r="A438">
            <v>44625</v>
          </cell>
          <cell r="B438">
            <v>99377</v>
          </cell>
          <cell r="C438">
            <v>93048</v>
          </cell>
          <cell r="D438">
            <v>95553</v>
          </cell>
          <cell r="E438">
            <v>96076</v>
          </cell>
          <cell r="F438">
            <v>98348</v>
          </cell>
          <cell r="G438">
            <v>103188</v>
          </cell>
          <cell r="H438">
            <v>113284</v>
          </cell>
          <cell r="I438">
            <v>120750</v>
          </cell>
          <cell r="J438">
            <v>128291</v>
          </cell>
          <cell r="K438">
            <v>133425</v>
          </cell>
          <cell r="L438">
            <v>130093</v>
          </cell>
          <cell r="M438">
            <v>126672</v>
          </cell>
          <cell r="N438">
            <v>122281</v>
          </cell>
          <cell r="O438">
            <v>117023</v>
          </cell>
          <cell r="P438">
            <v>110657</v>
          </cell>
          <cell r="Q438">
            <v>114735</v>
          </cell>
          <cell r="R438">
            <v>121728</v>
          </cell>
          <cell r="S438">
            <v>132804</v>
          </cell>
          <cell r="T438">
            <v>137839</v>
          </cell>
          <cell r="U438">
            <v>150737</v>
          </cell>
          <cell r="V438">
            <v>145435</v>
          </cell>
          <cell r="W438">
            <v>118232</v>
          </cell>
          <cell r="X438">
            <v>99079</v>
          </cell>
          <cell r="Y438">
            <v>91393</v>
          </cell>
        </row>
        <row r="439">
          <cell r="A439">
            <v>44626</v>
          </cell>
          <cell r="B439">
            <v>86067</v>
          </cell>
          <cell r="C439">
            <v>79750</v>
          </cell>
          <cell r="D439">
            <v>80587</v>
          </cell>
          <cell r="E439">
            <v>81006</v>
          </cell>
          <cell r="F439">
            <v>82291</v>
          </cell>
          <cell r="G439">
            <v>85975</v>
          </cell>
          <cell r="H439">
            <v>106985</v>
          </cell>
          <cell r="I439">
            <v>120715</v>
          </cell>
          <cell r="J439">
            <v>128260</v>
          </cell>
          <cell r="K439">
            <v>133401</v>
          </cell>
          <cell r="L439">
            <v>130076</v>
          </cell>
          <cell r="M439">
            <v>126659</v>
          </cell>
          <cell r="N439">
            <v>122258</v>
          </cell>
          <cell r="O439">
            <v>117019</v>
          </cell>
          <cell r="P439">
            <v>110644</v>
          </cell>
          <cell r="Q439">
            <v>114722</v>
          </cell>
          <cell r="R439">
            <v>121706</v>
          </cell>
          <cell r="S439">
            <v>132778</v>
          </cell>
          <cell r="T439">
            <v>137836</v>
          </cell>
          <cell r="U439">
            <v>150706</v>
          </cell>
          <cell r="V439">
            <v>145389</v>
          </cell>
          <cell r="W439">
            <v>118181</v>
          </cell>
          <cell r="X439">
            <v>96862</v>
          </cell>
          <cell r="Y439">
            <v>86806</v>
          </cell>
        </row>
        <row r="440">
          <cell r="A440">
            <v>44627</v>
          </cell>
          <cell r="B440">
            <v>80721</v>
          </cell>
          <cell r="C440">
            <v>75233</v>
          </cell>
          <cell r="D440">
            <v>73589</v>
          </cell>
          <cell r="E440">
            <v>75763</v>
          </cell>
          <cell r="F440">
            <v>77993</v>
          </cell>
          <cell r="G440">
            <v>89565</v>
          </cell>
          <cell r="H440">
            <v>117820</v>
          </cell>
          <cell r="I440">
            <v>131995</v>
          </cell>
          <cell r="J440">
            <v>128095</v>
          </cell>
          <cell r="K440">
            <v>128225</v>
          </cell>
          <cell r="L440">
            <v>126000</v>
          </cell>
          <cell r="M440">
            <v>121544</v>
          </cell>
          <cell r="N440">
            <v>118245</v>
          </cell>
          <cell r="O440">
            <v>112750</v>
          </cell>
          <cell r="P440">
            <v>108452</v>
          </cell>
          <cell r="Q440">
            <v>113063</v>
          </cell>
          <cell r="R440">
            <v>119767</v>
          </cell>
          <cell r="S440">
            <v>131261</v>
          </cell>
          <cell r="T440">
            <v>135497</v>
          </cell>
          <cell r="U440">
            <v>149092</v>
          </cell>
          <cell r="V440">
            <v>143344</v>
          </cell>
          <cell r="W440">
            <v>118875</v>
          </cell>
          <cell r="X440">
            <v>95807</v>
          </cell>
          <cell r="Y440">
            <v>86288</v>
          </cell>
        </row>
        <row r="441">
          <cell r="A441">
            <v>44628</v>
          </cell>
          <cell r="B441">
            <v>80647</v>
          </cell>
          <cell r="C441">
            <v>75152</v>
          </cell>
          <cell r="D441">
            <v>74514</v>
          </cell>
          <cell r="E441">
            <v>75714</v>
          </cell>
          <cell r="F441">
            <v>77946</v>
          </cell>
          <cell r="G441">
            <v>89512</v>
          </cell>
          <cell r="H441">
            <v>117760</v>
          </cell>
          <cell r="I441">
            <v>131915</v>
          </cell>
          <cell r="J441">
            <v>128009</v>
          </cell>
          <cell r="K441">
            <v>128160</v>
          </cell>
          <cell r="L441">
            <v>125952</v>
          </cell>
          <cell r="M441">
            <v>121489</v>
          </cell>
          <cell r="N441">
            <v>118188</v>
          </cell>
          <cell r="O441">
            <v>112669</v>
          </cell>
          <cell r="P441">
            <v>108392</v>
          </cell>
          <cell r="Q441">
            <v>113008</v>
          </cell>
          <cell r="R441">
            <v>119690</v>
          </cell>
          <cell r="S441">
            <v>131159</v>
          </cell>
          <cell r="T441">
            <v>135449</v>
          </cell>
          <cell r="U441">
            <v>149060</v>
          </cell>
          <cell r="V441">
            <v>143320</v>
          </cell>
          <cell r="W441">
            <v>118889</v>
          </cell>
          <cell r="X441">
            <v>98854</v>
          </cell>
          <cell r="Y441">
            <v>91245</v>
          </cell>
        </row>
        <row r="442">
          <cell r="A442">
            <v>44629</v>
          </cell>
          <cell r="B442">
            <v>86853</v>
          </cell>
          <cell r="C442">
            <v>83811</v>
          </cell>
          <cell r="D442">
            <v>84953</v>
          </cell>
          <cell r="E442">
            <v>84732</v>
          </cell>
          <cell r="F442">
            <v>88270</v>
          </cell>
          <cell r="G442">
            <v>98517</v>
          </cell>
          <cell r="H442">
            <v>117743</v>
          </cell>
          <cell r="I442">
            <v>131845</v>
          </cell>
          <cell r="J442">
            <v>127921</v>
          </cell>
          <cell r="K442">
            <v>128058</v>
          </cell>
          <cell r="L442">
            <v>125826</v>
          </cell>
          <cell r="M442">
            <v>121366</v>
          </cell>
          <cell r="N442">
            <v>118080</v>
          </cell>
          <cell r="O442">
            <v>112580</v>
          </cell>
          <cell r="P442">
            <v>108292</v>
          </cell>
          <cell r="Q442">
            <v>112911</v>
          </cell>
          <cell r="R442">
            <v>119589</v>
          </cell>
          <cell r="S442">
            <v>131130</v>
          </cell>
          <cell r="T442">
            <v>135389</v>
          </cell>
          <cell r="U442">
            <v>148912</v>
          </cell>
          <cell r="V442">
            <v>143158</v>
          </cell>
          <cell r="W442">
            <v>118748</v>
          </cell>
          <cell r="X442">
            <v>96231</v>
          </cell>
          <cell r="Y442">
            <v>88512</v>
          </cell>
        </row>
        <row r="443">
          <cell r="A443">
            <v>44630</v>
          </cell>
          <cell r="B443">
            <v>82942</v>
          </cell>
          <cell r="C443">
            <v>80457</v>
          </cell>
          <cell r="D443">
            <v>79537</v>
          </cell>
          <cell r="E443">
            <v>81720</v>
          </cell>
          <cell r="F443">
            <v>83830</v>
          </cell>
          <cell r="G443">
            <v>94675</v>
          </cell>
          <cell r="H443">
            <v>117409</v>
          </cell>
          <cell r="I443">
            <v>131473</v>
          </cell>
          <cell r="J443">
            <v>127581</v>
          </cell>
          <cell r="K443">
            <v>127724</v>
          </cell>
          <cell r="L443">
            <v>125511</v>
          </cell>
          <cell r="M443">
            <v>121065</v>
          </cell>
          <cell r="N443">
            <v>117773</v>
          </cell>
          <cell r="O443">
            <v>112294</v>
          </cell>
          <cell r="P443">
            <v>108063</v>
          </cell>
          <cell r="Q443">
            <v>112653</v>
          </cell>
          <cell r="R443">
            <v>119321</v>
          </cell>
          <cell r="S443">
            <v>130795</v>
          </cell>
          <cell r="T443">
            <v>134971</v>
          </cell>
          <cell r="U443">
            <v>148491</v>
          </cell>
          <cell r="V443">
            <v>142777</v>
          </cell>
          <cell r="W443">
            <v>118427</v>
          </cell>
          <cell r="X443">
            <v>95449</v>
          </cell>
          <cell r="Y443">
            <v>85985</v>
          </cell>
        </row>
        <row r="444">
          <cell r="A444">
            <v>44631</v>
          </cell>
          <cell r="B444">
            <v>80207</v>
          </cell>
          <cell r="C444">
            <v>76980</v>
          </cell>
          <cell r="D444">
            <v>76927</v>
          </cell>
          <cell r="E444">
            <v>78510</v>
          </cell>
          <cell r="F444">
            <v>81720</v>
          </cell>
          <cell r="G444">
            <v>90924</v>
          </cell>
          <cell r="H444">
            <v>117037</v>
          </cell>
          <cell r="I444">
            <v>131084</v>
          </cell>
          <cell r="J444">
            <v>127215</v>
          </cell>
          <cell r="K444">
            <v>127358</v>
          </cell>
          <cell r="L444">
            <v>125138</v>
          </cell>
          <cell r="M444">
            <v>120702</v>
          </cell>
          <cell r="N444">
            <v>117447</v>
          </cell>
          <cell r="O444">
            <v>111986</v>
          </cell>
          <cell r="P444">
            <v>107760</v>
          </cell>
          <cell r="Q444">
            <v>112333</v>
          </cell>
          <cell r="R444">
            <v>118956</v>
          </cell>
          <cell r="S444">
            <v>130383</v>
          </cell>
          <cell r="T444">
            <v>134522</v>
          </cell>
          <cell r="U444">
            <v>148002</v>
          </cell>
          <cell r="V444">
            <v>142299</v>
          </cell>
          <cell r="W444">
            <v>118038</v>
          </cell>
          <cell r="X444">
            <v>95168</v>
          </cell>
          <cell r="Y444">
            <v>85713</v>
          </cell>
        </row>
        <row r="445">
          <cell r="A445">
            <v>44632</v>
          </cell>
          <cell r="B445">
            <v>80617</v>
          </cell>
          <cell r="C445">
            <v>70323</v>
          </cell>
          <cell r="D445">
            <v>73882</v>
          </cell>
          <cell r="E445">
            <v>74348</v>
          </cell>
          <cell r="F445">
            <v>76873</v>
          </cell>
          <cell r="G445">
            <v>84979</v>
          </cell>
          <cell r="H445">
            <v>106180</v>
          </cell>
          <cell r="I445">
            <v>119848</v>
          </cell>
          <cell r="J445">
            <v>127367</v>
          </cell>
          <cell r="K445">
            <v>132487</v>
          </cell>
          <cell r="L445">
            <v>129189</v>
          </cell>
          <cell r="M445">
            <v>125792</v>
          </cell>
          <cell r="N445">
            <v>121423</v>
          </cell>
          <cell r="O445">
            <v>116224</v>
          </cell>
          <cell r="P445">
            <v>109919</v>
          </cell>
          <cell r="Q445">
            <v>113973</v>
          </cell>
          <cell r="R445">
            <v>120903</v>
          </cell>
          <cell r="S445">
            <v>131860</v>
          </cell>
          <cell r="T445">
            <v>136861</v>
          </cell>
          <cell r="U445">
            <v>149648</v>
          </cell>
          <cell r="V445">
            <v>144370</v>
          </cell>
          <cell r="W445">
            <v>117378</v>
          </cell>
          <cell r="X445">
            <v>96234</v>
          </cell>
          <cell r="Y445">
            <v>88434</v>
          </cell>
        </row>
        <row r="446">
          <cell r="A446">
            <v>44633</v>
          </cell>
          <cell r="B446">
            <v>82854</v>
          </cell>
          <cell r="C446">
            <v>0</v>
          </cell>
          <cell r="D446">
            <v>66793</v>
          </cell>
          <cell r="E446">
            <v>80849</v>
          </cell>
          <cell r="F446">
            <v>80898</v>
          </cell>
          <cell r="G446">
            <v>84773</v>
          </cell>
          <cell r="H446">
            <v>102818</v>
          </cell>
          <cell r="I446">
            <v>115946</v>
          </cell>
          <cell r="J446">
            <v>123213</v>
          </cell>
          <cell r="K446">
            <v>128178</v>
          </cell>
          <cell r="L446">
            <v>125029</v>
          </cell>
          <cell r="M446">
            <v>121760</v>
          </cell>
          <cell r="N446">
            <v>117541</v>
          </cell>
          <cell r="O446">
            <v>112497</v>
          </cell>
          <cell r="P446">
            <v>106435</v>
          </cell>
          <cell r="Q446">
            <v>110338</v>
          </cell>
          <cell r="R446">
            <v>117006</v>
          </cell>
          <cell r="S446">
            <v>127602</v>
          </cell>
          <cell r="T446">
            <v>132551</v>
          </cell>
          <cell r="U446">
            <v>145019</v>
          </cell>
          <cell r="V446">
            <v>139837</v>
          </cell>
          <cell r="W446">
            <v>117955</v>
          </cell>
          <cell r="X446">
            <v>103928</v>
          </cell>
          <cell r="Y446">
            <v>95078</v>
          </cell>
        </row>
        <row r="447">
          <cell r="A447">
            <v>44634</v>
          </cell>
          <cell r="B447">
            <v>89055</v>
          </cell>
          <cell r="C447">
            <v>85878</v>
          </cell>
          <cell r="D447">
            <v>84308</v>
          </cell>
          <cell r="E447">
            <v>85225</v>
          </cell>
          <cell r="F447">
            <v>87650</v>
          </cell>
          <cell r="G447">
            <v>97641</v>
          </cell>
          <cell r="H447">
            <v>116948</v>
          </cell>
          <cell r="I447">
            <v>130947</v>
          </cell>
          <cell r="J447">
            <v>127126</v>
          </cell>
          <cell r="K447">
            <v>127290</v>
          </cell>
          <cell r="L447">
            <v>125085</v>
          </cell>
          <cell r="M447">
            <v>120667</v>
          </cell>
          <cell r="N447">
            <v>117390</v>
          </cell>
          <cell r="O447">
            <v>111943</v>
          </cell>
          <cell r="P447">
            <v>107680</v>
          </cell>
          <cell r="Q447">
            <v>112251</v>
          </cell>
          <cell r="R447">
            <v>118860</v>
          </cell>
          <cell r="S447">
            <v>130187</v>
          </cell>
          <cell r="T447">
            <v>134407</v>
          </cell>
          <cell r="U447">
            <v>148044</v>
          </cell>
          <cell r="V447">
            <v>142357</v>
          </cell>
          <cell r="W447">
            <v>118031</v>
          </cell>
          <cell r="X447">
            <v>95153</v>
          </cell>
          <cell r="Y447">
            <v>86328</v>
          </cell>
        </row>
        <row r="448">
          <cell r="A448">
            <v>44635</v>
          </cell>
          <cell r="B448">
            <v>80955</v>
          </cell>
          <cell r="C448">
            <v>77349</v>
          </cell>
          <cell r="D448">
            <v>75328</v>
          </cell>
          <cell r="E448">
            <v>76523</v>
          </cell>
          <cell r="F448">
            <v>78545</v>
          </cell>
          <cell r="G448">
            <v>88737</v>
          </cell>
          <cell r="H448">
            <v>116796</v>
          </cell>
          <cell r="I448">
            <v>130742</v>
          </cell>
          <cell r="J448">
            <v>126908</v>
          </cell>
          <cell r="K448">
            <v>127075</v>
          </cell>
          <cell r="L448">
            <v>124887</v>
          </cell>
          <cell r="M448">
            <v>120487</v>
          </cell>
          <cell r="N448">
            <v>117212</v>
          </cell>
          <cell r="O448">
            <v>111774</v>
          </cell>
          <cell r="P448">
            <v>107537</v>
          </cell>
          <cell r="Q448">
            <v>112129</v>
          </cell>
          <cell r="R448">
            <v>118713</v>
          </cell>
          <cell r="S448">
            <v>130009</v>
          </cell>
          <cell r="T448">
            <v>134290</v>
          </cell>
          <cell r="U448">
            <v>147789</v>
          </cell>
          <cell r="V448">
            <v>141963</v>
          </cell>
          <cell r="W448">
            <v>117848</v>
          </cell>
          <cell r="X448">
            <v>95067</v>
          </cell>
          <cell r="Y448">
            <v>85552</v>
          </cell>
        </row>
        <row r="449">
          <cell r="A449">
            <v>44636</v>
          </cell>
          <cell r="B449">
            <v>79866</v>
          </cell>
          <cell r="C449">
            <v>74431</v>
          </cell>
          <cell r="D449">
            <v>73510</v>
          </cell>
          <cell r="E449">
            <v>74965</v>
          </cell>
          <cell r="F449">
            <v>77779</v>
          </cell>
          <cell r="G449">
            <v>88589</v>
          </cell>
          <cell r="H449">
            <v>116523</v>
          </cell>
          <cell r="I449">
            <v>130517</v>
          </cell>
          <cell r="J449">
            <v>126744</v>
          </cell>
          <cell r="K449">
            <v>126917</v>
          </cell>
          <cell r="L449">
            <v>124723</v>
          </cell>
          <cell r="M449">
            <v>120308</v>
          </cell>
          <cell r="N449">
            <v>117058</v>
          </cell>
          <cell r="O449">
            <v>111638</v>
          </cell>
          <cell r="P449">
            <v>107422</v>
          </cell>
          <cell r="Q449">
            <v>111966</v>
          </cell>
          <cell r="R449">
            <v>118539</v>
          </cell>
          <cell r="S449">
            <v>129799</v>
          </cell>
          <cell r="T449">
            <v>134060</v>
          </cell>
          <cell r="U449">
            <v>147535</v>
          </cell>
          <cell r="V449">
            <v>141773</v>
          </cell>
          <cell r="W449">
            <v>117623</v>
          </cell>
          <cell r="X449">
            <v>94818</v>
          </cell>
          <cell r="Y449">
            <v>85394</v>
          </cell>
        </row>
        <row r="450">
          <cell r="A450">
            <v>44637</v>
          </cell>
          <cell r="B450">
            <v>79867</v>
          </cell>
          <cell r="C450">
            <v>74409</v>
          </cell>
          <cell r="D450">
            <v>72768</v>
          </cell>
          <cell r="E450">
            <v>74920</v>
          </cell>
          <cell r="F450">
            <v>77112</v>
          </cell>
          <cell r="G450">
            <v>88550</v>
          </cell>
          <cell r="H450">
            <v>116486</v>
          </cell>
          <cell r="I450">
            <v>130505</v>
          </cell>
          <cell r="J450">
            <v>126716</v>
          </cell>
          <cell r="K450">
            <v>126901</v>
          </cell>
          <cell r="L450">
            <v>124729</v>
          </cell>
          <cell r="M450">
            <v>120349</v>
          </cell>
          <cell r="N450">
            <v>117068</v>
          </cell>
          <cell r="O450">
            <v>111641</v>
          </cell>
          <cell r="P450">
            <v>107409</v>
          </cell>
          <cell r="Q450">
            <v>111955</v>
          </cell>
          <cell r="R450">
            <v>118577</v>
          </cell>
          <cell r="S450">
            <v>129888</v>
          </cell>
          <cell r="T450">
            <v>134088</v>
          </cell>
          <cell r="U450">
            <v>147694</v>
          </cell>
          <cell r="V450">
            <v>141740</v>
          </cell>
          <cell r="W450">
            <v>117562</v>
          </cell>
          <cell r="X450">
            <v>94766</v>
          </cell>
          <cell r="Y450">
            <v>85343</v>
          </cell>
        </row>
        <row r="451">
          <cell r="A451">
            <v>44638</v>
          </cell>
          <cell r="B451">
            <v>79824</v>
          </cell>
          <cell r="C451">
            <v>74370</v>
          </cell>
          <cell r="D451">
            <v>72722</v>
          </cell>
          <cell r="E451">
            <v>74875</v>
          </cell>
          <cell r="F451">
            <v>77087</v>
          </cell>
          <cell r="G451">
            <v>88525</v>
          </cell>
          <cell r="H451">
            <v>116469</v>
          </cell>
          <cell r="I451">
            <v>130506</v>
          </cell>
          <cell r="J451">
            <v>126727</v>
          </cell>
          <cell r="K451">
            <v>126895</v>
          </cell>
          <cell r="L451">
            <v>124740</v>
          </cell>
          <cell r="M451">
            <v>120359</v>
          </cell>
          <cell r="N451">
            <v>117081</v>
          </cell>
          <cell r="O451">
            <v>111651</v>
          </cell>
          <cell r="P451">
            <v>107426</v>
          </cell>
          <cell r="Q451">
            <v>111974</v>
          </cell>
          <cell r="R451">
            <v>118566</v>
          </cell>
          <cell r="S451">
            <v>129914</v>
          </cell>
          <cell r="T451">
            <v>134114</v>
          </cell>
          <cell r="U451">
            <v>147436</v>
          </cell>
          <cell r="V451">
            <v>141651</v>
          </cell>
          <cell r="W451">
            <v>117545</v>
          </cell>
          <cell r="X451">
            <v>94827</v>
          </cell>
          <cell r="Y451">
            <v>85401</v>
          </cell>
        </row>
        <row r="452">
          <cell r="A452">
            <v>44639</v>
          </cell>
          <cell r="B452">
            <v>80249</v>
          </cell>
          <cell r="C452">
            <v>68608</v>
          </cell>
          <cell r="D452">
            <v>73503</v>
          </cell>
          <cell r="E452">
            <v>73974</v>
          </cell>
          <cell r="F452">
            <v>76495</v>
          </cell>
          <cell r="G452">
            <v>84549</v>
          </cell>
          <cell r="H452">
            <v>105685</v>
          </cell>
          <cell r="I452">
            <v>119325</v>
          </cell>
          <cell r="J452">
            <v>126821</v>
          </cell>
          <cell r="K452">
            <v>131934</v>
          </cell>
          <cell r="L452">
            <v>128671</v>
          </cell>
          <cell r="M452">
            <v>125304</v>
          </cell>
          <cell r="N452">
            <v>120997</v>
          </cell>
          <cell r="O452">
            <v>115919</v>
          </cell>
          <cell r="P452">
            <v>109601</v>
          </cell>
          <cell r="Q452">
            <v>113551</v>
          </cell>
          <cell r="R452">
            <v>120452</v>
          </cell>
          <cell r="S452">
            <v>131336</v>
          </cell>
          <cell r="T452">
            <v>136266</v>
          </cell>
          <cell r="U452">
            <v>148971</v>
          </cell>
          <cell r="V452">
            <v>143729</v>
          </cell>
          <cell r="W452">
            <v>116879</v>
          </cell>
          <cell r="X452">
            <v>95826</v>
          </cell>
          <cell r="Y452">
            <v>85865</v>
          </cell>
        </row>
        <row r="453">
          <cell r="A453">
            <v>44640</v>
          </cell>
          <cell r="B453">
            <v>80326</v>
          </cell>
          <cell r="C453">
            <v>69755</v>
          </cell>
          <cell r="D453">
            <v>73596</v>
          </cell>
          <cell r="E453">
            <v>74072</v>
          </cell>
          <cell r="F453">
            <v>76574</v>
          </cell>
          <cell r="G453">
            <v>84592</v>
          </cell>
          <cell r="H453">
            <v>105703</v>
          </cell>
          <cell r="I453">
            <v>119307</v>
          </cell>
          <cell r="J453">
            <v>126792</v>
          </cell>
          <cell r="K453">
            <v>131918</v>
          </cell>
          <cell r="L453">
            <v>128654</v>
          </cell>
          <cell r="M453">
            <v>125307</v>
          </cell>
          <cell r="N453">
            <v>120995</v>
          </cell>
          <cell r="O453">
            <v>115828</v>
          </cell>
          <cell r="P453">
            <v>109543</v>
          </cell>
          <cell r="Q453">
            <v>113557</v>
          </cell>
          <cell r="R453">
            <v>120436</v>
          </cell>
          <cell r="S453">
            <v>131315</v>
          </cell>
          <cell r="T453">
            <v>136230</v>
          </cell>
          <cell r="U453">
            <v>148968</v>
          </cell>
          <cell r="V453">
            <v>143717</v>
          </cell>
          <cell r="W453">
            <v>116831</v>
          </cell>
          <cell r="X453">
            <v>95773</v>
          </cell>
          <cell r="Y453">
            <v>85813</v>
          </cell>
        </row>
        <row r="454">
          <cell r="A454">
            <v>44641</v>
          </cell>
          <cell r="B454">
            <v>79811</v>
          </cell>
          <cell r="C454">
            <v>74379</v>
          </cell>
          <cell r="D454">
            <v>72745</v>
          </cell>
          <cell r="E454">
            <v>74892</v>
          </cell>
          <cell r="F454">
            <v>77098</v>
          </cell>
          <cell r="G454">
            <v>88556</v>
          </cell>
          <cell r="H454">
            <v>116500</v>
          </cell>
          <cell r="I454">
            <v>130544</v>
          </cell>
          <cell r="J454">
            <v>126771</v>
          </cell>
          <cell r="K454">
            <v>126935</v>
          </cell>
          <cell r="L454">
            <v>124754</v>
          </cell>
          <cell r="M454">
            <v>120363</v>
          </cell>
          <cell r="N454">
            <v>117100</v>
          </cell>
          <cell r="O454">
            <v>111657</v>
          </cell>
          <cell r="P454">
            <v>107428</v>
          </cell>
          <cell r="Q454">
            <v>111977</v>
          </cell>
          <cell r="R454">
            <v>118562</v>
          </cell>
          <cell r="S454">
            <v>129855</v>
          </cell>
          <cell r="T454">
            <v>134115</v>
          </cell>
          <cell r="U454">
            <v>147611</v>
          </cell>
          <cell r="V454">
            <v>141914</v>
          </cell>
          <cell r="W454">
            <v>117740</v>
          </cell>
          <cell r="X454">
            <v>94831</v>
          </cell>
          <cell r="Y454">
            <v>85401</v>
          </cell>
        </row>
        <row r="455">
          <cell r="A455">
            <v>44642</v>
          </cell>
          <cell r="B455">
            <v>79956</v>
          </cell>
          <cell r="C455">
            <v>74607</v>
          </cell>
          <cell r="D455">
            <v>72832</v>
          </cell>
          <cell r="E455">
            <v>74979</v>
          </cell>
          <cell r="F455">
            <v>77204</v>
          </cell>
          <cell r="G455">
            <v>88678</v>
          </cell>
          <cell r="H455">
            <v>116702</v>
          </cell>
          <cell r="I455">
            <v>130619</v>
          </cell>
          <cell r="J455">
            <v>126817</v>
          </cell>
          <cell r="K455">
            <v>126994</v>
          </cell>
          <cell r="L455">
            <v>124804</v>
          </cell>
          <cell r="M455">
            <v>120406</v>
          </cell>
          <cell r="N455">
            <v>117150</v>
          </cell>
          <cell r="O455">
            <v>111722</v>
          </cell>
          <cell r="P455">
            <v>107470</v>
          </cell>
          <cell r="Q455">
            <v>112028</v>
          </cell>
          <cell r="R455">
            <v>118627</v>
          </cell>
          <cell r="S455">
            <v>129892</v>
          </cell>
          <cell r="T455">
            <v>134143</v>
          </cell>
          <cell r="U455">
            <v>147681</v>
          </cell>
          <cell r="V455">
            <v>141909</v>
          </cell>
          <cell r="W455">
            <v>117733</v>
          </cell>
          <cell r="X455">
            <v>94922</v>
          </cell>
          <cell r="Y455">
            <v>85480</v>
          </cell>
        </row>
        <row r="456">
          <cell r="A456">
            <v>44643</v>
          </cell>
          <cell r="B456">
            <v>82391</v>
          </cell>
          <cell r="C456">
            <v>79273</v>
          </cell>
          <cell r="D456">
            <v>77938</v>
          </cell>
          <cell r="E456">
            <v>79220</v>
          </cell>
          <cell r="F456">
            <v>81302</v>
          </cell>
          <cell r="G456">
            <v>90670</v>
          </cell>
          <cell r="H456">
            <v>107060</v>
          </cell>
          <cell r="I456">
            <v>119578</v>
          </cell>
          <cell r="J456">
            <v>116106</v>
          </cell>
          <cell r="K456">
            <v>116291</v>
          </cell>
          <cell r="L456">
            <v>114272</v>
          </cell>
          <cell r="M456">
            <v>110262</v>
          </cell>
          <cell r="N456">
            <v>107277</v>
          </cell>
          <cell r="O456">
            <v>102298</v>
          </cell>
          <cell r="P456">
            <v>98436</v>
          </cell>
          <cell r="Q456">
            <v>102637</v>
          </cell>
          <cell r="R456">
            <v>108660</v>
          </cell>
          <cell r="S456">
            <v>118969</v>
          </cell>
          <cell r="T456">
            <v>122938</v>
          </cell>
          <cell r="U456">
            <v>135268</v>
          </cell>
          <cell r="V456">
            <v>130077</v>
          </cell>
          <cell r="W456">
            <v>107953</v>
          </cell>
          <cell r="X456">
            <v>88830</v>
          </cell>
          <cell r="Y456">
            <v>81636</v>
          </cell>
        </row>
        <row r="457">
          <cell r="A457">
            <v>44644</v>
          </cell>
          <cell r="B457">
            <v>79732</v>
          </cell>
          <cell r="C457">
            <v>75255</v>
          </cell>
          <cell r="D457">
            <v>74452</v>
          </cell>
          <cell r="E457">
            <v>74936</v>
          </cell>
          <cell r="F457">
            <v>77970</v>
          </cell>
          <cell r="G457">
            <v>88438</v>
          </cell>
          <cell r="H457">
            <v>116300</v>
          </cell>
          <cell r="I457">
            <v>130274</v>
          </cell>
          <cell r="J457">
            <v>126497</v>
          </cell>
          <cell r="K457">
            <v>126677</v>
          </cell>
          <cell r="L457">
            <v>124512</v>
          </cell>
          <cell r="M457">
            <v>120126</v>
          </cell>
          <cell r="N457">
            <v>116851</v>
          </cell>
          <cell r="O457">
            <v>111449</v>
          </cell>
          <cell r="P457">
            <v>107208</v>
          </cell>
          <cell r="Q457">
            <v>111771</v>
          </cell>
          <cell r="R457">
            <v>118380</v>
          </cell>
          <cell r="S457">
            <v>129630</v>
          </cell>
          <cell r="T457">
            <v>133777</v>
          </cell>
          <cell r="U457">
            <v>147212</v>
          </cell>
          <cell r="V457">
            <v>141515</v>
          </cell>
          <cell r="W457">
            <v>117424</v>
          </cell>
          <cell r="X457">
            <v>94709</v>
          </cell>
          <cell r="Y457">
            <v>85300</v>
          </cell>
        </row>
        <row r="458">
          <cell r="A458">
            <v>44645</v>
          </cell>
          <cell r="B458">
            <v>79802</v>
          </cell>
          <cell r="C458">
            <v>75600</v>
          </cell>
          <cell r="D458">
            <v>74831</v>
          </cell>
          <cell r="E458">
            <v>79625</v>
          </cell>
          <cell r="F458">
            <v>78293</v>
          </cell>
          <cell r="G458">
            <v>88498</v>
          </cell>
          <cell r="H458">
            <v>116366</v>
          </cell>
          <cell r="I458">
            <v>130335</v>
          </cell>
          <cell r="J458">
            <v>126551</v>
          </cell>
          <cell r="K458">
            <v>126724</v>
          </cell>
          <cell r="L458">
            <v>124550</v>
          </cell>
          <cell r="M458">
            <v>120153</v>
          </cell>
          <cell r="N458">
            <v>116903</v>
          </cell>
          <cell r="O458">
            <v>111460</v>
          </cell>
          <cell r="P458">
            <v>107228</v>
          </cell>
          <cell r="Q458">
            <v>111779</v>
          </cell>
          <cell r="R458">
            <v>118344</v>
          </cell>
          <cell r="S458">
            <v>129611</v>
          </cell>
          <cell r="T458">
            <v>133748</v>
          </cell>
          <cell r="U458">
            <v>147262</v>
          </cell>
          <cell r="V458">
            <v>141563</v>
          </cell>
          <cell r="W458">
            <v>117399</v>
          </cell>
          <cell r="X458">
            <v>94671</v>
          </cell>
          <cell r="Y458">
            <v>85270</v>
          </cell>
        </row>
        <row r="459">
          <cell r="A459">
            <v>44646</v>
          </cell>
          <cell r="B459">
            <v>80247</v>
          </cell>
          <cell r="C459">
            <v>69045</v>
          </cell>
          <cell r="D459">
            <v>73528</v>
          </cell>
          <cell r="E459">
            <v>73989</v>
          </cell>
          <cell r="F459">
            <v>76496</v>
          </cell>
          <cell r="G459">
            <v>84528</v>
          </cell>
          <cell r="H459">
            <v>105603</v>
          </cell>
          <cell r="I459">
            <v>119177</v>
          </cell>
          <cell r="J459">
            <v>126672</v>
          </cell>
          <cell r="K459">
            <v>131775</v>
          </cell>
          <cell r="L459">
            <v>128559</v>
          </cell>
          <cell r="M459">
            <v>125208</v>
          </cell>
          <cell r="N459">
            <v>120881</v>
          </cell>
          <cell r="O459">
            <v>115716</v>
          </cell>
          <cell r="P459">
            <v>109431</v>
          </cell>
          <cell r="Q459">
            <v>113439</v>
          </cell>
          <cell r="R459">
            <v>120346</v>
          </cell>
          <cell r="S459">
            <v>131245</v>
          </cell>
          <cell r="T459">
            <v>136095</v>
          </cell>
          <cell r="U459">
            <v>148777</v>
          </cell>
          <cell r="V459">
            <v>143540</v>
          </cell>
          <cell r="W459">
            <v>116699</v>
          </cell>
          <cell r="X459">
            <v>95686</v>
          </cell>
          <cell r="Y459">
            <v>85756</v>
          </cell>
        </row>
        <row r="460">
          <cell r="A460">
            <v>44647</v>
          </cell>
          <cell r="B460">
            <v>80290</v>
          </cell>
          <cell r="C460">
            <v>68663</v>
          </cell>
          <cell r="D460">
            <v>73574</v>
          </cell>
          <cell r="E460">
            <v>74039</v>
          </cell>
          <cell r="F460">
            <v>76570</v>
          </cell>
          <cell r="G460">
            <v>84598</v>
          </cell>
          <cell r="H460">
            <v>105677</v>
          </cell>
          <cell r="I460">
            <v>119258</v>
          </cell>
          <cell r="J460">
            <v>126758</v>
          </cell>
          <cell r="K460">
            <v>131878</v>
          </cell>
          <cell r="L460">
            <v>128643</v>
          </cell>
          <cell r="M460">
            <v>125289</v>
          </cell>
          <cell r="N460">
            <v>120961</v>
          </cell>
          <cell r="O460">
            <v>115785</v>
          </cell>
          <cell r="P460">
            <v>109531</v>
          </cell>
          <cell r="Q460">
            <v>113523</v>
          </cell>
          <cell r="R460">
            <v>120409</v>
          </cell>
          <cell r="S460">
            <v>131337</v>
          </cell>
          <cell r="T460">
            <v>136286</v>
          </cell>
          <cell r="U460">
            <v>149005</v>
          </cell>
          <cell r="V460">
            <v>143705</v>
          </cell>
          <cell r="W460">
            <v>116846</v>
          </cell>
          <cell r="X460">
            <v>95812</v>
          </cell>
          <cell r="Y460">
            <v>85881</v>
          </cell>
        </row>
        <row r="461">
          <cell r="A461">
            <v>44648</v>
          </cell>
          <cell r="B461">
            <v>79655</v>
          </cell>
          <cell r="C461">
            <v>74244</v>
          </cell>
          <cell r="D461">
            <v>72613</v>
          </cell>
          <cell r="E461">
            <v>74769</v>
          </cell>
          <cell r="F461">
            <v>76984</v>
          </cell>
          <cell r="G461">
            <v>88412</v>
          </cell>
          <cell r="H461">
            <v>116251</v>
          </cell>
          <cell r="I461">
            <v>130222</v>
          </cell>
          <cell r="J461">
            <v>126458</v>
          </cell>
          <cell r="K461">
            <v>126648</v>
          </cell>
          <cell r="L461">
            <v>124460</v>
          </cell>
          <cell r="M461">
            <v>120066</v>
          </cell>
          <cell r="N461">
            <v>116815</v>
          </cell>
          <cell r="O461">
            <v>111392</v>
          </cell>
          <cell r="P461">
            <v>107161</v>
          </cell>
          <cell r="Q461">
            <v>111705</v>
          </cell>
          <cell r="R461">
            <v>118256</v>
          </cell>
          <cell r="S461">
            <v>129579</v>
          </cell>
          <cell r="T461">
            <v>133893</v>
          </cell>
          <cell r="U461">
            <v>147255</v>
          </cell>
          <cell r="V461">
            <v>141505</v>
          </cell>
          <cell r="W461">
            <v>117448</v>
          </cell>
          <cell r="X461">
            <v>98128</v>
          </cell>
          <cell r="Y461">
            <v>91444</v>
          </cell>
        </row>
        <row r="462">
          <cell r="A462">
            <v>44649</v>
          </cell>
          <cell r="B462">
            <v>84491</v>
          </cell>
          <cell r="C462">
            <v>82594</v>
          </cell>
          <cell r="D462">
            <v>82725</v>
          </cell>
          <cell r="E462">
            <v>83947</v>
          </cell>
          <cell r="F462">
            <v>86886</v>
          </cell>
          <cell r="G462">
            <v>97391</v>
          </cell>
          <cell r="H462">
            <v>116457</v>
          </cell>
          <cell r="I462">
            <v>130418</v>
          </cell>
          <cell r="J462">
            <v>126604</v>
          </cell>
          <cell r="K462">
            <v>126777</v>
          </cell>
          <cell r="L462">
            <v>124600</v>
          </cell>
          <cell r="M462">
            <v>120218</v>
          </cell>
          <cell r="N462">
            <v>116960</v>
          </cell>
          <cell r="O462">
            <v>111540</v>
          </cell>
          <cell r="P462">
            <v>107308</v>
          </cell>
          <cell r="Q462">
            <v>111860</v>
          </cell>
          <cell r="R462">
            <v>118418</v>
          </cell>
          <cell r="S462">
            <v>129702</v>
          </cell>
          <cell r="T462">
            <v>134133</v>
          </cell>
          <cell r="U462">
            <v>147528</v>
          </cell>
          <cell r="V462">
            <v>141783</v>
          </cell>
          <cell r="W462">
            <v>117586</v>
          </cell>
          <cell r="X462">
            <v>96863</v>
          </cell>
          <cell r="Y462">
            <v>90202</v>
          </cell>
        </row>
        <row r="463">
          <cell r="A463">
            <v>44650</v>
          </cell>
          <cell r="B463">
            <v>85660</v>
          </cell>
          <cell r="C463">
            <v>82344</v>
          </cell>
          <cell r="D463">
            <v>81528</v>
          </cell>
          <cell r="E463">
            <v>82879</v>
          </cell>
          <cell r="F463">
            <v>85829</v>
          </cell>
          <cell r="G463">
            <v>95465</v>
          </cell>
          <cell r="H463">
            <v>116249</v>
          </cell>
          <cell r="I463">
            <v>130150</v>
          </cell>
          <cell r="J463">
            <v>126360</v>
          </cell>
          <cell r="K463">
            <v>126535</v>
          </cell>
          <cell r="L463">
            <v>124357</v>
          </cell>
          <cell r="M463">
            <v>119977</v>
          </cell>
          <cell r="N463">
            <v>116723</v>
          </cell>
          <cell r="O463">
            <v>111286</v>
          </cell>
          <cell r="P463">
            <v>107076</v>
          </cell>
          <cell r="Q463">
            <v>111626</v>
          </cell>
          <cell r="R463">
            <v>118184</v>
          </cell>
          <cell r="S463">
            <v>129415</v>
          </cell>
          <cell r="T463">
            <v>133812</v>
          </cell>
          <cell r="U463">
            <v>147045</v>
          </cell>
          <cell r="V463">
            <v>141317</v>
          </cell>
          <cell r="W463">
            <v>117256</v>
          </cell>
          <cell r="X463">
            <v>94541</v>
          </cell>
          <cell r="Y463">
            <v>85166</v>
          </cell>
        </row>
        <row r="464">
          <cell r="A464">
            <v>44651</v>
          </cell>
          <cell r="B464">
            <v>79581</v>
          </cell>
          <cell r="C464">
            <v>74163</v>
          </cell>
          <cell r="D464">
            <v>72545</v>
          </cell>
          <cell r="E464">
            <v>74688</v>
          </cell>
          <cell r="F464">
            <v>76875</v>
          </cell>
          <cell r="G464">
            <v>88271</v>
          </cell>
          <cell r="H464">
            <v>116073</v>
          </cell>
          <cell r="I464">
            <v>130013</v>
          </cell>
          <cell r="J464">
            <v>126212</v>
          </cell>
          <cell r="K464">
            <v>126390</v>
          </cell>
          <cell r="L464">
            <v>124219</v>
          </cell>
          <cell r="M464">
            <v>119869</v>
          </cell>
          <cell r="N464">
            <v>116637</v>
          </cell>
          <cell r="O464">
            <v>111227</v>
          </cell>
          <cell r="P464">
            <v>107001</v>
          </cell>
          <cell r="Q464">
            <v>111545</v>
          </cell>
          <cell r="R464">
            <v>118260</v>
          </cell>
          <cell r="S464">
            <v>129613</v>
          </cell>
          <cell r="T464">
            <v>133755</v>
          </cell>
          <cell r="U464">
            <v>147097</v>
          </cell>
          <cell r="V464">
            <v>141373</v>
          </cell>
          <cell r="W464">
            <v>117169</v>
          </cell>
          <cell r="X464">
            <v>94439</v>
          </cell>
          <cell r="Y464">
            <v>85058</v>
          </cell>
        </row>
        <row r="465">
          <cell r="A465">
            <v>44652</v>
          </cell>
          <cell r="B465">
            <v>69583</v>
          </cell>
          <cell r="C465">
            <v>66137</v>
          </cell>
          <cell r="D465">
            <v>65322</v>
          </cell>
          <cell r="E465">
            <v>64833</v>
          </cell>
          <cell r="F465">
            <v>67263</v>
          </cell>
          <cell r="G465">
            <v>77843</v>
          </cell>
          <cell r="H465">
            <v>103049</v>
          </cell>
          <cell r="I465">
            <v>118117</v>
          </cell>
          <cell r="J465">
            <v>117691</v>
          </cell>
          <cell r="K465">
            <v>116071</v>
          </cell>
          <cell r="L465">
            <v>113337</v>
          </cell>
          <cell r="M465">
            <v>105892</v>
          </cell>
          <cell r="N465">
            <v>103302</v>
          </cell>
          <cell r="O465">
            <v>98291</v>
          </cell>
          <cell r="P465">
            <v>93663</v>
          </cell>
          <cell r="Q465">
            <v>97168</v>
          </cell>
          <cell r="R465">
            <v>103939</v>
          </cell>
          <cell r="S465">
            <v>115088</v>
          </cell>
          <cell r="T465">
            <v>116282</v>
          </cell>
          <cell r="U465">
            <v>131687</v>
          </cell>
          <cell r="V465">
            <v>124331</v>
          </cell>
          <cell r="W465">
            <v>105420</v>
          </cell>
          <cell r="X465">
            <v>87266</v>
          </cell>
          <cell r="Y465">
            <v>77352</v>
          </cell>
        </row>
        <row r="466">
          <cell r="A466">
            <v>44653</v>
          </cell>
          <cell r="B466">
            <v>71957</v>
          </cell>
          <cell r="C466">
            <v>69507</v>
          </cell>
          <cell r="D466">
            <v>70252</v>
          </cell>
          <cell r="E466">
            <v>68956</v>
          </cell>
          <cell r="F466">
            <v>70992</v>
          </cell>
          <cell r="G466">
            <v>76958</v>
          </cell>
          <cell r="H466">
            <v>98559</v>
          </cell>
          <cell r="I466">
            <v>114167</v>
          </cell>
          <cell r="J466">
            <v>119098</v>
          </cell>
          <cell r="K466">
            <v>122441</v>
          </cell>
          <cell r="L466">
            <v>118189</v>
          </cell>
          <cell r="M466">
            <v>108990</v>
          </cell>
          <cell r="N466">
            <v>106309</v>
          </cell>
          <cell r="O466">
            <v>101972</v>
          </cell>
          <cell r="P466">
            <v>95429</v>
          </cell>
          <cell r="Q466">
            <v>97212</v>
          </cell>
          <cell r="R466">
            <v>104722</v>
          </cell>
          <cell r="S466">
            <v>115845</v>
          </cell>
          <cell r="T466">
            <v>117051</v>
          </cell>
          <cell r="U466">
            <v>132267</v>
          </cell>
          <cell r="V466">
            <v>124794</v>
          </cell>
          <cell r="W466">
            <v>106128</v>
          </cell>
          <cell r="X466">
            <v>88059</v>
          </cell>
          <cell r="Y466">
            <v>79253</v>
          </cell>
        </row>
        <row r="467">
          <cell r="A467">
            <v>44654</v>
          </cell>
          <cell r="B467">
            <v>73431</v>
          </cell>
          <cell r="C467">
            <v>71209</v>
          </cell>
          <cell r="D467">
            <v>72088</v>
          </cell>
          <cell r="E467">
            <v>70611</v>
          </cell>
          <cell r="F467">
            <v>72401</v>
          </cell>
          <cell r="G467">
            <v>77910</v>
          </cell>
          <cell r="H467">
            <v>99816</v>
          </cell>
          <cell r="I467">
            <v>115622</v>
          </cell>
          <cell r="J467">
            <v>120641</v>
          </cell>
          <cell r="K467">
            <v>124055</v>
          </cell>
          <cell r="L467">
            <v>119737</v>
          </cell>
          <cell r="M467">
            <v>110471</v>
          </cell>
          <cell r="N467">
            <v>107759</v>
          </cell>
          <cell r="O467">
            <v>103381</v>
          </cell>
          <cell r="P467">
            <v>96761</v>
          </cell>
          <cell r="Q467">
            <v>98559</v>
          </cell>
          <cell r="R467">
            <v>106138</v>
          </cell>
          <cell r="S467">
            <v>117390</v>
          </cell>
          <cell r="T467">
            <v>118461</v>
          </cell>
          <cell r="U467">
            <v>133966</v>
          </cell>
          <cell r="V467">
            <v>126503</v>
          </cell>
          <cell r="W467">
            <v>107537</v>
          </cell>
          <cell r="X467">
            <v>89255</v>
          </cell>
          <cell r="Y467">
            <v>77013</v>
          </cell>
        </row>
        <row r="468">
          <cell r="A468">
            <v>44655</v>
          </cell>
          <cell r="B468">
            <v>72457</v>
          </cell>
          <cell r="C468">
            <v>68760</v>
          </cell>
          <cell r="D468">
            <v>67981</v>
          </cell>
          <cell r="E468">
            <v>68668</v>
          </cell>
          <cell r="F468">
            <v>71403</v>
          </cell>
          <cell r="G468">
            <v>82055</v>
          </cell>
          <cell r="H468">
            <v>104622</v>
          </cell>
          <cell r="I468">
            <v>119922</v>
          </cell>
          <cell r="J468">
            <v>119566</v>
          </cell>
          <cell r="K468">
            <v>117948</v>
          </cell>
          <cell r="L468">
            <v>115199</v>
          </cell>
          <cell r="M468">
            <v>107662</v>
          </cell>
          <cell r="N468">
            <v>105014</v>
          </cell>
          <cell r="O468">
            <v>99972</v>
          </cell>
          <cell r="P468">
            <v>95318</v>
          </cell>
          <cell r="Q468">
            <v>98857</v>
          </cell>
          <cell r="R468">
            <v>105628</v>
          </cell>
          <cell r="S468">
            <v>116757</v>
          </cell>
          <cell r="T468">
            <v>118110</v>
          </cell>
          <cell r="U468">
            <v>133649</v>
          </cell>
          <cell r="V468">
            <v>126310</v>
          </cell>
          <cell r="W468">
            <v>107097</v>
          </cell>
          <cell r="X468">
            <v>88619</v>
          </cell>
          <cell r="Y468">
            <v>76753</v>
          </cell>
        </row>
        <row r="469">
          <cell r="A469">
            <v>44656</v>
          </cell>
          <cell r="B469">
            <v>71236</v>
          </cell>
          <cell r="C469">
            <v>69808</v>
          </cell>
          <cell r="D469">
            <v>69583</v>
          </cell>
          <cell r="E469">
            <v>70325</v>
          </cell>
          <cell r="F469">
            <v>73507</v>
          </cell>
          <cell r="G469">
            <v>84642</v>
          </cell>
          <cell r="H469">
            <v>102391</v>
          </cell>
          <cell r="I469">
            <v>117332</v>
          </cell>
          <cell r="J469">
            <v>117098</v>
          </cell>
          <cell r="K469">
            <v>115568</v>
          </cell>
          <cell r="L469">
            <v>112967</v>
          </cell>
          <cell r="M469">
            <v>105634</v>
          </cell>
          <cell r="N469">
            <v>103027</v>
          </cell>
          <cell r="O469">
            <v>98111</v>
          </cell>
          <cell r="P469">
            <v>93563</v>
          </cell>
          <cell r="Q469">
            <v>97018</v>
          </cell>
          <cell r="R469">
            <v>103550</v>
          </cell>
          <cell r="S469">
            <v>114283</v>
          </cell>
          <cell r="T469">
            <v>115474</v>
          </cell>
          <cell r="U469">
            <v>130641</v>
          </cell>
          <cell r="V469">
            <v>123391</v>
          </cell>
          <cell r="W469">
            <v>104723</v>
          </cell>
          <cell r="X469">
            <v>86680</v>
          </cell>
          <cell r="Y469">
            <v>75182</v>
          </cell>
        </row>
        <row r="470">
          <cell r="A470">
            <v>44657</v>
          </cell>
          <cell r="B470">
            <v>70856</v>
          </cell>
          <cell r="C470">
            <v>68763</v>
          </cell>
          <cell r="D470">
            <v>68301</v>
          </cell>
          <cell r="E470">
            <v>70099</v>
          </cell>
          <cell r="F470">
            <v>73377</v>
          </cell>
          <cell r="G470">
            <v>84271</v>
          </cell>
          <cell r="H470">
            <v>101775</v>
          </cell>
          <cell r="I470">
            <v>116643</v>
          </cell>
          <cell r="J470">
            <v>116412</v>
          </cell>
          <cell r="K470">
            <v>114901</v>
          </cell>
          <cell r="L470">
            <v>112347</v>
          </cell>
          <cell r="M470">
            <v>105025</v>
          </cell>
          <cell r="N470">
            <v>102464</v>
          </cell>
          <cell r="O470">
            <v>97583</v>
          </cell>
          <cell r="P470">
            <v>93043</v>
          </cell>
          <cell r="Q470">
            <v>96434</v>
          </cell>
          <cell r="R470">
            <v>102930</v>
          </cell>
          <cell r="S470">
            <v>113623</v>
          </cell>
          <cell r="T470">
            <v>114768</v>
          </cell>
          <cell r="U470">
            <v>129858</v>
          </cell>
          <cell r="V470">
            <v>122504</v>
          </cell>
          <cell r="W470">
            <v>103965</v>
          </cell>
          <cell r="X470">
            <v>86133</v>
          </cell>
          <cell r="Y470">
            <v>74012</v>
          </cell>
        </row>
        <row r="471">
          <cell r="A471">
            <v>44658</v>
          </cell>
          <cell r="B471">
            <v>68590</v>
          </cell>
          <cell r="C471">
            <v>67279</v>
          </cell>
          <cell r="D471">
            <v>66570</v>
          </cell>
          <cell r="E471">
            <v>67947</v>
          </cell>
          <cell r="F471">
            <v>71080</v>
          </cell>
          <cell r="G471">
            <v>81546</v>
          </cell>
          <cell r="H471">
            <v>101356</v>
          </cell>
          <cell r="I471">
            <v>116025</v>
          </cell>
          <cell r="J471">
            <v>115749</v>
          </cell>
          <cell r="K471">
            <v>114252</v>
          </cell>
          <cell r="L471">
            <v>111688</v>
          </cell>
          <cell r="M471">
            <v>104435</v>
          </cell>
          <cell r="N471">
            <v>101861</v>
          </cell>
          <cell r="O471">
            <v>97014</v>
          </cell>
          <cell r="P471">
            <v>92504</v>
          </cell>
          <cell r="Q471">
            <v>95877</v>
          </cell>
          <cell r="R471">
            <v>102501</v>
          </cell>
          <cell r="S471">
            <v>113113</v>
          </cell>
          <cell r="T471">
            <v>114249</v>
          </cell>
          <cell r="U471">
            <v>129068</v>
          </cell>
          <cell r="V471">
            <v>122213</v>
          </cell>
          <cell r="W471">
            <v>103681</v>
          </cell>
          <cell r="X471">
            <v>85859</v>
          </cell>
          <cell r="Y471">
            <v>73795</v>
          </cell>
        </row>
        <row r="472">
          <cell r="A472">
            <v>44659</v>
          </cell>
          <cell r="B472">
            <v>68515</v>
          </cell>
          <cell r="C472">
            <v>65260</v>
          </cell>
          <cell r="D472">
            <v>64488</v>
          </cell>
          <cell r="E472">
            <v>65424</v>
          </cell>
          <cell r="F472">
            <v>68040</v>
          </cell>
          <cell r="G472">
            <v>78608</v>
          </cell>
          <cell r="H472">
            <v>101329</v>
          </cell>
          <cell r="I472">
            <v>116030</v>
          </cell>
          <cell r="J472">
            <v>115752</v>
          </cell>
          <cell r="K472">
            <v>114239</v>
          </cell>
          <cell r="L472">
            <v>111650</v>
          </cell>
          <cell r="M472">
            <v>104402</v>
          </cell>
          <cell r="N472">
            <v>101842</v>
          </cell>
          <cell r="O472">
            <v>96994</v>
          </cell>
          <cell r="P472">
            <v>92471</v>
          </cell>
          <cell r="Q472">
            <v>95859</v>
          </cell>
          <cell r="R472">
            <v>102303</v>
          </cell>
          <cell r="S472">
            <v>112885</v>
          </cell>
          <cell r="T472">
            <v>114044</v>
          </cell>
          <cell r="U472">
            <v>128996</v>
          </cell>
          <cell r="V472">
            <v>121990</v>
          </cell>
          <cell r="W472">
            <v>103513</v>
          </cell>
          <cell r="X472">
            <v>85842</v>
          </cell>
          <cell r="Y472">
            <v>73764</v>
          </cell>
        </row>
        <row r="473">
          <cell r="A473">
            <v>44660</v>
          </cell>
          <cell r="B473">
            <v>68186</v>
          </cell>
          <cell r="C473">
            <v>65304</v>
          </cell>
          <cell r="D473">
            <v>66210</v>
          </cell>
          <cell r="E473">
            <v>65159</v>
          </cell>
          <cell r="F473">
            <v>66933</v>
          </cell>
          <cell r="G473">
            <v>75340</v>
          </cell>
          <cell r="H473">
            <v>96288</v>
          </cell>
          <cell r="I473">
            <v>111415</v>
          </cell>
          <cell r="J473">
            <v>116348</v>
          </cell>
          <cell r="K473">
            <v>119684</v>
          </cell>
          <cell r="L473">
            <v>115646</v>
          </cell>
          <cell r="M473">
            <v>106825</v>
          </cell>
          <cell r="N473">
            <v>104166</v>
          </cell>
          <cell r="O473">
            <v>99961</v>
          </cell>
          <cell r="P473">
            <v>93598</v>
          </cell>
          <cell r="Q473">
            <v>95279</v>
          </cell>
          <cell r="R473">
            <v>102426</v>
          </cell>
          <cell r="S473">
            <v>113145</v>
          </cell>
          <cell r="T473">
            <v>114166</v>
          </cell>
          <cell r="U473">
            <v>128840</v>
          </cell>
          <cell r="V473">
            <v>121591</v>
          </cell>
          <cell r="W473">
            <v>103602</v>
          </cell>
          <cell r="X473">
            <v>86053</v>
          </cell>
          <cell r="Y473">
            <v>74350</v>
          </cell>
        </row>
        <row r="474">
          <cell r="A474">
            <v>44661</v>
          </cell>
          <cell r="B474">
            <v>68360</v>
          </cell>
          <cell r="C474">
            <v>64882</v>
          </cell>
          <cell r="D474">
            <v>65234</v>
          </cell>
          <cell r="E474">
            <v>64116</v>
          </cell>
          <cell r="F474">
            <v>66212</v>
          </cell>
          <cell r="G474">
            <v>75452</v>
          </cell>
          <cell r="H474">
            <v>96376</v>
          </cell>
          <cell r="I474">
            <v>111415</v>
          </cell>
          <cell r="J474">
            <v>116306</v>
          </cell>
          <cell r="K474">
            <v>119632</v>
          </cell>
          <cell r="L474">
            <v>115583</v>
          </cell>
          <cell r="M474">
            <v>106755</v>
          </cell>
          <cell r="N474">
            <v>104121</v>
          </cell>
          <cell r="O474">
            <v>99949</v>
          </cell>
          <cell r="P474">
            <v>93607</v>
          </cell>
          <cell r="Q474">
            <v>95288</v>
          </cell>
          <cell r="R474">
            <v>102417</v>
          </cell>
          <cell r="S474">
            <v>113011</v>
          </cell>
          <cell r="T474">
            <v>114015</v>
          </cell>
          <cell r="U474">
            <v>128733</v>
          </cell>
          <cell r="V474">
            <v>121831</v>
          </cell>
          <cell r="W474">
            <v>103817</v>
          </cell>
          <cell r="X474">
            <v>86281</v>
          </cell>
          <cell r="Y474">
            <v>74823</v>
          </cell>
        </row>
        <row r="475">
          <cell r="A475">
            <v>44662</v>
          </cell>
          <cell r="B475">
            <v>68697</v>
          </cell>
          <cell r="C475">
            <v>65995</v>
          </cell>
          <cell r="D475">
            <v>65097</v>
          </cell>
          <cell r="E475">
            <v>65771</v>
          </cell>
          <cell r="F475">
            <v>68528</v>
          </cell>
          <cell r="G475">
            <v>79077</v>
          </cell>
          <cell r="H475">
            <v>101503</v>
          </cell>
          <cell r="I475">
            <v>116088</v>
          </cell>
          <cell r="J475">
            <v>115788</v>
          </cell>
          <cell r="K475">
            <v>114302</v>
          </cell>
          <cell r="L475">
            <v>111722</v>
          </cell>
          <cell r="M475">
            <v>104467</v>
          </cell>
          <cell r="N475">
            <v>101918</v>
          </cell>
          <cell r="O475">
            <v>97074</v>
          </cell>
          <cell r="P475">
            <v>92567</v>
          </cell>
          <cell r="Q475">
            <v>95959</v>
          </cell>
          <cell r="R475">
            <v>102395</v>
          </cell>
          <cell r="S475">
            <v>112998</v>
          </cell>
          <cell r="T475">
            <v>114250</v>
          </cell>
          <cell r="U475">
            <v>129184</v>
          </cell>
          <cell r="V475">
            <v>122319</v>
          </cell>
          <cell r="W475">
            <v>103893</v>
          </cell>
          <cell r="X475">
            <v>86030</v>
          </cell>
          <cell r="Y475">
            <v>73949</v>
          </cell>
        </row>
        <row r="476">
          <cell r="A476">
            <v>44663</v>
          </cell>
          <cell r="B476">
            <v>68687</v>
          </cell>
          <cell r="C476">
            <v>65055</v>
          </cell>
          <cell r="D476">
            <v>63858</v>
          </cell>
          <cell r="E476">
            <v>64791</v>
          </cell>
          <cell r="F476">
            <v>67190</v>
          </cell>
          <cell r="G476">
            <v>76997</v>
          </cell>
          <cell r="H476">
            <v>101506</v>
          </cell>
          <cell r="I476">
            <v>116122</v>
          </cell>
          <cell r="J476">
            <v>115827</v>
          </cell>
          <cell r="K476">
            <v>114321</v>
          </cell>
          <cell r="L476">
            <v>111738</v>
          </cell>
          <cell r="M476">
            <v>104476</v>
          </cell>
          <cell r="N476">
            <v>101934</v>
          </cell>
          <cell r="O476">
            <v>97080</v>
          </cell>
          <cell r="P476">
            <v>92591</v>
          </cell>
          <cell r="Q476">
            <v>95972</v>
          </cell>
          <cell r="R476">
            <v>102405</v>
          </cell>
          <cell r="S476">
            <v>113010</v>
          </cell>
          <cell r="T476">
            <v>114179</v>
          </cell>
          <cell r="U476">
            <v>129187</v>
          </cell>
          <cell r="V476">
            <v>122358</v>
          </cell>
          <cell r="W476">
            <v>103795</v>
          </cell>
          <cell r="X476">
            <v>86051</v>
          </cell>
          <cell r="Y476">
            <v>73982</v>
          </cell>
        </row>
        <row r="477">
          <cell r="A477">
            <v>44664</v>
          </cell>
          <cell r="B477">
            <v>64852</v>
          </cell>
          <cell r="C477">
            <v>63431</v>
          </cell>
          <cell r="D477">
            <v>63619</v>
          </cell>
          <cell r="E477">
            <v>65135</v>
          </cell>
          <cell r="F477">
            <v>67569</v>
          </cell>
          <cell r="G477">
            <v>77212</v>
          </cell>
          <cell r="H477">
            <v>94328</v>
          </cell>
          <cell r="I477">
            <v>108178</v>
          </cell>
          <cell r="J477">
            <v>108040</v>
          </cell>
          <cell r="K477">
            <v>106629</v>
          </cell>
          <cell r="L477">
            <v>104217</v>
          </cell>
          <cell r="M477">
            <v>97474</v>
          </cell>
          <cell r="N477">
            <v>95075</v>
          </cell>
          <cell r="O477">
            <v>90555</v>
          </cell>
          <cell r="P477">
            <v>86320</v>
          </cell>
          <cell r="Q477">
            <v>89482</v>
          </cell>
          <cell r="R477">
            <v>95485</v>
          </cell>
          <cell r="S477">
            <v>105473</v>
          </cell>
          <cell r="T477">
            <v>106557</v>
          </cell>
          <cell r="U477">
            <v>120524</v>
          </cell>
          <cell r="V477">
            <v>115161</v>
          </cell>
          <cell r="W477">
            <v>97733</v>
          </cell>
          <cell r="X477">
            <v>81339</v>
          </cell>
          <cell r="Y477">
            <v>68953</v>
          </cell>
        </row>
        <row r="478">
          <cell r="A478">
            <v>44665</v>
          </cell>
          <cell r="B478">
            <v>68514</v>
          </cell>
          <cell r="C478">
            <v>64892</v>
          </cell>
          <cell r="D478">
            <v>62622</v>
          </cell>
          <cell r="E478">
            <v>63498</v>
          </cell>
          <cell r="F478">
            <v>66521</v>
          </cell>
          <cell r="G478">
            <v>76844</v>
          </cell>
          <cell r="H478">
            <v>101238</v>
          </cell>
          <cell r="I478">
            <v>115690</v>
          </cell>
          <cell r="J478">
            <v>115360</v>
          </cell>
          <cell r="K478">
            <v>113846</v>
          </cell>
          <cell r="L478">
            <v>111300</v>
          </cell>
          <cell r="M478">
            <v>104064</v>
          </cell>
          <cell r="N478">
            <v>101505</v>
          </cell>
          <cell r="O478">
            <v>96685</v>
          </cell>
          <cell r="P478">
            <v>92656</v>
          </cell>
          <cell r="Q478">
            <v>95554</v>
          </cell>
          <cell r="R478">
            <v>102177</v>
          </cell>
          <cell r="S478">
            <v>112798</v>
          </cell>
          <cell r="T478">
            <v>113856</v>
          </cell>
          <cell r="U478">
            <v>128665</v>
          </cell>
          <cell r="V478">
            <v>121939</v>
          </cell>
          <cell r="W478">
            <v>103479</v>
          </cell>
          <cell r="X478">
            <v>85909</v>
          </cell>
          <cell r="Y478">
            <v>73822</v>
          </cell>
        </row>
        <row r="479">
          <cell r="A479">
            <v>44666</v>
          </cell>
          <cell r="B479">
            <v>69000</v>
          </cell>
          <cell r="C479">
            <v>66551</v>
          </cell>
          <cell r="D479">
            <v>65167</v>
          </cell>
          <cell r="E479">
            <v>65730</v>
          </cell>
          <cell r="F479">
            <v>68146</v>
          </cell>
          <cell r="G479">
            <v>77564</v>
          </cell>
          <cell r="H479">
            <v>101261</v>
          </cell>
          <cell r="I479">
            <v>115821</v>
          </cell>
          <cell r="J479">
            <v>115496</v>
          </cell>
          <cell r="K479">
            <v>114002</v>
          </cell>
          <cell r="L479">
            <v>111424</v>
          </cell>
          <cell r="M479">
            <v>104177</v>
          </cell>
          <cell r="N479">
            <v>101615</v>
          </cell>
          <cell r="O479">
            <v>96789</v>
          </cell>
          <cell r="P479">
            <v>92296</v>
          </cell>
          <cell r="Q479">
            <v>95651</v>
          </cell>
          <cell r="R479">
            <v>102043</v>
          </cell>
          <cell r="S479">
            <v>112631</v>
          </cell>
          <cell r="T479">
            <v>113755</v>
          </cell>
          <cell r="U479">
            <v>128596</v>
          </cell>
          <cell r="V479">
            <v>121758</v>
          </cell>
          <cell r="W479">
            <v>103431</v>
          </cell>
          <cell r="X479">
            <v>85801</v>
          </cell>
          <cell r="Y479">
            <v>73751</v>
          </cell>
        </row>
        <row r="480">
          <cell r="A480">
            <v>44667</v>
          </cell>
          <cell r="B480">
            <v>69053</v>
          </cell>
          <cell r="C480">
            <v>65359</v>
          </cell>
          <cell r="D480">
            <v>63042</v>
          </cell>
          <cell r="E480">
            <v>63730</v>
          </cell>
          <cell r="F480">
            <v>66867</v>
          </cell>
          <cell r="G480">
            <v>76222</v>
          </cell>
          <cell r="H480">
            <v>97392</v>
          </cell>
          <cell r="I480">
            <v>112658</v>
          </cell>
          <cell r="J480">
            <v>117612</v>
          </cell>
          <cell r="K480">
            <v>120969</v>
          </cell>
          <cell r="L480">
            <v>116868</v>
          </cell>
          <cell r="M480">
            <v>107909</v>
          </cell>
          <cell r="N480">
            <v>105232</v>
          </cell>
          <cell r="O480">
            <v>101021</v>
          </cell>
          <cell r="P480">
            <v>94575</v>
          </cell>
          <cell r="Q480">
            <v>96274</v>
          </cell>
          <cell r="R480">
            <v>103521</v>
          </cell>
          <cell r="S480">
            <v>114242</v>
          </cell>
          <cell r="T480">
            <v>115183</v>
          </cell>
          <cell r="U480">
            <v>130053</v>
          </cell>
          <cell r="V480">
            <v>123070</v>
          </cell>
          <cell r="W480">
            <v>104879</v>
          </cell>
          <cell r="X480">
            <v>87145</v>
          </cell>
          <cell r="Y480">
            <v>75328</v>
          </cell>
        </row>
        <row r="481">
          <cell r="A481">
            <v>44668</v>
          </cell>
          <cell r="B481">
            <v>69418</v>
          </cell>
          <cell r="C481">
            <v>65916</v>
          </cell>
          <cell r="D481">
            <v>66181</v>
          </cell>
          <cell r="E481">
            <v>64097</v>
          </cell>
          <cell r="F481">
            <v>67240</v>
          </cell>
          <cell r="G481">
            <v>76595</v>
          </cell>
          <cell r="H481">
            <v>97767</v>
          </cell>
          <cell r="I481">
            <v>113071</v>
          </cell>
          <cell r="J481">
            <v>118102</v>
          </cell>
          <cell r="K481">
            <v>121505</v>
          </cell>
          <cell r="L481">
            <v>117449</v>
          </cell>
          <cell r="M481">
            <v>108498</v>
          </cell>
          <cell r="N481">
            <v>105818</v>
          </cell>
          <cell r="O481">
            <v>101603</v>
          </cell>
          <cell r="P481">
            <v>95177</v>
          </cell>
          <cell r="Q481">
            <v>96858</v>
          </cell>
          <cell r="R481">
            <v>104032</v>
          </cell>
          <cell r="S481">
            <v>114666</v>
          </cell>
          <cell r="T481">
            <v>115568</v>
          </cell>
          <cell r="U481">
            <v>130470</v>
          </cell>
          <cell r="V481">
            <v>123536</v>
          </cell>
          <cell r="W481">
            <v>105289</v>
          </cell>
          <cell r="X481">
            <v>87534</v>
          </cell>
          <cell r="Y481">
            <v>75701</v>
          </cell>
        </row>
        <row r="482">
          <cell r="A482">
            <v>44669</v>
          </cell>
          <cell r="B482">
            <v>69563</v>
          </cell>
          <cell r="C482">
            <v>66656</v>
          </cell>
          <cell r="D482">
            <v>67997</v>
          </cell>
          <cell r="E482">
            <v>67738</v>
          </cell>
          <cell r="F482">
            <v>70907</v>
          </cell>
          <cell r="G482">
            <v>79291</v>
          </cell>
          <cell r="H482">
            <v>97017</v>
          </cell>
          <cell r="I482">
            <v>112085</v>
          </cell>
          <cell r="J482">
            <v>117177</v>
          </cell>
          <cell r="K482">
            <v>120572</v>
          </cell>
          <cell r="L482">
            <v>116648</v>
          </cell>
          <cell r="M482">
            <v>107906</v>
          </cell>
          <cell r="N482">
            <v>105192</v>
          </cell>
          <cell r="O482">
            <v>101062</v>
          </cell>
          <cell r="P482">
            <v>94752</v>
          </cell>
          <cell r="Q482">
            <v>96355</v>
          </cell>
          <cell r="R482">
            <v>103269</v>
          </cell>
          <cell r="S482">
            <v>113540</v>
          </cell>
          <cell r="T482">
            <v>114562</v>
          </cell>
          <cell r="U482">
            <v>129265</v>
          </cell>
          <cell r="V482">
            <v>122340</v>
          </cell>
          <cell r="W482">
            <v>104266</v>
          </cell>
          <cell r="X482">
            <v>86715</v>
          </cell>
          <cell r="Y482">
            <v>75045</v>
          </cell>
        </row>
        <row r="483">
          <cell r="A483">
            <v>44670</v>
          </cell>
          <cell r="B483">
            <v>68260</v>
          </cell>
          <cell r="C483">
            <v>65192</v>
          </cell>
          <cell r="D483">
            <v>62836</v>
          </cell>
          <cell r="E483">
            <v>63711</v>
          </cell>
          <cell r="F483">
            <v>65929</v>
          </cell>
          <cell r="G483">
            <v>75882</v>
          </cell>
          <cell r="H483">
            <v>95113</v>
          </cell>
          <cell r="I483">
            <v>108679</v>
          </cell>
          <cell r="J483">
            <v>108317</v>
          </cell>
          <cell r="K483">
            <v>106911</v>
          </cell>
          <cell r="L483">
            <v>104946</v>
          </cell>
          <cell r="M483">
            <v>100927</v>
          </cell>
          <cell r="N483">
            <v>99892</v>
          </cell>
          <cell r="O483">
            <v>97371</v>
          </cell>
          <cell r="P483">
            <v>94572</v>
          </cell>
          <cell r="Q483">
            <v>94766</v>
          </cell>
          <cell r="R483">
            <v>99233</v>
          </cell>
          <cell r="S483">
            <v>107950</v>
          </cell>
          <cell r="T483">
            <v>106775</v>
          </cell>
          <cell r="U483">
            <v>120789</v>
          </cell>
          <cell r="V483">
            <v>114627</v>
          </cell>
          <cell r="W483">
            <v>97278</v>
          </cell>
          <cell r="X483">
            <v>83513</v>
          </cell>
          <cell r="Y483">
            <v>75480</v>
          </cell>
        </row>
        <row r="484">
          <cell r="A484">
            <v>44671</v>
          </cell>
          <cell r="B484">
            <v>70082</v>
          </cell>
          <cell r="C484">
            <v>67170</v>
          </cell>
          <cell r="D484">
            <v>66992</v>
          </cell>
          <cell r="E484">
            <v>67296</v>
          </cell>
          <cell r="F484">
            <v>70091</v>
          </cell>
          <cell r="G484">
            <v>79066</v>
          </cell>
          <cell r="H484">
            <v>98830</v>
          </cell>
          <cell r="I484">
            <v>113032</v>
          </cell>
          <cell r="J484">
            <v>112837</v>
          </cell>
          <cell r="K484">
            <v>111426</v>
          </cell>
          <cell r="L484">
            <v>108959</v>
          </cell>
          <cell r="M484">
            <v>101953</v>
          </cell>
          <cell r="N484">
            <v>99430</v>
          </cell>
          <cell r="O484">
            <v>94753</v>
          </cell>
          <cell r="P484">
            <v>90386</v>
          </cell>
          <cell r="Q484">
            <v>93646</v>
          </cell>
          <cell r="R484">
            <v>99831</v>
          </cell>
          <cell r="S484">
            <v>109983</v>
          </cell>
          <cell r="T484">
            <v>111184</v>
          </cell>
          <cell r="U484">
            <v>125566</v>
          </cell>
          <cell r="V484">
            <v>119025</v>
          </cell>
          <cell r="W484">
            <v>101236</v>
          </cell>
          <cell r="X484">
            <v>85348</v>
          </cell>
          <cell r="Y484">
            <v>76544</v>
          </cell>
        </row>
        <row r="485">
          <cell r="A485">
            <v>44672</v>
          </cell>
          <cell r="B485">
            <v>73029</v>
          </cell>
          <cell r="C485">
            <v>73895</v>
          </cell>
          <cell r="D485">
            <v>74133</v>
          </cell>
          <cell r="E485">
            <v>74413</v>
          </cell>
          <cell r="F485">
            <v>77108</v>
          </cell>
          <cell r="G485">
            <v>87207</v>
          </cell>
          <cell r="H485">
            <v>99008</v>
          </cell>
          <cell r="I485">
            <v>112348</v>
          </cell>
          <cell r="J485">
            <v>111991</v>
          </cell>
          <cell r="K485">
            <v>110529</v>
          </cell>
          <cell r="L485">
            <v>108047</v>
          </cell>
          <cell r="M485">
            <v>101028</v>
          </cell>
          <cell r="N485">
            <v>98541</v>
          </cell>
          <cell r="O485">
            <v>93853</v>
          </cell>
          <cell r="P485">
            <v>89470</v>
          </cell>
          <cell r="Q485">
            <v>92748</v>
          </cell>
          <cell r="R485">
            <v>99017</v>
          </cell>
          <cell r="S485">
            <v>109440</v>
          </cell>
          <cell r="T485">
            <v>110583</v>
          </cell>
          <cell r="U485">
            <v>124894</v>
          </cell>
          <cell r="V485">
            <v>118458</v>
          </cell>
          <cell r="W485">
            <v>102503</v>
          </cell>
          <cell r="X485">
            <v>90395</v>
          </cell>
          <cell r="Y485">
            <v>81526</v>
          </cell>
        </row>
        <row r="486">
          <cell r="A486">
            <v>44673</v>
          </cell>
          <cell r="B486">
            <v>68059</v>
          </cell>
          <cell r="C486">
            <v>65736</v>
          </cell>
          <cell r="D486">
            <v>64860</v>
          </cell>
          <cell r="E486">
            <v>64431</v>
          </cell>
          <cell r="F486">
            <v>67008</v>
          </cell>
          <cell r="G486">
            <v>74742</v>
          </cell>
          <cell r="H486">
            <v>98392</v>
          </cell>
          <cell r="I486">
            <v>112551</v>
          </cell>
          <cell r="J486">
            <v>112260</v>
          </cell>
          <cell r="K486">
            <v>110786</v>
          </cell>
          <cell r="L486">
            <v>108260</v>
          </cell>
          <cell r="M486">
            <v>101222</v>
          </cell>
          <cell r="N486">
            <v>98734</v>
          </cell>
          <cell r="O486">
            <v>94007</v>
          </cell>
          <cell r="P486">
            <v>89633</v>
          </cell>
          <cell r="Q486">
            <v>92948</v>
          </cell>
          <cell r="R486">
            <v>99188</v>
          </cell>
          <cell r="S486">
            <v>109503</v>
          </cell>
          <cell r="T486">
            <v>110654</v>
          </cell>
          <cell r="U486">
            <v>125139</v>
          </cell>
          <cell r="V486">
            <v>118538</v>
          </cell>
          <cell r="W486">
            <v>100621</v>
          </cell>
          <cell r="X486">
            <v>83494</v>
          </cell>
          <cell r="Y486">
            <v>73248</v>
          </cell>
        </row>
        <row r="487">
          <cell r="A487">
            <v>44674</v>
          </cell>
          <cell r="B487">
            <v>68301</v>
          </cell>
          <cell r="C487">
            <v>66179</v>
          </cell>
          <cell r="D487">
            <v>67695</v>
          </cell>
          <cell r="E487">
            <v>66646</v>
          </cell>
          <cell r="F487">
            <v>68051</v>
          </cell>
          <cell r="G487">
            <v>74367</v>
          </cell>
          <cell r="H487">
            <v>94936</v>
          </cell>
          <cell r="I487">
            <v>109670</v>
          </cell>
          <cell r="J487">
            <v>114466</v>
          </cell>
          <cell r="K487">
            <v>117730</v>
          </cell>
          <cell r="L487">
            <v>113717</v>
          </cell>
          <cell r="M487">
            <v>105000</v>
          </cell>
          <cell r="N487">
            <v>102419</v>
          </cell>
          <cell r="O487">
            <v>98319</v>
          </cell>
          <cell r="P487">
            <v>92056</v>
          </cell>
          <cell r="Q487">
            <v>93715</v>
          </cell>
          <cell r="R487">
            <v>100759</v>
          </cell>
          <cell r="S487">
            <v>111183</v>
          </cell>
          <cell r="T487">
            <v>112286</v>
          </cell>
          <cell r="U487">
            <v>126785</v>
          </cell>
          <cell r="V487">
            <v>119906</v>
          </cell>
          <cell r="W487">
            <v>102174</v>
          </cell>
          <cell r="X487">
            <v>84925</v>
          </cell>
          <cell r="Y487">
            <v>74467</v>
          </cell>
        </row>
        <row r="488">
          <cell r="A488">
            <v>44675</v>
          </cell>
          <cell r="B488">
            <v>69215</v>
          </cell>
          <cell r="C488">
            <v>67000</v>
          </cell>
          <cell r="D488">
            <v>68037</v>
          </cell>
          <cell r="E488">
            <v>67636</v>
          </cell>
          <cell r="F488">
            <v>68617</v>
          </cell>
          <cell r="G488">
            <v>73094</v>
          </cell>
          <cell r="H488">
            <v>92892</v>
          </cell>
          <cell r="I488">
            <v>107280</v>
          </cell>
          <cell r="J488">
            <v>112039</v>
          </cell>
          <cell r="K488">
            <v>115260</v>
          </cell>
          <cell r="L488">
            <v>111396</v>
          </cell>
          <cell r="M488">
            <v>102949</v>
          </cell>
          <cell r="N488">
            <v>100384</v>
          </cell>
          <cell r="O488">
            <v>96426</v>
          </cell>
          <cell r="P488">
            <v>90333</v>
          </cell>
          <cell r="Q488">
            <v>91934</v>
          </cell>
          <cell r="R488">
            <v>98737</v>
          </cell>
          <cell r="S488">
            <v>108820</v>
          </cell>
          <cell r="T488">
            <v>109688</v>
          </cell>
          <cell r="U488">
            <v>123869</v>
          </cell>
          <cell r="V488">
            <v>117340</v>
          </cell>
          <cell r="W488">
            <v>100022</v>
          </cell>
          <cell r="X488">
            <v>83103</v>
          </cell>
          <cell r="Y488">
            <v>71879</v>
          </cell>
        </row>
        <row r="489">
          <cell r="A489">
            <v>44676</v>
          </cell>
          <cell r="B489">
            <v>66793</v>
          </cell>
          <cell r="C489">
            <v>63821</v>
          </cell>
          <cell r="D489">
            <v>63798</v>
          </cell>
          <cell r="E489">
            <v>64933</v>
          </cell>
          <cell r="F489">
            <v>68586</v>
          </cell>
          <cell r="G489">
            <v>78871</v>
          </cell>
          <cell r="H489">
            <v>98594</v>
          </cell>
          <cell r="I489">
            <v>112745</v>
          </cell>
          <cell r="J489">
            <v>112498</v>
          </cell>
          <cell r="K489">
            <v>111100</v>
          </cell>
          <cell r="L489">
            <v>108640</v>
          </cell>
          <cell r="M489">
            <v>101633</v>
          </cell>
          <cell r="N489">
            <v>99126</v>
          </cell>
          <cell r="O489">
            <v>94432</v>
          </cell>
          <cell r="P489">
            <v>90071</v>
          </cell>
          <cell r="Q489">
            <v>93337</v>
          </cell>
          <cell r="R489">
            <v>99511</v>
          </cell>
          <cell r="S489">
            <v>109695</v>
          </cell>
          <cell r="T489">
            <v>110805</v>
          </cell>
          <cell r="U489">
            <v>125201</v>
          </cell>
          <cell r="V489">
            <v>118720</v>
          </cell>
          <cell r="W489">
            <v>100753</v>
          </cell>
          <cell r="X489">
            <v>83642</v>
          </cell>
          <cell r="Y489">
            <v>71952</v>
          </cell>
        </row>
        <row r="490">
          <cell r="A490">
            <v>44677</v>
          </cell>
          <cell r="B490">
            <v>66804</v>
          </cell>
          <cell r="C490">
            <v>63653</v>
          </cell>
          <cell r="D490">
            <v>63019</v>
          </cell>
          <cell r="E490">
            <v>63517</v>
          </cell>
          <cell r="F490">
            <v>66322</v>
          </cell>
          <cell r="G490">
            <v>75837</v>
          </cell>
          <cell r="H490">
            <v>98589</v>
          </cell>
          <cell r="I490">
            <v>112750</v>
          </cell>
          <cell r="J490">
            <v>112495</v>
          </cell>
          <cell r="K490">
            <v>111064</v>
          </cell>
          <cell r="L490">
            <v>108587</v>
          </cell>
          <cell r="M490">
            <v>101563</v>
          </cell>
          <cell r="N490">
            <v>99058</v>
          </cell>
          <cell r="O490">
            <v>94371</v>
          </cell>
          <cell r="P490">
            <v>90031</v>
          </cell>
          <cell r="Q490">
            <v>93277</v>
          </cell>
          <cell r="R490">
            <v>99645</v>
          </cell>
          <cell r="S490">
            <v>109884</v>
          </cell>
          <cell r="T490">
            <v>110714</v>
          </cell>
          <cell r="U490">
            <v>125062</v>
          </cell>
          <cell r="V490">
            <v>118609</v>
          </cell>
          <cell r="W490">
            <v>100800</v>
          </cell>
          <cell r="X490">
            <v>83647</v>
          </cell>
          <cell r="Y490">
            <v>71960</v>
          </cell>
        </row>
        <row r="491">
          <cell r="A491">
            <v>44678</v>
          </cell>
          <cell r="B491">
            <v>66296</v>
          </cell>
          <cell r="C491">
            <v>63563</v>
          </cell>
          <cell r="D491">
            <v>62607</v>
          </cell>
          <cell r="E491">
            <v>63117</v>
          </cell>
          <cell r="F491">
            <v>65260</v>
          </cell>
          <cell r="G491">
            <v>75103</v>
          </cell>
          <cell r="H491">
            <v>96810</v>
          </cell>
          <cell r="I491">
            <v>110679</v>
          </cell>
          <cell r="J491">
            <v>110495</v>
          </cell>
          <cell r="K491">
            <v>109157</v>
          </cell>
          <cell r="L491">
            <v>106798</v>
          </cell>
          <cell r="M491">
            <v>99939</v>
          </cell>
          <cell r="N491">
            <v>97476</v>
          </cell>
          <cell r="O491">
            <v>92902</v>
          </cell>
          <cell r="P491">
            <v>88627</v>
          </cell>
          <cell r="Q491">
            <v>91815</v>
          </cell>
          <cell r="R491">
            <v>97820</v>
          </cell>
          <cell r="S491">
            <v>107654</v>
          </cell>
          <cell r="T491">
            <v>108563</v>
          </cell>
          <cell r="U491">
            <v>122612</v>
          </cell>
          <cell r="V491">
            <v>116300</v>
          </cell>
          <cell r="W491">
            <v>98904</v>
          </cell>
          <cell r="X491">
            <v>82129</v>
          </cell>
          <cell r="Y491">
            <v>71646</v>
          </cell>
        </row>
        <row r="492">
          <cell r="A492">
            <v>44679</v>
          </cell>
          <cell r="B492">
            <v>66983</v>
          </cell>
          <cell r="C492">
            <v>64899</v>
          </cell>
          <cell r="D492">
            <v>63853</v>
          </cell>
          <cell r="E492">
            <v>65215</v>
          </cell>
          <cell r="F492">
            <v>67883</v>
          </cell>
          <cell r="G492">
            <v>78105</v>
          </cell>
          <cell r="H492">
            <v>96152</v>
          </cell>
          <cell r="I492">
            <v>109810</v>
          </cell>
          <cell r="J492">
            <v>109452</v>
          </cell>
          <cell r="K492">
            <v>108025</v>
          </cell>
          <cell r="L492">
            <v>105595</v>
          </cell>
          <cell r="M492">
            <v>98722</v>
          </cell>
          <cell r="N492">
            <v>96293</v>
          </cell>
          <cell r="O492">
            <v>91710</v>
          </cell>
          <cell r="P492">
            <v>87433</v>
          </cell>
          <cell r="Q492">
            <v>90656</v>
          </cell>
          <cell r="R492">
            <v>96824</v>
          </cell>
          <cell r="S492">
            <v>107080</v>
          </cell>
          <cell r="T492">
            <v>110617</v>
          </cell>
          <cell r="U492">
            <v>121953</v>
          </cell>
          <cell r="V492">
            <v>115777</v>
          </cell>
          <cell r="W492">
            <v>98803</v>
          </cell>
          <cell r="X492">
            <v>86944</v>
          </cell>
          <cell r="Y492">
            <v>76851</v>
          </cell>
        </row>
        <row r="493">
          <cell r="A493">
            <v>44680</v>
          </cell>
          <cell r="B493">
            <v>72081</v>
          </cell>
          <cell r="C493">
            <v>69323</v>
          </cell>
          <cell r="D493">
            <v>69014</v>
          </cell>
          <cell r="E493">
            <v>68658</v>
          </cell>
          <cell r="F493">
            <v>71572</v>
          </cell>
          <cell r="G493">
            <v>81081</v>
          </cell>
          <cell r="H493">
            <v>96332</v>
          </cell>
          <cell r="I493">
            <v>109995</v>
          </cell>
          <cell r="J493">
            <v>109631</v>
          </cell>
          <cell r="K493">
            <v>108169</v>
          </cell>
          <cell r="L493">
            <v>105709</v>
          </cell>
          <cell r="M493">
            <v>98847</v>
          </cell>
          <cell r="N493">
            <v>96424</v>
          </cell>
          <cell r="O493">
            <v>91805</v>
          </cell>
          <cell r="P493">
            <v>88116</v>
          </cell>
          <cell r="Q493">
            <v>90759</v>
          </cell>
          <cell r="R493">
            <v>96867</v>
          </cell>
          <cell r="S493">
            <v>106911</v>
          </cell>
          <cell r="T493">
            <v>107918</v>
          </cell>
          <cell r="U493">
            <v>122023</v>
          </cell>
          <cell r="V493">
            <v>115838</v>
          </cell>
          <cell r="W493">
            <v>98561</v>
          </cell>
          <cell r="X493">
            <v>88041</v>
          </cell>
          <cell r="Y493">
            <v>78889</v>
          </cell>
        </row>
        <row r="494">
          <cell r="A494">
            <v>44681</v>
          </cell>
          <cell r="B494">
            <v>72866</v>
          </cell>
          <cell r="C494">
            <v>69750</v>
          </cell>
          <cell r="D494">
            <v>70730</v>
          </cell>
          <cell r="E494">
            <v>68948</v>
          </cell>
          <cell r="F494">
            <v>70149</v>
          </cell>
          <cell r="G494">
            <v>75083</v>
          </cell>
          <cell r="H494">
            <v>91778</v>
          </cell>
          <cell r="I494">
            <v>105903</v>
          </cell>
          <cell r="J494">
            <v>110495</v>
          </cell>
          <cell r="K494">
            <v>113670</v>
          </cell>
          <cell r="L494">
            <v>109840</v>
          </cell>
          <cell r="M494">
            <v>101406</v>
          </cell>
          <cell r="N494">
            <v>98905</v>
          </cell>
          <cell r="O494">
            <v>94919</v>
          </cell>
          <cell r="P494">
            <v>88894</v>
          </cell>
          <cell r="Q494">
            <v>90475</v>
          </cell>
          <cell r="R494">
            <v>97281</v>
          </cell>
          <cell r="S494">
            <v>107365</v>
          </cell>
          <cell r="T494">
            <v>108450</v>
          </cell>
          <cell r="U494">
            <v>122362</v>
          </cell>
          <cell r="V494">
            <v>115832</v>
          </cell>
          <cell r="W494">
            <v>98746</v>
          </cell>
          <cell r="X494">
            <v>82146</v>
          </cell>
          <cell r="Y494">
            <v>74122</v>
          </cell>
        </row>
        <row r="495">
          <cell r="A495">
            <v>44682</v>
          </cell>
          <cell r="B495">
            <v>68333</v>
          </cell>
          <cell r="C495">
            <v>65172</v>
          </cell>
          <cell r="D495">
            <v>63592</v>
          </cell>
          <cell r="E495">
            <v>63613</v>
          </cell>
          <cell r="F495">
            <v>65108</v>
          </cell>
          <cell r="G495">
            <v>68942</v>
          </cell>
          <cell r="H495">
            <v>87335</v>
          </cell>
          <cell r="I495">
            <v>102290</v>
          </cell>
          <cell r="J495">
            <v>104382</v>
          </cell>
          <cell r="K495">
            <v>109586</v>
          </cell>
          <cell r="L495">
            <v>106256</v>
          </cell>
          <cell r="M495">
            <v>105275</v>
          </cell>
          <cell r="N495">
            <v>99854</v>
          </cell>
          <cell r="O495">
            <v>95963</v>
          </cell>
          <cell r="P495">
            <v>91945</v>
          </cell>
          <cell r="Q495">
            <v>95784</v>
          </cell>
          <cell r="R495">
            <v>103230</v>
          </cell>
          <cell r="S495">
            <v>107090</v>
          </cell>
          <cell r="T495">
            <v>111304</v>
          </cell>
          <cell r="U495">
            <v>119865</v>
          </cell>
          <cell r="V495">
            <v>120704</v>
          </cell>
          <cell r="W495">
            <v>103373</v>
          </cell>
          <cell r="X495">
            <v>83062</v>
          </cell>
          <cell r="Y495">
            <v>72014</v>
          </cell>
        </row>
        <row r="496">
          <cell r="A496">
            <v>44683</v>
          </cell>
          <cell r="B496">
            <v>66429</v>
          </cell>
          <cell r="C496">
            <v>64025</v>
          </cell>
          <cell r="D496">
            <v>63464</v>
          </cell>
          <cell r="E496">
            <v>64120</v>
          </cell>
          <cell r="F496">
            <v>68762</v>
          </cell>
          <cell r="G496">
            <v>79222</v>
          </cell>
          <cell r="H496">
            <v>93832</v>
          </cell>
          <cell r="I496">
            <v>106149</v>
          </cell>
          <cell r="J496">
            <v>100383</v>
          </cell>
          <cell r="K496">
            <v>101096</v>
          </cell>
          <cell r="L496">
            <v>99063</v>
          </cell>
          <cell r="M496">
            <v>98351</v>
          </cell>
          <cell r="N496">
            <v>95113</v>
          </cell>
          <cell r="O496">
            <v>91169</v>
          </cell>
          <cell r="P496">
            <v>87994</v>
          </cell>
          <cell r="Q496">
            <v>92584</v>
          </cell>
          <cell r="R496">
            <v>99342</v>
          </cell>
          <cell r="S496">
            <v>103002</v>
          </cell>
          <cell r="T496">
            <v>106422</v>
          </cell>
          <cell r="U496">
            <v>114376</v>
          </cell>
          <cell r="V496">
            <v>118422</v>
          </cell>
          <cell r="W496">
            <v>101805</v>
          </cell>
          <cell r="X496">
            <v>80941</v>
          </cell>
          <cell r="Y496">
            <v>69376</v>
          </cell>
        </row>
        <row r="497">
          <cell r="A497">
            <v>44684</v>
          </cell>
          <cell r="B497">
            <v>64118</v>
          </cell>
          <cell r="C497">
            <v>62291</v>
          </cell>
          <cell r="D497">
            <v>61812</v>
          </cell>
          <cell r="E497">
            <v>62738</v>
          </cell>
          <cell r="F497">
            <v>66548</v>
          </cell>
          <cell r="G497">
            <v>76417</v>
          </cell>
          <cell r="H497">
            <v>91382</v>
          </cell>
          <cell r="I497">
            <v>106189</v>
          </cell>
          <cell r="J497">
            <v>100391</v>
          </cell>
          <cell r="K497">
            <v>101109</v>
          </cell>
          <cell r="L497">
            <v>99039</v>
          </cell>
          <cell r="M497">
            <v>98310</v>
          </cell>
          <cell r="N497">
            <v>95098</v>
          </cell>
          <cell r="O497">
            <v>91195</v>
          </cell>
          <cell r="P497">
            <v>88010</v>
          </cell>
          <cell r="Q497">
            <v>92608</v>
          </cell>
          <cell r="R497">
            <v>99359</v>
          </cell>
          <cell r="S497">
            <v>103043</v>
          </cell>
          <cell r="T497">
            <v>106604</v>
          </cell>
          <cell r="U497">
            <v>114512</v>
          </cell>
          <cell r="V497">
            <v>118562</v>
          </cell>
          <cell r="W497">
            <v>101801</v>
          </cell>
          <cell r="X497">
            <v>80918</v>
          </cell>
          <cell r="Y497">
            <v>68394</v>
          </cell>
        </row>
        <row r="498">
          <cell r="A498">
            <v>44685</v>
          </cell>
          <cell r="B498">
            <v>63538</v>
          </cell>
          <cell r="C498">
            <v>60608</v>
          </cell>
          <cell r="D498">
            <v>59358</v>
          </cell>
          <cell r="E498">
            <v>60071</v>
          </cell>
          <cell r="F498">
            <v>63471</v>
          </cell>
          <cell r="G498">
            <v>73801</v>
          </cell>
          <cell r="H498">
            <v>91309</v>
          </cell>
          <cell r="I498">
            <v>106109</v>
          </cell>
          <cell r="J498">
            <v>100351</v>
          </cell>
          <cell r="K498">
            <v>101055</v>
          </cell>
          <cell r="L498">
            <v>99007</v>
          </cell>
          <cell r="M498">
            <v>98270</v>
          </cell>
          <cell r="N498">
            <v>95053</v>
          </cell>
          <cell r="O498">
            <v>91107</v>
          </cell>
          <cell r="P498">
            <v>88201</v>
          </cell>
          <cell r="Q498">
            <v>92654</v>
          </cell>
          <cell r="R498">
            <v>99295</v>
          </cell>
          <cell r="S498">
            <v>104354</v>
          </cell>
          <cell r="T498">
            <v>107782</v>
          </cell>
          <cell r="U498">
            <v>114263</v>
          </cell>
          <cell r="V498">
            <v>118308</v>
          </cell>
          <cell r="W498">
            <v>101703</v>
          </cell>
          <cell r="X498">
            <v>81165</v>
          </cell>
          <cell r="Y498">
            <v>70741</v>
          </cell>
        </row>
        <row r="499">
          <cell r="A499">
            <v>44686</v>
          </cell>
          <cell r="B499">
            <v>66171</v>
          </cell>
          <cell r="C499">
            <v>63159</v>
          </cell>
          <cell r="D499">
            <v>61902</v>
          </cell>
          <cell r="E499">
            <v>62399</v>
          </cell>
          <cell r="F499">
            <v>65005</v>
          </cell>
          <cell r="G499">
            <v>74893</v>
          </cell>
          <cell r="H499">
            <v>91434</v>
          </cell>
          <cell r="I499">
            <v>106118</v>
          </cell>
          <cell r="J499">
            <v>100340</v>
          </cell>
          <cell r="K499">
            <v>101040</v>
          </cell>
          <cell r="L499">
            <v>98991</v>
          </cell>
          <cell r="M499">
            <v>98281</v>
          </cell>
          <cell r="N499">
            <v>95057</v>
          </cell>
          <cell r="O499">
            <v>91134</v>
          </cell>
          <cell r="P499">
            <v>87968</v>
          </cell>
          <cell r="Q499">
            <v>92514</v>
          </cell>
          <cell r="R499">
            <v>99286</v>
          </cell>
          <cell r="S499">
            <v>102915</v>
          </cell>
          <cell r="T499">
            <v>106307</v>
          </cell>
          <cell r="U499">
            <v>114271</v>
          </cell>
          <cell r="V499">
            <v>118500</v>
          </cell>
          <cell r="W499">
            <v>101882</v>
          </cell>
          <cell r="X499">
            <v>81058</v>
          </cell>
          <cell r="Y499">
            <v>69230</v>
          </cell>
        </row>
        <row r="500">
          <cell r="A500">
            <v>44687</v>
          </cell>
          <cell r="B500">
            <v>65037</v>
          </cell>
          <cell r="C500">
            <v>62063</v>
          </cell>
          <cell r="D500">
            <v>63154</v>
          </cell>
          <cell r="E500">
            <v>62303</v>
          </cell>
          <cell r="F500">
            <v>66758</v>
          </cell>
          <cell r="G500">
            <v>76816</v>
          </cell>
          <cell r="H500">
            <v>91465</v>
          </cell>
          <cell r="I500">
            <v>106140</v>
          </cell>
          <cell r="J500">
            <v>100346</v>
          </cell>
          <cell r="K500">
            <v>101041</v>
          </cell>
          <cell r="L500">
            <v>98982</v>
          </cell>
          <cell r="M500">
            <v>98266</v>
          </cell>
          <cell r="N500">
            <v>95049</v>
          </cell>
          <cell r="O500">
            <v>91090</v>
          </cell>
          <cell r="P500">
            <v>87888</v>
          </cell>
          <cell r="Q500">
            <v>92470</v>
          </cell>
          <cell r="R500">
            <v>99227</v>
          </cell>
          <cell r="S500">
            <v>102883</v>
          </cell>
          <cell r="T500">
            <v>106312</v>
          </cell>
          <cell r="U500">
            <v>114179</v>
          </cell>
          <cell r="V500">
            <v>118365</v>
          </cell>
          <cell r="W500">
            <v>101819</v>
          </cell>
          <cell r="X500">
            <v>82329</v>
          </cell>
          <cell r="Y500">
            <v>72226</v>
          </cell>
        </row>
        <row r="501">
          <cell r="A501">
            <v>44688</v>
          </cell>
          <cell r="B501">
            <v>66824</v>
          </cell>
          <cell r="C501">
            <v>64171</v>
          </cell>
          <cell r="D501">
            <v>64427</v>
          </cell>
          <cell r="E501">
            <v>61800</v>
          </cell>
          <cell r="F501">
            <v>66093</v>
          </cell>
          <cell r="G501">
            <v>70772</v>
          </cell>
          <cell r="H501">
            <v>85188</v>
          </cell>
          <cell r="I501">
            <v>99579</v>
          </cell>
          <cell r="J501">
            <v>101703</v>
          </cell>
          <cell r="K501">
            <v>106787</v>
          </cell>
          <cell r="L501">
            <v>103582</v>
          </cell>
          <cell r="M501">
            <v>102625</v>
          </cell>
          <cell r="N501">
            <v>97327</v>
          </cell>
          <cell r="O501">
            <v>93571</v>
          </cell>
          <cell r="P501">
            <v>89681</v>
          </cell>
          <cell r="Q501">
            <v>93346</v>
          </cell>
          <cell r="R501">
            <v>100511</v>
          </cell>
          <cell r="S501">
            <v>104137</v>
          </cell>
          <cell r="T501">
            <v>108063</v>
          </cell>
          <cell r="U501">
            <v>116360</v>
          </cell>
          <cell r="V501">
            <v>117315</v>
          </cell>
          <cell r="W501">
            <v>100609</v>
          </cell>
          <cell r="X501">
            <v>83261</v>
          </cell>
          <cell r="Y501">
            <v>74131</v>
          </cell>
        </row>
        <row r="502">
          <cell r="A502">
            <v>44689</v>
          </cell>
          <cell r="B502">
            <v>67305</v>
          </cell>
          <cell r="C502">
            <v>63789</v>
          </cell>
          <cell r="D502">
            <v>65121</v>
          </cell>
          <cell r="E502">
            <v>64826</v>
          </cell>
          <cell r="F502">
            <v>66638</v>
          </cell>
          <cell r="G502">
            <v>71260</v>
          </cell>
          <cell r="H502">
            <v>86300</v>
          </cell>
          <cell r="I502">
            <v>100922</v>
          </cell>
          <cell r="J502">
            <v>103086</v>
          </cell>
          <cell r="K502">
            <v>108234</v>
          </cell>
          <cell r="L502">
            <v>105009</v>
          </cell>
          <cell r="M502">
            <v>104046</v>
          </cell>
          <cell r="N502">
            <v>98663</v>
          </cell>
          <cell r="O502">
            <v>94847</v>
          </cell>
          <cell r="P502">
            <v>90892</v>
          </cell>
          <cell r="Q502">
            <v>94616</v>
          </cell>
          <cell r="R502">
            <v>101890</v>
          </cell>
          <cell r="S502">
            <v>105562</v>
          </cell>
          <cell r="T502">
            <v>109578</v>
          </cell>
          <cell r="U502">
            <v>118000</v>
          </cell>
          <cell r="V502">
            <v>118946</v>
          </cell>
          <cell r="W502">
            <v>101982</v>
          </cell>
          <cell r="X502">
            <v>82059</v>
          </cell>
          <cell r="Y502">
            <v>70785</v>
          </cell>
        </row>
        <row r="503">
          <cell r="A503">
            <v>44690</v>
          </cell>
          <cell r="B503">
            <v>65078</v>
          </cell>
          <cell r="C503">
            <v>62378</v>
          </cell>
          <cell r="D503">
            <v>61823</v>
          </cell>
          <cell r="E503">
            <v>63488</v>
          </cell>
          <cell r="F503">
            <v>68060</v>
          </cell>
          <cell r="G503">
            <v>78134</v>
          </cell>
          <cell r="H503">
            <v>92854</v>
          </cell>
          <cell r="I503">
            <v>107771</v>
          </cell>
          <cell r="J503">
            <v>101995</v>
          </cell>
          <cell r="K503">
            <v>102733</v>
          </cell>
          <cell r="L503">
            <v>100691</v>
          </cell>
          <cell r="M503">
            <v>99919</v>
          </cell>
          <cell r="N503">
            <v>96642</v>
          </cell>
          <cell r="O503">
            <v>92668</v>
          </cell>
          <cell r="P503">
            <v>89491</v>
          </cell>
          <cell r="Q503">
            <v>94094</v>
          </cell>
          <cell r="R503">
            <v>100914</v>
          </cell>
          <cell r="S503">
            <v>104545</v>
          </cell>
          <cell r="T503">
            <v>107938</v>
          </cell>
          <cell r="U503">
            <v>115978</v>
          </cell>
          <cell r="V503">
            <v>120230</v>
          </cell>
          <cell r="W503">
            <v>103338</v>
          </cell>
          <cell r="X503">
            <v>82206</v>
          </cell>
          <cell r="Y503">
            <v>69137</v>
          </cell>
        </row>
        <row r="504">
          <cell r="A504">
            <v>44691</v>
          </cell>
          <cell r="B504">
            <v>62000</v>
          </cell>
          <cell r="C504">
            <v>60378</v>
          </cell>
          <cell r="D504">
            <v>58947</v>
          </cell>
          <cell r="E504">
            <v>59801</v>
          </cell>
          <cell r="F504">
            <v>63327</v>
          </cell>
          <cell r="G504">
            <v>73616</v>
          </cell>
          <cell r="H504">
            <v>91563</v>
          </cell>
          <cell r="I504">
            <v>106397</v>
          </cell>
          <cell r="J504">
            <v>100885</v>
          </cell>
          <cell r="K504">
            <v>101697</v>
          </cell>
          <cell r="L504">
            <v>99696</v>
          </cell>
          <cell r="M504">
            <v>99033</v>
          </cell>
          <cell r="N504">
            <v>95818</v>
          </cell>
          <cell r="O504">
            <v>91999</v>
          </cell>
          <cell r="P504">
            <v>88826</v>
          </cell>
          <cell r="Q504">
            <v>93335</v>
          </cell>
          <cell r="R504">
            <v>99905</v>
          </cell>
          <cell r="S504">
            <v>103293</v>
          </cell>
          <cell r="T504">
            <v>106513</v>
          </cell>
          <cell r="U504">
            <v>114554</v>
          </cell>
          <cell r="V504">
            <v>118683</v>
          </cell>
          <cell r="W504">
            <v>102089</v>
          </cell>
          <cell r="X504">
            <v>81151</v>
          </cell>
          <cell r="Y504">
            <v>68304</v>
          </cell>
        </row>
        <row r="505">
          <cell r="A505">
            <v>44692</v>
          </cell>
          <cell r="B505">
            <v>61484</v>
          </cell>
          <cell r="C505">
            <v>58435</v>
          </cell>
          <cell r="D505">
            <v>57599</v>
          </cell>
          <cell r="E505">
            <v>58377</v>
          </cell>
          <cell r="F505">
            <v>62659</v>
          </cell>
          <cell r="G505">
            <v>72141</v>
          </cell>
          <cell r="H505">
            <v>90680</v>
          </cell>
          <cell r="I505">
            <v>105402</v>
          </cell>
          <cell r="J505">
            <v>100075</v>
          </cell>
          <cell r="K505">
            <v>100891</v>
          </cell>
          <cell r="L505">
            <v>98945</v>
          </cell>
          <cell r="M505">
            <v>98340</v>
          </cell>
          <cell r="N505">
            <v>95230</v>
          </cell>
          <cell r="O505">
            <v>91448</v>
          </cell>
          <cell r="P505">
            <v>88352</v>
          </cell>
          <cell r="Q505">
            <v>92741</v>
          </cell>
          <cell r="R505">
            <v>99198</v>
          </cell>
          <cell r="S505">
            <v>102461</v>
          </cell>
          <cell r="T505">
            <v>105553</v>
          </cell>
          <cell r="U505">
            <v>113199</v>
          </cell>
          <cell r="V505">
            <v>117382</v>
          </cell>
          <cell r="W505">
            <v>101013</v>
          </cell>
          <cell r="X505">
            <v>80460</v>
          </cell>
          <cell r="Y505">
            <v>67748</v>
          </cell>
        </row>
        <row r="506">
          <cell r="A506">
            <v>44693</v>
          </cell>
          <cell r="B506">
            <v>61648</v>
          </cell>
          <cell r="C506">
            <v>57614</v>
          </cell>
          <cell r="D506">
            <v>55997</v>
          </cell>
          <cell r="E506">
            <v>56733</v>
          </cell>
          <cell r="F506">
            <v>59800</v>
          </cell>
          <cell r="G506">
            <v>70027</v>
          </cell>
          <cell r="H506">
            <v>90797</v>
          </cell>
          <cell r="I506">
            <v>105491</v>
          </cell>
          <cell r="J506">
            <v>100167</v>
          </cell>
          <cell r="K506">
            <v>101039</v>
          </cell>
          <cell r="L506">
            <v>99115</v>
          </cell>
          <cell r="M506">
            <v>98493</v>
          </cell>
          <cell r="N506">
            <v>95347</v>
          </cell>
          <cell r="O506">
            <v>91599</v>
          </cell>
          <cell r="P506">
            <v>88484</v>
          </cell>
          <cell r="Q506">
            <v>92904</v>
          </cell>
          <cell r="R506">
            <v>99349</v>
          </cell>
          <cell r="S506">
            <v>102587</v>
          </cell>
          <cell r="T506">
            <v>105685</v>
          </cell>
          <cell r="U506">
            <v>113341</v>
          </cell>
          <cell r="V506">
            <v>117597</v>
          </cell>
          <cell r="W506">
            <v>101289</v>
          </cell>
          <cell r="X506">
            <v>80713</v>
          </cell>
          <cell r="Y506">
            <v>67976</v>
          </cell>
        </row>
        <row r="507">
          <cell r="A507">
            <v>44694</v>
          </cell>
          <cell r="B507">
            <v>62548</v>
          </cell>
          <cell r="C507">
            <v>58897</v>
          </cell>
          <cell r="D507">
            <v>57194</v>
          </cell>
          <cell r="E507">
            <v>57075</v>
          </cell>
          <cell r="F507">
            <v>59911</v>
          </cell>
          <cell r="G507">
            <v>70019</v>
          </cell>
          <cell r="H507">
            <v>90786</v>
          </cell>
          <cell r="I507">
            <v>105472</v>
          </cell>
          <cell r="J507">
            <v>100132</v>
          </cell>
          <cell r="K507">
            <v>101024</v>
          </cell>
          <cell r="L507">
            <v>99112</v>
          </cell>
          <cell r="M507">
            <v>98510</v>
          </cell>
          <cell r="N507">
            <v>95340</v>
          </cell>
          <cell r="O507">
            <v>91579</v>
          </cell>
          <cell r="P507">
            <v>88456</v>
          </cell>
          <cell r="Q507">
            <v>92853</v>
          </cell>
          <cell r="R507">
            <v>99290</v>
          </cell>
          <cell r="S507">
            <v>102555</v>
          </cell>
          <cell r="T507">
            <v>105714</v>
          </cell>
          <cell r="U507">
            <v>113452</v>
          </cell>
          <cell r="V507">
            <v>117516</v>
          </cell>
          <cell r="W507">
            <v>101261</v>
          </cell>
          <cell r="X507">
            <v>82092</v>
          </cell>
          <cell r="Y507">
            <v>70683</v>
          </cell>
        </row>
        <row r="508">
          <cell r="A508">
            <v>44695</v>
          </cell>
          <cell r="B508">
            <v>65153</v>
          </cell>
          <cell r="C508">
            <v>60551</v>
          </cell>
          <cell r="D508">
            <v>58855</v>
          </cell>
          <cell r="E508">
            <v>57824</v>
          </cell>
          <cell r="F508">
            <v>59510</v>
          </cell>
          <cell r="G508">
            <v>67179</v>
          </cell>
          <cell r="H508">
            <v>84648</v>
          </cell>
          <cell r="I508">
            <v>98978</v>
          </cell>
          <cell r="J508">
            <v>101406</v>
          </cell>
          <cell r="K508">
            <v>106535</v>
          </cell>
          <cell r="L508">
            <v>103560</v>
          </cell>
          <cell r="M508">
            <v>102721</v>
          </cell>
          <cell r="N508">
            <v>97517</v>
          </cell>
          <cell r="O508">
            <v>95695</v>
          </cell>
          <cell r="P508">
            <v>94783</v>
          </cell>
          <cell r="Q508">
            <v>99045</v>
          </cell>
          <cell r="R508">
            <v>104145</v>
          </cell>
          <cell r="S508">
            <v>109167</v>
          </cell>
          <cell r="T508">
            <v>113192</v>
          </cell>
          <cell r="U508">
            <v>115521</v>
          </cell>
          <cell r="V508">
            <v>116728</v>
          </cell>
          <cell r="W508">
            <v>103207</v>
          </cell>
          <cell r="X508">
            <v>87098</v>
          </cell>
          <cell r="Y508">
            <v>78622</v>
          </cell>
        </row>
        <row r="509">
          <cell r="A509">
            <v>44696</v>
          </cell>
          <cell r="B509">
            <v>66722</v>
          </cell>
          <cell r="C509">
            <v>65559</v>
          </cell>
          <cell r="D509">
            <v>62529</v>
          </cell>
          <cell r="E509">
            <v>61480</v>
          </cell>
          <cell r="F509">
            <v>62315</v>
          </cell>
          <cell r="G509">
            <v>67319</v>
          </cell>
          <cell r="H509">
            <v>84668</v>
          </cell>
          <cell r="I509">
            <v>98926</v>
          </cell>
          <cell r="J509">
            <v>101324</v>
          </cell>
          <cell r="K509">
            <v>106436</v>
          </cell>
          <cell r="L509">
            <v>103461</v>
          </cell>
          <cell r="M509">
            <v>102624</v>
          </cell>
          <cell r="N509">
            <v>97398</v>
          </cell>
          <cell r="O509">
            <v>93750</v>
          </cell>
          <cell r="P509">
            <v>89906</v>
          </cell>
          <cell r="Q509">
            <v>93443</v>
          </cell>
          <cell r="R509">
            <v>100293</v>
          </cell>
          <cell r="S509">
            <v>103636</v>
          </cell>
          <cell r="T509">
            <v>107539</v>
          </cell>
          <cell r="U509">
            <v>115562</v>
          </cell>
          <cell r="V509">
            <v>116574</v>
          </cell>
          <cell r="W509">
            <v>100203</v>
          </cell>
          <cell r="X509">
            <v>80814</v>
          </cell>
          <cell r="Y509">
            <v>68453</v>
          </cell>
        </row>
        <row r="510">
          <cell r="A510">
            <v>44697</v>
          </cell>
          <cell r="B510">
            <v>61974</v>
          </cell>
          <cell r="C510">
            <v>58879</v>
          </cell>
          <cell r="D510">
            <v>57966</v>
          </cell>
          <cell r="E510">
            <v>57832</v>
          </cell>
          <cell r="F510">
            <v>60750</v>
          </cell>
          <cell r="G510">
            <v>70396</v>
          </cell>
          <cell r="H510">
            <v>91054</v>
          </cell>
          <cell r="I510">
            <v>105580</v>
          </cell>
          <cell r="J510">
            <v>100260</v>
          </cell>
          <cell r="K510">
            <v>101108</v>
          </cell>
          <cell r="L510">
            <v>99164</v>
          </cell>
          <cell r="M510">
            <v>98522</v>
          </cell>
          <cell r="N510">
            <v>95328</v>
          </cell>
          <cell r="O510">
            <v>91552</v>
          </cell>
          <cell r="P510">
            <v>88399</v>
          </cell>
          <cell r="Q510">
            <v>92814</v>
          </cell>
          <cell r="R510">
            <v>99293</v>
          </cell>
          <cell r="S510">
            <v>102567</v>
          </cell>
          <cell r="T510">
            <v>105772</v>
          </cell>
          <cell r="U510">
            <v>113517</v>
          </cell>
          <cell r="V510">
            <v>117876</v>
          </cell>
          <cell r="W510">
            <v>101604</v>
          </cell>
          <cell r="X510">
            <v>80977</v>
          </cell>
          <cell r="Y510">
            <v>68252</v>
          </cell>
        </row>
        <row r="511">
          <cell r="A511">
            <v>44698</v>
          </cell>
          <cell r="B511">
            <v>63695</v>
          </cell>
          <cell r="C511">
            <v>59425</v>
          </cell>
          <cell r="D511">
            <v>57864</v>
          </cell>
          <cell r="E511">
            <v>58417</v>
          </cell>
          <cell r="F511">
            <v>60272</v>
          </cell>
          <cell r="G511">
            <v>70409</v>
          </cell>
          <cell r="H511">
            <v>91088</v>
          </cell>
          <cell r="I511">
            <v>105647</v>
          </cell>
          <cell r="J511">
            <v>100312</v>
          </cell>
          <cell r="K511">
            <v>101145</v>
          </cell>
          <cell r="L511">
            <v>99198</v>
          </cell>
          <cell r="M511">
            <v>98565</v>
          </cell>
          <cell r="N511">
            <v>95395</v>
          </cell>
          <cell r="O511">
            <v>91616</v>
          </cell>
          <cell r="P511">
            <v>88472</v>
          </cell>
          <cell r="Q511">
            <v>92872</v>
          </cell>
          <cell r="R511">
            <v>99351</v>
          </cell>
          <cell r="S511">
            <v>102639</v>
          </cell>
          <cell r="T511">
            <v>105759</v>
          </cell>
          <cell r="U511">
            <v>113394</v>
          </cell>
          <cell r="V511">
            <v>117767</v>
          </cell>
          <cell r="W511">
            <v>101551</v>
          </cell>
          <cell r="X511">
            <v>80984</v>
          </cell>
          <cell r="Y511">
            <v>68248</v>
          </cell>
        </row>
        <row r="512">
          <cell r="A512">
            <v>44699</v>
          </cell>
          <cell r="B512">
            <v>61999</v>
          </cell>
          <cell r="C512">
            <v>57709</v>
          </cell>
          <cell r="D512">
            <v>57172</v>
          </cell>
          <cell r="E512">
            <v>57087</v>
          </cell>
          <cell r="F512">
            <v>60362</v>
          </cell>
          <cell r="G512">
            <v>70405</v>
          </cell>
          <cell r="H512">
            <v>91109</v>
          </cell>
          <cell r="I512">
            <v>105662</v>
          </cell>
          <cell r="J512">
            <v>100346</v>
          </cell>
          <cell r="K512">
            <v>101169</v>
          </cell>
          <cell r="L512">
            <v>99240</v>
          </cell>
          <cell r="M512">
            <v>98600</v>
          </cell>
          <cell r="N512">
            <v>95420</v>
          </cell>
          <cell r="O512">
            <v>91621</v>
          </cell>
          <cell r="P512">
            <v>88481</v>
          </cell>
          <cell r="Q512">
            <v>92890</v>
          </cell>
          <cell r="R512">
            <v>99382</v>
          </cell>
          <cell r="S512">
            <v>102635</v>
          </cell>
          <cell r="T512">
            <v>105739</v>
          </cell>
          <cell r="U512">
            <v>113406</v>
          </cell>
          <cell r="V512">
            <v>117877</v>
          </cell>
          <cell r="W512">
            <v>101591</v>
          </cell>
          <cell r="X512">
            <v>81037</v>
          </cell>
          <cell r="Y512">
            <v>68307</v>
          </cell>
        </row>
        <row r="513">
          <cell r="A513">
            <v>44700</v>
          </cell>
          <cell r="B513">
            <v>62401</v>
          </cell>
          <cell r="C513">
            <v>59077</v>
          </cell>
          <cell r="D513">
            <v>58717</v>
          </cell>
          <cell r="E513">
            <v>59036</v>
          </cell>
          <cell r="F513">
            <v>62226</v>
          </cell>
          <cell r="G513">
            <v>70895</v>
          </cell>
          <cell r="H513">
            <v>91074</v>
          </cell>
          <cell r="I513">
            <v>105643</v>
          </cell>
          <cell r="J513">
            <v>100317</v>
          </cell>
          <cell r="K513">
            <v>101150</v>
          </cell>
          <cell r="L513">
            <v>99188</v>
          </cell>
          <cell r="M513">
            <v>98560</v>
          </cell>
          <cell r="N513">
            <v>95383</v>
          </cell>
          <cell r="O513">
            <v>91589</v>
          </cell>
          <cell r="P513">
            <v>88428</v>
          </cell>
          <cell r="Q513">
            <v>92821</v>
          </cell>
          <cell r="R513">
            <v>99313</v>
          </cell>
          <cell r="S513">
            <v>102589</v>
          </cell>
          <cell r="T513">
            <v>105689</v>
          </cell>
          <cell r="U513">
            <v>113357</v>
          </cell>
          <cell r="V513">
            <v>117741</v>
          </cell>
          <cell r="W513">
            <v>101563</v>
          </cell>
          <cell r="X513">
            <v>81016</v>
          </cell>
          <cell r="Y513">
            <v>68314</v>
          </cell>
        </row>
        <row r="514">
          <cell r="A514">
            <v>44701</v>
          </cell>
          <cell r="B514">
            <v>62756</v>
          </cell>
          <cell r="C514">
            <v>59993</v>
          </cell>
          <cell r="D514">
            <v>58598</v>
          </cell>
          <cell r="E514">
            <v>58779</v>
          </cell>
          <cell r="F514">
            <v>61758</v>
          </cell>
          <cell r="G514">
            <v>70703</v>
          </cell>
          <cell r="H514">
            <v>91158</v>
          </cell>
          <cell r="I514">
            <v>105710</v>
          </cell>
          <cell r="J514">
            <v>100370</v>
          </cell>
          <cell r="K514">
            <v>101204</v>
          </cell>
          <cell r="L514">
            <v>99262</v>
          </cell>
          <cell r="M514">
            <v>98629</v>
          </cell>
          <cell r="N514">
            <v>95418</v>
          </cell>
          <cell r="O514">
            <v>91628</v>
          </cell>
          <cell r="P514">
            <v>88475</v>
          </cell>
          <cell r="Q514">
            <v>92901</v>
          </cell>
          <cell r="R514">
            <v>99390</v>
          </cell>
          <cell r="S514">
            <v>102668</v>
          </cell>
          <cell r="T514">
            <v>105814</v>
          </cell>
          <cell r="U514">
            <v>113530</v>
          </cell>
          <cell r="V514">
            <v>117908</v>
          </cell>
          <cell r="W514">
            <v>101670</v>
          </cell>
          <cell r="X514">
            <v>81119</v>
          </cell>
          <cell r="Y514">
            <v>69216</v>
          </cell>
        </row>
        <row r="515">
          <cell r="A515">
            <v>44702</v>
          </cell>
          <cell r="B515">
            <v>63717</v>
          </cell>
          <cell r="C515">
            <v>60431</v>
          </cell>
          <cell r="D515">
            <v>58629</v>
          </cell>
          <cell r="E515">
            <v>59388</v>
          </cell>
          <cell r="F515">
            <v>60577</v>
          </cell>
          <cell r="G515">
            <v>67462</v>
          </cell>
          <cell r="H515">
            <v>84911</v>
          </cell>
          <cell r="I515">
            <v>99169</v>
          </cell>
          <cell r="J515">
            <v>101582</v>
          </cell>
          <cell r="K515">
            <v>106693</v>
          </cell>
          <cell r="L515">
            <v>103689</v>
          </cell>
          <cell r="M515">
            <v>102843</v>
          </cell>
          <cell r="N515">
            <v>97582</v>
          </cell>
          <cell r="O515">
            <v>93936</v>
          </cell>
          <cell r="P515">
            <v>90103</v>
          </cell>
          <cell r="Q515">
            <v>93655</v>
          </cell>
          <cell r="R515">
            <v>100537</v>
          </cell>
          <cell r="S515">
            <v>103846</v>
          </cell>
          <cell r="T515">
            <v>107480</v>
          </cell>
          <cell r="U515">
            <v>115507</v>
          </cell>
          <cell r="V515">
            <v>116672</v>
          </cell>
          <cell r="W515">
            <v>100359</v>
          </cell>
          <cell r="X515">
            <v>81053</v>
          </cell>
          <cell r="Y515">
            <v>69718</v>
          </cell>
        </row>
        <row r="516">
          <cell r="A516">
            <v>44703</v>
          </cell>
          <cell r="B516">
            <v>63995</v>
          </cell>
          <cell r="C516">
            <v>59932</v>
          </cell>
          <cell r="D516">
            <v>58738</v>
          </cell>
          <cell r="E516">
            <v>58237</v>
          </cell>
          <cell r="F516">
            <v>59639</v>
          </cell>
          <cell r="G516">
            <v>67505</v>
          </cell>
          <cell r="H516">
            <v>84939</v>
          </cell>
          <cell r="I516">
            <v>99264</v>
          </cell>
          <cell r="J516">
            <v>101692</v>
          </cell>
          <cell r="K516">
            <v>106805</v>
          </cell>
          <cell r="L516">
            <v>103816</v>
          </cell>
          <cell r="M516">
            <v>102993</v>
          </cell>
          <cell r="N516">
            <v>97780</v>
          </cell>
          <cell r="O516">
            <v>94135</v>
          </cell>
          <cell r="P516">
            <v>90299</v>
          </cell>
          <cell r="Q516">
            <v>93867</v>
          </cell>
          <cell r="R516">
            <v>100768</v>
          </cell>
          <cell r="S516">
            <v>104053</v>
          </cell>
          <cell r="T516">
            <v>108820</v>
          </cell>
          <cell r="U516">
            <v>115715</v>
          </cell>
          <cell r="V516">
            <v>116923</v>
          </cell>
          <cell r="W516">
            <v>100656</v>
          </cell>
          <cell r="X516">
            <v>84388</v>
          </cell>
          <cell r="Y516">
            <v>71847</v>
          </cell>
        </row>
        <row r="517">
          <cell r="A517">
            <v>44704</v>
          </cell>
          <cell r="B517">
            <v>62079</v>
          </cell>
          <cell r="C517">
            <v>57628</v>
          </cell>
          <cell r="D517">
            <v>55287</v>
          </cell>
          <cell r="E517">
            <v>56022</v>
          </cell>
          <cell r="F517">
            <v>59099</v>
          </cell>
          <cell r="G517">
            <v>70413</v>
          </cell>
          <cell r="H517">
            <v>91156</v>
          </cell>
          <cell r="I517">
            <v>105754</v>
          </cell>
          <cell r="J517">
            <v>100414</v>
          </cell>
          <cell r="K517">
            <v>101293</v>
          </cell>
          <cell r="L517">
            <v>99340</v>
          </cell>
          <cell r="M517">
            <v>98702</v>
          </cell>
          <cell r="N517">
            <v>95522</v>
          </cell>
          <cell r="O517">
            <v>91742</v>
          </cell>
          <cell r="P517">
            <v>88597</v>
          </cell>
          <cell r="Q517">
            <v>93030</v>
          </cell>
          <cell r="R517">
            <v>99502</v>
          </cell>
          <cell r="S517">
            <v>102757</v>
          </cell>
          <cell r="T517">
            <v>105852</v>
          </cell>
          <cell r="U517">
            <v>113512</v>
          </cell>
          <cell r="V517">
            <v>117825</v>
          </cell>
          <cell r="W517">
            <v>101612</v>
          </cell>
          <cell r="X517">
            <v>81017</v>
          </cell>
          <cell r="Y517">
            <v>68259</v>
          </cell>
        </row>
        <row r="518">
          <cell r="A518">
            <v>44705</v>
          </cell>
          <cell r="B518">
            <v>62187</v>
          </cell>
          <cell r="C518">
            <v>58771</v>
          </cell>
          <cell r="D518">
            <v>57830</v>
          </cell>
          <cell r="E518">
            <v>57983</v>
          </cell>
          <cell r="F518">
            <v>60910</v>
          </cell>
          <cell r="G518">
            <v>70585</v>
          </cell>
          <cell r="H518">
            <v>91301</v>
          </cell>
          <cell r="I518">
            <v>105920</v>
          </cell>
          <cell r="J518">
            <v>100570</v>
          </cell>
          <cell r="K518">
            <v>101434</v>
          </cell>
          <cell r="L518">
            <v>99466</v>
          </cell>
          <cell r="M518">
            <v>98825</v>
          </cell>
          <cell r="N518">
            <v>95639</v>
          </cell>
          <cell r="O518">
            <v>91861</v>
          </cell>
          <cell r="P518">
            <v>88705</v>
          </cell>
          <cell r="Q518">
            <v>93175</v>
          </cell>
          <cell r="R518">
            <v>99651</v>
          </cell>
          <cell r="S518">
            <v>102894</v>
          </cell>
          <cell r="T518">
            <v>106055</v>
          </cell>
          <cell r="U518">
            <v>113927</v>
          </cell>
          <cell r="V518">
            <v>118339</v>
          </cell>
          <cell r="W518">
            <v>101997</v>
          </cell>
          <cell r="X518">
            <v>81251</v>
          </cell>
          <cell r="Y518">
            <v>68487</v>
          </cell>
        </row>
        <row r="519">
          <cell r="A519">
            <v>44706</v>
          </cell>
          <cell r="B519">
            <v>62779</v>
          </cell>
          <cell r="C519">
            <v>59391</v>
          </cell>
          <cell r="D519">
            <v>58531</v>
          </cell>
          <cell r="E519">
            <v>59304</v>
          </cell>
          <cell r="F519">
            <v>62283</v>
          </cell>
          <cell r="G519">
            <v>71319</v>
          </cell>
          <cell r="H519">
            <v>91498</v>
          </cell>
          <cell r="I519">
            <v>106080</v>
          </cell>
          <cell r="J519">
            <v>100729</v>
          </cell>
          <cell r="K519">
            <v>101574</v>
          </cell>
          <cell r="L519">
            <v>99618</v>
          </cell>
          <cell r="M519">
            <v>98972</v>
          </cell>
          <cell r="N519">
            <v>95807</v>
          </cell>
          <cell r="O519">
            <v>92020</v>
          </cell>
          <cell r="P519">
            <v>88856</v>
          </cell>
          <cell r="Q519">
            <v>93298</v>
          </cell>
          <cell r="R519">
            <v>99780</v>
          </cell>
          <cell r="S519">
            <v>103050</v>
          </cell>
          <cell r="T519">
            <v>106138</v>
          </cell>
          <cell r="U519">
            <v>113857</v>
          </cell>
          <cell r="V519">
            <v>118318</v>
          </cell>
          <cell r="W519">
            <v>102004</v>
          </cell>
          <cell r="X519">
            <v>81364</v>
          </cell>
          <cell r="Y519">
            <v>68618</v>
          </cell>
        </row>
        <row r="520">
          <cell r="A520">
            <v>44707</v>
          </cell>
          <cell r="B520">
            <v>62958</v>
          </cell>
          <cell r="C520">
            <v>59440</v>
          </cell>
          <cell r="D520">
            <v>57792</v>
          </cell>
          <cell r="E520">
            <v>57984</v>
          </cell>
          <cell r="F520">
            <v>61518</v>
          </cell>
          <cell r="G520">
            <v>70773</v>
          </cell>
          <cell r="H520">
            <v>91597</v>
          </cell>
          <cell r="I520">
            <v>106219</v>
          </cell>
          <cell r="J520">
            <v>100835</v>
          </cell>
          <cell r="K520">
            <v>101680</v>
          </cell>
          <cell r="L520">
            <v>99726</v>
          </cell>
          <cell r="M520">
            <v>99067</v>
          </cell>
          <cell r="N520">
            <v>95863</v>
          </cell>
          <cell r="O520">
            <v>92068</v>
          </cell>
          <cell r="P520">
            <v>88899</v>
          </cell>
          <cell r="Q520">
            <v>93329</v>
          </cell>
          <cell r="R520">
            <v>99834</v>
          </cell>
          <cell r="S520">
            <v>103124</v>
          </cell>
          <cell r="T520">
            <v>106353</v>
          </cell>
          <cell r="U520">
            <v>114101</v>
          </cell>
          <cell r="V520">
            <v>118540</v>
          </cell>
          <cell r="W520">
            <v>102192</v>
          </cell>
          <cell r="X520">
            <v>81489</v>
          </cell>
          <cell r="Y520">
            <v>68834</v>
          </cell>
        </row>
        <row r="521">
          <cell r="A521">
            <v>44708</v>
          </cell>
          <cell r="B521">
            <v>63024</v>
          </cell>
          <cell r="C521">
            <v>59932</v>
          </cell>
          <cell r="D521">
            <v>58364</v>
          </cell>
          <cell r="E521">
            <v>57966</v>
          </cell>
          <cell r="F521">
            <v>61148</v>
          </cell>
          <cell r="G521">
            <v>70904</v>
          </cell>
          <cell r="H521">
            <v>91782</v>
          </cell>
          <cell r="I521">
            <v>106462</v>
          </cell>
          <cell r="J521">
            <v>101037</v>
          </cell>
          <cell r="K521">
            <v>101896</v>
          </cell>
          <cell r="L521">
            <v>99946</v>
          </cell>
          <cell r="M521">
            <v>99308</v>
          </cell>
          <cell r="N521">
            <v>96115</v>
          </cell>
          <cell r="O521">
            <v>92330</v>
          </cell>
          <cell r="P521">
            <v>89149</v>
          </cell>
          <cell r="Q521">
            <v>93598</v>
          </cell>
          <cell r="R521">
            <v>100152</v>
          </cell>
          <cell r="S521">
            <v>103464</v>
          </cell>
          <cell r="T521">
            <v>107424</v>
          </cell>
          <cell r="U521">
            <v>114448</v>
          </cell>
          <cell r="V521">
            <v>118880</v>
          </cell>
          <cell r="W521">
            <v>102588</v>
          </cell>
          <cell r="X521">
            <v>84813</v>
          </cell>
          <cell r="Y521">
            <v>73151</v>
          </cell>
        </row>
        <row r="522">
          <cell r="A522">
            <v>44709</v>
          </cell>
          <cell r="B522">
            <v>66842</v>
          </cell>
          <cell r="C522">
            <v>63576</v>
          </cell>
          <cell r="D522">
            <v>61188</v>
          </cell>
          <cell r="E522">
            <v>60482</v>
          </cell>
          <cell r="F522">
            <v>61936</v>
          </cell>
          <cell r="G522">
            <v>68111</v>
          </cell>
          <cell r="H522">
            <v>85695</v>
          </cell>
          <cell r="I522">
            <v>100088</v>
          </cell>
          <cell r="J522">
            <v>102497</v>
          </cell>
          <cell r="K522">
            <v>107658</v>
          </cell>
          <cell r="L522">
            <v>104634</v>
          </cell>
          <cell r="M522">
            <v>103788</v>
          </cell>
          <cell r="N522">
            <v>98510</v>
          </cell>
          <cell r="O522">
            <v>94810</v>
          </cell>
          <cell r="P522">
            <v>90926</v>
          </cell>
          <cell r="Q522">
            <v>94510</v>
          </cell>
          <cell r="R522">
            <v>101433</v>
          </cell>
          <cell r="S522">
            <v>104781</v>
          </cell>
          <cell r="T522">
            <v>108512</v>
          </cell>
          <cell r="U522">
            <v>116644</v>
          </cell>
          <cell r="V522">
            <v>117816</v>
          </cell>
          <cell r="W522">
            <v>101375</v>
          </cell>
          <cell r="X522">
            <v>83059</v>
          </cell>
          <cell r="Y522">
            <v>71771</v>
          </cell>
        </row>
        <row r="523">
          <cell r="A523">
            <v>44710</v>
          </cell>
          <cell r="B523">
            <v>64539</v>
          </cell>
          <cell r="C523">
            <v>60753</v>
          </cell>
          <cell r="D523">
            <v>58329</v>
          </cell>
          <cell r="E523">
            <v>57745</v>
          </cell>
          <cell r="F523">
            <v>59144</v>
          </cell>
          <cell r="G523">
            <v>68224</v>
          </cell>
          <cell r="H523">
            <v>85937</v>
          </cell>
          <cell r="I523">
            <v>100434</v>
          </cell>
          <cell r="J523">
            <v>102831</v>
          </cell>
          <cell r="K523">
            <v>108010</v>
          </cell>
          <cell r="L523">
            <v>104956</v>
          </cell>
          <cell r="M523">
            <v>104103</v>
          </cell>
          <cell r="N523">
            <v>98790</v>
          </cell>
          <cell r="O523">
            <v>95104</v>
          </cell>
          <cell r="P523">
            <v>91205</v>
          </cell>
          <cell r="Q523">
            <v>94812</v>
          </cell>
          <cell r="R523">
            <v>101818</v>
          </cell>
          <cell r="S523">
            <v>105215</v>
          </cell>
          <cell r="T523">
            <v>108964</v>
          </cell>
          <cell r="U523">
            <v>117099</v>
          </cell>
          <cell r="V523">
            <v>118265</v>
          </cell>
          <cell r="W523">
            <v>101761</v>
          </cell>
          <cell r="X523">
            <v>84554</v>
          </cell>
          <cell r="Y523">
            <v>72531</v>
          </cell>
        </row>
        <row r="524">
          <cell r="A524">
            <v>44711</v>
          </cell>
          <cell r="B524">
            <v>64831</v>
          </cell>
          <cell r="C524">
            <v>60651</v>
          </cell>
          <cell r="D524">
            <v>59438</v>
          </cell>
          <cell r="E524">
            <v>57715</v>
          </cell>
          <cell r="F524">
            <v>59429</v>
          </cell>
          <cell r="G524">
            <v>68564</v>
          </cell>
          <cell r="H524">
            <v>86348</v>
          </cell>
          <cell r="I524">
            <v>100913</v>
          </cell>
          <cell r="J524">
            <v>103351</v>
          </cell>
          <cell r="K524">
            <v>108538</v>
          </cell>
          <cell r="L524">
            <v>105458</v>
          </cell>
          <cell r="M524">
            <v>104600</v>
          </cell>
          <cell r="N524">
            <v>99283</v>
          </cell>
          <cell r="O524">
            <v>95582</v>
          </cell>
          <cell r="P524">
            <v>91665</v>
          </cell>
          <cell r="Q524">
            <v>95283</v>
          </cell>
          <cell r="R524">
            <v>102905</v>
          </cell>
          <cell r="S524">
            <v>107031</v>
          </cell>
          <cell r="T524">
            <v>109453</v>
          </cell>
          <cell r="U524">
            <v>117637</v>
          </cell>
          <cell r="V524">
            <v>118855</v>
          </cell>
          <cell r="W524">
            <v>102266</v>
          </cell>
          <cell r="X524">
            <v>83981</v>
          </cell>
          <cell r="Y524">
            <v>72250</v>
          </cell>
        </row>
        <row r="525">
          <cell r="A525">
            <v>44712</v>
          </cell>
          <cell r="B525">
            <v>66485</v>
          </cell>
          <cell r="C525">
            <v>62235</v>
          </cell>
          <cell r="D525">
            <v>59667</v>
          </cell>
          <cell r="E525">
            <v>59118</v>
          </cell>
          <cell r="F525">
            <v>61351</v>
          </cell>
          <cell r="G525">
            <v>71846</v>
          </cell>
          <cell r="H525">
            <v>92992</v>
          </cell>
          <cell r="I525">
            <v>107849</v>
          </cell>
          <cell r="J525">
            <v>102344</v>
          </cell>
          <cell r="K525">
            <v>103195</v>
          </cell>
          <cell r="L525">
            <v>101186</v>
          </cell>
          <cell r="M525">
            <v>100542</v>
          </cell>
          <cell r="N525">
            <v>97291</v>
          </cell>
          <cell r="O525">
            <v>93420</v>
          </cell>
          <cell r="P525">
            <v>90202</v>
          </cell>
          <cell r="Q525">
            <v>94736</v>
          </cell>
          <cell r="R525">
            <v>101382</v>
          </cell>
          <cell r="S525">
            <v>104773</v>
          </cell>
          <cell r="T525">
            <v>108178</v>
          </cell>
          <cell r="U525">
            <v>115900</v>
          </cell>
          <cell r="V525">
            <v>120262</v>
          </cell>
          <cell r="W525">
            <v>103703</v>
          </cell>
          <cell r="X525">
            <v>82722</v>
          </cell>
          <cell r="Y525">
            <v>69682</v>
          </cell>
        </row>
        <row r="526">
          <cell r="A526">
            <v>44713</v>
          </cell>
          <cell r="B526">
            <v>63729</v>
          </cell>
          <cell r="C526">
            <v>58216</v>
          </cell>
          <cell r="D526">
            <v>57520</v>
          </cell>
          <cell r="E526">
            <v>58807</v>
          </cell>
          <cell r="F526">
            <v>60740</v>
          </cell>
          <cell r="G526">
            <v>71223</v>
          </cell>
          <cell r="H526">
            <v>82831</v>
          </cell>
          <cell r="I526">
            <v>97894</v>
          </cell>
          <cell r="J526">
            <v>100713</v>
          </cell>
          <cell r="K526">
            <v>108541</v>
          </cell>
          <cell r="L526">
            <v>104024</v>
          </cell>
          <cell r="M526">
            <v>101835</v>
          </cell>
          <cell r="N526">
            <v>104188</v>
          </cell>
          <cell r="O526">
            <v>97221</v>
          </cell>
          <cell r="P526">
            <v>94767</v>
          </cell>
          <cell r="Q526">
            <v>101434</v>
          </cell>
          <cell r="R526">
            <v>105491</v>
          </cell>
          <cell r="S526">
            <v>107473</v>
          </cell>
          <cell r="T526">
            <v>112042</v>
          </cell>
          <cell r="U526">
            <v>115106</v>
          </cell>
          <cell r="V526">
            <v>118097</v>
          </cell>
          <cell r="W526">
            <v>107308</v>
          </cell>
          <cell r="X526">
            <v>85859</v>
          </cell>
          <cell r="Y526">
            <v>73800</v>
          </cell>
        </row>
        <row r="527">
          <cell r="A527">
            <v>44714</v>
          </cell>
          <cell r="B527">
            <v>63790</v>
          </cell>
          <cell r="C527">
            <v>58680</v>
          </cell>
          <cell r="D527">
            <v>58102</v>
          </cell>
          <cell r="E527">
            <v>58153</v>
          </cell>
          <cell r="F527">
            <v>60192</v>
          </cell>
          <cell r="G527">
            <v>67493</v>
          </cell>
          <cell r="H527">
            <v>79253</v>
          </cell>
          <cell r="I527">
            <v>97963</v>
          </cell>
          <cell r="J527">
            <v>100790</v>
          </cell>
          <cell r="K527">
            <v>108619</v>
          </cell>
          <cell r="L527">
            <v>104105</v>
          </cell>
          <cell r="M527">
            <v>101933</v>
          </cell>
          <cell r="N527">
            <v>104292</v>
          </cell>
          <cell r="O527">
            <v>97321</v>
          </cell>
          <cell r="P527">
            <v>94878</v>
          </cell>
          <cell r="Q527">
            <v>101544</v>
          </cell>
          <cell r="R527">
            <v>105606</v>
          </cell>
          <cell r="S527">
            <v>107557</v>
          </cell>
          <cell r="T527">
            <v>112064</v>
          </cell>
          <cell r="U527">
            <v>115312</v>
          </cell>
          <cell r="V527">
            <v>118370</v>
          </cell>
          <cell r="W527">
            <v>107551</v>
          </cell>
          <cell r="X527">
            <v>85983</v>
          </cell>
          <cell r="Y527">
            <v>73759</v>
          </cell>
        </row>
        <row r="528">
          <cell r="A528">
            <v>44715</v>
          </cell>
          <cell r="B528">
            <v>64109</v>
          </cell>
          <cell r="C528">
            <v>59624</v>
          </cell>
          <cell r="D528">
            <v>57903</v>
          </cell>
          <cell r="E528">
            <v>57998</v>
          </cell>
          <cell r="F528">
            <v>60204</v>
          </cell>
          <cell r="G528">
            <v>67152</v>
          </cell>
          <cell r="H528">
            <v>78692</v>
          </cell>
          <cell r="I528">
            <v>98000</v>
          </cell>
          <cell r="J528">
            <v>100857</v>
          </cell>
          <cell r="K528">
            <v>108679</v>
          </cell>
          <cell r="L528">
            <v>104188</v>
          </cell>
          <cell r="M528">
            <v>101990</v>
          </cell>
          <cell r="N528">
            <v>104340</v>
          </cell>
          <cell r="O528">
            <v>97375</v>
          </cell>
          <cell r="P528">
            <v>94912</v>
          </cell>
          <cell r="Q528">
            <v>101537</v>
          </cell>
          <cell r="R528">
            <v>105575</v>
          </cell>
          <cell r="S528">
            <v>107537</v>
          </cell>
          <cell r="T528">
            <v>112042</v>
          </cell>
          <cell r="U528">
            <v>115161</v>
          </cell>
          <cell r="V528">
            <v>118177</v>
          </cell>
          <cell r="W528">
            <v>107344</v>
          </cell>
          <cell r="X528">
            <v>85821</v>
          </cell>
          <cell r="Y528">
            <v>73766</v>
          </cell>
        </row>
        <row r="529">
          <cell r="A529">
            <v>44716</v>
          </cell>
          <cell r="B529">
            <v>64326</v>
          </cell>
          <cell r="C529">
            <v>59582</v>
          </cell>
          <cell r="D529">
            <v>58343</v>
          </cell>
          <cell r="E529">
            <v>57899</v>
          </cell>
          <cell r="F529">
            <v>58504</v>
          </cell>
          <cell r="G529">
            <v>64486</v>
          </cell>
          <cell r="H529">
            <v>73688</v>
          </cell>
          <cell r="I529">
            <v>90894</v>
          </cell>
          <cell r="J529">
            <v>100516</v>
          </cell>
          <cell r="K529">
            <v>114376</v>
          </cell>
          <cell r="L529">
            <v>109602</v>
          </cell>
          <cell r="M529">
            <v>106188</v>
          </cell>
          <cell r="N529">
            <v>105036</v>
          </cell>
          <cell r="O529">
            <v>99167</v>
          </cell>
          <cell r="P529">
            <v>98431</v>
          </cell>
          <cell r="Q529">
            <v>99670</v>
          </cell>
          <cell r="R529">
            <v>102456</v>
          </cell>
          <cell r="S529">
            <v>106269</v>
          </cell>
          <cell r="T529">
            <v>110860</v>
          </cell>
          <cell r="U529">
            <v>114914</v>
          </cell>
          <cell r="V529">
            <v>114192</v>
          </cell>
          <cell r="W529">
            <v>105835</v>
          </cell>
          <cell r="X529">
            <v>86297</v>
          </cell>
          <cell r="Y529">
            <v>74142</v>
          </cell>
        </row>
        <row r="530">
          <cell r="A530">
            <v>44717</v>
          </cell>
          <cell r="B530">
            <v>64393</v>
          </cell>
          <cell r="C530">
            <v>59242</v>
          </cell>
          <cell r="D530">
            <v>57979</v>
          </cell>
          <cell r="E530">
            <v>57531</v>
          </cell>
          <cell r="F530">
            <v>58052</v>
          </cell>
          <cell r="G530">
            <v>64627</v>
          </cell>
          <cell r="H530">
            <v>73802</v>
          </cell>
          <cell r="I530">
            <v>91085</v>
          </cell>
          <cell r="J530">
            <v>100801</v>
          </cell>
          <cell r="K530">
            <v>114625</v>
          </cell>
          <cell r="L530">
            <v>109934</v>
          </cell>
          <cell r="M530">
            <v>106560</v>
          </cell>
          <cell r="N530">
            <v>105386</v>
          </cell>
          <cell r="O530">
            <v>99544</v>
          </cell>
          <cell r="P530">
            <v>98841</v>
          </cell>
          <cell r="Q530">
            <v>100062</v>
          </cell>
          <cell r="R530">
            <v>102756</v>
          </cell>
          <cell r="S530">
            <v>106467</v>
          </cell>
          <cell r="T530">
            <v>111014</v>
          </cell>
          <cell r="U530">
            <v>114833</v>
          </cell>
          <cell r="V530">
            <v>114059</v>
          </cell>
          <cell r="W530">
            <v>105942</v>
          </cell>
          <cell r="X530">
            <v>86491</v>
          </cell>
          <cell r="Y530">
            <v>74210</v>
          </cell>
        </row>
        <row r="531">
          <cell r="A531">
            <v>44718</v>
          </cell>
          <cell r="B531">
            <v>63834</v>
          </cell>
          <cell r="C531">
            <v>58628</v>
          </cell>
          <cell r="D531">
            <v>57418</v>
          </cell>
          <cell r="E531">
            <v>57605</v>
          </cell>
          <cell r="F531">
            <v>60096</v>
          </cell>
          <cell r="G531">
            <v>67812</v>
          </cell>
          <cell r="H531">
            <v>78641</v>
          </cell>
          <cell r="I531">
            <v>97919</v>
          </cell>
          <cell r="J531">
            <v>101026</v>
          </cell>
          <cell r="K531">
            <v>108831</v>
          </cell>
          <cell r="L531">
            <v>104549</v>
          </cell>
          <cell r="M531">
            <v>102466</v>
          </cell>
          <cell r="N531">
            <v>104823</v>
          </cell>
          <cell r="O531">
            <v>97983</v>
          </cell>
          <cell r="P531">
            <v>95579</v>
          </cell>
          <cell r="Q531">
            <v>102099</v>
          </cell>
          <cell r="R531">
            <v>105930</v>
          </cell>
          <cell r="S531">
            <v>107613</v>
          </cell>
          <cell r="T531">
            <v>111940</v>
          </cell>
          <cell r="U531">
            <v>114989</v>
          </cell>
          <cell r="V531">
            <v>117938</v>
          </cell>
          <cell r="W531">
            <v>107274</v>
          </cell>
          <cell r="X531">
            <v>85716</v>
          </cell>
          <cell r="Y531">
            <v>73701</v>
          </cell>
        </row>
        <row r="532">
          <cell r="A532">
            <v>44719</v>
          </cell>
          <cell r="B532">
            <v>63976</v>
          </cell>
          <cell r="C532">
            <v>59971</v>
          </cell>
          <cell r="D532">
            <v>58466</v>
          </cell>
          <cell r="E532">
            <v>58196</v>
          </cell>
          <cell r="F532">
            <v>60612</v>
          </cell>
          <cell r="G532">
            <v>67100</v>
          </cell>
          <cell r="H532">
            <v>78702</v>
          </cell>
          <cell r="I532">
            <v>97929</v>
          </cell>
          <cell r="J532">
            <v>101051</v>
          </cell>
          <cell r="K532">
            <v>108871</v>
          </cell>
          <cell r="L532">
            <v>104612</v>
          </cell>
          <cell r="M532">
            <v>102518</v>
          </cell>
          <cell r="N532">
            <v>104886</v>
          </cell>
          <cell r="O532">
            <v>98035</v>
          </cell>
          <cell r="P532">
            <v>95643</v>
          </cell>
          <cell r="Q532">
            <v>102158</v>
          </cell>
          <cell r="R532">
            <v>105974</v>
          </cell>
          <cell r="S532">
            <v>107624</v>
          </cell>
          <cell r="T532">
            <v>112093</v>
          </cell>
          <cell r="U532">
            <v>114970</v>
          </cell>
          <cell r="V532">
            <v>117883</v>
          </cell>
          <cell r="W532">
            <v>107156</v>
          </cell>
          <cell r="X532">
            <v>85781</v>
          </cell>
          <cell r="Y532">
            <v>73879</v>
          </cell>
        </row>
        <row r="533">
          <cell r="A533">
            <v>44720</v>
          </cell>
          <cell r="B533">
            <v>64538</v>
          </cell>
          <cell r="C533">
            <v>60127</v>
          </cell>
          <cell r="D533">
            <v>58511</v>
          </cell>
          <cell r="E533">
            <v>58691</v>
          </cell>
          <cell r="F533">
            <v>61580</v>
          </cell>
          <cell r="G533">
            <v>68341</v>
          </cell>
          <cell r="H533">
            <v>79755</v>
          </cell>
          <cell r="I533">
            <v>96852</v>
          </cell>
          <cell r="J533">
            <v>99823</v>
          </cell>
          <cell r="K533">
            <v>107533</v>
          </cell>
          <cell r="L533">
            <v>103218</v>
          </cell>
          <cell r="M533">
            <v>101117</v>
          </cell>
          <cell r="N533">
            <v>103447</v>
          </cell>
          <cell r="O533">
            <v>96631</v>
          </cell>
          <cell r="P533">
            <v>94197</v>
          </cell>
          <cell r="Q533">
            <v>100683</v>
          </cell>
          <cell r="R533">
            <v>104561</v>
          </cell>
          <cell r="S533">
            <v>106357</v>
          </cell>
          <cell r="T533">
            <v>110700</v>
          </cell>
          <cell r="U533">
            <v>113641</v>
          </cell>
          <cell r="V533">
            <v>116537</v>
          </cell>
          <cell r="W533">
            <v>106146</v>
          </cell>
          <cell r="X533">
            <v>85018</v>
          </cell>
          <cell r="Y533">
            <v>73100</v>
          </cell>
        </row>
        <row r="534">
          <cell r="A534">
            <v>44721</v>
          </cell>
          <cell r="B534">
            <v>64803</v>
          </cell>
          <cell r="C534">
            <v>60083</v>
          </cell>
          <cell r="D534">
            <v>58751</v>
          </cell>
          <cell r="E534">
            <v>59099</v>
          </cell>
          <cell r="F534">
            <v>60780</v>
          </cell>
          <cell r="G534">
            <v>66632</v>
          </cell>
          <cell r="H534">
            <v>79045</v>
          </cell>
          <cell r="I534">
            <v>96784</v>
          </cell>
          <cell r="J534">
            <v>99747</v>
          </cell>
          <cell r="K534">
            <v>107468</v>
          </cell>
          <cell r="L534">
            <v>103141</v>
          </cell>
          <cell r="M534">
            <v>101028</v>
          </cell>
          <cell r="N534">
            <v>103343</v>
          </cell>
          <cell r="O534">
            <v>96523</v>
          </cell>
          <cell r="P534">
            <v>94125</v>
          </cell>
          <cell r="Q534">
            <v>100604</v>
          </cell>
          <cell r="R534">
            <v>104485</v>
          </cell>
          <cell r="S534">
            <v>106249</v>
          </cell>
          <cell r="T534">
            <v>110606</v>
          </cell>
          <cell r="U534">
            <v>113544</v>
          </cell>
          <cell r="V534">
            <v>116466</v>
          </cell>
          <cell r="W534">
            <v>106006</v>
          </cell>
          <cell r="X534">
            <v>84953</v>
          </cell>
          <cell r="Y534">
            <v>73081</v>
          </cell>
        </row>
        <row r="535">
          <cell r="A535">
            <v>44722</v>
          </cell>
          <cell r="B535">
            <v>64547</v>
          </cell>
          <cell r="C535">
            <v>59361</v>
          </cell>
          <cell r="D535">
            <v>57885</v>
          </cell>
          <cell r="E535">
            <v>58781</v>
          </cell>
          <cell r="F535">
            <v>61180</v>
          </cell>
          <cell r="G535">
            <v>67652</v>
          </cell>
          <cell r="H535">
            <v>78815</v>
          </cell>
          <cell r="I535">
            <v>96828</v>
          </cell>
          <cell r="J535">
            <v>99787</v>
          </cell>
          <cell r="K535">
            <v>107507</v>
          </cell>
          <cell r="L535">
            <v>103179</v>
          </cell>
          <cell r="M535">
            <v>101086</v>
          </cell>
          <cell r="N535">
            <v>103413</v>
          </cell>
          <cell r="O535">
            <v>96606</v>
          </cell>
          <cell r="P535">
            <v>94201</v>
          </cell>
          <cell r="Q535">
            <v>100677</v>
          </cell>
          <cell r="R535">
            <v>104528</v>
          </cell>
          <cell r="S535">
            <v>106354</v>
          </cell>
          <cell r="T535">
            <v>110695</v>
          </cell>
          <cell r="U535">
            <v>113615</v>
          </cell>
          <cell r="V535">
            <v>116594</v>
          </cell>
          <cell r="W535">
            <v>106120</v>
          </cell>
          <cell r="X535">
            <v>84988</v>
          </cell>
          <cell r="Y535">
            <v>73129</v>
          </cell>
        </row>
        <row r="536">
          <cell r="A536">
            <v>44723</v>
          </cell>
          <cell r="B536">
            <v>64671</v>
          </cell>
          <cell r="C536">
            <v>60175</v>
          </cell>
          <cell r="D536">
            <v>57805</v>
          </cell>
          <cell r="E536">
            <v>58002</v>
          </cell>
          <cell r="F536">
            <v>57876</v>
          </cell>
          <cell r="G536">
            <v>64115</v>
          </cell>
          <cell r="H536">
            <v>73104</v>
          </cell>
          <cell r="I536">
            <v>90115</v>
          </cell>
          <cell r="J536">
            <v>99711</v>
          </cell>
          <cell r="K536">
            <v>113404</v>
          </cell>
          <cell r="L536">
            <v>108789</v>
          </cell>
          <cell r="M536">
            <v>105457</v>
          </cell>
          <cell r="N536">
            <v>104304</v>
          </cell>
          <cell r="O536">
            <v>98525</v>
          </cell>
          <cell r="P536">
            <v>97834</v>
          </cell>
          <cell r="Q536">
            <v>99046</v>
          </cell>
          <cell r="R536">
            <v>101722</v>
          </cell>
          <cell r="S536">
            <v>105342</v>
          </cell>
          <cell r="T536">
            <v>109810</v>
          </cell>
          <cell r="U536">
            <v>113605</v>
          </cell>
          <cell r="V536">
            <v>112829</v>
          </cell>
          <cell r="W536">
            <v>105002</v>
          </cell>
          <cell r="X536">
            <v>85799</v>
          </cell>
          <cell r="Y536">
            <v>73647</v>
          </cell>
        </row>
        <row r="537">
          <cell r="A537">
            <v>44724</v>
          </cell>
          <cell r="B537">
            <v>65832</v>
          </cell>
          <cell r="C537">
            <v>61358</v>
          </cell>
          <cell r="D537">
            <v>59461</v>
          </cell>
          <cell r="E537">
            <v>58053</v>
          </cell>
          <cell r="F537">
            <v>57606</v>
          </cell>
          <cell r="G537">
            <v>64133</v>
          </cell>
          <cell r="H537">
            <v>73109</v>
          </cell>
          <cell r="I537">
            <v>90153</v>
          </cell>
          <cell r="J537">
            <v>99790</v>
          </cell>
          <cell r="K537">
            <v>113479</v>
          </cell>
          <cell r="L537">
            <v>108872</v>
          </cell>
          <cell r="M537">
            <v>105569</v>
          </cell>
          <cell r="N537">
            <v>104434</v>
          </cell>
          <cell r="O537">
            <v>98652</v>
          </cell>
          <cell r="P537">
            <v>97935</v>
          </cell>
          <cell r="Q537">
            <v>99145</v>
          </cell>
          <cell r="R537">
            <v>101811</v>
          </cell>
          <cell r="S537">
            <v>105433</v>
          </cell>
          <cell r="T537">
            <v>109897</v>
          </cell>
          <cell r="U537">
            <v>113646</v>
          </cell>
          <cell r="V537">
            <v>112881</v>
          </cell>
          <cell r="W537">
            <v>105126</v>
          </cell>
          <cell r="X537">
            <v>85815</v>
          </cell>
          <cell r="Y537">
            <v>74232</v>
          </cell>
        </row>
        <row r="538">
          <cell r="A538">
            <v>44725</v>
          </cell>
          <cell r="B538">
            <v>66273</v>
          </cell>
          <cell r="C538">
            <v>62178</v>
          </cell>
          <cell r="D538">
            <v>60156</v>
          </cell>
          <cell r="E538">
            <v>61250</v>
          </cell>
          <cell r="F538">
            <v>63630</v>
          </cell>
          <cell r="G538">
            <v>69206</v>
          </cell>
          <cell r="H538">
            <v>80204</v>
          </cell>
          <cell r="I538">
            <v>97100</v>
          </cell>
          <cell r="J538">
            <v>100332</v>
          </cell>
          <cell r="K538">
            <v>108079</v>
          </cell>
          <cell r="L538">
            <v>103969</v>
          </cell>
          <cell r="M538">
            <v>101941</v>
          </cell>
          <cell r="N538">
            <v>104261</v>
          </cell>
          <cell r="O538">
            <v>97557</v>
          </cell>
          <cell r="P538">
            <v>95218</v>
          </cell>
          <cell r="Q538">
            <v>101605</v>
          </cell>
          <cell r="R538">
            <v>105273</v>
          </cell>
          <cell r="S538">
            <v>106730</v>
          </cell>
          <cell r="T538">
            <v>110985</v>
          </cell>
          <cell r="U538">
            <v>113871</v>
          </cell>
          <cell r="V538">
            <v>116644</v>
          </cell>
          <cell r="W538">
            <v>106221</v>
          </cell>
          <cell r="X538">
            <v>85135</v>
          </cell>
          <cell r="Y538">
            <v>73317</v>
          </cell>
        </row>
        <row r="539">
          <cell r="A539">
            <v>44726</v>
          </cell>
          <cell r="B539">
            <v>69532</v>
          </cell>
          <cell r="C539">
            <v>64624</v>
          </cell>
          <cell r="D539">
            <v>62307</v>
          </cell>
          <cell r="E539">
            <v>63500</v>
          </cell>
          <cell r="F539">
            <v>65293</v>
          </cell>
          <cell r="G539">
            <v>70341</v>
          </cell>
          <cell r="H539">
            <v>81623</v>
          </cell>
          <cell r="I539">
            <v>95848</v>
          </cell>
          <cell r="J539">
            <v>98934</v>
          </cell>
          <cell r="K539">
            <v>106616</v>
          </cell>
          <cell r="L539">
            <v>102438</v>
          </cell>
          <cell r="M539">
            <v>100405</v>
          </cell>
          <cell r="N539">
            <v>102707</v>
          </cell>
          <cell r="O539">
            <v>96028</v>
          </cell>
          <cell r="P539">
            <v>93709</v>
          </cell>
          <cell r="Q539">
            <v>100095</v>
          </cell>
          <cell r="R539">
            <v>103824</v>
          </cell>
          <cell r="S539">
            <v>105385</v>
          </cell>
          <cell r="T539">
            <v>109664</v>
          </cell>
          <cell r="U539">
            <v>112417</v>
          </cell>
          <cell r="V539">
            <v>115183</v>
          </cell>
          <cell r="W539">
            <v>105166</v>
          </cell>
          <cell r="X539">
            <v>87485</v>
          </cell>
          <cell r="Y539">
            <v>75983</v>
          </cell>
        </row>
        <row r="540">
          <cell r="A540">
            <v>44727</v>
          </cell>
          <cell r="B540">
            <v>65996</v>
          </cell>
          <cell r="C540">
            <v>60865</v>
          </cell>
          <cell r="D540">
            <v>58924</v>
          </cell>
          <cell r="E540">
            <v>59103</v>
          </cell>
          <cell r="F540">
            <v>61110</v>
          </cell>
          <cell r="G540">
            <v>67497</v>
          </cell>
          <cell r="H540">
            <v>78084</v>
          </cell>
          <cell r="I540">
            <v>95866</v>
          </cell>
          <cell r="J540">
            <v>98953</v>
          </cell>
          <cell r="K540">
            <v>106633</v>
          </cell>
          <cell r="L540">
            <v>102496</v>
          </cell>
          <cell r="M540">
            <v>100472</v>
          </cell>
          <cell r="N540">
            <v>102778</v>
          </cell>
          <cell r="O540">
            <v>96101</v>
          </cell>
          <cell r="P540">
            <v>93793</v>
          </cell>
          <cell r="Q540">
            <v>100152</v>
          </cell>
          <cell r="R540">
            <v>103852</v>
          </cell>
          <cell r="S540">
            <v>105429</v>
          </cell>
          <cell r="T540">
            <v>109665</v>
          </cell>
          <cell r="U540">
            <v>112407</v>
          </cell>
          <cell r="V540">
            <v>115197</v>
          </cell>
          <cell r="W540">
            <v>105232</v>
          </cell>
          <cell r="X540">
            <v>86798</v>
          </cell>
          <cell r="Y540">
            <v>75060</v>
          </cell>
        </row>
        <row r="541">
          <cell r="A541">
            <v>44728</v>
          </cell>
          <cell r="B541">
            <v>66878</v>
          </cell>
          <cell r="C541">
            <v>62006</v>
          </cell>
          <cell r="D541">
            <v>60099</v>
          </cell>
          <cell r="E541">
            <v>59133</v>
          </cell>
          <cell r="F541">
            <v>59566</v>
          </cell>
          <cell r="G541">
            <v>67155</v>
          </cell>
          <cell r="H541">
            <v>77860</v>
          </cell>
          <cell r="I541">
            <v>95956</v>
          </cell>
          <cell r="J541">
            <v>99067</v>
          </cell>
          <cell r="K541">
            <v>106734</v>
          </cell>
          <cell r="L541">
            <v>102578</v>
          </cell>
          <cell r="M541">
            <v>100516</v>
          </cell>
          <cell r="N541">
            <v>102804</v>
          </cell>
          <cell r="O541">
            <v>96118</v>
          </cell>
          <cell r="P541">
            <v>93781</v>
          </cell>
          <cell r="Q541">
            <v>100103</v>
          </cell>
          <cell r="R541">
            <v>103799</v>
          </cell>
          <cell r="S541">
            <v>105376</v>
          </cell>
          <cell r="T541">
            <v>109569</v>
          </cell>
          <cell r="U541">
            <v>112400</v>
          </cell>
          <cell r="V541">
            <v>115313</v>
          </cell>
          <cell r="W541">
            <v>105087</v>
          </cell>
          <cell r="X541">
            <v>84242</v>
          </cell>
          <cell r="Y541">
            <v>72537</v>
          </cell>
        </row>
        <row r="542">
          <cell r="A542">
            <v>44729</v>
          </cell>
          <cell r="B542">
            <v>63956</v>
          </cell>
          <cell r="C542">
            <v>57930</v>
          </cell>
          <cell r="D542">
            <v>58314</v>
          </cell>
          <cell r="E542">
            <v>57167</v>
          </cell>
          <cell r="F542">
            <v>61487</v>
          </cell>
          <cell r="G542">
            <v>66947</v>
          </cell>
          <cell r="H542">
            <v>76717</v>
          </cell>
          <cell r="I542">
            <v>95953</v>
          </cell>
          <cell r="J542">
            <v>99070</v>
          </cell>
          <cell r="K542">
            <v>106720</v>
          </cell>
          <cell r="L542">
            <v>102578</v>
          </cell>
          <cell r="M542">
            <v>100544</v>
          </cell>
          <cell r="N542">
            <v>102834</v>
          </cell>
          <cell r="O542">
            <v>96143</v>
          </cell>
          <cell r="P542">
            <v>93796</v>
          </cell>
          <cell r="Q542">
            <v>100184</v>
          </cell>
          <cell r="R542">
            <v>103912</v>
          </cell>
          <cell r="S542">
            <v>105498</v>
          </cell>
          <cell r="T542">
            <v>109720</v>
          </cell>
          <cell r="U542">
            <v>112504</v>
          </cell>
          <cell r="V542">
            <v>115373</v>
          </cell>
          <cell r="W542">
            <v>105258</v>
          </cell>
          <cell r="X542">
            <v>84309</v>
          </cell>
          <cell r="Y542">
            <v>73325</v>
          </cell>
        </row>
        <row r="543">
          <cell r="A543">
            <v>44730</v>
          </cell>
          <cell r="B543">
            <v>62296</v>
          </cell>
          <cell r="C543">
            <v>57618</v>
          </cell>
          <cell r="D543">
            <v>54581</v>
          </cell>
          <cell r="E543">
            <v>53844</v>
          </cell>
          <cell r="F543">
            <v>55738</v>
          </cell>
          <cell r="G543">
            <v>62111</v>
          </cell>
          <cell r="H543">
            <v>71000</v>
          </cell>
          <cell r="I543">
            <v>87594</v>
          </cell>
          <cell r="J543">
            <v>96823</v>
          </cell>
          <cell r="K543">
            <v>110165</v>
          </cell>
          <cell r="L543">
            <v>105514</v>
          </cell>
          <cell r="M543">
            <v>102176</v>
          </cell>
          <cell r="N543">
            <v>101064</v>
          </cell>
          <cell r="O543">
            <v>95373</v>
          </cell>
          <cell r="P543">
            <v>94680</v>
          </cell>
          <cell r="Q543">
            <v>95897</v>
          </cell>
          <cell r="R543">
            <v>98607</v>
          </cell>
          <cell r="S543">
            <v>102356</v>
          </cell>
          <cell r="T543">
            <v>106914</v>
          </cell>
          <cell r="U543">
            <v>110718</v>
          </cell>
          <cell r="V543">
            <v>109937</v>
          </cell>
          <cell r="W543">
            <v>102024</v>
          </cell>
          <cell r="X543">
            <v>83223</v>
          </cell>
          <cell r="Y543">
            <v>71416</v>
          </cell>
        </row>
        <row r="544">
          <cell r="A544">
            <v>44731</v>
          </cell>
          <cell r="B544">
            <v>64163</v>
          </cell>
          <cell r="C544">
            <v>59201</v>
          </cell>
          <cell r="D544">
            <v>57069</v>
          </cell>
          <cell r="E544">
            <v>55900</v>
          </cell>
          <cell r="F544">
            <v>57950</v>
          </cell>
          <cell r="G544">
            <v>64305</v>
          </cell>
          <cell r="H544">
            <v>73139</v>
          </cell>
          <cell r="I544">
            <v>90046</v>
          </cell>
          <cell r="J544">
            <v>99777</v>
          </cell>
          <cell r="K544">
            <v>113367</v>
          </cell>
          <cell r="L544">
            <v>109015</v>
          </cell>
          <cell r="M544">
            <v>105809</v>
          </cell>
          <cell r="N544">
            <v>104669</v>
          </cell>
          <cell r="O544">
            <v>98969</v>
          </cell>
          <cell r="P544">
            <v>98282</v>
          </cell>
          <cell r="Q544">
            <v>99424</v>
          </cell>
          <cell r="R544">
            <v>101944</v>
          </cell>
          <cell r="S544">
            <v>105314</v>
          </cell>
          <cell r="T544">
            <v>109676</v>
          </cell>
          <cell r="U544">
            <v>113222</v>
          </cell>
          <cell r="V544">
            <v>112366</v>
          </cell>
          <cell r="W544">
            <v>104867</v>
          </cell>
          <cell r="X544">
            <v>85772</v>
          </cell>
          <cell r="Y544">
            <v>73852</v>
          </cell>
        </row>
        <row r="545">
          <cell r="A545">
            <v>44732</v>
          </cell>
          <cell r="B545">
            <v>64697</v>
          </cell>
          <cell r="C545">
            <v>60463</v>
          </cell>
          <cell r="D545">
            <v>58377</v>
          </cell>
          <cell r="E545">
            <v>59581</v>
          </cell>
          <cell r="F545">
            <v>61973</v>
          </cell>
          <cell r="G545">
            <v>68109</v>
          </cell>
          <cell r="H545">
            <v>76583</v>
          </cell>
          <cell r="I545">
            <v>95707</v>
          </cell>
          <cell r="J545">
            <v>98918</v>
          </cell>
          <cell r="K545">
            <v>106534</v>
          </cell>
          <cell r="L545">
            <v>102492</v>
          </cell>
          <cell r="M545">
            <v>100494</v>
          </cell>
          <cell r="N545">
            <v>102783</v>
          </cell>
          <cell r="O545">
            <v>96172</v>
          </cell>
          <cell r="P545">
            <v>93884</v>
          </cell>
          <cell r="Q545">
            <v>100154</v>
          </cell>
          <cell r="R545">
            <v>103793</v>
          </cell>
          <cell r="S545">
            <v>105240</v>
          </cell>
          <cell r="T545">
            <v>109354</v>
          </cell>
          <cell r="U545">
            <v>112071</v>
          </cell>
          <cell r="V545">
            <v>114854</v>
          </cell>
          <cell r="W545">
            <v>104931</v>
          </cell>
          <cell r="X545">
            <v>84126</v>
          </cell>
          <cell r="Y545">
            <v>72557</v>
          </cell>
        </row>
        <row r="546">
          <cell r="A546">
            <v>44733</v>
          </cell>
          <cell r="B546">
            <v>62983</v>
          </cell>
          <cell r="C546">
            <v>58453</v>
          </cell>
          <cell r="D546">
            <v>57051</v>
          </cell>
          <cell r="E546">
            <v>57778</v>
          </cell>
          <cell r="F546">
            <v>59754</v>
          </cell>
          <cell r="G546">
            <v>65958</v>
          </cell>
          <cell r="H546">
            <v>76561</v>
          </cell>
          <cell r="I546">
            <v>95680</v>
          </cell>
          <cell r="J546">
            <v>99007</v>
          </cell>
          <cell r="K546">
            <v>106646</v>
          </cell>
          <cell r="L546">
            <v>102745</v>
          </cell>
          <cell r="M546">
            <v>100794</v>
          </cell>
          <cell r="N546">
            <v>103074</v>
          </cell>
          <cell r="O546">
            <v>96516</v>
          </cell>
          <cell r="P546">
            <v>94264</v>
          </cell>
          <cell r="Q546">
            <v>100491</v>
          </cell>
          <cell r="R546">
            <v>103995</v>
          </cell>
          <cell r="S546">
            <v>105256</v>
          </cell>
          <cell r="T546">
            <v>109333</v>
          </cell>
          <cell r="U546">
            <v>112139</v>
          </cell>
          <cell r="V546">
            <v>114732</v>
          </cell>
          <cell r="W546">
            <v>104780</v>
          </cell>
          <cell r="X546">
            <v>84031</v>
          </cell>
          <cell r="Y546">
            <v>72459</v>
          </cell>
        </row>
        <row r="547">
          <cell r="A547">
            <v>44734</v>
          </cell>
          <cell r="B547">
            <v>64097</v>
          </cell>
          <cell r="C547">
            <v>59087</v>
          </cell>
          <cell r="D547">
            <v>58504</v>
          </cell>
          <cell r="E547">
            <v>58885</v>
          </cell>
          <cell r="F547">
            <v>61091</v>
          </cell>
          <cell r="G547">
            <v>66603</v>
          </cell>
          <cell r="H547">
            <v>76807</v>
          </cell>
          <cell r="I547">
            <v>95899</v>
          </cell>
          <cell r="J547">
            <v>99299</v>
          </cell>
          <cell r="K547">
            <v>106943</v>
          </cell>
          <cell r="L547">
            <v>103061</v>
          </cell>
          <cell r="M547">
            <v>101122</v>
          </cell>
          <cell r="N547">
            <v>103406</v>
          </cell>
          <cell r="O547">
            <v>96829</v>
          </cell>
          <cell r="P547">
            <v>94571</v>
          </cell>
          <cell r="Q547">
            <v>100751</v>
          </cell>
          <cell r="R547">
            <v>104231</v>
          </cell>
          <cell r="S547">
            <v>105488</v>
          </cell>
          <cell r="T547">
            <v>109467</v>
          </cell>
          <cell r="U547">
            <v>112073</v>
          </cell>
          <cell r="V547">
            <v>114883</v>
          </cell>
          <cell r="W547">
            <v>105076</v>
          </cell>
          <cell r="X547">
            <v>84416</v>
          </cell>
          <cell r="Y547">
            <v>72773</v>
          </cell>
        </row>
        <row r="548">
          <cell r="A548">
            <v>44735</v>
          </cell>
          <cell r="B548">
            <v>63698</v>
          </cell>
          <cell r="C548">
            <v>59097</v>
          </cell>
          <cell r="D548">
            <v>56913</v>
          </cell>
          <cell r="E548">
            <v>56655</v>
          </cell>
          <cell r="F548">
            <v>59547</v>
          </cell>
          <cell r="G548">
            <v>66812</v>
          </cell>
          <cell r="H548">
            <v>77377</v>
          </cell>
          <cell r="I548">
            <v>96694</v>
          </cell>
          <cell r="J548">
            <v>100277</v>
          </cell>
          <cell r="K548">
            <v>107942</v>
          </cell>
          <cell r="L548">
            <v>104238</v>
          </cell>
          <cell r="M548">
            <v>102331</v>
          </cell>
          <cell r="N548">
            <v>104603</v>
          </cell>
          <cell r="O548">
            <v>98077</v>
          </cell>
          <cell r="P548">
            <v>95877</v>
          </cell>
          <cell r="Q548">
            <v>101984</v>
          </cell>
          <cell r="R548">
            <v>105381</v>
          </cell>
          <cell r="S548">
            <v>106408</v>
          </cell>
          <cell r="T548">
            <v>110262</v>
          </cell>
          <cell r="U548">
            <v>112790</v>
          </cell>
          <cell r="V548">
            <v>115520</v>
          </cell>
          <cell r="W548">
            <v>105799</v>
          </cell>
          <cell r="X548">
            <v>84960</v>
          </cell>
          <cell r="Y548">
            <v>73341</v>
          </cell>
        </row>
        <row r="549">
          <cell r="A549">
            <v>44736</v>
          </cell>
          <cell r="B549">
            <v>64621</v>
          </cell>
          <cell r="C549">
            <v>59019</v>
          </cell>
          <cell r="D549">
            <v>59046</v>
          </cell>
          <cell r="E549">
            <v>59037</v>
          </cell>
          <cell r="F549">
            <v>60872</v>
          </cell>
          <cell r="G549">
            <v>66383</v>
          </cell>
          <cell r="H549">
            <v>76922</v>
          </cell>
          <cell r="I549">
            <v>96085</v>
          </cell>
          <cell r="J549">
            <v>99583</v>
          </cell>
          <cell r="K549">
            <v>107258</v>
          </cell>
          <cell r="L549">
            <v>103427</v>
          </cell>
          <cell r="M549">
            <v>101518</v>
          </cell>
          <cell r="N549">
            <v>103763</v>
          </cell>
          <cell r="O549">
            <v>97222</v>
          </cell>
          <cell r="P549">
            <v>95013</v>
          </cell>
          <cell r="Q549">
            <v>101172</v>
          </cell>
          <cell r="R549">
            <v>104601</v>
          </cell>
          <cell r="S549">
            <v>105796</v>
          </cell>
          <cell r="T549">
            <v>109763</v>
          </cell>
          <cell r="U549">
            <v>112351</v>
          </cell>
          <cell r="V549">
            <v>115126</v>
          </cell>
          <cell r="W549">
            <v>105581</v>
          </cell>
          <cell r="X549">
            <v>88167</v>
          </cell>
          <cell r="Y549">
            <v>74699</v>
          </cell>
        </row>
        <row r="550">
          <cell r="A550">
            <v>44737</v>
          </cell>
          <cell r="B550">
            <v>68254</v>
          </cell>
          <cell r="C550">
            <v>62101</v>
          </cell>
          <cell r="D550">
            <v>60172</v>
          </cell>
          <cell r="E550">
            <v>58353</v>
          </cell>
          <cell r="F550">
            <v>59306</v>
          </cell>
          <cell r="G550">
            <v>64225</v>
          </cell>
          <cell r="H550">
            <v>72772</v>
          </cell>
          <cell r="I550">
            <v>89439</v>
          </cell>
          <cell r="J550">
            <v>99163</v>
          </cell>
          <cell r="K550">
            <v>112657</v>
          </cell>
          <cell r="L550">
            <v>108404</v>
          </cell>
          <cell r="M550">
            <v>105282</v>
          </cell>
          <cell r="N550">
            <v>104176</v>
          </cell>
          <cell r="O550">
            <v>99299</v>
          </cell>
          <cell r="P550">
            <v>97915</v>
          </cell>
          <cell r="Q550">
            <v>102433</v>
          </cell>
          <cell r="R550">
            <v>107189</v>
          </cell>
          <cell r="S550">
            <v>118681</v>
          </cell>
          <cell r="T550">
            <v>121011</v>
          </cell>
          <cell r="U550">
            <v>122384</v>
          </cell>
          <cell r="V550">
            <v>119314</v>
          </cell>
          <cell r="W550">
            <v>115212</v>
          </cell>
          <cell r="X550">
            <v>101382</v>
          </cell>
          <cell r="Y550">
            <v>86834</v>
          </cell>
        </row>
        <row r="551">
          <cell r="A551">
            <v>44738</v>
          </cell>
          <cell r="B551">
            <v>78623</v>
          </cell>
          <cell r="C551">
            <v>72314</v>
          </cell>
          <cell r="D551">
            <v>69211</v>
          </cell>
          <cell r="E551">
            <v>67342</v>
          </cell>
          <cell r="F551">
            <v>65676</v>
          </cell>
          <cell r="G551">
            <v>67540</v>
          </cell>
          <cell r="H551">
            <v>72925</v>
          </cell>
          <cell r="I551">
            <v>89578</v>
          </cell>
          <cell r="J551">
            <v>99326</v>
          </cell>
          <cell r="K551">
            <v>112825</v>
          </cell>
          <cell r="L551">
            <v>108597</v>
          </cell>
          <cell r="M551">
            <v>105492</v>
          </cell>
          <cell r="N551">
            <v>104989</v>
          </cell>
          <cell r="O551">
            <v>104177</v>
          </cell>
          <cell r="P551">
            <v>104527</v>
          </cell>
          <cell r="Q551">
            <v>105801</v>
          </cell>
          <cell r="R551">
            <v>113356</v>
          </cell>
          <cell r="S551">
            <v>120680</v>
          </cell>
          <cell r="T551">
            <v>126729</v>
          </cell>
          <cell r="U551">
            <v>125053</v>
          </cell>
          <cell r="V551">
            <v>121601</v>
          </cell>
          <cell r="W551">
            <v>114787</v>
          </cell>
          <cell r="X551">
            <v>96981</v>
          </cell>
          <cell r="Y551">
            <v>86431</v>
          </cell>
        </row>
        <row r="552">
          <cell r="A552">
            <v>44739</v>
          </cell>
          <cell r="B552">
            <v>76293</v>
          </cell>
          <cell r="C552">
            <v>70827</v>
          </cell>
          <cell r="D552">
            <v>68555</v>
          </cell>
          <cell r="E552">
            <v>65720</v>
          </cell>
          <cell r="F552">
            <v>67130</v>
          </cell>
          <cell r="G552">
            <v>72882</v>
          </cell>
          <cell r="H552">
            <v>81751</v>
          </cell>
          <cell r="I552">
            <v>96651</v>
          </cell>
          <cell r="J552">
            <v>100299</v>
          </cell>
          <cell r="K552">
            <v>107989</v>
          </cell>
          <cell r="L552">
            <v>104247</v>
          </cell>
          <cell r="M552">
            <v>103062</v>
          </cell>
          <cell r="N552">
            <v>104556</v>
          </cell>
          <cell r="O552">
            <v>99137</v>
          </cell>
          <cell r="P552">
            <v>96948</v>
          </cell>
          <cell r="Q552">
            <v>101909</v>
          </cell>
          <cell r="R552">
            <v>105423</v>
          </cell>
          <cell r="S552">
            <v>107458</v>
          </cell>
          <cell r="T552">
            <v>112373</v>
          </cell>
          <cell r="U552">
            <v>112675</v>
          </cell>
          <cell r="V552">
            <v>115360</v>
          </cell>
          <cell r="W552">
            <v>106006</v>
          </cell>
          <cell r="X552">
            <v>88068</v>
          </cell>
          <cell r="Y552">
            <v>75491</v>
          </cell>
        </row>
        <row r="553">
          <cell r="A553">
            <v>44740</v>
          </cell>
          <cell r="B553">
            <v>70407</v>
          </cell>
          <cell r="C553">
            <v>64757</v>
          </cell>
          <cell r="D553">
            <v>62161</v>
          </cell>
          <cell r="E553">
            <v>62612</v>
          </cell>
          <cell r="F553">
            <v>63779</v>
          </cell>
          <cell r="G553">
            <v>67920</v>
          </cell>
          <cell r="H553">
            <v>78139</v>
          </cell>
          <cell r="I553">
            <v>96440</v>
          </cell>
          <cell r="J553">
            <v>100134</v>
          </cell>
          <cell r="K553">
            <v>107821</v>
          </cell>
          <cell r="L553">
            <v>104153</v>
          </cell>
          <cell r="M553">
            <v>102267</v>
          </cell>
          <cell r="N553">
            <v>104527</v>
          </cell>
          <cell r="O553">
            <v>98042</v>
          </cell>
          <cell r="P553">
            <v>95829</v>
          </cell>
          <cell r="Q553">
            <v>101910</v>
          </cell>
          <cell r="R553">
            <v>105219</v>
          </cell>
          <cell r="S553">
            <v>107518</v>
          </cell>
          <cell r="T553">
            <v>113833</v>
          </cell>
          <cell r="U553">
            <v>113129</v>
          </cell>
          <cell r="V553">
            <v>115345</v>
          </cell>
          <cell r="W553">
            <v>105896</v>
          </cell>
          <cell r="X553">
            <v>87404</v>
          </cell>
          <cell r="Y553">
            <v>75459</v>
          </cell>
        </row>
        <row r="554">
          <cell r="A554">
            <v>44741</v>
          </cell>
          <cell r="B554">
            <v>66254</v>
          </cell>
          <cell r="C554">
            <v>61246</v>
          </cell>
          <cell r="D554">
            <v>60110</v>
          </cell>
          <cell r="E554">
            <v>59054</v>
          </cell>
          <cell r="F554">
            <v>60545</v>
          </cell>
          <cell r="G554">
            <v>66841</v>
          </cell>
          <cell r="H554">
            <v>77260</v>
          </cell>
          <cell r="I554">
            <v>96457</v>
          </cell>
          <cell r="J554">
            <v>100160</v>
          </cell>
          <cell r="K554">
            <v>107868</v>
          </cell>
          <cell r="L554">
            <v>104159</v>
          </cell>
          <cell r="M554">
            <v>102286</v>
          </cell>
          <cell r="N554">
            <v>104555</v>
          </cell>
          <cell r="O554">
            <v>98062</v>
          </cell>
          <cell r="P554">
            <v>95864</v>
          </cell>
          <cell r="Q554">
            <v>101970</v>
          </cell>
          <cell r="R554">
            <v>105253</v>
          </cell>
          <cell r="S554">
            <v>108096</v>
          </cell>
          <cell r="T554">
            <v>114127</v>
          </cell>
          <cell r="U554">
            <v>115820</v>
          </cell>
          <cell r="V554">
            <v>115181</v>
          </cell>
          <cell r="W554">
            <v>110375</v>
          </cell>
          <cell r="X554">
            <v>92181</v>
          </cell>
          <cell r="Y554">
            <v>80595</v>
          </cell>
        </row>
        <row r="555">
          <cell r="A555">
            <v>44742</v>
          </cell>
          <cell r="B555">
            <v>67187</v>
          </cell>
          <cell r="C555">
            <v>63194</v>
          </cell>
          <cell r="D555">
            <v>62893</v>
          </cell>
          <cell r="E555">
            <v>61205</v>
          </cell>
          <cell r="F555">
            <v>62904</v>
          </cell>
          <cell r="G555">
            <v>67570</v>
          </cell>
          <cell r="H555">
            <v>78262</v>
          </cell>
          <cell r="I555">
            <v>95932</v>
          </cell>
          <cell r="J555">
            <v>99462</v>
          </cell>
          <cell r="K555">
            <v>107109</v>
          </cell>
          <cell r="L555">
            <v>103347</v>
          </cell>
          <cell r="M555">
            <v>101440</v>
          </cell>
          <cell r="N555">
            <v>103707</v>
          </cell>
          <cell r="O555">
            <v>97196</v>
          </cell>
          <cell r="P555">
            <v>95001</v>
          </cell>
          <cell r="Q555">
            <v>101101</v>
          </cell>
          <cell r="R555">
            <v>104473</v>
          </cell>
          <cell r="S555">
            <v>105661</v>
          </cell>
          <cell r="T555">
            <v>110458</v>
          </cell>
          <cell r="U555">
            <v>112006</v>
          </cell>
          <cell r="V555">
            <v>114694</v>
          </cell>
          <cell r="W555">
            <v>105431</v>
          </cell>
          <cell r="X555">
            <v>87638</v>
          </cell>
          <cell r="Y555">
            <v>75651</v>
          </cell>
        </row>
        <row r="556">
          <cell r="A556">
            <v>44743</v>
          </cell>
          <cell r="B556">
            <v>71968</v>
          </cell>
          <cell r="C556">
            <v>66076</v>
          </cell>
          <cell r="D556">
            <v>63478</v>
          </cell>
          <cell r="E556">
            <v>62199</v>
          </cell>
          <cell r="F556">
            <v>63847</v>
          </cell>
          <cell r="G556">
            <v>68465</v>
          </cell>
          <cell r="H556">
            <v>83479</v>
          </cell>
          <cell r="I556">
            <v>97028</v>
          </cell>
          <cell r="J556">
            <v>100975</v>
          </cell>
          <cell r="K556">
            <v>116399</v>
          </cell>
          <cell r="L556">
            <v>116618</v>
          </cell>
          <cell r="M556">
            <v>117480</v>
          </cell>
          <cell r="N556">
            <v>113001</v>
          </cell>
          <cell r="O556">
            <v>110333</v>
          </cell>
          <cell r="P556">
            <v>104377</v>
          </cell>
          <cell r="Q556">
            <v>108628</v>
          </cell>
          <cell r="R556">
            <v>117850</v>
          </cell>
          <cell r="S556">
            <v>115491</v>
          </cell>
          <cell r="T556">
            <v>119757</v>
          </cell>
          <cell r="U556">
            <v>118423</v>
          </cell>
          <cell r="V556">
            <v>125865</v>
          </cell>
          <cell r="W556">
            <v>120311</v>
          </cell>
          <cell r="X556">
            <v>99604</v>
          </cell>
          <cell r="Y556">
            <v>86412</v>
          </cell>
        </row>
        <row r="557">
          <cell r="A557">
            <v>44744</v>
          </cell>
          <cell r="B557">
            <v>76585</v>
          </cell>
          <cell r="C557">
            <v>69793</v>
          </cell>
          <cell r="D557">
            <v>67704</v>
          </cell>
          <cell r="E557">
            <v>66847</v>
          </cell>
          <cell r="F557">
            <v>67727</v>
          </cell>
          <cell r="G557">
            <v>68085</v>
          </cell>
          <cell r="H557">
            <v>80785</v>
          </cell>
          <cell r="I557">
            <v>93694</v>
          </cell>
          <cell r="J557">
            <v>100726</v>
          </cell>
          <cell r="K557">
            <v>116254</v>
          </cell>
          <cell r="L557">
            <v>117400</v>
          </cell>
          <cell r="M557">
            <v>116887</v>
          </cell>
          <cell r="N557">
            <v>111905</v>
          </cell>
          <cell r="O557">
            <v>108340</v>
          </cell>
          <cell r="P557">
            <v>103133</v>
          </cell>
          <cell r="Q557">
            <v>107110</v>
          </cell>
          <cell r="R557">
            <v>114706</v>
          </cell>
          <cell r="S557">
            <v>113378</v>
          </cell>
          <cell r="T557">
            <v>115997</v>
          </cell>
          <cell r="U557">
            <v>119819</v>
          </cell>
          <cell r="V557">
            <v>124491</v>
          </cell>
          <cell r="W557">
            <v>117111</v>
          </cell>
          <cell r="X557">
            <v>98128</v>
          </cell>
          <cell r="Y557">
            <v>82452</v>
          </cell>
        </row>
        <row r="558">
          <cell r="A558">
            <v>44745</v>
          </cell>
          <cell r="B558">
            <v>73868</v>
          </cell>
          <cell r="C558">
            <v>66350</v>
          </cell>
          <cell r="D558">
            <v>64308</v>
          </cell>
          <cell r="E558">
            <v>63194</v>
          </cell>
          <cell r="F558">
            <v>62726</v>
          </cell>
          <cell r="G558">
            <v>66778</v>
          </cell>
          <cell r="H558">
            <v>80476</v>
          </cell>
          <cell r="I558">
            <v>93647</v>
          </cell>
          <cell r="J558">
            <v>100692</v>
          </cell>
          <cell r="K558">
            <v>116256</v>
          </cell>
          <cell r="L558">
            <v>117395</v>
          </cell>
          <cell r="M558">
            <v>116868</v>
          </cell>
          <cell r="N558">
            <v>111879</v>
          </cell>
          <cell r="O558">
            <v>108321</v>
          </cell>
          <cell r="P558">
            <v>103098</v>
          </cell>
          <cell r="Q558">
            <v>107098</v>
          </cell>
          <cell r="R558">
            <v>114723</v>
          </cell>
          <cell r="S558">
            <v>113375</v>
          </cell>
          <cell r="T558">
            <v>115573</v>
          </cell>
          <cell r="U558">
            <v>118003</v>
          </cell>
          <cell r="V558">
            <v>124466</v>
          </cell>
          <cell r="W558">
            <v>117057</v>
          </cell>
          <cell r="X558">
            <v>97508</v>
          </cell>
          <cell r="Y558">
            <v>82518</v>
          </cell>
        </row>
        <row r="559">
          <cell r="A559">
            <v>44746</v>
          </cell>
          <cell r="B559">
            <v>73665</v>
          </cell>
          <cell r="C559">
            <v>67107</v>
          </cell>
          <cell r="D559">
            <v>65208</v>
          </cell>
          <cell r="E559">
            <v>63759</v>
          </cell>
          <cell r="F559">
            <v>63346</v>
          </cell>
          <cell r="G559">
            <v>66813</v>
          </cell>
          <cell r="H559">
            <v>80545</v>
          </cell>
          <cell r="I559">
            <v>93692</v>
          </cell>
          <cell r="J559">
            <v>100749</v>
          </cell>
          <cell r="K559">
            <v>116292</v>
          </cell>
          <cell r="L559">
            <v>117412</v>
          </cell>
          <cell r="M559">
            <v>116873</v>
          </cell>
          <cell r="N559">
            <v>111878</v>
          </cell>
          <cell r="O559">
            <v>108336</v>
          </cell>
          <cell r="P559">
            <v>103137</v>
          </cell>
          <cell r="Q559">
            <v>107134</v>
          </cell>
          <cell r="R559">
            <v>114738</v>
          </cell>
          <cell r="S559">
            <v>113400</v>
          </cell>
          <cell r="T559">
            <v>115580</v>
          </cell>
          <cell r="U559">
            <v>118009</v>
          </cell>
          <cell r="V559">
            <v>124460</v>
          </cell>
          <cell r="W559">
            <v>116819</v>
          </cell>
          <cell r="X559">
            <v>97297</v>
          </cell>
          <cell r="Y559">
            <v>81216</v>
          </cell>
        </row>
        <row r="560">
          <cell r="A560">
            <v>44747</v>
          </cell>
          <cell r="B560">
            <v>71996</v>
          </cell>
          <cell r="C560">
            <v>66049</v>
          </cell>
          <cell r="D560">
            <v>63427</v>
          </cell>
          <cell r="E560">
            <v>61761</v>
          </cell>
          <cell r="F560">
            <v>63766</v>
          </cell>
          <cell r="G560">
            <v>68392</v>
          </cell>
          <cell r="H560">
            <v>83447</v>
          </cell>
          <cell r="I560">
            <v>97021</v>
          </cell>
          <cell r="J560">
            <v>100933</v>
          </cell>
          <cell r="K560">
            <v>116367</v>
          </cell>
          <cell r="L560">
            <v>116568</v>
          </cell>
          <cell r="M560">
            <v>117436</v>
          </cell>
          <cell r="N560">
            <v>112948</v>
          </cell>
          <cell r="O560">
            <v>110290</v>
          </cell>
          <cell r="P560">
            <v>104312</v>
          </cell>
          <cell r="Q560">
            <v>108587</v>
          </cell>
          <cell r="R560">
            <v>117782</v>
          </cell>
          <cell r="S560">
            <v>115402</v>
          </cell>
          <cell r="T560">
            <v>116597</v>
          </cell>
          <cell r="U560">
            <v>118354</v>
          </cell>
          <cell r="V560">
            <v>125753</v>
          </cell>
          <cell r="W560">
            <v>119978</v>
          </cell>
          <cell r="X560">
            <v>99325</v>
          </cell>
          <cell r="Y560">
            <v>81479</v>
          </cell>
        </row>
        <row r="561">
          <cell r="A561">
            <v>44748</v>
          </cell>
          <cell r="B561">
            <v>71649</v>
          </cell>
          <cell r="C561">
            <v>65427</v>
          </cell>
          <cell r="D561">
            <v>62757</v>
          </cell>
          <cell r="E561">
            <v>61454</v>
          </cell>
          <cell r="F561">
            <v>63260</v>
          </cell>
          <cell r="G561">
            <v>67913</v>
          </cell>
          <cell r="H561">
            <v>82833</v>
          </cell>
          <cell r="I561">
            <v>96247</v>
          </cell>
          <cell r="J561">
            <v>100005</v>
          </cell>
          <cell r="K561">
            <v>115340</v>
          </cell>
          <cell r="L561">
            <v>115485</v>
          </cell>
          <cell r="M561">
            <v>116286</v>
          </cell>
          <cell r="N561">
            <v>111821</v>
          </cell>
          <cell r="O561">
            <v>109141</v>
          </cell>
          <cell r="P561">
            <v>103221</v>
          </cell>
          <cell r="Q561">
            <v>107539</v>
          </cell>
          <cell r="R561">
            <v>116782</v>
          </cell>
          <cell r="S561">
            <v>114685</v>
          </cell>
          <cell r="T561">
            <v>115907</v>
          </cell>
          <cell r="U561">
            <v>117669</v>
          </cell>
          <cell r="V561">
            <v>125012</v>
          </cell>
          <cell r="W561">
            <v>119008</v>
          </cell>
          <cell r="X561">
            <v>98532</v>
          </cell>
          <cell r="Y561">
            <v>80654</v>
          </cell>
        </row>
        <row r="562">
          <cell r="A562">
            <v>44749</v>
          </cell>
          <cell r="B562">
            <v>71261</v>
          </cell>
          <cell r="C562">
            <v>65292</v>
          </cell>
          <cell r="D562">
            <v>62645</v>
          </cell>
          <cell r="E562">
            <v>61058</v>
          </cell>
          <cell r="F562">
            <v>63152</v>
          </cell>
          <cell r="G562">
            <v>67736</v>
          </cell>
          <cell r="H562">
            <v>82696</v>
          </cell>
          <cell r="I562">
            <v>96242</v>
          </cell>
          <cell r="J562">
            <v>100024</v>
          </cell>
          <cell r="K562">
            <v>115345</v>
          </cell>
          <cell r="L562">
            <v>115532</v>
          </cell>
          <cell r="M562">
            <v>116384</v>
          </cell>
          <cell r="N562">
            <v>111876</v>
          </cell>
          <cell r="O562">
            <v>109222</v>
          </cell>
          <cell r="P562">
            <v>103293</v>
          </cell>
          <cell r="Q562">
            <v>107603</v>
          </cell>
          <cell r="R562">
            <v>116841</v>
          </cell>
          <cell r="S562">
            <v>114586</v>
          </cell>
          <cell r="T562">
            <v>115791</v>
          </cell>
          <cell r="U562">
            <v>117614</v>
          </cell>
          <cell r="V562">
            <v>125096</v>
          </cell>
          <cell r="W562">
            <v>119191</v>
          </cell>
          <cell r="X562">
            <v>98664</v>
          </cell>
          <cell r="Y562">
            <v>80827</v>
          </cell>
        </row>
        <row r="563">
          <cell r="A563">
            <v>44750</v>
          </cell>
          <cell r="B563">
            <v>71355</v>
          </cell>
          <cell r="C563">
            <v>65832</v>
          </cell>
          <cell r="D563">
            <v>63848</v>
          </cell>
          <cell r="E563">
            <v>63322</v>
          </cell>
          <cell r="F563">
            <v>63306</v>
          </cell>
          <cell r="G563">
            <v>67910</v>
          </cell>
          <cell r="H563">
            <v>82804</v>
          </cell>
          <cell r="I563">
            <v>96339</v>
          </cell>
          <cell r="J563">
            <v>100094</v>
          </cell>
          <cell r="K563">
            <v>115429</v>
          </cell>
          <cell r="L563">
            <v>115585</v>
          </cell>
          <cell r="M563">
            <v>116435</v>
          </cell>
          <cell r="N563">
            <v>111939</v>
          </cell>
          <cell r="O563">
            <v>109283</v>
          </cell>
          <cell r="P563">
            <v>103357</v>
          </cell>
          <cell r="Q563">
            <v>107620</v>
          </cell>
          <cell r="R563">
            <v>116825</v>
          </cell>
          <cell r="S563">
            <v>114626</v>
          </cell>
          <cell r="T563">
            <v>115820</v>
          </cell>
          <cell r="U563">
            <v>117577</v>
          </cell>
          <cell r="V563">
            <v>125048</v>
          </cell>
          <cell r="W563">
            <v>119318</v>
          </cell>
          <cell r="X563">
            <v>98821</v>
          </cell>
          <cell r="Y563">
            <v>80997</v>
          </cell>
        </row>
        <row r="564">
          <cell r="A564">
            <v>44751</v>
          </cell>
          <cell r="B564">
            <v>70826</v>
          </cell>
          <cell r="C564">
            <v>65155</v>
          </cell>
          <cell r="D564">
            <v>62715</v>
          </cell>
          <cell r="E564">
            <v>61297</v>
          </cell>
          <cell r="F564">
            <v>62095</v>
          </cell>
          <cell r="G564">
            <v>66156</v>
          </cell>
          <cell r="H564">
            <v>79853</v>
          </cell>
          <cell r="I564">
            <v>92986</v>
          </cell>
          <cell r="J564">
            <v>99900</v>
          </cell>
          <cell r="K564">
            <v>115376</v>
          </cell>
          <cell r="L564">
            <v>116452</v>
          </cell>
          <cell r="M564">
            <v>115885</v>
          </cell>
          <cell r="N564">
            <v>110919</v>
          </cell>
          <cell r="O564">
            <v>107321</v>
          </cell>
          <cell r="P564">
            <v>102164</v>
          </cell>
          <cell r="Q564">
            <v>106155</v>
          </cell>
          <cell r="R564">
            <v>113779</v>
          </cell>
          <cell r="S564">
            <v>112536</v>
          </cell>
          <cell r="T564">
            <v>114756</v>
          </cell>
          <cell r="U564">
            <v>117186</v>
          </cell>
          <cell r="V564">
            <v>123623</v>
          </cell>
          <cell r="W564">
            <v>116018</v>
          </cell>
          <cell r="X564">
            <v>96562</v>
          </cell>
          <cell r="Y564">
            <v>80444</v>
          </cell>
        </row>
        <row r="565">
          <cell r="A565">
            <v>44752</v>
          </cell>
          <cell r="B565">
            <v>70215</v>
          </cell>
          <cell r="C565">
            <v>64994</v>
          </cell>
          <cell r="D565">
            <v>62238</v>
          </cell>
          <cell r="E565">
            <v>60506</v>
          </cell>
          <cell r="F565">
            <v>61906</v>
          </cell>
          <cell r="G565">
            <v>66004</v>
          </cell>
          <cell r="H565">
            <v>79734</v>
          </cell>
          <cell r="I565">
            <v>92967</v>
          </cell>
          <cell r="J565">
            <v>99892</v>
          </cell>
          <cell r="K565">
            <v>115360</v>
          </cell>
          <cell r="L565">
            <v>116437</v>
          </cell>
          <cell r="M565">
            <v>115883</v>
          </cell>
          <cell r="N565">
            <v>110884</v>
          </cell>
          <cell r="O565">
            <v>107315</v>
          </cell>
          <cell r="P565">
            <v>102140</v>
          </cell>
          <cell r="Q565">
            <v>106145</v>
          </cell>
          <cell r="R565">
            <v>113787</v>
          </cell>
          <cell r="S565">
            <v>112533</v>
          </cell>
          <cell r="T565">
            <v>114713</v>
          </cell>
          <cell r="U565">
            <v>117156</v>
          </cell>
          <cell r="V565">
            <v>123611</v>
          </cell>
          <cell r="W565">
            <v>116103</v>
          </cell>
          <cell r="X565">
            <v>96605</v>
          </cell>
          <cell r="Y565">
            <v>80483</v>
          </cell>
        </row>
        <row r="566">
          <cell r="A566">
            <v>44753</v>
          </cell>
          <cell r="B566">
            <v>71283</v>
          </cell>
          <cell r="C566">
            <v>65346</v>
          </cell>
          <cell r="D566">
            <v>62773</v>
          </cell>
          <cell r="E566">
            <v>61220</v>
          </cell>
          <cell r="F566">
            <v>63279</v>
          </cell>
          <cell r="G566">
            <v>67837</v>
          </cell>
          <cell r="H566">
            <v>82805</v>
          </cell>
          <cell r="I566">
            <v>96284</v>
          </cell>
          <cell r="J566">
            <v>100071</v>
          </cell>
          <cell r="K566">
            <v>115412</v>
          </cell>
          <cell r="L566">
            <v>115582</v>
          </cell>
          <cell r="M566">
            <v>116429</v>
          </cell>
          <cell r="N566">
            <v>111939</v>
          </cell>
          <cell r="O566">
            <v>109271</v>
          </cell>
          <cell r="P566">
            <v>103337</v>
          </cell>
          <cell r="Q566">
            <v>107625</v>
          </cell>
          <cell r="R566">
            <v>116848</v>
          </cell>
          <cell r="S566">
            <v>114607</v>
          </cell>
          <cell r="T566">
            <v>118474</v>
          </cell>
          <cell r="U566">
            <v>117578</v>
          </cell>
          <cell r="V566">
            <v>124920</v>
          </cell>
          <cell r="W566">
            <v>119169</v>
          </cell>
          <cell r="X566">
            <v>98686</v>
          </cell>
          <cell r="Y566">
            <v>81367</v>
          </cell>
        </row>
        <row r="567">
          <cell r="A567">
            <v>44754</v>
          </cell>
          <cell r="B567">
            <v>72458</v>
          </cell>
          <cell r="C567">
            <v>68591</v>
          </cell>
          <cell r="D567">
            <v>65177</v>
          </cell>
          <cell r="E567">
            <v>66130</v>
          </cell>
          <cell r="F567">
            <v>66001</v>
          </cell>
          <cell r="G567">
            <v>69695</v>
          </cell>
          <cell r="H567">
            <v>82934</v>
          </cell>
          <cell r="I567">
            <v>96330</v>
          </cell>
          <cell r="J567">
            <v>100115</v>
          </cell>
          <cell r="K567">
            <v>115456</v>
          </cell>
          <cell r="L567">
            <v>115566</v>
          </cell>
          <cell r="M567">
            <v>116411</v>
          </cell>
          <cell r="N567">
            <v>111940</v>
          </cell>
          <cell r="O567">
            <v>109263</v>
          </cell>
          <cell r="P567">
            <v>103356</v>
          </cell>
          <cell r="Q567">
            <v>107658</v>
          </cell>
          <cell r="R567">
            <v>116892</v>
          </cell>
          <cell r="S567">
            <v>114646</v>
          </cell>
          <cell r="T567">
            <v>118348</v>
          </cell>
          <cell r="U567">
            <v>117788</v>
          </cell>
          <cell r="V567">
            <v>125110</v>
          </cell>
          <cell r="W567">
            <v>119253</v>
          </cell>
          <cell r="X567">
            <v>98771</v>
          </cell>
          <cell r="Y567">
            <v>80884</v>
          </cell>
        </row>
        <row r="568">
          <cell r="A568">
            <v>44755</v>
          </cell>
          <cell r="B568">
            <v>75011</v>
          </cell>
          <cell r="C568">
            <v>69355</v>
          </cell>
          <cell r="D568">
            <v>67367</v>
          </cell>
          <cell r="E568">
            <v>67241</v>
          </cell>
          <cell r="F568">
            <v>67183</v>
          </cell>
          <cell r="G568">
            <v>70429</v>
          </cell>
          <cell r="H568">
            <v>83048</v>
          </cell>
          <cell r="I568">
            <v>96386</v>
          </cell>
          <cell r="J568">
            <v>100160</v>
          </cell>
          <cell r="K568">
            <v>115494</v>
          </cell>
          <cell r="L568">
            <v>115647</v>
          </cell>
          <cell r="M568">
            <v>116476</v>
          </cell>
          <cell r="N568">
            <v>111998</v>
          </cell>
          <cell r="O568">
            <v>109315</v>
          </cell>
          <cell r="P568">
            <v>104504</v>
          </cell>
          <cell r="Q568">
            <v>110617</v>
          </cell>
          <cell r="R568">
            <v>117221</v>
          </cell>
          <cell r="S568">
            <v>123198</v>
          </cell>
          <cell r="T568">
            <v>127120</v>
          </cell>
          <cell r="U568">
            <v>125509</v>
          </cell>
          <cell r="V568">
            <v>125235</v>
          </cell>
          <cell r="W568">
            <v>119438</v>
          </cell>
          <cell r="X568">
            <v>102469</v>
          </cell>
          <cell r="Y568">
            <v>86141</v>
          </cell>
        </row>
        <row r="569">
          <cell r="A569">
            <v>44756</v>
          </cell>
          <cell r="B569">
            <v>79354</v>
          </cell>
          <cell r="C569">
            <v>70946</v>
          </cell>
          <cell r="D569">
            <v>69888</v>
          </cell>
          <cell r="E569">
            <v>69880</v>
          </cell>
          <cell r="F569">
            <v>69524</v>
          </cell>
          <cell r="G569">
            <v>72607</v>
          </cell>
          <cell r="H569">
            <v>83268</v>
          </cell>
          <cell r="I569">
            <v>96652</v>
          </cell>
          <cell r="J569">
            <v>100402</v>
          </cell>
          <cell r="K569">
            <v>115796</v>
          </cell>
          <cell r="L569">
            <v>115955</v>
          </cell>
          <cell r="M569">
            <v>116804</v>
          </cell>
          <cell r="N569">
            <v>112322</v>
          </cell>
          <cell r="O569">
            <v>109608</v>
          </cell>
          <cell r="P569">
            <v>103624</v>
          </cell>
          <cell r="Q569">
            <v>107910</v>
          </cell>
          <cell r="R569">
            <v>117143</v>
          </cell>
          <cell r="S569">
            <v>114924</v>
          </cell>
          <cell r="T569">
            <v>116151</v>
          </cell>
          <cell r="U569">
            <v>118106</v>
          </cell>
          <cell r="V569">
            <v>125515</v>
          </cell>
          <cell r="W569">
            <v>119746</v>
          </cell>
          <cell r="X569">
            <v>98945</v>
          </cell>
          <cell r="Y569">
            <v>81088</v>
          </cell>
        </row>
        <row r="570">
          <cell r="A570">
            <v>44757</v>
          </cell>
          <cell r="B570">
            <v>71035</v>
          </cell>
          <cell r="C570">
            <v>66905</v>
          </cell>
          <cell r="D570">
            <v>64846</v>
          </cell>
          <cell r="E570">
            <v>64055</v>
          </cell>
          <cell r="F570">
            <v>64399</v>
          </cell>
          <cell r="G570">
            <v>67520</v>
          </cell>
          <cell r="H570">
            <v>82487</v>
          </cell>
          <cell r="I570">
            <v>96048</v>
          </cell>
          <cell r="J570">
            <v>99599</v>
          </cell>
          <cell r="K570">
            <v>114947</v>
          </cell>
          <cell r="L570">
            <v>115000</v>
          </cell>
          <cell r="M570">
            <v>115798</v>
          </cell>
          <cell r="N570">
            <v>111282</v>
          </cell>
          <cell r="O570">
            <v>108562</v>
          </cell>
          <cell r="P570">
            <v>102649</v>
          </cell>
          <cell r="Q570">
            <v>106946</v>
          </cell>
          <cell r="R570">
            <v>116334</v>
          </cell>
          <cell r="S570">
            <v>115315</v>
          </cell>
          <cell r="T570">
            <v>119518</v>
          </cell>
          <cell r="U570">
            <v>117444</v>
          </cell>
          <cell r="V570">
            <v>125030</v>
          </cell>
          <cell r="W570">
            <v>119190</v>
          </cell>
          <cell r="X570">
            <v>98589</v>
          </cell>
          <cell r="Y570">
            <v>83364</v>
          </cell>
        </row>
        <row r="571">
          <cell r="A571">
            <v>44758</v>
          </cell>
          <cell r="B571">
            <v>74755</v>
          </cell>
          <cell r="C571">
            <v>66667</v>
          </cell>
          <cell r="D571">
            <v>64551</v>
          </cell>
          <cell r="E571">
            <v>62694</v>
          </cell>
          <cell r="F571">
            <v>63808</v>
          </cell>
          <cell r="G571">
            <v>65865</v>
          </cell>
          <cell r="H571">
            <v>79524</v>
          </cell>
          <cell r="I571">
            <v>92736</v>
          </cell>
          <cell r="J571">
            <v>99539</v>
          </cell>
          <cell r="K571">
            <v>115033</v>
          </cell>
          <cell r="L571">
            <v>116029</v>
          </cell>
          <cell r="M571">
            <v>115440</v>
          </cell>
          <cell r="N571">
            <v>110443</v>
          </cell>
          <cell r="O571">
            <v>106827</v>
          </cell>
          <cell r="P571">
            <v>101633</v>
          </cell>
          <cell r="Q571">
            <v>105659</v>
          </cell>
          <cell r="R571">
            <v>113420</v>
          </cell>
          <cell r="S571">
            <v>112274</v>
          </cell>
          <cell r="T571">
            <v>115074</v>
          </cell>
          <cell r="U571">
            <v>117127</v>
          </cell>
          <cell r="V571">
            <v>123633</v>
          </cell>
          <cell r="W571">
            <v>116046</v>
          </cell>
          <cell r="X571">
            <v>97585</v>
          </cell>
          <cell r="Y571">
            <v>84905</v>
          </cell>
        </row>
        <row r="572">
          <cell r="A572">
            <v>44759</v>
          </cell>
          <cell r="B572">
            <v>74675</v>
          </cell>
          <cell r="C572">
            <v>68665</v>
          </cell>
          <cell r="D572">
            <v>67374</v>
          </cell>
          <cell r="E572">
            <v>65964</v>
          </cell>
          <cell r="F572">
            <v>64369</v>
          </cell>
          <cell r="G572">
            <v>65956</v>
          </cell>
          <cell r="H572">
            <v>79683</v>
          </cell>
          <cell r="I572">
            <v>92842</v>
          </cell>
          <cell r="J572">
            <v>99634</v>
          </cell>
          <cell r="K572">
            <v>115147</v>
          </cell>
          <cell r="L572">
            <v>116141</v>
          </cell>
          <cell r="M572">
            <v>115555</v>
          </cell>
          <cell r="N572">
            <v>110539</v>
          </cell>
          <cell r="O572">
            <v>106928</v>
          </cell>
          <cell r="P572">
            <v>106030</v>
          </cell>
          <cell r="Q572">
            <v>109147</v>
          </cell>
          <cell r="R572">
            <v>119078</v>
          </cell>
          <cell r="S572">
            <v>123995</v>
          </cell>
          <cell r="T572">
            <v>127942</v>
          </cell>
          <cell r="U572">
            <v>126801</v>
          </cell>
          <cell r="V572">
            <v>127592</v>
          </cell>
          <cell r="W572">
            <v>117996</v>
          </cell>
          <cell r="X572">
            <v>102205</v>
          </cell>
          <cell r="Y572">
            <v>88193</v>
          </cell>
        </row>
        <row r="573">
          <cell r="A573">
            <v>44760</v>
          </cell>
          <cell r="B573">
            <v>77722</v>
          </cell>
          <cell r="C573">
            <v>72873</v>
          </cell>
          <cell r="D573">
            <v>70308</v>
          </cell>
          <cell r="E573">
            <v>68383</v>
          </cell>
          <cell r="F573">
            <v>69070</v>
          </cell>
          <cell r="G573">
            <v>72389</v>
          </cell>
          <cell r="H573">
            <v>84313</v>
          </cell>
          <cell r="I573">
            <v>96337</v>
          </cell>
          <cell r="J573">
            <v>101502</v>
          </cell>
          <cell r="K573">
            <v>115367</v>
          </cell>
          <cell r="L573">
            <v>115416</v>
          </cell>
          <cell r="M573">
            <v>118402</v>
          </cell>
          <cell r="N573">
            <v>116886</v>
          </cell>
          <cell r="O573">
            <v>117865</v>
          </cell>
          <cell r="P573">
            <v>116954</v>
          </cell>
          <cell r="Q573">
            <v>117659</v>
          </cell>
          <cell r="R573">
            <v>122071</v>
          </cell>
          <cell r="S573">
            <v>127621</v>
          </cell>
          <cell r="T573">
            <v>130166</v>
          </cell>
          <cell r="U573">
            <v>127354</v>
          </cell>
          <cell r="V573">
            <v>125251</v>
          </cell>
          <cell r="W573">
            <v>119351</v>
          </cell>
          <cell r="X573">
            <v>100935</v>
          </cell>
          <cell r="Y573">
            <v>87315</v>
          </cell>
        </row>
        <row r="574">
          <cell r="A574">
            <v>44761</v>
          </cell>
          <cell r="B574">
            <v>79913</v>
          </cell>
          <cell r="C574">
            <v>75454</v>
          </cell>
          <cell r="D574">
            <v>74177</v>
          </cell>
          <cell r="E574">
            <v>72971</v>
          </cell>
          <cell r="F574">
            <v>76112</v>
          </cell>
          <cell r="G574">
            <v>80270</v>
          </cell>
          <cell r="H574">
            <v>91003</v>
          </cell>
          <cell r="I574">
            <v>101139</v>
          </cell>
          <cell r="J574">
            <v>105147</v>
          </cell>
          <cell r="K574">
            <v>115931</v>
          </cell>
          <cell r="L574">
            <v>116072</v>
          </cell>
          <cell r="M574">
            <v>116900</v>
          </cell>
          <cell r="N574">
            <v>117706</v>
          </cell>
          <cell r="O574">
            <v>119049</v>
          </cell>
          <cell r="P574">
            <v>119018</v>
          </cell>
          <cell r="Q574">
            <v>118110</v>
          </cell>
          <cell r="R574">
            <v>129460</v>
          </cell>
          <cell r="S574">
            <v>134281</v>
          </cell>
          <cell r="T574">
            <v>139280</v>
          </cell>
          <cell r="U574">
            <v>136636</v>
          </cell>
          <cell r="V574">
            <v>141415</v>
          </cell>
          <cell r="W574">
            <v>130639</v>
          </cell>
          <cell r="X574">
            <v>111461</v>
          </cell>
          <cell r="Y574">
            <v>91446</v>
          </cell>
        </row>
        <row r="575">
          <cell r="A575">
            <v>44762</v>
          </cell>
          <cell r="B575">
            <v>85031</v>
          </cell>
          <cell r="C575">
            <v>78819</v>
          </cell>
          <cell r="D575">
            <v>75858</v>
          </cell>
          <cell r="E575">
            <v>74946</v>
          </cell>
          <cell r="F575">
            <v>75742</v>
          </cell>
          <cell r="G575">
            <v>77304</v>
          </cell>
          <cell r="H575">
            <v>90645</v>
          </cell>
          <cell r="I575">
            <v>99131</v>
          </cell>
          <cell r="J575">
            <v>104733</v>
          </cell>
          <cell r="K575">
            <v>116281</v>
          </cell>
          <cell r="L575">
            <v>116370</v>
          </cell>
          <cell r="M575">
            <v>117182</v>
          </cell>
          <cell r="N575">
            <v>112686</v>
          </cell>
          <cell r="O575">
            <v>113093</v>
          </cell>
          <cell r="P575">
            <v>113805</v>
          </cell>
          <cell r="Q575">
            <v>118540</v>
          </cell>
          <cell r="R575">
            <v>125516</v>
          </cell>
          <cell r="S575">
            <v>136551</v>
          </cell>
          <cell r="T575">
            <v>138646</v>
          </cell>
          <cell r="U575">
            <v>138093</v>
          </cell>
          <cell r="V575">
            <v>141327</v>
          </cell>
          <cell r="W575">
            <v>139520</v>
          </cell>
          <cell r="X575">
            <v>115998</v>
          </cell>
          <cell r="Y575">
            <v>96801</v>
          </cell>
        </row>
        <row r="576">
          <cell r="A576">
            <v>44763</v>
          </cell>
          <cell r="B576">
            <v>89330</v>
          </cell>
          <cell r="C576">
            <v>85735</v>
          </cell>
          <cell r="D576">
            <v>80995</v>
          </cell>
          <cell r="E576">
            <v>79249</v>
          </cell>
          <cell r="F576">
            <v>79531</v>
          </cell>
          <cell r="G576">
            <v>82646</v>
          </cell>
          <cell r="H576">
            <v>97532</v>
          </cell>
          <cell r="I576">
            <v>105887</v>
          </cell>
          <cell r="J576">
            <v>113636</v>
          </cell>
          <cell r="K576">
            <v>121523</v>
          </cell>
          <cell r="L576">
            <v>126149</v>
          </cell>
          <cell r="M576">
            <v>130658</v>
          </cell>
          <cell r="N576">
            <v>128079</v>
          </cell>
          <cell r="O576">
            <v>125762</v>
          </cell>
          <cell r="P576">
            <v>124391</v>
          </cell>
          <cell r="Q576">
            <v>127182</v>
          </cell>
          <cell r="R576">
            <v>135533</v>
          </cell>
          <cell r="S576">
            <v>136747</v>
          </cell>
          <cell r="T576">
            <v>143867</v>
          </cell>
          <cell r="U576">
            <v>136284</v>
          </cell>
          <cell r="V576">
            <v>139752</v>
          </cell>
          <cell r="W576">
            <v>132789</v>
          </cell>
          <cell r="X576">
            <v>114702</v>
          </cell>
          <cell r="Y576">
            <v>98257</v>
          </cell>
        </row>
        <row r="577">
          <cell r="A577">
            <v>44764</v>
          </cell>
          <cell r="B577">
            <v>89735</v>
          </cell>
          <cell r="C577">
            <v>82154</v>
          </cell>
          <cell r="D577">
            <v>80346</v>
          </cell>
          <cell r="E577">
            <v>80112</v>
          </cell>
          <cell r="F577">
            <v>79583</v>
          </cell>
          <cell r="G577">
            <v>82327</v>
          </cell>
          <cell r="H577">
            <v>96370</v>
          </cell>
          <cell r="I577">
            <v>105938</v>
          </cell>
          <cell r="J577">
            <v>110716</v>
          </cell>
          <cell r="K577">
            <v>121583</v>
          </cell>
          <cell r="L577">
            <v>123577</v>
          </cell>
          <cell r="M577">
            <v>126484</v>
          </cell>
          <cell r="N577">
            <v>124394</v>
          </cell>
          <cell r="O577">
            <v>125213</v>
          </cell>
          <cell r="P577">
            <v>123386</v>
          </cell>
          <cell r="Q577">
            <v>126129</v>
          </cell>
          <cell r="R577">
            <v>134239</v>
          </cell>
          <cell r="S577">
            <v>138656</v>
          </cell>
          <cell r="T577">
            <v>146521</v>
          </cell>
          <cell r="U577">
            <v>142280</v>
          </cell>
          <cell r="V577">
            <v>141104</v>
          </cell>
          <cell r="W577">
            <v>134297</v>
          </cell>
          <cell r="X577">
            <v>118694</v>
          </cell>
          <cell r="Y577">
            <v>98247</v>
          </cell>
        </row>
        <row r="578">
          <cell r="A578">
            <v>44765</v>
          </cell>
          <cell r="B578">
            <v>90442</v>
          </cell>
          <cell r="C578">
            <v>83697</v>
          </cell>
          <cell r="D578">
            <v>80645</v>
          </cell>
          <cell r="E578">
            <v>76990</v>
          </cell>
          <cell r="F578">
            <v>75057</v>
          </cell>
          <cell r="G578">
            <v>75822</v>
          </cell>
          <cell r="H578">
            <v>86017</v>
          </cell>
          <cell r="I578">
            <v>95246</v>
          </cell>
          <cell r="J578">
            <v>104303</v>
          </cell>
          <cell r="K578">
            <v>114981</v>
          </cell>
          <cell r="L578">
            <v>117433</v>
          </cell>
          <cell r="M578">
            <v>121148</v>
          </cell>
          <cell r="N578">
            <v>120831</v>
          </cell>
          <cell r="O578">
            <v>121080</v>
          </cell>
          <cell r="P578">
            <v>120346</v>
          </cell>
          <cell r="Q578">
            <v>123457</v>
          </cell>
          <cell r="R578">
            <v>133981</v>
          </cell>
          <cell r="S578">
            <v>139610</v>
          </cell>
          <cell r="T578">
            <v>137603</v>
          </cell>
          <cell r="U578">
            <v>139268</v>
          </cell>
          <cell r="V578">
            <v>140714</v>
          </cell>
          <cell r="W578">
            <v>140888</v>
          </cell>
          <cell r="X578">
            <v>120465</v>
          </cell>
          <cell r="Y578">
            <v>101609</v>
          </cell>
        </row>
        <row r="579">
          <cell r="A579">
            <v>44766</v>
          </cell>
          <cell r="B579">
            <v>94438</v>
          </cell>
          <cell r="C579">
            <v>86414</v>
          </cell>
          <cell r="D579">
            <v>82577</v>
          </cell>
          <cell r="E579">
            <v>80106</v>
          </cell>
          <cell r="F579">
            <v>77645</v>
          </cell>
          <cell r="G579">
            <v>76557</v>
          </cell>
          <cell r="H579">
            <v>85763</v>
          </cell>
          <cell r="I579">
            <v>95552</v>
          </cell>
          <cell r="J579">
            <v>102788</v>
          </cell>
          <cell r="K579">
            <v>115670</v>
          </cell>
          <cell r="L579">
            <v>118974</v>
          </cell>
          <cell r="M579">
            <v>125655</v>
          </cell>
          <cell r="N579">
            <v>127417</v>
          </cell>
          <cell r="O579">
            <v>125684</v>
          </cell>
          <cell r="P579">
            <v>124217</v>
          </cell>
          <cell r="Q579">
            <v>127529</v>
          </cell>
          <cell r="R579">
            <v>134369</v>
          </cell>
          <cell r="S579">
            <v>135656</v>
          </cell>
          <cell r="T579">
            <v>146307</v>
          </cell>
          <cell r="U579">
            <v>145929</v>
          </cell>
          <cell r="V579">
            <v>145603</v>
          </cell>
          <cell r="W579">
            <v>138670</v>
          </cell>
          <cell r="X579">
            <v>118932</v>
          </cell>
          <cell r="Y579">
            <v>103063</v>
          </cell>
        </row>
        <row r="580">
          <cell r="A580">
            <v>44767</v>
          </cell>
          <cell r="B580">
            <v>95677</v>
          </cell>
          <cell r="C580">
            <v>89781</v>
          </cell>
          <cell r="D580">
            <v>86840</v>
          </cell>
          <cell r="E580">
            <v>86245</v>
          </cell>
          <cell r="F580">
            <v>86551</v>
          </cell>
          <cell r="G580">
            <v>90285</v>
          </cell>
          <cell r="H580">
            <v>103041</v>
          </cell>
          <cell r="I580">
            <v>109807</v>
          </cell>
          <cell r="J580">
            <v>115179</v>
          </cell>
          <cell r="K580">
            <v>118868</v>
          </cell>
          <cell r="L580">
            <v>121484</v>
          </cell>
          <cell r="M580">
            <v>119824</v>
          </cell>
          <cell r="N580">
            <v>117404</v>
          </cell>
          <cell r="O580">
            <v>116104</v>
          </cell>
          <cell r="P580">
            <v>114687</v>
          </cell>
          <cell r="Q580">
            <v>116092</v>
          </cell>
          <cell r="R580">
            <v>120812</v>
          </cell>
          <cell r="S580">
            <v>127174</v>
          </cell>
          <cell r="T580">
            <v>131756</v>
          </cell>
          <cell r="U580">
            <v>128318</v>
          </cell>
          <cell r="V580">
            <v>129051</v>
          </cell>
          <cell r="W580">
            <v>123410</v>
          </cell>
          <cell r="X580">
            <v>106739</v>
          </cell>
          <cell r="Y580">
            <v>90460</v>
          </cell>
        </row>
        <row r="581">
          <cell r="A581">
            <v>44768</v>
          </cell>
          <cell r="B581">
            <v>82732</v>
          </cell>
          <cell r="C581">
            <v>77194</v>
          </cell>
          <cell r="D581">
            <v>72716</v>
          </cell>
          <cell r="E581">
            <v>71460</v>
          </cell>
          <cell r="F581">
            <v>72606</v>
          </cell>
          <cell r="G581">
            <v>74879</v>
          </cell>
          <cell r="H581">
            <v>85426</v>
          </cell>
          <cell r="I581">
            <v>95908</v>
          </cell>
          <cell r="J581">
            <v>99061</v>
          </cell>
          <cell r="K581">
            <v>114538</v>
          </cell>
          <cell r="L581">
            <v>114339</v>
          </cell>
          <cell r="M581">
            <v>115068</v>
          </cell>
          <cell r="N581">
            <v>110442</v>
          </cell>
          <cell r="O581">
            <v>107561</v>
          </cell>
          <cell r="P581">
            <v>106290</v>
          </cell>
          <cell r="Q581">
            <v>109148</v>
          </cell>
          <cell r="R581">
            <v>116663</v>
          </cell>
          <cell r="S581">
            <v>120969</v>
          </cell>
          <cell r="T581">
            <v>128365</v>
          </cell>
          <cell r="U581">
            <v>126478</v>
          </cell>
          <cell r="V581">
            <v>125390</v>
          </cell>
          <cell r="W581">
            <v>119319</v>
          </cell>
          <cell r="X581">
            <v>102430</v>
          </cell>
          <cell r="Y581">
            <v>87212</v>
          </cell>
        </row>
        <row r="582">
          <cell r="A582">
            <v>44769</v>
          </cell>
          <cell r="B582">
            <v>75415</v>
          </cell>
          <cell r="C582">
            <v>73223</v>
          </cell>
          <cell r="D582">
            <v>69759</v>
          </cell>
          <cell r="E582">
            <v>68875</v>
          </cell>
          <cell r="F582">
            <v>68865</v>
          </cell>
          <cell r="G582">
            <v>70591</v>
          </cell>
          <cell r="H582">
            <v>84760</v>
          </cell>
          <cell r="I582">
            <v>96399</v>
          </cell>
          <cell r="J582">
            <v>99563</v>
          </cell>
          <cell r="K582">
            <v>115101</v>
          </cell>
          <cell r="L582">
            <v>114932</v>
          </cell>
          <cell r="M582">
            <v>115673</v>
          </cell>
          <cell r="N582">
            <v>110999</v>
          </cell>
          <cell r="O582">
            <v>109535</v>
          </cell>
          <cell r="P582">
            <v>109196</v>
          </cell>
          <cell r="Q582">
            <v>112010</v>
          </cell>
          <cell r="R582">
            <v>121453</v>
          </cell>
          <cell r="S582">
            <v>126203</v>
          </cell>
          <cell r="T582">
            <v>133836</v>
          </cell>
          <cell r="U582">
            <v>128764</v>
          </cell>
          <cell r="V582">
            <v>130088</v>
          </cell>
          <cell r="W582">
            <v>121949</v>
          </cell>
          <cell r="X582">
            <v>103162</v>
          </cell>
          <cell r="Y582">
            <v>87954</v>
          </cell>
        </row>
        <row r="583">
          <cell r="A583">
            <v>44770</v>
          </cell>
          <cell r="B583">
            <v>79454</v>
          </cell>
          <cell r="C583">
            <v>75293</v>
          </cell>
          <cell r="D583">
            <v>72734</v>
          </cell>
          <cell r="E583">
            <v>69780</v>
          </cell>
          <cell r="F583">
            <v>70425</v>
          </cell>
          <cell r="G583">
            <v>74550</v>
          </cell>
          <cell r="H583">
            <v>87333</v>
          </cell>
          <cell r="I583">
            <v>97302</v>
          </cell>
          <cell r="J583">
            <v>100465</v>
          </cell>
          <cell r="K583">
            <v>116180</v>
          </cell>
          <cell r="L583">
            <v>115955</v>
          </cell>
          <cell r="M583">
            <v>116699</v>
          </cell>
          <cell r="N583">
            <v>117082</v>
          </cell>
          <cell r="O583">
            <v>116840</v>
          </cell>
          <cell r="P583">
            <v>103970</v>
          </cell>
          <cell r="Q583">
            <v>118200</v>
          </cell>
          <cell r="R583">
            <v>123006</v>
          </cell>
          <cell r="S583">
            <v>127658</v>
          </cell>
          <cell r="T583">
            <v>133210</v>
          </cell>
          <cell r="U583">
            <v>132417</v>
          </cell>
          <cell r="V583">
            <v>134331</v>
          </cell>
          <cell r="W583">
            <v>128241</v>
          </cell>
          <cell r="X583">
            <v>109799</v>
          </cell>
          <cell r="Y583">
            <v>92840</v>
          </cell>
        </row>
        <row r="584">
          <cell r="A584">
            <v>44771</v>
          </cell>
          <cell r="B584">
            <v>85306</v>
          </cell>
          <cell r="C584">
            <v>81128</v>
          </cell>
          <cell r="D584">
            <v>77718</v>
          </cell>
          <cell r="E584">
            <v>77922</v>
          </cell>
          <cell r="F584">
            <v>77373</v>
          </cell>
          <cell r="G584">
            <v>81902</v>
          </cell>
          <cell r="H584">
            <v>92443</v>
          </cell>
          <cell r="I584">
            <v>102964</v>
          </cell>
          <cell r="J584">
            <v>107519</v>
          </cell>
          <cell r="K584">
            <v>116219</v>
          </cell>
          <cell r="L584">
            <v>118695</v>
          </cell>
          <cell r="M584">
            <v>119699</v>
          </cell>
          <cell r="N584">
            <v>120313</v>
          </cell>
          <cell r="O584">
            <v>118491</v>
          </cell>
          <cell r="P584">
            <v>116481</v>
          </cell>
          <cell r="Q584">
            <v>119804</v>
          </cell>
          <cell r="R584">
            <v>128378</v>
          </cell>
          <cell r="S584">
            <v>131840</v>
          </cell>
          <cell r="T584">
            <v>136729</v>
          </cell>
          <cell r="U584">
            <v>133100</v>
          </cell>
          <cell r="V584">
            <v>132601</v>
          </cell>
          <cell r="W584">
            <v>124056</v>
          </cell>
          <cell r="X584">
            <v>108955</v>
          </cell>
          <cell r="Y584">
            <v>90231</v>
          </cell>
        </row>
        <row r="585">
          <cell r="A585">
            <v>44772</v>
          </cell>
          <cell r="B585">
            <v>81595</v>
          </cell>
          <cell r="C585">
            <v>75181</v>
          </cell>
          <cell r="D585">
            <v>70919</v>
          </cell>
          <cell r="E585">
            <v>68730</v>
          </cell>
          <cell r="F585">
            <v>69668</v>
          </cell>
          <cell r="G585">
            <v>70138</v>
          </cell>
          <cell r="H585">
            <v>80501</v>
          </cell>
          <cell r="I585">
            <v>93979</v>
          </cell>
          <cell r="J585">
            <v>100518</v>
          </cell>
          <cell r="K585">
            <v>116350</v>
          </cell>
          <cell r="L585">
            <v>117116</v>
          </cell>
          <cell r="M585">
            <v>116364</v>
          </cell>
          <cell r="N585">
            <v>111166</v>
          </cell>
          <cell r="O585">
            <v>107311</v>
          </cell>
          <cell r="P585">
            <v>103066</v>
          </cell>
          <cell r="Q585">
            <v>106193</v>
          </cell>
          <cell r="R585">
            <v>114472</v>
          </cell>
          <cell r="S585">
            <v>117195</v>
          </cell>
          <cell r="T585">
            <v>122348</v>
          </cell>
          <cell r="U585">
            <v>119883</v>
          </cell>
          <cell r="V585">
            <v>125862</v>
          </cell>
          <cell r="W585">
            <v>117783</v>
          </cell>
          <cell r="X585">
            <v>100550</v>
          </cell>
          <cell r="Y585">
            <v>86895</v>
          </cell>
        </row>
        <row r="586">
          <cell r="A586">
            <v>44773</v>
          </cell>
          <cell r="B586">
            <v>76405</v>
          </cell>
          <cell r="C586">
            <v>70667</v>
          </cell>
          <cell r="D586">
            <v>67409</v>
          </cell>
          <cell r="E586">
            <v>65413</v>
          </cell>
          <cell r="F586">
            <v>64829</v>
          </cell>
          <cell r="G586">
            <v>66309</v>
          </cell>
          <cell r="H586">
            <v>80349</v>
          </cell>
          <cell r="I586">
            <v>93953</v>
          </cell>
          <cell r="J586">
            <v>100491</v>
          </cell>
          <cell r="K586">
            <v>116326</v>
          </cell>
          <cell r="L586">
            <v>117095</v>
          </cell>
          <cell r="M586">
            <v>116355</v>
          </cell>
          <cell r="N586">
            <v>111165</v>
          </cell>
          <cell r="O586">
            <v>107307</v>
          </cell>
          <cell r="P586">
            <v>103875</v>
          </cell>
          <cell r="Q586">
            <v>111433</v>
          </cell>
          <cell r="R586">
            <v>120786</v>
          </cell>
          <cell r="S586">
            <v>128213</v>
          </cell>
          <cell r="T586">
            <v>134018</v>
          </cell>
          <cell r="U586">
            <v>132788</v>
          </cell>
          <cell r="V586">
            <v>133595</v>
          </cell>
          <cell r="W586">
            <v>120880</v>
          </cell>
          <cell r="X586">
            <v>106976</v>
          </cell>
          <cell r="Y586">
            <v>89548</v>
          </cell>
        </row>
      </sheetData>
      <sheetData sheetId="2">
        <row r="10">
          <cell r="B10">
            <v>64914</v>
          </cell>
          <cell r="C10">
            <v>61467</v>
          </cell>
          <cell r="D10">
            <v>59656</v>
          </cell>
          <cell r="E10">
            <v>59498</v>
          </cell>
          <cell r="F10">
            <v>61013</v>
          </cell>
          <cell r="G10">
            <v>66692</v>
          </cell>
          <cell r="H10">
            <v>86354</v>
          </cell>
          <cell r="I10">
            <v>97611</v>
          </cell>
          <cell r="J10">
            <v>98526</v>
          </cell>
          <cell r="K10">
            <v>100008</v>
          </cell>
          <cell r="L10">
            <v>96986</v>
          </cell>
          <cell r="M10">
            <v>95112</v>
          </cell>
          <cell r="N10">
            <v>90680</v>
          </cell>
          <cell r="O10">
            <v>87705</v>
          </cell>
          <cell r="P10">
            <v>85489</v>
          </cell>
          <cell r="Q10">
            <v>93048</v>
          </cell>
          <cell r="R10">
            <v>107578</v>
          </cell>
          <cell r="S10">
            <v>120539</v>
          </cell>
          <cell r="T10">
            <v>120486</v>
          </cell>
          <cell r="U10">
            <v>121361</v>
          </cell>
          <cell r="V10">
            <v>110090</v>
          </cell>
          <cell r="W10">
            <v>92676</v>
          </cell>
          <cell r="X10">
            <v>78177</v>
          </cell>
          <cell r="Y10">
            <v>69363</v>
          </cell>
        </row>
        <row r="11">
          <cell r="B11">
            <v>64536</v>
          </cell>
          <cell r="C11">
            <v>61053</v>
          </cell>
          <cell r="D11">
            <v>59594</v>
          </cell>
          <cell r="E11">
            <v>59529</v>
          </cell>
          <cell r="F11">
            <v>60971</v>
          </cell>
          <cell r="G11">
            <v>66287</v>
          </cell>
          <cell r="H11">
            <v>85975</v>
          </cell>
          <cell r="I11">
            <v>97290</v>
          </cell>
          <cell r="J11">
            <v>98215</v>
          </cell>
          <cell r="K11">
            <v>99708</v>
          </cell>
          <cell r="L11">
            <v>96682</v>
          </cell>
          <cell r="M11">
            <v>94810</v>
          </cell>
          <cell r="N11">
            <v>92874</v>
          </cell>
          <cell r="O11">
            <v>90126</v>
          </cell>
          <cell r="P11">
            <v>88203</v>
          </cell>
          <cell r="Q11">
            <v>93296</v>
          </cell>
          <cell r="R11">
            <v>107276</v>
          </cell>
          <cell r="S11">
            <v>120264</v>
          </cell>
          <cell r="T11">
            <v>120206</v>
          </cell>
          <cell r="U11">
            <v>121088</v>
          </cell>
          <cell r="V11">
            <v>109787</v>
          </cell>
          <cell r="W11">
            <v>92344</v>
          </cell>
          <cell r="X11">
            <v>77720</v>
          </cell>
          <cell r="Y11">
            <v>69166</v>
          </cell>
        </row>
        <row r="12">
          <cell r="B12">
            <v>64440</v>
          </cell>
          <cell r="C12">
            <v>61280</v>
          </cell>
          <cell r="D12">
            <v>60065</v>
          </cell>
          <cell r="E12">
            <v>60260</v>
          </cell>
          <cell r="F12">
            <v>62392</v>
          </cell>
          <cell r="G12">
            <v>66427</v>
          </cell>
          <cell r="H12">
            <v>86157</v>
          </cell>
          <cell r="I12">
            <v>97495</v>
          </cell>
          <cell r="J12">
            <v>98422</v>
          </cell>
          <cell r="K12">
            <v>99918</v>
          </cell>
          <cell r="L12">
            <v>96886</v>
          </cell>
          <cell r="M12">
            <v>95010</v>
          </cell>
          <cell r="N12">
            <v>90556</v>
          </cell>
          <cell r="O12">
            <v>87575</v>
          </cell>
          <cell r="P12">
            <v>96021</v>
          </cell>
          <cell r="Q12">
            <v>99428</v>
          </cell>
          <cell r="R12">
            <v>109719</v>
          </cell>
          <cell r="S12">
            <v>120518</v>
          </cell>
          <cell r="T12">
            <v>120460</v>
          </cell>
          <cell r="U12">
            <v>121344</v>
          </cell>
          <cell r="V12">
            <v>110019</v>
          </cell>
          <cell r="W12">
            <v>92539</v>
          </cell>
          <cell r="X12">
            <v>78519</v>
          </cell>
          <cell r="Y12">
            <v>69427</v>
          </cell>
        </row>
        <row r="13">
          <cell r="B13">
            <v>65329</v>
          </cell>
          <cell r="C13">
            <v>62584</v>
          </cell>
          <cell r="D13">
            <v>61123</v>
          </cell>
          <cell r="E13">
            <v>61381</v>
          </cell>
          <cell r="F13">
            <v>64369</v>
          </cell>
          <cell r="G13">
            <v>72323</v>
          </cell>
          <cell r="H13">
            <v>92514</v>
          </cell>
          <cell r="I13">
            <v>103253</v>
          </cell>
          <cell r="J13">
            <v>99559</v>
          </cell>
          <cell r="K13">
            <v>97012</v>
          </cell>
          <cell r="L13">
            <v>94500</v>
          </cell>
          <cell r="M13">
            <v>92720</v>
          </cell>
          <cell r="N13">
            <v>89030</v>
          </cell>
          <cell r="O13">
            <v>86770</v>
          </cell>
          <cell r="P13">
            <v>85592</v>
          </cell>
          <cell r="Q13">
            <v>90529</v>
          </cell>
          <cell r="R13">
            <v>105806</v>
          </cell>
          <cell r="S13">
            <v>118279</v>
          </cell>
          <cell r="T13">
            <v>120532</v>
          </cell>
          <cell r="U13">
            <v>123616</v>
          </cell>
          <cell r="V13">
            <v>111436</v>
          </cell>
          <cell r="W13">
            <v>94277</v>
          </cell>
          <cell r="X13">
            <v>79034</v>
          </cell>
          <cell r="Y13">
            <v>70103</v>
          </cell>
        </row>
        <row r="14">
          <cell r="B14">
            <v>65968</v>
          </cell>
          <cell r="C14">
            <v>62550</v>
          </cell>
          <cell r="D14">
            <v>61200</v>
          </cell>
          <cell r="E14">
            <v>61498</v>
          </cell>
          <cell r="F14">
            <v>64335</v>
          </cell>
          <cell r="G14">
            <v>72051</v>
          </cell>
          <cell r="H14">
            <v>92958</v>
          </cell>
          <cell r="I14">
            <v>103728</v>
          </cell>
          <cell r="J14">
            <v>100027</v>
          </cell>
          <cell r="K14">
            <v>97470</v>
          </cell>
          <cell r="L14">
            <v>94934</v>
          </cell>
          <cell r="M14">
            <v>93138</v>
          </cell>
          <cell r="N14">
            <v>89908</v>
          </cell>
          <cell r="O14">
            <v>87961</v>
          </cell>
          <cell r="P14">
            <v>86729</v>
          </cell>
          <cell r="Q14">
            <v>91926</v>
          </cell>
          <cell r="R14">
            <v>106306</v>
          </cell>
          <cell r="S14">
            <v>118832</v>
          </cell>
          <cell r="T14">
            <v>121094</v>
          </cell>
          <cell r="U14">
            <v>124183</v>
          </cell>
          <cell r="V14">
            <v>111939</v>
          </cell>
          <cell r="W14">
            <v>94710</v>
          </cell>
          <cell r="X14">
            <v>77751</v>
          </cell>
          <cell r="Y14">
            <v>68612</v>
          </cell>
        </row>
        <row r="15">
          <cell r="B15">
            <v>64316</v>
          </cell>
          <cell r="C15">
            <v>61284</v>
          </cell>
          <cell r="D15">
            <v>60150</v>
          </cell>
          <cell r="E15">
            <v>60584</v>
          </cell>
          <cell r="F15">
            <v>64384</v>
          </cell>
          <cell r="G15">
            <v>72711</v>
          </cell>
          <cell r="H15">
            <v>93294</v>
          </cell>
          <cell r="I15">
            <v>104108</v>
          </cell>
          <cell r="J15">
            <v>100377</v>
          </cell>
          <cell r="K15">
            <v>97817</v>
          </cell>
          <cell r="L15">
            <v>95273</v>
          </cell>
          <cell r="M15">
            <v>93477</v>
          </cell>
          <cell r="N15">
            <v>89872</v>
          </cell>
          <cell r="O15">
            <v>87256</v>
          </cell>
          <cell r="P15">
            <v>90787</v>
          </cell>
          <cell r="Q15">
            <v>98939</v>
          </cell>
          <cell r="R15">
            <v>106685</v>
          </cell>
          <cell r="S15">
            <v>119265</v>
          </cell>
          <cell r="T15">
            <v>121544</v>
          </cell>
          <cell r="U15">
            <v>124642</v>
          </cell>
          <cell r="V15">
            <v>112358</v>
          </cell>
          <cell r="W15">
            <v>95058</v>
          </cell>
          <cell r="X15">
            <v>77810</v>
          </cell>
          <cell r="Y15">
            <v>68865</v>
          </cell>
        </row>
        <row r="16">
          <cell r="B16">
            <v>64608</v>
          </cell>
          <cell r="C16">
            <v>61662</v>
          </cell>
          <cell r="D16">
            <v>60208</v>
          </cell>
          <cell r="E16">
            <v>60518</v>
          </cell>
          <cell r="F16">
            <v>63408</v>
          </cell>
          <cell r="G16">
            <v>70999</v>
          </cell>
          <cell r="H16">
            <v>93549</v>
          </cell>
          <cell r="I16">
            <v>104406</v>
          </cell>
          <cell r="J16">
            <v>100670</v>
          </cell>
          <cell r="K16">
            <v>98090</v>
          </cell>
          <cell r="L16">
            <v>95536</v>
          </cell>
          <cell r="M16">
            <v>93736</v>
          </cell>
          <cell r="N16">
            <v>89072</v>
          </cell>
          <cell r="O16">
            <v>86518</v>
          </cell>
          <cell r="P16">
            <v>84127</v>
          </cell>
          <cell r="Q16">
            <v>91479</v>
          </cell>
          <cell r="R16">
            <v>106993</v>
          </cell>
          <cell r="S16">
            <v>119614</v>
          </cell>
          <cell r="T16">
            <v>121892</v>
          </cell>
          <cell r="U16">
            <v>125007</v>
          </cell>
          <cell r="V16">
            <v>112683</v>
          </cell>
          <cell r="W16">
            <v>95325</v>
          </cell>
          <cell r="X16">
            <v>79433</v>
          </cell>
          <cell r="Y16">
            <v>70851</v>
          </cell>
        </row>
        <row r="17">
          <cell r="B17">
            <v>66722</v>
          </cell>
          <cell r="C17">
            <v>63854</v>
          </cell>
          <cell r="D17">
            <v>62591</v>
          </cell>
          <cell r="E17">
            <v>63105</v>
          </cell>
          <cell r="F17">
            <v>66263</v>
          </cell>
          <cell r="G17">
            <v>73950</v>
          </cell>
          <cell r="H17">
            <v>93818</v>
          </cell>
          <cell r="I17">
            <v>104689</v>
          </cell>
          <cell r="J17">
            <v>100947</v>
          </cell>
          <cell r="K17">
            <v>98365</v>
          </cell>
          <cell r="L17">
            <v>95797</v>
          </cell>
          <cell r="M17">
            <v>93990</v>
          </cell>
          <cell r="N17">
            <v>89303</v>
          </cell>
          <cell r="O17">
            <v>86754</v>
          </cell>
          <cell r="P17">
            <v>84841</v>
          </cell>
          <cell r="Q17">
            <v>91745</v>
          </cell>
          <cell r="R17">
            <v>107296</v>
          </cell>
          <cell r="S17">
            <v>119944</v>
          </cell>
          <cell r="T17">
            <v>122234</v>
          </cell>
          <cell r="U17">
            <v>125360</v>
          </cell>
          <cell r="V17">
            <v>112999</v>
          </cell>
          <cell r="W17">
            <v>96505</v>
          </cell>
          <cell r="X17">
            <v>84017</v>
          </cell>
          <cell r="Y17">
            <v>74774</v>
          </cell>
        </row>
        <row r="18">
          <cell r="B18">
            <v>70479</v>
          </cell>
          <cell r="C18">
            <v>66469</v>
          </cell>
          <cell r="D18">
            <v>66070</v>
          </cell>
          <cell r="E18">
            <v>65186</v>
          </cell>
          <cell r="F18">
            <v>67219</v>
          </cell>
          <cell r="G18">
            <v>72350</v>
          </cell>
          <cell r="H18">
            <v>88636</v>
          </cell>
          <cell r="I18">
            <v>100191</v>
          </cell>
          <cell r="J18">
            <v>101125</v>
          </cell>
          <cell r="K18">
            <v>102671</v>
          </cell>
          <cell r="L18">
            <v>99579</v>
          </cell>
          <cell r="M18">
            <v>97666</v>
          </cell>
          <cell r="N18">
            <v>93370</v>
          </cell>
          <cell r="O18">
            <v>91898</v>
          </cell>
          <cell r="P18">
            <v>89284</v>
          </cell>
          <cell r="Q18">
            <v>96613</v>
          </cell>
          <cell r="R18">
            <v>110457</v>
          </cell>
          <cell r="S18">
            <v>123756</v>
          </cell>
          <cell r="T18">
            <v>123682</v>
          </cell>
          <cell r="U18">
            <v>124582</v>
          </cell>
          <cell r="V18">
            <v>113002</v>
          </cell>
          <cell r="W18">
            <v>95136</v>
          </cell>
          <cell r="X18">
            <v>81151</v>
          </cell>
          <cell r="Y18">
            <v>72436</v>
          </cell>
        </row>
        <row r="19">
          <cell r="B19">
            <v>68600</v>
          </cell>
          <cell r="C19">
            <v>65265</v>
          </cell>
          <cell r="D19">
            <v>62630</v>
          </cell>
          <cell r="E19">
            <v>62247</v>
          </cell>
          <cell r="F19">
            <v>64378</v>
          </cell>
          <cell r="G19">
            <v>68465</v>
          </cell>
          <cell r="H19">
            <v>88649</v>
          </cell>
          <cell r="I19">
            <v>100209</v>
          </cell>
          <cell r="J19">
            <v>101142</v>
          </cell>
          <cell r="K19">
            <v>102680</v>
          </cell>
          <cell r="L19">
            <v>99577</v>
          </cell>
          <cell r="M19">
            <v>97661</v>
          </cell>
          <cell r="N19">
            <v>93104</v>
          </cell>
          <cell r="O19">
            <v>90063</v>
          </cell>
          <cell r="P19">
            <v>87784</v>
          </cell>
          <cell r="Q19">
            <v>95535</v>
          </cell>
          <cell r="R19">
            <v>110460</v>
          </cell>
          <cell r="S19">
            <v>123763</v>
          </cell>
          <cell r="T19">
            <v>123689</v>
          </cell>
          <cell r="U19">
            <v>124596</v>
          </cell>
          <cell r="V19">
            <v>113030</v>
          </cell>
          <cell r="W19">
            <v>97633</v>
          </cell>
          <cell r="X19">
            <v>83492</v>
          </cell>
          <cell r="Y19">
            <v>74334</v>
          </cell>
        </row>
        <row r="20">
          <cell r="B20">
            <v>66810</v>
          </cell>
          <cell r="C20">
            <v>63923</v>
          </cell>
          <cell r="D20">
            <v>63034</v>
          </cell>
          <cell r="E20">
            <v>63644</v>
          </cell>
          <cell r="F20">
            <v>67372</v>
          </cell>
          <cell r="G20">
            <v>76248</v>
          </cell>
          <cell r="H20">
            <v>93443</v>
          </cell>
          <cell r="I20">
            <v>101605</v>
          </cell>
          <cell r="J20">
            <v>97977</v>
          </cell>
          <cell r="K20">
            <v>95473</v>
          </cell>
          <cell r="L20">
            <v>92980</v>
          </cell>
          <cell r="M20">
            <v>91221</v>
          </cell>
          <cell r="N20">
            <v>86679</v>
          </cell>
          <cell r="O20">
            <v>84208</v>
          </cell>
          <cell r="P20">
            <v>83671</v>
          </cell>
          <cell r="Q20">
            <v>89030</v>
          </cell>
          <cell r="R20">
            <v>104109</v>
          </cell>
          <cell r="S20">
            <v>116369</v>
          </cell>
          <cell r="T20">
            <v>118585</v>
          </cell>
          <cell r="U20">
            <v>121616</v>
          </cell>
          <cell r="V20">
            <v>109633</v>
          </cell>
          <cell r="W20">
            <v>92746</v>
          </cell>
          <cell r="X20">
            <v>76799</v>
          </cell>
          <cell r="Y20">
            <v>68432</v>
          </cell>
        </row>
        <row r="21">
          <cell r="B21">
            <v>64831</v>
          </cell>
          <cell r="C21">
            <v>62210</v>
          </cell>
          <cell r="D21">
            <v>61380</v>
          </cell>
          <cell r="E21">
            <v>62070</v>
          </cell>
          <cell r="F21">
            <v>65051</v>
          </cell>
          <cell r="G21">
            <v>73061</v>
          </cell>
          <cell r="H21">
            <v>91280</v>
          </cell>
          <cell r="I21">
            <v>101856</v>
          </cell>
          <cell r="J21">
            <v>98204</v>
          </cell>
          <cell r="K21">
            <v>95689</v>
          </cell>
          <cell r="L21">
            <v>93198</v>
          </cell>
          <cell r="M21">
            <v>91440</v>
          </cell>
          <cell r="N21">
            <v>86881</v>
          </cell>
          <cell r="O21">
            <v>84390</v>
          </cell>
          <cell r="P21">
            <v>82057</v>
          </cell>
          <cell r="Q21">
            <v>89221</v>
          </cell>
          <cell r="R21">
            <v>104359</v>
          </cell>
          <cell r="S21">
            <v>116652</v>
          </cell>
          <cell r="T21">
            <v>118878</v>
          </cell>
          <cell r="U21">
            <v>121910</v>
          </cell>
          <cell r="V21">
            <v>109900</v>
          </cell>
          <cell r="W21">
            <v>92979</v>
          </cell>
          <cell r="X21">
            <v>75389</v>
          </cell>
          <cell r="Y21">
            <v>66763</v>
          </cell>
        </row>
        <row r="22">
          <cell r="B22">
            <v>62525</v>
          </cell>
          <cell r="C22">
            <v>59718</v>
          </cell>
          <cell r="D22">
            <v>58219</v>
          </cell>
          <cell r="E22">
            <v>59262</v>
          </cell>
          <cell r="F22">
            <v>61975</v>
          </cell>
          <cell r="G22">
            <v>68977</v>
          </cell>
          <cell r="H22">
            <v>91580</v>
          </cell>
          <cell r="I22">
            <v>102188</v>
          </cell>
          <cell r="J22">
            <v>98532</v>
          </cell>
          <cell r="K22">
            <v>96010</v>
          </cell>
          <cell r="L22">
            <v>93507</v>
          </cell>
          <cell r="M22">
            <v>91751</v>
          </cell>
          <cell r="N22">
            <v>87178</v>
          </cell>
          <cell r="O22">
            <v>84684</v>
          </cell>
          <cell r="P22">
            <v>82341</v>
          </cell>
          <cell r="Q22">
            <v>89534</v>
          </cell>
          <cell r="R22">
            <v>104716</v>
          </cell>
          <cell r="S22">
            <v>117062</v>
          </cell>
          <cell r="T22">
            <v>119288</v>
          </cell>
          <cell r="U22">
            <v>122337</v>
          </cell>
          <cell r="V22">
            <v>110276</v>
          </cell>
          <cell r="W22">
            <v>93284</v>
          </cell>
          <cell r="X22">
            <v>75639</v>
          </cell>
          <cell r="Y22">
            <v>66380</v>
          </cell>
        </row>
        <row r="23">
          <cell r="B23">
            <v>61929</v>
          </cell>
          <cell r="C23">
            <v>58334</v>
          </cell>
          <cell r="D23">
            <v>56954</v>
          </cell>
          <cell r="E23">
            <v>57222</v>
          </cell>
          <cell r="F23">
            <v>60329</v>
          </cell>
          <cell r="G23">
            <v>68868</v>
          </cell>
          <cell r="H23">
            <v>91526</v>
          </cell>
          <cell r="I23">
            <v>102144</v>
          </cell>
          <cell r="J23">
            <v>98483</v>
          </cell>
          <cell r="K23">
            <v>95970</v>
          </cell>
          <cell r="L23">
            <v>93459</v>
          </cell>
          <cell r="M23">
            <v>91691</v>
          </cell>
          <cell r="N23">
            <v>87130</v>
          </cell>
          <cell r="O23">
            <v>84636</v>
          </cell>
          <cell r="P23">
            <v>82291</v>
          </cell>
          <cell r="Q23">
            <v>89488</v>
          </cell>
          <cell r="R23">
            <v>104653</v>
          </cell>
          <cell r="S23">
            <v>116996</v>
          </cell>
          <cell r="T23">
            <v>119236</v>
          </cell>
          <cell r="U23">
            <v>122269</v>
          </cell>
          <cell r="V23">
            <v>110215</v>
          </cell>
          <cell r="W23">
            <v>93237</v>
          </cell>
          <cell r="X23">
            <v>75618</v>
          </cell>
          <cell r="Y23">
            <v>66357</v>
          </cell>
        </row>
        <row r="24">
          <cell r="B24">
            <v>62067</v>
          </cell>
          <cell r="C24">
            <v>58439</v>
          </cell>
          <cell r="D24">
            <v>56827</v>
          </cell>
          <cell r="E24">
            <v>57052</v>
          </cell>
          <cell r="F24">
            <v>60031</v>
          </cell>
          <cell r="G24">
            <v>68545</v>
          </cell>
          <cell r="H24">
            <v>91728</v>
          </cell>
          <cell r="I24">
            <v>102343</v>
          </cell>
          <cell r="J24">
            <v>98676</v>
          </cell>
          <cell r="K24">
            <v>96155</v>
          </cell>
          <cell r="L24">
            <v>93636</v>
          </cell>
          <cell r="M24">
            <v>91878</v>
          </cell>
          <cell r="N24">
            <v>87311</v>
          </cell>
          <cell r="O24">
            <v>84802</v>
          </cell>
          <cell r="P24">
            <v>82446</v>
          </cell>
          <cell r="Q24">
            <v>89665</v>
          </cell>
          <cell r="R24">
            <v>104869</v>
          </cell>
          <cell r="S24">
            <v>117242</v>
          </cell>
          <cell r="T24">
            <v>119486</v>
          </cell>
          <cell r="U24">
            <v>122533</v>
          </cell>
          <cell r="V24">
            <v>110458</v>
          </cell>
          <cell r="W24">
            <v>93451</v>
          </cell>
          <cell r="X24">
            <v>75782</v>
          </cell>
          <cell r="Y24">
            <v>66501</v>
          </cell>
        </row>
        <row r="25">
          <cell r="B25">
            <v>62685</v>
          </cell>
          <cell r="C25">
            <v>59159</v>
          </cell>
          <cell r="D25">
            <v>57402</v>
          </cell>
          <cell r="E25">
            <v>56980</v>
          </cell>
          <cell r="F25">
            <v>59343</v>
          </cell>
          <cell r="G25">
            <v>66857</v>
          </cell>
          <cell r="H25">
            <v>86563</v>
          </cell>
          <cell r="I25">
            <v>97859</v>
          </cell>
          <cell r="J25">
            <v>98771</v>
          </cell>
          <cell r="K25">
            <v>100288</v>
          </cell>
          <cell r="L25">
            <v>97273</v>
          </cell>
          <cell r="M25">
            <v>95399</v>
          </cell>
          <cell r="N25">
            <v>90957</v>
          </cell>
          <cell r="O25">
            <v>87981</v>
          </cell>
          <cell r="P25">
            <v>86799</v>
          </cell>
          <cell r="Q25">
            <v>93333</v>
          </cell>
          <cell r="R25">
            <v>107886</v>
          </cell>
          <cell r="S25">
            <v>120879</v>
          </cell>
          <cell r="T25">
            <v>120821</v>
          </cell>
          <cell r="U25">
            <v>121695</v>
          </cell>
          <cell r="V25">
            <v>110388</v>
          </cell>
          <cell r="W25">
            <v>92928</v>
          </cell>
          <cell r="X25">
            <v>76414</v>
          </cell>
          <cell r="Y25">
            <v>66958</v>
          </cell>
        </row>
        <row r="26">
          <cell r="B26">
            <v>62604</v>
          </cell>
          <cell r="C26">
            <v>58909</v>
          </cell>
          <cell r="D26">
            <v>56630</v>
          </cell>
          <cell r="E26">
            <v>56917</v>
          </cell>
          <cell r="F26">
            <v>59283</v>
          </cell>
          <cell r="G26">
            <v>66785</v>
          </cell>
          <cell r="H26">
            <v>86480</v>
          </cell>
          <cell r="I26">
            <v>97763</v>
          </cell>
          <cell r="J26">
            <v>98679</v>
          </cell>
          <cell r="K26">
            <v>100180</v>
          </cell>
          <cell r="L26">
            <v>97161</v>
          </cell>
          <cell r="M26">
            <v>95302</v>
          </cell>
          <cell r="N26">
            <v>90864</v>
          </cell>
          <cell r="O26">
            <v>87892</v>
          </cell>
          <cell r="P26">
            <v>85673</v>
          </cell>
          <cell r="Q26">
            <v>93243</v>
          </cell>
          <cell r="R26">
            <v>107792</v>
          </cell>
          <cell r="S26">
            <v>120779</v>
          </cell>
          <cell r="T26">
            <v>120697</v>
          </cell>
          <cell r="U26">
            <v>121578</v>
          </cell>
          <cell r="V26">
            <v>110292</v>
          </cell>
          <cell r="W26">
            <v>92852</v>
          </cell>
          <cell r="X26">
            <v>76352</v>
          </cell>
          <cell r="Y26">
            <v>66903</v>
          </cell>
        </row>
        <row r="27">
          <cell r="B27">
            <v>62778</v>
          </cell>
          <cell r="C27">
            <v>58931</v>
          </cell>
          <cell r="D27">
            <v>56230</v>
          </cell>
          <cell r="E27">
            <v>56516</v>
          </cell>
          <cell r="F27">
            <v>59038</v>
          </cell>
          <cell r="G27">
            <v>66401</v>
          </cell>
          <cell r="H27">
            <v>86123</v>
          </cell>
          <cell r="I27">
            <v>97457</v>
          </cell>
          <cell r="J27">
            <v>98383</v>
          </cell>
          <cell r="K27">
            <v>99879</v>
          </cell>
          <cell r="L27">
            <v>96848</v>
          </cell>
          <cell r="M27">
            <v>94972</v>
          </cell>
          <cell r="N27">
            <v>90520</v>
          </cell>
          <cell r="O27">
            <v>87540</v>
          </cell>
          <cell r="P27">
            <v>85312</v>
          </cell>
          <cell r="Q27">
            <v>92897</v>
          </cell>
          <cell r="R27">
            <v>107459</v>
          </cell>
          <cell r="S27">
            <v>120470</v>
          </cell>
          <cell r="T27">
            <v>120412</v>
          </cell>
          <cell r="U27">
            <v>121295</v>
          </cell>
          <cell r="V27">
            <v>109975</v>
          </cell>
          <cell r="W27">
            <v>92502</v>
          </cell>
          <cell r="X27">
            <v>78816</v>
          </cell>
          <cell r="Y27">
            <v>70297</v>
          </cell>
        </row>
        <row r="28">
          <cell r="B28">
            <v>65695</v>
          </cell>
          <cell r="C28">
            <v>63381</v>
          </cell>
          <cell r="D28">
            <v>62024</v>
          </cell>
          <cell r="E28">
            <v>63040</v>
          </cell>
          <cell r="F28">
            <v>66703</v>
          </cell>
          <cell r="G28">
            <v>74995</v>
          </cell>
          <cell r="H28">
            <v>93194</v>
          </cell>
          <cell r="I28">
            <v>102689</v>
          </cell>
          <cell r="J28">
            <v>98926</v>
          </cell>
          <cell r="K28">
            <v>96497</v>
          </cell>
          <cell r="L28">
            <v>93996</v>
          </cell>
          <cell r="M28">
            <v>92234</v>
          </cell>
          <cell r="N28">
            <v>87635</v>
          </cell>
          <cell r="O28">
            <v>85109</v>
          </cell>
          <cell r="P28">
            <v>82760</v>
          </cell>
          <cell r="Q28">
            <v>89990</v>
          </cell>
          <cell r="R28">
            <v>105240</v>
          </cell>
          <cell r="S28">
            <v>117640</v>
          </cell>
          <cell r="T28">
            <v>119875</v>
          </cell>
          <cell r="U28">
            <v>122932</v>
          </cell>
          <cell r="V28">
            <v>110820</v>
          </cell>
          <cell r="W28">
            <v>93760</v>
          </cell>
          <cell r="X28">
            <v>80431</v>
          </cell>
          <cell r="Y28">
            <v>72356</v>
          </cell>
        </row>
        <row r="29">
          <cell r="B29">
            <v>62978</v>
          </cell>
          <cell r="C29">
            <v>59309</v>
          </cell>
          <cell r="D29">
            <v>56909</v>
          </cell>
          <cell r="E29">
            <v>57696</v>
          </cell>
          <cell r="F29">
            <v>60302</v>
          </cell>
          <cell r="G29">
            <v>69513</v>
          </cell>
          <cell r="H29">
            <v>92854</v>
          </cell>
          <cell r="I29">
            <v>103528</v>
          </cell>
          <cell r="J29">
            <v>99881</v>
          </cell>
          <cell r="K29">
            <v>97386</v>
          </cell>
          <cell r="L29">
            <v>94856</v>
          </cell>
          <cell r="M29">
            <v>93105</v>
          </cell>
          <cell r="N29">
            <v>88464</v>
          </cell>
          <cell r="O29">
            <v>85957</v>
          </cell>
          <cell r="P29">
            <v>83577</v>
          </cell>
          <cell r="Q29">
            <v>90815</v>
          </cell>
          <cell r="R29">
            <v>106088</v>
          </cell>
          <cell r="S29">
            <v>118505</v>
          </cell>
          <cell r="T29">
            <v>120738</v>
          </cell>
          <cell r="U29">
            <v>123815</v>
          </cell>
          <cell r="V29">
            <v>111697</v>
          </cell>
          <cell r="W29">
            <v>94589</v>
          </cell>
          <cell r="X29">
            <v>76816</v>
          </cell>
          <cell r="Y29">
            <v>67418</v>
          </cell>
        </row>
        <row r="30">
          <cell r="B30">
            <v>69043</v>
          </cell>
          <cell r="C30">
            <v>66175</v>
          </cell>
          <cell r="D30">
            <v>65753</v>
          </cell>
          <cell r="E30">
            <v>66341</v>
          </cell>
          <cell r="F30">
            <v>69757</v>
          </cell>
          <cell r="G30">
            <v>78239</v>
          </cell>
          <cell r="H30">
            <v>96054</v>
          </cell>
          <cell r="I30">
            <v>103002</v>
          </cell>
          <cell r="J30">
            <v>100245</v>
          </cell>
          <cell r="K30">
            <v>98170</v>
          </cell>
          <cell r="L30">
            <v>95359</v>
          </cell>
          <cell r="M30">
            <v>94875</v>
          </cell>
          <cell r="N30">
            <v>92939</v>
          </cell>
          <cell r="O30">
            <v>90022</v>
          </cell>
          <cell r="P30">
            <v>88857</v>
          </cell>
          <cell r="Q30">
            <v>93473</v>
          </cell>
          <cell r="R30">
            <v>105545</v>
          </cell>
          <cell r="S30">
            <v>118872</v>
          </cell>
          <cell r="T30">
            <v>120240</v>
          </cell>
          <cell r="U30">
            <v>123300</v>
          </cell>
          <cell r="V30">
            <v>111142</v>
          </cell>
          <cell r="W30">
            <v>94539</v>
          </cell>
          <cell r="X30">
            <v>81848</v>
          </cell>
          <cell r="Y30">
            <v>72788</v>
          </cell>
        </row>
        <row r="31">
          <cell r="B31">
            <v>68284</v>
          </cell>
          <cell r="C31">
            <v>65105</v>
          </cell>
          <cell r="D31">
            <v>63662</v>
          </cell>
          <cell r="E31">
            <v>63796</v>
          </cell>
          <cell r="F31">
            <v>66606</v>
          </cell>
          <cell r="G31">
            <v>74302</v>
          </cell>
          <cell r="H31">
            <v>92254</v>
          </cell>
          <cell r="I31">
            <v>102942</v>
          </cell>
          <cell r="J31">
            <v>99255</v>
          </cell>
          <cell r="K31">
            <v>96728</v>
          </cell>
          <cell r="L31">
            <v>94212</v>
          </cell>
          <cell r="M31">
            <v>92433</v>
          </cell>
          <cell r="N31">
            <v>87835</v>
          </cell>
          <cell r="O31">
            <v>85330</v>
          </cell>
          <cell r="P31">
            <v>82971</v>
          </cell>
          <cell r="Q31">
            <v>90217</v>
          </cell>
          <cell r="R31">
            <v>105498</v>
          </cell>
          <cell r="S31">
            <v>117926</v>
          </cell>
          <cell r="T31">
            <v>120175</v>
          </cell>
          <cell r="U31">
            <v>123239</v>
          </cell>
          <cell r="V31">
            <v>111113</v>
          </cell>
          <cell r="W31">
            <v>94004</v>
          </cell>
          <cell r="X31">
            <v>77442</v>
          </cell>
          <cell r="Y31">
            <v>69060</v>
          </cell>
        </row>
        <row r="32">
          <cell r="B32">
            <v>65768</v>
          </cell>
          <cell r="C32">
            <v>63420</v>
          </cell>
          <cell r="D32">
            <v>61820</v>
          </cell>
          <cell r="E32">
            <v>61655</v>
          </cell>
          <cell r="F32">
            <v>63746</v>
          </cell>
          <cell r="G32">
            <v>68018</v>
          </cell>
          <cell r="H32">
            <v>87047</v>
          </cell>
          <cell r="I32">
            <v>98401</v>
          </cell>
          <cell r="J32">
            <v>99346</v>
          </cell>
          <cell r="K32">
            <v>100876</v>
          </cell>
          <cell r="L32">
            <v>97847</v>
          </cell>
          <cell r="M32">
            <v>95973</v>
          </cell>
          <cell r="N32">
            <v>91504</v>
          </cell>
          <cell r="O32">
            <v>88516</v>
          </cell>
          <cell r="P32">
            <v>86283</v>
          </cell>
          <cell r="Q32">
            <v>93909</v>
          </cell>
          <cell r="R32">
            <v>108557</v>
          </cell>
          <cell r="S32">
            <v>121637</v>
          </cell>
          <cell r="T32">
            <v>121570</v>
          </cell>
          <cell r="U32">
            <v>122436</v>
          </cell>
          <cell r="V32">
            <v>111073</v>
          </cell>
          <cell r="W32">
            <v>99897</v>
          </cell>
          <cell r="X32">
            <v>88472</v>
          </cell>
          <cell r="Y32">
            <v>79667</v>
          </cell>
        </row>
        <row r="33">
          <cell r="B33">
            <v>75119</v>
          </cell>
          <cell r="C33">
            <v>72134</v>
          </cell>
          <cell r="D33">
            <v>70007</v>
          </cell>
          <cell r="E33">
            <v>70156</v>
          </cell>
          <cell r="F33">
            <v>71919</v>
          </cell>
          <cell r="G33">
            <v>75825</v>
          </cell>
          <cell r="H33">
            <v>87009</v>
          </cell>
          <cell r="I33">
            <v>98325</v>
          </cell>
          <cell r="J33">
            <v>99260</v>
          </cell>
          <cell r="K33">
            <v>100802</v>
          </cell>
          <cell r="L33">
            <v>98371</v>
          </cell>
          <cell r="M33">
            <v>97258</v>
          </cell>
          <cell r="N33">
            <v>95647</v>
          </cell>
          <cell r="O33">
            <v>92154</v>
          </cell>
          <cell r="P33">
            <v>91965</v>
          </cell>
          <cell r="Q33">
            <v>97721</v>
          </cell>
          <cell r="R33">
            <v>110995</v>
          </cell>
          <cell r="S33">
            <v>125244</v>
          </cell>
          <cell r="T33">
            <v>125463</v>
          </cell>
          <cell r="U33">
            <v>123020</v>
          </cell>
          <cell r="V33">
            <v>113960</v>
          </cell>
          <cell r="W33">
            <v>100841</v>
          </cell>
          <cell r="X33">
            <v>88040</v>
          </cell>
          <cell r="Y33">
            <v>77980</v>
          </cell>
        </row>
        <row r="34">
          <cell r="B34">
            <v>72195</v>
          </cell>
          <cell r="C34">
            <v>69292</v>
          </cell>
          <cell r="D34">
            <v>67991</v>
          </cell>
          <cell r="E34">
            <v>68638</v>
          </cell>
          <cell r="F34">
            <v>71564</v>
          </cell>
          <cell r="G34">
            <v>79755</v>
          </cell>
          <cell r="H34">
            <v>97873</v>
          </cell>
          <cell r="I34">
            <v>102826</v>
          </cell>
          <cell r="J34">
            <v>99799</v>
          </cell>
          <cell r="K34">
            <v>96947</v>
          </cell>
          <cell r="L34">
            <v>94154</v>
          </cell>
          <cell r="M34">
            <v>92377</v>
          </cell>
          <cell r="N34">
            <v>88360</v>
          </cell>
          <cell r="O34">
            <v>85268</v>
          </cell>
          <cell r="P34">
            <v>83610</v>
          </cell>
          <cell r="Q34">
            <v>90155</v>
          </cell>
          <cell r="R34">
            <v>105417</v>
          </cell>
          <cell r="S34">
            <v>118159</v>
          </cell>
          <cell r="T34">
            <v>120085</v>
          </cell>
          <cell r="U34">
            <v>123127</v>
          </cell>
          <cell r="V34">
            <v>110984</v>
          </cell>
          <cell r="W34">
            <v>93904</v>
          </cell>
          <cell r="X34">
            <v>81695</v>
          </cell>
          <cell r="Y34">
            <v>73400</v>
          </cell>
        </row>
        <row r="35">
          <cell r="B35">
            <v>69435</v>
          </cell>
          <cell r="C35">
            <v>66966</v>
          </cell>
          <cell r="D35">
            <v>65232</v>
          </cell>
          <cell r="E35">
            <v>66120</v>
          </cell>
          <cell r="F35">
            <v>69355</v>
          </cell>
          <cell r="G35">
            <v>77145</v>
          </cell>
          <cell r="H35">
            <v>95282</v>
          </cell>
          <cell r="I35">
            <v>102887</v>
          </cell>
          <cell r="J35">
            <v>99249</v>
          </cell>
          <cell r="K35">
            <v>96727</v>
          </cell>
          <cell r="L35">
            <v>94224</v>
          </cell>
          <cell r="M35">
            <v>92458</v>
          </cell>
          <cell r="N35">
            <v>87869</v>
          </cell>
          <cell r="O35">
            <v>85337</v>
          </cell>
          <cell r="P35">
            <v>83002</v>
          </cell>
          <cell r="Q35">
            <v>90224</v>
          </cell>
          <cell r="R35">
            <v>105472</v>
          </cell>
          <cell r="S35">
            <v>117906</v>
          </cell>
          <cell r="T35">
            <v>120158</v>
          </cell>
          <cell r="U35">
            <v>123215</v>
          </cell>
          <cell r="V35">
            <v>111058</v>
          </cell>
          <cell r="W35">
            <v>93969</v>
          </cell>
          <cell r="X35">
            <v>76854</v>
          </cell>
          <cell r="Y35">
            <v>68525</v>
          </cell>
        </row>
        <row r="36">
          <cell r="B36">
            <v>64540</v>
          </cell>
          <cell r="C36">
            <v>61403</v>
          </cell>
          <cell r="D36">
            <v>59848</v>
          </cell>
          <cell r="E36">
            <v>60746</v>
          </cell>
          <cell r="F36">
            <v>62936</v>
          </cell>
          <cell r="G36">
            <v>70996</v>
          </cell>
          <cell r="H36">
            <v>92280</v>
          </cell>
          <cell r="I36">
            <v>102987</v>
          </cell>
          <cell r="J36">
            <v>99327</v>
          </cell>
          <cell r="K36">
            <v>96811</v>
          </cell>
          <cell r="L36">
            <v>94319</v>
          </cell>
          <cell r="M36">
            <v>92567</v>
          </cell>
          <cell r="N36">
            <v>87971</v>
          </cell>
          <cell r="O36">
            <v>85441</v>
          </cell>
          <cell r="P36">
            <v>83226</v>
          </cell>
          <cell r="Q36">
            <v>90332</v>
          </cell>
          <cell r="R36">
            <v>105596</v>
          </cell>
          <cell r="S36">
            <v>118048</v>
          </cell>
          <cell r="T36">
            <v>120299</v>
          </cell>
          <cell r="U36">
            <v>123350</v>
          </cell>
          <cell r="V36">
            <v>111178</v>
          </cell>
          <cell r="W36">
            <v>94070</v>
          </cell>
          <cell r="X36">
            <v>77086</v>
          </cell>
          <cell r="Y36">
            <v>68278</v>
          </cell>
        </row>
        <row r="37">
          <cell r="B37">
            <v>64206</v>
          </cell>
          <cell r="C37">
            <v>61474</v>
          </cell>
          <cell r="D37">
            <v>59986</v>
          </cell>
          <cell r="E37">
            <v>60237</v>
          </cell>
          <cell r="F37">
            <v>63298</v>
          </cell>
          <cell r="G37">
            <v>70884</v>
          </cell>
          <cell r="H37">
            <v>92450</v>
          </cell>
          <cell r="I37">
            <v>103183</v>
          </cell>
          <cell r="J37">
            <v>99503</v>
          </cell>
          <cell r="K37">
            <v>96983</v>
          </cell>
          <cell r="L37">
            <v>94490</v>
          </cell>
          <cell r="M37">
            <v>92734</v>
          </cell>
          <cell r="N37">
            <v>88806</v>
          </cell>
          <cell r="O37">
            <v>85958</v>
          </cell>
          <cell r="P37">
            <v>84606</v>
          </cell>
          <cell r="Q37">
            <v>90489</v>
          </cell>
          <cell r="R37">
            <v>105792</v>
          </cell>
          <cell r="S37">
            <v>118265</v>
          </cell>
          <cell r="T37">
            <v>120518</v>
          </cell>
          <cell r="U37">
            <v>123578</v>
          </cell>
          <cell r="V37">
            <v>111392</v>
          </cell>
          <cell r="W37">
            <v>94246</v>
          </cell>
          <cell r="X37">
            <v>80545</v>
          </cell>
          <cell r="Y37">
            <v>71916</v>
          </cell>
        </row>
        <row r="38">
          <cell r="B38">
            <v>68246</v>
          </cell>
          <cell r="C38">
            <v>66043</v>
          </cell>
          <cell r="D38">
            <v>65035</v>
          </cell>
          <cell r="E38">
            <v>65990</v>
          </cell>
          <cell r="F38">
            <v>69275</v>
          </cell>
          <cell r="G38">
            <v>77573</v>
          </cell>
          <cell r="H38">
            <v>95790</v>
          </cell>
          <cell r="I38">
            <v>103161</v>
          </cell>
          <cell r="J38">
            <v>101444</v>
          </cell>
          <cell r="K38">
            <v>100608</v>
          </cell>
          <cell r="L38">
            <v>98285</v>
          </cell>
          <cell r="M38">
            <v>96687</v>
          </cell>
          <cell r="N38">
            <v>93550</v>
          </cell>
          <cell r="O38">
            <v>90324</v>
          </cell>
          <cell r="P38">
            <v>88511</v>
          </cell>
          <cell r="Q38">
            <v>92769</v>
          </cell>
          <cell r="R38">
            <v>105740</v>
          </cell>
          <cell r="S38">
            <v>118218</v>
          </cell>
          <cell r="T38">
            <v>120469</v>
          </cell>
          <cell r="U38">
            <v>123503</v>
          </cell>
          <cell r="V38">
            <v>111325</v>
          </cell>
          <cell r="W38">
            <v>99155</v>
          </cell>
          <cell r="X38">
            <v>87285</v>
          </cell>
          <cell r="Y38">
            <v>79246</v>
          </cell>
        </row>
        <row r="39">
          <cell r="B39">
            <v>76076</v>
          </cell>
          <cell r="C39">
            <v>72838</v>
          </cell>
          <cell r="D39">
            <v>71118</v>
          </cell>
          <cell r="E39">
            <v>71448</v>
          </cell>
          <cell r="F39">
            <v>74192</v>
          </cell>
          <cell r="G39">
            <v>78797</v>
          </cell>
          <cell r="H39">
            <v>91087</v>
          </cell>
          <cell r="I39">
            <v>98574</v>
          </cell>
          <cell r="J39">
            <v>101018</v>
          </cell>
          <cell r="K39">
            <v>102432</v>
          </cell>
          <cell r="L39">
            <v>100103</v>
          </cell>
          <cell r="M39">
            <v>97880</v>
          </cell>
          <cell r="N39">
            <v>94645</v>
          </cell>
          <cell r="O39">
            <v>91413</v>
          </cell>
          <cell r="P39">
            <v>90767</v>
          </cell>
          <cell r="Q39">
            <v>96053</v>
          </cell>
          <cell r="R39">
            <v>108743</v>
          </cell>
          <cell r="S39">
            <v>124686</v>
          </cell>
          <cell r="T39">
            <v>124367</v>
          </cell>
          <cell r="U39">
            <v>122631</v>
          </cell>
          <cell r="V39">
            <v>114209</v>
          </cell>
          <cell r="W39">
            <v>103636</v>
          </cell>
          <cell r="X39">
            <v>92122</v>
          </cell>
          <cell r="Y39">
            <v>83408</v>
          </cell>
        </row>
        <row r="40">
          <cell r="B40">
            <v>78795</v>
          </cell>
          <cell r="C40">
            <v>75720</v>
          </cell>
          <cell r="D40">
            <v>74231</v>
          </cell>
          <cell r="E40">
            <v>74522</v>
          </cell>
          <cell r="F40">
            <v>76147</v>
          </cell>
          <cell r="G40">
            <v>80290</v>
          </cell>
          <cell r="H40">
            <v>91627</v>
          </cell>
          <cell r="I40">
            <v>98568</v>
          </cell>
          <cell r="J40">
            <v>101399</v>
          </cell>
          <cell r="K40">
            <v>102209</v>
          </cell>
          <cell r="L40">
            <v>99492</v>
          </cell>
          <cell r="M40">
            <v>97284</v>
          </cell>
          <cell r="N40">
            <v>94290</v>
          </cell>
          <cell r="O40">
            <v>90756</v>
          </cell>
          <cell r="P40">
            <v>89503</v>
          </cell>
          <cell r="Q40">
            <v>94901</v>
          </cell>
          <cell r="R40">
            <v>108746</v>
          </cell>
          <cell r="S40">
            <v>125618</v>
          </cell>
          <cell r="T40">
            <v>125901</v>
          </cell>
          <cell r="U40">
            <v>123863</v>
          </cell>
          <cell r="V40">
            <v>115004</v>
          </cell>
          <cell r="W40">
            <v>102213</v>
          </cell>
          <cell r="X40">
            <v>89630</v>
          </cell>
          <cell r="Y40">
            <v>80791</v>
          </cell>
        </row>
        <row r="41">
          <cell r="B41">
            <v>77166</v>
          </cell>
          <cell r="C41">
            <v>76094</v>
          </cell>
          <cell r="D41">
            <v>74394</v>
          </cell>
          <cell r="E41">
            <v>75159</v>
          </cell>
          <cell r="F41">
            <v>78771</v>
          </cell>
          <cell r="G41">
            <v>86848</v>
          </cell>
          <cell r="H41">
            <v>110714</v>
          </cell>
          <cell r="I41">
            <v>115212</v>
          </cell>
          <cell r="J41">
            <v>110201</v>
          </cell>
          <cell r="K41">
            <v>107551</v>
          </cell>
          <cell r="L41">
            <v>105056</v>
          </cell>
          <cell r="M41">
            <v>102902</v>
          </cell>
          <cell r="N41">
            <v>98300</v>
          </cell>
          <cell r="O41">
            <v>95631</v>
          </cell>
          <cell r="P41">
            <v>94537</v>
          </cell>
          <cell r="Q41">
            <v>99873</v>
          </cell>
          <cell r="R41">
            <v>108737</v>
          </cell>
          <cell r="S41">
            <v>124178</v>
          </cell>
          <cell r="T41">
            <v>125132</v>
          </cell>
          <cell r="U41">
            <v>123075</v>
          </cell>
          <cell r="V41">
            <v>110081</v>
          </cell>
          <cell r="W41">
            <v>97713</v>
          </cell>
          <cell r="X41">
            <v>85097</v>
          </cell>
          <cell r="Y41">
            <v>75951</v>
          </cell>
        </row>
        <row r="42">
          <cell r="B42">
            <v>70463</v>
          </cell>
          <cell r="C42">
            <v>68098</v>
          </cell>
          <cell r="D42">
            <v>66666</v>
          </cell>
          <cell r="E42">
            <v>66324</v>
          </cell>
          <cell r="F42">
            <v>69714</v>
          </cell>
          <cell r="G42">
            <v>76576</v>
          </cell>
          <cell r="H42">
            <v>95927</v>
          </cell>
          <cell r="I42">
            <v>102683</v>
          </cell>
          <cell r="J42">
            <v>99404</v>
          </cell>
          <cell r="K42">
            <v>98258</v>
          </cell>
          <cell r="L42">
            <v>98875</v>
          </cell>
          <cell r="M42">
            <v>98614</v>
          </cell>
          <cell r="N42">
            <v>95903</v>
          </cell>
          <cell r="O42">
            <v>92834</v>
          </cell>
          <cell r="P42">
            <v>92010</v>
          </cell>
          <cell r="Q42">
            <v>96308</v>
          </cell>
          <cell r="R42">
            <v>102552</v>
          </cell>
          <cell r="S42">
            <v>118909</v>
          </cell>
          <cell r="T42">
            <v>120778</v>
          </cell>
          <cell r="U42">
            <v>124627</v>
          </cell>
          <cell r="V42">
            <v>109410</v>
          </cell>
          <cell r="W42">
            <v>91358</v>
          </cell>
          <cell r="X42">
            <v>78777</v>
          </cell>
          <cell r="Y42">
            <v>70679</v>
          </cell>
        </row>
        <row r="43">
          <cell r="B43">
            <v>66809</v>
          </cell>
          <cell r="C43">
            <v>65362</v>
          </cell>
          <cell r="D43">
            <v>63685</v>
          </cell>
          <cell r="E43">
            <v>63014</v>
          </cell>
          <cell r="F43">
            <v>66294</v>
          </cell>
          <cell r="G43">
            <v>72976</v>
          </cell>
          <cell r="H43">
            <v>96721</v>
          </cell>
          <cell r="I43">
            <v>103548</v>
          </cell>
          <cell r="J43">
            <v>100284</v>
          </cell>
          <cell r="K43">
            <v>96798</v>
          </cell>
          <cell r="L43">
            <v>94423</v>
          </cell>
          <cell r="M43">
            <v>91724</v>
          </cell>
          <cell r="N43">
            <v>86206</v>
          </cell>
          <cell r="O43">
            <v>84636</v>
          </cell>
          <cell r="P43">
            <v>83631</v>
          </cell>
          <cell r="Q43">
            <v>88673</v>
          </cell>
          <cell r="R43">
            <v>99326</v>
          </cell>
          <cell r="S43">
            <v>116101</v>
          </cell>
          <cell r="T43">
            <v>121808</v>
          </cell>
          <cell r="U43">
            <v>125661</v>
          </cell>
          <cell r="V43">
            <v>110323</v>
          </cell>
          <cell r="W43">
            <v>92118</v>
          </cell>
          <cell r="X43">
            <v>77793</v>
          </cell>
          <cell r="Y43">
            <v>69643</v>
          </cell>
        </row>
        <row r="44">
          <cell r="B44">
            <v>64845</v>
          </cell>
          <cell r="C44">
            <v>63480</v>
          </cell>
          <cell r="D44">
            <v>60760</v>
          </cell>
          <cell r="E44">
            <v>60656</v>
          </cell>
          <cell r="F44">
            <v>64320</v>
          </cell>
          <cell r="G44">
            <v>72193</v>
          </cell>
          <cell r="H44">
            <v>97419</v>
          </cell>
          <cell r="I44">
            <v>104310</v>
          </cell>
          <cell r="J44">
            <v>101026</v>
          </cell>
          <cell r="K44">
            <v>97508</v>
          </cell>
          <cell r="L44">
            <v>95130</v>
          </cell>
          <cell r="M44">
            <v>92392</v>
          </cell>
          <cell r="N44">
            <v>86608</v>
          </cell>
          <cell r="O44">
            <v>84762</v>
          </cell>
          <cell r="P44">
            <v>82269</v>
          </cell>
          <cell r="Q44">
            <v>89281</v>
          </cell>
          <cell r="R44">
            <v>100036</v>
          </cell>
          <cell r="S44">
            <v>116951</v>
          </cell>
          <cell r="T44">
            <v>122702</v>
          </cell>
          <cell r="U44">
            <v>126573</v>
          </cell>
          <cell r="V44">
            <v>111100</v>
          </cell>
          <cell r="W44">
            <v>92773</v>
          </cell>
          <cell r="X44">
            <v>79752</v>
          </cell>
          <cell r="Y44">
            <v>70655</v>
          </cell>
        </row>
        <row r="45">
          <cell r="B45">
            <v>66252</v>
          </cell>
          <cell r="C45">
            <v>64328</v>
          </cell>
          <cell r="D45">
            <v>63552</v>
          </cell>
          <cell r="E45">
            <v>63486</v>
          </cell>
          <cell r="F45">
            <v>67000</v>
          </cell>
          <cell r="G45">
            <v>74707</v>
          </cell>
          <cell r="H45">
            <v>98056</v>
          </cell>
          <cell r="I45">
            <v>104986</v>
          </cell>
          <cell r="J45">
            <v>101683</v>
          </cell>
          <cell r="K45">
            <v>98130</v>
          </cell>
          <cell r="L45">
            <v>95731</v>
          </cell>
          <cell r="M45">
            <v>92985</v>
          </cell>
          <cell r="N45">
            <v>89219</v>
          </cell>
          <cell r="O45">
            <v>86838</v>
          </cell>
          <cell r="P45">
            <v>85671</v>
          </cell>
          <cell r="Q45">
            <v>91241</v>
          </cell>
          <cell r="R45">
            <v>100713</v>
          </cell>
          <cell r="S45">
            <v>117725</v>
          </cell>
          <cell r="T45">
            <v>123506</v>
          </cell>
          <cell r="U45">
            <v>127398</v>
          </cell>
          <cell r="V45">
            <v>111852</v>
          </cell>
          <cell r="W45">
            <v>93391</v>
          </cell>
          <cell r="X45">
            <v>76979</v>
          </cell>
          <cell r="Y45">
            <v>69637</v>
          </cell>
        </row>
        <row r="46">
          <cell r="B46">
            <v>64715</v>
          </cell>
          <cell r="C46">
            <v>62388</v>
          </cell>
          <cell r="D46">
            <v>60515</v>
          </cell>
          <cell r="E46">
            <v>61054</v>
          </cell>
          <cell r="F46">
            <v>62659</v>
          </cell>
          <cell r="G46">
            <v>67408</v>
          </cell>
          <cell r="H46">
            <v>91188</v>
          </cell>
          <cell r="I46">
            <v>100780</v>
          </cell>
          <cell r="J46">
            <v>102552</v>
          </cell>
          <cell r="K46">
            <v>103451</v>
          </cell>
          <cell r="L46">
            <v>100948</v>
          </cell>
          <cell r="M46">
            <v>97747</v>
          </cell>
          <cell r="N46">
            <v>90876</v>
          </cell>
          <cell r="O46">
            <v>88630</v>
          </cell>
          <cell r="P46">
            <v>86001</v>
          </cell>
          <cell r="Q46">
            <v>93515</v>
          </cell>
          <cell r="R46">
            <v>103815</v>
          </cell>
          <cell r="S46">
            <v>118886</v>
          </cell>
          <cell r="T46">
            <v>125647</v>
          </cell>
          <cell r="U46">
            <v>126700</v>
          </cell>
          <cell r="V46">
            <v>110442</v>
          </cell>
          <cell r="W46">
            <v>91433</v>
          </cell>
          <cell r="X46">
            <v>81500</v>
          </cell>
          <cell r="Y46">
            <v>72904</v>
          </cell>
        </row>
        <row r="47">
          <cell r="B47">
            <v>66856</v>
          </cell>
          <cell r="C47">
            <v>65211</v>
          </cell>
          <cell r="D47">
            <v>63160</v>
          </cell>
          <cell r="E47">
            <v>64598</v>
          </cell>
          <cell r="F47">
            <v>67381</v>
          </cell>
          <cell r="G47">
            <v>70399</v>
          </cell>
          <cell r="H47">
            <v>91367</v>
          </cell>
          <cell r="I47">
            <v>100984</v>
          </cell>
          <cell r="J47">
            <v>102746</v>
          </cell>
          <cell r="K47">
            <v>103653</v>
          </cell>
          <cell r="L47">
            <v>101158</v>
          </cell>
          <cell r="M47">
            <v>97944</v>
          </cell>
          <cell r="N47">
            <v>96890</v>
          </cell>
          <cell r="O47">
            <v>93989</v>
          </cell>
          <cell r="P47">
            <v>94142</v>
          </cell>
          <cell r="Q47">
            <v>99971</v>
          </cell>
          <cell r="R47">
            <v>109566</v>
          </cell>
          <cell r="S47">
            <v>123127</v>
          </cell>
          <cell r="T47">
            <v>125907</v>
          </cell>
          <cell r="U47">
            <v>126938</v>
          </cell>
          <cell r="V47">
            <v>110647</v>
          </cell>
          <cell r="W47">
            <v>97405</v>
          </cell>
          <cell r="X47">
            <v>87059</v>
          </cell>
          <cell r="Y47">
            <v>76778</v>
          </cell>
        </row>
        <row r="48">
          <cell r="B48">
            <v>68767</v>
          </cell>
          <cell r="C48">
            <v>67893</v>
          </cell>
          <cell r="D48">
            <v>65990</v>
          </cell>
          <cell r="E48">
            <v>65564</v>
          </cell>
          <cell r="F48">
            <v>69514</v>
          </cell>
          <cell r="G48">
            <v>76429</v>
          </cell>
          <cell r="H48">
            <v>99046</v>
          </cell>
          <cell r="I48">
            <v>106046</v>
          </cell>
          <cell r="J48">
            <v>102717</v>
          </cell>
          <cell r="K48">
            <v>99157</v>
          </cell>
          <cell r="L48">
            <v>96724</v>
          </cell>
          <cell r="M48">
            <v>93965</v>
          </cell>
          <cell r="N48">
            <v>89682</v>
          </cell>
          <cell r="O48">
            <v>87848</v>
          </cell>
          <cell r="P48">
            <v>87058</v>
          </cell>
          <cell r="Q48">
            <v>92470</v>
          </cell>
          <cell r="R48">
            <v>102672</v>
          </cell>
          <cell r="S48">
            <v>121939</v>
          </cell>
          <cell r="T48">
            <v>124896</v>
          </cell>
          <cell r="U48">
            <v>128735</v>
          </cell>
          <cell r="V48">
            <v>113027</v>
          </cell>
          <cell r="W48">
            <v>100994</v>
          </cell>
          <cell r="X48">
            <v>88121</v>
          </cell>
          <cell r="Y48">
            <v>80279</v>
          </cell>
        </row>
        <row r="49">
          <cell r="B49">
            <v>74880</v>
          </cell>
          <cell r="C49">
            <v>73196</v>
          </cell>
          <cell r="D49">
            <v>72690</v>
          </cell>
          <cell r="E49">
            <v>72680</v>
          </cell>
          <cell r="F49">
            <v>76842</v>
          </cell>
          <cell r="G49">
            <v>87206</v>
          </cell>
          <cell r="H49">
            <v>106837</v>
          </cell>
          <cell r="I49">
            <v>110193</v>
          </cell>
          <cell r="J49">
            <v>106779</v>
          </cell>
          <cell r="K49">
            <v>102293</v>
          </cell>
          <cell r="L49">
            <v>99876</v>
          </cell>
          <cell r="M49">
            <v>98230</v>
          </cell>
          <cell r="N49">
            <v>94641</v>
          </cell>
          <cell r="O49">
            <v>92709</v>
          </cell>
          <cell r="P49">
            <v>91754</v>
          </cell>
          <cell r="Q49">
            <v>96919</v>
          </cell>
          <cell r="R49">
            <v>105639</v>
          </cell>
          <cell r="S49">
            <v>124034</v>
          </cell>
          <cell r="T49">
            <v>127447</v>
          </cell>
          <cell r="U49">
            <v>129395</v>
          </cell>
          <cell r="V49">
            <v>113680</v>
          </cell>
          <cell r="W49">
            <v>101265</v>
          </cell>
          <cell r="X49">
            <v>88484</v>
          </cell>
          <cell r="Y49">
            <v>79510</v>
          </cell>
        </row>
        <row r="50">
          <cell r="B50">
            <v>73890</v>
          </cell>
          <cell r="C50">
            <v>73129</v>
          </cell>
          <cell r="D50">
            <v>70820</v>
          </cell>
          <cell r="E50">
            <v>71266</v>
          </cell>
          <cell r="F50">
            <v>75012</v>
          </cell>
          <cell r="G50">
            <v>83351</v>
          </cell>
          <cell r="H50">
            <v>105896</v>
          </cell>
          <cell r="I50">
            <v>109094</v>
          </cell>
          <cell r="J50">
            <v>105674</v>
          </cell>
          <cell r="K50">
            <v>100938</v>
          </cell>
          <cell r="L50">
            <v>97682</v>
          </cell>
          <cell r="M50">
            <v>94884</v>
          </cell>
          <cell r="N50">
            <v>91290</v>
          </cell>
          <cell r="O50">
            <v>89246</v>
          </cell>
          <cell r="P50">
            <v>86258</v>
          </cell>
          <cell r="Q50">
            <v>91708</v>
          </cell>
          <cell r="R50">
            <v>102733</v>
          </cell>
          <cell r="S50">
            <v>120177</v>
          </cell>
          <cell r="T50">
            <v>126060</v>
          </cell>
          <cell r="U50">
            <v>129987</v>
          </cell>
          <cell r="V50">
            <v>114134</v>
          </cell>
          <cell r="W50">
            <v>100323</v>
          </cell>
          <cell r="X50">
            <v>86565</v>
          </cell>
          <cell r="Y50">
            <v>79268</v>
          </cell>
        </row>
        <row r="51">
          <cell r="B51">
            <v>73930</v>
          </cell>
          <cell r="C51">
            <v>72376</v>
          </cell>
          <cell r="D51">
            <v>71259</v>
          </cell>
          <cell r="E51">
            <v>71320</v>
          </cell>
          <cell r="F51">
            <v>76282</v>
          </cell>
          <cell r="G51">
            <v>83165</v>
          </cell>
          <cell r="H51">
            <v>104438</v>
          </cell>
          <cell r="I51">
            <v>108688</v>
          </cell>
          <cell r="J51">
            <v>104449</v>
          </cell>
          <cell r="K51">
            <v>100639</v>
          </cell>
          <cell r="L51">
            <v>97982</v>
          </cell>
          <cell r="M51">
            <v>95168</v>
          </cell>
          <cell r="N51">
            <v>90654</v>
          </cell>
          <cell r="O51">
            <v>88432</v>
          </cell>
          <cell r="P51">
            <v>87506</v>
          </cell>
          <cell r="Q51">
            <v>93380</v>
          </cell>
          <cell r="R51">
            <v>103139</v>
          </cell>
          <cell r="S51">
            <v>122512</v>
          </cell>
          <cell r="T51">
            <v>126380</v>
          </cell>
          <cell r="U51">
            <v>130384</v>
          </cell>
          <cell r="V51">
            <v>114570</v>
          </cell>
          <cell r="W51">
            <v>103148</v>
          </cell>
          <cell r="X51">
            <v>90374</v>
          </cell>
          <cell r="Y51">
            <v>82391</v>
          </cell>
        </row>
        <row r="52">
          <cell r="B52">
            <v>77550</v>
          </cell>
          <cell r="C52">
            <v>75651</v>
          </cell>
          <cell r="D52">
            <v>75487</v>
          </cell>
          <cell r="E52">
            <v>75604</v>
          </cell>
          <cell r="F52">
            <v>79646</v>
          </cell>
          <cell r="G52">
            <v>87404</v>
          </cell>
          <cell r="H52">
            <v>108376</v>
          </cell>
          <cell r="I52">
            <v>112005</v>
          </cell>
          <cell r="J52">
            <v>108473</v>
          </cell>
          <cell r="K52">
            <v>104793</v>
          </cell>
          <cell r="L52">
            <v>100005</v>
          </cell>
          <cell r="M52">
            <v>96021</v>
          </cell>
          <cell r="N52">
            <v>93621</v>
          </cell>
          <cell r="O52">
            <v>91528</v>
          </cell>
          <cell r="P52">
            <v>89755</v>
          </cell>
          <cell r="Q52">
            <v>93266</v>
          </cell>
          <cell r="R52">
            <v>103847</v>
          </cell>
          <cell r="S52">
            <v>122711</v>
          </cell>
          <cell r="T52">
            <v>126758</v>
          </cell>
          <cell r="U52">
            <v>130697</v>
          </cell>
          <cell r="V52">
            <v>114716</v>
          </cell>
          <cell r="W52">
            <v>103847</v>
          </cell>
          <cell r="X52">
            <v>92639</v>
          </cell>
          <cell r="Y52">
            <v>84477</v>
          </cell>
        </row>
        <row r="53">
          <cell r="B53">
            <v>78418</v>
          </cell>
          <cell r="C53">
            <v>75618</v>
          </cell>
          <cell r="D53">
            <v>74083</v>
          </cell>
          <cell r="E53">
            <v>74500</v>
          </cell>
          <cell r="F53">
            <v>77427</v>
          </cell>
          <cell r="G53">
            <v>81022</v>
          </cell>
          <cell r="H53">
            <v>94975</v>
          </cell>
          <cell r="I53">
            <v>103238</v>
          </cell>
          <cell r="J53">
            <v>105039</v>
          </cell>
          <cell r="K53">
            <v>105973</v>
          </cell>
          <cell r="L53">
            <v>103420</v>
          </cell>
          <cell r="M53">
            <v>100105</v>
          </cell>
          <cell r="N53">
            <v>93064</v>
          </cell>
          <cell r="O53">
            <v>90768</v>
          </cell>
          <cell r="P53">
            <v>88063</v>
          </cell>
          <cell r="Q53">
            <v>95779</v>
          </cell>
          <cell r="R53">
            <v>106339</v>
          </cell>
          <cell r="S53">
            <v>121760</v>
          </cell>
          <cell r="T53">
            <v>128680</v>
          </cell>
          <cell r="U53">
            <v>129757</v>
          </cell>
          <cell r="V53">
            <v>113102</v>
          </cell>
          <cell r="W53">
            <v>100639</v>
          </cell>
          <cell r="X53">
            <v>89875</v>
          </cell>
          <cell r="Y53">
            <v>81848</v>
          </cell>
        </row>
        <row r="54">
          <cell r="B54">
            <v>74249</v>
          </cell>
          <cell r="C54">
            <v>71988</v>
          </cell>
          <cell r="D54">
            <v>69749</v>
          </cell>
          <cell r="E54">
            <v>69113</v>
          </cell>
          <cell r="F54">
            <v>72599</v>
          </cell>
          <cell r="G54">
            <v>74611</v>
          </cell>
          <cell r="H54">
            <v>93414</v>
          </cell>
          <cell r="I54">
            <v>103244</v>
          </cell>
          <cell r="J54">
            <v>105050</v>
          </cell>
          <cell r="K54">
            <v>105991</v>
          </cell>
          <cell r="L54">
            <v>103432</v>
          </cell>
          <cell r="M54">
            <v>100545</v>
          </cell>
          <cell r="N54">
            <v>98092</v>
          </cell>
          <cell r="O54">
            <v>94808</v>
          </cell>
          <cell r="P54">
            <v>92992</v>
          </cell>
          <cell r="Q54">
            <v>97783</v>
          </cell>
          <cell r="R54">
            <v>106374</v>
          </cell>
          <cell r="S54">
            <v>121805</v>
          </cell>
          <cell r="T54">
            <v>128735</v>
          </cell>
          <cell r="U54">
            <v>129813</v>
          </cell>
          <cell r="V54">
            <v>113149</v>
          </cell>
          <cell r="W54">
            <v>98778</v>
          </cell>
          <cell r="X54">
            <v>89744</v>
          </cell>
          <cell r="Y54">
            <v>79170</v>
          </cell>
        </row>
        <row r="55">
          <cell r="B55">
            <v>74399</v>
          </cell>
          <cell r="C55">
            <v>72411</v>
          </cell>
          <cell r="D55">
            <v>69579</v>
          </cell>
          <cell r="E55">
            <v>70481</v>
          </cell>
          <cell r="F55">
            <v>73866</v>
          </cell>
          <cell r="G55">
            <v>79607</v>
          </cell>
          <cell r="H55">
            <v>95319</v>
          </cell>
          <cell r="I55">
            <v>103392</v>
          </cell>
          <cell r="J55">
            <v>105237</v>
          </cell>
          <cell r="K55">
            <v>106164</v>
          </cell>
          <cell r="L55">
            <v>103603</v>
          </cell>
          <cell r="M55">
            <v>100312</v>
          </cell>
          <cell r="N55">
            <v>94626</v>
          </cell>
          <cell r="O55">
            <v>93129</v>
          </cell>
          <cell r="P55">
            <v>92436</v>
          </cell>
          <cell r="Q55">
            <v>97181</v>
          </cell>
          <cell r="R55">
            <v>106820</v>
          </cell>
          <cell r="S55">
            <v>123348</v>
          </cell>
          <cell r="T55">
            <v>128815</v>
          </cell>
          <cell r="U55">
            <v>129878</v>
          </cell>
          <cell r="V55">
            <v>113196</v>
          </cell>
          <cell r="W55">
            <v>95048</v>
          </cell>
          <cell r="X55">
            <v>84925</v>
          </cell>
          <cell r="Y55">
            <v>74969</v>
          </cell>
        </row>
        <row r="56">
          <cell r="B56">
            <v>68579</v>
          </cell>
          <cell r="C56">
            <v>66148</v>
          </cell>
          <cell r="D56">
            <v>65737</v>
          </cell>
          <cell r="E56">
            <v>64597</v>
          </cell>
          <cell r="F56">
            <v>68477</v>
          </cell>
          <cell r="G56">
            <v>73907</v>
          </cell>
          <cell r="H56">
            <v>100628</v>
          </cell>
          <cell r="I56">
            <v>107716</v>
          </cell>
          <cell r="J56">
            <v>104305</v>
          </cell>
          <cell r="K56">
            <v>100664</v>
          </cell>
          <cell r="L56">
            <v>98199</v>
          </cell>
          <cell r="M56">
            <v>98326</v>
          </cell>
          <cell r="N56">
            <v>95262</v>
          </cell>
          <cell r="O56">
            <v>91217</v>
          </cell>
          <cell r="P56">
            <v>89640</v>
          </cell>
          <cell r="Q56">
            <v>92152</v>
          </cell>
          <cell r="R56">
            <v>103286</v>
          </cell>
          <cell r="S56">
            <v>121019</v>
          </cell>
          <cell r="T56">
            <v>126732</v>
          </cell>
          <cell r="U56">
            <v>130753</v>
          </cell>
          <cell r="V56">
            <v>114771</v>
          </cell>
          <cell r="W56">
            <v>95835</v>
          </cell>
          <cell r="X56">
            <v>82654</v>
          </cell>
          <cell r="Y56">
            <v>73056</v>
          </cell>
        </row>
        <row r="57">
          <cell r="B57">
            <v>69471</v>
          </cell>
          <cell r="C57">
            <v>67435</v>
          </cell>
          <cell r="D57">
            <v>66643</v>
          </cell>
          <cell r="E57">
            <v>67082</v>
          </cell>
          <cell r="F57">
            <v>70437</v>
          </cell>
          <cell r="G57">
            <v>79458</v>
          </cell>
          <cell r="H57">
            <v>100617</v>
          </cell>
          <cell r="I57">
            <v>107744</v>
          </cell>
          <cell r="J57">
            <v>104352</v>
          </cell>
          <cell r="K57">
            <v>100731</v>
          </cell>
          <cell r="L57">
            <v>98261</v>
          </cell>
          <cell r="M57">
            <v>95450</v>
          </cell>
          <cell r="N57">
            <v>91804</v>
          </cell>
          <cell r="O57">
            <v>87573</v>
          </cell>
          <cell r="P57">
            <v>86402</v>
          </cell>
          <cell r="Q57">
            <v>92219</v>
          </cell>
          <cell r="R57">
            <v>103325</v>
          </cell>
          <cell r="S57">
            <v>120891</v>
          </cell>
          <cell r="T57">
            <v>126856</v>
          </cell>
          <cell r="U57">
            <v>130769</v>
          </cell>
          <cell r="V57">
            <v>114806</v>
          </cell>
          <cell r="W57">
            <v>99276</v>
          </cell>
          <cell r="X57">
            <v>86462</v>
          </cell>
          <cell r="Y57">
            <v>76770</v>
          </cell>
        </row>
        <row r="58">
          <cell r="B58">
            <v>73832</v>
          </cell>
          <cell r="C58">
            <v>71809</v>
          </cell>
          <cell r="D58">
            <v>71605</v>
          </cell>
          <cell r="E58">
            <v>71269</v>
          </cell>
          <cell r="F58">
            <v>76838</v>
          </cell>
          <cell r="G58">
            <v>83624</v>
          </cell>
          <cell r="H58">
            <v>101982</v>
          </cell>
          <cell r="I58">
            <v>107609</v>
          </cell>
          <cell r="J58">
            <v>104958</v>
          </cell>
          <cell r="K58">
            <v>100813</v>
          </cell>
          <cell r="L58">
            <v>98378</v>
          </cell>
          <cell r="M58">
            <v>95311</v>
          </cell>
          <cell r="N58">
            <v>92997</v>
          </cell>
          <cell r="O58">
            <v>89897</v>
          </cell>
          <cell r="P58">
            <v>90869</v>
          </cell>
          <cell r="Q58">
            <v>93633</v>
          </cell>
          <cell r="R58">
            <v>103221</v>
          </cell>
          <cell r="S58">
            <v>121047</v>
          </cell>
          <cell r="T58">
            <v>126683</v>
          </cell>
          <cell r="U58">
            <v>130661</v>
          </cell>
          <cell r="V58">
            <v>114625</v>
          </cell>
          <cell r="W58">
            <v>97738</v>
          </cell>
          <cell r="X58">
            <v>84154</v>
          </cell>
          <cell r="Y58">
            <v>74091</v>
          </cell>
        </row>
        <row r="59">
          <cell r="B59">
            <v>71033</v>
          </cell>
          <cell r="C59">
            <v>68154</v>
          </cell>
          <cell r="D59">
            <v>67292</v>
          </cell>
          <cell r="E59">
            <v>66546</v>
          </cell>
          <cell r="F59">
            <v>70413</v>
          </cell>
          <cell r="G59">
            <v>78691</v>
          </cell>
          <cell r="H59">
            <v>100414</v>
          </cell>
          <cell r="I59">
            <v>107506</v>
          </cell>
          <cell r="J59">
            <v>104138</v>
          </cell>
          <cell r="K59">
            <v>100523</v>
          </cell>
          <cell r="L59">
            <v>98029</v>
          </cell>
          <cell r="M59">
            <v>95234</v>
          </cell>
          <cell r="N59">
            <v>89541</v>
          </cell>
          <cell r="O59">
            <v>87352</v>
          </cell>
          <cell r="P59">
            <v>86058</v>
          </cell>
          <cell r="Q59">
            <v>92003</v>
          </cell>
          <cell r="R59">
            <v>103086</v>
          </cell>
          <cell r="S59">
            <v>120533</v>
          </cell>
          <cell r="T59">
            <v>126509</v>
          </cell>
          <cell r="U59">
            <v>130423</v>
          </cell>
          <cell r="V59">
            <v>114502</v>
          </cell>
          <cell r="W59">
            <v>95597</v>
          </cell>
          <cell r="X59">
            <v>83713</v>
          </cell>
          <cell r="Y59">
            <v>75338</v>
          </cell>
        </row>
        <row r="60">
          <cell r="B60">
            <v>69361</v>
          </cell>
          <cell r="C60">
            <v>68267</v>
          </cell>
          <cell r="D60">
            <v>66818</v>
          </cell>
          <cell r="E60">
            <v>67331</v>
          </cell>
          <cell r="F60">
            <v>68828</v>
          </cell>
          <cell r="G60">
            <v>70973</v>
          </cell>
          <cell r="H60">
            <v>92762</v>
          </cell>
          <cell r="I60">
            <v>102532</v>
          </cell>
          <cell r="J60">
            <v>104335</v>
          </cell>
          <cell r="K60">
            <v>105274</v>
          </cell>
          <cell r="L60">
            <v>102740</v>
          </cell>
          <cell r="M60">
            <v>99468</v>
          </cell>
          <cell r="N60">
            <v>92455</v>
          </cell>
          <cell r="O60">
            <v>90170</v>
          </cell>
          <cell r="P60">
            <v>87505</v>
          </cell>
          <cell r="Q60">
            <v>95164</v>
          </cell>
          <cell r="R60">
            <v>105636</v>
          </cell>
          <cell r="S60">
            <v>120948</v>
          </cell>
          <cell r="T60">
            <v>127822</v>
          </cell>
          <cell r="U60">
            <v>128881</v>
          </cell>
          <cell r="V60">
            <v>112329</v>
          </cell>
          <cell r="W60">
            <v>94864</v>
          </cell>
          <cell r="X60">
            <v>85073</v>
          </cell>
          <cell r="Y60">
            <v>76974</v>
          </cell>
        </row>
        <row r="61">
          <cell r="B61">
            <v>73167</v>
          </cell>
          <cell r="C61">
            <v>69280</v>
          </cell>
          <cell r="D61">
            <v>68588</v>
          </cell>
          <cell r="E61">
            <v>67620</v>
          </cell>
          <cell r="F61">
            <v>70098</v>
          </cell>
          <cell r="G61">
            <v>72993</v>
          </cell>
          <cell r="H61">
            <v>92772</v>
          </cell>
          <cell r="I61">
            <v>102543</v>
          </cell>
          <cell r="J61">
            <v>104330</v>
          </cell>
          <cell r="K61">
            <v>105252</v>
          </cell>
          <cell r="L61">
            <v>102691</v>
          </cell>
          <cell r="M61">
            <v>99428</v>
          </cell>
          <cell r="N61">
            <v>92415</v>
          </cell>
          <cell r="O61">
            <v>90158</v>
          </cell>
          <cell r="P61">
            <v>87486</v>
          </cell>
          <cell r="Q61">
            <v>95128</v>
          </cell>
          <cell r="R61">
            <v>105619</v>
          </cell>
          <cell r="S61">
            <v>120961</v>
          </cell>
          <cell r="T61">
            <v>127862</v>
          </cell>
          <cell r="U61">
            <v>128932</v>
          </cell>
          <cell r="V61">
            <v>112374</v>
          </cell>
          <cell r="W61">
            <v>95081</v>
          </cell>
          <cell r="X61">
            <v>83985</v>
          </cell>
          <cell r="Y61">
            <v>76596</v>
          </cell>
        </row>
        <row r="62">
          <cell r="B62">
            <v>72287</v>
          </cell>
          <cell r="C62">
            <v>69007</v>
          </cell>
          <cell r="D62">
            <v>69267</v>
          </cell>
          <cell r="E62">
            <v>68748</v>
          </cell>
          <cell r="F62">
            <v>72943</v>
          </cell>
          <cell r="G62">
            <v>81288</v>
          </cell>
          <cell r="H62">
            <v>102669</v>
          </cell>
          <cell r="I62">
            <v>108360</v>
          </cell>
          <cell r="J62">
            <v>104420</v>
          </cell>
          <cell r="K62">
            <v>101294</v>
          </cell>
          <cell r="L62">
            <v>98906</v>
          </cell>
          <cell r="M62">
            <v>97905</v>
          </cell>
          <cell r="N62">
            <v>94830</v>
          </cell>
          <cell r="O62">
            <v>93997</v>
          </cell>
          <cell r="P62">
            <v>90611</v>
          </cell>
          <cell r="Q62">
            <v>94189</v>
          </cell>
          <cell r="R62">
            <v>102769</v>
          </cell>
          <cell r="S62">
            <v>120161</v>
          </cell>
          <cell r="T62">
            <v>126054</v>
          </cell>
          <cell r="U62">
            <v>129961</v>
          </cell>
          <cell r="V62">
            <v>114092</v>
          </cell>
          <cell r="W62">
            <v>95272</v>
          </cell>
          <cell r="X62">
            <v>81230</v>
          </cell>
          <cell r="Y62">
            <v>72929</v>
          </cell>
        </row>
        <row r="63">
          <cell r="B63">
            <v>66230</v>
          </cell>
          <cell r="C63">
            <v>63683</v>
          </cell>
          <cell r="D63">
            <v>61807</v>
          </cell>
          <cell r="E63">
            <v>62533</v>
          </cell>
          <cell r="F63">
            <v>65967</v>
          </cell>
          <cell r="G63">
            <v>73204</v>
          </cell>
          <cell r="H63">
            <v>99589</v>
          </cell>
          <cell r="I63">
            <v>106626</v>
          </cell>
          <cell r="J63">
            <v>103281</v>
          </cell>
          <cell r="K63">
            <v>99695</v>
          </cell>
          <cell r="L63">
            <v>97239</v>
          </cell>
          <cell r="M63">
            <v>94447</v>
          </cell>
          <cell r="N63">
            <v>88537</v>
          </cell>
          <cell r="O63">
            <v>86646</v>
          </cell>
          <cell r="P63">
            <v>84093</v>
          </cell>
          <cell r="Q63">
            <v>91270</v>
          </cell>
          <cell r="R63">
            <v>102278</v>
          </cell>
          <cell r="S63">
            <v>119657</v>
          </cell>
          <cell r="T63">
            <v>125544</v>
          </cell>
          <cell r="U63">
            <v>129447</v>
          </cell>
          <cell r="V63">
            <v>113595</v>
          </cell>
          <cell r="W63">
            <v>94856</v>
          </cell>
          <cell r="X63">
            <v>77660</v>
          </cell>
          <cell r="Y63">
            <v>69882</v>
          </cell>
        </row>
        <row r="64">
          <cell r="B64">
            <v>64023</v>
          </cell>
          <cell r="C64">
            <v>61638</v>
          </cell>
          <cell r="D64">
            <v>61031</v>
          </cell>
          <cell r="E64">
            <v>60414</v>
          </cell>
          <cell r="F64">
            <v>63600</v>
          </cell>
          <cell r="G64">
            <v>71487</v>
          </cell>
          <cell r="H64">
            <v>99285</v>
          </cell>
          <cell r="I64">
            <v>106306</v>
          </cell>
          <cell r="J64">
            <v>102958</v>
          </cell>
          <cell r="K64">
            <v>99371</v>
          </cell>
          <cell r="L64">
            <v>96909</v>
          </cell>
          <cell r="M64">
            <v>94143</v>
          </cell>
          <cell r="N64">
            <v>88233</v>
          </cell>
          <cell r="O64">
            <v>86361</v>
          </cell>
          <cell r="P64">
            <v>83835</v>
          </cell>
          <cell r="Q64">
            <v>90977</v>
          </cell>
          <cell r="R64">
            <v>101949</v>
          </cell>
          <cell r="S64">
            <v>119277</v>
          </cell>
          <cell r="T64">
            <v>125143</v>
          </cell>
          <cell r="U64">
            <v>129033</v>
          </cell>
          <cell r="V64">
            <v>113264</v>
          </cell>
          <cell r="W64">
            <v>94575</v>
          </cell>
          <cell r="X64">
            <v>77359</v>
          </cell>
          <cell r="Y64">
            <v>68422</v>
          </cell>
        </row>
        <row r="65">
          <cell r="B65">
            <v>62284</v>
          </cell>
          <cell r="C65">
            <v>59880</v>
          </cell>
          <cell r="D65">
            <v>58478</v>
          </cell>
          <cell r="E65">
            <v>57732</v>
          </cell>
          <cell r="F65">
            <v>62822</v>
          </cell>
          <cell r="G65">
            <v>69799</v>
          </cell>
          <cell r="H65">
            <v>98910</v>
          </cell>
          <cell r="I65">
            <v>105897</v>
          </cell>
          <cell r="J65">
            <v>102567</v>
          </cell>
          <cell r="K65">
            <v>98998</v>
          </cell>
          <cell r="L65">
            <v>96574</v>
          </cell>
          <cell r="M65">
            <v>93821</v>
          </cell>
          <cell r="N65">
            <v>87945</v>
          </cell>
          <cell r="O65">
            <v>86074</v>
          </cell>
          <cell r="P65">
            <v>83527</v>
          </cell>
          <cell r="Q65">
            <v>90669</v>
          </cell>
          <cell r="R65">
            <v>101636</v>
          </cell>
          <cell r="S65">
            <v>118885</v>
          </cell>
          <cell r="T65">
            <v>124697</v>
          </cell>
          <cell r="U65">
            <v>128576</v>
          </cell>
          <cell r="V65">
            <v>112843</v>
          </cell>
          <cell r="W65">
            <v>94935</v>
          </cell>
          <cell r="X65">
            <v>82954</v>
          </cell>
          <cell r="Y65">
            <v>76764</v>
          </cell>
        </row>
        <row r="66">
          <cell r="B66">
            <v>71286</v>
          </cell>
          <cell r="C66">
            <v>68603</v>
          </cell>
          <cell r="D66">
            <v>68410</v>
          </cell>
          <cell r="E66">
            <v>68726</v>
          </cell>
          <cell r="F66">
            <v>71646</v>
          </cell>
          <cell r="G66">
            <v>80119</v>
          </cell>
          <cell r="H66">
            <v>100794</v>
          </cell>
          <cell r="I66">
            <v>105523</v>
          </cell>
          <cell r="J66">
            <v>102207</v>
          </cell>
          <cell r="K66">
            <v>98660</v>
          </cell>
          <cell r="L66">
            <v>96234</v>
          </cell>
          <cell r="M66">
            <v>93493</v>
          </cell>
          <cell r="N66">
            <v>87648</v>
          </cell>
          <cell r="O66">
            <v>85766</v>
          </cell>
          <cell r="P66">
            <v>83250</v>
          </cell>
          <cell r="Q66">
            <v>90309</v>
          </cell>
          <cell r="R66">
            <v>101172</v>
          </cell>
          <cell r="S66">
            <v>118394</v>
          </cell>
          <cell r="T66">
            <v>124210</v>
          </cell>
          <cell r="U66">
            <v>128150</v>
          </cell>
          <cell r="V66">
            <v>112409</v>
          </cell>
          <cell r="W66">
            <v>98227</v>
          </cell>
          <cell r="X66">
            <v>86452</v>
          </cell>
          <cell r="Y66">
            <v>79590</v>
          </cell>
        </row>
        <row r="67">
          <cell r="B67">
            <v>73923</v>
          </cell>
          <cell r="C67">
            <v>70724</v>
          </cell>
          <cell r="D67">
            <v>68908</v>
          </cell>
          <cell r="E67">
            <v>69703</v>
          </cell>
          <cell r="F67">
            <v>71817</v>
          </cell>
          <cell r="G67">
            <v>74445</v>
          </cell>
          <cell r="H67">
            <v>91445</v>
          </cell>
          <cell r="I67">
            <v>101078</v>
          </cell>
          <cell r="J67">
            <v>102838</v>
          </cell>
          <cell r="K67">
            <v>103737</v>
          </cell>
          <cell r="L67">
            <v>101255</v>
          </cell>
          <cell r="M67">
            <v>98026</v>
          </cell>
          <cell r="N67">
            <v>91126</v>
          </cell>
          <cell r="O67">
            <v>89133</v>
          </cell>
          <cell r="P67">
            <v>88803</v>
          </cell>
          <cell r="Q67">
            <v>93782</v>
          </cell>
          <cell r="R67">
            <v>104108</v>
          </cell>
          <cell r="S67">
            <v>119222</v>
          </cell>
          <cell r="T67">
            <v>126002</v>
          </cell>
          <cell r="U67">
            <v>127030</v>
          </cell>
          <cell r="V67">
            <v>110735</v>
          </cell>
          <cell r="W67">
            <v>91664</v>
          </cell>
          <cell r="X67">
            <v>77727</v>
          </cell>
          <cell r="Y67">
            <v>68460</v>
          </cell>
        </row>
        <row r="68">
          <cell r="B68">
            <v>62916</v>
          </cell>
          <cell r="C68">
            <v>60459</v>
          </cell>
          <cell r="D68">
            <v>58940</v>
          </cell>
          <cell r="E68">
            <v>58747</v>
          </cell>
          <cell r="F68">
            <v>62387</v>
          </cell>
          <cell r="G68">
            <v>67562</v>
          </cell>
          <cell r="H68">
            <v>91362</v>
          </cell>
          <cell r="I68">
            <v>100994</v>
          </cell>
          <cell r="J68">
            <v>102758</v>
          </cell>
          <cell r="K68">
            <v>103666</v>
          </cell>
          <cell r="L68">
            <v>101151</v>
          </cell>
          <cell r="M68">
            <v>97940</v>
          </cell>
          <cell r="N68">
            <v>91061</v>
          </cell>
          <cell r="O68">
            <v>88804</v>
          </cell>
          <cell r="P68">
            <v>86196</v>
          </cell>
          <cell r="Q68">
            <v>93723</v>
          </cell>
          <cell r="R68">
            <v>104029</v>
          </cell>
          <cell r="S68">
            <v>119142</v>
          </cell>
          <cell r="T68">
            <v>125957</v>
          </cell>
          <cell r="U68">
            <v>127015</v>
          </cell>
          <cell r="V68">
            <v>110702</v>
          </cell>
          <cell r="W68">
            <v>91659</v>
          </cell>
          <cell r="X68">
            <v>77481</v>
          </cell>
          <cell r="Y68">
            <v>68130</v>
          </cell>
        </row>
        <row r="69">
          <cell r="B69">
            <v>62000</v>
          </cell>
          <cell r="C69">
            <v>57755</v>
          </cell>
          <cell r="D69">
            <v>56729</v>
          </cell>
          <cell r="E69">
            <v>57544</v>
          </cell>
          <cell r="F69">
            <v>59722</v>
          </cell>
          <cell r="G69">
            <v>68123</v>
          </cell>
          <cell r="H69">
            <v>90510</v>
          </cell>
          <cell r="I69">
            <v>100845</v>
          </cell>
          <cell r="J69">
            <v>95431</v>
          </cell>
          <cell r="K69">
            <v>94432</v>
          </cell>
          <cell r="L69">
            <v>92000</v>
          </cell>
          <cell r="M69">
            <v>89867</v>
          </cell>
          <cell r="N69">
            <v>89219</v>
          </cell>
          <cell r="O69">
            <v>86722</v>
          </cell>
          <cell r="P69">
            <v>83925</v>
          </cell>
          <cell r="Q69">
            <v>85362</v>
          </cell>
          <cell r="R69">
            <v>93938</v>
          </cell>
          <cell r="S69">
            <v>106709</v>
          </cell>
          <cell r="T69">
            <v>109060</v>
          </cell>
          <cell r="U69">
            <v>117373</v>
          </cell>
          <cell r="V69">
            <v>112741</v>
          </cell>
          <cell r="W69">
            <v>92178</v>
          </cell>
          <cell r="X69">
            <v>80567</v>
          </cell>
          <cell r="Y69">
            <v>73056</v>
          </cell>
        </row>
        <row r="70">
          <cell r="B70">
            <v>68340</v>
          </cell>
          <cell r="C70">
            <v>65592</v>
          </cell>
          <cell r="D70">
            <v>66092</v>
          </cell>
          <cell r="E70">
            <v>67782</v>
          </cell>
          <cell r="F70">
            <v>72123</v>
          </cell>
          <cell r="G70">
            <v>81962</v>
          </cell>
          <cell r="H70">
            <v>101098</v>
          </cell>
          <cell r="I70">
            <v>107769</v>
          </cell>
          <cell r="J70">
            <v>103757</v>
          </cell>
          <cell r="K70">
            <v>104717</v>
          </cell>
          <cell r="L70">
            <v>99688</v>
          </cell>
          <cell r="M70">
            <v>93913</v>
          </cell>
          <cell r="N70">
            <v>95080</v>
          </cell>
          <cell r="O70">
            <v>92352</v>
          </cell>
          <cell r="P70">
            <v>90364</v>
          </cell>
          <cell r="Q70">
            <v>93876</v>
          </cell>
          <cell r="R70">
            <v>102717</v>
          </cell>
          <cell r="S70">
            <v>121266</v>
          </cell>
          <cell r="T70">
            <v>125566</v>
          </cell>
          <cell r="U70">
            <v>127137</v>
          </cell>
          <cell r="V70">
            <v>119504</v>
          </cell>
          <cell r="W70">
            <v>105891</v>
          </cell>
          <cell r="X70">
            <v>90957</v>
          </cell>
          <cell r="Y70">
            <v>81233</v>
          </cell>
        </row>
        <row r="71">
          <cell r="B71">
            <v>76068</v>
          </cell>
          <cell r="C71">
            <v>72060</v>
          </cell>
          <cell r="D71">
            <v>70558</v>
          </cell>
          <cell r="E71">
            <v>70980</v>
          </cell>
          <cell r="F71">
            <v>73758</v>
          </cell>
          <cell r="G71">
            <v>82028</v>
          </cell>
          <cell r="H71">
            <v>98584</v>
          </cell>
          <cell r="I71">
            <v>103773</v>
          </cell>
          <cell r="J71">
            <v>98816</v>
          </cell>
          <cell r="K71">
            <v>95460</v>
          </cell>
          <cell r="L71">
            <v>92451</v>
          </cell>
          <cell r="M71">
            <v>88548</v>
          </cell>
          <cell r="N71">
            <v>86159</v>
          </cell>
          <cell r="O71">
            <v>81457</v>
          </cell>
          <cell r="P71">
            <v>79447</v>
          </cell>
          <cell r="Q71">
            <v>82765</v>
          </cell>
          <cell r="R71">
            <v>90271</v>
          </cell>
          <cell r="S71">
            <v>107172</v>
          </cell>
          <cell r="T71">
            <v>112554</v>
          </cell>
          <cell r="U71">
            <v>118048</v>
          </cell>
          <cell r="V71">
            <v>113395</v>
          </cell>
          <cell r="W71">
            <v>95443</v>
          </cell>
          <cell r="X71">
            <v>81612</v>
          </cell>
          <cell r="Y71">
            <v>74117</v>
          </cell>
        </row>
        <row r="72">
          <cell r="B72">
            <v>68964</v>
          </cell>
          <cell r="C72">
            <v>65418</v>
          </cell>
          <cell r="D72">
            <v>64583</v>
          </cell>
          <cell r="E72">
            <v>65967</v>
          </cell>
          <cell r="F72">
            <v>68898</v>
          </cell>
          <cell r="G72">
            <v>77791</v>
          </cell>
          <cell r="H72">
            <v>95222</v>
          </cell>
          <cell r="I72">
            <v>101826</v>
          </cell>
          <cell r="J72">
            <v>96358</v>
          </cell>
          <cell r="K72">
            <v>95328</v>
          </cell>
          <cell r="L72">
            <v>92889</v>
          </cell>
          <cell r="M72">
            <v>88935</v>
          </cell>
          <cell r="N72">
            <v>86536</v>
          </cell>
          <cell r="O72">
            <v>81758</v>
          </cell>
          <cell r="P72">
            <v>79249</v>
          </cell>
          <cell r="Q72">
            <v>83052</v>
          </cell>
          <cell r="R72">
            <v>92133</v>
          </cell>
          <cell r="S72">
            <v>109647</v>
          </cell>
          <cell r="T72">
            <v>114786</v>
          </cell>
          <cell r="U72">
            <v>118529</v>
          </cell>
          <cell r="V72">
            <v>113923</v>
          </cell>
          <cell r="W72">
            <v>99853</v>
          </cell>
          <cell r="X72">
            <v>84102</v>
          </cell>
          <cell r="Y72">
            <v>76797</v>
          </cell>
        </row>
        <row r="73">
          <cell r="B73">
            <v>71055</v>
          </cell>
          <cell r="C73">
            <v>68689</v>
          </cell>
          <cell r="D73">
            <v>68306</v>
          </cell>
          <cell r="E73">
            <v>69644</v>
          </cell>
          <cell r="F73">
            <v>71912</v>
          </cell>
          <cell r="G73">
            <v>82614</v>
          </cell>
          <cell r="H73">
            <v>99126</v>
          </cell>
          <cell r="I73">
            <v>104348</v>
          </cell>
          <cell r="J73">
            <v>99262</v>
          </cell>
          <cell r="K73">
            <v>97857</v>
          </cell>
          <cell r="L73">
            <v>95075</v>
          </cell>
          <cell r="M73">
            <v>92550</v>
          </cell>
          <cell r="N73">
            <v>90323</v>
          </cell>
          <cell r="O73">
            <v>86034</v>
          </cell>
          <cell r="P73">
            <v>84228</v>
          </cell>
          <cell r="Q73">
            <v>88728</v>
          </cell>
          <cell r="R73">
            <v>97850</v>
          </cell>
          <cell r="S73">
            <v>112964</v>
          </cell>
          <cell r="T73">
            <v>117058</v>
          </cell>
          <cell r="U73">
            <v>119844</v>
          </cell>
          <cell r="V73">
            <v>115108</v>
          </cell>
          <cell r="W73">
            <v>102902</v>
          </cell>
          <cell r="X73">
            <v>88662</v>
          </cell>
          <cell r="Y73">
            <v>81126</v>
          </cell>
        </row>
        <row r="74">
          <cell r="B74">
            <v>76184</v>
          </cell>
          <cell r="C74">
            <v>69124</v>
          </cell>
          <cell r="D74">
            <v>72782</v>
          </cell>
          <cell r="E74">
            <v>72740</v>
          </cell>
          <cell r="F74">
            <v>74553</v>
          </cell>
          <cell r="G74">
            <v>79485</v>
          </cell>
          <cell r="H74">
            <v>90512</v>
          </cell>
          <cell r="I74">
            <v>97234</v>
          </cell>
          <cell r="J74">
            <v>99095</v>
          </cell>
          <cell r="K74">
            <v>102496</v>
          </cell>
          <cell r="L74">
            <v>99074</v>
          </cell>
          <cell r="M74">
            <v>95825</v>
          </cell>
          <cell r="N74">
            <v>92707</v>
          </cell>
          <cell r="O74">
            <v>88114</v>
          </cell>
          <cell r="P74">
            <v>82509</v>
          </cell>
          <cell r="Q74">
            <v>86494</v>
          </cell>
          <cell r="R74">
            <v>93779</v>
          </cell>
          <cell r="S74">
            <v>108860</v>
          </cell>
          <cell r="T74">
            <v>113747</v>
          </cell>
          <cell r="U74">
            <v>121719</v>
          </cell>
          <cell r="V74">
            <v>117465</v>
          </cell>
          <cell r="W74">
            <v>98731</v>
          </cell>
          <cell r="X74">
            <v>85214</v>
          </cell>
          <cell r="Y74">
            <v>77511</v>
          </cell>
        </row>
        <row r="75">
          <cell r="B75">
            <v>72750</v>
          </cell>
          <cell r="C75">
            <v>65587</v>
          </cell>
          <cell r="D75">
            <v>68692</v>
          </cell>
          <cell r="E75">
            <v>68921</v>
          </cell>
          <cell r="F75">
            <v>71261</v>
          </cell>
          <cell r="G75">
            <v>75235</v>
          </cell>
          <cell r="H75">
            <v>85238</v>
          </cell>
          <cell r="I75">
            <v>94086</v>
          </cell>
          <cell r="J75">
            <v>99091</v>
          </cell>
          <cell r="K75">
            <v>102470</v>
          </cell>
          <cell r="L75">
            <v>99051</v>
          </cell>
          <cell r="M75">
            <v>95807</v>
          </cell>
          <cell r="N75">
            <v>92685</v>
          </cell>
          <cell r="O75">
            <v>88122</v>
          </cell>
          <cell r="P75">
            <v>82515</v>
          </cell>
          <cell r="Q75">
            <v>86527</v>
          </cell>
          <cell r="R75">
            <v>95685</v>
          </cell>
          <cell r="S75">
            <v>110889</v>
          </cell>
          <cell r="T75">
            <v>116037</v>
          </cell>
          <cell r="U75">
            <v>121762</v>
          </cell>
          <cell r="V75">
            <v>117496</v>
          </cell>
          <cell r="W75">
            <v>96444</v>
          </cell>
          <cell r="X75">
            <v>83116</v>
          </cell>
          <cell r="Y75">
            <v>74955</v>
          </cell>
        </row>
        <row r="76">
          <cell r="B76">
            <v>69682</v>
          </cell>
          <cell r="C76">
            <v>66637</v>
          </cell>
          <cell r="D76">
            <v>66050</v>
          </cell>
          <cell r="E76">
            <v>68074</v>
          </cell>
          <cell r="F76">
            <v>70777</v>
          </cell>
          <cell r="G76">
            <v>80974</v>
          </cell>
          <cell r="H76">
            <v>98746</v>
          </cell>
          <cell r="I76">
            <v>102993</v>
          </cell>
          <cell r="J76">
            <v>97483</v>
          </cell>
          <cell r="K76">
            <v>96441</v>
          </cell>
          <cell r="L76">
            <v>93960</v>
          </cell>
          <cell r="M76">
            <v>89979</v>
          </cell>
          <cell r="N76">
            <v>87556</v>
          </cell>
          <cell r="O76">
            <v>82700</v>
          </cell>
          <cell r="P76">
            <v>78968</v>
          </cell>
          <cell r="Q76">
            <v>83457</v>
          </cell>
          <cell r="R76">
            <v>90467</v>
          </cell>
          <cell r="S76">
            <v>105282</v>
          </cell>
          <cell r="T76">
            <v>110241</v>
          </cell>
          <cell r="U76">
            <v>120106</v>
          </cell>
          <cell r="V76">
            <v>115361</v>
          </cell>
          <cell r="W76">
            <v>93813</v>
          </cell>
          <cell r="X76">
            <v>79667</v>
          </cell>
          <cell r="Y76">
            <v>72771</v>
          </cell>
        </row>
        <row r="77">
          <cell r="B77">
            <v>68358</v>
          </cell>
          <cell r="C77">
            <v>65025</v>
          </cell>
          <cell r="D77">
            <v>63948</v>
          </cell>
          <cell r="E77">
            <v>64822</v>
          </cell>
          <cell r="F77">
            <v>67542</v>
          </cell>
          <cell r="G77">
            <v>75604</v>
          </cell>
          <cell r="H77">
            <v>93344</v>
          </cell>
          <cell r="I77">
            <v>103931</v>
          </cell>
          <cell r="J77">
            <v>98322</v>
          </cell>
          <cell r="K77">
            <v>97290</v>
          </cell>
          <cell r="L77">
            <v>94780</v>
          </cell>
          <cell r="M77">
            <v>90749</v>
          </cell>
          <cell r="N77">
            <v>88302</v>
          </cell>
          <cell r="O77">
            <v>83417</v>
          </cell>
          <cell r="P77">
            <v>79662</v>
          </cell>
          <cell r="Q77">
            <v>84191</v>
          </cell>
          <cell r="R77">
            <v>91275</v>
          </cell>
          <cell r="S77">
            <v>106608</v>
          </cell>
          <cell r="T77">
            <v>110289</v>
          </cell>
          <cell r="U77">
            <v>120997</v>
          </cell>
          <cell r="V77">
            <v>116238</v>
          </cell>
          <cell r="W77">
            <v>94595</v>
          </cell>
          <cell r="X77">
            <v>77319</v>
          </cell>
          <cell r="Y77">
            <v>69932</v>
          </cell>
        </row>
        <row r="78">
          <cell r="B78">
            <v>65627</v>
          </cell>
          <cell r="C78">
            <v>62376</v>
          </cell>
          <cell r="D78">
            <v>61051</v>
          </cell>
          <cell r="E78">
            <v>62670</v>
          </cell>
          <cell r="F78">
            <v>65985</v>
          </cell>
          <cell r="G78">
            <v>76316</v>
          </cell>
          <cell r="H78">
            <v>93704</v>
          </cell>
          <cell r="I78">
            <v>104394</v>
          </cell>
          <cell r="J78">
            <v>98788</v>
          </cell>
          <cell r="K78">
            <v>97725</v>
          </cell>
          <cell r="L78">
            <v>95221</v>
          </cell>
          <cell r="M78">
            <v>91190</v>
          </cell>
          <cell r="N78">
            <v>88719</v>
          </cell>
          <cell r="O78">
            <v>83813</v>
          </cell>
          <cell r="P78">
            <v>80054</v>
          </cell>
          <cell r="Q78">
            <v>84603</v>
          </cell>
          <cell r="R78">
            <v>91707</v>
          </cell>
          <cell r="S78">
            <v>104401</v>
          </cell>
          <cell r="T78">
            <v>108714</v>
          </cell>
          <cell r="U78">
            <v>121571</v>
          </cell>
          <cell r="V78">
            <v>116769</v>
          </cell>
          <cell r="W78">
            <v>95000</v>
          </cell>
          <cell r="X78">
            <v>74553</v>
          </cell>
          <cell r="Y78">
            <v>65963</v>
          </cell>
        </row>
        <row r="79">
          <cell r="B79">
            <v>61455</v>
          </cell>
          <cell r="C79">
            <v>56777</v>
          </cell>
          <cell r="D79">
            <v>55820</v>
          </cell>
          <cell r="E79">
            <v>58617</v>
          </cell>
          <cell r="F79">
            <v>61263</v>
          </cell>
          <cell r="G79">
            <v>70744</v>
          </cell>
          <cell r="H79">
            <v>94030</v>
          </cell>
          <cell r="I79">
            <v>104756</v>
          </cell>
          <cell r="J79">
            <v>99140</v>
          </cell>
          <cell r="K79">
            <v>98078</v>
          </cell>
          <cell r="L79">
            <v>95579</v>
          </cell>
          <cell r="M79">
            <v>91530</v>
          </cell>
          <cell r="N79">
            <v>89042</v>
          </cell>
          <cell r="O79">
            <v>84120</v>
          </cell>
          <cell r="P79">
            <v>80341</v>
          </cell>
          <cell r="Q79">
            <v>84940</v>
          </cell>
          <cell r="R79">
            <v>92112</v>
          </cell>
          <cell r="S79">
            <v>104865</v>
          </cell>
          <cell r="T79">
            <v>109026</v>
          </cell>
          <cell r="U79">
            <v>122033</v>
          </cell>
          <cell r="V79">
            <v>117204</v>
          </cell>
          <cell r="W79">
            <v>95382</v>
          </cell>
          <cell r="X79">
            <v>74841</v>
          </cell>
          <cell r="Y79">
            <v>66207</v>
          </cell>
        </row>
        <row r="80">
          <cell r="B80">
            <v>61467</v>
          </cell>
          <cell r="C80">
            <v>56568</v>
          </cell>
          <cell r="D80">
            <v>54907</v>
          </cell>
          <cell r="E80">
            <v>56758</v>
          </cell>
          <cell r="F80">
            <v>58661</v>
          </cell>
          <cell r="G80">
            <v>68432</v>
          </cell>
          <cell r="H80">
            <v>94033</v>
          </cell>
          <cell r="I80">
            <v>104768</v>
          </cell>
          <cell r="J80">
            <v>99140</v>
          </cell>
          <cell r="K80">
            <v>98084</v>
          </cell>
          <cell r="L80">
            <v>95558</v>
          </cell>
          <cell r="M80">
            <v>91521</v>
          </cell>
          <cell r="N80">
            <v>89053</v>
          </cell>
          <cell r="O80">
            <v>84117</v>
          </cell>
          <cell r="P80">
            <v>80330</v>
          </cell>
          <cell r="Q80">
            <v>84897</v>
          </cell>
          <cell r="R80">
            <v>92131</v>
          </cell>
          <cell r="S80">
            <v>105031</v>
          </cell>
          <cell r="T80">
            <v>109099</v>
          </cell>
          <cell r="U80">
            <v>121999</v>
          </cell>
          <cell r="V80">
            <v>117188</v>
          </cell>
          <cell r="W80">
            <v>95342</v>
          </cell>
          <cell r="X80">
            <v>74808</v>
          </cell>
          <cell r="Y80">
            <v>66211</v>
          </cell>
        </row>
        <row r="81">
          <cell r="B81">
            <v>61994</v>
          </cell>
          <cell r="C81">
            <v>51187</v>
          </cell>
          <cell r="D81">
            <v>55862</v>
          </cell>
          <cell r="E81">
            <v>56215</v>
          </cell>
          <cell r="F81">
            <v>58370</v>
          </cell>
          <cell r="G81">
            <v>65066</v>
          </cell>
          <cell r="H81">
            <v>84476</v>
          </cell>
          <cell r="I81">
            <v>95726</v>
          </cell>
          <cell r="J81">
            <v>100812</v>
          </cell>
          <cell r="K81">
            <v>104271</v>
          </cell>
          <cell r="L81">
            <v>100796</v>
          </cell>
          <cell r="M81">
            <v>97508</v>
          </cell>
          <cell r="N81">
            <v>94331</v>
          </cell>
          <cell r="O81">
            <v>89671</v>
          </cell>
          <cell r="P81">
            <v>83967</v>
          </cell>
          <cell r="Q81">
            <v>88026</v>
          </cell>
          <cell r="R81">
            <v>95309</v>
          </cell>
          <cell r="S81">
            <v>106874</v>
          </cell>
          <cell r="T81">
            <v>111787</v>
          </cell>
          <cell r="U81">
            <v>123865</v>
          </cell>
          <cell r="V81">
            <v>119538</v>
          </cell>
          <cell r="W81">
            <v>94908</v>
          </cell>
          <cell r="X81">
            <v>76596</v>
          </cell>
          <cell r="Y81">
            <v>70557</v>
          </cell>
        </row>
        <row r="82">
          <cell r="B82">
            <v>66272</v>
          </cell>
          <cell r="C82">
            <v>0</v>
          </cell>
          <cell r="D82">
            <v>59187</v>
          </cell>
          <cell r="E82">
            <v>61448</v>
          </cell>
          <cell r="F82">
            <v>65260</v>
          </cell>
          <cell r="G82">
            <v>65383</v>
          </cell>
          <cell r="H82">
            <v>84886</v>
          </cell>
          <cell r="I82">
            <v>96156</v>
          </cell>
          <cell r="J82">
            <v>101256</v>
          </cell>
          <cell r="K82">
            <v>104729</v>
          </cell>
          <cell r="L82">
            <v>101232</v>
          </cell>
          <cell r="M82">
            <v>97935</v>
          </cell>
          <cell r="N82">
            <v>94739</v>
          </cell>
          <cell r="O82">
            <v>90062</v>
          </cell>
          <cell r="P82">
            <v>89700</v>
          </cell>
          <cell r="Q82">
            <v>93737</v>
          </cell>
          <cell r="R82">
            <v>97540</v>
          </cell>
          <cell r="S82">
            <v>112622</v>
          </cell>
          <cell r="T82">
            <v>112316</v>
          </cell>
          <cell r="U82">
            <v>124463</v>
          </cell>
          <cell r="V82">
            <v>120110</v>
          </cell>
          <cell r="W82">
            <v>104172</v>
          </cell>
          <cell r="X82">
            <v>86549</v>
          </cell>
          <cell r="Y82">
            <v>80043</v>
          </cell>
        </row>
        <row r="83">
          <cell r="B83">
            <v>70042</v>
          </cell>
          <cell r="C83">
            <v>68372</v>
          </cell>
          <cell r="D83">
            <v>67843</v>
          </cell>
          <cell r="E83">
            <v>69746</v>
          </cell>
          <cell r="F83">
            <v>72629</v>
          </cell>
          <cell r="G83">
            <v>82172</v>
          </cell>
          <cell r="H83">
            <v>100777</v>
          </cell>
          <cell r="I83">
            <v>108005</v>
          </cell>
          <cell r="J83">
            <v>104863</v>
          </cell>
          <cell r="K83">
            <v>104305</v>
          </cell>
          <cell r="L83">
            <v>99785</v>
          </cell>
          <cell r="M83">
            <v>97135</v>
          </cell>
          <cell r="N83">
            <v>95069</v>
          </cell>
          <cell r="O83">
            <v>90254</v>
          </cell>
          <cell r="P83">
            <v>87288</v>
          </cell>
          <cell r="Q83">
            <v>89332</v>
          </cell>
          <cell r="R83">
            <v>96752</v>
          </cell>
          <cell r="S83">
            <v>111380</v>
          </cell>
          <cell r="T83">
            <v>117552</v>
          </cell>
          <cell r="U83">
            <v>126492</v>
          </cell>
          <cell r="V83">
            <v>120066</v>
          </cell>
          <cell r="W83">
            <v>106598</v>
          </cell>
          <cell r="X83">
            <v>90624</v>
          </cell>
          <cell r="Y83">
            <v>81671</v>
          </cell>
        </row>
        <row r="84">
          <cell r="B84">
            <v>75599</v>
          </cell>
          <cell r="C84">
            <v>71895</v>
          </cell>
          <cell r="D84">
            <v>71363</v>
          </cell>
          <cell r="E84">
            <v>74542</v>
          </cell>
          <cell r="F84">
            <v>77685</v>
          </cell>
          <cell r="G84">
            <v>86900</v>
          </cell>
          <cell r="H84">
            <v>105751</v>
          </cell>
          <cell r="I84">
            <v>109968</v>
          </cell>
          <cell r="J84">
            <v>104136</v>
          </cell>
          <cell r="K84">
            <v>102333</v>
          </cell>
          <cell r="L84">
            <v>97750</v>
          </cell>
          <cell r="M84">
            <v>92594</v>
          </cell>
          <cell r="N84">
            <v>90013</v>
          </cell>
          <cell r="O84">
            <v>85107</v>
          </cell>
          <cell r="P84">
            <v>81993</v>
          </cell>
          <cell r="Q84">
            <v>85781</v>
          </cell>
          <cell r="R84">
            <v>92996</v>
          </cell>
          <cell r="S84">
            <v>105818</v>
          </cell>
          <cell r="T84">
            <v>110284</v>
          </cell>
          <cell r="U84">
            <v>123501</v>
          </cell>
          <cell r="V84">
            <v>118632</v>
          </cell>
          <cell r="W84">
            <v>97831</v>
          </cell>
          <cell r="X84">
            <v>83752</v>
          </cell>
          <cell r="Y84">
            <v>75183</v>
          </cell>
        </row>
        <row r="85">
          <cell r="B85">
            <v>69760</v>
          </cell>
          <cell r="C85">
            <v>65894</v>
          </cell>
          <cell r="D85">
            <v>64433</v>
          </cell>
          <cell r="E85">
            <v>66213</v>
          </cell>
          <cell r="F85">
            <v>69260</v>
          </cell>
          <cell r="G85">
            <v>77920</v>
          </cell>
          <cell r="H85">
            <v>95972</v>
          </cell>
          <cell r="I85">
            <v>105968</v>
          </cell>
          <cell r="J85">
            <v>100304</v>
          </cell>
          <cell r="K85">
            <v>99215</v>
          </cell>
          <cell r="L85">
            <v>96673</v>
          </cell>
          <cell r="M85">
            <v>92554</v>
          </cell>
          <cell r="N85">
            <v>90067</v>
          </cell>
          <cell r="O85">
            <v>85068</v>
          </cell>
          <cell r="P85">
            <v>81234</v>
          </cell>
          <cell r="Q85">
            <v>85884</v>
          </cell>
          <cell r="R85">
            <v>93102</v>
          </cell>
          <cell r="S85">
            <v>105939</v>
          </cell>
          <cell r="T85">
            <v>110411</v>
          </cell>
          <cell r="U85">
            <v>123631</v>
          </cell>
          <cell r="V85">
            <v>118698</v>
          </cell>
          <cell r="W85">
            <v>96436</v>
          </cell>
          <cell r="X85">
            <v>75703</v>
          </cell>
          <cell r="Y85">
            <v>66984</v>
          </cell>
        </row>
        <row r="86">
          <cell r="B86">
            <v>62192</v>
          </cell>
          <cell r="C86">
            <v>57236</v>
          </cell>
          <cell r="D86">
            <v>55564</v>
          </cell>
          <cell r="E86">
            <v>57440</v>
          </cell>
          <cell r="F86">
            <v>59358</v>
          </cell>
          <cell r="G86">
            <v>69254</v>
          </cell>
          <cell r="H86">
            <v>95165</v>
          </cell>
          <cell r="I86">
            <v>106006</v>
          </cell>
          <cell r="J86">
            <v>100300</v>
          </cell>
          <cell r="K86">
            <v>99237</v>
          </cell>
          <cell r="L86">
            <v>96696</v>
          </cell>
          <cell r="M86">
            <v>92622</v>
          </cell>
          <cell r="N86">
            <v>90131</v>
          </cell>
          <cell r="O86">
            <v>85110</v>
          </cell>
          <cell r="P86">
            <v>81266</v>
          </cell>
          <cell r="Q86">
            <v>85913</v>
          </cell>
          <cell r="R86">
            <v>93130</v>
          </cell>
          <cell r="S86">
            <v>106056</v>
          </cell>
          <cell r="T86">
            <v>110492</v>
          </cell>
          <cell r="U86">
            <v>123467</v>
          </cell>
          <cell r="V86">
            <v>118584</v>
          </cell>
          <cell r="W86">
            <v>96509</v>
          </cell>
          <cell r="X86">
            <v>75862</v>
          </cell>
          <cell r="Y86">
            <v>67745</v>
          </cell>
        </row>
        <row r="87">
          <cell r="B87">
            <v>69390</v>
          </cell>
          <cell r="C87">
            <v>65572</v>
          </cell>
          <cell r="D87">
            <v>64981</v>
          </cell>
          <cell r="E87">
            <v>67430</v>
          </cell>
          <cell r="F87">
            <v>71227</v>
          </cell>
          <cell r="G87">
            <v>81398</v>
          </cell>
          <cell r="H87">
            <v>100791</v>
          </cell>
          <cell r="I87">
            <v>109108</v>
          </cell>
          <cell r="J87">
            <v>107911</v>
          </cell>
          <cell r="K87">
            <v>104602</v>
          </cell>
          <cell r="L87">
            <v>101437</v>
          </cell>
          <cell r="M87">
            <v>98721</v>
          </cell>
          <cell r="N87">
            <v>95991</v>
          </cell>
          <cell r="O87">
            <v>90398</v>
          </cell>
          <cell r="P87">
            <v>86451</v>
          </cell>
          <cell r="Q87">
            <v>86639</v>
          </cell>
          <cell r="R87">
            <v>93409</v>
          </cell>
          <cell r="S87">
            <v>105870</v>
          </cell>
          <cell r="T87">
            <v>109352</v>
          </cell>
          <cell r="U87">
            <v>122527</v>
          </cell>
          <cell r="V87">
            <v>117683</v>
          </cell>
          <cell r="W87">
            <v>102362</v>
          </cell>
          <cell r="X87">
            <v>88987</v>
          </cell>
          <cell r="Y87">
            <v>79231</v>
          </cell>
        </row>
        <row r="88">
          <cell r="B88">
            <v>74567</v>
          </cell>
          <cell r="C88">
            <v>67656</v>
          </cell>
          <cell r="D88">
            <v>70948</v>
          </cell>
          <cell r="E88">
            <v>71096</v>
          </cell>
          <cell r="F88">
            <v>72463</v>
          </cell>
          <cell r="G88">
            <v>77231</v>
          </cell>
          <cell r="H88">
            <v>89593</v>
          </cell>
          <cell r="I88">
            <v>96215</v>
          </cell>
          <cell r="J88">
            <v>101348</v>
          </cell>
          <cell r="K88">
            <v>104796</v>
          </cell>
          <cell r="L88">
            <v>101255</v>
          </cell>
          <cell r="M88">
            <v>97911</v>
          </cell>
          <cell r="N88">
            <v>94674</v>
          </cell>
          <cell r="O88">
            <v>89951</v>
          </cell>
          <cell r="P88">
            <v>84180</v>
          </cell>
          <cell r="Q88">
            <v>88305</v>
          </cell>
          <cell r="R88">
            <v>95680</v>
          </cell>
          <cell r="S88">
            <v>107357</v>
          </cell>
          <cell r="T88">
            <v>112311</v>
          </cell>
          <cell r="U88">
            <v>124548</v>
          </cell>
          <cell r="V88">
            <v>120167</v>
          </cell>
          <cell r="W88">
            <v>95261</v>
          </cell>
          <cell r="X88">
            <v>80192</v>
          </cell>
          <cell r="Y88">
            <v>72243</v>
          </cell>
        </row>
        <row r="89">
          <cell r="B89">
            <v>66686</v>
          </cell>
          <cell r="C89">
            <v>59682</v>
          </cell>
          <cell r="D89">
            <v>62642</v>
          </cell>
          <cell r="E89">
            <v>62900</v>
          </cell>
          <cell r="F89">
            <v>64774</v>
          </cell>
          <cell r="G89">
            <v>68576</v>
          </cell>
          <cell r="H89">
            <v>84839</v>
          </cell>
          <cell r="I89">
            <v>96214</v>
          </cell>
          <cell r="J89">
            <v>101347</v>
          </cell>
          <cell r="K89">
            <v>104796</v>
          </cell>
          <cell r="L89">
            <v>101254</v>
          </cell>
          <cell r="M89">
            <v>97911</v>
          </cell>
          <cell r="N89">
            <v>94673</v>
          </cell>
          <cell r="O89">
            <v>89951</v>
          </cell>
          <cell r="P89">
            <v>84180</v>
          </cell>
          <cell r="Q89">
            <v>88305</v>
          </cell>
          <cell r="R89">
            <v>95680</v>
          </cell>
          <cell r="S89">
            <v>107357</v>
          </cell>
          <cell r="T89">
            <v>112311</v>
          </cell>
          <cell r="U89">
            <v>124548</v>
          </cell>
          <cell r="V89">
            <v>120167</v>
          </cell>
          <cell r="W89">
            <v>95261</v>
          </cell>
          <cell r="X89">
            <v>76226</v>
          </cell>
          <cell r="Y89">
            <v>66999</v>
          </cell>
        </row>
        <row r="90">
          <cell r="B90">
            <v>62141</v>
          </cell>
          <cell r="C90">
            <v>57201</v>
          </cell>
          <cell r="D90">
            <v>55522</v>
          </cell>
          <cell r="E90">
            <v>57407</v>
          </cell>
          <cell r="F90">
            <v>59333</v>
          </cell>
          <cell r="G90">
            <v>69213</v>
          </cell>
          <cell r="H90">
            <v>95124</v>
          </cell>
          <cell r="I90">
            <v>105966</v>
          </cell>
          <cell r="J90">
            <v>100284</v>
          </cell>
          <cell r="K90">
            <v>99203</v>
          </cell>
          <cell r="L90">
            <v>96680</v>
          </cell>
          <cell r="M90">
            <v>92596</v>
          </cell>
          <cell r="N90">
            <v>90109</v>
          </cell>
          <cell r="O90">
            <v>85110</v>
          </cell>
          <cell r="P90">
            <v>81241</v>
          </cell>
          <cell r="Q90">
            <v>85870</v>
          </cell>
          <cell r="R90">
            <v>93094</v>
          </cell>
          <cell r="S90">
            <v>105958</v>
          </cell>
          <cell r="T90">
            <v>110374</v>
          </cell>
          <cell r="U90">
            <v>123666</v>
          </cell>
          <cell r="V90">
            <v>118627</v>
          </cell>
          <cell r="W90">
            <v>96488</v>
          </cell>
          <cell r="X90">
            <v>75693</v>
          </cell>
          <cell r="Y90">
            <v>66972</v>
          </cell>
        </row>
        <row r="91">
          <cell r="B91">
            <v>62144</v>
          </cell>
          <cell r="C91">
            <v>57197</v>
          </cell>
          <cell r="D91">
            <v>55524</v>
          </cell>
          <cell r="E91">
            <v>57400</v>
          </cell>
          <cell r="F91">
            <v>59323</v>
          </cell>
          <cell r="G91">
            <v>69215</v>
          </cell>
          <cell r="H91">
            <v>95113</v>
          </cell>
          <cell r="I91">
            <v>105963</v>
          </cell>
          <cell r="J91">
            <v>100281</v>
          </cell>
          <cell r="K91">
            <v>99214</v>
          </cell>
          <cell r="L91">
            <v>96657</v>
          </cell>
          <cell r="M91">
            <v>92565</v>
          </cell>
          <cell r="N91">
            <v>90088</v>
          </cell>
          <cell r="O91">
            <v>85109</v>
          </cell>
          <cell r="P91">
            <v>81287</v>
          </cell>
          <cell r="Q91">
            <v>85903</v>
          </cell>
          <cell r="R91">
            <v>93136</v>
          </cell>
          <cell r="S91">
            <v>105979</v>
          </cell>
          <cell r="T91">
            <v>110463</v>
          </cell>
          <cell r="U91">
            <v>123651</v>
          </cell>
          <cell r="V91">
            <v>118688</v>
          </cell>
          <cell r="W91">
            <v>96471</v>
          </cell>
          <cell r="X91">
            <v>75693</v>
          </cell>
          <cell r="Y91">
            <v>66963</v>
          </cell>
        </row>
        <row r="92">
          <cell r="B92">
            <v>61934</v>
          </cell>
          <cell r="C92">
            <v>57006</v>
          </cell>
          <cell r="D92">
            <v>55336</v>
          </cell>
          <cell r="E92">
            <v>57219</v>
          </cell>
          <cell r="F92">
            <v>59132</v>
          </cell>
          <cell r="G92">
            <v>68979</v>
          </cell>
          <cell r="H92">
            <v>94799</v>
          </cell>
          <cell r="I92">
            <v>105609</v>
          </cell>
          <cell r="J92">
            <v>99947</v>
          </cell>
          <cell r="K92">
            <v>98880</v>
          </cell>
          <cell r="L92">
            <v>96338</v>
          </cell>
          <cell r="M92">
            <v>92284</v>
          </cell>
          <cell r="N92">
            <v>89772</v>
          </cell>
          <cell r="O92">
            <v>84801</v>
          </cell>
          <cell r="P92">
            <v>80976</v>
          </cell>
          <cell r="Q92">
            <v>85589</v>
          </cell>
          <cell r="R92">
            <v>92796</v>
          </cell>
          <cell r="S92">
            <v>105758</v>
          </cell>
          <cell r="T92">
            <v>110099</v>
          </cell>
          <cell r="U92">
            <v>123224</v>
          </cell>
          <cell r="V92">
            <v>118378</v>
          </cell>
          <cell r="W92">
            <v>96210</v>
          </cell>
          <cell r="X92">
            <v>75415</v>
          </cell>
          <cell r="Y92">
            <v>66729</v>
          </cell>
        </row>
        <row r="93">
          <cell r="B93">
            <v>61829</v>
          </cell>
          <cell r="C93">
            <v>56908</v>
          </cell>
          <cell r="D93">
            <v>55237</v>
          </cell>
          <cell r="E93">
            <v>57114</v>
          </cell>
          <cell r="F93">
            <v>59030</v>
          </cell>
          <cell r="G93">
            <v>68865</v>
          </cell>
          <cell r="H93">
            <v>94627</v>
          </cell>
          <cell r="I93">
            <v>105416</v>
          </cell>
          <cell r="J93">
            <v>99755</v>
          </cell>
          <cell r="K93">
            <v>98705</v>
          </cell>
          <cell r="L93">
            <v>96184</v>
          </cell>
          <cell r="M93">
            <v>92129</v>
          </cell>
          <cell r="N93">
            <v>89664</v>
          </cell>
          <cell r="O93">
            <v>84696</v>
          </cell>
          <cell r="P93">
            <v>80862</v>
          </cell>
          <cell r="Q93">
            <v>85461</v>
          </cell>
          <cell r="R93">
            <v>92703</v>
          </cell>
          <cell r="S93">
            <v>105506</v>
          </cell>
          <cell r="T93">
            <v>109722</v>
          </cell>
          <cell r="U93">
            <v>122841</v>
          </cell>
          <cell r="V93">
            <v>117894</v>
          </cell>
          <cell r="W93">
            <v>95901</v>
          </cell>
          <cell r="X93">
            <v>75321</v>
          </cell>
          <cell r="Y93">
            <v>66628</v>
          </cell>
        </row>
        <row r="94">
          <cell r="B94">
            <v>65360</v>
          </cell>
          <cell r="C94">
            <v>62011</v>
          </cell>
          <cell r="D94">
            <v>59975</v>
          </cell>
          <cell r="E94">
            <v>60317</v>
          </cell>
          <cell r="F94">
            <v>62613</v>
          </cell>
          <cell r="G94">
            <v>71103</v>
          </cell>
          <cell r="H94">
            <v>94625</v>
          </cell>
          <cell r="I94">
            <v>105410</v>
          </cell>
          <cell r="J94">
            <v>99776</v>
          </cell>
          <cell r="K94">
            <v>98711</v>
          </cell>
          <cell r="L94">
            <v>96202</v>
          </cell>
          <cell r="M94">
            <v>93655</v>
          </cell>
          <cell r="N94">
            <v>92273</v>
          </cell>
          <cell r="O94">
            <v>89663</v>
          </cell>
          <cell r="P94">
            <v>86627</v>
          </cell>
          <cell r="Q94">
            <v>87879</v>
          </cell>
          <cell r="R94">
            <v>92620</v>
          </cell>
          <cell r="S94">
            <v>105476</v>
          </cell>
          <cell r="T94">
            <v>109679</v>
          </cell>
          <cell r="U94">
            <v>122711</v>
          </cell>
          <cell r="V94">
            <v>117953</v>
          </cell>
          <cell r="W94">
            <v>95962</v>
          </cell>
          <cell r="X94">
            <v>75312</v>
          </cell>
          <cell r="Y94">
            <v>67420</v>
          </cell>
        </row>
        <row r="95">
          <cell r="B95">
            <v>62268</v>
          </cell>
          <cell r="C95">
            <v>56018</v>
          </cell>
          <cell r="D95">
            <v>59409</v>
          </cell>
          <cell r="E95">
            <v>62081</v>
          </cell>
          <cell r="F95">
            <v>62792</v>
          </cell>
          <cell r="G95">
            <v>67105</v>
          </cell>
          <cell r="H95">
            <v>84848</v>
          </cell>
          <cell r="I95">
            <v>96120</v>
          </cell>
          <cell r="J95">
            <v>101223</v>
          </cell>
          <cell r="K95">
            <v>104685</v>
          </cell>
          <cell r="L95">
            <v>101204</v>
          </cell>
          <cell r="M95">
            <v>97905</v>
          </cell>
          <cell r="N95">
            <v>94707</v>
          </cell>
          <cell r="O95">
            <v>90032</v>
          </cell>
          <cell r="P95">
            <v>84296</v>
          </cell>
          <cell r="Q95">
            <v>88392</v>
          </cell>
          <cell r="R95">
            <v>95708</v>
          </cell>
          <cell r="S95">
            <v>107307</v>
          </cell>
          <cell r="T95">
            <v>112371</v>
          </cell>
          <cell r="U95">
            <v>124596</v>
          </cell>
          <cell r="V95">
            <v>120060</v>
          </cell>
          <cell r="W95">
            <v>95316</v>
          </cell>
          <cell r="X95">
            <v>79010</v>
          </cell>
          <cell r="Y95">
            <v>70642</v>
          </cell>
        </row>
        <row r="96">
          <cell r="B96">
            <v>62693</v>
          </cell>
          <cell r="C96">
            <v>57010</v>
          </cell>
          <cell r="D96">
            <v>59214</v>
          </cell>
          <cell r="E96">
            <v>57926</v>
          </cell>
          <cell r="F96">
            <v>59485</v>
          </cell>
          <cell r="G96">
            <v>65356</v>
          </cell>
          <cell r="H96">
            <v>84870</v>
          </cell>
          <cell r="I96">
            <v>96141</v>
          </cell>
          <cell r="J96">
            <v>101253</v>
          </cell>
          <cell r="K96">
            <v>104718</v>
          </cell>
          <cell r="L96">
            <v>101232</v>
          </cell>
          <cell r="M96">
            <v>97927</v>
          </cell>
          <cell r="N96">
            <v>96099</v>
          </cell>
          <cell r="O96">
            <v>93040</v>
          </cell>
          <cell r="P96">
            <v>90471</v>
          </cell>
          <cell r="Q96">
            <v>94272</v>
          </cell>
          <cell r="R96">
            <v>100460</v>
          </cell>
          <cell r="S96">
            <v>110221</v>
          </cell>
          <cell r="T96">
            <v>112289</v>
          </cell>
          <cell r="U96">
            <v>124430</v>
          </cell>
          <cell r="V96">
            <v>120088</v>
          </cell>
          <cell r="W96">
            <v>95350</v>
          </cell>
          <cell r="X96">
            <v>76724</v>
          </cell>
          <cell r="Y96">
            <v>67928</v>
          </cell>
        </row>
        <row r="97">
          <cell r="B97">
            <v>67355</v>
          </cell>
          <cell r="C97">
            <v>63660</v>
          </cell>
          <cell r="D97">
            <v>61773</v>
          </cell>
          <cell r="E97">
            <v>62946</v>
          </cell>
          <cell r="F97">
            <v>65377</v>
          </cell>
          <cell r="G97">
            <v>75316</v>
          </cell>
          <cell r="H97">
            <v>93747</v>
          </cell>
          <cell r="I97">
            <v>104493</v>
          </cell>
          <cell r="J97">
            <v>98793</v>
          </cell>
          <cell r="K97">
            <v>97689</v>
          </cell>
          <cell r="L97">
            <v>95132</v>
          </cell>
          <cell r="M97">
            <v>91049</v>
          </cell>
          <cell r="N97">
            <v>88573</v>
          </cell>
          <cell r="O97">
            <v>85790</v>
          </cell>
          <cell r="P97">
            <v>84141</v>
          </cell>
          <cell r="Q97">
            <v>87137</v>
          </cell>
          <cell r="R97">
            <v>92905</v>
          </cell>
          <cell r="S97">
            <v>105409</v>
          </cell>
          <cell r="T97">
            <v>109307</v>
          </cell>
          <cell r="U97">
            <v>121651</v>
          </cell>
          <cell r="V97">
            <v>116842</v>
          </cell>
          <cell r="W97">
            <v>101724</v>
          </cell>
          <cell r="X97">
            <v>85496</v>
          </cell>
          <cell r="Y97">
            <v>78115</v>
          </cell>
        </row>
        <row r="98">
          <cell r="B98">
            <v>61449</v>
          </cell>
          <cell r="C98">
            <v>56555</v>
          </cell>
          <cell r="D98">
            <v>55639</v>
          </cell>
          <cell r="E98">
            <v>57617</v>
          </cell>
          <cell r="F98">
            <v>60687</v>
          </cell>
          <cell r="G98">
            <v>69999</v>
          </cell>
          <cell r="H98">
            <v>94137</v>
          </cell>
          <cell r="I98">
            <v>104784</v>
          </cell>
          <cell r="J98">
            <v>99120</v>
          </cell>
          <cell r="K98">
            <v>98071</v>
          </cell>
          <cell r="L98">
            <v>95555</v>
          </cell>
          <cell r="M98">
            <v>91500</v>
          </cell>
          <cell r="N98">
            <v>89050</v>
          </cell>
          <cell r="O98">
            <v>84102</v>
          </cell>
          <cell r="P98">
            <v>80328</v>
          </cell>
          <cell r="Q98">
            <v>84903</v>
          </cell>
          <cell r="R98">
            <v>92043</v>
          </cell>
          <cell r="S98">
            <v>104762</v>
          </cell>
          <cell r="T98">
            <v>108991</v>
          </cell>
          <cell r="U98">
            <v>121982</v>
          </cell>
          <cell r="V98">
            <v>117188</v>
          </cell>
          <cell r="W98">
            <v>95389</v>
          </cell>
          <cell r="X98">
            <v>74825</v>
          </cell>
          <cell r="Y98">
            <v>66192</v>
          </cell>
        </row>
        <row r="99">
          <cell r="B99">
            <v>61275</v>
          </cell>
          <cell r="C99">
            <v>56398</v>
          </cell>
          <cell r="D99">
            <v>54751</v>
          </cell>
          <cell r="E99">
            <v>56610</v>
          </cell>
          <cell r="F99">
            <v>58501</v>
          </cell>
          <cell r="G99">
            <v>68236</v>
          </cell>
          <cell r="H99">
            <v>93763</v>
          </cell>
          <cell r="I99">
            <v>104453</v>
          </cell>
          <cell r="J99">
            <v>98854</v>
          </cell>
          <cell r="K99">
            <v>97812</v>
          </cell>
          <cell r="L99">
            <v>95297</v>
          </cell>
          <cell r="M99">
            <v>91298</v>
          </cell>
          <cell r="N99">
            <v>88829</v>
          </cell>
          <cell r="O99">
            <v>83888</v>
          </cell>
          <cell r="P99">
            <v>80107</v>
          </cell>
          <cell r="Q99">
            <v>84687</v>
          </cell>
          <cell r="R99">
            <v>91812</v>
          </cell>
          <cell r="S99">
            <v>104604</v>
          </cell>
          <cell r="T99">
            <v>108898</v>
          </cell>
          <cell r="U99">
            <v>121882</v>
          </cell>
          <cell r="V99">
            <v>117111</v>
          </cell>
          <cell r="W99">
            <v>95126</v>
          </cell>
          <cell r="X99">
            <v>74589</v>
          </cell>
          <cell r="Y99">
            <v>66007</v>
          </cell>
        </row>
        <row r="100">
          <cell r="B100">
            <v>47065</v>
          </cell>
          <cell r="C100">
            <v>44633</v>
          </cell>
          <cell r="D100">
            <v>43216</v>
          </cell>
          <cell r="E100">
            <v>44185</v>
          </cell>
          <cell r="F100">
            <v>46807</v>
          </cell>
          <cell r="G100">
            <v>55215</v>
          </cell>
          <cell r="H100">
            <v>72804</v>
          </cell>
          <cell r="I100">
            <v>82999</v>
          </cell>
          <cell r="J100">
            <v>80533</v>
          </cell>
          <cell r="K100">
            <v>78545</v>
          </cell>
          <cell r="L100">
            <v>77694</v>
          </cell>
          <cell r="M100">
            <v>74874</v>
          </cell>
          <cell r="N100">
            <v>73895</v>
          </cell>
          <cell r="O100">
            <v>69730</v>
          </cell>
          <cell r="P100">
            <v>66832</v>
          </cell>
          <cell r="Q100">
            <v>68667</v>
          </cell>
          <cell r="R100">
            <v>74872</v>
          </cell>
          <cell r="S100">
            <v>86098</v>
          </cell>
          <cell r="T100">
            <v>90064</v>
          </cell>
          <cell r="U100">
            <v>97349</v>
          </cell>
          <cell r="V100">
            <v>91273</v>
          </cell>
          <cell r="W100">
            <v>80507</v>
          </cell>
          <cell r="X100">
            <v>68820</v>
          </cell>
          <cell r="Y100">
            <v>60140</v>
          </cell>
        </row>
        <row r="101">
          <cell r="B101">
            <v>55060</v>
          </cell>
          <cell r="C101">
            <v>52955</v>
          </cell>
          <cell r="D101">
            <v>52054</v>
          </cell>
          <cell r="E101">
            <v>53002</v>
          </cell>
          <cell r="F101">
            <v>56140</v>
          </cell>
          <cell r="G101">
            <v>64720</v>
          </cell>
          <cell r="H101">
            <v>80803</v>
          </cell>
          <cell r="I101">
            <v>87645</v>
          </cell>
          <cell r="J101">
            <v>84807</v>
          </cell>
          <cell r="K101">
            <v>81523</v>
          </cell>
          <cell r="L101">
            <v>77110</v>
          </cell>
          <cell r="M101">
            <v>71852</v>
          </cell>
          <cell r="N101">
            <v>69719</v>
          </cell>
          <cell r="O101">
            <v>65536</v>
          </cell>
          <cell r="P101">
            <v>62175</v>
          </cell>
          <cell r="Q101">
            <v>63599</v>
          </cell>
          <cell r="R101">
            <v>70547</v>
          </cell>
          <cell r="S101">
            <v>82922</v>
          </cell>
          <cell r="T101">
            <v>88743</v>
          </cell>
          <cell r="U101">
            <v>96807</v>
          </cell>
          <cell r="V101">
            <v>92099</v>
          </cell>
          <cell r="W101">
            <v>82967</v>
          </cell>
          <cell r="X101">
            <v>73236</v>
          </cell>
          <cell r="Y101">
            <v>63010</v>
          </cell>
        </row>
        <row r="102">
          <cell r="B102">
            <v>57396</v>
          </cell>
          <cell r="C102">
            <v>55009</v>
          </cell>
          <cell r="D102">
            <v>55869</v>
          </cell>
          <cell r="E102">
            <v>54806</v>
          </cell>
          <cell r="F102">
            <v>56244</v>
          </cell>
          <cell r="G102">
            <v>62486</v>
          </cell>
          <cell r="H102">
            <v>72208</v>
          </cell>
          <cell r="I102">
            <v>81049</v>
          </cell>
          <cell r="J102">
            <v>83143</v>
          </cell>
          <cell r="K102">
            <v>84968</v>
          </cell>
          <cell r="L102">
            <v>80665</v>
          </cell>
          <cell r="M102">
            <v>72972</v>
          </cell>
          <cell r="N102">
            <v>71421</v>
          </cell>
          <cell r="O102">
            <v>67766</v>
          </cell>
          <cell r="P102">
            <v>62594</v>
          </cell>
          <cell r="Q102">
            <v>64470</v>
          </cell>
          <cell r="R102">
            <v>71715</v>
          </cell>
          <cell r="S102">
            <v>82872</v>
          </cell>
          <cell r="T102">
            <v>85004</v>
          </cell>
          <cell r="U102">
            <v>97318</v>
          </cell>
          <cell r="V102">
            <v>91171</v>
          </cell>
          <cell r="W102">
            <v>80729</v>
          </cell>
          <cell r="X102">
            <v>70879</v>
          </cell>
          <cell r="Y102">
            <v>61778</v>
          </cell>
        </row>
        <row r="103">
          <cell r="B103">
            <v>55133</v>
          </cell>
          <cell r="C103">
            <v>52865</v>
          </cell>
          <cell r="D103">
            <v>53529</v>
          </cell>
          <cell r="E103">
            <v>52406</v>
          </cell>
          <cell r="F103">
            <v>53535</v>
          </cell>
          <cell r="G103">
            <v>58683</v>
          </cell>
          <cell r="H103">
            <v>70198</v>
          </cell>
          <cell r="I103">
            <v>81426</v>
          </cell>
          <cell r="J103">
            <v>83544</v>
          </cell>
          <cell r="K103">
            <v>85358</v>
          </cell>
          <cell r="L103">
            <v>81314</v>
          </cell>
          <cell r="M103">
            <v>76854</v>
          </cell>
          <cell r="N103">
            <v>74327</v>
          </cell>
          <cell r="O103">
            <v>69097</v>
          </cell>
          <cell r="P103">
            <v>64007</v>
          </cell>
          <cell r="Q103">
            <v>65556</v>
          </cell>
          <cell r="R103">
            <v>73091</v>
          </cell>
          <cell r="S103">
            <v>83286</v>
          </cell>
          <cell r="T103">
            <v>88504</v>
          </cell>
          <cell r="U103">
            <v>97810</v>
          </cell>
          <cell r="V103">
            <v>91634</v>
          </cell>
          <cell r="W103">
            <v>80241</v>
          </cell>
          <cell r="X103">
            <v>69633</v>
          </cell>
          <cell r="Y103">
            <v>60647</v>
          </cell>
        </row>
        <row r="104">
          <cell r="B104">
            <v>55834</v>
          </cell>
          <cell r="C104">
            <v>52761</v>
          </cell>
          <cell r="D104">
            <v>49921</v>
          </cell>
          <cell r="E104">
            <v>51510</v>
          </cell>
          <cell r="F104">
            <v>53677</v>
          </cell>
          <cell r="G104">
            <v>61467</v>
          </cell>
          <cell r="H104">
            <v>78921</v>
          </cell>
          <cell r="I104">
            <v>84741</v>
          </cell>
          <cell r="J104">
            <v>83469</v>
          </cell>
          <cell r="K104">
            <v>82762</v>
          </cell>
          <cell r="L104">
            <v>79601</v>
          </cell>
          <cell r="M104">
            <v>76070</v>
          </cell>
          <cell r="N104">
            <v>74421</v>
          </cell>
          <cell r="O104">
            <v>70620</v>
          </cell>
          <cell r="P104">
            <v>67632</v>
          </cell>
          <cell r="Q104">
            <v>69894</v>
          </cell>
          <cell r="R104">
            <v>76145</v>
          </cell>
          <cell r="S104">
            <v>88470</v>
          </cell>
          <cell r="T104">
            <v>91389</v>
          </cell>
          <cell r="U104">
            <v>98255</v>
          </cell>
          <cell r="V104">
            <v>92118</v>
          </cell>
          <cell r="W104">
            <v>78989</v>
          </cell>
          <cell r="X104">
            <v>67664</v>
          </cell>
          <cell r="Y104">
            <v>58002</v>
          </cell>
        </row>
        <row r="105">
          <cell r="B105">
            <v>52815</v>
          </cell>
          <cell r="C105">
            <v>50286</v>
          </cell>
          <cell r="D105">
            <v>48484</v>
          </cell>
          <cell r="E105">
            <v>49525</v>
          </cell>
          <cell r="F105">
            <v>51758</v>
          </cell>
          <cell r="G105">
            <v>59739</v>
          </cell>
          <cell r="H105">
            <v>75691</v>
          </cell>
          <cell r="I105">
            <v>84987</v>
          </cell>
          <cell r="J105">
            <v>82391</v>
          </cell>
          <cell r="K105">
            <v>80140</v>
          </cell>
          <cell r="L105">
            <v>76927</v>
          </cell>
          <cell r="M105">
            <v>70928</v>
          </cell>
          <cell r="N105">
            <v>70258</v>
          </cell>
          <cell r="O105">
            <v>65901</v>
          </cell>
          <cell r="P105">
            <v>63330</v>
          </cell>
          <cell r="Q105">
            <v>64529</v>
          </cell>
          <cell r="R105">
            <v>71303</v>
          </cell>
          <cell r="S105">
            <v>83349</v>
          </cell>
          <cell r="T105">
            <v>85814</v>
          </cell>
          <cell r="U105">
            <v>98454</v>
          </cell>
          <cell r="V105">
            <v>92167</v>
          </cell>
          <cell r="W105">
            <v>76845</v>
          </cell>
          <cell r="X105">
            <v>63756</v>
          </cell>
          <cell r="Y105">
            <v>54202</v>
          </cell>
        </row>
        <row r="106">
          <cell r="B106">
            <v>48158</v>
          </cell>
          <cell r="C106">
            <v>44661</v>
          </cell>
          <cell r="D106">
            <v>42468</v>
          </cell>
          <cell r="E106">
            <v>43530</v>
          </cell>
          <cell r="F106">
            <v>45741</v>
          </cell>
          <cell r="G106">
            <v>53921</v>
          </cell>
          <cell r="H106">
            <v>74475</v>
          </cell>
          <cell r="I106">
            <v>84913</v>
          </cell>
          <cell r="J106">
            <v>82414</v>
          </cell>
          <cell r="K106">
            <v>80165</v>
          </cell>
          <cell r="L106">
            <v>76950</v>
          </cell>
          <cell r="M106">
            <v>70740</v>
          </cell>
          <cell r="N106">
            <v>69083</v>
          </cell>
          <cell r="O106">
            <v>64746</v>
          </cell>
          <cell r="P106">
            <v>61162</v>
          </cell>
          <cell r="Q106">
            <v>64550</v>
          </cell>
          <cell r="R106">
            <v>71346</v>
          </cell>
          <cell r="S106">
            <v>83258</v>
          </cell>
          <cell r="T106">
            <v>85762</v>
          </cell>
          <cell r="U106">
            <v>98440</v>
          </cell>
          <cell r="V106">
            <v>92291</v>
          </cell>
          <cell r="W106">
            <v>76948</v>
          </cell>
          <cell r="X106">
            <v>62399</v>
          </cell>
          <cell r="Y106">
            <v>52037</v>
          </cell>
        </row>
        <row r="107">
          <cell r="B107">
            <v>47857</v>
          </cell>
          <cell r="C107">
            <v>44701</v>
          </cell>
          <cell r="D107">
            <v>42516</v>
          </cell>
          <cell r="E107">
            <v>43582</v>
          </cell>
          <cell r="F107">
            <v>45790</v>
          </cell>
          <cell r="G107">
            <v>53998</v>
          </cell>
          <cell r="H107">
            <v>74542</v>
          </cell>
          <cell r="I107">
            <v>85004</v>
          </cell>
          <cell r="J107">
            <v>82500</v>
          </cell>
          <cell r="K107">
            <v>80242</v>
          </cell>
          <cell r="L107">
            <v>77028</v>
          </cell>
          <cell r="M107">
            <v>70805</v>
          </cell>
          <cell r="N107">
            <v>69139</v>
          </cell>
          <cell r="O107">
            <v>64788</v>
          </cell>
          <cell r="P107">
            <v>61190</v>
          </cell>
          <cell r="Q107">
            <v>64628</v>
          </cell>
          <cell r="R107">
            <v>71406</v>
          </cell>
          <cell r="S107">
            <v>83325</v>
          </cell>
          <cell r="T107">
            <v>85700</v>
          </cell>
          <cell r="U107">
            <v>98351</v>
          </cell>
          <cell r="V107">
            <v>92177</v>
          </cell>
          <cell r="W107">
            <v>76954</v>
          </cell>
          <cell r="X107">
            <v>62449</v>
          </cell>
          <cell r="Y107">
            <v>52092</v>
          </cell>
        </row>
        <row r="108">
          <cell r="B108">
            <v>47933</v>
          </cell>
          <cell r="C108">
            <v>44769</v>
          </cell>
          <cell r="D108">
            <v>43025</v>
          </cell>
          <cell r="E108">
            <v>44905</v>
          </cell>
          <cell r="F108">
            <v>47342</v>
          </cell>
          <cell r="G108">
            <v>55446</v>
          </cell>
          <cell r="H108">
            <v>74660</v>
          </cell>
          <cell r="I108">
            <v>85113</v>
          </cell>
          <cell r="J108">
            <v>82592</v>
          </cell>
          <cell r="K108">
            <v>80344</v>
          </cell>
          <cell r="L108">
            <v>77137</v>
          </cell>
          <cell r="M108">
            <v>70905</v>
          </cell>
          <cell r="N108">
            <v>69233</v>
          </cell>
          <cell r="O108">
            <v>64855</v>
          </cell>
          <cell r="P108">
            <v>61282</v>
          </cell>
          <cell r="Q108">
            <v>64679</v>
          </cell>
          <cell r="R108">
            <v>71473</v>
          </cell>
          <cell r="S108">
            <v>83428</v>
          </cell>
          <cell r="T108">
            <v>85796</v>
          </cell>
          <cell r="U108">
            <v>98611</v>
          </cell>
          <cell r="V108">
            <v>92511</v>
          </cell>
          <cell r="W108">
            <v>77081</v>
          </cell>
          <cell r="X108">
            <v>62529</v>
          </cell>
          <cell r="Y108">
            <v>52146</v>
          </cell>
        </row>
        <row r="109">
          <cell r="B109">
            <v>47787</v>
          </cell>
          <cell r="C109">
            <v>44584</v>
          </cell>
          <cell r="D109">
            <v>43121</v>
          </cell>
          <cell r="E109">
            <v>43453</v>
          </cell>
          <cell r="F109">
            <v>45673</v>
          </cell>
          <cell r="G109">
            <v>53089</v>
          </cell>
          <cell r="H109">
            <v>70769</v>
          </cell>
          <cell r="I109">
            <v>82111</v>
          </cell>
          <cell r="J109">
            <v>84270</v>
          </cell>
          <cell r="K109">
            <v>86142</v>
          </cell>
          <cell r="L109">
            <v>81791</v>
          </cell>
          <cell r="M109">
            <v>74007</v>
          </cell>
          <cell r="N109">
            <v>72429</v>
          </cell>
          <cell r="O109">
            <v>68749</v>
          </cell>
          <cell r="P109">
            <v>63503</v>
          </cell>
          <cell r="Q109">
            <v>65416</v>
          </cell>
          <cell r="R109">
            <v>72709</v>
          </cell>
          <cell r="S109">
            <v>83997</v>
          </cell>
          <cell r="T109">
            <v>86161</v>
          </cell>
          <cell r="U109">
            <v>98639</v>
          </cell>
          <cell r="V109">
            <v>92386</v>
          </cell>
          <cell r="W109">
            <v>77286</v>
          </cell>
          <cell r="X109">
            <v>62924</v>
          </cell>
          <cell r="Y109">
            <v>52827</v>
          </cell>
        </row>
        <row r="110">
          <cell r="B110">
            <v>47816</v>
          </cell>
          <cell r="C110">
            <v>44624</v>
          </cell>
          <cell r="D110">
            <v>44380</v>
          </cell>
          <cell r="E110">
            <v>43893</v>
          </cell>
          <cell r="F110">
            <v>45713</v>
          </cell>
          <cell r="G110">
            <v>53137</v>
          </cell>
          <cell r="H110">
            <v>70834</v>
          </cell>
          <cell r="I110">
            <v>82165</v>
          </cell>
          <cell r="J110">
            <v>84316</v>
          </cell>
          <cell r="K110">
            <v>86155</v>
          </cell>
          <cell r="L110">
            <v>81792</v>
          </cell>
          <cell r="M110">
            <v>74031</v>
          </cell>
          <cell r="N110">
            <v>72466</v>
          </cell>
          <cell r="O110">
            <v>68802</v>
          </cell>
          <cell r="P110">
            <v>63568</v>
          </cell>
          <cell r="Q110">
            <v>65438</v>
          </cell>
          <cell r="R110">
            <v>72757</v>
          </cell>
          <cell r="S110">
            <v>84107</v>
          </cell>
          <cell r="T110">
            <v>86270</v>
          </cell>
          <cell r="U110">
            <v>98758</v>
          </cell>
          <cell r="V110">
            <v>92500</v>
          </cell>
          <cell r="W110">
            <v>77387</v>
          </cell>
          <cell r="X110">
            <v>62994</v>
          </cell>
          <cell r="Y110">
            <v>52904</v>
          </cell>
        </row>
        <row r="111">
          <cell r="B111">
            <v>48042</v>
          </cell>
          <cell r="C111">
            <v>44869</v>
          </cell>
          <cell r="D111">
            <v>42682</v>
          </cell>
          <cell r="E111">
            <v>43748</v>
          </cell>
          <cell r="F111">
            <v>45960</v>
          </cell>
          <cell r="G111">
            <v>54330</v>
          </cell>
          <cell r="H111">
            <v>74802</v>
          </cell>
          <cell r="I111">
            <v>85284</v>
          </cell>
          <cell r="J111">
            <v>82771</v>
          </cell>
          <cell r="K111">
            <v>80524</v>
          </cell>
          <cell r="L111">
            <v>77276</v>
          </cell>
          <cell r="M111">
            <v>71028</v>
          </cell>
          <cell r="N111">
            <v>69381</v>
          </cell>
          <cell r="O111">
            <v>65001</v>
          </cell>
          <cell r="P111">
            <v>61400</v>
          </cell>
          <cell r="Q111">
            <v>64822</v>
          </cell>
          <cell r="R111">
            <v>71623</v>
          </cell>
          <cell r="S111">
            <v>83592</v>
          </cell>
          <cell r="T111">
            <v>85894</v>
          </cell>
          <cell r="U111">
            <v>98765</v>
          </cell>
          <cell r="V111">
            <v>92406</v>
          </cell>
          <cell r="W111">
            <v>77100</v>
          </cell>
          <cell r="X111">
            <v>62690</v>
          </cell>
          <cell r="Y111">
            <v>52270</v>
          </cell>
        </row>
        <row r="112">
          <cell r="B112">
            <v>48054</v>
          </cell>
          <cell r="C112">
            <v>44884</v>
          </cell>
          <cell r="D112">
            <v>42689</v>
          </cell>
          <cell r="E112">
            <v>43754</v>
          </cell>
          <cell r="F112">
            <v>45979</v>
          </cell>
          <cell r="G112">
            <v>54206</v>
          </cell>
          <cell r="H112">
            <v>74855</v>
          </cell>
          <cell r="I112">
            <v>85360</v>
          </cell>
          <cell r="J112">
            <v>82836</v>
          </cell>
          <cell r="K112">
            <v>80580</v>
          </cell>
          <cell r="L112">
            <v>77335</v>
          </cell>
          <cell r="M112">
            <v>71095</v>
          </cell>
          <cell r="N112">
            <v>69421</v>
          </cell>
          <cell r="O112">
            <v>65045</v>
          </cell>
          <cell r="P112">
            <v>61449</v>
          </cell>
          <cell r="Q112">
            <v>64858</v>
          </cell>
          <cell r="R112">
            <v>71666</v>
          </cell>
          <cell r="S112">
            <v>83655</v>
          </cell>
          <cell r="T112">
            <v>86040</v>
          </cell>
          <cell r="U112">
            <v>98722</v>
          </cell>
          <cell r="V112">
            <v>92558</v>
          </cell>
          <cell r="W112">
            <v>77255</v>
          </cell>
          <cell r="X112">
            <v>62696</v>
          </cell>
          <cell r="Y112">
            <v>52301</v>
          </cell>
        </row>
        <row r="113">
          <cell r="B113">
            <v>48134</v>
          </cell>
          <cell r="C113">
            <v>45496</v>
          </cell>
          <cell r="D113">
            <v>44424</v>
          </cell>
          <cell r="E113">
            <v>46165</v>
          </cell>
          <cell r="F113">
            <v>48913</v>
          </cell>
          <cell r="G113">
            <v>57124</v>
          </cell>
          <cell r="H113">
            <v>74959</v>
          </cell>
          <cell r="I113">
            <v>85462</v>
          </cell>
          <cell r="J113">
            <v>82939</v>
          </cell>
          <cell r="K113">
            <v>80671</v>
          </cell>
          <cell r="L113">
            <v>77442</v>
          </cell>
          <cell r="M113">
            <v>71189</v>
          </cell>
          <cell r="N113">
            <v>69526</v>
          </cell>
          <cell r="O113">
            <v>65143</v>
          </cell>
          <cell r="P113">
            <v>61528</v>
          </cell>
          <cell r="Q113">
            <v>64950</v>
          </cell>
          <cell r="R113">
            <v>71775</v>
          </cell>
          <cell r="S113">
            <v>83873</v>
          </cell>
          <cell r="T113">
            <v>86278</v>
          </cell>
          <cell r="U113">
            <v>99072</v>
          </cell>
          <cell r="V113">
            <v>92728</v>
          </cell>
          <cell r="W113">
            <v>77264</v>
          </cell>
          <cell r="X113">
            <v>62779</v>
          </cell>
          <cell r="Y113">
            <v>53276</v>
          </cell>
        </row>
        <row r="114">
          <cell r="B114">
            <v>48497</v>
          </cell>
          <cell r="C114">
            <v>46593</v>
          </cell>
          <cell r="D114">
            <v>45889</v>
          </cell>
          <cell r="E114">
            <v>47636</v>
          </cell>
          <cell r="F114">
            <v>50245</v>
          </cell>
          <cell r="G114">
            <v>58313</v>
          </cell>
          <cell r="H114">
            <v>75018</v>
          </cell>
          <cell r="I114">
            <v>85544</v>
          </cell>
          <cell r="J114">
            <v>83002</v>
          </cell>
          <cell r="K114">
            <v>80750</v>
          </cell>
          <cell r="L114">
            <v>77496</v>
          </cell>
          <cell r="M114">
            <v>71237</v>
          </cell>
          <cell r="N114">
            <v>69584</v>
          </cell>
          <cell r="O114">
            <v>65183</v>
          </cell>
          <cell r="P114">
            <v>61565</v>
          </cell>
          <cell r="Q114">
            <v>65012</v>
          </cell>
          <cell r="R114">
            <v>71842</v>
          </cell>
          <cell r="S114">
            <v>83853</v>
          </cell>
          <cell r="T114">
            <v>86262</v>
          </cell>
          <cell r="U114">
            <v>99139</v>
          </cell>
          <cell r="V114">
            <v>92852</v>
          </cell>
          <cell r="W114">
            <v>77307</v>
          </cell>
          <cell r="X114">
            <v>62844</v>
          </cell>
          <cell r="Y114">
            <v>53967</v>
          </cell>
        </row>
        <row r="115">
          <cell r="B115">
            <v>50894</v>
          </cell>
          <cell r="C115">
            <v>48048</v>
          </cell>
          <cell r="D115">
            <v>46414</v>
          </cell>
          <cell r="E115">
            <v>47474</v>
          </cell>
          <cell r="F115">
            <v>49798</v>
          </cell>
          <cell r="G115">
            <v>58243</v>
          </cell>
          <cell r="H115">
            <v>75056</v>
          </cell>
          <cell r="I115">
            <v>85565</v>
          </cell>
          <cell r="J115">
            <v>83024</v>
          </cell>
          <cell r="K115">
            <v>81820</v>
          </cell>
          <cell r="L115">
            <v>79618</v>
          </cell>
          <cell r="M115">
            <v>75457</v>
          </cell>
          <cell r="N115">
            <v>74547</v>
          </cell>
          <cell r="O115">
            <v>70924</v>
          </cell>
          <cell r="P115">
            <v>67628</v>
          </cell>
          <cell r="Q115">
            <v>70024</v>
          </cell>
          <cell r="R115">
            <v>77314</v>
          </cell>
          <cell r="S115">
            <v>89199</v>
          </cell>
          <cell r="T115">
            <v>90798</v>
          </cell>
          <cell r="U115">
            <v>98893</v>
          </cell>
          <cell r="V115">
            <v>92692</v>
          </cell>
          <cell r="W115">
            <v>78346</v>
          </cell>
          <cell r="X115">
            <v>67875</v>
          </cell>
          <cell r="Y115">
            <v>59344</v>
          </cell>
        </row>
        <row r="116">
          <cell r="B116">
            <v>54299</v>
          </cell>
          <cell r="C116">
            <v>51631</v>
          </cell>
          <cell r="D116">
            <v>52615</v>
          </cell>
          <cell r="E116">
            <v>52374</v>
          </cell>
          <cell r="F116">
            <v>53520</v>
          </cell>
          <cell r="G116">
            <v>58997</v>
          </cell>
          <cell r="H116">
            <v>71078</v>
          </cell>
          <cell r="I116">
            <v>82462</v>
          </cell>
          <cell r="J116">
            <v>84619</v>
          </cell>
          <cell r="K116">
            <v>86496</v>
          </cell>
          <cell r="L116">
            <v>82192</v>
          </cell>
          <cell r="M116">
            <v>78540</v>
          </cell>
          <cell r="N116">
            <v>77177</v>
          </cell>
          <cell r="O116">
            <v>73474</v>
          </cell>
          <cell r="P116">
            <v>68889</v>
          </cell>
          <cell r="Q116">
            <v>69083</v>
          </cell>
          <cell r="R116">
            <v>75556</v>
          </cell>
          <cell r="S116">
            <v>85783</v>
          </cell>
          <cell r="T116">
            <v>89417</v>
          </cell>
          <cell r="U116">
            <v>99261</v>
          </cell>
          <cell r="V116">
            <v>92825</v>
          </cell>
          <cell r="W116">
            <v>80442</v>
          </cell>
          <cell r="X116">
            <v>70206</v>
          </cell>
          <cell r="Y116">
            <v>60824</v>
          </cell>
        </row>
        <row r="117">
          <cell r="B117">
            <v>55084</v>
          </cell>
          <cell r="C117">
            <v>52112</v>
          </cell>
          <cell r="D117">
            <v>52652</v>
          </cell>
          <cell r="E117">
            <v>51173</v>
          </cell>
          <cell r="F117">
            <v>52085</v>
          </cell>
          <cell r="G117">
            <v>56444</v>
          </cell>
          <cell r="H117">
            <v>71081</v>
          </cell>
          <cell r="I117">
            <v>82460</v>
          </cell>
          <cell r="J117">
            <v>84615</v>
          </cell>
          <cell r="K117">
            <v>86459</v>
          </cell>
          <cell r="L117">
            <v>82075</v>
          </cell>
          <cell r="M117">
            <v>74247</v>
          </cell>
          <cell r="N117">
            <v>72691</v>
          </cell>
          <cell r="O117">
            <v>69005</v>
          </cell>
          <cell r="P117">
            <v>63751</v>
          </cell>
          <cell r="Q117">
            <v>65634</v>
          </cell>
          <cell r="R117">
            <v>72972</v>
          </cell>
          <cell r="S117">
            <v>84502</v>
          </cell>
          <cell r="T117">
            <v>86654</v>
          </cell>
          <cell r="U117">
            <v>99053</v>
          </cell>
          <cell r="V117">
            <v>92788</v>
          </cell>
          <cell r="W117">
            <v>77616</v>
          </cell>
          <cell r="X117">
            <v>66137</v>
          </cell>
          <cell r="Y117">
            <v>57388</v>
          </cell>
        </row>
        <row r="118">
          <cell r="B118">
            <v>52160</v>
          </cell>
          <cell r="C118">
            <v>49608</v>
          </cell>
          <cell r="D118">
            <v>50887</v>
          </cell>
          <cell r="E118">
            <v>50037</v>
          </cell>
          <cell r="F118">
            <v>52699</v>
          </cell>
          <cell r="G118">
            <v>60448</v>
          </cell>
          <cell r="H118">
            <v>72457</v>
          </cell>
          <cell r="I118">
            <v>82519</v>
          </cell>
          <cell r="J118">
            <v>84711</v>
          </cell>
          <cell r="K118">
            <v>86587</v>
          </cell>
          <cell r="L118">
            <v>82244</v>
          </cell>
          <cell r="M118">
            <v>74396</v>
          </cell>
          <cell r="N118">
            <v>72808</v>
          </cell>
          <cell r="O118">
            <v>69078</v>
          </cell>
          <cell r="P118">
            <v>63816</v>
          </cell>
          <cell r="Q118">
            <v>65704</v>
          </cell>
          <cell r="R118">
            <v>73007</v>
          </cell>
          <cell r="S118">
            <v>84384</v>
          </cell>
          <cell r="T118">
            <v>86636</v>
          </cell>
          <cell r="U118">
            <v>99303</v>
          </cell>
          <cell r="V118">
            <v>92985</v>
          </cell>
          <cell r="W118">
            <v>77652</v>
          </cell>
          <cell r="X118">
            <v>63178</v>
          </cell>
          <cell r="Y118">
            <v>54308</v>
          </cell>
        </row>
        <row r="119">
          <cell r="B119">
            <v>49615</v>
          </cell>
          <cell r="C119">
            <v>47573</v>
          </cell>
          <cell r="D119">
            <v>46149</v>
          </cell>
          <cell r="E119">
            <v>47291</v>
          </cell>
          <cell r="F119">
            <v>50028</v>
          </cell>
          <cell r="G119">
            <v>58275</v>
          </cell>
          <cell r="H119">
            <v>74926</v>
          </cell>
          <cell r="I119">
            <v>85421</v>
          </cell>
          <cell r="J119">
            <v>82894</v>
          </cell>
          <cell r="K119">
            <v>80637</v>
          </cell>
          <cell r="L119">
            <v>77403</v>
          </cell>
          <cell r="M119">
            <v>71145</v>
          </cell>
          <cell r="N119">
            <v>69487</v>
          </cell>
          <cell r="O119">
            <v>65079</v>
          </cell>
          <cell r="P119">
            <v>61479</v>
          </cell>
          <cell r="Q119">
            <v>64902</v>
          </cell>
          <cell r="R119">
            <v>71739</v>
          </cell>
          <cell r="S119">
            <v>83771</v>
          </cell>
          <cell r="T119">
            <v>86323</v>
          </cell>
          <cell r="U119">
            <v>99020</v>
          </cell>
          <cell r="V119">
            <v>92738</v>
          </cell>
          <cell r="W119">
            <v>77349</v>
          </cell>
          <cell r="X119">
            <v>62727</v>
          </cell>
          <cell r="Y119">
            <v>53645</v>
          </cell>
        </row>
        <row r="120">
          <cell r="B120">
            <v>50187</v>
          </cell>
          <cell r="C120">
            <v>47085</v>
          </cell>
          <cell r="D120">
            <v>45462</v>
          </cell>
          <cell r="E120">
            <v>46510</v>
          </cell>
          <cell r="F120">
            <v>48745</v>
          </cell>
          <cell r="G120">
            <v>56588</v>
          </cell>
          <cell r="H120">
            <v>74731</v>
          </cell>
          <cell r="I120">
            <v>85208</v>
          </cell>
          <cell r="J120">
            <v>82690</v>
          </cell>
          <cell r="K120">
            <v>80450</v>
          </cell>
          <cell r="L120">
            <v>77235</v>
          </cell>
          <cell r="M120">
            <v>70976</v>
          </cell>
          <cell r="N120">
            <v>69320</v>
          </cell>
          <cell r="O120">
            <v>64936</v>
          </cell>
          <cell r="P120">
            <v>61360</v>
          </cell>
          <cell r="Q120">
            <v>64791</v>
          </cell>
          <cell r="R120">
            <v>71564</v>
          </cell>
          <cell r="S120">
            <v>83543</v>
          </cell>
          <cell r="T120">
            <v>85829</v>
          </cell>
          <cell r="U120">
            <v>98512</v>
          </cell>
          <cell r="V120">
            <v>92316</v>
          </cell>
          <cell r="W120">
            <v>77022</v>
          </cell>
          <cell r="X120">
            <v>62722</v>
          </cell>
          <cell r="Y120">
            <v>54189</v>
          </cell>
        </row>
        <row r="121">
          <cell r="B121">
            <v>49552</v>
          </cell>
          <cell r="C121">
            <v>47437</v>
          </cell>
          <cell r="D121">
            <v>46164</v>
          </cell>
          <cell r="E121">
            <v>47437</v>
          </cell>
          <cell r="F121">
            <v>50226</v>
          </cell>
          <cell r="G121">
            <v>58346</v>
          </cell>
          <cell r="H121">
            <v>74601</v>
          </cell>
          <cell r="I121">
            <v>85067</v>
          </cell>
          <cell r="J121">
            <v>82730</v>
          </cell>
          <cell r="K121">
            <v>83011</v>
          </cell>
          <cell r="L121">
            <v>80965</v>
          </cell>
          <cell r="M121">
            <v>76632</v>
          </cell>
          <cell r="N121">
            <v>75402</v>
          </cell>
          <cell r="O121">
            <v>71367</v>
          </cell>
          <cell r="P121">
            <v>68665</v>
          </cell>
          <cell r="Q121">
            <v>70685</v>
          </cell>
          <cell r="R121">
            <v>78068</v>
          </cell>
          <cell r="S121">
            <v>90676</v>
          </cell>
          <cell r="T121">
            <v>93298</v>
          </cell>
          <cell r="U121">
            <v>98575</v>
          </cell>
          <cell r="V121">
            <v>95119</v>
          </cell>
          <cell r="W121">
            <v>84541</v>
          </cell>
          <cell r="X121">
            <v>73556</v>
          </cell>
          <cell r="Y121">
            <v>63358</v>
          </cell>
        </row>
        <row r="122">
          <cell r="B122">
            <v>59677</v>
          </cell>
          <cell r="C122">
            <v>56148</v>
          </cell>
          <cell r="D122">
            <v>54390</v>
          </cell>
          <cell r="E122">
            <v>54789</v>
          </cell>
          <cell r="F122">
            <v>56682</v>
          </cell>
          <cell r="G122">
            <v>64418</v>
          </cell>
          <cell r="H122">
            <v>78171</v>
          </cell>
          <cell r="I122">
            <v>89135</v>
          </cell>
          <cell r="J122">
            <v>86471</v>
          </cell>
          <cell r="K122">
            <v>84100</v>
          </cell>
          <cell r="L122">
            <v>80724</v>
          </cell>
          <cell r="M122">
            <v>74205</v>
          </cell>
          <cell r="N122">
            <v>72479</v>
          </cell>
          <cell r="O122">
            <v>67871</v>
          </cell>
          <cell r="P122">
            <v>64132</v>
          </cell>
          <cell r="Q122">
            <v>67691</v>
          </cell>
          <cell r="R122">
            <v>74803</v>
          </cell>
          <cell r="S122">
            <v>87452</v>
          </cell>
          <cell r="T122">
            <v>90025</v>
          </cell>
          <cell r="U122">
            <v>103243</v>
          </cell>
          <cell r="V122">
            <v>96681</v>
          </cell>
          <cell r="W122">
            <v>80588</v>
          </cell>
          <cell r="X122">
            <v>66870</v>
          </cell>
          <cell r="Y122">
            <v>57966</v>
          </cell>
        </row>
        <row r="123">
          <cell r="B123">
            <v>52882</v>
          </cell>
          <cell r="C123">
            <v>49667</v>
          </cell>
          <cell r="D123">
            <v>50062</v>
          </cell>
          <cell r="E123">
            <v>48876</v>
          </cell>
          <cell r="F123">
            <v>50028</v>
          </cell>
          <cell r="G123">
            <v>55539</v>
          </cell>
          <cell r="H123">
            <v>74036</v>
          </cell>
          <cell r="I123">
            <v>85914</v>
          </cell>
          <cell r="J123">
            <v>88165</v>
          </cell>
          <cell r="K123">
            <v>90081</v>
          </cell>
          <cell r="L123">
            <v>85534</v>
          </cell>
          <cell r="M123">
            <v>77380</v>
          </cell>
          <cell r="N123">
            <v>75769</v>
          </cell>
          <cell r="O123">
            <v>71897</v>
          </cell>
          <cell r="P123">
            <v>66408</v>
          </cell>
          <cell r="Q123">
            <v>68399</v>
          </cell>
          <cell r="R123">
            <v>76061</v>
          </cell>
          <cell r="S123">
            <v>87904</v>
          </cell>
          <cell r="T123">
            <v>90152</v>
          </cell>
          <cell r="U123">
            <v>103180</v>
          </cell>
          <cell r="V123">
            <v>96662</v>
          </cell>
          <cell r="W123">
            <v>80854</v>
          </cell>
          <cell r="X123">
            <v>65824</v>
          </cell>
          <cell r="Y123">
            <v>55425</v>
          </cell>
        </row>
        <row r="124">
          <cell r="B124">
            <v>48029</v>
          </cell>
          <cell r="C124">
            <v>45789</v>
          </cell>
          <cell r="D124">
            <v>46352</v>
          </cell>
          <cell r="E124">
            <v>45093</v>
          </cell>
          <cell r="F124">
            <v>46006</v>
          </cell>
          <cell r="G124">
            <v>52813</v>
          </cell>
          <cell r="H124">
            <v>70408</v>
          </cell>
          <cell r="I124">
            <v>81689</v>
          </cell>
          <cell r="J124">
            <v>83798</v>
          </cell>
          <cell r="K124">
            <v>85648</v>
          </cell>
          <cell r="L124">
            <v>81324</v>
          </cell>
          <cell r="M124">
            <v>73581</v>
          </cell>
          <cell r="N124">
            <v>72017</v>
          </cell>
          <cell r="O124">
            <v>68344</v>
          </cell>
          <cell r="P124">
            <v>63141</v>
          </cell>
          <cell r="Q124">
            <v>65029</v>
          </cell>
          <cell r="R124">
            <v>72290</v>
          </cell>
          <cell r="S124">
            <v>83566</v>
          </cell>
          <cell r="T124">
            <v>85954</v>
          </cell>
          <cell r="U124">
            <v>98127</v>
          </cell>
          <cell r="V124">
            <v>91942</v>
          </cell>
          <cell r="W124">
            <v>76938</v>
          </cell>
          <cell r="X124">
            <v>63049</v>
          </cell>
          <cell r="Y124">
            <v>53784</v>
          </cell>
        </row>
        <row r="125">
          <cell r="B125">
            <v>48569</v>
          </cell>
          <cell r="C125">
            <v>45860</v>
          </cell>
          <cell r="D125">
            <v>44193</v>
          </cell>
          <cell r="E125">
            <v>44897</v>
          </cell>
          <cell r="F125">
            <v>47265</v>
          </cell>
          <cell r="G125">
            <v>55900</v>
          </cell>
          <cell r="H125">
            <v>74247</v>
          </cell>
          <cell r="I125">
            <v>84658</v>
          </cell>
          <cell r="J125">
            <v>82155</v>
          </cell>
          <cell r="K125">
            <v>79928</v>
          </cell>
          <cell r="L125">
            <v>76701</v>
          </cell>
          <cell r="M125">
            <v>70502</v>
          </cell>
          <cell r="N125">
            <v>69381</v>
          </cell>
          <cell r="O125">
            <v>65616</v>
          </cell>
          <cell r="P125">
            <v>63687</v>
          </cell>
          <cell r="Q125">
            <v>65519</v>
          </cell>
          <cell r="R125">
            <v>72987</v>
          </cell>
          <cell r="S125">
            <v>86424</v>
          </cell>
          <cell r="T125">
            <v>89720</v>
          </cell>
          <cell r="U125">
            <v>97863</v>
          </cell>
          <cell r="V125">
            <v>91758</v>
          </cell>
          <cell r="W125">
            <v>79367</v>
          </cell>
          <cell r="X125">
            <v>67422</v>
          </cell>
          <cell r="Y125">
            <v>58531</v>
          </cell>
        </row>
        <row r="126">
          <cell r="B126">
            <v>53916</v>
          </cell>
          <cell r="C126">
            <v>51220</v>
          </cell>
          <cell r="D126">
            <v>49594</v>
          </cell>
          <cell r="E126">
            <v>50569</v>
          </cell>
          <cell r="F126">
            <v>53284</v>
          </cell>
          <cell r="G126">
            <v>61657</v>
          </cell>
          <cell r="H126">
            <v>76086</v>
          </cell>
          <cell r="I126">
            <v>84485</v>
          </cell>
          <cell r="J126">
            <v>81972</v>
          </cell>
          <cell r="K126">
            <v>79767</v>
          </cell>
          <cell r="L126">
            <v>76533</v>
          </cell>
          <cell r="M126">
            <v>70399</v>
          </cell>
          <cell r="N126">
            <v>68749</v>
          </cell>
          <cell r="O126">
            <v>64400</v>
          </cell>
          <cell r="P126">
            <v>60838</v>
          </cell>
          <cell r="Q126">
            <v>64236</v>
          </cell>
          <cell r="R126">
            <v>70994</v>
          </cell>
          <cell r="S126">
            <v>82871</v>
          </cell>
          <cell r="T126">
            <v>85400</v>
          </cell>
          <cell r="U126">
            <v>97989</v>
          </cell>
          <cell r="V126">
            <v>91855</v>
          </cell>
          <cell r="W126">
            <v>76493</v>
          </cell>
          <cell r="X126">
            <v>62091</v>
          </cell>
          <cell r="Y126">
            <v>53460</v>
          </cell>
        </row>
        <row r="127">
          <cell r="B127">
            <v>48793</v>
          </cell>
          <cell r="C127">
            <v>46450</v>
          </cell>
          <cell r="D127">
            <v>45157</v>
          </cell>
          <cell r="E127">
            <v>46631</v>
          </cell>
          <cell r="F127">
            <v>48851</v>
          </cell>
          <cell r="G127">
            <v>56627</v>
          </cell>
          <cell r="H127">
            <v>73777</v>
          </cell>
          <cell r="I127">
            <v>84137</v>
          </cell>
          <cell r="J127">
            <v>81635</v>
          </cell>
          <cell r="K127">
            <v>79435</v>
          </cell>
          <cell r="L127">
            <v>76252</v>
          </cell>
          <cell r="M127">
            <v>70100</v>
          </cell>
          <cell r="N127">
            <v>68494</v>
          </cell>
          <cell r="O127">
            <v>64131</v>
          </cell>
          <cell r="P127">
            <v>60615</v>
          </cell>
          <cell r="Q127">
            <v>64023</v>
          </cell>
          <cell r="R127">
            <v>70719</v>
          </cell>
          <cell r="S127">
            <v>82512</v>
          </cell>
          <cell r="T127">
            <v>84784</v>
          </cell>
          <cell r="U127">
            <v>97374</v>
          </cell>
          <cell r="V127">
            <v>91179</v>
          </cell>
          <cell r="W127">
            <v>76067</v>
          </cell>
          <cell r="X127">
            <v>61804</v>
          </cell>
          <cell r="Y127">
            <v>51540</v>
          </cell>
        </row>
        <row r="128">
          <cell r="B128">
            <v>47159</v>
          </cell>
          <cell r="C128">
            <v>44515</v>
          </cell>
          <cell r="D128">
            <v>42791</v>
          </cell>
          <cell r="E128">
            <v>43676</v>
          </cell>
          <cell r="F128">
            <v>46321</v>
          </cell>
          <cell r="G128">
            <v>54042</v>
          </cell>
          <cell r="H128">
            <v>73457</v>
          </cell>
          <cell r="I128">
            <v>83759</v>
          </cell>
          <cell r="J128">
            <v>81275</v>
          </cell>
          <cell r="K128">
            <v>79069</v>
          </cell>
          <cell r="L128">
            <v>75929</v>
          </cell>
          <cell r="M128">
            <v>69807</v>
          </cell>
          <cell r="N128">
            <v>68167</v>
          </cell>
          <cell r="O128">
            <v>63867</v>
          </cell>
          <cell r="P128">
            <v>60317</v>
          </cell>
          <cell r="Q128">
            <v>63698</v>
          </cell>
          <cell r="R128">
            <v>70584</v>
          </cell>
          <cell r="S128">
            <v>82314</v>
          </cell>
          <cell r="T128">
            <v>84643</v>
          </cell>
          <cell r="U128">
            <v>96994</v>
          </cell>
          <cell r="V128">
            <v>90833</v>
          </cell>
          <cell r="W128">
            <v>75821</v>
          </cell>
          <cell r="X128">
            <v>61639</v>
          </cell>
          <cell r="Y128">
            <v>52758</v>
          </cell>
        </row>
        <row r="129">
          <cell r="B129">
            <v>48015</v>
          </cell>
          <cell r="C129">
            <v>45006</v>
          </cell>
          <cell r="D129">
            <v>43715</v>
          </cell>
          <cell r="E129">
            <v>44321</v>
          </cell>
          <cell r="F129">
            <v>45663</v>
          </cell>
          <cell r="G129">
            <v>53991</v>
          </cell>
          <cell r="H129">
            <v>73086</v>
          </cell>
          <cell r="I129">
            <v>83319</v>
          </cell>
          <cell r="J129">
            <v>80872</v>
          </cell>
          <cell r="K129">
            <v>78662</v>
          </cell>
          <cell r="L129">
            <v>75784</v>
          </cell>
          <cell r="M129">
            <v>72278</v>
          </cell>
          <cell r="N129">
            <v>70817</v>
          </cell>
          <cell r="O129">
            <v>66532</v>
          </cell>
          <cell r="P129">
            <v>64579</v>
          </cell>
          <cell r="Q129">
            <v>65953</v>
          </cell>
          <cell r="R129">
            <v>71775</v>
          </cell>
          <cell r="S129">
            <v>82572</v>
          </cell>
          <cell r="T129">
            <v>85023</v>
          </cell>
          <cell r="U129">
            <v>96268</v>
          </cell>
          <cell r="V129">
            <v>90249</v>
          </cell>
          <cell r="W129">
            <v>75318</v>
          </cell>
          <cell r="X129">
            <v>64651</v>
          </cell>
          <cell r="Y129">
            <v>54622</v>
          </cell>
        </row>
        <row r="130">
          <cell r="B130">
            <v>51045</v>
          </cell>
          <cell r="C130">
            <v>47750</v>
          </cell>
          <cell r="D130">
            <v>46762</v>
          </cell>
          <cell r="E130">
            <v>46030</v>
          </cell>
          <cell r="F130">
            <v>48023</v>
          </cell>
          <cell r="G130">
            <v>53465</v>
          </cell>
          <cell r="H130">
            <v>68863</v>
          </cell>
          <cell r="I130">
            <v>80945</v>
          </cell>
          <cell r="J130">
            <v>80326</v>
          </cell>
          <cell r="K130">
            <v>83685</v>
          </cell>
          <cell r="L130">
            <v>79688</v>
          </cell>
          <cell r="M130">
            <v>78119</v>
          </cell>
          <cell r="N130">
            <v>73476</v>
          </cell>
          <cell r="O130">
            <v>69584</v>
          </cell>
          <cell r="P130">
            <v>66139</v>
          </cell>
          <cell r="Q130">
            <v>70174</v>
          </cell>
          <cell r="R130">
            <v>78246</v>
          </cell>
          <cell r="S130">
            <v>83732</v>
          </cell>
          <cell r="T130">
            <v>89170</v>
          </cell>
          <cell r="U130">
            <v>97826</v>
          </cell>
          <cell r="V130">
            <v>97770</v>
          </cell>
          <cell r="W130">
            <v>81844</v>
          </cell>
          <cell r="X130">
            <v>65836</v>
          </cell>
          <cell r="Y130">
            <v>56545</v>
          </cell>
        </row>
        <row r="131">
          <cell r="B131">
            <v>50355</v>
          </cell>
          <cell r="C131">
            <v>46992</v>
          </cell>
          <cell r="D131">
            <v>45689</v>
          </cell>
          <cell r="E131">
            <v>45411</v>
          </cell>
          <cell r="F131">
            <v>47912</v>
          </cell>
          <cell r="G131">
            <v>52847</v>
          </cell>
          <cell r="H131">
            <v>68848</v>
          </cell>
          <cell r="I131">
            <v>80912</v>
          </cell>
          <cell r="J131">
            <v>80276</v>
          </cell>
          <cell r="K131">
            <v>83616</v>
          </cell>
          <cell r="L131">
            <v>79620</v>
          </cell>
          <cell r="M131">
            <v>78052</v>
          </cell>
          <cell r="N131">
            <v>73456</v>
          </cell>
          <cell r="O131">
            <v>69600</v>
          </cell>
          <cell r="P131">
            <v>66131</v>
          </cell>
          <cell r="Q131">
            <v>70192</v>
          </cell>
          <cell r="R131">
            <v>78241</v>
          </cell>
          <cell r="S131">
            <v>83726</v>
          </cell>
          <cell r="T131">
            <v>89186</v>
          </cell>
          <cell r="U131">
            <v>97820</v>
          </cell>
          <cell r="V131">
            <v>97744</v>
          </cell>
          <cell r="W131">
            <v>81818</v>
          </cell>
          <cell r="X131">
            <v>64396</v>
          </cell>
          <cell r="Y131">
            <v>53091</v>
          </cell>
        </row>
        <row r="132">
          <cell r="B132">
            <v>46898</v>
          </cell>
          <cell r="C132">
            <v>45105</v>
          </cell>
          <cell r="D132">
            <v>43932</v>
          </cell>
          <cell r="E132">
            <v>44994</v>
          </cell>
          <cell r="F132">
            <v>49510</v>
          </cell>
          <cell r="G132">
            <v>59150</v>
          </cell>
          <cell r="H132">
            <v>74233</v>
          </cell>
          <cell r="I132">
            <v>86057</v>
          </cell>
          <cell r="J132">
            <v>77435</v>
          </cell>
          <cell r="K132">
            <v>76579</v>
          </cell>
          <cell r="L132">
            <v>73932</v>
          </cell>
          <cell r="M132">
            <v>72542</v>
          </cell>
          <cell r="N132">
            <v>69764</v>
          </cell>
          <cell r="O132">
            <v>65443</v>
          </cell>
          <cell r="P132">
            <v>62672</v>
          </cell>
          <cell r="Q132">
            <v>67697</v>
          </cell>
          <cell r="R132">
            <v>75527</v>
          </cell>
          <cell r="S132">
            <v>81724</v>
          </cell>
          <cell r="T132">
            <v>87013</v>
          </cell>
          <cell r="U132">
            <v>95282</v>
          </cell>
          <cell r="V132">
            <v>98046</v>
          </cell>
          <cell r="W132">
            <v>82626</v>
          </cell>
          <cell r="X132">
            <v>64264</v>
          </cell>
          <cell r="Y132">
            <v>54971</v>
          </cell>
        </row>
        <row r="133">
          <cell r="B133">
            <v>50458</v>
          </cell>
          <cell r="C133">
            <v>47749</v>
          </cell>
          <cell r="D133">
            <v>45441</v>
          </cell>
          <cell r="E133">
            <v>46140</v>
          </cell>
          <cell r="F133">
            <v>50406</v>
          </cell>
          <cell r="G133">
            <v>60206</v>
          </cell>
          <cell r="H133">
            <v>75562</v>
          </cell>
          <cell r="I133">
            <v>85956</v>
          </cell>
          <cell r="J133">
            <v>77322</v>
          </cell>
          <cell r="K133">
            <v>76521</v>
          </cell>
          <cell r="L133">
            <v>73895</v>
          </cell>
          <cell r="M133">
            <v>72448</v>
          </cell>
          <cell r="N133">
            <v>69682</v>
          </cell>
          <cell r="O133">
            <v>65388</v>
          </cell>
          <cell r="P133">
            <v>62632</v>
          </cell>
          <cell r="Q133">
            <v>67642</v>
          </cell>
          <cell r="R133">
            <v>75444</v>
          </cell>
          <cell r="S133">
            <v>81608</v>
          </cell>
          <cell r="T133">
            <v>86923</v>
          </cell>
          <cell r="U133">
            <v>95371</v>
          </cell>
          <cell r="V133">
            <v>98122</v>
          </cell>
          <cell r="W133">
            <v>82558</v>
          </cell>
          <cell r="X133">
            <v>65395</v>
          </cell>
          <cell r="Y133">
            <v>55750</v>
          </cell>
        </row>
        <row r="134">
          <cell r="B134">
            <v>50162</v>
          </cell>
          <cell r="C134">
            <v>47353</v>
          </cell>
          <cell r="D134">
            <v>45669</v>
          </cell>
          <cell r="E134">
            <v>45389</v>
          </cell>
          <cell r="F134">
            <v>49103</v>
          </cell>
          <cell r="G134">
            <v>60294</v>
          </cell>
          <cell r="H134">
            <v>73994</v>
          </cell>
          <cell r="I134">
            <v>85775</v>
          </cell>
          <cell r="J134">
            <v>77181</v>
          </cell>
          <cell r="K134">
            <v>76366</v>
          </cell>
          <cell r="L134">
            <v>75199</v>
          </cell>
          <cell r="M134">
            <v>74490</v>
          </cell>
          <cell r="N134">
            <v>73129</v>
          </cell>
          <cell r="O134">
            <v>69314</v>
          </cell>
          <cell r="P134">
            <v>67831</v>
          </cell>
          <cell r="Q134">
            <v>71683</v>
          </cell>
          <cell r="R134">
            <v>78751</v>
          </cell>
          <cell r="S134">
            <v>87811</v>
          </cell>
          <cell r="T134">
            <v>92949</v>
          </cell>
          <cell r="U134">
            <v>96381</v>
          </cell>
          <cell r="V134">
            <v>97736</v>
          </cell>
          <cell r="W134">
            <v>82375</v>
          </cell>
          <cell r="X134">
            <v>67978</v>
          </cell>
          <cell r="Y134">
            <v>58267</v>
          </cell>
        </row>
        <row r="135">
          <cell r="B135">
            <v>52736</v>
          </cell>
          <cell r="C135">
            <v>49382</v>
          </cell>
          <cell r="D135">
            <v>47631</v>
          </cell>
          <cell r="E135">
            <v>48515</v>
          </cell>
          <cell r="F135">
            <v>51176</v>
          </cell>
          <cell r="G135">
            <v>62237</v>
          </cell>
          <cell r="H135">
            <v>76931</v>
          </cell>
          <cell r="I135">
            <v>85628</v>
          </cell>
          <cell r="J135">
            <v>77313</v>
          </cell>
          <cell r="K135">
            <v>77024</v>
          </cell>
          <cell r="L135">
            <v>74739</v>
          </cell>
          <cell r="M135">
            <v>72161</v>
          </cell>
          <cell r="N135">
            <v>70421</v>
          </cell>
          <cell r="O135">
            <v>65296</v>
          </cell>
          <cell r="P135">
            <v>62758</v>
          </cell>
          <cell r="Q135">
            <v>67314</v>
          </cell>
          <cell r="R135">
            <v>75099</v>
          </cell>
          <cell r="S135">
            <v>81223</v>
          </cell>
          <cell r="T135">
            <v>86409</v>
          </cell>
          <cell r="U135">
            <v>94690</v>
          </cell>
          <cell r="V135">
            <v>97525</v>
          </cell>
          <cell r="W135">
            <v>82202</v>
          </cell>
          <cell r="X135">
            <v>68079</v>
          </cell>
          <cell r="Y135">
            <v>58850</v>
          </cell>
        </row>
        <row r="136">
          <cell r="B136">
            <v>53548</v>
          </cell>
          <cell r="C136">
            <v>51029</v>
          </cell>
          <cell r="D136">
            <v>48953</v>
          </cell>
          <cell r="E136">
            <v>50013</v>
          </cell>
          <cell r="F136">
            <v>53349</v>
          </cell>
          <cell r="G136">
            <v>63786</v>
          </cell>
          <cell r="H136">
            <v>77251</v>
          </cell>
          <cell r="I136">
            <v>85546</v>
          </cell>
          <cell r="J136">
            <v>76976</v>
          </cell>
          <cell r="K136">
            <v>76134</v>
          </cell>
          <cell r="L136">
            <v>73474</v>
          </cell>
          <cell r="M136">
            <v>72038</v>
          </cell>
          <cell r="N136">
            <v>69320</v>
          </cell>
          <cell r="O136">
            <v>65026</v>
          </cell>
          <cell r="P136">
            <v>62258</v>
          </cell>
          <cell r="Q136">
            <v>67270</v>
          </cell>
          <cell r="R136">
            <v>75059</v>
          </cell>
          <cell r="S136">
            <v>81184</v>
          </cell>
          <cell r="T136">
            <v>86320</v>
          </cell>
          <cell r="U136">
            <v>94574</v>
          </cell>
          <cell r="V136">
            <v>97416</v>
          </cell>
          <cell r="W136">
            <v>82092</v>
          </cell>
          <cell r="X136">
            <v>68252</v>
          </cell>
          <cell r="Y136">
            <v>58537</v>
          </cell>
        </row>
        <row r="137">
          <cell r="B137">
            <v>53203</v>
          </cell>
          <cell r="C137">
            <v>50161</v>
          </cell>
          <cell r="D137">
            <v>49880</v>
          </cell>
          <cell r="E137">
            <v>48597</v>
          </cell>
          <cell r="F137">
            <v>51498</v>
          </cell>
          <cell r="G137">
            <v>56950</v>
          </cell>
          <cell r="H137">
            <v>68284</v>
          </cell>
          <cell r="I137">
            <v>80251</v>
          </cell>
          <cell r="J137">
            <v>79606</v>
          </cell>
          <cell r="K137">
            <v>82927</v>
          </cell>
          <cell r="L137">
            <v>78946</v>
          </cell>
          <cell r="M137">
            <v>77366</v>
          </cell>
          <cell r="N137">
            <v>72793</v>
          </cell>
          <cell r="O137">
            <v>69705</v>
          </cell>
          <cell r="P137">
            <v>67583</v>
          </cell>
          <cell r="Q137">
            <v>69487</v>
          </cell>
          <cell r="R137">
            <v>77482</v>
          </cell>
          <cell r="S137">
            <v>82893</v>
          </cell>
          <cell r="T137">
            <v>88291</v>
          </cell>
          <cell r="U137">
            <v>96885</v>
          </cell>
          <cell r="V137">
            <v>96821</v>
          </cell>
          <cell r="W137">
            <v>81037</v>
          </cell>
          <cell r="X137">
            <v>70119</v>
          </cell>
          <cell r="Y137">
            <v>59270</v>
          </cell>
        </row>
        <row r="138">
          <cell r="B138">
            <v>52893</v>
          </cell>
          <cell r="C138">
            <v>49472</v>
          </cell>
          <cell r="D138">
            <v>48113</v>
          </cell>
          <cell r="E138">
            <v>47545</v>
          </cell>
          <cell r="F138">
            <v>49485</v>
          </cell>
          <cell r="G138">
            <v>53993</v>
          </cell>
          <cell r="H138">
            <v>68247</v>
          </cell>
          <cell r="I138">
            <v>80196</v>
          </cell>
          <cell r="J138">
            <v>79541</v>
          </cell>
          <cell r="K138">
            <v>82846</v>
          </cell>
          <cell r="L138">
            <v>78880</v>
          </cell>
          <cell r="M138">
            <v>77322</v>
          </cell>
          <cell r="N138">
            <v>72731</v>
          </cell>
          <cell r="O138">
            <v>68890</v>
          </cell>
          <cell r="P138">
            <v>65450</v>
          </cell>
          <cell r="Q138">
            <v>69452</v>
          </cell>
          <cell r="R138">
            <v>77443</v>
          </cell>
          <cell r="S138">
            <v>82875</v>
          </cell>
          <cell r="T138">
            <v>88276</v>
          </cell>
          <cell r="U138">
            <v>96871</v>
          </cell>
          <cell r="V138">
            <v>96790</v>
          </cell>
          <cell r="W138">
            <v>80996</v>
          </cell>
          <cell r="X138">
            <v>64973</v>
          </cell>
          <cell r="Y138">
            <v>55153</v>
          </cell>
        </row>
        <row r="139">
          <cell r="B139">
            <v>50366</v>
          </cell>
          <cell r="C139">
            <v>46913</v>
          </cell>
          <cell r="D139">
            <v>45265</v>
          </cell>
          <cell r="E139">
            <v>46221</v>
          </cell>
          <cell r="F139">
            <v>49691</v>
          </cell>
          <cell r="G139">
            <v>58487</v>
          </cell>
          <cell r="H139">
            <v>75054</v>
          </cell>
          <cell r="I139">
            <v>85165</v>
          </cell>
          <cell r="J139">
            <v>76609</v>
          </cell>
          <cell r="K139">
            <v>75779</v>
          </cell>
          <cell r="L139">
            <v>73140</v>
          </cell>
          <cell r="M139">
            <v>71707</v>
          </cell>
          <cell r="N139">
            <v>68977</v>
          </cell>
          <cell r="O139">
            <v>64685</v>
          </cell>
          <cell r="P139">
            <v>61933</v>
          </cell>
          <cell r="Q139">
            <v>66915</v>
          </cell>
          <cell r="R139">
            <v>74670</v>
          </cell>
          <cell r="S139">
            <v>80780</v>
          </cell>
          <cell r="T139">
            <v>85927</v>
          </cell>
          <cell r="U139">
            <v>94244</v>
          </cell>
          <cell r="V139">
            <v>97076</v>
          </cell>
          <cell r="W139">
            <v>81712</v>
          </cell>
          <cell r="X139">
            <v>65222</v>
          </cell>
          <cell r="Y139">
            <v>55703</v>
          </cell>
        </row>
        <row r="140">
          <cell r="B140">
            <v>50023</v>
          </cell>
          <cell r="C140">
            <v>46899</v>
          </cell>
          <cell r="D140">
            <v>45256</v>
          </cell>
          <cell r="E140">
            <v>45731</v>
          </cell>
          <cell r="F140">
            <v>48921</v>
          </cell>
          <cell r="G140">
            <v>59925</v>
          </cell>
          <cell r="H140">
            <v>74989</v>
          </cell>
          <cell r="I140">
            <v>85040</v>
          </cell>
          <cell r="J140">
            <v>76783</v>
          </cell>
          <cell r="K140">
            <v>75668</v>
          </cell>
          <cell r="L140">
            <v>73040</v>
          </cell>
          <cell r="M140">
            <v>71612</v>
          </cell>
          <cell r="N140">
            <v>68877</v>
          </cell>
          <cell r="O140">
            <v>65420</v>
          </cell>
          <cell r="P140">
            <v>63052</v>
          </cell>
          <cell r="Q140">
            <v>66803</v>
          </cell>
          <cell r="R140">
            <v>74564</v>
          </cell>
          <cell r="S140">
            <v>83120</v>
          </cell>
          <cell r="T140">
            <v>89785</v>
          </cell>
          <cell r="U140">
            <v>94350</v>
          </cell>
          <cell r="V140">
            <v>97170</v>
          </cell>
          <cell r="W140">
            <v>81757</v>
          </cell>
          <cell r="X140">
            <v>67428</v>
          </cell>
          <cell r="Y140">
            <v>57058</v>
          </cell>
        </row>
        <row r="141">
          <cell r="B141">
            <v>51798</v>
          </cell>
          <cell r="C141">
            <v>47429</v>
          </cell>
          <cell r="D141">
            <v>46879</v>
          </cell>
          <cell r="E141">
            <v>46839</v>
          </cell>
          <cell r="F141">
            <v>50584</v>
          </cell>
          <cell r="G141">
            <v>60124</v>
          </cell>
          <cell r="H141">
            <v>75811</v>
          </cell>
          <cell r="I141">
            <v>84911</v>
          </cell>
          <cell r="J141">
            <v>76400</v>
          </cell>
          <cell r="K141">
            <v>75542</v>
          </cell>
          <cell r="L141">
            <v>72944</v>
          </cell>
          <cell r="M141">
            <v>71513</v>
          </cell>
          <cell r="N141">
            <v>68797</v>
          </cell>
          <cell r="O141">
            <v>64502</v>
          </cell>
          <cell r="P141">
            <v>61755</v>
          </cell>
          <cell r="Q141">
            <v>66727</v>
          </cell>
          <cell r="R141">
            <v>74467</v>
          </cell>
          <cell r="S141">
            <v>80553</v>
          </cell>
          <cell r="T141">
            <v>85679</v>
          </cell>
          <cell r="U141">
            <v>93896</v>
          </cell>
          <cell r="V141">
            <v>96704</v>
          </cell>
          <cell r="W141">
            <v>81502</v>
          </cell>
          <cell r="X141">
            <v>67201</v>
          </cell>
          <cell r="Y141">
            <v>56977</v>
          </cell>
        </row>
        <row r="142">
          <cell r="B142">
            <v>52389</v>
          </cell>
          <cell r="C142">
            <v>47623</v>
          </cell>
          <cell r="D142">
            <v>47151</v>
          </cell>
          <cell r="E142">
            <v>47825</v>
          </cell>
          <cell r="F142">
            <v>51349</v>
          </cell>
          <cell r="G142">
            <v>61797</v>
          </cell>
          <cell r="H142">
            <v>75731</v>
          </cell>
          <cell r="I142">
            <v>84926</v>
          </cell>
          <cell r="J142">
            <v>76389</v>
          </cell>
          <cell r="K142">
            <v>75568</v>
          </cell>
          <cell r="L142">
            <v>72934</v>
          </cell>
          <cell r="M142">
            <v>71501</v>
          </cell>
          <cell r="N142">
            <v>68783</v>
          </cell>
          <cell r="O142">
            <v>64504</v>
          </cell>
          <cell r="P142">
            <v>61767</v>
          </cell>
          <cell r="Q142">
            <v>66756</v>
          </cell>
          <cell r="R142">
            <v>74502</v>
          </cell>
          <cell r="S142">
            <v>80586</v>
          </cell>
          <cell r="T142">
            <v>85721</v>
          </cell>
          <cell r="U142">
            <v>93945</v>
          </cell>
          <cell r="V142">
            <v>96851</v>
          </cell>
          <cell r="W142">
            <v>81569</v>
          </cell>
          <cell r="X142">
            <v>64119</v>
          </cell>
          <cell r="Y142">
            <v>53797</v>
          </cell>
        </row>
        <row r="143">
          <cell r="B143">
            <v>60730</v>
          </cell>
          <cell r="C143">
            <v>56958</v>
          </cell>
          <cell r="D143">
            <v>55180</v>
          </cell>
          <cell r="E143">
            <v>55732</v>
          </cell>
          <cell r="F143">
            <v>59200</v>
          </cell>
          <cell r="G143">
            <v>69488</v>
          </cell>
          <cell r="H143">
            <v>85576</v>
          </cell>
          <cell r="I143">
            <v>93036</v>
          </cell>
          <cell r="J143">
            <v>83693</v>
          </cell>
          <cell r="K143">
            <v>82275</v>
          </cell>
          <cell r="L143">
            <v>77971</v>
          </cell>
          <cell r="M143">
            <v>76353</v>
          </cell>
          <cell r="N143">
            <v>74640</v>
          </cell>
          <cell r="O143">
            <v>70766</v>
          </cell>
          <cell r="P143">
            <v>68712</v>
          </cell>
          <cell r="Q143">
            <v>71226</v>
          </cell>
          <cell r="R143">
            <v>78706</v>
          </cell>
          <cell r="S143">
            <v>85384</v>
          </cell>
          <cell r="T143">
            <v>92923</v>
          </cell>
          <cell r="U143">
            <v>96401</v>
          </cell>
          <cell r="V143">
            <v>98918</v>
          </cell>
          <cell r="W143">
            <v>88081</v>
          </cell>
          <cell r="X143">
            <v>76274</v>
          </cell>
          <cell r="Y143">
            <v>64284</v>
          </cell>
        </row>
        <row r="144">
          <cell r="B144">
            <v>59168</v>
          </cell>
          <cell r="C144">
            <v>56128</v>
          </cell>
          <cell r="D144">
            <v>53342</v>
          </cell>
          <cell r="E144">
            <v>53212</v>
          </cell>
          <cell r="F144">
            <v>55130</v>
          </cell>
          <cell r="G144">
            <v>61512</v>
          </cell>
          <cell r="H144">
            <v>73017</v>
          </cell>
          <cell r="I144">
            <v>80307</v>
          </cell>
          <cell r="J144">
            <v>80858</v>
          </cell>
          <cell r="K144">
            <v>82337</v>
          </cell>
          <cell r="L144">
            <v>78242</v>
          </cell>
          <cell r="M144">
            <v>76850</v>
          </cell>
          <cell r="N144">
            <v>71662</v>
          </cell>
          <cell r="O144">
            <v>67927</v>
          </cell>
          <cell r="P144">
            <v>66454</v>
          </cell>
          <cell r="Q144">
            <v>69346</v>
          </cell>
          <cell r="R144">
            <v>77614</v>
          </cell>
          <cell r="S144">
            <v>86070</v>
          </cell>
          <cell r="T144">
            <v>90677</v>
          </cell>
          <cell r="U144">
            <v>95668</v>
          </cell>
          <cell r="V144">
            <v>95578</v>
          </cell>
          <cell r="W144">
            <v>85467</v>
          </cell>
          <cell r="X144">
            <v>73604</v>
          </cell>
          <cell r="Y144">
            <v>66640</v>
          </cell>
        </row>
        <row r="145">
          <cell r="B145">
            <v>60776</v>
          </cell>
          <cell r="C145">
            <v>55828</v>
          </cell>
          <cell r="D145">
            <v>52871</v>
          </cell>
          <cell r="E145">
            <v>52409</v>
          </cell>
          <cell r="F145">
            <v>52932</v>
          </cell>
          <cell r="G145">
            <v>57714</v>
          </cell>
          <cell r="H145">
            <v>67882</v>
          </cell>
          <cell r="I145">
            <v>79134</v>
          </cell>
          <cell r="J145">
            <v>78482</v>
          </cell>
          <cell r="K145">
            <v>81784</v>
          </cell>
          <cell r="L145">
            <v>78602</v>
          </cell>
          <cell r="M145">
            <v>77927</v>
          </cell>
          <cell r="N145">
            <v>75426</v>
          </cell>
          <cell r="O145">
            <v>71977</v>
          </cell>
          <cell r="P145">
            <v>69715</v>
          </cell>
          <cell r="Q145">
            <v>74461</v>
          </cell>
          <cell r="R145">
            <v>81654</v>
          </cell>
          <cell r="S145">
            <v>90369</v>
          </cell>
          <cell r="T145">
            <v>99102</v>
          </cell>
          <cell r="U145">
            <v>101345</v>
          </cell>
          <cell r="V145">
            <v>100671</v>
          </cell>
          <cell r="W145">
            <v>88255</v>
          </cell>
          <cell r="X145">
            <v>75204</v>
          </cell>
          <cell r="Y145">
            <v>66116</v>
          </cell>
        </row>
        <row r="146">
          <cell r="B146">
            <v>47998</v>
          </cell>
          <cell r="C146">
            <v>44484</v>
          </cell>
          <cell r="D146">
            <v>41888</v>
          </cell>
          <cell r="E146">
            <v>42424</v>
          </cell>
          <cell r="F146">
            <v>47448</v>
          </cell>
          <cell r="G146">
            <v>56334</v>
          </cell>
          <cell r="H146">
            <v>73128</v>
          </cell>
          <cell r="I146">
            <v>84780</v>
          </cell>
          <cell r="J146">
            <v>76289</v>
          </cell>
          <cell r="K146">
            <v>75460</v>
          </cell>
          <cell r="L146">
            <v>72857</v>
          </cell>
          <cell r="M146">
            <v>71454</v>
          </cell>
          <cell r="N146">
            <v>68739</v>
          </cell>
          <cell r="O146">
            <v>64459</v>
          </cell>
          <cell r="P146">
            <v>61730</v>
          </cell>
          <cell r="Q146">
            <v>66705</v>
          </cell>
          <cell r="R146">
            <v>74433</v>
          </cell>
          <cell r="S146">
            <v>80513</v>
          </cell>
          <cell r="T146">
            <v>85632</v>
          </cell>
          <cell r="U146">
            <v>93984</v>
          </cell>
          <cell r="V146">
            <v>96880</v>
          </cell>
          <cell r="W146">
            <v>81426</v>
          </cell>
          <cell r="X146">
            <v>63375</v>
          </cell>
          <cell r="Y146">
            <v>51838</v>
          </cell>
        </row>
        <row r="147">
          <cell r="B147">
            <v>46393</v>
          </cell>
          <cell r="C147">
            <v>43100</v>
          </cell>
          <cell r="D147">
            <v>41800</v>
          </cell>
          <cell r="E147">
            <v>42001</v>
          </cell>
          <cell r="F147">
            <v>44718</v>
          </cell>
          <cell r="G147">
            <v>53489</v>
          </cell>
          <cell r="H147">
            <v>73163</v>
          </cell>
          <cell r="I147">
            <v>84808</v>
          </cell>
          <cell r="J147">
            <v>76308</v>
          </cell>
          <cell r="K147">
            <v>75471</v>
          </cell>
          <cell r="L147">
            <v>72843</v>
          </cell>
          <cell r="M147">
            <v>71464</v>
          </cell>
          <cell r="N147">
            <v>68769</v>
          </cell>
          <cell r="O147">
            <v>64501</v>
          </cell>
          <cell r="P147">
            <v>61760</v>
          </cell>
          <cell r="Q147">
            <v>66730</v>
          </cell>
          <cell r="R147">
            <v>74451</v>
          </cell>
          <cell r="S147">
            <v>80523</v>
          </cell>
          <cell r="T147">
            <v>85755</v>
          </cell>
          <cell r="U147">
            <v>94058</v>
          </cell>
          <cell r="V147">
            <v>96823</v>
          </cell>
          <cell r="W147">
            <v>81393</v>
          </cell>
          <cell r="X147">
            <v>64647</v>
          </cell>
          <cell r="Y147">
            <v>53409</v>
          </cell>
        </row>
        <row r="148">
          <cell r="B148">
            <v>49034</v>
          </cell>
          <cell r="C148">
            <v>44789</v>
          </cell>
          <cell r="D148">
            <v>43273</v>
          </cell>
          <cell r="E148">
            <v>43228</v>
          </cell>
          <cell r="F148">
            <v>46270</v>
          </cell>
          <cell r="G148">
            <v>57044</v>
          </cell>
          <cell r="H148">
            <v>73153</v>
          </cell>
          <cell r="I148">
            <v>84824</v>
          </cell>
          <cell r="J148">
            <v>76322</v>
          </cell>
          <cell r="K148">
            <v>75489</v>
          </cell>
          <cell r="L148">
            <v>72868</v>
          </cell>
          <cell r="M148">
            <v>71450</v>
          </cell>
          <cell r="N148">
            <v>68752</v>
          </cell>
          <cell r="O148">
            <v>64485</v>
          </cell>
          <cell r="P148">
            <v>61756</v>
          </cell>
          <cell r="Q148">
            <v>66748</v>
          </cell>
          <cell r="R148">
            <v>74481</v>
          </cell>
          <cell r="S148">
            <v>80560</v>
          </cell>
          <cell r="T148">
            <v>85829</v>
          </cell>
          <cell r="U148">
            <v>94085</v>
          </cell>
          <cell r="V148">
            <v>96835</v>
          </cell>
          <cell r="W148">
            <v>81411</v>
          </cell>
          <cell r="X148">
            <v>66326</v>
          </cell>
          <cell r="Y148">
            <v>55239</v>
          </cell>
        </row>
        <row r="149">
          <cell r="B149">
            <v>49239</v>
          </cell>
          <cell r="C149">
            <v>45933</v>
          </cell>
          <cell r="D149">
            <v>43567</v>
          </cell>
          <cell r="E149">
            <v>45100</v>
          </cell>
          <cell r="F149">
            <v>47375</v>
          </cell>
          <cell r="G149">
            <v>55780</v>
          </cell>
          <cell r="H149">
            <v>73056</v>
          </cell>
          <cell r="I149">
            <v>84691</v>
          </cell>
          <cell r="J149">
            <v>76222</v>
          </cell>
          <cell r="K149">
            <v>75391</v>
          </cell>
          <cell r="L149">
            <v>72771</v>
          </cell>
          <cell r="M149">
            <v>71379</v>
          </cell>
          <cell r="N149">
            <v>68678</v>
          </cell>
          <cell r="O149">
            <v>64682</v>
          </cell>
          <cell r="P149">
            <v>62400</v>
          </cell>
          <cell r="Q149">
            <v>66644</v>
          </cell>
          <cell r="R149">
            <v>74350</v>
          </cell>
          <cell r="S149">
            <v>80404</v>
          </cell>
          <cell r="T149">
            <v>85511</v>
          </cell>
          <cell r="U149">
            <v>93686</v>
          </cell>
          <cell r="V149">
            <v>96478</v>
          </cell>
          <cell r="W149">
            <v>81287</v>
          </cell>
          <cell r="X149">
            <v>65594</v>
          </cell>
          <cell r="Y149">
            <v>53266</v>
          </cell>
        </row>
        <row r="150">
          <cell r="B150">
            <v>47084</v>
          </cell>
          <cell r="C150">
            <v>43825</v>
          </cell>
          <cell r="D150">
            <v>42072</v>
          </cell>
          <cell r="E150">
            <v>42493</v>
          </cell>
          <cell r="F150">
            <v>45226</v>
          </cell>
          <cell r="G150">
            <v>54826</v>
          </cell>
          <cell r="H150">
            <v>72848</v>
          </cell>
          <cell r="I150">
            <v>84455</v>
          </cell>
          <cell r="J150">
            <v>75986</v>
          </cell>
          <cell r="K150">
            <v>75157</v>
          </cell>
          <cell r="L150">
            <v>72555</v>
          </cell>
          <cell r="M150">
            <v>71180</v>
          </cell>
          <cell r="N150">
            <v>68487</v>
          </cell>
          <cell r="O150">
            <v>64235</v>
          </cell>
          <cell r="P150">
            <v>62435</v>
          </cell>
          <cell r="Q150">
            <v>66456</v>
          </cell>
          <cell r="R150">
            <v>74141</v>
          </cell>
          <cell r="S150">
            <v>80192</v>
          </cell>
          <cell r="T150">
            <v>85272</v>
          </cell>
          <cell r="U150">
            <v>93430</v>
          </cell>
          <cell r="V150">
            <v>96278</v>
          </cell>
          <cell r="W150">
            <v>81055</v>
          </cell>
          <cell r="X150">
            <v>64925</v>
          </cell>
          <cell r="Y150">
            <v>53946</v>
          </cell>
        </row>
        <row r="151">
          <cell r="B151">
            <v>49764</v>
          </cell>
          <cell r="C151">
            <v>45678</v>
          </cell>
          <cell r="D151">
            <v>42823</v>
          </cell>
          <cell r="E151">
            <v>43303</v>
          </cell>
          <cell r="F151">
            <v>43785</v>
          </cell>
          <cell r="G151">
            <v>50719</v>
          </cell>
          <cell r="H151">
            <v>67418</v>
          </cell>
          <cell r="I151">
            <v>79237</v>
          </cell>
          <cell r="J151">
            <v>78596</v>
          </cell>
          <cell r="K151">
            <v>81854</v>
          </cell>
          <cell r="L151">
            <v>77922</v>
          </cell>
          <cell r="M151">
            <v>76395</v>
          </cell>
          <cell r="N151">
            <v>71880</v>
          </cell>
          <cell r="O151">
            <v>68066</v>
          </cell>
          <cell r="P151">
            <v>64678</v>
          </cell>
          <cell r="Q151">
            <v>68666</v>
          </cell>
          <cell r="R151">
            <v>76545</v>
          </cell>
          <cell r="S151">
            <v>81890</v>
          </cell>
          <cell r="T151">
            <v>87241</v>
          </cell>
          <cell r="U151">
            <v>95722</v>
          </cell>
          <cell r="V151">
            <v>95639</v>
          </cell>
          <cell r="W151">
            <v>80039</v>
          </cell>
          <cell r="X151">
            <v>64639</v>
          </cell>
          <cell r="Y151">
            <v>54184</v>
          </cell>
        </row>
        <row r="152">
          <cell r="B152">
            <v>49391</v>
          </cell>
          <cell r="C152">
            <v>45164</v>
          </cell>
          <cell r="D152">
            <v>43976</v>
          </cell>
          <cell r="E152">
            <v>42509</v>
          </cell>
          <cell r="F152">
            <v>44126</v>
          </cell>
          <cell r="G152">
            <v>50732</v>
          </cell>
          <cell r="H152">
            <v>67446</v>
          </cell>
          <cell r="I152">
            <v>79288</v>
          </cell>
          <cell r="J152">
            <v>78689</v>
          </cell>
          <cell r="K152">
            <v>81960</v>
          </cell>
          <cell r="L152">
            <v>77995</v>
          </cell>
          <cell r="M152">
            <v>76455</v>
          </cell>
          <cell r="N152">
            <v>72310</v>
          </cell>
          <cell r="O152">
            <v>68108</v>
          </cell>
          <cell r="P152">
            <v>64687</v>
          </cell>
          <cell r="Q152">
            <v>68649</v>
          </cell>
          <cell r="R152">
            <v>76548</v>
          </cell>
          <cell r="S152">
            <v>81938</v>
          </cell>
          <cell r="T152">
            <v>87252</v>
          </cell>
          <cell r="U152">
            <v>95731</v>
          </cell>
          <cell r="V152">
            <v>95636</v>
          </cell>
          <cell r="W152">
            <v>80035</v>
          </cell>
          <cell r="X152">
            <v>64695</v>
          </cell>
          <cell r="Y152">
            <v>54034</v>
          </cell>
        </row>
        <row r="153">
          <cell r="B153">
            <v>47295</v>
          </cell>
          <cell r="C153">
            <v>43388</v>
          </cell>
          <cell r="D153">
            <v>43303</v>
          </cell>
          <cell r="E153">
            <v>44015</v>
          </cell>
          <cell r="F153">
            <v>47738</v>
          </cell>
          <cell r="G153">
            <v>58080</v>
          </cell>
          <cell r="H153">
            <v>74302</v>
          </cell>
          <cell r="I153">
            <v>84333</v>
          </cell>
          <cell r="J153">
            <v>75855</v>
          </cell>
          <cell r="K153">
            <v>75023</v>
          </cell>
          <cell r="L153">
            <v>72446</v>
          </cell>
          <cell r="M153">
            <v>71047</v>
          </cell>
          <cell r="N153">
            <v>68318</v>
          </cell>
          <cell r="O153">
            <v>64063</v>
          </cell>
          <cell r="P153">
            <v>61357</v>
          </cell>
          <cell r="Q153">
            <v>66296</v>
          </cell>
          <cell r="R153">
            <v>73976</v>
          </cell>
          <cell r="S153">
            <v>80034</v>
          </cell>
          <cell r="T153">
            <v>85123</v>
          </cell>
          <cell r="U153">
            <v>93337</v>
          </cell>
          <cell r="V153">
            <v>96178</v>
          </cell>
          <cell r="W153">
            <v>81026</v>
          </cell>
          <cell r="X153">
            <v>64415</v>
          </cell>
          <cell r="Y153">
            <v>53078</v>
          </cell>
        </row>
        <row r="154">
          <cell r="B154">
            <v>47570</v>
          </cell>
          <cell r="C154">
            <v>44227</v>
          </cell>
          <cell r="D154">
            <v>42026</v>
          </cell>
          <cell r="E154">
            <v>42107</v>
          </cell>
          <cell r="F154">
            <v>45822</v>
          </cell>
          <cell r="G154">
            <v>54480</v>
          </cell>
          <cell r="H154">
            <v>72668</v>
          </cell>
          <cell r="I154">
            <v>84264</v>
          </cell>
          <cell r="J154">
            <v>75812</v>
          </cell>
          <cell r="K154">
            <v>75006</v>
          </cell>
          <cell r="L154">
            <v>72429</v>
          </cell>
          <cell r="M154">
            <v>71014</v>
          </cell>
          <cell r="N154">
            <v>68319</v>
          </cell>
          <cell r="O154">
            <v>64068</v>
          </cell>
          <cell r="P154">
            <v>61344</v>
          </cell>
          <cell r="Q154">
            <v>66288</v>
          </cell>
          <cell r="R154">
            <v>73978</v>
          </cell>
          <cell r="S154">
            <v>80006</v>
          </cell>
          <cell r="T154">
            <v>85256</v>
          </cell>
          <cell r="U154">
            <v>93459</v>
          </cell>
          <cell r="V154">
            <v>96105</v>
          </cell>
          <cell r="W154">
            <v>80983</v>
          </cell>
          <cell r="X154">
            <v>62827</v>
          </cell>
          <cell r="Y154">
            <v>53525</v>
          </cell>
        </row>
        <row r="155">
          <cell r="B155">
            <v>47832</v>
          </cell>
          <cell r="C155">
            <v>44561</v>
          </cell>
          <cell r="D155">
            <v>42916</v>
          </cell>
          <cell r="E155">
            <v>43200</v>
          </cell>
          <cell r="F155">
            <v>46336</v>
          </cell>
          <cell r="G155">
            <v>55750</v>
          </cell>
          <cell r="H155">
            <v>72598</v>
          </cell>
          <cell r="I155">
            <v>84186</v>
          </cell>
          <cell r="J155">
            <v>75782</v>
          </cell>
          <cell r="K155">
            <v>75465</v>
          </cell>
          <cell r="L155">
            <v>76415</v>
          </cell>
          <cell r="M155">
            <v>75212</v>
          </cell>
          <cell r="N155">
            <v>74568</v>
          </cell>
          <cell r="O155">
            <v>72127</v>
          </cell>
          <cell r="P155">
            <v>70248</v>
          </cell>
          <cell r="Q155">
            <v>74531</v>
          </cell>
          <cell r="R155">
            <v>81133</v>
          </cell>
          <cell r="S155">
            <v>88752</v>
          </cell>
          <cell r="T155">
            <v>94615</v>
          </cell>
          <cell r="U155">
            <v>97176</v>
          </cell>
          <cell r="V155">
            <v>97370</v>
          </cell>
          <cell r="W155">
            <v>86023</v>
          </cell>
          <cell r="X155">
            <v>70627</v>
          </cell>
          <cell r="Y155">
            <v>60087</v>
          </cell>
        </row>
        <row r="156">
          <cell r="B156">
            <v>53157</v>
          </cell>
          <cell r="C156">
            <v>49105</v>
          </cell>
          <cell r="D156">
            <v>47518</v>
          </cell>
          <cell r="E156">
            <v>40039</v>
          </cell>
          <cell r="F156">
            <v>49607</v>
          </cell>
          <cell r="G156">
            <v>59603</v>
          </cell>
          <cell r="H156">
            <v>75391</v>
          </cell>
          <cell r="I156">
            <v>84029</v>
          </cell>
          <cell r="J156">
            <v>76486</v>
          </cell>
          <cell r="K156">
            <v>76372</v>
          </cell>
          <cell r="L156">
            <v>74786</v>
          </cell>
          <cell r="M156">
            <v>73993</v>
          </cell>
          <cell r="N156">
            <v>71524</v>
          </cell>
          <cell r="O156">
            <v>67380</v>
          </cell>
          <cell r="P156">
            <v>64903</v>
          </cell>
          <cell r="Q156">
            <v>68104</v>
          </cell>
          <cell r="R156">
            <v>74605</v>
          </cell>
          <cell r="S156">
            <v>81646</v>
          </cell>
          <cell r="T156">
            <v>85447</v>
          </cell>
          <cell r="U156">
            <v>93058</v>
          </cell>
          <cell r="V156">
            <v>95926</v>
          </cell>
          <cell r="W156">
            <v>80623</v>
          </cell>
          <cell r="X156">
            <v>66470</v>
          </cell>
          <cell r="Y156">
            <v>55105</v>
          </cell>
        </row>
        <row r="157">
          <cell r="B157">
            <v>48492</v>
          </cell>
          <cell r="C157">
            <v>44492</v>
          </cell>
          <cell r="D157">
            <v>42790</v>
          </cell>
          <cell r="E157">
            <v>42310</v>
          </cell>
          <cell r="F157">
            <v>45198</v>
          </cell>
          <cell r="G157">
            <v>53534</v>
          </cell>
          <cell r="H157">
            <v>72371</v>
          </cell>
          <cell r="I157">
            <v>83894</v>
          </cell>
          <cell r="J157">
            <v>75452</v>
          </cell>
          <cell r="K157">
            <v>74606</v>
          </cell>
          <cell r="L157">
            <v>71991</v>
          </cell>
          <cell r="M157">
            <v>70587</v>
          </cell>
          <cell r="N157">
            <v>67922</v>
          </cell>
          <cell r="O157">
            <v>63691</v>
          </cell>
          <cell r="P157">
            <v>60984</v>
          </cell>
          <cell r="Q157">
            <v>65885</v>
          </cell>
          <cell r="R157">
            <v>73546</v>
          </cell>
          <cell r="S157">
            <v>79578</v>
          </cell>
          <cell r="T157">
            <v>84836</v>
          </cell>
          <cell r="U157">
            <v>93089</v>
          </cell>
          <cell r="V157">
            <v>95859</v>
          </cell>
          <cell r="W157">
            <v>80555</v>
          </cell>
          <cell r="X157">
            <v>67714</v>
          </cell>
          <cell r="Y157">
            <v>56318</v>
          </cell>
        </row>
        <row r="158">
          <cell r="B158">
            <v>51404</v>
          </cell>
          <cell r="C158">
            <v>46733</v>
          </cell>
          <cell r="D158">
            <v>45882</v>
          </cell>
          <cell r="E158">
            <v>45170</v>
          </cell>
          <cell r="F158">
            <v>46513</v>
          </cell>
          <cell r="G158">
            <v>52134</v>
          </cell>
          <cell r="H158">
            <v>66971</v>
          </cell>
          <cell r="I158">
            <v>78703</v>
          </cell>
          <cell r="J158">
            <v>78059</v>
          </cell>
          <cell r="K158">
            <v>81293</v>
          </cell>
          <cell r="L158">
            <v>77386</v>
          </cell>
          <cell r="M158">
            <v>75852</v>
          </cell>
          <cell r="N158">
            <v>71350</v>
          </cell>
          <cell r="O158">
            <v>67568</v>
          </cell>
          <cell r="P158">
            <v>64197</v>
          </cell>
          <cell r="Q158">
            <v>68141</v>
          </cell>
          <cell r="R158">
            <v>76001</v>
          </cell>
          <cell r="S158">
            <v>81334</v>
          </cell>
          <cell r="T158">
            <v>86653</v>
          </cell>
          <cell r="U158">
            <v>95095</v>
          </cell>
          <cell r="V158">
            <v>95020</v>
          </cell>
          <cell r="W158">
            <v>80566</v>
          </cell>
          <cell r="X158">
            <v>70412</v>
          </cell>
          <cell r="Y158">
            <v>59998</v>
          </cell>
        </row>
        <row r="159">
          <cell r="B159">
            <v>52167</v>
          </cell>
          <cell r="C159">
            <v>49060</v>
          </cell>
          <cell r="D159">
            <v>47630</v>
          </cell>
          <cell r="E159">
            <v>47381</v>
          </cell>
          <cell r="F159">
            <v>48520</v>
          </cell>
          <cell r="G159">
            <v>52473</v>
          </cell>
          <cell r="H159">
            <v>67010</v>
          </cell>
          <cell r="I159">
            <v>78743</v>
          </cell>
          <cell r="J159">
            <v>78093</v>
          </cell>
          <cell r="K159">
            <v>81341</v>
          </cell>
          <cell r="L159">
            <v>77416</v>
          </cell>
          <cell r="M159">
            <v>75881</v>
          </cell>
          <cell r="N159">
            <v>71384</v>
          </cell>
          <cell r="O159">
            <v>67595</v>
          </cell>
          <cell r="P159">
            <v>65490</v>
          </cell>
          <cell r="Q159">
            <v>69298</v>
          </cell>
          <cell r="R159">
            <v>77901</v>
          </cell>
          <cell r="S159">
            <v>86023</v>
          </cell>
          <cell r="T159">
            <v>90876</v>
          </cell>
          <cell r="U159">
            <v>95139</v>
          </cell>
          <cell r="V159">
            <v>95058</v>
          </cell>
          <cell r="W159">
            <v>80519</v>
          </cell>
          <cell r="X159">
            <v>69676</v>
          </cell>
          <cell r="Y159">
            <v>59531</v>
          </cell>
        </row>
        <row r="160">
          <cell r="B160">
            <v>51690</v>
          </cell>
          <cell r="C160">
            <v>48305</v>
          </cell>
          <cell r="D160">
            <v>46697</v>
          </cell>
          <cell r="E160">
            <v>46155</v>
          </cell>
          <cell r="F160">
            <v>47744</v>
          </cell>
          <cell r="G160">
            <v>54183</v>
          </cell>
          <cell r="H160">
            <v>66798</v>
          </cell>
          <cell r="I160">
            <v>78511</v>
          </cell>
          <cell r="J160">
            <v>77867</v>
          </cell>
          <cell r="K160">
            <v>81103</v>
          </cell>
          <cell r="L160">
            <v>80279</v>
          </cell>
          <cell r="M160">
            <v>79498</v>
          </cell>
          <cell r="N160">
            <v>76554</v>
          </cell>
          <cell r="O160">
            <v>73114</v>
          </cell>
          <cell r="P160">
            <v>70502</v>
          </cell>
          <cell r="Q160">
            <v>73969</v>
          </cell>
          <cell r="R160">
            <v>81812</v>
          </cell>
          <cell r="S160">
            <v>90095</v>
          </cell>
          <cell r="T160">
            <v>93850</v>
          </cell>
          <cell r="U160">
            <v>94873</v>
          </cell>
          <cell r="V160">
            <v>94805</v>
          </cell>
          <cell r="W160">
            <v>79410</v>
          </cell>
          <cell r="X160">
            <v>66950</v>
          </cell>
          <cell r="Y160">
            <v>56802</v>
          </cell>
        </row>
        <row r="161">
          <cell r="B161">
            <v>47578</v>
          </cell>
          <cell r="C161">
            <v>42674</v>
          </cell>
          <cell r="D161">
            <v>42718</v>
          </cell>
          <cell r="E161">
            <v>42495</v>
          </cell>
          <cell r="F161">
            <v>45423</v>
          </cell>
          <cell r="G161">
            <v>51862</v>
          </cell>
          <cell r="H161">
            <v>63313</v>
          </cell>
          <cell r="I161">
            <v>76819</v>
          </cell>
          <cell r="J161">
            <v>75593</v>
          </cell>
          <cell r="K161">
            <v>81762</v>
          </cell>
          <cell r="L161">
            <v>75399</v>
          </cell>
          <cell r="M161">
            <v>72677</v>
          </cell>
          <cell r="N161">
            <v>74820</v>
          </cell>
          <cell r="O161">
            <v>67890</v>
          </cell>
          <cell r="P161">
            <v>64999</v>
          </cell>
          <cell r="Q161">
            <v>71967</v>
          </cell>
          <cell r="R161">
            <v>77810</v>
          </cell>
          <cell r="S161">
            <v>83395</v>
          </cell>
          <cell r="T161">
            <v>89293</v>
          </cell>
          <cell r="U161">
            <v>93969</v>
          </cell>
          <cell r="V161">
            <v>97268</v>
          </cell>
          <cell r="W161">
            <v>85834</v>
          </cell>
          <cell r="X161">
            <v>67393</v>
          </cell>
          <cell r="Y161">
            <v>56731</v>
          </cell>
        </row>
        <row r="162">
          <cell r="B162">
            <v>47998</v>
          </cell>
          <cell r="C162">
            <v>42782</v>
          </cell>
          <cell r="D162">
            <v>40667</v>
          </cell>
          <cell r="E162">
            <v>41069</v>
          </cell>
          <cell r="F162">
            <v>43690</v>
          </cell>
          <cell r="G162">
            <v>50293</v>
          </cell>
          <cell r="H162">
            <v>61165</v>
          </cell>
          <cell r="I162">
            <v>77576</v>
          </cell>
          <cell r="J162">
            <v>76367</v>
          </cell>
          <cell r="K162">
            <v>82602</v>
          </cell>
          <cell r="L162">
            <v>76134</v>
          </cell>
          <cell r="M162">
            <v>73357</v>
          </cell>
          <cell r="N162">
            <v>75497</v>
          </cell>
          <cell r="O162">
            <v>68497</v>
          </cell>
          <cell r="P162">
            <v>65602</v>
          </cell>
          <cell r="Q162">
            <v>72679</v>
          </cell>
          <cell r="R162">
            <v>78572</v>
          </cell>
          <cell r="S162">
            <v>84065</v>
          </cell>
          <cell r="T162">
            <v>90032</v>
          </cell>
          <cell r="U162">
            <v>94538</v>
          </cell>
          <cell r="V162">
            <v>97958</v>
          </cell>
          <cell r="W162">
            <v>86537</v>
          </cell>
          <cell r="X162">
            <v>68012</v>
          </cell>
          <cell r="Y162">
            <v>57268</v>
          </cell>
        </row>
        <row r="163">
          <cell r="B163">
            <v>48557</v>
          </cell>
          <cell r="C163">
            <v>43285</v>
          </cell>
          <cell r="D163">
            <v>41490</v>
          </cell>
          <cell r="E163">
            <v>41821</v>
          </cell>
          <cell r="F163">
            <v>44070</v>
          </cell>
          <cell r="G163">
            <v>50901</v>
          </cell>
          <cell r="H163">
            <v>61879</v>
          </cell>
          <cell r="I163">
            <v>78435</v>
          </cell>
          <cell r="J163">
            <v>77154</v>
          </cell>
          <cell r="K163">
            <v>83449</v>
          </cell>
          <cell r="L163">
            <v>76956</v>
          </cell>
          <cell r="M163">
            <v>74189</v>
          </cell>
          <cell r="N163">
            <v>76363</v>
          </cell>
          <cell r="O163">
            <v>69284</v>
          </cell>
          <cell r="P163">
            <v>66331</v>
          </cell>
          <cell r="Q163">
            <v>73488</v>
          </cell>
          <cell r="R163">
            <v>79402</v>
          </cell>
          <cell r="S163">
            <v>84923</v>
          </cell>
          <cell r="T163">
            <v>90957</v>
          </cell>
          <cell r="U163">
            <v>95729</v>
          </cell>
          <cell r="V163">
            <v>99297</v>
          </cell>
          <cell r="W163">
            <v>87624</v>
          </cell>
          <cell r="X163">
            <v>68787</v>
          </cell>
          <cell r="Y163">
            <v>57912</v>
          </cell>
        </row>
        <row r="164">
          <cell r="B164">
            <v>49043</v>
          </cell>
          <cell r="C164">
            <v>43718</v>
          </cell>
          <cell r="D164">
            <v>42053</v>
          </cell>
          <cell r="E164">
            <v>42322</v>
          </cell>
          <cell r="F164">
            <v>44595</v>
          </cell>
          <cell r="G164">
            <v>51423</v>
          </cell>
          <cell r="H164">
            <v>62756</v>
          </cell>
          <cell r="I164">
            <v>79220</v>
          </cell>
          <cell r="J164">
            <v>77957</v>
          </cell>
          <cell r="K164">
            <v>84346</v>
          </cell>
          <cell r="L164">
            <v>77766</v>
          </cell>
          <cell r="M164">
            <v>74951</v>
          </cell>
          <cell r="N164">
            <v>77147</v>
          </cell>
          <cell r="O164">
            <v>70022</v>
          </cell>
          <cell r="P164">
            <v>67033</v>
          </cell>
          <cell r="Q164">
            <v>74238</v>
          </cell>
          <cell r="R164">
            <v>80234</v>
          </cell>
          <cell r="S164">
            <v>85830</v>
          </cell>
          <cell r="T164">
            <v>91954</v>
          </cell>
          <cell r="U164">
            <v>96565</v>
          </cell>
          <cell r="V164">
            <v>100046</v>
          </cell>
          <cell r="W164">
            <v>88401</v>
          </cell>
          <cell r="X164">
            <v>70646</v>
          </cell>
          <cell r="Y164">
            <v>59571</v>
          </cell>
        </row>
        <row r="165">
          <cell r="B165">
            <v>51770</v>
          </cell>
          <cell r="C165">
            <v>46378</v>
          </cell>
          <cell r="D165">
            <v>44783</v>
          </cell>
          <cell r="E165">
            <v>44736</v>
          </cell>
          <cell r="F165">
            <v>44729</v>
          </cell>
          <cell r="G165">
            <v>49585</v>
          </cell>
          <cell r="H165">
            <v>58957</v>
          </cell>
          <cell r="I165">
            <v>73697</v>
          </cell>
          <cell r="J165">
            <v>79870</v>
          </cell>
          <cell r="K165">
            <v>92041</v>
          </cell>
          <cell r="L165">
            <v>85216</v>
          </cell>
          <cell r="M165">
            <v>80836</v>
          </cell>
          <cell r="N165">
            <v>79729</v>
          </cell>
          <cell r="O165">
            <v>73870</v>
          </cell>
          <cell r="P165">
            <v>73081</v>
          </cell>
          <cell r="Q165">
            <v>74841</v>
          </cell>
          <cell r="R165">
            <v>79031</v>
          </cell>
          <cell r="S165">
            <v>85740</v>
          </cell>
          <cell r="T165">
            <v>91664</v>
          </cell>
          <cell r="U165">
            <v>97236</v>
          </cell>
          <cell r="V165">
            <v>97005</v>
          </cell>
          <cell r="W165">
            <v>87809</v>
          </cell>
          <cell r="X165">
            <v>73815</v>
          </cell>
          <cell r="Y165">
            <v>63122</v>
          </cell>
        </row>
        <row r="166">
          <cell r="B166">
            <v>55060</v>
          </cell>
          <cell r="C166">
            <v>49905</v>
          </cell>
          <cell r="D166">
            <v>47624</v>
          </cell>
          <cell r="E166">
            <v>46835</v>
          </cell>
          <cell r="F166">
            <v>46870</v>
          </cell>
          <cell r="G166">
            <v>49597</v>
          </cell>
          <cell r="H166">
            <v>58995</v>
          </cell>
          <cell r="I166">
            <v>73726</v>
          </cell>
          <cell r="J166">
            <v>79890</v>
          </cell>
          <cell r="K166">
            <v>92025</v>
          </cell>
          <cell r="L166">
            <v>85201</v>
          </cell>
          <cell r="M166">
            <v>82067</v>
          </cell>
          <cell r="N166">
            <v>83261</v>
          </cell>
          <cell r="O166">
            <v>81570</v>
          </cell>
          <cell r="P166">
            <v>81787</v>
          </cell>
          <cell r="Q166">
            <v>84975</v>
          </cell>
          <cell r="R166">
            <v>91126</v>
          </cell>
          <cell r="S166">
            <v>99687</v>
          </cell>
          <cell r="T166">
            <v>105034</v>
          </cell>
          <cell r="U166">
            <v>108461</v>
          </cell>
          <cell r="V166">
            <v>107449</v>
          </cell>
          <cell r="W166">
            <v>96433</v>
          </cell>
          <cell r="X166">
            <v>80908</v>
          </cell>
          <cell r="Y166">
            <v>68969</v>
          </cell>
        </row>
        <row r="167">
          <cell r="B167">
            <v>59265</v>
          </cell>
          <cell r="C167">
            <v>52956</v>
          </cell>
          <cell r="D167">
            <v>50996</v>
          </cell>
          <cell r="E167">
            <v>50681</v>
          </cell>
          <cell r="F167">
            <v>52157</v>
          </cell>
          <cell r="G167">
            <v>58351</v>
          </cell>
          <cell r="H167">
            <v>72114</v>
          </cell>
          <cell r="I167">
            <v>84264</v>
          </cell>
          <cell r="J167">
            <v>84003</v>
          </cell>
          <cell r="K167">
            <v>90783</v>
          </cell>
          <cell r="L167">
            <v>89861</v>
          </cell>
          <cell r="M167">
            <v>90798</v>
          </cell>
          <cell r="N167">
            <v>92952</v>
          </cell>
          <cell r="O167">
            <v>89337</v>
          </cell>
          <cell r="P167">
            <v>87653</v>
          </cell>
          <cell r="Q167">
            <v>94227</v>
          </cell>
          <cell r="R167">
            <v>100716</v>
          </cell>
          <cell r="S167">
            <v>111032</v>
          </cell>
          <cell r="T167">
            <v>118019</v>
          </cell>
          <cell r="U167">
            <v>117934</v>
          </cell>
          <cell r="V167">
            <v>116646</v>
          </cell>
          <cell r="W167">
            <v>105538</v>
          </cell>
          <cell r="X167">
            <v>88662</v>
          </cell>
          <cell r="Y167">
            <v>75023</v>
          </cell>
        </row>
        <row r="168">
          <cell r="B168">
            <v>65961</v>
          </cell>
          <cell r="C168">
            <v>59058</v>
          </cell>
          <cell r="D168">
            <v>56678</v>
          </cell>
          <cell r="E168">
            <v>55907</v>
          </cell>
          <cell r="F168">
            <v>57699</v>
          </cell>
          <cell r="G168">
            <v>64084</v>
          </cell>
          <cell r="H168">
            <v>77461</v>
          </cell>
          <cell r="I168">
            <v>87977</v>
          </cell>
          <cell r="J168">
            <v>89037</v>
          </cell>
          <cell r="K168">
            <v>96849</v>
          </cell>
          <cell r="L168">
            <v>95670</v>
          </cell>
          <cell r="M168">
            <v>95459</v>
          </cell>
          <cell r="N168">
            <v>98842</v>
          </cell>
          <cell r="O168">
            <v>93339</v>
          </cell>
          <cell r="P168">
            <v>91564</v>
          </cell>
          <cell r="Q168">
            <v>98689</v>
          </cell>
          <cell r="R168">
            <v>103990</v>
          </cell>
          <cell r="S168">
            <v>113472</v>
          </cell>
          <cell r="T168">
            <v>120893</v>
          </cell>
          <cell r="U168">
            <v>122969</v>
          </cell>
          <cell r="V168">
            <v>122859</v>
          </cell>
          <cell r="W168">
            <v>110665</v>
          </cell>
          <cell r="X168">
            <v>95605</v>
          </cell>
          <cell r="Y168">
            <v>82102</v>
          </cell>
        </row>
        <row r="169">
          <cell r="B169">
            <v>72469</v>
          </cell>
          <cell r="C169">
            <v>66062</v>
          </cell>
          <cell r="D169">
            <v>63287</v>
          </cell>
          <cell r="E169">
            <v>62818</v>
          </cell>
          <cell r="F169">
            <v>65088</v>
          </cell>
          <cell r="G169">
            <v>70824</v>
          </cell>
          <cell r="H169">
            <v>81610</v>
          </cell>
          <cell r="I169">
            <v>90142</v>
          </cell>
          <cell r="J169">
            <v>87987</v>
          </cell>
          <cell r="K169">
            <v>90268</v>
          </cell>
          <cell r="L169">
            <v>87063</v>
          </cell>
          <cell r="M169">
            <v>85981</v>
          </cell>
          <cell r="N169">
            <v>88851</v>
          </cell>
          <cell r="O169">
            <v>84651</v>
          </cell>
          <cell r="P169">
            <v>83238</v>
          </cell>
          <cell r="Q169">
            <v>88394</v>
          </cell>
          <cell r="R169">
            <v>93267</v>
          </cell>
          <cell r="S169">
            <v>103467</v>
          </cell>
          <cell r="T169">
            <v>108474</v>
          </cell>
          <cell r="U169">
            <v>110534</v>
          </cell>
          <cell r="V169">
            <v>106334</v>
          </cell>
          <cell r="W169">
            <v>95686</v>
          </cell>
          <cell r="X169">
            <v>79437</v>
          </cell>
          <cell r="Y169">
            <v>67369</v>
          </cell>
        </row>
        <row r="170">
          <cell r="B170">
            <v>58548</v>
          </cell>
          <cell r="C170">
            <v>52086</v>
          </cell>
          <cell r="D170">
            <v>49243</v>
          </cell>
          <cell r="E170">
            <v>48766</v>
          </cell>
          <cell r="F170">
            <v>50114</v>
          </cell>
          <cell r="G170">
            <v>55647</v>
          </cell>
          <cell r="H170">
            <v>65331</v>
          </cell>
          <cell r="I170">
            <v>80868</v>
          </cell>
          <cell r="J170">
            <v>79565</v>
          </cell>
          <cell r="K170">
            <v>86059</v>
          </cell>
          <cell r="L170">
            <v>79332</v>
          </cell>
          <cell r="M170">
            <v>76446</v>
          </cell>
          <cell r="N170">
            <v>78672</v>
          </cell>
          <cell r="O170">
            <v>71376</v>
          </cell>
          <cell r="P170">
            <v>68341</v>
          </cell>
          <cell r="Q170">
            <v>75692</v>
          </cell>
          <cell r="R170">
            <v>81863</v>
          </cell>
          <cell r="S170">
            <v>87578</v>
          </cell>
          <cell r="T170">
            <v>93815</v>
          </cell>
          <cell r="U170">
            <v>98527</v>
          </cell>
          <cell r="V170">
            <v>102174</v>
          </cell>
          <cell r="W170">
            <v>90303</v>
          </cell>
          <cell r="X170">
            <v>70922</v>
          </cell>
          <cell r="Y170">
            <v>59670</v>
          </cell>
        </row>
        <row r="171">
          <cell r="B171">
            <v>50249</v>
          </cell>
          <cell r="C171">
            <v>44783</v>
          </cell>
          <cell r="D171">
            <v>42627</v>
          </cell>
          <cell r="E171">
            <v>42970</v>
          </cell>
          <cell r="F171">
            <v>45594</v>
          </cell>
          <cell r="G171">
            <v>52648</v>
          </cell>
          <cell r="H171">
            <v>64027</v>
          </cell>
          <cell r="I171">
            <v>81196</v>
          </cell>
          <cell r="J171">
            <v>79880</v>
          </cell>
          <cell r="K171">
            <v>86385</v>
          </cell>
          <cell r="L171">
            <v>79633</v>
          </cell>
          <cell r="M171">
            <v>76739</v>
          </cell>
          <cell r="N171">
            <v>78992</v>
          </cell>
          <cell r="O171">
            <v>71629</v>
          </cell>
          <cell r="P171">
            <v>68558</v>
          </cell>
          <cell r="Q171">
            <v>75942</v>
          </cell>
          <cell r="R171">
            <v>82142</v>
          </cell>
          <cell r="S171">
            <v>87894</v>
          </cell>
          <cell r="T171">
            <v>94165</v>
          </cell>
          <cell r="U171">
            <v>98900</v>
          </cell>
          <cell r="V171">
            <v>102502</v>
          </cell>
          <cell r="W171">
            <v>90599</v>
          </cell>
          <cell r="X171">
            <v>71203</v>
          </cell>
          <cell r="Y171">
            <v>59943</v>
          </cell>
        </row>
        <row r="172">
          <cell r="B172">
            <v>50838</v>
          </cell>
          <cell r="C172">
            <v>45221</v>
          </cell>
          <cell r="D172">
            <v>43410</v>
          </cell>
          <cell r="E172">
            <v>42578</v>
          </cell>
          <cell r="F172">
            <v>44464</v>
          </cell>
          <cell r="G172">
            <v>50781</v>
          </cell>
          <cell r="H172">
            <v>60378</v>
          </cell>
          <cell r="I172">
            <v>75496</v>
          </cell>
          <cell r="J172">
            <v>81800</v>
          </cell>
          <cell r="K172">
            <v>94262</v>
          </cell>
          <cell r="L172">
            <v>87252</v>
          </cell>
          <cell r="M172">
            <v>82780</v>
          </cell>
          <cell r="N172">
            <v>81701</v>
          </cell>
          <cell r="O172">
            <v>75640</v>
          </cell>
          <cell r="P172">
            <v>74847</v>
          </cell>
          <cell r="Q172">
            <v>76672</v>
          </cell>
          <cell r="R172">
            <v>80991</v>
          </cell>
          <cell r="S172">
            <v>87870</v>
          </cell>
          <cell r="T172">
            <v>93948</v>
          </cell>
          <cell r="U172">
            <v>99651</v>
          </cell>
          <cell r="V172">
            <v>99387</v>
          </cell>
          <cell r="W172">
            <v>89947</v>
          </cell>
          <cell r="X172">
            <v>72222</v>
          </cell>
          <cell r="Y172">
            <v>60495</v>
          </cell>
        </row>
        <row r="173">
          <cell r="B173">
            <v>50844</v>
          </cell>
          <cell r="C173">
            <v>45224</v>
          </cell>
          <cell r="D173">
            <v>43411</v>
          </cell>
          <cell r="E173">
            <v>42586</v>
          </cell>
          <cell r="F173">
            <v>44463</v>
          </cell>
          <cell r="G173">
            <v>50789</v>
          </cell>
          <cell r="H173">
            <v>60399</v>
          </cell>
          <cell r="I173">
            <v>75508</v>
          </cell>
          <cell r="J173">
            <v>81805</v>
          </cell>
          <cell r="K173">
            <v>94293</v>
          </cell>
          <cell r="L173">
            <v>87316</v>
          </cell>
          <cell r="M173">
            <v>82834</v>
          </cell>
          <cell r="N173">
            <v>81737</v>
          </cell>
          <cell r="O173">
            <v>75674</v>
          </cell>
          <cell r="P173">
            <v>74872</v>
          </cell>
          <cell r="Q173">
            <v>76686</v>
          </cell>
          <cell r="R173">
            <v>81013</v>
          </cell>
          <cell r="S173">
            <v>87883</v>
          </cell>
          <cell r="T173">
            <v>93965</v>
          </cell>
          <cell r="U173">
            <v>99678</v>
          </cell>
          <cell r="V173">
            <v>99413</v>
          </cell>
          <cell r="W173">
            <v>89974</v>
          </cell>
          <cell r="X173">
            <v>72216</v>
          </cell>
          <cell r="Y173">
            <v>60483</v>
          </cell>
        </row>
        <row r="174">
          <cell r="B174">
            <v>50598</v>
          </cell>
          <cell r="C174">
            <v>45101</v>
          </cell>
          <cell r="D174">
            <v>42861</v>
          </cell>
          <cell r="E174">
            <v>43286</v>
          </cell>
          <cell r="F174">
            <v>45933</v>
          </cell>
          <cell r="G174">
            <v>53035</v>
          </cell>
          <cell r="H174">
            <v>64479</v>
          </cell>
          <cell r="I174">
            <v>81786</v>
          </cell>
          <cell r="J174">
            <v>80494</v>
          </cell>
          <cell r="K174">
            <v>87076</v>
          </cell>
          <cell r="L174">
            <v>80283</v>
          </cell>
          <cell r="M174">
            <v>77378</v>
          </cell>
          <cell r="N174">
            <v>79628</v>
          </cell>
          <cell r="O174">
            <v>72224</v>
          </cell>
          <cell r="P174">
            <v>69146</v>
          </cell>
          <cell r="Q174">
            <v>76552</v>
          </cell>
          <cell r="R174">
            <v>82768</v>
          </cell>
          <cell r="S174">
            <v>88580</v>
          </cell>
          <cell r="T174">
            <v>94848</v>
          </cell>
          <cell r="U174">
            <v>99595</v>
          </cell>
          <cell r="V174">
            <v>103216</v>
          </cell>
          <cell r="W174">
            <v>91212</v>
          </cell>
          <cell r="X174">
            <v>71692</v>
          </cell>
          <cell r="Y174">
            <v>60360</v>
          </cell>
        </row>
        <row r="175">
          <cell r="B175">
            <v>51031</v>
          </cell>
          <cell r="C175">
            <v>45484</v>
          </cell>
          <cell r="D175">
            <v>43239</v>
          </cell>
          <cell r="E175">
            <v>43655</v>
          </cell>
          <cell r="F175">
            <v>46325</v>
          </cell>
          <cell r="G175">
            <v>53502</v>
          </cell>
          <cell r="H175">
            <v>65043</v>
          </cell>
          <cell r="I175">
            <v>82457</v>
          </cell>
          <cell r="J175">
            <v>81115</v>
          </cell>
          <cell r="K175">
            <v>87723</v>
          </cell>
          <cell r="L175">
            <v>80882</v>
          </cell>
          <cell r="M175">
            <v>77937</v>
          </cell>
          <cell r="N175">
            <v>80239</v>
          </cell>
          <cell r="O175">
            <v>72814</v>
          </cell>
          <cell r="P175">
            <v>69731</v>
          </cell>
          <cell r="Q175">
            <v>77233</v>
          </cell>
          <cell r="R175">
            <v>83490</v>
          </cell>
          <cell r="S175">
            <v>89348</v>
          </cell>
          <cell r="T175">
            <v>95694</v>
          </cell>
          <cell r="U175">
            <v>100472</v>
          </cell>
          <cell r="V175">
            <v>104068</v>
          </cell>
          <cell r="W175">
            <v>91975</v>
          </cell>
          <cell r="X175">
            <v>72282</v>
          </cell>
          <cell r="Y175">
            <v>60843</v>
          </cell>
        </row>
        <row r="176">
          <cell r="B176">
            <v>51351</v>
          </cell>
          <cell r="C176">
            <v>45778</v>
          </cell>
          <cell r="D176">
            <v>43980</v>
          </cell>
          <cell r="E176">
            <v>44531</v>
          </cell>
          <cell r="F176">
            <v>46941</v>
          </cell>
          <cell r="G176">
            <v>53819</v>
          </cell>
          <cell r="H176">
            <v>65432</v>
          </cell>
          <cell r="I176">
            <v>82961</v>
          </cell>
          <cell r="J176">
            <v>81647</v>
          </cell>
          <cell r="K176">
            <v>88313</v>
          </cell>
          <cell r="L176">
            <v>81415</v>
          </cell>
          <cell r="M176">
            <v>78463</v>
          </cell>
          <cell r="N176">
            <v>80781</v>
          </cell>
          <cell r="O176">
            <v>73303</v>
          </cell>
          <cell r="P176">
            <v>70180</v>
          </cell>
          <cell r="Q176">
            <v>77719</v>
          </cell>
          <cell r="R176">
            <v>84032</v>
          </cell>
          <cell r="S176">
            <v>89912</v>
          </cell>
          <cell r="T176">
            <v>96307</v>
          </cell>
          <cell r="U176">
            <v>101133</v>
          </cell>
          <cell r="V176">
            <v>104752</v>
          </cell>
          <cell r="W176">
            <v>92573</v>
          </cell>
          <cell r="X176">
            <v>72770</v>
          </cell>
          <cell r="Y176">
            <v>61244</v>
          </cell>
        </row>
        <row r="177">
          <cell r="B177">
            <v>51731</v>
          </cell>
          <cell r="C177">
            <v>48652</v>
          </cell>
          <cell r="D177">
            <v>46547</v>
          </cell>
          <cell r="E177">
            <v>45437</v>
          </cell>
          <cell r="F177">
            <v>46943</v>
          </cell>
          <cell r="G177">
            <v>54206</v>
          </cell>
          <cell r="H177">
            <v>65917</v>
          </cell>
          <cell r="I177">
            <v>83601</v>
          </cell>
          <cell r="J177">
            <v>82270</v>
          </cell>
          <cell r="K177">
            <v>88997</v>
          </cell>
          <cell r="L177">
            <v>82076</v>
          </cell>
          <cell r="M177">
            <v>79084</v>
          </cell>
          <cell r="N177">
            <v>81395</v>
          </cell>
          <cell r="O177">
            <v>73840</v>
          </cell>
          <cell r="P177">
            <v>70702</v>
          </cell>
          <cell r="Q177">
            <v>78299</v>
          </cell>
          <cell r="R177">
            <v>84665</v>
          </cell>
          <cell r="S177">
            <v>90575</v>
          </cell>
          <cell r="T177">
            <v>97028</v>
          </cell>
          <cell r="U177">
            <v>101894</v>
          </cell>
          <cell r="V177">
            <v>105645</v>
          </cell>
          <cell r="W177">
            <v>93285</v>
          </cell>
          <cell r="X177">
            <v>73316</v>
          </cell>
          <cell r="Y177">
            <v>61709</v>
          </cell>
        </row>
        <row r="178">
          <cell r="B178">
            <v>51965</v>
          </cell>
          <cell r="C178">
            <v>46355</v>
          </cell>
          <cell r="D178">
            <v>44491</v>
          </cell>
          <cell r="E178">
            <v>44963</v>
          </cell>
          <cell r="F178">
            <v>47157</v>
          </cell>
          <cell r="G178">
            <v>54463</v>
          </cell>
          <cell r="H178">
            <v>66218</v>
          </cell>
          <cell r="I178">
            <v>83981</v>
          </cell>
          <cell r="J178">
            <v>82659</v>
          </cell>
          <cell r="K178">
            <v>89427</v>
          </cell>
          <cell r="L178">
            <v>82443</v>
          </cell>
          <cell r="M178">
            <v>79447</v>
          </cell>
          <cell r="N178">
            <v>81738</v>
          </cell>
          <cell r="O178">
            <v>74160</v>
          </cell>
          <cell r="P178">
            <v>70999</v>
          </cell>
          <cell r="Q178">
            <v>78636</v>
          </cell>
          <cell r="R178">
            <v>85029</v>
          </cell>
          <cell r="S178">
            <v>90986</v>
          </cell>
          <cell r="T178">
            <v>97477</v>
          </cell>
          <cell r="U178">
            <v>102360</v>
          </cell>
          <cell r="V178">
            <v>106059</v>
          </cell>
          <cell r="W178">
            <v>93704</v>
          </cell>
          <cell r="X178">
            <v>73645</v>
          </cell>
          <cell r="Y178">
            <v>61994</v>
          </cell>
        </row>
        <row r="179">
          <cell r="B179">
            <v>53082</v>
          </cell>
          <cell r="C179">
            <v>48324</v>
          </cell>
          <cell r="D179">
            <v>46271</v>
          </cell>
          <cell r="E179">
            <v>45888</v>
          </cell>
          <cell r="F179">
            <v>46683</v>
          </cell>
          <cell r="G179">
            <v>52541</v>
          </cell>
          <cell r="H179">
            <v>62478</v>
          </cell>
          <cell r="I179">
            <v>78084</v>
          </cell>
          <cell r="J179">
            <v>84578</v>
          </cell>
          <cell r="K179">
            <v>97440</v>
          </cell>
          <cell r="L179">
            <v>90228</v>
          </cell>
          <cell r="M179">
            <v>85651</v>
          </cell>
          <cell r="N179">
            <v>84519</v>
          </cell>
          <cell r="O179">
            <v>78262</v>
          </cell>
          <cell r="P179">
            <v>77421</v>
          </cell>
          <cell r="Q179">
            <v>79298</v>
          </cell>
          <cell r="R179">
            <v>83741</v>
          </cell>
          <cell r="S179">
            <v>90852</v>
          </cell>
          <cell r="T179">
            <v>97143</v>
          </cell>
          <cell r="U179">
            <v>103062</v>
          </cell>
          <cell r="V179">
            <v>102795</v>
          </cell>
          <cell r="W179">
            <v>93005</v>
          </cell>
          <cell r="X179">
            <v>74647</v>
          </cell>
          <cell r="Y179">
            <v>62557</v>
          </cell>
        </row>
        <row r="180">
          <cell r="B180">
            <v>53880</v>
          </cell>
          <cell r="C180">
            <v>48480</v>
          </cell>
          <cell r="D180">
            <v>46964</v>
          </cell>
          <cell r="E180">
            <v>45435</v>
          </cell>
          <cell r="F180">
            <v>45974</v>
          </cell>
          <cell r="G180">
            <v>52520</v>
          </cell>
          <cell r="H180">
            <v>62466</v>
          </cell>
          <cell r="I180">
            <v>78098</v>
          </cell>
          <cell r="J180">
            <v>84633</v>
          </cell>
          <cell r="K180">
            <v>97528</v>
          </cell>
          <cell r="L180">
            <v>90271</v>
          </cell>
          <cell r="M180">
            <v>85634</v>
          </cell>
          <cell r="N180">
            <v>84497</v>
          </cell>
          <cell r="O180">
            <v>78252</v>
          </cell>
          <cell r="P180">
            <v>77423</v>
          </cell>
          <cell r="Q180">
            <v>79304</v>
          </cell>
          <cell r="R180">
            <v>84583</v>
          </cell>
          <cell r="S180">
            <v>94288</v>
          </cell>
          <cell r="T180">
            <v>100331</v>
          </cell>
          <cell r="U180">
            <v>103115</v>
          </cell>
          <cell r="V180">
            <v>102840</v>
          </cell>
          <cell r="W180">
            <v>93078</v>
          </cell>
          <cell r="X180">
            <v>78964</v>
          </cell>
          <cell r="Y180">
            <v>66819</v>
          </cell>
        </row>
        <row r="181">
          <cell r="B181">
            <v>57137</v>
          </cell>
          <cell r="C181">
            <v>51615</v>
          </cell>
          <cell r="D181">
            <v>49026</v>
          </cell>
          <cell r="E181">
            <v>48789</v>
          </cell>
          <cell r="F181">
            <v>50531</v>
          </cell>
          <cell r="G181">
            <v>56053</v>
          </cell>
          <cell r="H181">
            <v>67378</v>
          </cell>
          <cell r="I181">
            <v>84584</v>
          </cell>
          <cell r="J181">
            <v>83254</v>
          </cell>
          <cell r="K181">
            <v>90098</v>
          </cell>
          <cell r="L181">
            <v>84014</v>
          </cell>
          <cell r="M181">
            <v>82366</v>
          </cell>
          <cell r="N181">
            <v>86726</v>
          </cell>
          <cell r="O181">
            <v>83407</v>
          </cell>
          <cell r="P181">
            <v>82112</v>
          </cell>
          <cell r="Q181">
            <v>88065</v>
          </cell>
          <cell r="R181">
            <v>94626</v>
          </cell>
          <cell r="S181">
            <v>103694</v>
          </cell>
          <cell r="T181">
            <v>107563</v>
          </cell>
          <cell r="U181">
            <v>108722</v>
          </cell>
          <cell r="V181">
            <v>106751</v>
          </cell>
          <cell r="W181">
            <v>94946</v>
          </cell>
          <cell r="X181">
            <v>80175</v>
          </cell>
          <cell r="Y181">
            <v>68063</v>
          </cell>
        </row>
        <row r="182">
          <cell r="B182">
            <v>59164</v>
          </cell>
          <cell r="C182">
            <v>53674</v>
          </cell>
          <cell r="D182">
            <v>51993</v>
          </cell>
          <cell r="E182">
            <v>51821</v>
          </cell>
          <cell r="F182">
            <v>54105</v>
          </cell>
          <cell r="G182">
            <v>59901</v>
          </cell>
          <cell r="H182">
            <v>70372</v>
          </cell>
          <cell r="I182">
            <v>85268</v>
          </cell>
          <cell r="J182">
            <v>83935</v>
          </cell>
          <cell r="K182">
            <v>90810</v>
          </cell>
          <cell r="L182">
            <v>83726</v>
          </cell>
          <cell r="M182">
            <v>81069</v>
          </cell>
          <cell r="N182">
            <v>83928</v>
          </cell>
          <cell r="O182">
            <v>80949</v>
          </cell>
          <cell r="P182">
            <v>78297</v>
          </cell>
          <cell r="Q182">
            <v>83312</v>
          </cell>
          <cell r="R182">
            <v>87461</v>
          </cell>
          <cell r="S182">
            <v>96213</v>
          </cell>
          <cell r="T182">
            <v>101169</v>
          </cell>
          <cell r="U182">
            <v>103803</v>
          </cell>
          <cell r="V182">
            <v>107539</v>
          </cell>
          <cell r="W182">
            <v>95034</v>
          </cell>
          <cell r="X182">
            <v>74701</v>
          </cell>
          <cell r="Y182">
            <v>62865</v>
          </cell>
        </row>
        <row r="183">
          <cell r="B183">
            <v>53254</v>
          </cell>
          <cell r="C183">
            <v>47514</v>
          </cell>
          <cell r="D183">
            <v>45165</v>
          </cell>
          <cell r="E183">
            <v>45604</v>
          </cell>
          <cell r="F183">
            <v>48347</v>
          </cell>
          <cell r="G183">
            <v>55768</v>
          </cell>
          <cell r="H183">
            <v>67756</v>
          </cell>
          <cell r="I183">
            <v>85817</v>
          </cell>
          <cell r="J183">
            <v>84485</v>
          </cell>
          <cell r="K183">
            <v>91390</v>
          </cell>
          <cell r="L183">
            <v>84337</v>
          </cell>
          <cell r="M183">
            <v>81314</v>
          </cell>
          <cell r="N183">
            <v>83718</v>
          </cell>
          <cell r="O183">
            <v>76023</v>
          </cell>
          <cell r="P183">
            <v>72822</v>
          </cell>
          <cell r="Q183">
            <v>80551</v>
          </cell>
          <cell r="R183">
            <v>87011</v>
          </cell>
          <cell r="S183">
            <v>93001</v>
          </cell>
          <cell r="T183">
            <v>99562</v>
          </cell>
          <cell r="U183">
            <v>104734</v>
          </cell>
          <cell r="V183">
            <v>108682</v>
          </cell>
          <cell r="W183">
            <v>96093</v>
          </cell>
          <cell r="X183">
            <v>75297</v>
          </cell>
          <cell r="Y183">
            <v>63409</v>
          </cell>
        </row>
        <row r="184">
          <cell r="B184">
            <v>53555</v>
          </cell>
          <cell r="C184">
            <v>47772</v>
          </cell>
          <cell r="D184">
            <v>45426</v>
          </cell>
          <cell r="E184">
            <v>45865</v>
          </cell>
          <cell r="F184">
            <v>48631</v>
          </cell>
          <cell r="G184">
            <v>56083</v>
          </cell>
          <cell r="H184">
            <v>68136</v>
          </cell>
          <cell r="I184">
            <v>86360</v>
          </cell>
          <cell r="J184">
            <v>85084</v>
          </cell>
          <cell r="K184">
            <v>92104</v>
          </cell>
          <cell r="L184">
            <v>85034</v>
          </cell>
          <cell r="M184">
            <v>81969</v>
          </cell>
          <cell r="N184">
            <v>84340</v>
          </cell>
          <cell r="O184">
            <v>76614</v>
          </cell>
          <cell r="P184">
            <v>73324</v>
          </cell>
          <cell r="Q184">
            <v>81107</v>
          </cell>
          <cell r="R184">
            <v>87573</v>
          </cell>
          <cell r="S184">
            <v>93638</v>
          </cell>
          <cell r="T184">
            <v>100240</v>
          </cell>
          <cell r="U184">
            <v>105223</v>
          </cell>
          <cell r="V184">
            <v>109171</v>
          </cell>
          <cell r="W184">
            <v>96372</v>
          </cell>
          <cell r="X184">
            <v>75825</v>
          </cell>
          <cell r="Y184">
            <v>63876</v>
          </cell>
        </row>
        <row r="185">
          <cell r="B185">
            <v>53394</v>
          </cell>
          <cell r="C185">
            <v>47582</v>
          </cell>
          <cell r="D185">
            <v>45222</v>
          </cell>
          <cell r="E185">
            <v>45664</v>
          </cell>
          <cell r="F185">
            <v>48454</v>
          </cell>
          <cell r="G185">
            <v>55971</v>
          </cell>
          <cell r="H185">
            <v>68059</v>
          </cell>
          <cell r="I185">
            <v>86300</v>
          </cell>
          <cell r="J185">
            <v>84909</v>
          </cell>
          <cell r="K185">
            <v>91862</v>
          </cell>
          <cell r="L185">
            <v>84701</v>
          </cell>
          <cell r="M185">
            <v>81585</v>
          </cell>
          <cell r="N185">
            <v>83962</v>
          </cell>
          <cell r="O185">
            <v>76173</v>
          </cell>
          <cell r="P185">
            <v>72905</v>
          </cell>
          <cell r="Q185">
            <v>80732</v>
          </cell>
          <cell r="R185">
            <v>87267</v>
          </cell>
          <cell r="S185">
            <v>93385</v>
          </cell>
          <cell r="T185">
            <v>100048</v>
          </cell>
          <cell r="U185">
            <v>105077</v>
          </cell>
          <cell r="V185">
            <v>108904</v>
          </cell>
          <cell r="W185">
            <v>96297</v>
          </cell>
          <cell r="X185">
            <v>75731</v>
          </cell>
          <cell r="Y185">
            <v>63673</v>
          </cell>
        </row>
        <row r="186">
          <cell r="B186">
            <v>53988</v>
          </cell>
          <cell r="C186">
            <v>48024</v>
          </cell>
          <cell r="D186">
            <v>46315</v>
          </cell>
          <cell r="E186">
            <v>45221</v>
          </cell>
          <cell r="F186">
            <v>47224</v>
          </cell>
          <cell r="G186">
            <v>53956</v>
          </cell>
          <cell r="H186">
            <v>64156</v>
          </cell>
          <cell r="I186">
            <v>80199</v>
          </cell>
          <cell r="J186">
            <v>86871</v>
          </cell>
          <cell r="K186">
            <v>100107</v>
          </cell>
          <cell r="L186">
            <v>92692</v>
          </cell>
          <cell r="M186">
            <v>87941</v>
          </cell>
          <cell r="N186">
            <v>86780</v>
          </cell>
          <cell r="O186">
            <v>80323</v>
          </cell>
          <cell r="P186">
            <v>79476</v>
          </cell>
          <cell r="Q186">
            <v>81386</v>
          </cell>
          <cell r="R186">
            <v>85965</v>
          </cell>
          <cell r="S186">
            <v>93265</v>
          </cell>
          <cell r="T186">
            <v>99719</v>
          </cell>
          <cell r="U186">
            <v>105807</v>
          </cell>
          <cell r="V186">
            <v>105566</v>
          </cell>
          <cell r="W186">
            <v>95534</v>
          </cell>
          <cell r="X186">
            <v>76882</v>
          </cell>
          <cell r="Y186">
            <v>65450</v>
          </cell>
        </row>
        <row r="187">
          <cell r="B187">
            <v>56520</v>
          </cell>
          <cell r="C187">
            <v>51355</v>
          </cell>
          <cell r="D187">
            <v>49246</v>
          </cell>
          <cell r="E187">
            <v>48467</v>
          </cell>
          <cell r="F187">
            <v>48590</v>
          </cell>
          <cell r="G187">
            <v>53968</v>
          </cell>
          <cell r="H187">
            <v>64195</v>
          </cell>
          <cell r="I187">
            <v>80221</v>
          </cell>
          <cell r="J187">
            <v>86925</v>
          </cell>
          <cell r="K187">
            <v>100148</v>
          </cell>
          <cell r="L187">
            <v>92738</v>
          </cell>
          <cell r="M187">
            <v>88716</v>
          </cell>
          <cell r="N187">
            <v>89992</v>
          </cell>
          <cell r="O187">
            <v>87181</v>
          </cell>
          <cell r="P187">
            <v>87749</v>
          </cell>
          <cell r="Q187">
            <v>91153</v>
          </cell>
          <cell r="R187">
            <v>98248</v>
          </cell>
          <cell r="S187">
            <v>109177</v>
          </cell>
          <cell r="T187">
            <v>114457</v>
          </cell>
          <cell r="U187">
            <v>117017</v>
          </cell>
          <cell r="V187">
            <v>114895</v>
          </cell>
          <cell r="W187">
            <v>106988</v>
          </cell>
          <cell r="X187">
            <v>92413</v>
          </cell>
          <cell r="Y187">
            <v>79088</v>
          </cell>
        </row>
        <row r="188">
          <cell r="B188">
            <v>66733</v>
          </cell>
          <cell r="C188">
            <v>60643</v>
          </cell>
          <cell r="D188">
            <v>58154</v>
          </cell>
          <cell r="E188">
            <v>57845</v>
          </cell>
          <cell r="F188">
            <v>59988</v>
          </cell>
          <cell r="G188">
            <v>66648</v>
          </cell>
          <cell r="H188">
            <v>81185</v>
          </cell>
          <cell r="I188">
            <v>93982</v>
          </cell>
          <cell r="J188">
            <v>96476</v>
          </cell>
          <cell r="K188">
            <v>105334</v>
          </cell>
          <cell r="L188">
            <v>103013</v>
          </cell>
          <cell r="M188">
            <v>102108</v>
          </cell>
          <cell r="N188">
            <v>103888</v>
          </cell>
          <cell r="O188">
            <v>99886</v>
          </cell>
          <cell r="P188">
            <v>97648</v>
          </cell>
          <cell r="Q188">
            <v>106426</v>
          </cell>
          <cell r="R188">
            <v>113021</v>
          </cell>
          <cell r="S188">
            <v>123776</v>
          </cell>
          <cell r="T188">
            <v>130250</v>
          </cell>
          <cell r="U188">
            <v>133993</v>
          </cell>
          <cell r="V188">
            <v>131668</v>
          </cell>
          <cell r="W188">
            <v>121316</v>
          </cell>
          <cell r="X188">
            <v>101754</v>
          </cell>
          <cell r="Y188">
            <v>87883</v>
          </cell>
        </row>
        <row r="189">
          <cell r="B189">
            <v>76546</v>
          </cell>
          <cell r="C189">
            <v>69009</v>
          </cell>
          <cell r="D189">
            <v>65690</v>
          </cell>
          <cell r="E189">
            <v>65081</v>
          </cell>
          <cell r="F189">
            <v>66619</v>
          </cell>
          <cell r="G189">
            <v>73066</v>
          </cell>
          <cell r="H189">
            <v>87898</v>
          </cell>
          <cell r="I189">
            <v>101457</v>
          </cell>
          <cell r="J189">
            <v>104054</v>
          </cell>
          <cell r="K189">
            <v>111262</v>
          </cell>
          <cell r="L189">
            <v>107176</v>
          </cell>
          <cell r="M189">
            <v>106485</v>
          </cell>
          <cell r="N189">
            <v>108617</v>
          </cell>
          <cell r="O189">
            <v>104492</v>
          </cell>
          <cell r="P189">
            <v>102309</v>
          </cell>
          <cell r="Q189">
            <v>110014</v>
          </cell>
          <cell r="R189">
            <v>116193</v>
          </cell>
          <cell r="S189">
            <v>127104</v>
          </cell>
          <cell r="T189">
            <v>134072</v>
          </cell>
          <cell r="U189">
            <v>134959</v>
          </cell>
          <cell r="V189">
            <v>133473</v>
          </cell>
          <cell r="W189">
            <v>122308</v>
          </cell>
          <cell r="X189">
            <v>105702</v>
          </cell>
          <cell r="Y189">
            <v>90877</v>
          </cell>
        </row>
        <row r="190">
          <cell r="B190">
            <v>78664</v>
          </cell>
          <cell r="C190">
            <v>71225</v>
          </cell>
          <cell r="D190">
            <v>68310</v>
          </cell>
          <cell r="E190">
            <v>66734</v>
          </cell>
          <cell r="F190">
            <v>68171</v>
          </cell>
          <cell r="G190">
            <v>73509</v>
          </cell>
          <cell r="H190">
            <v>87740</v>
          </cell>
          <cell r="I190">
            <v>100836</v>
          </cell>
          <cell r="J190">
            <v>101067</v>
          </cell>
          <cell r="K190">
            <v>107377</v>
          </cell>
          <cell r="L190">
            <v>105470</v>
          </cell>
          <cell r="M190">
            <v>106221</v>
          </cell>
          <cell r="N190">
            <v>107864</v>
          </cell>
          <cell r="O190">
            <v>103724</v>
          </cell>
          <cell r="P190">
            <v>101426</v>
          </cell>
          <cell r="Q190">
            <v>105161</v>
          </cell>
          <cell r="R190">
            <v>108344</v>
          </cell>
          <cell r="S190">
            <v>118578</v>
          </cell>
          <cell r="T190">
            <v>123290</v>
          </cell>
          <cell r="U190">
            <v>124209</v>
          </cell>
          <cell r="V190">
            <v>124298</v>
          </cell>
          <cell r="W190">
            <v>113586</v>
          </cell>
          <cell r="X190">
            <v>95585</v>
          </cell>
          <cell r="Y190">
            <v>80837</v>
          </cell>
        </row>
        <row r="191">
          <cell r="B191">
            <v>73245</v>
          </cell>
          <cell r="C191">
            <v>66075</v>
          </cell>
          <cell r="D191">
            <v>63092</v>
          </cell>
          <cell r="E191">
            <v>62076</v>
          </cell>
          <cell r="F191">
            <v>62466</v>
          </cell>
          <cell r="G191">
            <v>65245</v>
          </cell>
          <cell r="H191">
            <v>78636</v>
          </cell>
          <cell r="I191">
            <v>86377</v>
          </cell>
          <cell r="J191">
            <v>85227</v>
          </cell>
          <cell r="K191">
            <v>92639</v>
          </cell>
          <cell r="L191">
            <v>92210</v>
          </cell>
          <cell r="M191">
            <v>93356</v>
          </cell>
          <cell r="N191">
            <v>91273</v>
          </cell>
          <cell r="O191">
            <v>89080</v>
          </cell>
          <cell r="P191">
            <v>86227</v>
          </cell>
          <cell r="Q191">
            <v>86368</v>
          </cell>
          <cell r="R191">
            <v>93269</v>
          </cell>
          <cell r="S191">
            <v>97270</v>
          </cell>
          <cell r="T191">
            <v>102933</v>
          </cell>
          <cell r="U191">
            <v>102253</v>
          </cell>
          <cell r="V191">
            <v>107015</v>
          </cell>
          <cell r="W191">
            <v>100090</v>
          </cell>
          <cell r="X191">
            <v>84847</v>
          </cell>
          <cell r="Y191">
            <v>70305</v>
          </cell>
        </row>
        <row r="192">
          <cell r="B192">
            <v>62946</v>
          </cell>
          <cell r="C192">
            <v>56616</v>
          </cell>
          <cell r="D192">
            <v>53174</v>
          </cell>
          <cell r="E192">
            <v>52964</v>
          </cell>
          <cell r="F192">
            <v>51868</v>
          </cell>
          <cell r="G192">
            <v>52453</v>
          </cell>
          <cell r="H192">
            <v>66346</v>
          </cell>
          <cell r="I192">
            <v>78498</v>
          </cell>
          <cell r="J192">
            <v>76772</v>
          </cell>
          <cell r="K192">
            <v>90570</v>
          </cell>
          <cell r="L192">
            <v>88101</v>
          </cell>
          <cell r="M192">
            <v>88066</v>
          </cell>
          <cell r="N192">
            <v>83058</v>
          </cell>
          <cell r="O192">
            <v>79086</v>
          </cell>
          <cell r="P192">
            <v>73754</v>
          </cell>
          <cell r="Q192">
            <v>78145</v>
          </cell>
          <cell r="R192">
            <v>90447</v>
          </cell>
          <cell r="S192">
            <v>93017</v>
          </cell>
          <cell r="T192">
            <v>96567</v>
          </cell>
          <cell r="U192">
            <v>99906</v>
          </cell>
          <cell r="V192">
            <v>107985</v>
          </cell>
          <cell r="W192">
            <v>100883</v>
          </cell>
          <cell r="X192">
            <v>82007</v>
          </cell>
          <cell r="Y192">
            <v>65189</v>
          </cell>
        </row>
        <row r="193">
          <cell r="B193">
            <v>55806</v>
          </cell>
          <cell r="C193">
            <v>50525</v>
          </cell>
          <cell r="D193">
            <v>47601</v>
          </cell>
          <cell r="E193">
            <v>46467</v>
          </cell>
          <cell r="F193">
            <v>47582</v>
          </cell>
          <cell r="G193">
            <v>51402</v>
          </cell>
          <cell r="H193">
            <v>64295</v>
          </cell>
          <cell r="I193">
            <v>76241</v>
          </cell>
          <cell r="J193">
            <v>82331</v>
          </cell>
          <cell r="K193">
            <v>100307</v>
          </cell>
          <cell r="L193">
            <v>98958</v>
          </cell>
          <cell r="M193">
            <v>97099</v>
          </cell>
          <cell r="N193">
            <v>91919</v>
          </cell>
          <cell r="O193">
            <v>87215</v>
          </cell>
          <cell r="P193">
            <v>82652</v>
          </cell>
          <cell r="Q193">
            <v>87088</v>
          </cell>
          <cell r="R193">
            <v>97131</v>
          </cell>
          <cell r="S193">
            <v>99602</v>
          </cell>
          <cell r="T193">
            <v>103748</v>
          </cell>
          <cell r="U193">
            <v>108166</v>
          </cell>
          <cell r="V193">
            <v>115030</v>
          </cell>
          <cell r="W193">
            <v>106142</v>
          </cell>
          <cell r="X193">
            <v>88350</v>
          </cell>
          <cell r="Y193">
            <v>72901</v>
          </cell>
        </row>
        <row r="194">
          <cell r="B194">
            <v>63705</v>
          </cell>
          <cell r="C194">
            <v>58350</v>
          </cell>
          <cell r="D194">
            <v>55470</v>
          </cell>
          <cell r="E194">
            <v>54436</v>
          </cell>
          <cell r="F194">
            <v>55681</v>
          </cell>
          <cell r="G194">
            <v>59503</v>
          </cell>
          <cell r="H194">
            <v>72417</v>
          </cell>
          <cell r="I194">
            <v>84152</v>
          </cell>
          <cell r="J194">
            <v>86204</v>
          </cell>
          <cell r="K194">
            <v>99809</v>
          </cell>
          <cell r="L194">
            <v>98590</v>
          </cell>
          <cell r="M194">
            <v>96740</v>
          </cell>
          <cell r="N194">
            <v>91484</v>
          </cell>
          <cell r="O194">
            <v>86662</v>
          </cell>
          <cell r="P194">
            <v>81589</v>
          </cell>
          <cell r="Q194">
            <v>85948</v>
          </cell>
          <cell r="R194">
            <v>96535</v>
          </cell>
          <cell r="S194">
            <v>99195</v>
          </cell>
          <cell r="T194">
            <v>103461</v>
          </cell>
          <cell r="U194">
            <v>107831</v>
          </cell>
          <cell r="V194">
            <v>114850</v>
          </cell>
          <cell r="W194">
            <v>106029</v>
          </cell>
          <cell r="X194">
            <v>88056</v>
          </cell>
          <cell r="Y194">
            <v>72826</v>
          </cell>
        </row>
        <row r="195">
          <cell r="B195">
            <v>64431</v>
          </cell>
          <cell r="C195">
            <v>58612</v>
          </cell>
          <cell r="D195">
            <v>55649</v>
          </cell>
          <cell r="E195">
            <v>57266</v>
          </cell>
          <cell r="F195">
            <v>56466</v>
          </cell>
          <cell r="G195">
            <v>59907</v>
          </cell>
          <cell r="H195">
            <v>73396</v>
          </cell>
          <cell r="I195">
            <v>85100</v>
          </cell>
          <cell r="J195">
            <v>83365</v>
          </cell>
          <cell r="K195">
            <v>97160</v>
          </cell>
          <cell r="L195">
            <v>94228</v>
          </cell>
          <cell r="M195">
            <v>92925</v>
          </cell>
          <cell r="N195">
            <v>87938</v>
          </cell>
          <cell r="O195">
            <v>84935</v>
          </cell>
          <cell r="P195">
            <v>79764</v>
          </cell>
          <cell r="Q195">
            <v>84256</v>
          </cell>
          <cell r="R195">
            <v>96723</v>
          </cell>
          <cell r="S195">
            <v>99305</v>
          </cell>
          <cell r="T195">
            <v>103640</v>
          </cell>
          <cell r="U195">
            <v>107201</v>
          </cell>
          <cell r="V195">
            <v>115182</v>
          </cell>
          <cell r="W195">
            <v>107676</v>
          </cell>
          <cell r="X195">
            <v>88824</v>
          </cell>
          <cell r="Y195">
            <v>72060</v>
          </cell>
        </row>
        <row r="196">
          <cell r="B196">
            <v>63999</v>
          </cell>
          <cell r="C196">
            <v>58085</v>
          </cell>
          <cell r="D196">
            <v>55385</v>
          </cell>
          <cell r="E196">
            <v>56069</v>
          </cell>
          <cell r="F196">
            <v>56754</v>
          </cell>
          <cell r="G196">
            <v>60338</v>
          </cell>
          <cell r="H196">
            <v>73671</v>
          </cell>
          <cell r="I196">
            <v>85308</v>
          </cell>
          <cell r="J196">
            <v>83885</v>
          </cell>
          <cell r="K196">
            <v>97910</v>
          </cell>
          <cell r="L196">
            <v>95444</v>
          </cell>
          <cell r="M196">
            <v>95118</v>
          </cell>
          <cell r="N196">
            <v>90078</v>
          </cell>
          <cell r="O196">
            <v>86088</v>
          </cell>
          <cell r="P196">
            <v>80912</v>
          </cell>
          <cell r="Q196">
            <v>85571</v>
          </cell>
          <cell r="R196">
            <v>97839</v>
          </cell>
          <cell r="S196">
            <v>100295</v>
          </cell>
          <cell r="T196">
            <v>108591</v>
          </cell>
          <cell r="U196">
            <v>108866</v>
          </cell>
          <cell r="V196">
            <v>114199</v>
          </cell>
          <cell r="W196">
            <v>106746</v>
          </cell>
          <cell r="X196">
            <v>89111</v>
          </cell>
          <cell r="Y196">
            <v>75802</v>
          </cell>
        </row>
        <row r="197">
          <cell r="B197">
            <v>72078</v>
          </cell>
          <cell r="C197">
            <v>65386</v>
          </cell>
          <cell r="D197">
            <v>61663</v>
          </cell>
          <cell r="E197">
            <v>61612</v>
          </cell>
          <cell r="F197">
            <v>61125</v>
          </cell>
          <cell r="G197">
            <v>64638</v>
          </cell>
          <cell r="H197">
            <v>78500</v>
          </cell>
          <cell r="I197">
            <v>87087</v>
          </cell>
          <cell r="J197">
            <v>89841</v>
          </cell>
          <cell r="K197">
            <v>99817</v>
          </cell>
          <cell r="L197">
            <v>97348</v>
          </cell>
          <cell r="M197">
            <v>97065</v>
          </cell>
          <cell r="N197">
            <v>92162</v>
          </cell>
          <cell r="O197">
            <v>88283</v>
          </cell>
          <cell r="P197">
            <v>86657</v>
          </cell>
          <cell r="Q197">
            <v>88571</v>
          </cell>
          <cell r="R197">
            <v>99065</v>
          </cell>
          <cell r="S197">
            <v>101088</v>
          </cell>
          <cell r="T197">
            <v>104345</v>
          </cell>
          <cell r="U197">
            <v>107934</v>
          </cell>
          <cell r="V197">
            <v>116494</v>
          </cell>
          <cell r="W197">
            <v>109227</v>
          </cell>
          <cell r="X197">
            <v>89594</v>
          </cell>
          <cell r="Y197">
            <v>73762</v>
          </cell>
        </row>
        <row r="198">
          <cell r="B198">
            <v>65947</v>
          </cell>
          <cell r="C198">
            <v>62600</v>
          </cell>
          <cell r="D198">
            <v>56810</v>
          </cell>
          <cell r="E198">
            <v>56845</v>
          </cell>
          <cell r="F198">
            <v>57832</v>
          </cell>
          <cell r="G198">
            <v>60641</v>
          </cell>
          <cell r="H198">
            <v>75123</v>
          </cell>
          <cell r="I198">
            <v>87461</v>
          </cell>
          <cell r="J198">
            <v>85681</v>
          </cell>
          <cell r="K198">
            <v>99718</v>
          </cell>
          <cell r="L198">
            <v>97281</v>
          </cell>
          <cell r="M198">
            <v>97360</v>
          </cell>
          <cell r="N198">
            <v>92344</v>
          </cell>
          <cell r="O198">
            <v>88107</v>
          </cell>
          <cell r="P198">
            <v>82487</v>
          </cell>
          <cell r="Q198">
            <v>86830</v>
          </cell>
          <cell r="R198">
            <v>99245</v>
          </cell>
          <cell r="S198">
            <v>102120</v>
          </cell>
          <cell r="T198">
            <v>105725</v>
          </cell>
          <cell r="U198">
            <v>109208</v>
          </cell>
          <cell r="V198">
            <v>117770</v>
          </cell>
          <cell r="W198">
            <v>110627</v>
          </cell>
          <cell r="X198">
            <v>91191</v>
          </cell>
          <cell r="Y198">
            <v>72353</v>
          </cell>
        </row>
        <row r="199">
          <cell r="B199">
            <v>64235</v>
          </cell>
          <cell r="C199">
            <v>58555</v>
          </cell>
          <cell r="D199">
            <v>56002</v>
          </cell>
          <cell r="E199">
            <v>55219</v>
          </cell>
          <cell r="F199">
            <v>52830</v>
          </cell>
          <cell r="G199">
            <v>54351</v>
          </cell>
          <cell r="H199">
            <v>68778</v>
          </cell>
          <cell r="I199">
            <v>81382</v>
          </cell>
          <cell r="J199">
            <v>79529</v>
          </cell>
          <cell r="K199">
            <v>93948</v>
          </cell>
          <cell r="L199">
            <v>91358</v>
          </cell>
          <cell r="M199">
            <v>91284</v>
          </cell>
          <cell r="N199">
            <v>86148</v>
          </cell>
          <cell r="O199">
            <v>82022</v>
          </cell>
          <cell r="P199">
            <v>76489</v>
          </cell>
          <cell r="Q199">
            <v>80983</v>
          </cell>
          <cell r="R199">
            <v>93746</v>
          </cell>
          <cell r="S199">
            <v>96304</v>
          </cell>
          <cell r="T199">
            <v>100016</v>
          </cell>
          <cell r="U199">
            <v>103439</v>
          </cell>
          <cell r="V199">
            <v>111783</v>
          </cell>
          <cell r="W199">
            <v>104571</v>
          </cell>
          <cell r="X199">
            <v>85077</v>
          </cell>
          <cell r="Y199">
            <v>67609</v>
          </cell>
        </row>
        <row r="200">
          <cell r="B200">
            <v>57881</v>
          </cell>
          <cell r="C200">
            <v>52418</v>
          </cell>
          <cell r="D200">
            <v>49311</v>
          </cell>
          <cell r="E200">
            <v>48152</v>
          </cell>
          <cell r="F200">
            <v>49326</v>
          </cell>
          <cell r="G200">
            <v>53248</v>
          </cell>
          <cell r="H200">
            <v>66672</v>
          </cell>
          <cell r="I200">
            <v>79070</v>
          </cell>
          <cell r="J200">
            <v>81418</v>
          </cell>
          <cell r="K200">
            <v>95702</v>
          </cell>
          <cell r="L200">
            <v>94260</v>
          </cell>
          <cell r="M200">
            <v>92411</v>
          </cell>
          <cell r="N200">
            <v>87104</v>
          </cell>
          <cell r="O200">
            <v>82241</v>
          </cell>
          <cell r="P200">
            <v>77533</v>
          </cell>
          <cell r="Q200">
            <v>82050</v>
          </cell>
          <cell r="R200">
            <v>92448</v>
          </cell>
          <cell r="S200">
            <v>95067</v>
          </cell>
          <cell r="T200">
            <v>99459</v>
          </cell>
          <cell r="U200">
            <v>104084</v>
          </cell>
          <cell r="V200">
            <v>111244</v>
          </cell>
          <cell r="W200">
            <v>101828</v>
          </cell>
          <cell r="X200">
            <v>83337</v>
          </cell>
          <cell r="Y200">
            <v>67466</v>
          </cell>
        </row>
        <row r="201">
          <cell r="B201">
            <v>58297</v>
          </cell>
          <cell r="C201">
            <v>52495</v>
          </cell>
          <cell r="D201">
            <v>49288</v>
          </cell>
          <cell r="E201">
            <v>48609</v>
          </cell>
          <cell r="F201">
            <v>49316</v>
          </cell>
          <cell r="G201">
            <v>53220</v>
          </cell>
          <cell r="H201">
            <v>66635</v>
          </cell>
          <cell r="I201">
            <v>78973</v>
          </cell>
          <cell r="J201">
            <v>81392</v>
          </cell>
          <cell r="K201">
            <v>95709</v>
          </cell>
          <cell r="L201">
            <v>94293</v>
          </cell>
          <cell r="M201">
            <v>92459</v>
          </cell>
          <cell r="N201">
            <v>87158</v>
          </cell>
          <cell r="O201">
            <v>82273</v>
          </cell>
          <cell r="P201">
            <v>77576</v>
          </cell>
          <cell r="Q201">
            <v>82103</v>
          </cell>
          <cell r="R201">
            <v>92477</v>
          </cell>
          <cell r="S201">
            <v>95039</v>
          </cell>
          <cell r="T201">
            <v>99902</v>
          </cell>
          <cell r="U201">
            <v>103978</v>
          </cell>
          <cell r="V201">
            <v>111032</v>
          </cell>
          <cell r="W201">
            <v>101816</v>
          </cell>
          <cell r="X201">
            <v>83362</v>
          </cell>
          <cell r="Y201">
            <v>68756</v>
          </cell>
        </row>
        <row r="202">
          <cell r="B202">
            <v>60483</v>
          </cell>
          <cell r="C202">
            <v>54331</v>
          </cell>
          <cell r="D202">
            <v>51327</v>
          </cell>
          <cell r="E202">
            <v>50184</v>
          </cell>
          <cell r="F202">
            <v>52116</v>
          </cell>
          <cell r="G202">
            <v>56269</v>
          </cell>
          <cell r="H202">
            <v>70924</v>
          </cell>
          <cell r="I202">
            <v>83368</v>
          </cell>
          <cell r="J202">
            <v>81586</v>
          </cell>
          <cell r="K202">
            <v>96076</v>
          </cell>
          <cell r="L202">
            <v>93545</v>
          </cell>
          <cell r="M202">
            <v>93581</v>
          </cell>
          <cell r="N202">
            <v>88382</v>
          </cell>
          <cell r="O202">
            <v>84308</v>
          </cell>
          <cell r="P202">
            <v>78731</v>
          </cell>
          <cell r="Q202">
            <v>83317</v>
          </cell>
          <cell r="R202">
            <v>96119</v>
          </cell>
          <cell r="S202">
            <v>98639</v>
          </cell>
          <cell r="T202">
            <v>102308</v>
          </cell>
          <cell r="U202">
            <v>105642</v>
          </cell>
          <cell r="V202">
            <v>114040</v>
          </cell>
          <cell r="W202">
            <v>106754</v>
          </cell>
          <cell r="X202">
            <v>87098</v>
          </cell>
          <cell r="Y202">
            <v>69469</v>
          </cell>
        </row>
        <row r="203">
          <cell r="B203">
            <v>60764</v>
          </cell>
          <cell r="C203">
            <v>54847</v>
          </cell>
          <cell r="D203">
            <v>51553</v>
          </cell>
          <cell r="E203">
            <v>51369</v>
          </cell>
          <cell r="F203">
            <v>52309</v>
          </cell>
          <cell r="G203">
            <v>54947</v>
          </cell>
          <cell r="H203">
            <v>70234</v>
          </cell>
          <cell r="I203">
            <v>84955</v>
          </cell>
          <cell r="J203">
            <v>83345</v>
          </cell>
          <cell r="K203">
            <v>97581</v>
          </cell>
          <cell r="L203">
            <v>94572</v>
          </cell>
          <cell r="M203">
            <v>93928</v>
          </cell>
          <cell r="N203">
            <v>87095</v>
          </cell>
          <cell r="O203">
            <v>82741</v>
          </cell>
          <cell r="P203">
            <v>77135</v>
          </cell>
          <cell r="Q203">
            <v>81680</v>
          </cell>
          <cell r="R203">
            <v>94529</v>
          </cell>
          <cell r="S203">
            <v>96997</v>
          </cell>
          <cell r="T203">
            <v>100704</v>
          </cell>
          <cell r="U203">
            <v>104093</v>
          </cell>
          <cell r="V203">
            <v>112505</v>
          </cell>
          <cell r="W203">
            <v>105284</v>
          </cell>
          <cell r="X203">
            <v>85660</v>
          </cell>
          <cell r="Y203">
            <v>68065</v>
          </cell>
        </row>
        <row r="204">
          <cell r="B204">
            <v>59390</v>
          </cell>
          <cell r="C204">
            <v>53247</v>
          </cell>
          <cell r="D204">
            <v>50209</v>
          </cell>
          <cell r="E204">
            <v>50561</v>
          </cell>
          <cell r="F204">
            <v>51909</v>
          </cell>
          <cell r="G204">
            <v>55135</v>
          </cell>
          <cell r="H204">
            <v>69834</v>
          </cell>
          <cell r="I204">
            <v>82286</v>
          </cell>
          <cell r="J204">
            <v>80470</v>
          </cell>
          <cell r="K204">
            <v>94939</v>
          </cell>
          <cell r="L204">
            <v>92326</v>
          </cell>
          <cell r="M204">
            <v>92296</v>
          </cell>
          <cell r="N204">
            <v>87151</v>
          </cell>
          <cell r="O204">
            <v>83002</v>
          </cell>
          <cell r="P204">
            <v>77388</v>
          </cell>
          <cell r="Q204">
            <v>81937</v>
          </cell>
          <cell r="R204">
            <v>94829</v>
          </cell>
          <cell r="S204">
            <v>97327</v>
          </cell>
          <cell r="T204">
            <v>101048</v>
          </cell>
          <cell r="U204">
            <v>104494</v>
          </cell>
          <cell r="V204">
            <v>112955</v>
          </cell>
          <cell r="W204">
            <v>105720</v>
          </cell>
          <cell r="X204">
            <v>86033</v>
          </cell>
          <cell r="Y204">
            <v>68386</v>
          </cell>
        </row>
        <row r="205">
          <cell r="B205">
            <v>59440</v>
          </cell>
          <cell r="C205">
            <v>53287</v>
          </cell>
          <cell r="D205">
            <v>50271</v>
          </cell>
          <cell r="E205">
            <v>50475</v>
          </cell>
          <cell r="F205">
            <v>52082</v>
          </cell>
          <cell r="G205">
            <v>55600</v>
          </cell>
          <cell r="H205">
            <v>69930</v>
          </cell>
          <cell r="I205">
            <v>82353</v>
          </cell>
          <cell r="J205">
            <v>80702</v>
          </cell>
          <cell r="K205">
            <v>95326</v>
          </cell>
          <cell r="L205">
            <v>92531</v>
          </cell>
          <cell r="M205">
            <v>92405</v>
          </cell>
          <cell r="N205">
            <v>88340</v>
          </cell>
          <cell r="O205">
            <v>86654</v>
          </cell>
          <cell r="P205">
            <v>85360</v>
          </cell>
          <cell r="Q205">
            <v>89959</v>
          </cell>
          <cell r="R205">
            <v>100540</v>
          </cell>
          <cell r="S205">
            <v>107046</v>
          </cell>
          <cell r="T205">
            <v>112693</v>
          </cell>
          <cell r="U205">
            <v>112904</v>
          </cell>
          <cell r="V205">
            <v>114383</v>
          </cell>
          <cell r="W205">
            <v>106820</v>
          </cell>
          <cell r="X205">
            <v>91760</v>
          </cell>
          <cell r="Y205">
            <v>74081</v>
          </cell>
        </row>
        <row r="206">
          <cell r="B206">
            <v>67226</v>
          </cell>
          <cell r="C206">
            <v>60914</v>
          </cell>
          <cell r="D206">
            <v>57600</v>
          </cell>
          <cell r="E206">
            <v>57333</v>
          </cell>
          <cell r="F206">
            <v>58214</v>
          </cell>
          <cell r="G206">
            <v>60869</v>
          </cell>
          <cell r="H206">
            <v>71994</v>
          </cell>
          <cell r="I206">
            <v>82744</v>
          </cell>
          <cell r="J206">
            <v>81497</v>
          </cell>
          <cell r="K206">
            <v>95532</v>
          </cell>
          <cell r="L206">
            <v>92909</v>
          </cell>
          <cell r="M206">
            <v>93937</v>
          </cell>
          <cell r="N206">
            <v>92150</v>
          </cell>
          <cell r="O206">
            <v>86511</v>
          </cell>
          <cell r="P206">
            <v>83722</v>
          </cell>
          <cell r="Q206">
            <v>89055</v>
          </cell>
          <cell r="R206">
            <v>102426</v>
          </cell>
          <cell r="S206">
            <v>110053</v>
          </cell>
          <cell r="T206">
            <v>116264</v>
          </cell>
          <cell r="U206">
            <v>114785</v>
          </cell>
          <cell r="V206">
            <v>119267</v>
          </cell>
          <cell r="W206">
            <v>112182</v>
          </cell>
          <cell r="X206">
            <v>95509</v>
          </cell>
          <cell r="Y206">
            <v>81574</v>
          </cell>
        </row>
        <row r="207">
          <cell r="B207">
            <v>73254</v>
          </cell>
          <cell r="C207">
            <v>67204</v>
          </cell>
          <cell r="D207">
            <v>64734</v>
          </cell>
          <cell r="E207">
            <v>64399</v>
          </cell>
          <cell r="F207">
            <v>64731</v>
          </cell>
          <cell r="G207">
            <v>65550</v>
          </cell>
          <cell r="H207">
            <v>76297</v>
          </cell>
          <cell r="I207">
            <v>89585</v>
          </cell>
          <cell r="J207">
            <v>92427</v>
          </cell>
          <cell r="K207">
            <v>105087</v>
          </cell>
          <cell r="L207">
            <v>102717</v>
          </cell>
          <cell r="M207">
            <v>101116</v>
          </cell>
          <cell r="N207">
            <v>94050</v>
          </cell>
          <cell r="O207">
            <v>88875</v>
          </cell>
          <cell r="P207">
            <v>82496</v>
          </cell>
          <cell r="Q207">
            <v>83874</v>
          </cell>
          <cell r="R207">
            <v>94169</v>
          </cell>
          <cell r="S207">
            <v>96712</v>
          </cell>
          <cell r="T207">
            <v>102266</v>
          </cell>
          <cell r="U207">
            <v>105739</v>
          </cell>
          <cell r="V207">
            <v>112932</v>
          </cell>
          <cell r="W207">
            <v>103507</v>
          </cell>
          <cell r="X207">
            <v>86310</v>
          </cell>
          <cell r="Y207">
            <v>72716</v>
          </cell>
        </row>
        <row r="208">
          <cell r="B208">
            <v>63512</v>
          </cell>
          <cell r="C208">
            <v>58264</v>
          </cell>
          <cell r="D208">
            <v>55303</v>
          </cell>
          <cell r="E208">
            <v>54570</v>
          </cell>
          <cell r="F208">
            <v>54547</v>
          </cell>
          <cell r="G208">
            <v>55498</v>
          </cell>
          <cell r="H208">
            <v>67943</v>
          </cell>
          <cell r="I208">
            <v>80518</v>
          </cell>
          <cell r="J208">
            <v>82914</v>
          </cell>
          <cell r="K208">
            <v>97395</v>
          </cell>
          <cell r="L208">
            <v>95953</v>
          </cell>
          <cell r="M208">
            <v>94073</v>
          </cell>
          <cell r="N208">
            <v>88991</v>
          </cell>
          <cell r="O208">
            <v>84046</v>
          </cell>
          <cell r="P208">
            <v>79224</v>
          </cell>
          <cell r="Q208">
            <v>83830</v>
          </cell>
          <cell r="R208">
            <v>94312</v>
          </cell>
          <cell r="S208">
            <v>96978</v>
          </cell>
          <cell r="T208">
            <v>101469</v>
          </cell>
          <cell r="U208">
            <v>106084</v>
          </cell>
          <cell r="V208">
            <v>113243</v>
          </cell>
          <cell r="W208">
            <v>103871</v>
          </cell>
          <cell r="X208">
            <v>84954</v>
          </cell>
          <cell r="Y208">
            <v>68797</v>
          </cell>
        </row>
        <row r="209">
          <cell r="B209">
            <v>60153</v>
          </cell>
          <cell r="C209">
            <v>53931</v>
          </cell>
          <cell r="D209">
            <v>51782</v>
          </cell>
          <cell r="E209">
            <v>52423</v>
          </cell>
          <cell r="F209">
            <v>53562</v>
          </cell>
          <cell r="G209">
            <v>56879</v>
          </cell>
          <cell r="H209">
            <v>70733</v>
          </cell>
          <cell r="I209">
            <v>83303</v>
          </cell>
          <cell r="J209">
            <v>81446</v>
          </cell>
          <cell r="K209">
            <v>96047</v>
          </cell>
          <cell r="L209">
            <v>93362</v>
          </cell>
          <cell r="M209">
            <v>93416</v>
          </cell>
          <cell r="N209">
            <v>88167</v>
          </cell>
          <cell r="O209">
            <v>83959</v>
          </cell>
          <cell r="P209">
            <v>78287</v>
          </cell>
          <cell r="Q209">
            <v>82887</v>
          </cell>
          <cell r="R209">
            <v>95896</v>
          </cell>
          <cell r="S209">
            <v>98527</v>
          </cell>
          <cell r="T209">
            <v>102367</v>
          </cell>
          <cell r="U209">
            <v>105859</v>
          </cell>
          <cell r="V209">
            <v>114387</v>
          </cell>
          <cell r="W209">
            <v>107004</v>
          </cell>
          <cell r="X209">
            <v>87029</v>
          </cell>
          <cell r="Y209">
            <v>69177</v>
          </cell>
        </row>
        <row r="210">
          <cell r="B210">
            <v>61302</v>
          </cell>
          <cell r="C210">
            <v>55875</v>
          </cell>
          <cell r="D210">
            <v>52859</v>
          </cell>
          <cell r="E210">
            <v>53412</v>
          </cell>
          <cell r="F210">
            <v>54755</v>
          </cell>
          <cell r="G210">
            <v>57615</v>
          </cell>
          <cell r="H210">
            <v>70956</v>
          </cell>
          <cell r="I210">
            <v>83634</v>
          </cell>
          <cell r="J210">
            <v>81738</v>
          </cell>
          <cell r="K210">
            <v>96431</v>
          </cell>
          <cell r="L210">
            <v>93755</v>
          </cell>
          <cell r="M210">
            <v>93747</v>
          </cell>
          <cell r="N210">
            <v>88466</v>
          </cell>
          <cell r="O210">
            <v>89532</v>
          </cell>
          <cell r="P210">
            <v>89311</v>
          </cell>
          <cell r="Q210">
            <v>91755</v>
          </cell>
          <cell r="R210">
            <v>97601</v>
          </cell>
          <cell r="S210">
            <v>103953</v>
          </cell>
          <cell r="T210">
            <v>110825</v>
          </cell>
          <cell r="U210">
            <v>110450</v>
          </cell>
          <cell r="V210">
            <v>114780</v>
          </cell>
          <cell r="W210">
            <v>107338</v>
          </cell>
          <cell r="X210">
            <v>88383</v>
          </cell>
          <cell r="Y210">
            <v>74323</v>
          </cell>
        </row>
        <row r="211">
          <cell r="B211">
            <v>65698</v>
          </cell>
          <cell r="C211">
            <v>59719</v>
          </cell>
          <cell r="D211">
            <v>56460</v>
          </cell>
          <cell r="E211">
            <v>55914</v>
          </cell>
          <cell r="F211">
            <v>56625</v>
          </cell>
          <cell r="G211">
            <v>60175</v>
          </cell>
          <cell r="H211">
            <v>71224</v>
          </cell>
          <cell r="I211">
            <v>83886</v>
          </cell>
          <cell r="J211">
            <v>82016</v>
          </cell>
          <cell r="K211">
            <v>96783</v>
          </cell>
          <cell r="L211">
            <v>94102</v>
          </cell>
          <cell r="M211">
            <v>94082</v>
          </cell>
          <cell r="N211">
            <v>88740</v>
          </cell>
          <cell r="O211">
            <v>84561</v>
          </cell>
          <cell r="P211">
            <v>78820</v>
          </cell>
          <cell r="Q211">
            <v>83499</v>
          </cell>
          <cell r="R211">
            <v>96637</v>
          </cell>
          <cell r="S211">
            <v>99124</v>
          </cell>
          <cell r="T211">
            <v>102889</v>
          </cell>
          <cell r="U211">
            <v>106392</v>
          </cell>
          <cell r="V211">
            <v>115017</v>
          </cell>
          <cell r="W211">
            <v>107645</v>
          </cell>
          <cell r="X211">
            <v>87618</v>
          </cell>
          <cell r="Y211">
            <v>69645</v>
          </cell>
        </row>
        <row r="212">
          <cell r="B212">
            <v>60723</v>
          </cell>
          <cell r="C212">
            <v>54471</v>
          </cell>
          <cell r="D212">
            <v>51407</v>
          </cell>
          <cell r="E212">
            <v>51188</v>
          </cell>
          <cell r="F212">
            <v>52192</v>
          </cell>
          <cell r="G212">
            <v>56414</v>
          </cell>
          <cell r="H212">
            <v>71414</v>
          </cell>
          <cell r="I212">
            <v>84095</v>
          </cell>
          <cell r="J212">
            <v>82202</v>
          </cell>
          <cell r="K212">
            <v>97005</v>
          </cell>
          <cell r="L212">
            <v>94372</v>
          </cell>
          <cell r="M212">
            <v>94342</v>
          </cell>
          <cell r="N212">
            <v>89033</v>
          </cell>
          <cell r="O212">
            <v>84790</v>
          </cell>
          <cell r="P212">
            <v>79078</v>
          </cell>
          <cell r="Q212">
            <v>83755</v>
          </cell>
          <cell r="R212">
            <v>96917</v>
          </cell>
          <cell r="S212">
            <v>99470</v>
          </cell>
          <cell r="T212">
            <v>103240</v>
          </cell>
          <cell r="U212">
            <v>106757</v>
          </cell>
          <cell r="V212">
            <v>115470</v>
          </cell>
          <cell r="W212">
            <v>107992</v>
          </cell>
          <cell r="X212">
            <v>87888</v>
          </cell>
          <cell r="Y212">
            <v>69868</v>
          </cell>
        </row>
        <row r="213">
          <cell r="B213">
            <v>60746</v>
          </cell>
          <cell r="C213">
            <v>54464</v>
          </cell>
          <cell r="D213">
            <v>51386</v>
          </cell>
          <cell r="E213">
            <v>50190</v>
          </cell>
          <cell r="F213">
            <v>52188</v>
          </cell>
          <cell r="G213">
            <v>56399</v>
          </cell>
          <cell r="H213">
            <v>71422</v>
          </cell>
          <cell r="I213">
            <v>84143</v>
          </cell>
          <cell r="J213">
            <v>82167</v>
          </cell>
          <cell r="K213">
            <v>97088</v>
          </cell>
          <cell r="L213">
            <v>94441</v>
          </cell>
          <cell r="M213">
            <v>94409</v>
          </cell>
          <cell r="N213">
            <v>89110</v>
          </cell>
          <cell r="O213">
            <v>84840</v>
          </cell>
          <cell r="P213">
            <v>79155</v>
          </cell>
          <cell r="Q213">
            <v>83741</v>
          </cell>
          <cell r="R213">
            <v>96912</v>
          </cell>
          <cell r="S213">
            <v>99454</v>
          </cell>
          <cell r="T213">
            <v>103354</v>
          </cell>
          <cell r="U213">
            <v>106870</v>
          </cell>
          <cell r="V213">
            <v>115411</v>
          </cell>
          <cell r="W213">
            <v>107982</v>
          </cell>
          <cell r="X213">
            <v>87902</v>
          </cell>
          <cell r="Y213">
            <v>69896</v>
          </cell>
        </row>
        <row r="214">
          <cell r="B214">
            <v>59837</v>
          </cell>
          <cell r="C214">
            <v>54213</v>
          </cell>
          <cell r="D214">
            <v>51082</v>
          </cell>
          <cell r="E214">
            <v>49864</v>
          </cell>
          <cell r="F214">
            <v>51065</v>
          </cell>
          <cell r="G214">
            <v>55120</v>
          </cell>
          <cell r="H214">
            <v>68965</v>
          </cell>
          <cell r="I214">
            <v>81747</v>
          </cell>
          <cell r="J214">
            <v>84222</v>
          </cell>
          <cell r="K214">
            <v>98986</v>
          </cell>
          <cell r="L214">
            <v>97529</v>
          </cell>
          <cell r="M214">
            <v>95611</v>
          </cell>
          <cell r="N214">
            <v>90155</v>
          </cell>
          <cell r="O214">
            <v>85116</v>
          </cell>
          <cell r="P214">
            <v>80259</v>
          </cell>
          <cell r="Q214">
            <v>84929</v>
          </cell>
          <cell r="R214">
            <v>95656</v>
          </cell>
          <cell r="S214">
            <v>98350</v>
          </cell>
          <cell r="T214">
            <v>102958</v>
          </cell>
          <cell r="U214">
            <v>107720</v>
          </cell>
          <cell r="V214">
            <v>115013</v>
          </cell>
          <cell r="W214">
            <v>105324</v>
          </cell>
          <cell r="X214">
            <v>86232</v>
          </cell>
          <cell r="Y214">
            <v>69827</v>
          </cell>
        </row>
        <row r="215">
          <cell r="B215">
            <v>59834</v>
          </cell>
          <cell r="C215">
            <v>54218</v>
          </cell>
          <cell r="D215">
            <v>51068</v>
          </cell>
          <cell r="E215">
            <v>49869</v>
          </cell>
          <cell r="F215">
            <v>51088</v>
          </cell>
          <cell r="G215">
            <v>55115</v>
          </cell>
          <cell r="H215">
            <v>68939</v>
          </cell>
          <cell r="I215">
            <v>81729</v>
          </cell>
          <cell r="J215">
            <v>84185</v>
          </cell>
          <cell r="K215">
            <v>98891</v>
          </cell>
          <cell r="L215">
            <v>97427</v>
          </cell>
          <cell r="M215">
            <v>95496</v>
          </cell>
          <cell r="N215">
            <v>90002</v>
          </cell>
          <cell r="O215">
            <v>84968</v>
          </cell>
          <cell r="P215">
            <v>80074</v>
          </cell>
          <cell r="Q215">
            <v>84737</v>
          </cell>
          <cell r="R215">
            <v>95660</v>
          </cell>
          <cell r="S215">
            <v>98329</v>
          </cell>
          <cell r="T215">
            <v>102894</v>
          </cell>
          <cell r="U215">
            <v>107599</v>
          </cell>
          <cell r="V215">
            <v>114942</v>
          </cell>
          <cell r="W215">
            <v>105342</v>
          </cell>
          <cell r="X215">
            <v>86176</v>
          </cell>
          <cell r="Y215">
            <v>69790</v>
          </cell>
        </row>
        <row r="216">
          <cell r="B216">
            <v>61177</v>
          </cell>
          <cell r="C216">
            <v>54873</v>
          </cell>
          <cell r="D216">
            <v>51767</v>
          </cell>
          <cell r="E216">
            <v>51448</v>
          </cell>
          <cell r="F216">
            <v>52908</v>
          </cell>
          <cell r="G216">
            <v>57103</v>
          </cell>
          <cell r="H216">
            <v>71958</v>
          </cell>
          <cell r="I216">
            <v>84758</v>
          </cell>
          <cell r="J216">
            <v>82843</v>
          </cell>
          <cell r="K216">
            <v>97756</v>
          </cell>
          <cell r="L216">
            <v>95114</v>
          </cell>
          <cell r="M216">
            <v>95050</v>
          </cell>
          <cell r="N216">
            <v>89695</v>
          </cell>
          <cell r="O216">
            <v>85427</v>
          </cell>
          <cell r="P216">
            <v>82335</v>
          </cell>
          <cell r="Q216">
            <v>85485</v>
          </cell>
          <cell r="R216">
            <v>97654</v>
          </cell>
          <cell r="S216">
            <v>104826</v>
          </cell>
          <cell r="T216">
            <v>110612</v>
          </cell>
          <cell r="U216">
            <v>110918</v>
          </cell>
          <cell r="V216">
            <v>116526</v>
          </cell>
          <cell r="W216">
            <v>109055</v>
          </cell>
          <cell r="X216">
            <v>88645</v>
          </cell>
          <cell r="Y216">
            <v>75026</v>
          </cell>
        </row>
        <row r="217">
          <cell r="B217">
            <v>67362</v>
          </cell>
          <cell r="C217">
            <v>60837</v>
          </cell>
          <cell r="D217">
            <v>57470</v>
          </cell>
          <cell r="E217">
            <v>58019</v>
          </cell>
          <cell r="F217">
            <v>58179</v>
          </cell>
          <cell r="G217">
            <v>61444</v>
          </cell>
          <cell r="H217">
            <v>73727</v>
          </cell>
          <cell r="I217">
            <v>84294</v>
          </cell>
          <cell r="J217">
            <v>84182</v>
          </cell>
          <cell r="K217">
            <v>97228</v>
          </cell>
          <cell r="L217">
            <v>94515</v>
          </cell>
          <cell r="M217">
            <v>94474</v>
          </cell>
          <cell r="N217">
            <v>91382</v>
          </cell>
          <cell r="O217">
            <v>89841</v>
          </cell>
          <cell r="P217">
            <v>86887</v>
          </cell>
          <cell r="Q217">
            <v>89704</v>
          </cell>
          <cell r="R217">
            <v>99175</v>
          </cell>
          <cell r="S217">
            <v>104545</v>
          </cell>
          <cell r="T217">
            <v>108649</v>
          </cell>
          <cell r="U217">
            <v>109607</v>
          </cell>
          <cell r="V217">
            <v>115824</v>
          </cell>
          <cell r="W217">
            <v>108366</v>
          </cell>
          <cell r="X217">
            <v>88097</v>
          </cell>
          <cell r="Y217">
            <v>73200</v>
          </cell>
        </row>
        <row r="218">
          <cell r="B218">
            <v>64331</v>
          </cell>
          <cell r="C218">
            <v>58594</v>
          </cell>
          <cell r="D218">
            <v>60259</v>
          </cell>
          <cell r="E218">
            <v>60061</v>
          </cell>
          <cell r="F218">
            <v>60949</v>
          </cell>
          <cell r="G218">
            <v>62510</v>
          </cell>
          <cell r="H218">
            <v>77643</v>
          </cell>
          <cell r="I218">
            <v>90635</v>
          </cell>
          <cell r="J218">
            <v>84003</v>
          </cell>
          <cell r="K218">
            <v>98279</v>
          </cell>
          <cell r="L218">
            <v>95553</v>
          </cell>
          <cell r="M218">
            <v>95516</v>
          </cell>
          <cell r="N218">
            <v>90163</v>
          </cell>
          <cell r="O218">
            <v>85842</v>
          </cell>
          <cell r="P218">
            <v>80039</v>
          </cell>
          <cell r="Q218">
            <v>84721</v>
          </cell>
          <cell r="R218">
            <v>98066</v>
          </cell>
          <cell r="S218">
            <v>100621</v>
          </cell>
          <cell r="T218">
            <v>104439</v>
          </cell>
          <cell r="U218">
            <v>108083</v>
          </cell>
          <cell r="V218">
            <v>116948</v>
          </cell>
          <cell r="W218">
            <v>109444</v>
          </cell>
          <cell r="X218">
            <v>89055</v>
          </cell>
          <cell r="Y218">
            <v>70667</v>
          </cell>
        </row>
        <row r="219">
          <cell r="B219">
            <v>61527</v>
          </cell>
          <cell r="C219">
            <v>55157</v>
          </cell>
          <cell r="D219">
            <v>52031</v>
          </cell>
          <cell r="E219">
            <v>50812</v>
          </cell>
          <cell r="F219">
            <v>52806</v>
          </cell>
          <cell r="G219">
            <v>57129</v>
          </cell>
          <cell r="H219">
            <v>72332</v>
          </cell>
          <cell r="I219">
            <v>85241</v>
          </cell>
          <cell r="J219">
            <v>83317</v>
          </cell>
          <cell r="K219">
            <v>99888</v>
          </cell>
          <cell r="L219">
            <v>99555</v>
          </cell>
          <cell r="M219">
            <v>99468</v>
          </cell>
          <cell r="N219">
            <v>94115</v>
          </cell>
          <cell r="O219">
            <v>89131</v>
          </cell>
          <cell r="P219">
            <v>84601</v>
          </cell>
          <cell r="Q219">
            <v>88781</v>
          </cell>
          <cell r="R219">
            <v>100456</v>
          </cell>
          <cell r="S219">
            <v>100693</v>
          </cell>
          <cell r="T219">
            <v>105096</v>
          </cell>
          <cell r="U219">
            <v>108447</v>
          </cell>
          <cell r="V219">
            <v>117022</v>
          </cell>
          <cell r="W219">
            <v>109432</v>
          </cell>
          <cell r="X219">
            <v>89096</v>
          </cell>
          <cell r="Y219">
            <v>70834</v>
          </cell>
        </row>
        <row r="220">
          <cell r="B220">
            <v>61630</v>
          </cell>
          <cell r="C220">
            <v>55252</v>
          </cell>
          <cell r="D220">
            <v>52122</v>
          </cell>
          <cell r="E220">
            <v>51021</v>
          </cell>
          <cell r="F220">
            <v>52937</v>
          </cell>
          <cell r="G220">
            <v>57218</v>
          </cell>
          <cell r="H220">
            <v>72432</v>
          </cell>
          <cell r="I220">
            <v>85311</v>
          </cell>
          <cell r="J220">
            <v>83379</v>
          </cell>
          <cell r="K220">
            <v>98392</v>
          </cell>
          <cell r="L220">
            <v>95718</v>
          </cell>
          <cell r="M220">
            <v>95650</v>
          </cell>
          <cell r="N220">
            <v>90258</v>
          </cell>
          <cell r="O220">
            <v>85961</v>
          </cell>
          <cell r="P220">
            <v>80189</v>
          </cell>
          <cell r="Q220">
            <v>84925</v>
          </cell>
          <cell r="R220">
            <v>98269</v>
          </cell>
          <cell r="S220">
            <v>100851</v>
          </cell>
          <cell r="T220">
            <v>104794</v>
          </cell>
          <cell r="U220">
            <v>108385</v>
          </cell>
          <cell r="V220">
            <v>117084</v>
          </cell>
          <cell r="W220">
            <v>109519</v>
          </cell>
          <cell r="X220">
            <v>89144</v>
          </cell>
          <cell r="Y220">
            <v>70885</v>
          </cell>
        </row>
        <row r="221">
          <cell r="B221">
            <v>60707</v>
          </cell>
          <cell r="C221">
            <v>55009</v>
          </cell>
          <cell r="D221">
            <v>51793</v>
          </cell>
          <cell r="E221">
            <v>50587</v>
          </cell>
          <cell r="F221">
            <v>51793</v>
          </cell>
          <cell r="G221">
            <v>55809</v>
          </cell>
          <cell r="H221">
            <v>69467</v>
          </cell>
          <cell r="I221">
            <v>82388</v>
          </cell>
          <cell r="J221">
            <v>84966</v>
          </cell>
          <cell r="K221">
            <v>100319</v>
          </cell>
          <cell r="L221">
            <v>98872</v>
          </cell>
          <cell r="M221">
            <v>96932</v>
          </cell>
          <cell r="N221">
            <v>91402</v>
          </cell>
          <cell r="O221">
            <v>86284</v>
          </cell>
          <cell r="P221">
            <v>81365</v>
          </cell>
          <cell r="Q221">
            <v>86084</v>
          </cell>
          <cell r="R221">
            <v>96920</v>
          </cell>
          <cell r="S221">
            <v>99644</v>
          </cell>
          <cell r="T221">
            <v>104258</v>
          </cell>
          <cell r="U221">
            <v>108996</v>
          </cell>
          <cell r="V221">
            <v>116425</v>
          </cell>
          <cell r="W221">
            <v>106658</v>
          </cell>
          <cell r="X221">
            <v>87297</v>
          </cell>
          <cell r="Y221">
            <v>70676</v>
          </cell>
        </row>
        <row r="222">
          <cell r="B222">
            <v>61204</v>
          </cell>
          <cell r="C222">
            <v>56495</v>
          </cell>
          <cell r="D222">
            <v>52752</v>
          </cell>
          <cell r="E222">
            <v>51088</v>
          </cell>
          <cell r="F222">
            <v>52900</v>
          </cell>
          <cell r="G222">
            <v>58315</v>
          </cell>
          <cell r="H222">
            <v>68547</v>
          </cell>
          <cell r="I222">
            <v>82098</v>
          </cell>
          <cell r="J222">
            <v>92035</v>
          </cell>
          <cell r="K222">
            <v>105152</v>
          </cell>
          <cell r="L222">
            <v>104146</v>
          </cell>
          <cell r="M222">
            <v>97933</v>
          </cell>
          <cell r="N222">
            <v>94330</v>
          </cell>
          <cell r="O222">
            <v>87007</v>
          </cell>
          <cell r="P222">
            <v>83451</v>
          </cell>
          <cell r="Q222">
            <v>87134</v>
          </cell>
          <cell r="R222">
            <v>95787</v>
          </cell>
          <cell r="S222">
            <v>102364</v>
          </cell>
          <cell r="T222">
            <v>107195</v>
          </cell>
          <cell r="U222">
            <v>118968</v>
          </cell>
          <cell r="V222">
            <v>119416</v>
          </cell>
          <cell r="W222">
            <v>107604</v>
          </cell>
          <cell r="X222">
            <v>87845</v>
          </cell>
          <cell r="Y222">
            <v>71623</v>
          </cell>
        </row>
        <row r="223">
          <cell r="B223">
            <v>59749</v>
          </cell>
          <cell r="C223">
            <v>55928</v>
          </cell>
          <cell r="D223">
            <v>52591</v>
          </cell>
          <cell r="E223">
            <v>51171</v>
          </cell>
          <cell r="F223">
            <v>53258</v>
          </cell>
          <cell r="G223">
            <v>60440</v>
          </cell>
          <cell r="H223">
            <v>72767</v>
          </cell>
          <cell r="I223">
            <v>84106</v>
          </cell>
          <cell r="J223">
            <v>89262</v>
          </cell>
          <cell r="K223">
            <v>102213</v>
          </cell>
          <cell r="L223">
            <v>98840</v>
          </cell>
          <cell r="M223">
            <v>94905</v>
          </cell>
          <cell r="N223">
            <v>91470</v>
          </cell>
          <cell r="O223">
            <v>83645</v>
          </cell>
          <cell r="P223">
            <v>80796</v>
          </cell>
          <cell r="Q223">
            <v>85207</v>
          </cell>
          <cell r="R223">
            <v>96501</v>
          </cell>
          <cell r="S223">
            <v>102823</v>
          </cell>
          <cell r="T223">
            <v>106752</v>
          </cell>
          <cell r="U223">
            <v>116312</v>
          </cell>
          <cell r="V223">
            <v>120594</v>
          </cell>
          <cell r="W223">
            <v>108873</v>
          </cell>
          <cell r="X223">
            <v>89441</v>
          </cell>
          <cell r="Y223">
            <v>71129</v>
          </cell>
        </row>
        <row r="224">
          <cell r="B224">
            <v>59363</v>
          </cell>
          <cell r="C224">
            <v>55553</v>
          </cell>
          <cell r="D224">
            <v>52235</v>
          </cell>
          <cell r="E224">
            <v>50878</v>
          </cell>
          <cell r="F224">
            <v>56358</v>
          </cell>
          <cell r="G224">
            <v>60085</v>
          </cell>
          <cell r="H224">
            <v>72370</v>
          </cell>
          <cell r="I224">
            <v>83661</v>
          </cell>
          <cell r="J224">
            <v>88808</v>
          </cell>
          <cell r="K224">
            <v>101713</v>
          </cell>
          <cell r="L224">
            <v>98378</v>
          </cell>
          <cell r="M224">
            <v>94474</v>
          </cell>
          <cell r="N224">
            <v>91177</v>
          </cell>
          <cell r="O224">
            <v>83389</v>
          </cell>
          <cell r="P224">
            <v>80564</v>
          </cell>
          <cell r="Q224">
            <v>84946</v>
          </cell>
          <cell r="R224">
            <v>96160</v>
          </cell>
          <cell r="S224">
            <v>102417</v>
          </cell>
          <cell r="T224">
            <v>106338</v>
          </cell>
          <cell r="U224">
            <v>115825</v>
          </cell>
          <cell r="V224">
            <v>120096</v>
          </cell>
          <cell r="W224">
            <v>108408</v>
          </cell>
          <cell r="X224">
            <v>89110</v>
          </cell>
          <cell r="Y224">
            <v>70934</v>
          </cell>
        </row>
        <row r="225">
          <cell r="B225">
            <v>59264</v>
          </cell>
          <cell r="C225">
            <v>55451</v>
          </cell>
          <cell r="D225">
            <v>52166</v>
          </cell>
          <cell r="E225">
            <v>51533</v>
          </cell>
          <cell r="F225">
            <v>53289</v>
          </cell>
          <cell r="G225">
            <v>59973</v>
          </cell>
          <cell r="H225">
            <v>72211</v>
          </cell>
          <cell r="I225">
            <v>83491</v>
          </cell>
          <cell r="J225">
            <v>88624</v>
          </cell>
          <cell r="K225">
            <v>101461</v>
          </cell>
          <cell r="L225">
            <v>98140</v>
          </cell>
          <cell r="M225">
            <v>94244</v>
          </cell>
          <cell r="N225">
            <v>90879</v>
          </cell>
          <cell r="O225">
            <v>83136</v>
          </cell>
          <cell r="P225">
            <v>82076</v>
          </cell>
          <cell r="Q225">
            <v>85609</v>
          </cell>
          <cell r="R225">
            <v>95840</v>
          </cell>
          <cell r="S225">
            <v>102080</v>
          </cell>
          <cell r="T225">
            <v>105979</v>
          </cell>
          <cell r="U225">
            <v>115480</v>
          </cell>
          <cell r="V225">
            <v>119708</v>
          </cell>
          <cell r="W225">
            <v>108051</v>
          </cell>
          <cell r="X225">
            <v>88834</v>
          </cell>
          <cell r="Y225">
            <v>71859</v>
          </cell>
        </row>
        <row r="226">
          <cell r="B226">
            <v>61594</v>
          </cell>
          <cell r="C226">
            <v>57096</v>
          </cell>
          <cell r="D226">
            <v>53860</v>
          </cell>
          <cell r="E226">
            <v>53379</v>
          </cell>
          <cell r="F226">
            <v>54758</v>
          </cell>
          <cell r="G226">
            <v>59500</v>
          </cell>
          <cell r="H226">
            <v>71013</v>
          </cell>
          <cell r="I226">
            <v>82179</v>
          </cell>
          <cell r="J226">
            <v>87283</v>
          </cell>
          <cell r="K226">
            <v>100069</v>
          </cell>
          <cell r="L226">
            <v>96953</v>
          </cell>
          <cell r="M226">
            <v>92835</v>
          </cell>
          <cell r="N226">
            <v>89482</v>
          </cell>
          <cell r="O226">
            <v>81760</v>
          </cell>
          <cell r="P226">
            <v>78941</v>
          </cell>
          <cell r="Q226">
            <v>83276</v>
          </cell>
          <cell r="R226">
            <v>94382</v>
          </cell>
          <cell r="S226">
            <v>100605</v>
          </cell>
          <cell r="T226">
            <v>104528</v>
          </cell>
          <cell r="U226">
            <v>114048</v>
          </cell>
          <cell r="V226">
            <v>118290</v>
          </cell>
          <cell r="W226">
            <v>106619</v>
          </cell>
          <cell r="X226">
            <v>87477</v>
          </cell>
          <cell r="Y226">
            <v>69440</v>
          </cell>
        </row>
        <row r="227">
          <cell r="B227">
            <v>60020</v>
          </cell>
          <cell r="C227">
            <v>55375</v>
          </cell>
          <cell r="D227">
            <v>53005</v>
          </cell>
          <cell r="E227">
            <v>52604</v>
          </cell>
          <cell r="F227">
            <v>54254</v>
          </cell>
          <cell r="G227">
            <v>59350</v>
          </cell>
          <cell r="H227">
            <v>71000</v>
          </cell>
          <cell r="I227">
            <v>82196</v>
          </cell>
          <cell r="J227">
            <v>87281</v>
          </cell>
          <cell r="K227">
            <v>100100</v>
          </cell>
          <cell r="L227">
            <v>96767</v>
          </cell>
          <cell r="M227">
            <v>92895</v>
          </cell>
          <cell r="N227">
            <v>89568</v>
          </cell>
          <cell r="O227">
            <v>85906</v>
          </cell>
          <cell r="P227">
            <v>85641</v>
          </cell>
          <cell r="Q227">
            <v>90351</v>
          </cell>
          <cell r="R227">
            <v>99448</v>
          </cell>
          <cell r="S227">
            <v>108966</v>
          </cell>
          <cell r="T227">
            <v>112881</v>
          </cell>
          <cell r="U227">
            <v>114173</v>
          </cell>
          <cell r="V227">
            <v>118367</v>
          </cell>
          <cell r="W227">
            <v>106677</v>
          </cell>
          <cell r="X227">
            <v>90861</v>
          </cell>
          <cell r="Y227">
            <v>75616</v>
          </cell>
        </row>
        <row r="228">
          <cell r="B228">
            <v>65951</v>
          </cell>
          <cell r="C228">
            <v>60152</v>
          </cell>
          <cell r="D228">
            <v>56396</v>
          </cell>
          <cell r="E228">
            <v>55314</v>
          </cell>
          <cell r="F228">
            <v>55779</v>
          </cell>
          <cell r="G228">
            <v>57012</v>
          </cell>
          <cell r="H228">
            <v>66750</v>
          </cell>
          <cell r="I228">
            <v>80085</v>
          </cell>
          <cell r="J228">
            <v>89930</v>
          </cell>
          <cell r="K228">
            <v>102884</v>
          </cell>
          <cell r="L228">
            <v>101882</v>
          </cell>
          <cell r="M228">
            <v>95763</v>
          </cell>
          <cell r="N228">
            <v>93764</v>
          </cell>
          <cell r="O228">
            <v>90080</v>
          </cell>
          <cell r="P228">
            <v>89437</v>
          </cell>
          <cell r="Q228">
            <v>92699</v>
          </cell>
          <cell r="R228">
            <v>100919</v>
          </cell>
          <cell r="S228">
            <v>108378</v>
          </cell>
          <cell r="T228">
            <v>111529</v>
          </cell>
          <cell r="U228">
            <v>116388</v>
          </cell>
          <cell r="V228">
            <v>116878</v>
          </cell>
          <cell r="W228">
            <v>105259</v>
          </cell>
          <cell r="X228">
            <v>91073</v>
          </cell>
          <cell r="Y228">
            <v>78764</v>
          </cell>
        </row>
        <row r="229">
          <cell r="B229">
            <v>68589</v>
          </cell>
          <cell r="C229">
            <v>63539</v>
          </cell>
          <cell r="D229">
            <v>59929</v>
          </cell>
          <cell r="E229">
            <v>58141</v>
          </cell>
          <cell r="F229">
            <v>57932</v>
          </cell>
          <cell r="G229">
            <v>59231</v>
          </cell>
          <cell r="H229">
            <v>66456</v>
          </cell>
          <cell r="I229">
            <v>79710</v>
          </cell>
          <cell r="J229">
            <v>89468</v>
          </cell>
          <cell r="K229">
            <v>102329</v>
          </cell>
          <cell r="L229">
            <v>101326</v>
          </cell>
          <cell r="M229">
            <v>95224</v>
          </cell>
          <cell r="N229">
            <v>95655</v>
          </cell>
          <cell r="O229">
            <v>91049</v>
          </cell>
          <cell r="P229">
            <v>89476</v>
          </cell>
          <cell r="Q229">
            <v>94103</v>
          </cell>
          <cell r="R229">
            <v>102328</v>
          </cell>
          <cell r="S229">
            <v>112701</v>
          </cell>
          <cell r="T229">
            <v>117526</v>
          </cell>
          <cell r="U229">
            <v>121457</v>
          </cell>
          <cell r="V229">
            <v>118597</v>
          </cell>
          <cell r="W229">
            <v>106878</v>
          </cell>
          <cell r="X229">
            <v>93126</v>
          </cell>
          <cell r="Y229">
            <v>77629</v>
          </cell>
        </row>
        <row r="230">
          <cell r="B230">
            <v>65705</v>
          </cell>
          <cell r="C230">
            <v>61241</v>
          </cell>
          <cell r="D230">
            <v>58074</v>
          </cell>
          <cell r="E230">
            <v>56868</v>
          </cell>
          <cell r="F230">
            <v>57960</v>
          </cell>
          <cell r="G230">
            <v>62741</v>
          </cell>
          <cell r="H230">
            <v>71842</v>
          </cell>
          <cell r="I230">
            <v>81033</v>
          </cell>
          <cell r="J230">
            <v>86049</v>
          </cell>
          <cell r="K230">
            <v>98654</v>
          </cell>
          <cell r="L230">
            <v>95357</v>
          </cell>
          <cell r="M230">
            <v>91522</v>
          </cell>
          <cell r="N230">
            <v>88226</v>
          </cell>
          <cell r="O230">
            <v>83590</v>
          </cell>
          <cell r="P230">
            <v>82016</v>
          </cell>
          <cell r="Q230">
            <v>87065</v>
          </cell>
          <cell r="R230">
            <v>95770</v>
          </cell>
          <cell r="S230">
            <v>105862</v>
          </cell>
          <cell r="T230">
            <v>111386</v>
          </cell>
          <cell r="U230">
            <v>112449</v>
          </cell>
          <cell r="V230">
            <v>116616</v>
          </cell>
          <cell r="W230">
            <v>105171</v>
          </cell>
          <cell r="X230">
            <v>87321</v>
          </cell>
          <cell r="Y230">
            <v>72767</v>
          </cell>
        </row>
        <row r="231">
          <cell r="B231">
            <v>63207</v>
          </cell>
          <cell r="C231">
            <v>59243</v>
          </cell>
          <cell r="D231">
            <v>56575</v>
          </cell>
          <cell r="E231">
            <v>55793</v>
          </cell>
          <cell r="F231">
            <v>57269</v>
          </cell>
          <cell r="G231">
            <v>61757</v>
          </cell>
          <cell r="H231">
            <v>71020</v>
          </cell>
          <cell r="I231">
            <v>80804</v>
          </cell>
          <cell r="J231">
            <v>85798</v>
          </cell>
          <cell r="K231">
            <v>98350</v>
          </cell>
          <cell r="L231">
            <v>95077</v>
          </cell>
          <cell r="M231">
            <v>91294</v>
          </cell>
          <cell r="N231">
            <v>88030</v>
          </cell>
          <cell r="O231">
            <v>82503</v>
          </cell>
          <cell r="P231">
            <v>81746</v>
          </cell>
          <cell r="Q231">
            <v>85093</v>
          </cell>
          <cell r="R231">
            <v>93707</v>
          </cell>
          <cell r="S231">
            <v>103396</v>
          </cell>
          <cell r="T231">
            <v>109914</v>
          </cell>
          <cell r="U231">
            <v>113817</v>
          </cell>
          <cell r="V231">
            <v>116257</v>
          </cell>
          <cell r="W231">
            <v>104824</v>
          </cell>
          <cell r="X231">
            <v>90032</v>
          </cell>
          <cell r="Y231">
            <v>74351</v>
          </cell>
        </row>
        <row r="232">
          <cell r="B232">
            <v>64068</v>
          </cell>
          <cell r="C232">
            <v>62007</v>
          </cell>
          <cell r="D232">
            <v>57246</v>
          </cell>
          <cell r="E232">
            <v>57246</v>
          </cell>
          <cell r="F232">
            <v>58954</v>
          </cell>
          <cell r="G232">
            <v>63459</v>
          </cell>
          <cell r="H232">
            <v>74532</v>
          </cell>
          <cell r="I232">
            <v>81610</v>
          </cell>
          <cell r="J232">
            <v>86408</v>
          </cell>
          <cell r="K232">
            <v>99040</v>
          </cell>
          <cell r="L232">
            <v>95736</v>
          </cell>
          <cell r="M232">
            <v>91897</v>
          </cell>
          <cell r="N232">
            <v>88596</v>
          </cell>
          <cell r="O232">
            <v>82010</v>
          </cell>
          <cell r="P232">
            <v>81147</v>
          </cell>
          <cell r="Q232">
            <v>83571</v>
          </cell>
          <cell r="R232">
            <v>93531</v>
          </cell>
          <cell r="S232">
            <v>102233</v>
          </cell>
          <cell r="T232">
            <v>106008</v>
          </cell>
          <cell r="U232">
            <v>113899</v>
          </cell>
          <cell r="V232">
            <v>117081</v>
          </cell>
          <cell r="W232">
            <v>105616</v>
          </cell>
          <cell r="X232">
            <v>87922</v>
          </cell>
          <cell r="Y232">
            <v>73866</v>
          </cell>
        </row>
        <row r="233">
          <cell r="B233">
            <v>65580</v>
          </cell>
          <cell r="C233">
            <v>62264</v>
          </cell>
          <cell r="D233">
            <v>58606</v>
          </cell>
          <cell r="E233">
            <v>58587</v>
          </cell>
          <cell r="F233">
            <v>59694</v>
          </cell>
          <cell r="G233">
            <v>64780</v>
          </cell>
          <cell r="H233">
            <v>74868</v>
          </cell>
          <cell r="I233">
            <v>85182</v>
          </cell>
          <cell r="J233">
            <v>89650</v>
          </cell>
          <cell r="K233">
            <v>99124</v>
          </cell>
          <cell r="L233">
            <v>98146</v>
          </cell>
          <cell r="M233">
            <v>101556</v>
          </cell>
          <cell r="N233">
            <v>101973</v>
          </cell>
          <cell r="O233">
            <v>99105</v>
          </cell>
          <cell r="P233">
            <v>99446</v>
          </cell>
          <cell r="Q233">
            <v>105014</v>
          </cell>
          <cell r="R233">
            <v>114748</v>
          </cell>
          <cell r="S233">
            <v>125352</v>
          </cell>
          <cell r="T233">
            <v>130227</v>
          </cell>
          <cell r="U233">
            <v>131978</v>
          </cell>
          <cell r="V233">
            <v>133918</v>
          </cell>
          <cell r="W233">
            <v>117897</v>
          </cell>
          <cell r="X233">
            <v>103816</v>
          </cell>
          <cell r="Y233">
            <v>87056</v>
          </cell>
        </row>
        <row r="234">
          <cell r="B234">
            <v>73793</v>
          </cell>
          <cell r="C234">
            <v>70906</v>
          </cell>
          <cell r="D234">
            <v>65924</v>
          </cell>
          <cell r="E234">
            <v>64896</v>
          </cell>
          <cell r="F234">
            <v>65793</v>
          </cell>
          <cell r="G234">
            <v>69606</v>
          </cell>
          <cell r="H234">
            <v>80057</v>
          </cell>
          <cell r="I234">
            <v>91518</v>
          </cell>
          <cell r="J234">
            <v>96530</v>
          </cell>
          <cell r="K234">
            <v>111581</v>
          </cell>
          <cell r="L234">
            <v>111177</v>
          </cell>
          <cell r="M234">
            <v>109681</v>
          </cell>
          <cell r="N234">
            <v>108191</v>
          </cell>
          <cell r="O234">
            <v>105184</v>
          </cell>
          <cell r="P234">
            <v>103005</v>
          </cell>
          <cell r="Q234">
            <v>108069</v>
          </cell>
          <cell r="R234">
            <v>119235</v>
          </cell>
          <cell r="S234">
            <v>129234</v>
          </cell>
          <cell r="T234">
            <v>134268</v>
          </cell>
          <cell r="U234">
            <v>134058</v>
          </cell>
          <cell r="V234">
            <v>132408</v>
          </cell>
          <cell r="W234">
            <v>121217</v>
          </cell>
          <cell r="X234">
            <v>106076</v>
          </cell>
          <cell r="Y234">
            <v>88405</v>
          </cell>
        </row>
        <row r="235">
          <cell r="B235">
            <v>79374</v>
          </cell>
          <cell r="C235">
            <v>72115</v>
          </cell>
          <cell r="D235">
            <v>67141</v>
          </cell>
          <cell r="E235">
            <v>65503</v>
          </cell>
          <cell r="F235">
            <v>64388</v>
          </cell>
          <cell r="G235">
            <v>66625</v>
          </cell>
          <cell r="H235">
            <v>72954</v>
          </cell>
          <cell r="I235">
            <v>83765</v>
          </cell>
          <cell r="J235">
            <v>93533</v>
          </cell>
          <cell r="K235">
            <v>103880</v>
          </cell>
          <cell r="L235">
            <v>106214</v>
          </cell>
          <cell r="M235">
            <v>104662</v>
          </cell>
          <cell r="N235">
            <v>104881</v>
          </cell>
          <cell r="O235">
            <v>100902</v>
          </cell>
          <cell r="P235">
            <v>99837</v>
          </cell>
          <cell r="Q235">
            <v>100779</v>
          </cell>
          <cell r="R235">
            <v>105086</v>
          </cell>
          <cell r="S235">
            <v>112553</v>
          </cell>
          <cell r="T235">
            <v>118319</v>
          </cell>
          <cell r="U235">
            <v>120885</v>
          </cell>
          <cell r="V235">
            <v>120604</v>
          </cell>
          <cell r="W235">
            <v>104362</v>
          </cell>
          <cell r="X235">
            <v>91529</v>
          </cell>
          <cell r="Y235">
            <v>79167</v>
          </cell>
        </row>
        <row r="236">
          <cell r="B236">
            <v>60376</v>
          </cell>
          <cell r="C236">
            <v>55644</v>
          </cell>
          <cell r="D236">
            <v>51893</v>
          </cell>
          <cell r="E236">
            <v>50236</v>
          </cell>
          <cell r="F236">
            <v>52039</v>
          </cell>
          <cell r="G236">
            <v>57461</v>
          </cell>
          <cell r="H236">
            <v>67725</v>
          </cell>
          <cell r="I236">
            <v>81259</v>
          </cell>
          <cell r="J236">
            <v>91203</v>
          </cell>
          <cell r="K236">
            <v>104298</v>
          </cell>
          <cell r="L236">
            <v>103265</v>
          </cell>
          <cell r="M236">
            <v>97057</v>
          </cell>
          <cell r="N236">
            <v>93472</v>
          </cell>
          <cell r="O236">
            <v>86153</v>
          </cell>
          <cell r="P236">
            <v>82591</v>
          </cell>
          <cell r="Q236">
            <v>86301</v>
          </cell>
          <cell r="R236">
            <v>94965</v>
          </cell>
          <cell r="S236">
            <v>101519</v>
          </cell>
          <cell r="T236">
            <v>106357</v>
          </cell>
          <cell r="U236">
            <v>118076</v>
          </cell>
          <cell r="V236">
            <v>118501</v>
          </cell>
          <cell r="W236">
            <v>106727</v>
          </cell>
          <cell r="X236">
            <v>86974</v>
          </cell>
          <cell r="Y236">
            <v>70752</v>
          </cell>
        </row>
        <row r="237">
          <cell r="B237">
            <v>57311</v>
          </cell>
          <cell r="C237">
            <v>53574</v>
          </cell>
          <cell r="D237">
            <v>50340</v>
          </cell>
          <cell r="E237">
            <v>49000</v>
          </cell>
          <cell r="F237">
            <v>51031</v>
          </cell>
          <cell r="G237">
            <v>58012</v>
          </cell>
          <cell r="H237">
            <v>70000</v>
          </cell>
          <cell r="I237">
            <v>81056</v>
          </cell>
          <cell r="J237">
            <v>86084</v>
          </cell>
          <cell r="K237">
            <v>98669</v>
          </cell>
          <cell r="L237">
            <v>95384</v>
          </cell>
          <cell r="M237">
            <v>91575</v>
          </cell>
          <cell r="N237">
            <v>88323</v>
          </cell>
          <cell r="O237">
            <v>80728</v>
          </cell>
          <cell r="P237">
            <v>77987</v>
          </cell>
          <cell r="Q237">
            <v>82269</v>
          </cell>
          <cell r="R237">
            <v>93233</v>
          </cell>
          <cell r="S237">
            <v>100658</v>
          </cell>
          <cell r="T237">
            <v>105261</v>
          </cell>
          <cell r="U237">
            <v>112503</v>
          </cell>
          <cell r="V237">
            <v>116724</v>
          </cell>
          <cell r="W237">
            <v>105265</v>
          </cell>
          <cell r="X237">
            <v>86315</v>
          </cell>
          <cell r="Y237">
            <v>68540</v>
          </cell>
        </row>
        <row r="238">
          <cell r="B238">
            <v>59401</v>
          </cell>
          <cell r="C238">
            <v>55471</v>
          </cell>
          <cell r="D238">
            <v>52175</v>
          </cell>
          <cell r="E238">
            <v>50993</v>
          </cell>
          <cell r="F238">
            <v>52415</v>
          </cell>
          <cell r="G238">
            <v>59512</v>
          </cell>
          <cell r="H238">
            <v>71819</v>
          </cell>
          <cell r="I238">
            <v>83159</v>
          </cell>
          <cell r="J238">
            <v>88309</v>
          </cell>
          <cell r="K238">
            <v>101226</v>
          </cell>
          <cell r="L238">
            <v>97854</v>
          </cell>
          <cell r="M238">
            <v>93956</v>
          </cell>
          <cell r="N238">
            <v>90586</v>
          </cell>
          <cell r="O238">
            <v>84627</v>
          </cell>
          <cell r="P238">
            <v>84739</v>
          </cell>
          <cell r="Q238">
            <v>87384</v>
          </cell>
          <cell r="R238">
            <v>102827</v>
          </cell>
          <cell r="S238">
            <v>118643</v>
          </cell>
          <cell r="T238">
            <v>120068</v>
          </cell>
          <cell r="U238">
            <v>116009</v>
          </cell>
          <cell r="V238">
            <v>119628</v>
          </cell>
          <cell r="W238">
            <v>107923</v>
          </cell>
          <cell r="X238">
            <v>90618</v>
          </cell>
          <cell r="Y238">
            <v>70963</v>
          </cell>
        </row>
        <row r="239">
          <cell r="B239">
            <v>62756</v>
          </cell>
          <cell r="C239">
            <v>59149</v>
          </cell>
          <cell r="D239">
            <v>56666</v>
          </cell>
          <cell r="E239">
            <v>55926</v>
          </cell>
          <cell r="F239">
            <v>57742</v>
          </cell>
          <cell r="G239">
            <v>62348</v>
          </cell>
          <cell r="H239">
            <v>71699</v>
          </cell>
          <cell r="I239">
            <v>81231</v>
          </cell>
          <cell r="J239">
            <v>86182</v>
          </cell>
          <cell r="K239">
            <v>98788</v>
          </cell>
          <cell r="L239">
            <v>95474</v>
          </cell>
          <cell r="M239">
            <v>92541</v>
          </cell>
          <cell r="N239">
            <v>91948</v>
          </cell>
          <cell r="O239">
            <v>88982</v>
          </cell>
          <cell r="P239">
            <v>87943</v>
          </cell>
          <cell r="Q239">
            <v>91787</v>
          </cell>
          <cell r="R239">
            <v>101213</v>
          </cell>
          <cell r="S239">
            <v>109074</v>
          </cell>
          <cell r="T239">
            <v>114185</v>
          </cell>
          <cell r="U239">
            <v>117180</v>
          </cell>
          <cell r="V239">
            <v>116646</v>
          </cell>
          <cell r="W239">
            <v>129865</v>
          </cell>
          <cell r="X239">
            <v>88433</v>
          </cell>
          <cell r="Y239">
            <v>74908</v>
          </cell>
        </row>
        <row r="240">
          <cell r="B240">
            <v>69449</v>
          </cell>
          <cell r="C240">
            <v>62585</v>
          </cell>
          <cell r="D240">
            <v>60191</v>
          </cell>
          <cell r="E240">
            <v>60778</v>
          </cell>
          <cell r="F240">
            <v>62079</v>
          </cell>
          <cell r="G240">
            <v>64908</v>
          </cell>
          <cell r="H240">
            <v>77702</v>
          </cell>
          <cell r="I240">
            <v>86601</v>
          </cell>
          <cell r="J240">
            <v>89851</v>
          </cell>
          <cell r="K240">
            <v>101756</v>
          </cell>
          <cell r="L240">
            <v>102342</v>
          </cell>
          <cell r="M240">
            <v>101819</v>
          </cell>
          <cell r="N240">
            <v>101412</v>
          </cell>
          <cell r="O240">
            <v>96649</v>
          </cell>
          <cell r="P240">
            <v>94365</v>
          </cell>
          <cell r="Q240">
            <v>95478</v>
          </cell>
          <cell r="R240">
            <v>105038</v>
          </cell>
          <cell r="S240">
            <v>113228</v>
          </cell>
          <cell r="T240">
            <v>119661</v>
          </cell>
          <cell r="U240">
            <v>122742</v>
          </cell>
          <cell r="V240">
            <v>116661</v>
          </cell>
          <cell r="W240">
            <v>110865</v>
          </cell>
          <cell r="X240">
            <v>96006</v>
          </cell>
          <cell r="Y240">
            <v>80659</v>
          </cell>
        </row>
        <row r="241">
          <cell r="B241">
            <v>70377</v>
          </cell>
          <cell r="C241">
            <v>65581</v>
          </cell>
          <cell r="D241">
            <v>62338</v>
          </cell>
          <cell r="E241">
            <v>61096</v>
          </cell>
          <cell r="F241">
            <v>61987</v>
          </cell>
          <cell r="G241">
            <v>67479</v>
          </cell>
          <cell r="H241">
            <v>77279</v>
          </cell>
          <cell r="I241">
            <v>88053</v>
          </cell>
          <cell r="J241">
            <v>94168</v>
          </cell>
          <cell r="K241">
            <v>105045</v>
          </cell>
          <cell r="L241">
            <v>105750</v>
          </cell>
          <cell r="M241">
            <v>106449</v>
          </cell>
          <cell r="N241">
            <v>106465</v>
          </cell>
          <cell r="O241">
            <v>102503</v>
          </cell>
          <cell r="P241">
            <v>101872</v>
          </cell>
          <cell r="Q241">
            <v>106463</v>
          </cell>
          <cell r="R241">
            <v>117274</v>
          </cell>
          <cell r="S241">
            <v>127013</v>
          </cell>
          <cell r="T241">
            <v>131731</v>
          </cell>
          <cell r="U241">
            <v>134900</v>
          </cell>
          <cell r="V241">
            <v>133252</v>
          </cell>
          <cell r="W241">
            <v>123013</v>
          </cell>
          <cell r="X241">
            <v>108530</v>
          </cell>
          <cell r="Y241">
            <v>90477</v>
          </cell>
        </row>
        <row r="242">
          <cell r="B242">
            <v>79909</v>
          </cell>
          <cell r="C242">
            <v>74154</v>
          </cell>
          <cell r="D242">
            <v>69753</v>
          </cell>
          <cell r="E242">
            <v>67819</v>
          </cell>
          <cell r="F242">
            <v>68461</v>
          </cell>
          <cell r="G242">
            <v>71346</v>
          </cell>
          <cell r="H242">
            <v>78149</v>
          </cell>
          <cell r="I242">
            <v>88155</v>
          </cell>
          <cell r="J242">
            <v>94729</v>
          </cell>
          <cell r="K242">
            <v>102487</v>
          </cell>
          <cell r="L242">
            <v>100898</v>
          </cell>
          <cell r="M242">
            <v>96783</v>
          </cell>
          <cell r="N242">
            <v>94275</v>
          </cell>
          <cell r="O242">
            <v>87673</v>
          </cell>
          <cell r="P242">
            <v>83741</v>
          </cell>
          <cell r="Q242">
            <v>84619</v>
          </cell>
          <cell r="R242">
            <v>92276</v>
          </cell>
          <cell r="S242">
            <v>100650</v>
          </cell>
          <cell r="T242">
            <v>103987</v>
          </cell>
          <cell r="U242">
            <v>114822</v>
          </cell>
          <cell r="V242">
            <v>115231</v>
          </cell>
          <cell r="W242">
            <v>103764</v>
          </cell>
          <cell r="X242">
            <v>84577</v>
          </cell>
          <cell r="Y242">
            <v>71397</v>
          </cell>
        </row>
        <row r="243">
          <cell r="B243">
            <v>70196</v>
          </cell>
          <cell r="C243">
            <v>65915</v>
          </cell>
          <cell r="D243">
            <v>62290</v>
          </cell>
          <cell r="E243">
            <v>60867</v>
          </cell>
          <cell r="F243">
            <v>61450</v>
          </cell>
          <cell r="G243">
            <v>63465</v>
          </cell>
          <cell r="H243">
            <v>69208</v>
          </cell>
          <cell r="I243">
            <v>80474</v>
          </cell>
          <cell r="J243">
            <v>90336</v>
          </cell>
          <cell r="K243">
            <v>103310</v>
          </cell>
          <cell r="L243">
            <v>102301</v>
          </cell>
          <cell r="M243">
            <v>96172</v>
          </cell>
          <cell r="N243">
            <v>93733</v>
          </cell>
          <cell r="O243">
            <v>89015</v>
          </cell>
          <cell r="P243">
            <v>87512</v>
          </cell>
          <cell r="Q243">
            <v>90285</v>
          </cell>
          <cell r="R243">
            <v>98293</v>
          </cell>
          <cell r="S243">
            <v>107934</v>
          </cell>
          <cell r="T243">
            <v>113035</v>
          </cell>
          <cell r="U243">
            <v>118727</v>
          </cell>
          <cell r="V243">
            <v>117483</v>
          </cell>
          <cell r="W243">
            <v>105786</v>
          </cell>
          <cell r="X243">
            <v>89851</v>
          </cell>
          <cell r="Y243">
            <v>77100</v>
          </cell>
        </row>
        <row r="244">
          <cell r="B244">
            <v>63687</v>
          </cell>
          <cell r="C244">
            <v>59794</v>
          </cell>
          <cell r="D244">
            <v>57087</v>
          </cell>
          <cell r="E244">
            <v>56690</v>
          </cell>
          <cell r="F244">
            <v>58339</v>
          </cell>
          <cell r="G244">
            <v>63631</v>
          </cell>
          <cell r="H244">
            <v>73209</v>
          </cell>
          <cell r="I244">
            <v>82423</v>
          </cell>
          <cell r="J244">
            <v>87543</v>
          </cell>
          <cell r="K244">
            <v>100337</v>
          </cell>
          <cell r="L244">
            <v>97007</v>
          </cell>
          <cell r="M244">
            <v>93143</v>
          </cell>
          <cell r="N244">
            <v>92515</v>
          </cell>
          <cell r="O244">
            <v>88344</v>
          </cell>
          <cell r="P244">
            <v>86739</v>
          </cell>
          <cell r="Q244">
            <v>88558</v>
          </cell>
          <cell r="R244">
            <v>96400</v>
          </cell>
          <cell r="S244">
            <v>106881</v>
          </cell>
          <cell r="T244">
            <v>113300</v>
          </cell>
          <cell r="U244">
            <v>115787</v>
          </cell>
          <cell r="V244">
            <v>118536</v>
          </cell>
          <cell r="W244">
            <v>106930</v>
          </cell>
          <cell r="X244">
            <v>89643</v>
          </cell>
          <cell r="Y244">
            <v>75220</v>
          </cell>
        </row>
        <row r="245">
          <cell r="B245">
            <v>66357</v>
          </cell>
          <cell r="C245">
            <v>62267</v>
          </cell>
          <cell r="D245">
            <v>59637</v>
          </cell>
          <cell r="E245">
            <v>58784</v>
          </cell>
          <cell r="F245">
            <v>60505</v>
          </cell>
          <cell r="G245">
            <v>65150</v>
          </cell>
          <cell r="H245">
            <v>74968</v>
          </cell>
          <cell r="I245">
            <v>84057</v>
          </cell>
          <cell r="J245">
            <v>88262</v>
          </cell>
          <cell r="K245">
            <v>98580</v>
          </cell>
          <cell r="L245">
            <v>95905</v>
          </cell>
          <cell r="M245">
            <v>91531</v>
          </cell>
          <cell r="N245">
            <v>97922</v>
          </cell>
          <cell r="O245">
            <v>95079</v>
          </cell>
          <cell r="P245">
            <v>94681</v>
          </cell>
          <cell r="Q245">
            <v>100414</v>
          </cell>
          <cell r="R245">
            <v>109088</v>
          </cell>
          <cell r="S245">
            <v>120654</v>
          </cell>
          <cell r="T245">
            <v>125476</v>
          </cell>
          <cell r="U245">
            <v>130886</v>
          </cell>
          <cell r="V245">
            <v>125984</v>
          </cell>
          <cell r="W245">
            <v>114852</v>
          </cell>
          <cell r="X245">
            <v>99566</v>
          </cell>
          <cell r="Y245">
            <v>83405</v>
          </cell>
        </row>
        <row r="246">
          <cell r="B246">
            <v>73265</v>
          </cell>
          <cell r="C246">
            <v>68302</v>
          </cell>
          <cell r="D246">
            <v>58294</v>
          </cell>
          <cell r="E246">
            <v>63009</v>
          </cell>
          <cell r="F246">
            <v>64125</v>
          </cell>
          <cell r="G246">
            <v>68013</v>
          </cell>
          <cell r="H246">
            <v>77705</v>
          </cell>
          <cell r="I246">
            <v>88671</v>
          </cell>
          <cell r="J246">
            <v>93967</v>
          </cell>
          <cell r="K246">
            <v>105410</v>
          </cell>
          <cell r="L246">
            <v>105686</v>
          </cell>
          <cell r="M246">
            <v>106749</v>
          </cell>
          <cell r="N246">
            <v>105869</v>
          </cell>
          <cell r="O246">
            <v>102543</v>
          </cell>
          <cell r="P246">
            <v>101230</v>
          </cell>
          <cell r="Q246">
            <v>104771</v>
          </cell>
          <cell r="R246">
            <v>115616</v>
          </cell>
          <cell r="S246">
            <v>125545</v>
          </cell>
          <cell r="T246">
            <v>130433</v>
          </cell>
          <cell r="U246">
            <v>133354</v>
          </cell>
          <cell r="V246">
            <v>131187</v>
          </cell>
          <cell r="W246">
            <v>119268</v>
          </cell>
          <cell r="X246">
            <v>102621</v>
          </cell>
          <cell r="Y246">
            <v>84649</v>
          </cell>
        </row>
        <row r="247">
          <cell r="B247">
            <v>57936</v>
          </cell>
          <cell r="C247">
            <v>54166</v>
          </cell>
          <cell r="D247">
            <v>50963</v>
          </cell>
          <cell r="E247">
            <v>49600</v>
          </cell>
          <cell r="F247">
            <v>51619</v>
          </cell>
          <cell r="G247">
            <v>58552</v>
          </cell>
          <cell r="H247">
            <v>70625</v>
          </cell>
          <cell r="I247">
            <v>81683</v>
          </cell>
          <cell r="J247">
            <v>86745</v>
          </cell>
          <cell r="K247">
            <v>99339</v>
          </cell>
          <cell r="L247">
            <v>96200</v>
          </cell>
          <cell r="M247">
            <v>92589</v>
          </cell>
          <cell r="N247">
            <v>89366</v>
          </cell>
          <cell r="O247">
            <v>85722</v>
          </cell>
          <cell r="P247">
            <v>84983</v>
          </cell>
          <cell r="Q247">
            <v>88329</v>
          </cell>
          <cell r="R247">
            <v>100178</v>
          </cell>
          <cell r="S247">
            <v>108539</v>
          </cell>
          <cell r="T247">
            <v>112532</v>
          </cell>
          <cell r="U247">
            <v>116232</v>
          </cell>
          <cell r="V247">
            <v>117711</v>
          </cell>
          <cell r="W247">
            <v>106046</v>
          </cell>
          <cell r="X247">
            <v>86997</v>
          </cell>
          <cell r="Y247">
            <v>69229</v>
          </cell>
        </row>
        <row r="248">
          <cell r="B248">
            <v>77084</v>
          </cell>
          <cell r="C248">
            <v>71899</v>
          </cell>
          <cell r="D248">
            <v>67273</v>
          </cell>
          <cell r="E248">
            <v>65449</v>
          </cell>
          <cell r="F248">
            <v>65684</v>
          </cell>
          <cell r="G248">
            <v>68906</v>
          </cell>
          <cell r="H248">
            <v>78582</v>
          </cell>
          <cell r="I248">
            <v>87480</v>
          </cell>
          <cell r="J248">
            <v>91393</v>
          </cell>
          <cell r="K248">
            <v>99265</v>
          </cell>
          <cell r="L248">
            <v>97815</v>
          </cell>
          <cell r="M248">
            <v>97317</v>
          </cell>
          <cell r="N248">
            <v>96107</v>
          </cell>
          <cell r="O248">
            <v>89910</v>
          </cell>
          <cell r="P248">
            <v>88250</v>
          </cell>
          <cell r="Q248">
            <v>90110</v>
          </cell>
          <cell r="R248">
            <v>97128</v>
          </cell>
          <cell r="S248">
            <v>102585</v>
          </cell>
          <cell r="T248">
            <v>102936</v>
          </cell>
          <cell r="U248">
            <v>112087</v>
          </cell>
          <cell r="V248">
            <v>116189</v>
          </cell>
          <cell r="W248">
            <v>104737</v>
          </cell>
          <cell r="X248">
            <v>85944</v>
          </cell>
          <cell r="Y248">
            <v>68244</v>
          </cell>
        </row>
        <row r="249">
          <cell r="B249">
            <v>59049</v>
          </cell>
          <cell r="C249">
            <v>54076</v>
          </cell>
          <cell r="D249">
            <v>50304</v>
          </cell>
          <cell r="E249">
            <v>49388</v>
          </cell>
          <cell r="F249">
            <v>50333</v>
          </cell>
          <cell r="G249">
            <v>55599</v>
          </cell>
          <cell r="H249">
            <v>65510</v>
          </cell>
          <cell r="I249">
            <v>78589</v>
          </cell>
          <cell r="J249">
            <v>88232</v>
          </cell>
          <cell r="K249">
            <v>100922</v>
          </cell>
          <cell r="L249">
            <v>99924</v>
          </cell>
          <cell r="M249">
            <v>93925</v>
          </cell>
          <cell r="N249">
            <v>90462</v>
          </cell>
          <cell r="O249">
            <v>83380</v>
          </cell>
          <cell r="P249">
            <v>79928</v>
          </cell>
          <cell r="Q249">
            <v>83490</v>
          </cell>
          <cell r="R249">
            <v>91837</v>
          </cell>
          <cell r="S249">
            <v>98200</v>
          </cell>
          <cell r="T249">
            <v>102879</v>
          </cell>
          <cell r="U249">
            <v>114254</v>
          </cell>
          <cell r="V249">
            <v>114705</v>
          </cell>
          <cell r="W249">
            <v>103327</v>
          </cell>
          <cell r="X249">
            <v>84216</v>
          </cell>
          <cell r="Y249">
            <v>68511</v>
          </cell>
        </row>
        <row r="250">
          <cell r="B250">
            <v>58393</v>
          </cell>
          <cell r="C250">
            <v>53821</v>
          </cell>
          <cell r="D250">
            <v>50192</v>
          </cell>
          <cell r="E250">
            <v>48597</v>
          </cell>
          <cell r="F250">
            <v>50337</v>
          </cell>
          <cell r="G250">
            <v>55592</v>
          </cell>
          <cell r="H250">
            <v>65488</v>
          </cell>
          <cell r="I250">
            <v>78542</v>
          </cell>
          <cell r="J250">
            <v>88172</v>
          </cell>
          <cell r="K250">
            <v>100871</v>
          </cell>
          <cell r="L250">
            <v>99873</v>
          </cell>
          <cell r="M250">
            <v>93879</v>
          </cell>
          <cell r="N250">
            <v>90400</v>
          </cell>
          <cell r="O250">
            <v>83309</v>
          </cell>
          <cell r="P250">
            <v>79858</v>
          </cell>
          <cell r="Q250">
            <v>83453</v>
          </cell>
          <cell r="R250">
            <v>91908</v>
          </cell>
          <cell r="S250">
            <v>98268</v>
          </cell>
          <cell r="T250">
            <v>102892</v>
          </cell>
          <cell r="U250">
            <v>114349</v>
          </cell>
          <cell r="V250">
            <v>114698</v>
          </cell>
          <cell r="W250">
            <v>103312</v>
          </cell>
          <cell r="X250">
            <v>84217</v>
          </cell>
          <cell r="Y250">
            <v>68525</v>
          </cell>
        </row>
        <row r="251">
          <cell r="B251">
            <v>57796</v>
          </cell>
          <cell r="C251">
            <v>54043</v>
          </cell>
          <cell r="D251">
            <v>50822</v>
          </cell>
          <cell r="E251">
            <v>49487</v>
          </cell>
          <cell r="F251">
            <v>51506</v>
          </cell>
          <cell r="G251">
            <v>58499</v>
          </cell>
          <cell r="H251">
            <v>70557</v>
          </cell>
          <cell r="I251">
            <v>81687</v>
          </cell>
          <cell r="J251">
            <v>86803</v>
          </cell>
          <cell r="K251">
            <v>99487</v>
          </cell>
          <cell r="L251">
            <v>96204</v>
          </cell>
          <cell r="M251">
            <v>92456</v>
          </cell>
          <cell r="N251">
            <v>89177</v>
          </cell>
          <cell r="O251">
            <v>81677</v>
          </cell>
          <cell r="P251">
            <v>78910</v>
          </cell>
          <cell r="Q251">
            <v>83151</v>
          </cell>
          <cell r="R251">
            <v>94044</v>
          </cell>
          <cell r="S251">
            <v>100195</v>
          </cell>
          <cell r="T251">
            <v>103883</v>
          </cell>
          <cell r="U251">
            <v>113318</v>
          </cell>
          <cell r="V251">
            <v>117659</v>
          </cell>
          <cell r="W251">
            <v>105879</v>
          </cell>
          <cell r="X251">
            <v>86942</v>
          </cell>
          <cell r="Y251">
            <v>69214</v>
          </cell>
        </row>
        <row r="252">
          <cell r="B252">
            <v>62305</v>
          </cell>
          <cell r="C252">
            <v>57916</v>
          </cell>
          <cell r="D252">
            <v>54564</v>
          </cell>
          <cell r="E252">
            <v>53537</v>
          </cell>
          <cell r="F252">
            <v>54817</v>
          </cell>
          <cell r="G252">
            <v>59608</v>
          </cell>
          <cell r="H252">
            <v>69997</v>
          </cell>
          <cell r="I252">
            <v>81050</v>
          </cell>
          <cell r="J252">
            <v>86096</v>
          </cell>
          <cell r="K252">
            <v>98709</v>
          </cell>
          <cell r="L252">
            <v>95441</v>
          </cell>
          <cell r="M252">
            <v>91642</v>
          </cell>
          <cell r="N252">
            <v>88401</v>
          </cell>
          <cell r="O252">
            <v>85422</v>
          </cell>
          <cell r="P252">
            <v>84094</v>
          </cell>
          <cell r="Q252">
            <v>88653</v>
          </cell>
          <cell r="R252">
            <v>96866</v>
          </cell>
          <cell r="S252">
            <v>106515</v>
          </cell>
          <cell r="T252">
            <v>111335</v>
          </cell>
          <cell r="U252">
            <v>114649</v>
          </cell>
          <cell r="V252">
            <v>116705</v>
          </cell>
          <cell r="W252">
            <v>105156</v>
          </cell>
          <cell r="X252">
            <v>86234</v>
          </cell>
          <cell r="Y252">
            <v>71466</v>
          </cell>
        </row>
        <row r="253">
          <cell r="B253">
            <v>61279</v>
          </cell>
          <cell r="C253">
            <v>56004</v>
          </cell>
          <cell r="D253">
            <v>53017</v>
          </cell>
          <cell r="E253">
            <v>52401</v>
          </cell>
          <cell r="F253">
            <v>53832</v>
          </cell>
          <cell r="G253">
            <v>59984</v>
          </cell>
          <cell r="H253">
            <v>79064</v>
          </cell>
          <cell r="I253">
            <v>87359</v>
          </cell>
          <cell r="J253">
            <v>82612</v>
          </cell>
          <cell r="K253">
            <v>82035</v>
          </cell>
          <cell r="L253">
            <v>81821</v>
          </cell>
          <cell r="M253">
            <v>79642</v>
          </cell>
          <cell r="N253">
            <v>76877</v>
          </cell>
          <cell r="O253">
            <v>74039</v>
          </cell>
          <cell r="P253">
            <v>72821</v>
          </cell>
          <cell r="Q253">
            <v>77518</v>
          </cell>
          <cell r="R253">
            <v>86626</v>
          </cell>
          <cell r="S253">
            <v>97381</v>
          </cell>
          <cell r="T253">
            <v>102431</v>
          </cell>
          <cell r="U253">
            <v>112146</v>
          </cell>
          <cell r="V253">
            <v>105075</v>
          </cell>
          <cell r="W253">
            <v>88433</v>
          </cell>
          <cell r="X253">
            <v>77143</v>
          </cell>
          <cell r="Y253">
            <v>64090</v>
          </cell>
        </row>
        <row r="254">
          <cell r="B254">
            <v>57074</v>
          </cell>
          <cell r="C254">
            <v>53123</v>
          </cell>
          <cell r="D254">
            <v>51002</v>
          </cell>
          <cell r="E254">
            <v>50893</v>
          </cell>
          <cell r="F254">
            <v>52560</v>
          </cell>
          <cell r="G254">
            <v>58618</v>
          </cell>
          <cell r="H254">
            <v>79286</v>
          </cell>
          <cell r="I254">
            <v>87517</v>
          </cell>
          <cell r="J254">
            <v>82608</v>
          </cell>
          <cell r="K254">
            <v>82593</v>
          </cell>
          <cell r="L254">
            <v>81332</v>
          </cell>
          <cell r="M254">
            <v>78496</v>
          </cell>
          <cell r="N254">
            <v>75748</v>
          </cell>
          <cell r="O254">
            <v>70821</v>
          </cell>
          <cell r="P254">
            <v>68984</v>
          </cell>
          <cell r="Q254">
            <v>72213</v>
          </cell>
          <cell r="R254">
            <v>83683</v>
          </cell>
          <cell r="S254">
            <v>95472</v>
          </cell>
          <cell r="T254">
            <v>102473</v>
          </cell>
          <cell r="U254">
            <v>112144</v>
          </cell>
          <cell r="V254">
            <v>104937</v>
          </cell>
          <cell r="W254">
            <v>86857</v>
          </cell>
          <cell r="X254">
            <v>71618</v>
          </cell>
          <cell r="Y254">
            <v>58314</v>
          </cell>
        </row>
        <row r="255">
          <cell r="B255">
            <v>62758</v>
          </cell>
          <cell r="C255">
            <v>58104</v>
          </cell>
          <cell r="D255">
            <v>56463</v>
          </cell>
          <cell r="E255">
            <v>58396</v>
          </cell>
          <cell r="F255">
            <v>61400</v>
          </cell>
          <cell r="G255">
            <v>68222</v>
          </cell>
          <cell r="H255">
            <v>86799</v>
          </cell>
          <cell r="I255">
            <v>93385</v>
          </cell>
          <cell r="J255">
            <v>91684</v>
          </cell>
          <cell r="K255">
            <v>91663</v>
          </cell>
          <cell r="L255">
            <v>88223</v>
          </cell>
          <cell r="M255">
            <v>84931</v>
          </cell>
          <cell r="N255">
            <v>82045</v>
          </cell>
          <cell r="O255">
            <v>77268</v>
          </cell>
          <cell r="P255">
            <v>76086</v>
          </cell>
          <cell r="Q255">
            <v>77597</v>
          </cell>
          <cell r="R255">
            <v>85840</v>
          </cell>
          <cell r="S255">
            <v>100269</v>
          </cell>
          <cell r="T255">
            <v>107413</v>
          </cell>
          <cell r="U255">
            <v>112377</v>
          </cell>
          <cell r="V255">
            <v>105525</v>
          </cell>
          <cell r="W255">
            <v>95298</v>
          </cell>
          <cell r="X255">
            <v>85789</v>
          </cell>
          <cell r="Y255">
            <v>73213</v>
          </cell>
        </row>
        <row r="256">
          <cell r="B256">
            <v>65266</v>
          </cell>
          <cell r="C256">
            <v>61537</v>
          </cell>
          <cell r="D256">
            <v>58144</v>
          </cell>
          <cell r="E256">
            <v>56356</v>
          </cell>
          <cell r="F256">
            <v>57575</v>
          </cell>
          <cell r="G256">
            <v>57334</v>
          </cell>
          <cell r="H256">
            <v>73521</v>
          </cell>
          <cell r="I256">
            <v>83803</v>
          </cell>
          <cell r="J256">
            <v>86093</v>
          </cell>
          <cell r="K256">
            <v>88024</v>
          </cell>
          <cell r="L256">
            <v>88620</v>
          </cell>
          <cell r="M256">
            <v>85831</v>
          </cell>
          <cell r="N256">
            <v>81651</v>
          </cell>
          <cell r="O256">
            <v>75950</v>
          </cell>
          <cell r="P256">
            <v>74164</v>
          </cell>
          <cell r="Q256">
            <v>77162</v>
          </cell>
          <cell r="R256">
            <v>85885</v>
          </cell>
          <cell r="S256">
            <v>95851</v>
          </cell>
          <cell r="T256">
            <v>105849</v>
          </cell>
          <cell r="U256">
            <v>114356</v>
          </cell>
          <cell r="V256">
            <v>106459</v>
          </cell>
          <cell r="W256">
            <v>86716</v>
          </cell>
          <cell r="X256">
            <v>71228</v>
          </cell>
          <cell r="Y256">
            <v>58390</v>
          </cell>
        </row>
        <row r="257">
          <cell r="B257">
            <v>51441</v>
          </cell>
          <cell r="C257">
            <v>47991</v>
          </cell>
          <cell r="D257">
            <v>46131</v>
          </cell>
          <cell r="E257">
            <v>45360</v>
          </cell>
          <cell r="F257">
            <v>46209</v>
          </cell>
          <cell r="G257">
            <v>52506</v>
          </cell>
          <cell r="H257">
            <v>73482</v>
          </cell>
          <cell r="I257">
            <v>83752</v>
          </cell>
          <cell r="J257">
            <v>86029</v>
          </cell>
          <cell r="K257">
            <v>87956</v>
          </cell>
          <cell r="L257">
            <v>88094</v>
          </cell>
          <cell r="M257">
            <v>83114</v>
          </cell>
          <cell r="N257">
            <v>77888</v>
          </cell>
          <cell r="O257">
            <v>71330</v>
          </cell>
          <cell r="P257">
            <v>73478</v>
          </cell>
          <cell r="Q257">
            <v>79830</v>
          </cell>
          <cell r="R257">
            <v>87265</v>
          </cell>
          <cell r="S257">
            <v>102273</v>
          </cell>
          <cell r="T257">
            <v>109168</v>
          </cell>
          <cell r="U257">
            <v>114380</v>
          </cell>
          <cell r="V257">
            <v>107916</v>
          </cell>
          <cell r="W257">
            <v>95885</v>
          </cell>
          <cell r="X257">
            <v>86199</v>
          </cell>
          <cell r="Y257">
            <v>72707</v>
          </cell>
        </row>
        <row r="258">
          <cell r="B258">
            <v>66749</v>
          </cell>
          <cell r="C258">
            <v>62394</v>
          </cell>
          <cell r="D258">
            <v>60896</v>
          </cell>
          <cell r="E258">
            <v>59192</v>
          </cell>
          <cell r="F258">
            <v>58184</v>
          </cell>
          <cell r="G258">
            <v>58281</v>
          </cell>
          <cell r="H258">
            <v>73615</v>
          </cell>
          <cell r="I258">
            <v>83885</v>
          </cell>
          <cell r="J258">
            <v>86142</v>
          </cell>
          <cell r="K258">
            <v>88073</v>
          </cell>
          <cell r="L258">
            <v>88247</v>
          </cell>
          <cell r="M258">
            <v>83240</v>
          </cell>
          <cell r="N258">
            <v>79413</v>
          </cell>
          <cell r="O258">
            <v>73920</v>
          </cell>
          <cell r="P258">
            <v>75161</v>
          </cell>
          <cell r="Q258">
            <v>82455</v>
          </cell>
          <cell r="R258">
            <v>97741</v>
          </cell>
          <cell r="S258">
            <v>105885</v>
          </cell>
          <cell r="T258">
            <v>112333</v>
          </cell>
          <cell r="U258">
            <v>121674</v>
          </cell>
          <cell r="V258">
            <v>111667</v>
          </cell>
          <cell r="W258">
            <v>97160</v>
          </cell>
          <cell r="X258">
            <v>85374</v>
          </cell>
          <cell r="Y258">
            <v>70980</v>
          </cell>
        </row>
        <row r="259">
          <cell r="B259">
            <v>64381</v>
          </cell>
          <cell r="C259">
            <v>61038</v>
          </cell>
          <cell r="D259">
            <v>57548</v>
          </cell>
          <cell r="E259">
            <v>59319</v>
          </cell>
          <cell r="F259">
            <v>61678</v>
          </cell>
          <cell r="G259">
            <v>65958</v>
          </cell>
          <cell r="H259">
            <v>90522</v>
          </cell>
          <cell r="I259">
            <v>94923</v>
          </cell>
          <cell r="J259">
            <v>89060</v>
          </cell>
          <cell r="K259">
            <v>88235</v>
          </cell>
          <cell r="L259">
            <v>89342</v>
          </cell>
          <cell r="M259">
            <v>82632</v>
          </cell>
          <cell r="N259">
            <v>82783</v>
          </cell>
          <cell r="O259">
            <v>80695</v>
          </cell>
          <cell r="P259">
            <v>79882</v>
          </cell>
          <cell r="Q259">
            <v>83123</v>
          </cell>
          <cell r="R259">
            <v>90557</v>
          </cell>
          <cell r="S259">
            <v>102757</v>
          </cell>
          <cell r="T259">
            <v>109320</v>
          </cell>
          <cell r="U259">
            <v>113234</v>
          </cell>
          <cell r="V259">
            <v>110304</v>
          </cell>
          <cell r="W259">
            <v>96449</v>
          </cell>
          <cell r="X259">
            <v>76791</v>
          </cell>
          <cell r="Y259">
            <v>65219</v>
          </cell>
        </row>
        <row r="260">
          <cell r="B260">
            <v>52779</v>
          </cell>
          <cell r="C260">
            <v>49080</v>
          </cell>
          <cell r="D260">
            <v>46311</v>
          </cell>
          <cell r="E260">
            <v>47840</v>
          </cell>
          <cell r="F260">
            <v>54687</v>
          </cell>
          <cell r="G260">
            <v>66574</v>
          </cell>
          <cell r="H260">
            <v>91035</v>
          </cell>
          <cell r="I260">
            <v>97608</v>
          </cell>
          <cell r="J260">
            <v>95303</v>
          </cell>
          <cell r="K260">
            <v>83119</v>
          </cell>
          <cell r="L260">
            <v>82032</v>
          </cell>
          <cell r="M260">
            <v>77229</v>
          </cell>
          <cell r="N260">
            <v>73720</v>
          </cell>
          <cell r="O260">
            <v>70865</v>
          </cell>
          <cell r="P260">
            <v>70548</v>
          </cell>
          <cell r="Q260">
            <v>74769</v>
          </cell>
          <cell r="R260">
            <v>84984</v>
          </cell>
          <cell r="S260">
            <v>96936</v>
          </cell>
          <cell r="T260">
            <v>103871</v>
          </cell>
          <cell r="U260">
            <v>113680</v>
          </cell>
          <cell r="V260">
            <v>106357</v>
          </cell>
          <cell r="W260">
            <v>88007</v>
          </cell>
          <cell r="X260">
            <v>73858</v>
          </cell>
          <cell r="Y260">
            <v>61833</v>
          </cell>
        </row>
        <row r="261">
          <cell r="B261">
            <v>54348</v>
          </cell>
          <cell r="C261">
            <v>50635</v>
          </cell>
          <cell r="D261">
            <v>48719</v>
          </cell>
          <cell r="E261">
            <v>48580</v>
          </cell>
          <cell r="F261">
            <v>51048</v>
          </cell>
          <cell r="G261">
            <v>57420</v>
          </cell>
          <cell r="H261">
            <v>80616</v>
          </cell>
          <cell r="I261">
            <v>89034</v>
          </cell>
          <cell r="J261">
            <v>84184</v>
          </cell>
          <cell r="K261">
            <v>83596</v>
          </cell>
          <cell r="L261">
            <v>82459</v>
          </cell>
          <cell r="M261">
            <v>79260</v>
          </cell>
          <cell r="N261">
            <v>76172</v>
          </cell>
          <cell r="O261">
            <v>72617</v>
          </cell>
          <cell r="P261">
            <v>70870</v>
          </cell>
          <cell r="Q261">
            <v>75606</v>
          </cell>
          <cell r="R261">
            <v>85561</v>
          </cell>
          <cell r="S261">
            <v>97555</v>
          </cell>
          <cell r="T261">
            <v>104502</v>
          </cell>
          <cell r="U261">
            <v>114242</v>
          </cell>
          <cell r="V261">
            <v>106771</v>
          </cell>
          <cell r="W261">
            <v>88403</v>
          </cell>
          <cell r="X261">
            <v>74274</v>
          </cell>
          <cell r="Y261">
            <v>61718</v>
          </cell>
        </row>
        <row r="262">
          <cell r="B262">
            <v>59026</v>
          </cell>
          <cell r="C262">
            <v>54995</v>
          </cell>
          <cell r="D262">
            <v>53808</v>
          </cell>
          <cell r="E262">
            <v>53338</v>
          </cell>
          <cell r="F262">
            <v>54698</v>
          </cell>
          <cell r="G262">
            <v>61509</v>
          </cell>
          <cell r="H262">
            <v>80572</v>
          </cell>
          <cell r="I262">
            <v>88966</v>
          </cell>
          <cell r="J262">
            <v>84677</v>
          </cell>
          <cell r="K262">
            <v>84164</v>
          </cell>
          <cell r="L262">
            <v>82799</v>
          </cell>
          <cell r="M262">
            <v>80006</v>
          </cell>
          <cell r="N262">
            <v>76155</v>
          </cell>
          <cell r="O262">
            <v>72969</v>
          </cell>
          <cell r="P262">
            <v>71557</v>
          </cell>
          <cell r="Q262">
            <v>75020</v>
          </cell>
          <cell r="R262">
            <v>85332</v>
          </cell>
          <cell r="S262">
            <v>97327</v>
          </cell>
          <cell r="T262">
            <v>104244</v>
          </cell>
          <cell r="U262">
            <v>114147</v>
          </cell>
          <cell r="V262">
            <v>106722</v>
          </cell>
          <cell r="W262">
            <v>88331</v>
          </cell>
          <cell r="X262">
            <v>72955</v>
          </cell>
          <cell r="Y262">
            <v>58454</v>
          </cell>
        </row>
        <row r="263">
          <cell r="B263">
            <v>53969</v>
          </cell>
          <cell r="C263">
            <v>49244</v>
          </cell>
          <cell r="D263">
            <v>47307</v>
          </cell>
          <cell r="E263">
            <v>46394</v>
          </cell>
          <cell r="F263">
            <v>47096</v>
          </cell>
          <cell r="G263">
            <v>53348</v>
          </cell>
          <cell r="H263">
            <v>74656</v>
          </cell>
          <cell r="I263">
            <v>85106</v>
          </cell>
          <cell r="J263">
            <v>87445</v>
          </cell>
          <cell r="K263">
            <v>89417</v>
          </cell>
          <cell r="L263">
            <v>89557</v>
          </cell>
          <cell r="M263">
            <v>84490</v>
          </cell>
          <cell r="N263">
            <v>79205</v>
          </cell>
          <cell r="O263">
            <v>72546</v>
          </cell>
          <cell r="P263">
            <v>72657</v>
          </cell>
          <cell r="Q263">
            <v>78423</v>
          </cell>
          <cell r="R263">
            <v>87253</v>
          </cell>
          <cell r="S263">
            <v>97371</v>
          </cell>
          <cell r="T263">
            <v>107518</v>
          </cell>
          <cell r="U263">
            <v>116170</v>
          </cell>
          <cell r="V263">
            <v>108129</v>
          </cell>
          <cell r="W263">
            <v>88017</v>
          </cell>
          <cell r="X263">
            <v>72264</v>
          </cell>
          <cell r="Y263">
            <v>59879</v>
          </cell>
        </row>
        <row r="264">
          <cell r="B264">
            <v>54844</v>
          </cell>
          <cell r="C264">
            <v>53669</v>
          </cell>
          <cell r="D264">
            <v>51494</v>
          </cell>
          <cell r="E264">
            <v>51176</v>
          </cell>
          <cell r="F264">
            <v>52373</v>
          </cell>
          <cell r="G264">
            <v>55853</v>
          </cell>
          <cell r="H264">
            <v>74963</v>
          </cell>
          <cell r="I264">
            <v>85428</v>
          </cell>
          <cell r="J264">
            <v>87736</v>
          </cell>
          <cell r="K264">
            <v>89744</v>
          </cell>
          <cell r="L264">
            <v>89874</v>
          </cell>
          <cell r="M264">
            <v>84798</v>
          </cell>
          <cell r="N264">
            <v>79495</v>
          </cell>
          <cell r="O264">
            <v>72850</v>
          </cell>
          <cell r="P264">
            <v>72964</v>
          </cell>
          <cell r="Q264">
            <v>78745</v>
          </cell>
          <cell r="R264">
            <v>87577</v>
          </cell>
          <cell r="S264">
            <v>97766</v>
          </cell>
          <cell r="T264">
            <v>107977</v>
          </cell>
          <cell r="U264">
            <v>116687</v>
          </cell>
          <cell r="V264">
            <v>108608</v>
          </cell>
          <cell r="W264">
            <v>88432</v>
          </cell>
          <cell r="X264">
            <v>72621</v>
          </cell>
          <cell r="Y264">
            <v>57879</v>
          </cell>
        </row>
        <row r="265">
          <cell r="B265">
            <v>59949</v>
          </cell>
          <cell r="C265">
            <v>46998</v>
          </cell>
          <cell r="D265">
            <v>46341</v>
          </cell>
          <cell r="E265">
            <v>47045</v>
          </cell>
          <cell r="F265">
            <v>52173</v>
          </cell>
          <cell r="G265">
            <v>62455</v>
          </cell>
          <cell r="H265">
            <v>87618</v>
          </cell>
          <cell r="I265">
            <v>95192</v>
          </cell>
          <cell r="J265">
            <v>91089</v>
          </cell>
          <cell r="K265">
            <v>90147</v>
          </cell>
          <cell r="L265">
            <v>89417</v>
          </cell>
          <cell r="M265">
            <v>84875</v>
          </cell>
          <cell r="N265">
            <v>82196</v>
          </cell>
          <cell r="O265">
            <v>78014</v>
          </cell>
          <cell r="P265">
            <v>76531</v>
          </cell>
          <cell r="Q265">
            <v>80447</v>
          </cell>
          <cell r="R265">
            <v>89244</v>
          </cell>
          <cell r="S265">
            <v>102586</v>
          </cell>
          <cell r="T265">
            <v>105954</v>
          </cell>
          <cell r="U265">
            <v>115199</v>
          </cell>
          <cell r="V265">
            <v>107696</v>
          </cell>
          <cell r="W265">
            <v>89269</v>
          </cell>
          <cell r="X265">
            <v>79886</v>
          </cell>
          <cell r="Y265">
            <v>69551</v>
          </cell>
        </row>
        <row r="266">
          <cell r="B266">
            <v>63953</v>
          </cell>
          <cell r="C266">
            <v>57659</v>
          </cell>
          <cell r="D266">
            <v>55639</v>
          </cell>
          <cell r="E266">
            <v>55795</v>
          </cell>
          <cell r="F266">
            <v>56476</v>
          </cell>
          <cell r="G266">
            <v>65141</v>
          </cell>
          <cell r="H266">
            <v>85764</v>
          </cell>
          <cell r="I266">
            <v>90494</v>
          </cell>
          <cell r="J266">
            <v>85008</v>
          </cell>
          <cell r="K266">
            <v>84421</v>
          </cell>
          <cell r="L266">
            <v>83267</v>
          </cell>
          <cell r="M266">
            <v>78405</v>
          </cell>
          <cell r="N266">
            <v>73885</v>
          </cell>
          <cell r="O266">
            <v>69530</v>
          </cell>
          <cell r="P266">
            <v>68215</v>
          </cell>
          <cell r="Q266">
            <v>74453</v>
          </cell>
          <cell r="R266">
            <v>86289</v>
          </cell>
          <cell r="S266">
            <v>98432</v>
          </cell>
          <cell r="T266">
            <v>105584</v>
          </cell>
          <cell r="U266">
            <v>115603</v>
          </cell>
          <cell r="V266">
            <v>108029</v>
          </cell>
          <cell r="W266">
            <v>92888</v>
          </cell>
          <cell r="X266">
            <v>79407</v>
          </cell>
          <cell r="Y266">
            <v>64748</v>
          </cell>
        </row>
        <row r="267">
          <cell r="B267">
            <v>51449</v>
          </cell>
          <cell r="C267">
            <v>47278</v>
          </cell>
          <cell r="D267">
            <v>44943</v>
          </cell>
          <cell r="E267">
            <v>45324</v>
          </cell>
          <cell r="F267">
            <v>47578</v>
          </cell>
          <cell r="G267">
            <v>55634</v>
          </cell>
          <cell r="H267">
            <v>81922</v>
          </cell>
          <cell r="I267">
            <v>90281</v>
          </cell>
          <cell r="J267">
            <v>85319</v>
          </cell>
          <cell r="K267">
            <v>84701</v>
          </cell>
          <cell r="L267">
            <v>83526</v>
          </cell>
          <cell r="M267">
            <v>78658</v>
          </cell>
          <cell r="N267">
            <v>74113</v>
          </cell>
          <cell r="O267">
            <v>69759</v>
          </cell>
          <cell r="P267">
            <v>68426</v>
          </cell>
          <cell r="Q267">
            <v>74772</v>
          </cell>
          <cell r="R267">
            <v>86796</v>
          </cell>
          <cell r="S267">
            <v>99085</v>
          </cell>
          <cell r="T267">
            <v>106021</v>
          </cell>
          <cell r="U267">
            <v>115823</v>
          </cell>
          <cell r="V267">
            <v>108332</v>
          </cell>
          <cell r="W267">
            <v>89683</v>
          </cell>
          <cell r="X267">
            <v>74092</v>
          </cell>
          <cell r="Y267">
            <v>59375</v>
          </cell>
        </row>
        <row r="268">
          <cell r="B268">
            <v>51532</v>
          </cell>
          <cell r="C268">
            <v>47352</v>
          </cell>
          <cell r="D268">
            <v>45001</v>
          </cell>
          <cell r="E268">
            <v>45360</v>
          </cell>
          <cell r="F268">
            <v>47623</v>
          </cell>
          <cell r="G268">
            <v>55611</v>
          </cell>
          <cell r="H268">
            <v>81860</v>
          </cell>
          <cell r="I268">
            <v>90377</v>
          </cell>
          <cell r="J268">
            <v>85390</v>
          </cell>
          <cell r="K268">
            <v>84741</v>
          </cell>
          <cell r="L268">
            <v>83622</v>
          </cell>
          <cell r="M268">
            <v>78739</v>
          </cell>
          <cell r="N268">
            <v>74192</v>
          </cell>
          <cell r="O268">
            <v>69844</v>
          </cell>
          <cell r="P268">
            <v>68508</v>
          </cell>
          <cell r="Q268">
            <v>74767</v>
          </cell>
          <cell r="R268">
            <v>86631</v>
          </cell>
          <cell r="S268">
            <v>98839</v>
          </cell>
          <cell r="T268">
            <v>105954</v>
          </cell>
          <cell r="U268">
            <v>116127</v>
          </cell>
          <cell r="V268">
            <v>108552</v>
          </cell>
          <cell r="W268">
            <v>89705</v>
          </cell>
          <cell r="X268">
            <v>74084</v>
          </cell>
          <cell r="Y268">
            <v>59346</v>
          </cell>
        </row>
        <row r="269">
          <cell r="B269">
            <v>51511</v>
          </cell>
          <cell r="C269">
            <v>47653</v>
          </cell>
          <cell r="D269">
            <v>45191</v>
          </cell>
          <cell r="E269">
            <v>45355</v>
          </cell>
          <cell r="F269">
            <v>47597</v>
          </cell>
          <cell r="G269">
            <v>55581</v>
          </cell>
          <cell r="H269">
            <v>81728</v>
          </cell>
          <cell r="I269">
            <v>90275</v>
          </cell>
          <cell r="J269">
            <v>85344</v>
          </cell>
          <cell r="K269">
            <v>84794</v>
          </cell>
          <cell r="L269">
            <v>83626</v>
          </cell>
          <cell r="M269">
            <v>78782</v>
          </cell>
          <cell r="N269">
            <v>74263</v>
          </cell>
          <cell r="O269">
            <v>69929</v>
          </cell>
          <cell r="P269">
            <v>68571</v>
          </cell>
          <cell r="Q269">
            <v>74834</v>
          </cell>
          <cell r="R269">
            <v>86715</v>
          </cell>
          <cell r="S269">
            <v>99034</v>
          </cell>
          <cell r="T269">
            <v>106155</v>
          </cell>
          <cell r="U269">
            <v>116126</v>
          </cell>
          <cell r="V269">
            <v>108664</v>
          </cell>
          <cell r="W269">
            <v>90018</v>
          </cell>
          <cell r="X269">
            <v>74241</v>
          </cell>
          <cell r="Y269">
            <v>59394</v>
          </cell>
        </row>
        <row r="270">
          <cell r="B270">
            <v>52198</v>
          </cell>
          <cell r="C270">
            <v>47918</v>
          </cell>
          <cell r="D270">
            <v>45716</v>
          </cell>
          <cell r="E270">
            <v>45383</v>
          </cell>
          <cell r="F270">
            <v>47199</v>
          </cell>
          <cell r="G270">
            <v>54231</v>
          </cell>
          <cell r="H270">
            <v>75883</v>
          </cell>
          <cell r="I270">
            <v>86468</v>
          </cell>
          <cell r="J270">
            <v>88820</v>
          </cell>
          <cell r="K270">
            <v>90827</v>
          </cell>
          <cell r="L270">
            <v>90979</v>
          </cell>
          <cell r="M270">
            <v>85850</v>
          </cell>
          <cell r="N270">
            <v>80484</v>
          </cell>
          <cell r="O270">
            <v>73740</v>
          </cell>
          <cell r="P270">
            <v>73852</v>
          </cell>
          <cell r="Q270">
            <v>79710</v>
          </cell>
          <cell r="R270">
            <v>88639</v>
          </cell>
          <cell r="S270">
            <v>98922</v>
          </cell>
          <cell r="T270">
            <v>109248</v>
          </cell>
          <cell r="U270">
            <v>118041</v>
          </cell>
          <cell r="V270">
            <v>109746</v>
          </cell>
          <cell r="W270">
            <v>89355</v>
          </cell>
          <cell r="X270">
            <v>73406</v>
          </cell>
          <cell r="Y270">
            <v>58579</v>
          </cell>
        </row>
        <row r="271">
          <cell r="B271">
            <v>52750</v>
          </cell>
          <cell r="C271">
            <v>47903</v>
          </cell>
          <cell r="D271">
            <v>45688</v>
          </cell>
          <cell r="E271">
            <v>45354</v>
          </cell>
          <cell r="F271">
            <v>47160</v>
          </cell>
          <cell r="G271">
            <v>54184</v>
          </cell>
          <cell r="H271">
            <v>75813</v>
          </cell>
          <cell r="I271">
            <v>86400</v>
          </cell>
          <cell r="J271">
            <v>88748</v>
          </cell>
          <cell r="K271">
            <v>90747</v>
          </cell>
          <cell r="L271">
            <v>90891</v>
          </cell>
          <cell r="M271">
            <v>85749</v>
          </cell>
          <cell r="N271">
            <v>80373</v>
          </cell>
          <cell r="O271">
            <v>73653</v>
          </cell>
          <cell r="P271">
            <v>73737</v>
          </cell>
          <cell r="Q271">
            <v>79568</v>
          </cell>
          <cell r="R271">
            <v>88555</v>
          </cell>
          <cell r="S271">
            <v>98878</v>
          </cell>
          <cell r="T271">
            <v>109160</v>
          </cell>
          <cell r="U271">
            <v>118024</v>
          </cell>
          <cell r="V271">
            <v>109783</v>
          </cell>
          <cell r="W271">
            <v>89302</v>
          </cell>
          <cell r="X271">
            <v>73361</v>
          </cell>
          <cell r="Y271">
            <v>58543</v>
          </cell>
        </row>
        <row r="272">
          <cell r="B272">
            <v>51514</v>
          </cell>
          <cell r="C272">
            <v>47338</v>
          </cell>
          <cell r="D272">
            <v>44996</v>
          </cell>
          <cell r="E272">
            <v>45355</v>
          </cell>
          <cell r="F272">
            <v>47614</v>
          </cell>
          <cell r="G272">
            <v>55578</v>
          </cell>
          <cell r="H272">
            <v>81761</v>
          </cell>
          <cell r="I272">
            <v>90316</v>
          </cell>
          <cell r="J272">
            <v>85434</v>
          </cell>
          <cell r="K272">
            <v>84864</v>
          </cell>
          <cell r="L272">
            <v>83682</v>
          </cell>
          <cell r="M272">
            <v>78799</v>
          </cell>
          <cell r="N272">
            <v>74242</v>
          </cell>
          <cell r="O272">
            <v>69877</v>
          </cell>
          <cell r="P272">
            <v>68566</v>
          </cell>
          <cell r="Q272">
            <v>74820</v>
          </cell>
          <cell r="R272">
            <v>86718</v>
          </cell>
          <cell r="S272">
            <v>98933</v>
          </cell>
          <cell r="T272">
            <v>106109</v>
          </cell>
          <cell r="U272">
            <v>116205</v>
          </cell>
          <cell r="V272">
            <v>108489</v>
          </cell>
          <cell r="W272">
            <v>89803</v>
          </cell>
          <cell r="X272">
            <v>74166</v>
          </cell>
          <cell r="Y272">
            <v>59420</v>
          </cell>
        </row>
        <row r="273">
          <cell r="B273">
            <v>51550</v>
          </cell>
          <cell r="C273">
            <v>47383</v>
          </cell>
          <cell r="D273">
            <v>45040</v>
          </cell>
          <cell r="E273">
            <v>45420</v>
          </cell>
          <cell r="F273">
            <v>47675</v>
          </cell>
          <cell r="G273">
            <v>55712</v>
          </cell>
          <cell r="H273">
            <v>82086</v>
          </cell>
          <cell r="I273">
            <v>90421</v>
          </cell>
          <cell r="J273">
            <v>85499</v>
          </cell>
          <cell r="K273">
            <v>84909</v>
          </cell>
          <cell r="L273">
            <v>83745</v>
          </cell>
          <cell r="M273">
            <v>78883</v>
          </cell>
          <cell r="N273">
            <v>74334</v>
          </cell>
          <cell r="O273">
            <v>69954</v>
          </cell>
          <cell r="P273">
            <v>68648</v>
          </cell>
          <cell r="Q273">
            <v>74906</v>
          </cell>
          <cell r="R273">
            <v>86794</v>
          </cell>
          <cell r="S273">
            <v>99014</v>
          </cell>
          <cell r="T273">
            <v>106301</v>
          </cell>
          <cell r="U273">
            <v>116311</v>
          </cell>
          <cell r="V273">
            <v>108897</v>
          </cell>
          <cell r="W273">
            <v>90081</v>
          </cell>
          <cell r="X273">
            <v>74424</v>
          </cell>
          <cell r="Y273">
            <v>59462</v>
          </cell>
        </row>
        <row r="274">
          <cell r="B274">
            <v>51651</v>
          </cell>
          <cell r="C274">
            <v>47451</v>
          </cell>
          <cell r="D274">
            <v>45113</v>
          </cell>
          <cell r="E274">
            <v>45489</v>
          </cell>
          <cell r="F274">
            <v>47755</v>
          </cell>
          <cell r="G274">
            <v>55748</v>
          </cell>
          <cell r="H274">
            <v>82023</v>
          </cell>
          <cell r="I274">
            <v>90587</v>
          </cell>
          <cell r="J274">
            <v>85660</v>
          </cell>
          <cell r="K274">
            <v>85066</v>
          </cell>
          <cell r="L274">
            <v>83912</v>
          </cell>
          <cell r="M274">
            <v>79032</v>
          </cell>
          <cell r="N274">
            <v>74488</v>
          </cell>
          <cell r="O274">
            <v>70092</v>
          </cell>
          <cell r="P274">
            <v>68771</v>
          </cell>
          <cell r="Q274">
            <v>75023</v>
          </cell>
          <cell r="R274">
            <v>86931</v>
          </cell>
          <cell r="S274">
            <v>99176</v>
          </cell>
          <cell r="T274">
            <v>106408</v>
          </cell>
          <cell r="U274">
            <v>116519</v>
          </cell>
          <cell r="V274">
            <v>108992</v>
          </cell>
          <cell r="W274">
            <v>90208</v>
          </cell>
          <cell r="X274">
            <v>74354</v>
          </cell>
          <cell r="Y274">
            <v>59584</v>
          </cell>
        </row>
        <row r="275">
          <cell r="B275">
            <v>51659</v>
          </cell>
          <cell r="C275">
            <v>47463</v>
          </cell>
          <cell r="D275">
            <v>45109</v>
          </cell>
          <cell r="E275">
            <v>45482</v>
          </cell>
          <cell r="F275">
            <v>47744</v>
          </cell>
          <cell r="G275">
            <v>55784</v>
          </cell>
          <cell r="H275">
            <v>82181</v>
          </cell>
          <cell r="I275">
            <v>90568</v>
          </cell>
          <cell r="J275">
            <v>85624</v>
          </cell>
          <cell r="K275">
            <v>85064</v>
          </cell>
          <cell r="L275">
            <v>83903</v>
          </cell>
          <cell r="M275">
            <v>79071</v>
          </cell>
          <cell r="N275">
            <v>75254</v>
          </cell>
          <cell r="O275">
            <v>71673</v>
          </cell>
          <cell r="P275">
            <v>70679</v>
          </cell>
          <cell r="Q275">
            <v>75082</v>
          </cell>
          <cell r="R275">
            <v>86953</v>
          </cell>
          <cell r="S275">
            <v>99157</v>
          </cell>
          <cell r="T275">
            <v>106355</v>
          </cell>
          <cell r="U275">
            <v>116416</v>
          </cell>
          <cell r="V275">
            <v>108782</v>
          </cell>
          <cell r="W275">
            <v>90038</v>
          </cell>
          <cell r="X275">
            <v>74344</v>
          </cell>
          <cell r="Y275">
            <v>60079</v>
          </cell>
        </row>
        <row r="276">
          <cell r="B276">
            <v>54452</v>
          </cell>
          <cell r="C276">
            <v>49111</v>
          </cell>
          <cell r="D276">
            <v>46887</v>
          </cell>
          <cell r="E276">
            <v>47140</v>
          </cell>
          <cell r="F276">
            <v>49339</v>
          </cell>
          <cell r="G276">
            <v>56173</v>
          </cell>
          <cell r="H276">
            <v>81857</v>
          </cell>
          <cell r="I276">
            <v>90381</v>
          </cell>
          <cell r="J276">
            <v>85468</v>
          </cell>
          <cell r="K276">
            <v>84879</v>
          </cell>
          <cell r="L276">
            <v>83731</v>
          </cell>
          <cell r="M276">
            <v>78892</v>
          </cell>
          <cell r="N276">
            <v>74315</v>
          </cell>
          <cell r="O276">
            <v>71184</v>
          </cell>
          <cell r="P276">
            <v>69611</v>
          </cell>
          <cell r="Q276">
            <v>74812</v>
          </cell>
          <cell r="R276">
            <v>86648</v>
          </cell>
          <cell r="S276">
            <v>98850</v>
          </cell>
          <cell r="T276">
            <v>106086</v>
          </cell>
          <cell r="U276">
            <v>115996</v>
          </cell>
          <cell r="V276">
            <v>108425</v>
          </cell>
          <cell r="W276">
            <v>89778</v>
          </cell>
          <cell r="X276">
            <v>74159</v>
          </cell>
          <cell r="Y276">
            <v>59533</v>
          </cell>
        </row>
        <row r="277">
          <cell r="B277">
            <v>55121</v>
          </cell>
          <cell r="C277">
            <v>48811</v>
          </cell>
          <cell r="D277">
            <v>46770</v>
          </cell>
          <cell r="E277">
            <v>46065</v>
          </cell>
          <cell r="F277">
            <v>47173</v>
          </cell>
          <cell r="G277">
            <v>54203</v>
          </cell>
          <cell r="H277">
            <v>75852</v>
          </cell>
          <cell r="I277">
            <v>86439</v>
          </cell>
          <cell r="J277">
            <v>88773</v>
          </cell>
          <cell r="K277">
            <v>90789</v>
          </cell>
          <cell r="L277">
            <v>90926</v>
          </cell>
          <cell r="M277">
            <v>85761</v>
          </cell>
          <cell r="N277">
            <v>80385</v>
          </cell>
          <cell r="O277">
            <v>73610</v>
          </cell>
          <cell r="P277">
            <v>73713</v>
          </cell>
          <cell r="Q277">
            <v>79533</v>
          </cell>
          <cell r="R277">
            <v>88690</v>
          </cell>
          <cell r="S277">
            <v>99020</v>
          </cell>
          <cell r="T277">
            <v>109338</v>
          </cell>
          <cell r="U277">
            <v>118119</v>
          </cell>
          <cell r="V277">
            <v>109763</v>
          </cell>
          <cell r="W277">
            <v>89297</v>
          </cell>
          <cell r="X277">
            <v>73387</v>
          </cell>
          <cell r="Y277">
            <v>58564</v>
          </cell>
        </row>
        <row r="278">
          <cell r="B278">
            <v>54528</v>
          </cell>
          <cell r="C278">
            <v>48481</v>
          </cell>
          <cell r="D278">
            <v>46459</v>
          </cell>
          <cell r="E278">
            <v>45970</v>
          </cell>
          <cell r="F278">
            <v>47189</v>
          </cell>
          <cell r="G278">
            <v>54218</v>
          </cell>
          <cell r="H278">
            <v>75868</v>
          </cell>
          <cell r="I278">
            <v>86432</v>
          </cell>
          <cell r="J278">
            <v>88750</v>
          </cell>
          <cell r="K278">
            <v>90760</v>
          </cell>
          <cell r="L278">
            <v>90848</v>
          </cell>
          <cell r="M278">
            <v>85702</v>
          </cell>
          <cell r="N278">
            <v>80335</v>
          </cell>
          <cell r="O278">
            <v>73587</v>
          </cell>
          <cell r="P278">
            <v>73713</v>
          </cell>
          <cell r="Q278">
            <v>79551</v>
          </cell>
          <cell r="R278">
            <v>88501</v>
          </cell>
          <cell r="S278">
            <v>98771</v>
          </cell>
          <cell r="T278">
            <v>109107</v>
          </cell>
          <cell r="U278">
            <v>117938</v>
          </cell>
          <cell r="V278">
            <v>109742</v>
          </cell>
          <cell r="W278">
            <v>89372</v>
          </cell>
          <cell r="X278">
            <v>73339</v>
          </cell>
          <cell r="Y278">
            <v>58517</v>
          </cell>
        </row>
        <row r="279">
          <cell r="B279">
            <v>51313</v>
          </cell>
          <cell r="C279">
            <v>47146</v>
          </cell>
          <cell r="D279">
            <v>44833</v>
          </cell>
          <cell r="E279">
            <v>45195</v>
          </cell>
          <cell r="F279">
            <v>47440</v>
          </cell>
          <cell r="G279">
            <v>55389</v>
          </cell>
          <cell r="H279">
            <v>81488</v>
          </cell>
          <cell r="I279">
            <v>90009</v>
          </cell>
          <cell r="J279">
            <v>85113</v>
          </cell>
          <cell r="K279">
            <v>84515</v>
          </cell>
          <cell r="L279">
            <v>83360</v>
          </cell>
          <cell r="M279">
            <v>78498</v>
          </cell>
          <cell r="N279">
            <v>73956</v>
          </cell>
          <cell r="O279">
            <v>69621</v>
          </cell>
          <cell r="P279">
            <v>68308</v>
          </cell>
          <cell r="Q279">
            <v>74499</v>
          </cell>
          <cell r="R279">
            <v>86332</v>
          </cell>
          <cell r="S279">
            <v>98510</v>
          </cell>
          <cell r="T279">
            <v>105605</v>
          </cell>
          <cell r="U279">
            <v>115690</v>
          </cell>
          <cell r="V279">
            <v>108411</v>
          </cell>
          <cell r="W279">
            <v>89710</v>
          </cell>
          <cell r="X279">
            <v>73946</v>
          </cell>
          <cell r="Y279">
            <v>59193</v>
          </cell>
        </row>
        <row r="280">
          <cell r="B280">
            <v>51182</v>
          </cell>
          <cell r="C280">
            <v>47031</v>
          </cell>
          <cell r="D280">
            <v>44696</v>
          </cell>
          <cell r="E280">
            <v>45077</v>
          </cell>
          <cell r="F280">
            <v>47314</v>
          </cell>
          <cell r="G280">
            <v>55315</v>
          </cell>
          <cell r="H280">
            <v>81467</v>
          </cell>
          <cell r="I280">
            <v>89761</v>
          </cell>
          <cell r="J280">
            <v>84854</v>
          </cell>
          <cell r="K280">
            <v>84257</v>
          </cell>
          <cell r="L280">
            <v>83103</v>
          </cell>
          <cell r="M280">
            <v>78260</v>
          </cell>
          <cell r="N280">
            <v>73743</v>
          </cell>
          <cell r="O280">
            <v>69374</v>
          </cell>
          <cell r="P280">
            <v>68051</v>
          </cell>
          <cell r="Q280">
            <v>74269</v>
          </cell>
          <cell r="R280">
            <v>86105</v>
          </cell>
          <cell r="S280">
            <v>98331</v>
          </cell>
          <cell r="T280">
            <v>105518</v>
          </cell>
          <cell r="U280">
            <v>115471</v>
          </cell>
          <cell r="V280">
            <v>108025</v>
          </cell>
          <cell r="W280">
            <v>89304</v>
          </cell>
          <cell r="X280">
            <v>73643</v>
          </cell>
          <cell r="Y280">
            <v>58973</v>
          </cell>
        </row>
        <row r="281">
          <cell r="B281">
            <v>50909</v>
          </cell>
          <cell r="C281">
            <v>46775</v>
          </cell>
          <cell r="D281">
            <v>44463</v>
          </cell>
          <cell r="E281">
            <v>44828</v>
          </cell>
          <cell r="F281">
            <v>47051</v>
          </cell>
          <cell r="G281">
            <v>54945</v>
          </cell>
          <cell r="H281">
            <v>80824</v>
          </cell>
          <cell r="I281">
            <v>89276</v>
          </cell>
          <cell r="J281">
            <v>84418</v>
          </cell>
          <cell r="K281">
            <v>83810</v>
          </cell>
          <cell r="L281">
            <v>82682</v>
          </cell>
          <cell r="M281">
            <v>77850</v>
          </cell>
          <cell r="N281">
            <v>73363</v>
          </cell>
          <cell r="O281">
            <v>69010</v>
          </cell>
          <cell r="P281">
            <v>67738</v>
          </cell>
          <cell r="Q281">
            <v>73925</v>
          </cell>
          <cell r="R281">
            <v>85690</v>
          </cell>
          <cell r="S281">
            <v>97764</v>
          </cell>
          <cell r="T281">
            <v>104990</v>
          </cell>
          <cell r="U281">
            <v>114858</v>
          </cell>
          <cell r="V281">
            <v>107438</v>
          </cell>
          <cell r="W281">
            <v>88876</v>
          </cell>
          <cell r="X281">
            <v>73276</v>
          </cell>
          <cell r="Y281">
            <v>58703</v>
          </cell>
        </row>
        <row r="282">
          <cell r="B282">
            <v>50723</v>
          </cell>
          <cell r="C282">
            <v>46593</v>
          </cell>
          <cell r="D282">
            <v>44286</v>
          </cell>
          <cell r="E282">
            <v>44666</v>
          </cell>
          <cell r="F282">
            <v>46892</v>
          </cell>
          <cell r="G282">
            <v>54770</v>
          </cell>
          <cell r="H282">
            <v>80730</v>
          </cell>
          <cell r="I282">
            <v>88950</v>
          </cell>
          <cell r="J282">
            <v>84087</v>
          </cell>
          <cell r="K282">
            <v>83472</v>
          </cell>
          <cell r="L282">
            <v>82330</v>
          </cell>
          <cell r="M282">
            <v>77558</v>
          </cell>
          <cell r="N282">
            <v>73055</v>
          </cell>
          <cell r="O282">
            <v>68753</v>
          </cell>
          <cell r="P282">
            <v>67414</v>
          </cell>
          <cell r="Q282">
            <v>73561</v>
          </cell>
          <cell r="R282">
            <v>85311</v>
          </cell>
          <cell r="S282">
            <v>97472</v>
          </cell>
          <cell r="T282">
            <v>104553</v>
          </cell>
          <cell r="U282">
            <v>114327</v>
          </cell>
          <cell r="V282">
            <v>106964</v>
          </cell>
          <cell r="W282">
            <v>88582</v>
          </cell>
          <cell r="X282">
            <v>73187</v>
          </cell>
          <cell r="Y282">
            <v>58551</v>
          </cell>
        </row>
        <row r="283">
          <cell r="B283">
            <v>49010</v>
          </cell>
          <cell r="C283">
            <v>46211</v>
          </cell>
          <cell r="D283">
            <v>43794</v>
          </cell>
          <cell r="E283">
            <v>44814</v>
          </cell>
          <cell r="F283">
            <v>47614</v>
          </cell>
          <cell r="G283">
            <v>57040</v>
          </cell>
          <cell r="H283">
            <v>79087</v>
          </cell>
          <cell r="I283">
            <v>85847</v>
          </cell>
          <cell r="J283">
            <v>82005</v>
          </cell>
          <cell r="K283">
            <v>82649</v>
          </cell>
          <cell r="L283">
            <v>80225</v>
          </cell>
          <cell r="M283">
            <v>76979</v>
          </cell>
          <cell r="N283">
            <v>74978</v>
          </cell>
          <cell r="O283">
            <v>72303</v>
          </cell>
          <cell r="P283">
            <v>65454</v>
          </cell>
          <cell r="Q283">
            <v>70030</v>
          </cell>
          <cell r="R283">
            <v>77259</v>
          </cell>
          <cell r="S283">
            <v>94516</v>
          </cell>
          <cell r="T283">
            <v>104088</v>
          </cell>
          <cell r="U283">
            <v>109307</v>
          </cell>
          <cell r="V283">
            <v>98329</v>
          </cell>
          <cell r="W283">
            <v>84834</v>
          </cell>
          <cell r="X283">
            <v>65312</v>
          </cell>
          <cell r="Y283">
            <v>55307</v>
          </cell>
        </row>
        <row r="284">
          <cell r="B284">
            <v>49666</v>
          </cell>
          <cell r="C284">
            <v>50307</v>
          </cell>
          <cell r="D284">
            <v>42799</v>
          </cell>
          <cell r="E284">
            <v>43882</v>
          </cell>
          <cell r="F284">
            <v>47239</v>
          </cell>
          <cell r="G284">
            <v>54328</v>
          </cell>
          <cell r="H284">
            <v>72588</v>
          </cell>
          <cell r="I284">
            <v>81290</v>
          </cell>
          <cell r="J284">
            <v>83563</v>
          </cell>
          <cell r="K284">
            <v>87920</v>
          </cell>
          <cell r="L284">
            <v>84901</v>
          </cell>
          <cell r="M284">
            <v>81963</v>
          </cell>
          <cell r="N284">
            <v>79686</v>
          </cell>
          <cell r="O284">
            <v>75607</v>
          </cell>
          <cell r="P284">
            <v>68678</v>
          </cell>
          <cell r="Q284">
            <v>73645</v>
          </cell>
          <cell r="R284">
            <v>79533</v>
          </cell>
          <cell r="S284">
            <v>96768</v>
          </cell>
          <cell r="T284">
            <v>104560</v>
          </cell>
          <cell r="U284">
            <v>109800</v>
          </cell>
          <cell r="V284">
            <v>97832</v>
          </cell>
          <cell r="W284">
            <v>83069</v>
          </cell>
          <cell r="X284">
            <v>65585</v>
          </cell>
          <cell r="Y284">
            <v>54812</v>
          </cell>
        </row>
        <row r="285">
          <cell r="B285">
            <v>50424</v>
          </cell>
          <cell r="C285">
            <v>50293</v>
          </cell>
          <cell r="D285">
            <v>44799</v>
          </cell>
          <cell r="E285">
            <v>44548</v>
          </cell>
          <cell r="F285">
            <v>46532</v>
          </cell>
          <cell r="G285">
            <v>54306</v>
          </cell>
          <cell r="H285">
            <v>72564</v>
          </cell>
          <cell r="I285">
            <v>81266</v>
          </cell>
          <cell r="J285">
            <v>83548</v>
          </cell>
          <cell r="K285">
            <v>87916</v>
          </cell>
          <cell r="L285">
            <v>84894</v>
          </cell>
          <cell r="M285">
            <v>81968</v>
          </cell>
          <cell r="N285">
            <v>79640</v>
          </cell>
          <cell r="O285">
            <v>74854</v>
          </cell>
          <cell r="P285">
            <v>68649</v>
          </cell>
          <cell r="Q285">
            <v>73670</v>
          </cell>
          <cell r="R285">
            <v>79536</v>
          </cell>
          <cell r="S285">
            <v>96757</v>
          </cell>
          <cell r="T285">
            <v>104538</v>
          </cell>
          <cell r="U285">
            <v>109822</v>
          </cell>
          <cell r="V285">
            <v>97850</v>
          </cell>
          <cell r="W285">
            <v>83171</v>
          </cell>
          <cell r="X285">
            <v>65693</v>
          </cell>
          <cell r="Y285">
            <v>54492</v>
          </cell>
        </row>
        <row r="286">
          <cell r="B286">
            <v>48964</v>
          </cell>
          <cell r="C286">
            <v>45383</v>
          </cell>
          <cell r="D286">
            <v>43608</v>
          </cell>
          <cell r="E286">
            <v>44361</v>
          </cell>
          <cell r="F286">
            <v>47561</v>
          </cell>
          <cell r="G286">
            <v>57784</v>
          </cell>
          <cell r="H286">
            <v>78334</v>
          </cell>
          <cell r="I286">
            <v>85078</v>
          </cell>
          <cell r="J286">
            <v>81337</v>
          </cell>
          <cell r="K286">
            <v>82002</v>
          </cell>
          <cell r="L286">
            <v>79590</v>
          </cell>
          <cell r="M286">
            <v>76393</v>
          </cell>
          <cell r="N286">
            <v>74371</v>
          </cell>
          <cell r="O286">
            <v>71737</v>
          </cell>
          <cell r="P286">
            <v>64799</v>
          </cell>
          <cell r="Q286">
            <v>69470</v>
          </cell>
          <cell r="R286">
            <v>76477</v>
          </cell>
          <cell r="S286">
            <v>93580</v>
          </cell>
          <cell r="T286">
            <v>103116</v>
          </cell>
          <cell r="U286">
            <v>108491</v>
          </cell>
          <cell r="V286">
            <v>97795</v>
          </cell>
          <cell r="W286">
            <v>84290</v>
          </cell>
          <cell r="X286">
            <v>65257</v>
          </cell>
          <cell r="Y286">
            <v>55642</v>
          </cell>
        </row>
        <row r="287">
          <cell r="B287">
            <v>50986</v>
          </cell>
          <cell r="C287">
            <v>48255</v>
          </cell>
          <cell r="D287">
            <v>46518</v>
          </cell>
          <cell r="E287">
            <v>47296</v>
          </cell>
          <cell r="F287">
            <v>50373</v>
          </cell>
          <cell r="G287">
            <v>59129</v>
          </cell>
          <cell r="H287">
            <v>78160</v>
          </cell>
          <cell r="I287">
            <v>84800</v>
          </cell>
          <cell r="J287">
            <v>81043</v>
          </cell>
          <cell r="K287">
            <v>81690</v>
          </cell>
          <cell r="L287">
            <v>79310</v>
          </cell>
          <cell r="M287">
            <v>76123</v>
          </cell>
          <cell r="N287">
            <v>74140</v>
          </cell>
          <cell r="O287">
            <v>71500</v>
          </cell>
          <cell r="P287">
            <v>65053</v>
          </cell>
          <cell r="Q287">
            <v>69228</v>
          </cell>
          <cell r="R287">
            <v>76211</v>
          </cell>
          <cell r="S287">
            <v>93241</v>
          </cell>
          <cell r="T287">
            <v>102776</v>
          </cell>
          <cell r="U287">
            <v>108151</v>
          </cell>
          <cell r="V287">
            <v>97450</v>
          </cell>
          <cell r="W287">
            <v>84049</v>
          </cell>
          <cell r="X287">
            <v>64643</v>
          </cell>
          <cell r="Y287">
            <v>53921</v>
          </cell>
        </row>
        <row r="288">
          <cell r="B288">
            <v>49102</v>
          </cell>
          <cell r="C288">
            <v>46113</v>
          </cell>
          <cell r="D288">
            <v>44325</v>
          </cell>
          <cell r="E288">
            <v>45064</v>
          </cell>
          <cell r="F288">
            <v>47982</v>
          </cell>
          <cell r="G288">
            <v>57953</v>
          </cell>
          <cell r="H288">
            <v>77769</v>
          </cell>
          <cell r="I288">
            <v>84475</v>
          </cell>
          <cell r="J288">
            <v>80740</v>
          </cell>
          <cell r="K288">
            <v>81407</v>
          </cell>
          <cell r="L288">
            <v>79046</v>
          </cell>
          <cell r="M288">
            <v>75843</v>
          </cell>
          <cell r="N288">
            <v>73884</v>
          </cell>
          <cell r="O288">
            <v>71254</v>
          </cell>
          <cell r="P288">
            <v>65390</v>
          </cell>
          <cell r="Q288">
            <v>69075</v>
          </cell>
          <cell r="R288">
            <v>76048</v>
          </cell>
          <cell r="S288">
            <v>93002</v>
          </cell>
          <cell r="T288">
            <v>102443</v>
          </cell>
          <cell r="U288">
            <v>107789</v>
          </cell>
          <cell r="V288">
            <v>97115</v>
          </cell>
          <cell r="W288">
            <v>83782</v>
          </cell>
          <cell r="X288">
            <v>64330</v>
          </cell>
          <cell r="Y288">
            <v>53226</v>
          </cell>
        </row>
        <row r="289">
          <cell r="B289">
            <v>48362</v>
          </cell>
          <cell r="C289">
            <v>45347</v>
          </cell>
          <cell r="D289">
            <v>43740</v>
          </cell>
          <cell r="E289">
            <v>44322</v>
          </cell>
          <cell r="F289">
            <v>46994</v>
          </cell>
          <cell r="G289">
            <v>56831</v>
          </cell>
          <cell r="H289">
            <v>77897</v>
          </cell>
          <cell r="I289">
            <v>84369</v>
          </cell>
          <cell r="J289">
            <v>80553</v>
          </cell>
          <cell r="K289">
            <v>81226</v>
          </cell>
          <cell r="L289">
            <v>78882</v>
          </cell>
          <cell r="M289">
            <v>75690</v>
          </cell>
          <cell r="N289">
            <v>73747</v>
          </cell>
          <cell r="O289">
            <v>71136</v>
          </cell>
          <cell r="P289">
            <v>64265</v>
          </cell>
          <cell r="Q289">
            <v>68911</v>
          </cell>
          <cell r="R289">
            <v>75860</v>
          </cell>
          <cell r="S289">
            <v>92797</v>
          </cell>
          <cell r="T289">
            <v>102352</v>
          </cell>
          <cell r="U289">
            <v>107535</v>
          </cell>
          <cell r="V289">
            <v>96814</v>
          </cell>
          <cell r="W289">
            <v>83498</v>
          </cell>
          <cell r="X289">
            <v>64203</v>
          </cell>
          <cell r="Y289">
            <v>53100</v>
          </cell>
        </row>
        <row r="290">
          <cell r="B290">
            <v>48057</v>
          </cell>
          <cell r="C290">
            <v>44345</v>
          </cell>
          <cell r="D290">
            <v>41787</v>
          </cell>
          <cell r="E290">
            <v>42984</v>
          </cell>
          <cell r="F290">
            <v>45583</v>
          </cell>
          <cell r="G290">
            <v>55903</v>
          </cell>
          <cell r="H290">
            <v>77659</v>
          </cell>
          <cell r="I290">
            <v>84127</v>
          </cell>
          <cell r="J290">
            <v>80379</v>
          </cell>
          <cell r="K290">
            <v>81085</v>
          </cell>
          <cell r="L290">
            <v>78694</v>
          </cell>
          <cell r="M290">
            <v>75491</v>
          </cell>
          <cell r="N290">
            <v>73510</v>
          </cell>
          <cell r="O290">
            <v>70910</v>
          </cell>
          <cell r="P290">
            <v>64063</v>
          </cell>
          <cell r="Q290">
            <v>68644</v>
          </cell>
          <cell r="R290">
            <v>75576</v>
          </cell>
          <cell r="S290">
            <v>92475</v>
          </cell>
          <cell r="T290">
            <v>101850</v>
          </cell>
          <cell r="U290">
            <v>107097</v>
          </cell>
          <cell r="V290">
            <v>96395</v>
          </cell>
          <cell r="W290">
            <v>83135</v>
          </cell>
          <cell r="X290">
            <v>63990</v>
          </cell>
          <cell r="Y290">
            <v>53194</v>
          </cell>
        </row>
        <row r="291">
          <cell r="B291">
            <v>48984</v>
          </cell>
          <cell r="C291">
            <v>49318</v>
          </cell>
          <cell r="D291">
            <v>43779</v>
          </cell>
          <cell r="E291">
            <v>43417</v>
          </cell>
          <cell r="F291">
            <v>45617</v>
          </cell>
          <cell r="G291">
            <v>53238</v>
          </cell>
          <cell r="H291">
            <v>71131</v>
          </cell>
          <cell r="I291">
            <v>79653</v>
          </cell>
          <cell r="J291">
            <v>81886</v>
          </cell>
          <cell r="K291">
            <v>86158</v>
          </cell>
          <cell r="L291">
            <v>83182</v>
          </cell>
          <cell r="M291">
            <v>80315</v>
          </cell>
          <cell r="N291">
            <v>78065</v>
          </cell>
          <cell r="O291">
            <v>74064</v>
          </cell>
          <cell r="P291">
            <v>67267</v>
          </cell>
          <cell r="Q291">
            <v>72137</v>
          </cell>
          <cell r="R291">
            <v>77960</v>
          </cell>
          <cell r="S291">
            <v>94903</v>
          </cell>
          <cell r="T291">
            <v>102515</v>
          </cell>
          <cell r="U291">
            <v>107603</v>
          </cell>
          <cell r="V291">
            <v>95843</v>
          </cell>
          <cell r="W291">
            <v>81427</v>
          </cell>
          <cell r="X291">
            <v>65578</v>
          </cell>
          <cell r="Y291">
            <v>55933</v>
          </cell>
        </row>
        <row r="292">
          <cell r="B292">
            <v>51670</v>
          </cell>
          <cell r="C292">
            <v>49285</v>
          </cell>
          <cell r="D292">
            <v>46174</v>
          </cell>
          <cell r="E292">
            <v>46411</v>
          </cell>
          <cell r="F292">
            <v>48202</v>
          </cell>
          <cell r="G292">
            <v>53237</v>
          </cell>
          <cell r="H292">
            <v>71123</v>
          </cell>
          <cell r="I292">
            <v>79622</v>
          </cell>
          <cell r="J292">
            <v>81843</v>
          </cell>
          <cell r="K292">
            <v>86118</v>
          </cell>
          <cell r="L292">
            <v>83190</v>
          </cell>
          <cell r="M292">
            <v>80299</v>
          </cell>
          <cell r="N292">
            <v>78057</v>
          </cell>
          <cell r="O292">
            <v>74059</v>
          </cell>
          <cell r="P292">
            <v>67269</v>
          </cell>
          <cell r="Q292">
            <v>72136</v>
          </cell>
          <cell r="R292">
            <v>77923</v>
          </cell>
          <cell r="S292">
            <v>94887</v>
          </cell>
          <cell r="T292">
            <v>102507</v>
          </cell>
          <cell r="U292">
            <v>107543</v>
          </cell>
          <cell r="V292">
            <v>95828</v>
          </cell>
          <cell r="W292">
            <v>81360</v>
          </cell>
          <cell r="X292">
            <v>64234</v>
          </cell>
          <cell r="Y292">
            <v>53870</v>
          </cell>
        </row>
        <row r="293">
          <cell r="B293">
            <v>48897</v>
          </cell>
          <cell r="C293">
            <v>49257</v>
          </cell>
          <cell r="D293">
            <v>44130</v>
          </cell>
          <cell r="E293">
            <v>44573</v>
          </cell>
          <cell r="F293">
            <v>47180</v>
          </cell>
          <cell r="G293">
            <v>53952</v>
          </cell>
          <cell r="H293">
            <v>70559</v>
          </cell>
          <cell r="I293">
            <v>79467</v>
          </cell>
          <cell r="J293">
            <v>81832</v>
          </cell>
          <cell r="K293">
            <v>86095</v>
          </cell>
          <cell r="L293">
            <v>83139</v>
          </cell>
          <cell r="M293">
            <v>80298</v>
          </cell>
          <cell r="N293">
            <v>78069</v>
          </cell>
          <cell r="O293">
            <v>74106</v>
          </cell>
          <cell r="P293">
            <v>69822</v>
          </cell>
          <cell r="Q293">
            <v>72486</v>
          </cell>
          <cell r="R293">
            <v>78223</v>
          </cell>
          <cell r="S293">
            <v>94808</v>
          </cell>
          <cell r="T293">
            <v>102424</v>
          </cell>
          <cell r="U293">
            <v>107563</v>
          </cell>
          <cell r="V293">
            <v>95835</v>
          </cell>
          <cell r="W293">
            <v>81350</v>
          </cell>
          <cell r="X293">
            <v>64225</v>
          </cell>
          <cell r="Y293">
            <v>53090</v>
          </cell>
        </row>
        <row r="294">
          <cell r="B294">
            <v>49947</v>
          </cell>
          <cell r="C294">
            <v>46935</v>
          </cell>
          <cell r="D294">
            <v>45696</v>
          </cell>
          <cell r="E294">
            <v>46172</v>
          </cell>
          <cell r="F294">
            <v>48405</v>
          </cell>
          <cell r="G294">
            <v>58240</v>
          </cell>
          <cell r="H294">
            <v>77233</v>
          </cell>
          <cell r="I294">
            <v>83865</v>
          </cell>
          <cell r="J294">
            <v>80162</v>
          </cell>
          <cell r="K294">
            <v>80838</v>
          </cell>
          <cell r="L294">
            <v>78495</v>
          </cell>
          <cell r="M294">
            <v>75299</v>
          </cell>
          <cell r="N294">
            <v>73378</v>
          </cell>
          <cell r="O294">
            <v>70934</v>
          </cell>
          <cell r="P294">
            <v>67012</v>
          </cell>
          <cell r="Q294">
            <v>71221</v>
          </cell>
          <cell r="R294">
            <v>76703</v>
          </cell>
          <cell r="S294">
            <v>92640</v>
          </cell>
          <cell r="T294">
            <v>101924</v>
          </cell>
          <cell r="U294">
            <v>107128</v>
          </cell>
          <cell r="V294">
            <v>96547</v>
          </cell>
          <cell r="W294">
            <v>83131</v>
          </cell>
          <cell r="X294">
            <v>65614</v>
          </cell>
          <cell r="Y294">
            <v>55762</v>
          </cell>
        </row>
        <row r="295">
          <cell r="B295">
            <v>49120</v>
          </cell>
          <cell r="C295">
            <v>45779</v>
          </cell>
          <cell r="D295">
            <v>43823</v>
          </cell>
          <cell r="E295">
            <v>44148</v>
          </cell>
          <cell r="F295">
            <v>47012</v>
          </cell>
          <cell r="G295">
            <v>56298</v>
          </cell>
          <cell r="H295">
            <v>77188</v>
          </cell>
          <cell r="I295">
            <v>83837</v>
          </cell>
          <cell r="J295">
            <v>80154</v>
          </cell>
          <cell r="K295">
            <v>80807</v>
          </cell>
          <cell r="L295">
            <v>78471</v>
          </cell>
          <cell r="M295">
            <v>75332</v>
          </cell>
          <cell r="N295">
            <v>73399</v>
          </cell>
          <cell r="O295">
            <v>71066</v>
          </cell>
          <cell r="P295">
            <v>67009</v>
          </cell>
          <cell r="Q295">
            <v>70427</v>
          </cell>
          <cell r="R295">
            <v>75468</v>
          </cell>
          <cell r="S295">
            <v>92457</v>
          </cell>
          <cell r="T295">
            <v>101733</v>
          </cell>
          <cell r="U295">
            <v>106909</v>
          </cell>
          <cell r="V295">
            <v>96342</v>
          </cell>
          <cell r="W295">
            <v>82963</v>
          </cell>
          <cell r="X295">
            <v>63870</v>
          </cell>
          <cell r="Y295">
            <v>52889</v>
          </cell>
        </row>
        <row r="296">
          <cell r="B296">
            <v>48962</v>
          </cell>
          <cell r="C296">
            <v>46540</v>
          </cell>
          <cell r="D296">
            <v>44321</v>
          </cell>
          <cell r="E296">
            <v>44432</v>
          </cell>
          <cell r="F296">
            <v>47223</v>
          </cell>
          <cell r="G296">
            <v>56706</v>
          </cell>
          <cell r="H296">
            <v>77450</v>
          </cell>
          <cell r="I296">
            <v>83906</v>
          </cell>
          <cell r="J296">
            <v>80121</v>
          </cell>
          <cell r="K296">
            <v>80765</v>
          </cell>
          <cell r="L296">
            <v>78434</v>
          </cell>
          <cell r="M296">
            <v>75256</v>
          </cell>
          <cell r="N296">
            <v>73311</v>
          </cell>
          <cell r="O296">
            <v>70918</v>
          </cell>
          <cell r="P296">
            <v>66557</v>
          </cell>
          <cell r="Q296">
            <v>69567</v>
          </cell>
          <cell r="R296">
            <v>75379</v>
          </cell>
          <cell r="S296">
            <v>92349</v>
          </cell>
          <cell r="T296">
            <v>101728</v>
          </cell>
          <cell r="U296">
            <v>106942</v>
          </cell>
          <cell r="V296">
            <v>96343</v>
          </cell>
          <cell r="W296">
            <v>82987</v>
          </cell>
          <cell r="X296">
            <v>63833</v>
          </cell>
          <cell r="Y296">
            <v>53778</v>
          </cell>
        </row>
        <row r="297">
          <cell r="B297">
            <v>49199</v>
          </cell>
          <cell r="C297">
            <v>46203</v>
          </cell>
          <cell r="D297">
            <v>44517</v>
          </cell>
          <cell r="E297">
            <v>44712</v>
          </cell>
          <cell r="F297">
            <v>47223</v>
          </cell>
          <cell r="G297">
            <v>55974</v>
          </cell>
          <cell r="H297">
            <v>77259</v>
          </cell>
          <cell r="I297">
            <v>83842</v>
          </cell>
          <cell r="J297">
            <v>80073</v>
          </cell>
          <cell r="K297">
            <v>80704</v>
          </cell>
          <cell r="L297">
            <v>78356</v>
          </cell>
          <cell r="M297">
            <v>75176</v>
          </cell>
          <cell r="N297">
            <v>73202</v>
          </cell>
          <cell r="O297">
            <v>70595</v>
          </cell>
          <cell r="P297">
            <v>65976</v>
          </cell>
          <cell r="Q297">
            <v>68674</v>
          </cell>
          <cell r="R297">
            <v>75254</v>
          </cell>
          <cell r="S297">
            <v>92159</v>
          </cell>
          <cell r="T297">
            <v>101456</v>
          </cell>
          <cell r="U297">
            <v>106655</v>
          </cell>
          <cell r="V297">
            <v>96010</v>
          </cell>
          <cell r="W297">
            <v>82821</v>
          </cell>
          <cell r="X297">
            <v>63855</v>
          </cell>
          <cell r="Y297">
            <v>54738</v>
          </cell>
        </row>
        <row r="298">
          <cell r="B298">
            <v>50443</v>
          </cell>
          <cell r="C298">
            <v>49123</v>
          </cell>
          <cell r="D298">
            <v>44590</v>
          </cell>
          <cell r="E298">
            <v>44789</v>
          </cell>
          <cell r="F298">
            <v>46381</v>
          </cell>
          <cell r="G298">
            <v>53044</v>
          </cell>
          <cell r="H298">
            <v>70874</v>
          </cell>
          <cell r="I298">
            <v>79376</v>
          </cell>
          <cell r="J298">
            <v>81564</v>
          </cell>
          <cell r="K298">
            <v>85801</v>
          </cell>
          <cell r="L298">
            <v>82861</v>
          </cell>
          <cell r="M298">
            <v>80000</v>
          </cell>
          <cell r="N298">
            <v>78047</v>
          </cell>
          <cell r="O298">
            <v>74085</v>
          </cell>
          <cell r="P298">
            <v>69718</v>
          </cell>
          <cell r="Q298">
            <v>72442</v>
          </cell>
          <cell r="R298">
            <v>77924</v>
          </cell>
          <cell r="S298">
            <v>94535</v>
          </cell>
          <cell r="T298">
            <v>102125</v>
          </cell>
          <cell r="U298">
            <v>107156</v>
          </cell>
          <cell r="V298">
            <v>95476</v>
          </cell>
          <cell r="W298">
            <v>81060</v>
          </cell>
          <cell r="X298">
            <v>64029</v>
          </cell>
          <cell r="Y298">
            <v>54943</v>
          </cell>
        </row>
        <row r="299">
          <cell r="B299">
            <v>50895</v>
          </cell>
          <cell r="C299">
            <v>49121</v>
          </cell>
          <cell r="D299">
            <v>45096</v>
          </cell>
          <cell r="E299">
            <v>45037</v>
          </cell>
          <cell r="F299">
            <v>45437</v>
          </cell>
          <cell r="G299">
            <v>53032</v>
          </cell>
          <cell r="H299">
            <v>70849</v>
          </cell>
          <cell r="I299">
            <v>79322</v>
          </cell>
          <cell r="J299">
            <v>81513</v>
          </cell>
          <cell r="K299">
            <v>85771</v>
          </cell>
          <cell r="L299">
            <v>82813</v>
          </cell>
          <cell r="M299">
            <v>79970</v>
          </cell>
          <cell r="N299">
            <v>77756</v>
          </cell>
          <cell r="O299">
            <v>73784</v>
          </cell>
          <cell r="P299">
            <v>67931</v>
          </cell>
          <cell r="Q299">
            <v>71876</v>
          </cell>
          <cell r="R299">
            <v>77596</v>
          </cell>
          <cell r="S299">
            <v>94523</v>
          </cell>
          <cell r="T299">
            <v>102126</v>
          </cell>
          <cell r="U299">
            <v>107192</v>
          </cell>
          <cell r="V299">
            <v>95474</v>
          </cell>
          <cell r="W299">
            <v>81056</v>
          </cell>
          <cell r="X299">
            <v>64272</v>
          </cell>
          <cell r="Y299">
            <v>54781</v>
          </cell>
        </row>
        <row r="300">
          <cell r="B300">
            <v>49626</v>
          </cell>
          <cell r="C300">
            <v>46436</v>
          </cell>
          <cell r="D300">
            <v>44795</v>
          </cell>
          <cell r="E300">
            <v>45600</v>
          </cell>
          <cell r="F300">
            <v>48503</v>
          </cell>
          <cell r="G300">
            <v>58200</v>
          </cell>
          <cell r="H300">
            <v>77234</v>
          </cell>
          <cell r="I300">
            <v>83901</v>
          </cell>
          <cell r="J300">
            <v>80206</v>
          </cell>
          <cell r="K300">
            <v>80834</v>
          </cell>
          <cell r="L300">
            <v>78451</v>
          </cell>
          <cell r="M300">
            <v>75293</v>
          </cell>
          <cell r="N300">
            <v>73304</v>
          </cell>
          <cell r="O300">
            <v>70686</v>
          </cell>
          <cell r="P300">
            <v>63852</v>
          </cell>
          <cell r="Q300">
            <v>68464</v>
          </cell>
          <cell r="R300">
            <v>75499</v>
          </cell>
          <cell r="S300">
            <v>92525</v>
          </cell>
          <cell r="T300">
            <v>101808</v>
          </cell>
          <cell r="U300">
            <v>107023</v>
          </cell>
          <cell r="V300">
            <v>96370</v>
          </cell>
          <cell r="W300">
            <v>83104</v>
          </cell>
          <cell r="X300">
            <v>65234</v>
          </cell>
          <cell r="Y300">
            <v>55569</v>
          </cell>
        </row>
        <row r="301">
          <cell r="B301">
            <v>50460</v>
          </cell>
          <cell r="C301">
            <v>47629</v>
          </cell>
          <cell r="D301">
            <v>46150</v>
          </cell>
          <cell r="E301">
            <v>46720</v>
          </cell>
          <cell r="F301">
            <v>50022</v>
          </cell>
          <cell r="G301">
            <v>59837</v>
          </cell>
          <cell r="H301">
            <v>77556</v>
          </cell>
          <cell r="I301">
            <v>84105</v>
          </cell>
          <cell r="J301">
            <v>80321</v>
          </cell>
          <cell r="K301">
            <v>80954</v>
          </cell>
          <cell r="L301">
            <v>78572</v>
          </cell>
          <cell r="M301">
            <v>75371</v>
          </cell>
          <cell r="N301">
            <v>73407</v>
          </cell>
          <cell r="O301">
            <v>70804</v>
          </cell>
          <cell r="P301">
            <v>65459</v>
          </cell>
          <cell r="Q301">
            <v>69675</v>
          </cell>
          <cell r="R301">
            <v>76564</v>
          </cell>
          <cell r="S301">
            <v>93633</v>
          </cell>
          <cell r="T301">
            <v>101979</v>
          </cell>
          <cell r="U301">
            <v>107230</v>
          </cell>
          <cell r="V301">
            <v>96626</v>
          </cell>
          <cell r="W301">
            <v>83232</v>
          </cell>
          <cell r="X301">
            <v>67316</v>
          </cell>
          <cell r="Y301">
            <v>57136</v>
          </cell>
        </row>
        <row r="302">
          <cell r="B302">
            <v>52428</v>
          </cell>
          <cell r="C302">
            <v>49004</v>
          </cell>
          <cell r="D302">
            <v>47484</v>
          </cell>
          <cell r="E302">
            <v>47649</v>
          </cell>
          <cell r="F302">
            <v>50564</v>
          </cell>
          <cell r="G302">
            <v>59686</v>
          </cell>
          <cell r="H302">
            <v>77544</v>
          </cell>
          <cell r="I302">
            <v>84237</v>
          </cell>
          <cell r="J302">
            <v>80512</v>
          </cell>
          <cell r="K302">
            <v>81162</v>
          </cell>
          <cell r="L302">
            <v>78775</v>
          </cell>
          <cell r="M302">
            <v>75563</v>
          </cell>
          <cell r="N302">
            <v>73584</v>
          </cell>
          <cell r="O302">
            <v>71012</v>
          </cell>
          <cell r="P302">
            <v>64198</v>
          </cell>
          <cell r="Q302">
            <v>68944</v>
          </cell>
          <cell r="R302">
            <v>75975</v>
          </cell>
          <cell r="S302">
            <v>92943</v>
          </cell>
          <cell r="T302">
            <v>102243</v>
          </cell>
          <cell r="U302">
            <v>107466</v>
          </cell>
          <cell r="V302">
            <v>96815</v>
          </cell>
          <cell r="W302">
            <v>83483</v>
          </cell>
          <cell r="X302">
            <v>66379</v>
          </cell>
          <cell r="Y302">
            <v>56529</v>
          </cell>
        </row>
        <row r="303">
          <cell r="B303">
            <v>51956</v>
          </cell>
          <cell r="C303">
            <v>49129</v>
          </cell>
          <cell r="D303">
            <v>47237</v>
          </cell>
          <cell r="E303">
            <v>47655</v>
          </cell>
          <cell r="F303">
            <v>50656</v>
          </cell>
          <cell r="G303">
            <v>60046</v>
          </cell>
          <cell r="H303">
            <v>77928</v>
          </cell>
          <cell r="I303">
            <v>84417</v>
          </cell>
          <cell r="J303">
            <v>80699</v>
          </cell>
          <cell r="K303">
            <v>81355</v>
          </cell>
          <cell r="L303">
            <v>78993</v>
          </cell>
          <cell r="M303">
            <v>75787</v>
          </cell>
          <cell r="N303">
            <v>73808</v>
          </cell>
          <cell r="O303">
            <v>71190</v>
          </cell>
          <cell r="P303">
            <v>65333</v>
          </cell>
          <cell r="Q303">
            <v>69418</v>
          </cell>
          <cell r="R303">
            <v>76048</v>
          </cell>
          <cell r="S303">
            <v>93106</v>
          </cell>
          <cell r="T303">
            <v>102469</v>
          </cell>
          <cell r="U303">
            <v>107724</v>
          </cell>
          <cell r="V303">
            <v>97065</v>
          </cell>
          <cell r="W303">
            <v>83679</v>
          </cell>
          <cell r="X303">
            <v>64289</v>
          </cell>
          <cell r="Y303">
            <v>54129</v>
          </cell>
        </row>
        <row r="304">
          <cell r="B304">
            <v>50087</v>
          </cell>
          <cell r="C304">
            <v>46911</v>
          </cell>
          <cell r="D304">
            <v>45035</v>
          </cell>
          <cell r="E304">
            <v>45442</v>
          </cell>
          <cell r="F304">
            <v>48216</v>
          </cell>
          <cell r="G304">
            <v>56556</v>
          </cell>
          <cell r="H304">
            <v>77957</v>
          </cell>
          <cell r="I304">
            <v>84655</v>
          </cell>
          <cell r="J304">
            <v>80912</v>
          </cell>
          <cell r="K304">
            <v>81542</v>
          </cell>
          <cell r="L304">
            <v>79172</v>
          </cell>
          <cell r="M304">
            <v>75969</v>
          </cell>
          <cell r="N304">
            <v>73999</v>
          </cell>
          <cell r="O304">
            <v>71369</v>
          </cell>
          <cell r="P304">
            <v>64494</v>
          </cell>
          <cell r="Q304">
            <v>69097</v>
          </cell>
          <cell r="R304">
            <v>76078</v>
          </cell>
          <cell r="S304">
            <v>93141</v>
          </cell>
          <cell r="T304">
            <v>102679</v>
          </cell>
          <cell r="U304">
            <v>107831</v>
          </cell>
          <cell r="V304">
            <v>97055</v>
          </cell>
          <cell r="W304">
            <v>83714</v>
          </cell>
          <cell r="X304">
            <v>64411</v>
          </cell>
          <cell r="Y304">
            <v>53301</v>
          </cell>
        </row>
        <row r="305">
          <cell r="B305">
            <v>49077</v>
          </cell>
          <cell r="C305">
            <v>49597</v>
          </cell>
          <cell r="D305">
            <v>43728</v>
          </cell>
          <cell r="E305">
            <v>44292</v>
          </cell>
          <cell r="F305">
            <v>46602</v>
          </cell>
          <cell r="G305">
            <v>53588</v>
          </cell>
          <cell r="H305">
            <v>71612</v>
          </cell>
          <cell r="I305">
            <v>80185</v>
          </cell>
          <cell r="J305">
            <v>82472</v>
          </cell>
          <cell r="K305">
            <v>86752</v>
          </cell>
          <cell r="L305">
            <v>83752</v>
          </cell>
          <cell r="M305">
            <v>80844</v>
          </cell>
          <cell r="N305">
            <v>78587</v>
          </cell>
          <cell r="O305">
            <v>74515</v>
          </cell>
          <cell r="P305">
            <v>67662</v>
          </cell>
          <cell r="Q305">
            <v>72548</v>
          </cell>
          <cell r="R305">
            <v>78366</v>
          </cell>
          <cell r="S305">
            <v>95454</v>
          </cell>
          <cell r="T305">
            <v>103142</v>
          </cell>
          <cell r="U305">
            <v>108227</v>
          </cell>
          <cell r="V305">
            <v>96419</v>
          </cell>
          <cell r="W305">
            <v>81869</v>
          </cell>
          <cell r="X305">
            <v>65414</v>
          </cell>
          <cell r="Y305">
            <v>56552</v>
          </cell>
        </row>
        <row r="306">
          <cell r="B306">
            <v>52051</v>
          </cell>
          <cell r="C306">
            <v>49633</v>
          </cell>
          <cell r="D306">
            <v>46826</v>
          </cell>
          <cell r="E306">
            <v>47343</v>
          </cell>
          <cell r="F306">
            <v>49050</v>
          </cell>
          <cell r="G306">
            <v>53601</v>
          </cell>
          <cell r="H306">
            <v>71595</v>
          </cell>
          <cell r="I306">
            <v>80142</v>
          </cell>
          <cell r="J306">
            <v>82394</v>
          </cell>
          <cell r="K306">
            <v>86682</v>
          </cell>
          <cell r="L306">
            <v>83685</v>
          </cell>
          <cell r="M306">
            <v>80814</v>
          </cell>
          <cell r="N306">
            <v>78536</v>
          </cell>
          <cell r="O306">
            <v>74510</v>
          </cell>
          <cell r="P306">
            <v>67697</v>
          </cell>
          <cell r="Q306">
            <v>72605</v>
          </cell>
          <cell r="R306">
            <v>78441</v>
          </cell>
          <cell r="S306">
            <v>95521</v>
          </cell>
          <cell r="T306">
            <v>103198</v>
          </cell>
          <cell r="U306">
            <v>108261</v>
          </cell>
          <cell r="V306">
            <v>96487</v>
          </cell>
          <cell r="W306">
            <v>81914</v>
          </cell>
          <cell r="X306">
            <v>65943</v>
          </cell>
          <cell r="Y306">
            <v>56521</v>
          </cell>
        </row>
        <row r="307">
          <cell r="B307">
            <v>51820</v>
          </cell>
          <cell r="C307">
            <v>48490</v>
          </cell>
          <cell r="D307">
            <v>46730</v>
          </cell>
          <cell r="E307">
            <v>47989</v>
          </cell>
          <cell r="F307">
            <v>50625</v>
          </cell>
          <cell r="G307">
            <v>60529</v>
          </cell>
          <cell r="H307">
            <v>78090</v>
          </cell>
          <cell r="I307">
            <v>84836</v>
          </cell>
          <cell r="J307">
            <v>81077</v>
          </cell>
          <cell r="K307">
            <v>81711</v>
          </cell>
          <cell r="L307">
            <v>79917</v>
          </cell>
          <cell r="M307">
            <v>78323</v>
          </cell>
          <cell r="N307">
            <v>78639</v>
          </cell>
          <cell r="O307">
            <v>76595</v>
          </cell>
          <cell r="P307">
            <v>72815</v>
          </cell>
          <cell r="Q307">
            <v>75980</v>
          </cell>
          <cell r="R307">
            <v>82976</v>
          </cell>
          <cell r="S307">
            <v>99343</v>
          </cell>
          <cell r="T307">
            <v>103468</v>
          </cell>
          <cell r="U307">
            <v>108020</v>
          </cell>
          <cell r="V307">
            <v>97222</v>
          </cell>
          <cell r="W307">
            <v>83857</v>
          </cell>
          <cell r="X307">
            <v>67181</v>
          </cell>
          <cell r="Y307">
            <v>57439</v>
          </cell>
        </row>
        <row r="308">
          <cell r="B308">
            <v>53210</v>
          </cell>
          <cell r="C308">
            <v>50093</v>
          </cell>
          <cell r="D308">
            <v>47908</v>
          </cell>
          <cell r="E308">
            <v>48941</v>
          </cell>
          <cell r="F308">
            <v>51276</v>
          </cell>
          <cell r="G308">
            <v>60394</v>
          </cell>
          <cell r="H308">
            <v>78410</v>
          </cell>
          <cell r="I308">
            <v>85170</v>
          </cell>
          <cell r="J308">
            <v>81391</v>
          </cell>
          <cell r="K308">
            <v>82045</v>
          </cell>
          <cell r="L308">
            <v>79642</v>
          </cell>
          <cell r="M308">
            <v>76462</v>
          </cell>
          <cell r="N308">
            <v>75821</v>
          </cell>
          <cell r="O308">
            <v>73961</v>
          </cell>
          <cell r="P308">
            <v>69348</v>
          </cell>
          <cell r="Q308">
            <v>73129</v>
          </cell>
          <cell r="R308">
            <v>79461</v>
          </cell>
          <cell r="S308">
            <v>95276</v>
          </cell>
          <cell r="T308">
            <v>103322</v>
          </cell>
          <cell r="U308">
            <v>108639</v>
          </cell>
          <cell r="V308">
            <v>97882</v>
          </cell>
          <cell r="W308">
            <v>84300</v>
          </cell>
          <cell r="X308">
            <v>65369</v>
          </cell>
          <cell r="Y308">
            <v>56634</v>
          </cell>
        </row>
        <row r="309">
          <cell r="B309">
            <v>51993</v>
          </cell>
          <cell r="C309">
            <v>49574</v>
          </cell>
          <cell r="D309">
            <v>47262</v>
          </cell>
          <cell r="E309">
            <v>47949</v>
          </cell>
          <cell r="F309">
            <v>50949</v>
          </cell>
          <cell r="G309">
            <v>60126</v>
          </cell>
          <cell r="H309">
            <v>79016</v>
          </cell>
          <cell r="I309">
            <v>85637</v>
          </cell>
          <cell r="J309">
            <v>81836</v>
          </cell>
          <cell r="K309">
            <v>82491</v>
          </cell>
          <cell r="L309">
            <v>80053</v>
          </cell>
          <cell r="M309">
            <v>77399</v>
          </cell>
          <cell r="N309">
            <v>76123</v>
          </cell>
          <cell r="O309">
            <v>74956</v>
          </cell>
          <cell r="P309">
            <v>70666</v>
          </cell>
          <cell r="Q309">
            <v>73009</v>
          </cell>
          <cell r="R309">
            <v>80113</v>
          </cell>
          <cell r="S309">
            <v>96243</v>
          </cell>
          <cell r="T309">
            <v>103756</v>
          </cell>
          <cell r="U309">
            <v>109001</v>
          </cell>
          <cell r="V309">
            <v>98290</v>
          </cell>
          <cell r="W309">
            <v>84737</v>
          </cell>
          <cell r="X309">
            <v>67783</v>
          </cell>
          <cell r="Y309">
            <v>58053</v>
          </cell>
        </row>
        <row r="310">
          <cell r="B310">
            <v>53865</v>
          </cell>
          <cell r="C310">
            <v>51056</v>
          </cell>
          <cell r="D310">
            <v>48824</v>
          </cell>
          <cell r="E310">
            <v>49605</v>
          </cell>
          <cell r="F310">
            <v>52740</v>
          </cell>
          <cell r="G310">
            <v>62267</v>
          </cell>
          <cell r="H310">
            <v>79406</v>
          </cell>
          <cell r="I310">
            <v>86243</v>
          </cell>
          <cell r="J310">
            <v>82429</v>
          </cell>
          <cell r="K310">
            <v>83086</v>
          </cell>
          <cell r="L310">
            <v>80633</v>
          </cell>
          <cell r="M310">
            <v>77358</v>
          </cell>
          <cell r="N310">
            <v>75345</v>
          </cell>
          <cell r="O310">
            <v>72667</v>
          </cell>
          <cell r="P310">
            <v>65676</v>
          </cell>
          <cell r="Q310">
            <v>70472</v>
          </cell>
          <cell r="R310">
            <v>77694</v>
          </cell>
          <cell r="S310">
            <v>95110</v>
          </cell>
          <cell r="T310">
            <v>104653</v>
          </cell>
          <cell r="U310">
            <v>109949</v>
          </cell>
          <cell r="V310">
            <v>99150</v>
          </cell>
          <cell r="W310">
            <v>85346</v>
          </cell>
          <cell r="X310">
            <v>66705</v>
          </cell>
          <cell r="Y310">
            <v>57408</v>
          </cell>
        </row>
        <row r="311">
          <cell r="B311">
            <v>52774</v>
          </cell>
          <cell r="C311">
            <v>50093</v>
          </cell>
          <cell r="D311">
            <v>48460</v>
          </cell>
          <cell r="E311">
            <v>49490</v>
          </cell>
          <cell r="F311">
            <v>52882</v>
          </cell>
          <cell r="G311">
            <v>62729</v>
          </cell>
          <cell r="H311">
            <v>79901</v>
          </cell>
          <cell r="I311">
            <v>86706</v>
          </cell>
          <cell r="J311">
            <v>82853</v>
          </cell>
          <cell r="K311">
            <v>83506</v>
          </cell>
          <cell r="L311">
            <v>81039</v>
          </cell>
          <cell r="M311">
            <v>77762</v>
          </cell>
          <cell r="N311">
            <v>75729</v>
          </cell>
          <cell r="O311">
            <v>73014</v>
          </cell>
          <cell r="P311">
            <v>65986</v>
          </cell>
          <cell r="Q311">
            <v>70734</v>
          </cell>
          <cell r="R311">
            <v>77884</v>
          </cell>
          <cell r="S311">
            <v>95356</v>
          </cell>
          <cell r="T311">
            <v>104981</v>
          </cell>
          <cell r="U311">
            <v>110320</v>
          </cell>
          <cell r="V311">
            <v>99349</v>
          </cell>
          <cell r="W311">
            <v>85712</v>
          </cell>
          <cell r="X311">
            <v>67339</v>
          </cell>
          <cell r="Y311">
            <v>58087</v>
          </cell>
        </row>
        <row r="312">
          <cell r="B312">
            <v>54163</v>
          </cell>
          <cell r="C312">
            <v>50908</v>
          </cell>
          <cell r="D312">
            <v>48679</v>
          </cell>
          <cell r="E312">
            <v>49096</v>
          </cell>
          <cell r="F312">
            <v>51073</v>
          </cell>
          <cell r="G312">
            <v>55535</v>
          </cell>
          <cell r="H312">
            <v>73369</v>
          </cell>
          <cell r="I312">
            <v>82158</v>
          </cell>
          <cell r="J312">
            <v>84454</v>
          </cell>
          <cell r="K312">
            <v>88831</v>
          </cell>
          <cell r="L312">
            <v>85759</v>
          </cell>
          <cell r="M312">
            <v>82808</v>
          </cell>
          <cell r="N312">
            <v>80511</v>
          </cell>
          <cell r="O312">
            <v>76409</v>
          </cell>
          <cell r="P312">
            <v>69501</v>
          </cell>
          <cell r="Q312">
            <v>74530</v>
          </cell>
          <cell r="R312">
            <v>80436</v>
          </cell>
          <cell r="S312">
            <v>97924</v>
          </cell>
          <cell r="T312">
            <v>105769</v>
          </cell>
          <cell r="U312">
            <v>111024</v>
          </cell>
          <cell r="V312">
            <v>98869</v>
          </cell>
          <cell r="W312">
            <v>83951</v>
          </cell>
          <cell r="X312">
            <v>66306</v>
          </cell>
          <cell r="Y312">
            <v>56821</v>
          </cell>
        </row>
        <row r="313">
          <cell r="B313">
            <v>52177</v>
          </cell>
          <cell r="C313">
            <v>50970</v>
          </cell>
          <cell r="D313">
            <v>46473</v>
          </cell>
          <cell r="E313">
            <v>46970</v>
          </cell>
          <cell r="F313">
            <v>48761</v>
          </cell>
          <cell r="G313">
            <v>55042</v>
          </cell>
          <cell r="H313">
            <v>73533</v>
          </cell>
          <cell r="I313">
            <v>82322</v>
          </cell>
          <cell r="J313">
            <v>84640</v>
          </cell>
          <cell r="K313">
            <v>89031</v>
          </cell>
          <cell r="L313">
            <v>85954</v>
          </cell>
          <cell r="M313">
            <v>82993</v>
          </cell>
          <cell r="N313">
            <v>80673</v>
          </cell>
          <cell r="O313">
            <v>76555</v>
          </cell>
          <cell r="P313">
            <v>69522</v>
          </cell>
          <cell r="Q313">
            <v>74569</v>
          </cell>
          <cell r="R313">
            <v>80552</v>
          </cell>
          <cell r="S313">
            <v>98093</v>
          </cell>
          <cell r="T313">
            <v>105978</v>
          </cell>
          <cell r="U313">
            <v>111177</v>
          </cell>
          <cell r="V313">
            <v>99094</v>
          </cell>
          <cell r="W313">
            <v>84148</v>
          </cell>
          <cell r="X313">
            <v>66470</v>
          </cell>
          <cell r="Y313">
            <v>54951</v>
          </cell>
        </row>
        <row r="314">
          <cell r="B314">
            <v>51154</v>
          </cell>
          <cell r="C314">
            <v>48682</v>
          </cell>
          <cell r="D314">
            <v>46538</v>
          </cell>
          <cell r="E314">
            <v>47410</v>
          </cell>
          <cell r="F314">
            <v>51590</v>
          </cell>
          <cell r="G314">
            <v>58470</v>
          </cell>
          <cell r="H314">
            <v>82373</v>
          </cell>
          <cell r="I314">
            <v>90355</v>
          </cell>
          <cell r="J314">
            <v>84513</v>
          </cell>
          <cell r="K314">
            <v>84056</v>
          </cell>
          <cell r="L314">
            <v>81840</v>
          </cell>
          <cell r="M314">
            <v>77896</v>
          </cell>
          <cell r="N314">
            <v>74871</v>
          </cell>
          <cell r="O314">
            <v>71418</v>
          </cell>
          <cell r="P314">
            <v>72617</v>
          </cell>
          <cell r="Q314">
            <v>78485</v>
          </cell>
          <cell r="R314">
            <v>94031</v>
          </cell>
          <cell r="S314">
            <v>109532</v>
          </cell>
          <cell r="T314">
            <v>111821</v>
          </cell>
          <cell r="U314">
            <v>103935</v>
          </cell>
          <cell r="V314">
            <v>98562</v>
          </cell>
          <cell r="W314">
            <v>83836</v>
          </cell>
          <cell r="X314">
            <v>65179</v>
          </cell>
          <cell r="Y314">
            <v>57896</v>
          </cell>
        </row>
        <row r="315">
          <cell r="B315">
            <v>53694</v>
          </cell>
          <cell r="C315">
            <v>50965</v>
          </cell>
          <cell r="D315">
            <v>49682</v>
          </cell>
          <cell r="E315">
            <v>50226</v>
          </cell>
          <cell r="F315">
            <v>54255</v>
          </cell>
          <cell r="G315">
            <v>61589</v>
          </cell>
          <cell r="H315">
            <v>82655</v>
          </cell>
          <cell r="I315">
            <v>90667</v>
          </cell>
          <cell r="J315">
            <v>84780</v>
          </cell>
          <cell r="K315">
            <v>84306</v>
          </cell>
          <cell r="L315">
            <v>82088</v>
          </cell>
          <cell r="M315">
            <v>78157</v>
          </cell>
          <cell r="N315">
            <v>75134</v>
          </cell>
          <cell r="O315">
            <v>71671</v>
          </cell>
          <cell r="P315">
            <v>72852</v>
          </cell>
          <cell r="Q315">
            <v>78861</v>
          </cell>
          <cell r="R315">
            <v>94552</v>
          </cell>
          <cell r="S315">
            <v>110043</v>
          </cell>
          <cell r="T315">
            <v>112273</v>
          </cell>
          <cell r="U315">
            <v>104163</v>
          </cell>
          <cell r="V315">
            <v>98889</v>
          </cell>
          <cell r="W315">
            <v>84123</v>
          </cell>
          <cell r="X315">
            <v>66013</v>
          </cell>
          <cell r="Y315">
            <v>58412</v>
          </cell>
        </row>
        <row r="316">
          <cell r="B316">
            <v>53410</v>
          </cell>
          <cell r="C316">
            <v>51051</v>
          </cell>
          <cell r="D316">
            <v>49334</v>
          </cell>
          <cell r="E316">
            <v>50456</v>
          </cell>
          <cell r="F316">
            <v>55082</v>
          </cell>
          <cell r="G316">
            <v>61668</v>
          </cell>
          <cell r="H316">
            <v>83195</v>
          </cell>
          <cell r="I316">
            <v>91261</v>
          </cell>
          <cell r="J316">
            <v>85331</v>
          </cell>
          <cell r="K316">
            <v>84853</v>
          </cell>
          <cell r="L316">
            <v>82621</v>
          </cell>
          <cell r="M316">
            <v>78631</v>
          </cell>
          <cell r="N316">
            <v>75592</v>
          </cell>
          <cell r="O316">
            <v>72083</v>
          </cell>
          <cell r="P316">
            <v>73297</v>
          </cell>
          <cell r="Q316">
            <v>79305</v>
          </cell>
          <cell r="R316">
            <v>95106</v>
          </cell>
          <cell r="S316">
            <v>110701</v>
          </cell>
          <cell r="T316">
            <v>113043</v>
          </cell>
          <cell r="U316">
            <v>104938</v>
          </cell>
          <cell r="V316">
            <v>99514</v>
          </cell>
          <cell r="W316">
            <v>84589</v>
          </cell>
          <cell r="X316">
            <v>68713</v>
          </cell>
          <cell r="Y316">
            <v>61245</v>
          </cell>
        </row>
        <row r="317">
          <cell r="B317">
            <v>57478</v>
          </cell>
          <cell r="C317">
            <v>55227</v>
          </cell>
          <cell r="D317">
            <v>53472</v>
          </cell>
          <cell r="E317">
            <v>54557</v>
          </cell>
          <cell r="F317">
            <v>58812</v>
          </cell>
          <cell r="G317">
            <v>66558</v>
          </cell>
          <cell r="H317">
            <v>87829</v>
          </cell>
          <cell r="I317">
            <v>92484</v>
          </cell>
          <cell r="J317">
            <v>86855</v>
          </cell>
          <cell r="K317">
            <v>85343</v>
          </cell>
          <cell r="L317">
            <v>83087</v>
          </cell>
          <cell r="M317">
            <v>79070</v>
          </cell>
          <cell r="N317">
            <v>76013</v>
          </cell>
          <cell r="O317">
            <v>72499</v>
          </cell>
          <cell r="P317">
            <v>73717</v>
          </cell>
          <cell r="Q317">
            <v>79761</v>
          </cell>
          <cell r="R317">
            <v>95657</v>
          </cell>
          <cell r="S317">
            <v>111338</v>
          </cell>
          <cell r="T317">
            <v>113626</v>
          </cell>
          <cell r="U317">
            <v>105470</v>
          </cell>
          <cell r="V317">
            <v>100006</v>
          </cell>
          <cell r="W317">
            <v>85903</v>
          </cell>
          <cell r="X317">
            <v>73247</v>
          </cell>
          <cell r="Y317">
            <v>65745</v>
          </cell>
        </row>
        <row r="318">
          <cell r="B318">
            <v>60914</v>
          </cell>
          <cell r="C318">
            <v>58518</v>
          </cell>
          <cell r="D318">
            <v>56410</v>
          </cell>
          <cell r="E318">
            <v>57388</v>
          </cell>
          <cell r="F318">
            <v>61259</v>
          </cell>
          <cell r="G318">
            <v>68388</v>
          </cell>
          <cell r="H318">
            <v>87585</v>
          </cell>
          <cell r="I318">
            <v>94469</v>
          </cell>
          <cell r="J318">
            <v>91506</v>
          </cell>
          <cell r="K318">
            <v>87993</v>
          </cell>
          <cell r="L318">
            <v>84392</v>
          </cell>
          <cell r="M318">
            <v>80323</v>
          </cell>
          <cell r="N318">
            <v>77177</v>
          </cell>
          <cell r="O318">
            <v>73616</v>
          </cell>
          <cell r="P318">
            <v>74841</v>
          </cell>
          <cell r="Q318">
            <v>81083</v>
          </cell>
          <cell r="R318">
            <v>97118</v>
          </cell>
          <cell r="S318">
            <v>113045</v>
          </cell>
          <cell r="T318">
            <v>115269</v>
          </cell>
          <cell r="U318">
            <v>106930</v>
          </cell>
          <cell r="V318">
            <v>101429</v>
          </cell>
          <cell r="W318">
            <v>86350</v>
          </cell>
          <cell r="X318">
            <v>74203</v>
          </cell>
          <cell r="Y318">
            <v>67335</v>
          </cell>
        </row>
        <row r="319">
          <cell r="B319">
            <v>62497</v>
          </cell>
          <cell r="C319">
            <v>58748</v>
          </cell>
          <cell r="D319">
            <v>57345</v>
          </cell>
          <cell r="E319">
            <v>57653</v>
          </cell>
          <cell r="F319">
            <v>60296</v>
          </cell>
          <cell r="G319">
            <v>65045</v>
          </cell>
          <cell r="H319">
            <v>76576</v>
          </cell>
          <cell r="I319">
            <v>84216</v>
          </cell>
          <cell r="J319">
            <v>87232</v>
          </cell>
          <cell r="K319">
            <v>91691</v>
          </cell>
          <cell r="L319">
            <v>90507</v>
          </cell>
          <cell r="M319">
            <v>86379</v>
          </cell>
          <cell r="N319">
            <v>81799</v>
          </cell>
          <cell r="O319">
            <v>78888</v>
          </cell>
          <cell r="P319">
            <v>79090</v>
          </cell>
          <cell r="Q319">
            <v>85657</v>
          </cell>
          <cell r="R319">
            <v>100990</v>
          </cell>
          <cell r="S319">
            <v>114839</v>
          </cell>
          <cell r="T319">
            <v>114760</v>
          </cell>
          <cell r="U319">
            <v>108537</v>
          </cell>
          <cell r="V319">
            <v>100226</v>
          </cell>
          <cell r="W319">
            <v>83707</v>
          </cell>
          <cell r="X319">
            <v>72185</v>
          </cell>
          <cell r="Y319">
            <v>62516</v>
          </cell>
        </row>
        <row r="320">
          <cell r="B320">
            <v>61480</v>
          </cell>
          <cell r="C320">
            <v>64303</v>
          </cell>
          <cell r="D320">
            <v>62788</v>
          </cell>
          <cell r="E320">
            <v>63227</v>
          </cell>
          <cell r="F320">
            <v>65287</v>
          </cell>
          <cell r="G320">
            <v>69463</v>
          </cell>
          <cell r="H320">
            <v>82858</v>
          </cell>
          <cell r="I320">
            <v>85627</v>
          </cell>
          <cell r="J320">
            <v>87443</v>
          </cell>
          <cell r="K320">
            <v>91944</v>
          </cell>
          <cell r="L320">
            <v>90771</v>
          </cell>
          <cell r="M320">
            <v>86650</v>
          </cell>
          <cell r="N320">
            <v>82095</v>
          </cell>
          <cell r="O320">
            <v>79168</v>
          </cell>
          <cell r="P320">
            <v>79378</v>
          </cell>
          <cell r="Q320">
            <v>85902</v>
          </cell>
          <cell r="R320">
            <v>101293</v>
          </cell>
          <cell r="S320">
            <v>115192</v>
          </cell>
          <cell r="T320">
            <v>115072</v>
          </cell>
          <cell r="U320">
            <v>108840</v>
          </cell>
          <cell r="V320">
            <v>100497</v>
          </cell>
          <cell r="W320">
            <v>83885</v>
          </cell>
          <cell r="X320">
            <v>77482</v>
          </cell>
          <cell r="Y320">
            <v>66813</v>
          </cell>
        </row>
        <row r="321">
          <cell r="B321">
            <v>57961</v>
          </cell>
          <cell r="C321">
            <v>55610</v>
          </cell>
          <cell r="D321">
            <v>54740</v>
          </cell>
          <cell r="E321">
            <v>55742</v>
          </cell>
          <cell r="F321">
            <v>59891</v>
          </cell>
          <cell r="G321">
            <v>68983</v>
          </cell>
          <cell r="H321">
            <v>88568</v>
          </cell>
          <cell r="I321">
            <v>93544</v>
          </cell>
          <cell r="J321">
            <v>87480</v>
          </cell>
          <cell r="K321">
            <v>86981</v>
          </cell>
          <cell r="L321">
            <v>84707</v>
          </cell>
          <cell r="M321">
            <v>80631</v>
          </cell>
          <cell r="N321">
            <v>77515</v>
          </cell>
          <cell r="O321">
            <v>73942</v>
          </cell>
          <cell r="P321">
            <v>75181</v>
          </cell>
          <cell r="Q321">
            <v>81235</v>
          </cell>
          <cell r="R321">
            <v>97527</v>
          </cell>
          <cell r="S321">
            <v>113502</v>
          </cell>
          <cell r="T321">
            <v>115814</v>
          </cell>
          <cell r="U321">
            <v>107523</v>
          </cell>
          <cell r="V321">
            <v>102028</v>
          </cell>
          <cell r="W321">
            <v>86883</v>
          </cell>
          <cell r="X321">
            <v>67740</v>
          </cell>
          <cell r="Y321">
            <v>60960</v>
          </cell>
        </row>
        <row r="322">
          <cell r="B322">
            <v>58824</v>
          </cell>
          <cell r="C322">
            <v>56840</v>
          </cell>
          <cell r="D322">
            <v>55084</v>
          </cell>
          <cell r="E322">
            <v>56271</v>
          </cell>
          <cell r="F322">
            <v>60745</v>
          </cell>
          <cell r="G322">
            <v>69222</v>
          </cell>
          <cell r="H322">
            <v>88561</v>
          </cell>
          <cell r="I322">
            <v>93874</v>
          </cell>
          <cell r="J322">
            <v>87789</v>
          </cell>
          <cell r="K322">
            <v>87313</v>
          </cell>
          <cell r="L322">
            <v>85005</v>
          </cell>
          <cell r="M322">
            <v>80963</v>
          </cell>
          <cell r="N322">
            <v>77807</v>
          </cell>
          <cell r="O322">
            <v>74227</v>
          </cell>
          <cell r="P322">
            <v>75461</v>
          </cell>
          <cell r="Q322">
            <v>81654</v>
          </cell>
          <cell r="R322">
            <v>97930</v>
          </cell>
          <cell r="S322">
            <v>113974</v>
          </cell>
          <cell r="T322">
            <v>116292</v>
          </cell>
          <cell r="U322">
            <v>107959</v>
          </cell>
          <cell r="V322">
            <v>102405</v>
          </cell>
          <cell r="W322">
            <v>87177</v>
          </cell>
          <cell r="X322">
            <v>67716</v>
          </cell>
          <cell r="Y322">
            <v>59075</v>
          </cell>
        </row>
        <row r="323">
          <cell r="B323">
            <v>53148</v>
          </cell>
          <cell r="C323">
            <v>50564</v>
          </cell>
          <cell r="D323">
            <v>48499</v>
          </cell>
          <cell r="E323">
            <v>49341</v>
          </cell>
          <cell r="F323">
            <v>53585</v>
          </cell>
          <cell r="G323">
            <v>60958</v>
          </cell>
          <cell r="H323">
            <v>85621</v>
          </cell>
          <cell r="I323">
            <v>93941</v>
          </cell>
          <cell r="J323">
            <v>87835</v>
          </cell>
          <cell r="K323">
            <v>87326</v>
          </cell>
          <cell r="L323">
            <v>85027</v>
          </cell>
          <cell r="M323">
            <v>80915</v>
          </cell>
          <cell r="N323">
            <v>77796</v>
          </cell>
          <cell r="O323">
            <v>74236</v>
          </cell>
          <cell r="P323">
            <v>75486</v>
          </cell>
          <cell r="Q323">
            <v>81774</v>
          </cell>
          <cell r="R323">
            <v>97944</v>
          </cell>
          <cell r="S323">
            <v>113973</v>
          </cell>
          <cell r="T323">
            <v>116294</v>
          </cell>
          <cell r="U323">
            <v>108001</v>
          </cell>
          <cell r="V323">
            <v>102459</v>
          </cell>
          <cell r="W323">
            <v>87057</v>
          </cell>
          <cell r="X323">
            <v>70047</v>
          </cell>
          <cell r="Y323">
            <v>62681</v>
          </cell>
        </row>
        <row r="324">
          <cell r="B324">
            <v>58912</v>
          </cell>
          <cell r="C324">
            <v>55477</v>
          </cell>
          <cell r="D324">
            <v>54233</v>
          </cell>
          <cell r="E324">
            <v>55062</v>
          </cell>
          <cell r="F324">
            <v>59087</v>
          </cell>
          <cell r="G324">
            <v>66344</v>
          </cell>
          <cell r="H324">
            <v>80482</v>
          </cell>
          <cell r="I324">
            <v>85696</v>
          </cell>
          <cell r="J324">
            <v>88616</v>
          </cell>
          <cell r="K324">
            <v>93168</v>
          </cell>
          <cell r="L324">
            <v>91988</v>
          </cell>
          <cell r="M324">
            <v>87810</v>
          </cell>
          <cell r="N324">
            <v>83182</v>
          </cell>
          <cell r="O324">
            <v>80212</v>
          </cell>
          <cell r="P324">
            <v>80430</v>
          </cell>
          <cell r="Q324">
            <v>87185</v>
          </cell>
          <cell r="R324">
            <v>102764</v>
          </cell>
          <cell r="S324">
            <v>116825</v>
          </cell>
          <cell r="T324">
            <v>116786</v>
          </cell>
          <cell r="U324">
            <v>110288</v>
          </cell>
          <cell r="V324">
            <v>101712</v>
          </cell>
          <cell r="W324">
            <v>84914</v>
          </cell>
          <cell r="X324">
            <v>71703</v>
          </cell>
          <cell r="Y324">
            <v>61334</v>
          </cell>
        </row>
        <row r="325">
          <cell r="B325">
            <v>55390</v>
          </cell>
          <cell r="C325">
            <v>53216</v>
          </cell>
          <cell r="D325">
            <v>49578</v>
          </cell>
          <cell r="E325">
            <v>51755</v>
          </cell>
          <cell r="F325">
            <v>54177</v>
          </cell>
          <cell r="G325">
            <v>61196</v>
          </cell>
          <cell r="H325">
            <v>86195</v>
          </cell>
          <cell r="I325">
            <v>94557</v>
          </cell>
          <cell r="J325">
            <v>88392</v>
          </cell>
          <cell r="K325">
            <v>87900</v>
          </cell>
          <cell r="L325">
            <v>85597</v>
          </cell>
          <cell r="M325">
            <v>81460</v>
          </cell>
          <cell r="N325">
            <v>79793</v>
          </cell>
          <cell r="O325">
            <v>77859</v>
          </cell>
          <cell r="P325">
            <v>78363</v>
          </cell>
          <cell r="Q325">
            <v>82167</v>
          </cell>
          <cell r="R325">
            <v>98380</v>
          </cell>
          <cell r="S325">
            <v>114514</v>
          </cell>
          <cell r="T325">
            <v>116869</v>
          </cell>
          <cell r="U325">
            <v>108478</v>
          </cell>
          <cell r="V325">
            <v>102911</v>
          </cell>
          <cell r="W325">
            <v>87622</v>
          </cell>
          <cell r="X325">
            <v>68210</v>
          </cell>
          <cell r="Y325">
            <v>59510</v>
          </cell>
        </row>
        <row r="326">
          <cell r="B326">
            <v>55188</v>
          </cell>
          <cell r="C326">
            <v>50390</v>
          </cell>
          <cell r="D326">
            <v>49052</v>
          </cell>
          <cell r="E326">
            <v>49567</v>
          </cell>
          <cell r="F326">
            <v>53664</v>
          </cell>
          <cell r="G326">
            <v>60953</v>
          </cell>
          <cell r="H326">
            <v>77921</v>
          </cell>
          <cell r="I326">
            <v>85662</v>
          </cell>
          <cell r="J326">
            <v>88753</v>
          </cell>
          <cell r="K326">
            <v>93358</v>
          </cell>
          <cell r="L326">
            <v>92171</v>
          </cell>
          <cell r="M326">
            <v>87961</v>
          </cell>
          <cell r="N326">
            <v>83333</v>
          </cell>
          <cell r="O326">
            <v>80361</v>
          </cell>
          <cell r="P326">
            <v>80581</v>
          </cell>
          <cell r="Q326">
            <v>87206</v>
          </cell>
          <cell r="R326">
            <v>102835</v>
          </cell>
          <cell r="S326">
            <v>116938</v>
          </cell>
          <cell r="T326">
            <v>116825</v>
          </cell>
          <cell r="U326">
            <v>110456</v>
          </cell>
          <cell r="V326">
            <v>102000</v>
          </cell>
          <cell r="W326">
            <v>85174</v>
          </cell>
          <cell r="X326">
            <v>70023</v>
          </cell>
          <cell r="Y326">
            <v>55610</v>
          </cell>
        </row>
        <row r="327">
          <cell r="B327">
            <v>55803</v>
          </cell>
          <cell r="C327">
            <v>52563</v>
          </cell>
          <cell r="D327">
            <v>50399</v>
          </cell>
          <cell r="E327">
            <v>51154</v>
          </cell>
          <cell r="F327">
            <v>53734</v>
          </cell>
          <cell r="G327">
            <v>61023</v>
          </cell>
          <cell r="H327">
            <v>77984</v>
          </cell>
          <cell r="I327">
            <v>85719</v>
          </cell>
          <cell r="J327">
            <v>88799</v>
          </cell>
          <cell r="K327">
            <v>93367</v>
          </cell>
          <cell r="L327">
            <v>92194</v>
          </cell>
          <cell r="M327">
            <v>88007</v>
          </cell>
          <cell r="N327">
            <v>83357</v>
          </cell>
          <cell r="O327">
            <v>80379</v>
          </cell>
          <cell r="P327">
            <v>80606</v>
          </cell>
          <cell r="Q327">
            <v>87225</v>
          </cell>
          <cell r="R327">
            <v>102920</v>
          </cell>
          <cell r="S327">
            <v>117037</v>
          </cell>
          <cell r="T327">
            <v>116944</v>
          </cell>
          <cell r="U327">
            <v>110603</v>
          </cell>
          <cell r="V327">
            <v>102127</v>
          </cell>
          <cell r="W327">
            <v>85285</v>
          </cell>
          <cell r="X327">
            <v>71705</v>
          </cell>
          <cell r="Y327">
            <v>61355</v>
          </cell>
        </row>
        <row r="328">
          <cell r="B328">
            <v>57345</v>
          </cell>
          <cell r="C328">
            <v>53093</v>
          </cell>
          <cell r="D328">
            <v>50920</v>
          </cell>
          <cell r="E328">
            <v>50498</v>
          </cell>
          <cell r="F328">
            <v>54371</v>
          </cell>
          <cell r="G328">
            <v>61656</v>
          </cell>
          <cell r="H328">
            <v>86848</v>
          </cell>
          <cell r="I328">
            <v>95289</v>
          </cell>
          <cell r="J328">
            <v>89095</v>
          </cell>
          <cell r="K328">
            <v>88588</v>
          </cell>
          <cell r="L328">
            <v>86249</v>
          </cell>
          <cell r="M328">
            <v>82091</v>
          </cell>
          <cell r="N328">
            <v>78887</v>
          </cell>
          <cell r="O328">
            <v>75241</v>
          </cell>
          <cell r="P328">
            <v>76516</v>
          </cell>
          <cell r="Q328">
            <v>82705</v>
          </cell>
          <cell r="R328">
            <v>99122</v>
          </cell>
          <cell r="S328">
            <v>115398</v>
          </cell>
          <cell r="T328">
            <v>117769</v>
          </cell>
          <cell r="U328">
            <v>109335</v>
          </cell>
          <cell r="V328">
            <v>103700</v>
          </cell>
          <cell r="W328">
            <v>88280</v>
          </cell>
          <cell r="X328">
            <v>68995</v>
          </cell>
          <cell r="Y328">
            <v>63114</v>
          </cell>
        </row>
        <row r="329">
          <cell r="B329">
            <v>58447</v>
          </cell>
          <cell r="C329">
            <v>56043</v>
          </cell>
          <cell r="D329">
            <v>54345</v>
          </cell>
          <cell r="E329">
            <v>55280</v>
          </cell>
          <cell r="F329">
            <v>59351</v>
          </cell>
          <cell r="G329">
            <v>67655</v>
          </cell>
          <cell r="H329">
            <v>87534</v>
          </cell>
          <cell r="I329">
            <v>96019</v>
          </cell>
          <cell r="J329">
            <v>89797</v>
          </cell>
          <cell r="K329">
            <v>89286</v>
          </cell>
          <cell r="L329">
            <v>86908</v>
          </cell>
          <cell r="M329">
            <v>82726</v>
          </cell>
          <cell r="N329">
            <v>79513</v>
          </cell>
          <cell r="O329">
            <v>75833</v>
          </cell>
          <cell r="P329">
            <v>77103</v>
          </cell>
          <cell r="Q329">
            <v>83352</v>
          </cell>
          <cell r="R329">
            <v>99925</v>
          </cell>
          <cell r="S329">
            <v>116314</v>
          </cell>
          <cell r="T329">
            <v>118694</v>
          </cell>
          <cell r="U329">
            <v>110185</v>
          </cell>
          <cell r="V329">
            <v>104505</v>
          </cell>
          <cell r="W329">
            <v>88973</v>
          </cell>
          <cell r="X329">
            <v>73222</v>
          </cell>
          <cell r="Y329">
            <v>65907</v>
          </cell>
        </row>
        <row r="330">
          <cell r="B330">
            <v>61021</v>
          </cell>
          <cell r="C330">
            <v>58862</v>
          </cell>
          <cell r="D330">
            <v>57226</v>
          </cell>
          <cell r="E330">
            <v>58003</v>
          </cell>
          <cell r="F330">
            <v>62555</v>
          </cell>
          <cell r="G330">
            <v>69894</v>
          </cell>
          <cell r="H330">
            <v>90482</v>
          </cell>
          <cell r="I330">
            <v>96626</v>
          </cell>
          <cell r="J330">
            <v>90355</v>
          </cell>
          <cell r="K330">
            <v>89842</v>
          </cell>
          <cell r="L330">
            <v>87458</v>
          </cell>
          <cell r="M330">
            <v>83246</v>
          </cell>
          <cell r="N330">
            <v>80018</v>
          </cell>
          <cell r="O330">
            <v>76307</v>
          </cell>
          <cell r="P330">
            <v>77599</v>
          </cell>
          <cell r="Q330">
            <v>83879</v>
          </cell>
          <cell r="R330">
            <v>100547</v>
          </cell>
          <cell r="S330">
            <v>117047</v>
          </cell>
          <cell r="T330">
            <v>119430</v>
          </cell>
          <cell r="U330">
            <v>110880</v>
          </cell>
          <cell r="V330">
            <v>105185</v>
          </cell>
          <cell r="W330">
            <v>89533</v>
          </cell>
          <cell r="X330">
            <v>72320</v>
          </cell>
          <cell r="Y330">
            <v>64523</v>
          </cell>
        </row>
        <row r="331">
          <cell r="B331">
            <v>59153</v>
          </cell>
          <cell r="C331">
            <v>56603</v>
          </cell>
          <cell r="D331">
            <v>54070</v>
          </cell>
          <cell r="E331">
            <v>54327</v>
          </cell>
          <cell r="F331">
            <v>57679</v>
          </cell>
          <cell r="G331">
            <v>64492</v>
          </cell>
          <cell r="H331">
            <v>88844</v>
          </cell>
          <cell r="I331">
            <v>97462</v>
          </cell>
          <cell r="J331">
            <v>91127</v>
          </cell>
          <cell r="K331">
            <v>90635</v>
          </cell>
          <cell r="L331">
            <v>88244</v>
          </cell>
          <cell r="M331">
            <v>84004</v>
          </cell>
          <cell r="N331">
            <v>80781</v>
          </cell>
          <cell r="O331">
            <v>77040</v>
          </cell>
          <cell r="P331">
            <v>78310</v>
          </cell>
          <cell r="Q331">
            <v>84662</v>
          </cell>
          <cell r="R331">
            <v>101502</v>
          </cell>
          <cell r="S331">
            <v>118135</v>
          </cell>
          <cell r="T331">
            <v>120628</v>
          </cell>
          <cell r="U331">
            <v>111975</v>
          </cell>
          <cell r="V331">
            <v>106105</v>
          </cell>
          <cell r="W331">
            <v>90332</v>
          </cell>
          <cell r="X331">
            <v>70298</v>
          </cell>
          <cell r="Y331">
            <v>61319</v>
          </cell>
        </row>
        <row r="332">
          <cell r="B332">
            <v>55589</v>
          </cell>
          <cell r="C332">
            <v>52891</v>
          </cell>
          <cell r="D332">
            <v>50559</v>
          </cell>
          <cell r="E332">
            <v>51507</v>
          </cell>
          <cell r="F332">
            <v>56075</v>
          </cell>
          <cell r="G332">
            <v>63579</v>
          </cell>
          <cell r="H332">
            <v>89566</v>
          </cell>
          <cell r="I332">
            <v>98240</v>
          </cell>
          <cell r="J332">
            <v>91841</v>
          </cell>
          <cell r="K332">
            <v>91324</v>
          </cell>
          <cell r="L332">
            <v>88920</v>
          </cell>
          <cell r="M332">
            <v>84616</v>
          </cell>
          <cell r="N332">
            <v>81336</v>
          </cell>
          <cell r="O332">
            <v>77561</v>
          </cell>
          <cell r="P332">
            <v>78864</v>
          </cell>
          <cell r="Q332">
            <v>85231</v>
          </cell>
          <cell r="R332">
            <v>102195</v>
          </cell>
          <cell r="S332">
            <v>118983</v>
          </cell>
          <cell r="T332">
            <v>121418</v>
          </cell>
          <cell r="U332">
            <v>112706</v>
          </cell>
          <cell r="V332">
            <v>106909</v>
          </cell>
          <cell r="W332">
            <v>91016</v>
          </cell>
          <cell r="X332">
            <v>73470</v>
          </cell>
          <cell r="Y332">
            <v>66002</v>
          </cell>
        </row>
        <row r="333">
          <cell r="B333">
            <v>61895</v>
          </cell>
          <cell r="C333">
            <v>58208</v>
          </cell>
          <cell r="D333">
            <v>57141</v>
          </cell>
          <cell r="E333">
            <v>57715</v>
          </cell>
          <cell r="F333">
            <v>60426</v>
          </cell>
          <cell r="G333">
            <v>65287</v>
          </cell>
          <cell r="H333">
            <v>80946</v>
          </cell>
          <cell r="I333">
            <v>88971</v>
          </cell>
          <cell r="J333">
            <v>92195</v>
          </cell>
          <cell r="K333">
            <v>96957</v>
          </cell>
          <cell r="L333">
            <v>95716</v>
          </cell>
          <cell r="M333">
            <v>91349</v>
          </cell>
          <cell r="N333">
            <v>86528</v>
          </cell>
          <cell r="O333">
            <v>83434</v>
          </cell>
          <cell r="P333">
            <v>83650</v>
          </cell>
          <cell r="Q333">
            <v>90539</v>
          </cell>
          <cell r="R333">
            <v>106814</v>
          </cell>
          <cell r="S333">
            <v>121473</v>
          </cell>
          <cell r="T333">
            <v>121361</v>
          </cell>
          <cell r="U333">
            <v>114744</v>
          </cell>
          <cell r="V333">
            <v>105972</v>
          </cell>
          <cell r="W333">
            <v>88483</v>
          </cell>
          <cell r="X333">
            <v>75746</v>
          </cell>
          <cell r="Y333">
            <v>65593</v>
          </cell>
        </row>
        <row r="334">
          <cell r="B334">
            <v>62508</v>
          </cell>
          <cell r="C334">
            <v>58407</v>
          </cell>
          <cell r="D334">
            <v>56936</v>
          </cell>
          <cell r="E334">
            <v>56266</v>
          </cell>
          <cell r="F334">
            <v>58187</v>
          </cell>
          <cell r="G334">
            <v>63347</v>
          </cell>
          <cell r="H334">
            <v>80970</v>
          </cell>
          <cell r="I334">
            <v>89006</v>
          </cell>
          <cell r="J334">
            <v>92187</v>
          </cell>
          <cell r="K334">
            <v>96946</v>
          </cell>
          <cell r="L334">
            <v>95727</v>
          </cell>
          <cell r="M334">
            <v>91362</v>
          </cell>
          <cell r="N334">
            <v>86529</v>
          </cell>
          <cell r="O334">
            <v>83430</v>
          </cell>
          <cell r="P334">
            <v>83669</v>
          </cell>
          <cell r="Q334">
            <v>90569</v>
          </cell>
          <cell r="R334">
            <v>106859</v>
          </cell>
          <cell r="S334">
            <v>121519</v>
          </cell>
          <cell r="T334">
            <v>121402</v>
          </cell>
          <cell r="U334">
            <v>114826</v>
          </cell>
          <cell r="V334">
            <v>106014</v>
          </cell>
          <cell r="W334">
            <v>88520</v>
          </cell>
          <cell r="X334">
            <v>72766</v>
          </cell>
          <cell r="Y334">
            <v>60546</v>
          </cell>
        </row>
        <row r="335">
          <cell r="B335">
            <v>57262</v>
          </cell>
          <cell r="C335">
            <v>54278</v>
          </cell>
          <cell r="D335">
            <v>51979</v>
          </cell>
          <cell r="E335">
            <v>51979</v>
          </cell>
          <cell r="F335">
            <v>56582</v>
          </cell>
          <cell r="G335">
            <v>64161</v>
          </cell>
          <cell r="H335">
            <v>90383</v>
          </cell>
          <cell r="I335">
            <v>99165</v>
          </cell>
          <cell r="J335">
            <v>92707</v>
          </cell>
          <cell r="K335">
            <v>92185</v>
          </cell>
          <cell r="L335">
            <v>89752</v>
          </cell>
          <cell r="M335">
            <v>85425</v>
          </cell>
          <cell r="N335">
            <v>82082</v>
          </cell>
          <cell r="O335">
            <v>78277</v>
          </cell>
          <cell r="P335">
            <v>79599</v>
          </cell>
          <cell r="Q335">
            <v>86042</v>
          </cell>
          <cell r="R335">
            <v>103150</v>
          </cell>
          <cell r="S335">
            <v>120076</v>
          </cell>
          <cell r="T335">
            <v>122554</v>
          </cell>
          <cell r="U335">
            <v>113758</v>
          </cell>
          <cell r="V335">
            <v>107941</v>
          </cell>
          <cell r="W335">
            <v>91871</v>
          </cell>
          <cell r="X335">
            <v>71489</v>
          </cell>
          <cell r="Y335">
            <v>63859</v>
          </cell>
        </row>
        <row r="336">
          <cell r="B336">
            <v>59896</v>
          </cell>
          <cell r="C336">
            <v>56816</v>
          </cell>
          <cell r="D336">
            <v>55262</v>
          </cell>
          <cell r="E336">
            <v>56165</v>
          </cell>
          <cell r="F336">
            <v>60544</v>
          </cell>
          <cell r="G336">
            <v>68290</v>
          </cell>
          <cell r="H336">
            <v>91022</v>
          </cell>
          <cell r="I336">
            <v>99849</v>
          </cell>
          <cell r="J336">
            <v>93356</v>
          </cell>
          <cell r="K336">
            <v>92808</v>
          </cell>
          <cell r="L336">
            <v>90363</v>
          </cell>
          <cell r="M336">
            <v>85972</v>
          </cell>
          <cell r="N336">
            <v>82640</v>
          </cell>
          <cell r="O336">
            <v>78893</v>
          </cell>
          <cell r="P336">
            <v>81263</v>
          </cell>
          <cell r="Q336">
            <v>86593</v>
          </cell>
          <cell r="R336">
            <v>103801</v>
          </cell>
          <cell r="S336">
            <v>120842</v>
          </cell>
          <cell r="T336">
            <v>123324</v>
          </cell>
          <cell r="U336">
            <v>114473</v>
          </cell>
          <cell r="V336">
            <v>108589</v>
          </cell>
          <cell r="W336">
            <v>93224</v>
          </cell>
          <cell r="X336">
            <v>80135</v>
          </cell>
          <cell r="Y336">
            <v>72013</v>
          </cell>
        </row>
        <row r="337">
          <cell r="B337">
            <v>67520</v>
          </cell>
          <cell r="C337">
            <v>64364</v>
          </cell>
          <cell r="D337">
            <v>62189</v>
          </cell>
          <cell r="E337">
            <v>63060</v>
          </cell>
          <cell r="F337">
            <v>67122</v>
          </cell>
          <cell r="G337">
            <v>73619</v>
          </cell>
          <cell r="H337">
            <v>91795</v>
          </cell>
          <cell r="I337">
            <v>100671</v>
          </cell>
          <cell r="J337">
            <v>94092</v>
          </cell>
          <cell r="K337">
            <v>93503</v>
          </cell>
          <cell r="L337">
            <v>91007</v>
          </cell>
          <cell r="M337">
            <v>86595</v>
          </cell>
          <cell r="N337">
            <v>83551</v>
          </cell>
          <cell r="O337">
            <v>80130</v>
          </cell>
          <cell r="P337">
            <v>81724</v>
          </cell>
          <cell r="Q337">
            <v>87187</v>
          </cell>
          <cell r="R337">
            <v>104594</v>
          </cell>
          <cell r="S337">
            <v>121821</v>
          </cell>
          <cell r="T337">
            <v>124328</v>
          </cell>
          <cell r="U337">
            <v>115384</v>
          </cell>
          <cell r="V337">
            <v>109479</v>
          </cell>
          <cell r="W337">
            <v>93235</v>
          </cell>
          <cell r="X337">
            <v>80141</v>
          </cell>
          <cell r="Y337">
            <v>71623</v>
          </cell>
        </row>
        <row r="338">
          <cell r="B338">
            <v>66738</v>
          </cell>
          <cell r="C338">
            <v>62618</v>
          </cell>
          <cell r="D338">
            <v>60851</v>
          </cell>
          <cell r="E338">
            <v>61055</v>
          </cell>
          <cell r="F338">
            <v>62914</v>
          </cell>
          <cell r="G338">
            <v>67790</v>
          </cell>
          <cell r="H338">
            <v>82956</v>
          </cell>
          <cell r="I338">
            <v>91193</v>
          </cell>
          <cell r="J338">
            <v>94447</v>
          </cell>
          <cell r="K338">
            <v>99270</v>
          </cell>
          <cell r="L338">
            <v>97983</v>
          </cell>
          <cell r="M338">
            <v>93494</v>
          </cell>
          <cell r="N338">
            <v>88533</v>
          </cell>
          <cell r="O338">
            <v>85356</v>
          </cell>
          <cell r="P338">
            <v>85601</v>
          </cell>
          <cell r="Q338">
            <v>92649</v>
          </cell>
          <cell r="R338">
            <v>109298</v>
          </cell>
          <cell r="S338">
            <v>124322</v>
          </cell>
          <cell r="T338">
            <v>124237</v>
          </cell>
          <cell r="U338">
            <v>117620</v>
          </cell>
          <cell r="V338">
            <v>108571</v>
          </cell>
          <cell r="W338">
            <v>90594</v>
          </cell>
          <cell r="X338">
            <v>74446</v>
          </cell>
          <cell r="Y338">
            <v>63880</v>
          </cell>
        </row>
        <row r="339">
          <cell r="B339">
            <v>61797</v>
          </cell>
          <cell r="C339">
            <v>58431</v>
          </cell>
          <cell r="D339">
            <v>57499</v>
          </cell>
          <cell r="E339">
            <v>58115</v>
          </cell>
          <cell r="F339">
            <v>59673</v>
          </cell>
          <cell r="G339">
            <v>65205</v>
          </cell>
          <cell r="H339">
            <v>82968</v>
          </cell>
          <cell r="I339">
            <v>91220</v>
          </cell>
          <cell r="J339">
            <v>94471</v>
          </cell>
          <cell r="K339">
            <v>99289</v>
          </cell>
          <cell r="L339">
            <v>98000</v>
          </cell>
          <cell r="M339">
            <v>93509</v>
          </cell>
          <cell r="N339">
            <v>88536</v>
          </cell>
          <cell r="O339">
            <v>85369</v>
          </cell>
          <cell r="P339">
            <v>85589</v>
          </cell>
          <cell r="Q339">
            <v>92655</v>
          </cell>
          <cell r="R339">
            <v>109338</v>
          </cell>
          <cell r="S339">
            <v>124353</v>
          </cell>
          <cell r="T339">
            <v>124272</v>
          </cell>
          <cell r="U339">
            <v>117535</v>
          </cell>
          <cell r="V339">
            <v>108524</v>
          </cell>
          <cell r="W339">
            <v>90601</v>
          </cell>
          <cell r="X339">
            <v>75736</v>
          </cell>
          <cell r="Y339">
            <v>65364</v>
          </cell>
        </row>
        <row r="340">
          <cell r="B340">
            <v>63163</v>
          </cell>
          <cell r="C340">
            <v>59043</v>
          </cell>
          <cell r="D340">
            <v>57680</v>
          </cell>
          <cell r="E340">
            <v>57590</v>
          </cell>
          <cell r="F340">
            <v>60615</v>
          </cell>
          <cell r="G340">
            <v>65296</v>
          </cell>
          <cell r="H340">
            <v>82940</v>
          </cell>
          <cell r="I340">
            <v>91180</v>
          </cell>
          <cell r="J340">
            <v>94438</v>
          </cell>
          <cell r="K340">
            <v>99305</v>
          </cell>
          <cell r="L340">
            <v>98010</v>
          </cell>
          <cell r="M340">
            <v>93504</v>
          </cell>
          <cell r="N340">
            <v>92594</v>
          </cell>
          <cell r="O340">
            <v>90156</v>
          </cell>
          <cell r="P340">
            <v>90006</v>
          </cell>
          <cell r="Q340">
            <v>93023</v>
          </cell>
          <cell r="R340">
            <v>109360</v>
          </cell>
          <cell r="S340">
            <v>124380</v>
          </cell>
          <cell r="T340">
            <v>124282</v>
          </cell>
          <cell r="U340">
            <v>117547</v>
          </cell>
          <cell r="V340">
            <v>108550</v>
          </cell>
          <cell r="W340">
            <v>93891</v>
          </cell>
          <cell r="X340">
            <v>82960</v>
          </cell>
          <cell r="Y340">
            <v>71258</v>
          </cell>
        </row>
        <row r="341">
          <cell r="B341">
            <v>69171</v>
          </cell>
          <cell r="C341">
            <v>64864</v>
          </cell>
          <cell r="D341">
            <v>63227</v>
          </cell>
          <cell r="E341">
            <v>63500</v>
          </cell>
          <cell r="F341">
            <v>66331</v>
          </cell>
          <cell r="G341">
            <v>70437</v>
          </cell>
          <cell r="H341">
            <v>83018</v>
          </cell>
          <cell r="I341">
            <v>91249</v>
          </cell>
          <cell r="J341">
            <v>94518</v>
          </cell>
          <cell r="K341">
            <v>99385</v>
          </cell>
          <cell r="L341">
            <v>98103</v>
          </cell>
          <cell r="M341">
            <v>93633</v>
          </cell>
          <cell r="N341">
            <v>88656</v>
          </cell>
          <cell r="O341">
            <v>86032</v>
          </cell>
          <cell r="P341">
            <v>86956</v>
          </cell>
          <cell r="Q341">
            <v>93129</v>
          </cell>
          <cell r="R341">
            <v>109529</v>
          </cell>
          <cell r="S341">
            <v>124573</v>
          </cell>
          <cell r="T341">
            <v>124486</v>
          </cell>
          <cell r="U341">
            <v>117724</v>
          </cell>
          <cell r="V341">
            <v>108721</v>
          </cell>
          <cell r="W341">
            <v>93258</v>
          </cell>
          <cell r="X341">
            <v>81397</v>
          </cell>
          <cell r="Y341">
            <v>69978</v>
          </cell>
        </row>
        <row r="342">
          <cell r="B342">
            <v>66341</v>
          </cell>
          <cell r="C342">
            <v>63189</v>
          </cell>
          <cell r="D342">
            <v>60852</v>
          </cell>
          <cell r="E342">
            <v>61779</v>
          </cell>
          <cell r="F342">
            <v>65909</v>
          </cell>
          <cell r="G342">
            <v>73408</v>
          </cell>
          <cell r="H342">
            <v>93542</v>
          </cell>
          <cell r="I342">
            <v>101718</v>
          </cell>
          <cell r="J342">
            <v>96933</v>
          </cell>
          <cell r="K342">
            <v>96822</v>
          </cell>
          <cell r="L342">
            <v>95819</v>
          </cell>
          <cell r="M342">
            <v>92633</v>
          </cell>
          <cell r="N342">
            <v>91172</v>
          </cell>
          <cell r="O342">
            <v>87685</v>
          </cell>
          <cell r="P342">
            <v>88029</v>
          </cell>
          <cell r="Q342">
            <v>92032</v>
          </cell>
          <cell r="R342">
            <v>106519</v>
          </cell>
          <cell r="S342">
            <v>123164</v>
          </cell>
          <cell r="T342">
            <v>125702</v>
          </cell>
          <cell r="U342">
            <v>116711</v>
          </cell>
          <cell r="V342">
            <v>110710</v>
          </cell>
          <cell r="W342">
            <v>98855</v>
          </cell>
          <cell r="X342">
            <v>83705</v>
          </cell>
          <cell r="Y342">
            <v>76149</v>
          </cell>
        </row>
        <row r="343">
          <cell r="B343">
            <v>71174</v>
          </cell>
          <cell r="C343">
            <v>69126</v>
          </cell>
          <cell r="D343">
            <v>66251</v>
          </cell>
          <cell r="E343">
            <v>67690</v>
          </cell>
          <cell r="F343">
            <v>71426</v>
          </cell>
          <cell r="G343">
            <v>79506</v>
          </cell>
          <cell r="H343">
            <v>100565</v>
          </cell>
          <cell r="I343">
            <v>104063</v>
          </cell>
          <cell r="J343">
            <v>99098</v>
          </cell>
          <cell r="K343">
            <v>95500</v>
          </cell>
          <cell r="L343">
            <v>92778</v>
          </cell>
          <cell r="M343">
            <v>89007</v>
          </cell>
          <cell r="N343">
            <v>86519</v>
          </cell>
          <cell r="O343">
            <v>84092</v>
          </cell>
          <cell r="P343">
            <v>86101</v>
          </cell>
          <cell r="Q343">
            <v>91712</v>
          </cell>
          <cell r="R343">
            <v>106614</v>
          </cell>
          <cell r="S343">
            <v>124128</v>
          </cell>
          <cell r="T343">
            <v>126669</v>
          </cell>
          <cell r="U343">
            <v>117601</v>
          </cell>
          <cell r="V343">
            <v>111568</v>
          </cell>
          <cell r="W343">
            <v>97551</v>
          </cell>
          <cell r="X343">
            <v>82542</v>
          </cell>
          <cell r="Y343">
            <v>73357</v>
          </cell>
        </row>
        <row r="344">
          <cell r="B344">
            <v>67101</v>
          </cell>
          <cell r="C344">
            <v>64050</v>
          </cell>
          <cell r="D344">
            <v>61834</v>
          </cell>
          <cell r="E344">
            <v>61191</v>
          </cell>
          <cell r="F344">
            <v>64352</v>
          </cell>
          <cell r="G344">
            <v>71996</v>
          </cell>
          <cell r="H344">
            <v>88422</v>
          </cell>
          <cell r="I344">
            <v>100044</v>
          </cell>
          <cell r="J344">
            <v>102120</v>
          </cell>
          <cell r="K344">
            <v>101192</v>
          </cell>
          <cell r="L344">
            <v>96340</v>
          </cell>
          <cell r="M344">
            <v>92579</v>
          </cell>
          <cell r="N344">
            <v>88990</v>
          </cell>
          <cell r="O344">
            <v>83986</v>
          </cell>
          <cell r="P344">
            <v>86302</v>
          </cell>
          <cell r="Q344">
            <v>96793</v>
          </cell>
          <cell r="R344">
            <v>113695</v>
          </cell>
          <cell r="S344">
            <v>124587</v>
          </cell>
          <cell r="T344">
            <v>130970</v>
          </cell>
          <cell r="U344">
            <v>126161</v>
          </cell>
          <cell r="V344">
            <v>117737</v>
          </cell>
          <cell r="W344">
            <v>106480</v>
          </cell>
          <cell r="X344">
            <v>78556</v>
          </cell>
          <cell r="Y344">
            <v>73867</v>
          </cell>
        </row>
        <row r="345">
          <cell r="B345">
            <v>66532</v>
          </cell>
          <cell r="C345">
            <v>63914</v>
          </cell>
          <cell r="D345">
            <v>62087</v>
          </cell>
          <cell r="E345">
            <v>61868</v>
          </cell>
          <cell r="F345">
            <v>64792</v>
          </cell>
          <cell r="G345">
            <v>71460</v>
          </cell>
          <cell r="H345">
            <v>87939</v>
          </cell>
          <cell r="I345">
            <v>100517</v>
          </cell>
          <cell r="J345">
            <v>102596</v>
          </cell>
          <cell r="K345">
            <v>101661</v>
          </cell>
          <cell r="L345">
            <v>96804</v>
          </cell>
          <cell r="M345">
            <v>93045</v>
          </cell>
          <cell r="N345">
            <v>89452</v>
          </cell>
          <cell r="O345">
            <v>85362</v>
          </cell>
          <cell r="P345">
            <v>86995</v>
          </cell>
          <cell r="Q345">
            <v>97235</v>
          </cell>
          <cell r="R345">
            <v>114205</v>
          </cell>
          <cell r="S345">
            <v>125148</v>
          </cell>
          <cell r="T345">
            <v>131541</v>
          </cell>
          <cell r="U345">
            <v>126716</v>
          </cell>
          <cell r="V345">
            <v>118247</v>
          </cell>
          <cell r="W345">
            <v>106928</v>
          </cell>
          <cell r="X345">
            <v>78888</v>
          </cell>
          <cell r="Y345">
            <v>74197</v>
          </cell>
        </row>
        <row r="346">
          <cell r="B346">
            <v>63957</v>
          </cell>
          <cell r="C346">
            <v>59606</v>
          </cell>
          <cell r="D346">
            <v>57972</v>
          </cell>
          <cell r="E346">
            <v>56512</v>
          </cell>
          <cell r="F346">
            <v>60596</v>
          </cell>
          <cell r="G346">
            <v>67612</v>
          </cell>
          <cell r="H346">
            <v>86300</v>
          </cell>
          <cell r="I346">
            <v>100474</v>
          </cell>
          <cell r="J346">
            <v>102554</v>
          </cell>
          <cell r="K346">
            <v>101626</v>
          </cell>
          <cell r="L346">
            <v>96759</v>
          </cell>
          <cell r="M346">
            <v>92984</v>
          </cell>
          <cell r="N346">
            <v>89370</v>
          </cell>
          <cell r="O346">
            <v>84324</v>
          </cell>
          <cell r="P346">
            <v>86609</v>
          </cell>
          <cell r="Q346">
            <v>97127</v>
          </cell>
          <cell r="R346">
            <v>114136</v>
          </cell>
          <cell r="S346">
            <v>125058</v>
          </cell>
          <cell r="T346">
            <v>131454</v>
          </cell>
          <cell r="U346">
            <v>126643</v>
          </cell>
          <cell r="V346">
            <v>118185</v>
          </cell>
          <cell r="W346">
            <v>106893</v>
          </cell>
          <cell r="X346">
            <v>83535</v>
          </cell>
          <cell r="Y346">
            <v>77175</v>
          </cell>
        </row>
        <row r="347">
          <cell r="B347">
            <v>70964</v>
          </cell>
          <cell r="C347">
            <v>67547</v>
          </cell>
          <cell r="D347">
            <v>66092</v>
          </cell>
          <cell r="E347">
            <v>64969</v>
          </cell>
          <cell r="F347">
            <v>68237</v>
          </cell>
          <cell r="G347">
            <v>71944</v>
          </cell>
          <cell r="H347">
            <v>82553</v>
          </cell>
          <cell r="I347">
            <v>97488</v>
          </cell>
          <cell r="J347">
            <v>103697</v>
          </cell>
          <cell r="K347">
            <v>104819</v>
          </cell>
          <cell r="L347">
            <v>100706</v>
          </cell>
          <cell r="M347">
            <v>97313</v>
          </cell>
          <cell r="N347">
            <v>92081</v>
          </cell>
          <cell r="O347">
            <v>87039</v>
          </cell>
          <cell r="P347">
            <v>89384</v>
          </cell>
          <cell r="Q347">
            <v>99123</v>
          </cell>
          <cell r="R347">
            <v>116180</v>
          </cell>
          <cell r="S347">
            <v>127512</v>
          </cell>
          <cell r="T347">
            <v>131090</v>
          </cell>
          <cell r="U347">
            <v>126365</v>
          </cell>
          <cell r="V347">
            <v>118100</v>
          </cell>
          <cell r="W347">
            <v>105894</v>
          </cell>
          <cell r="X347">
            <v>83700</v>
          </cell>
          <cell r="Y347">
            <v>77368</v>
          </cell>
        </row>
        <row r="348">
          <cell r="B348">
            <v>70794</v>
          </cell>
          <cell r="C348">
            <v>67458</v>
          </cell>
          <cell r="D348">
            <v>66128</v>
          </cell>
          <cell r="E348">
            <v>64574</v>
          </cell>
          <cell r="F348">
            <v>67341</v>
          </cell>
          <cell r="G348">
            <v>70935</v>
          </cell>
          <cell r="H348">
            <v>82157</v>
          </cell>
          <cell r="I348">
            <v>97458</v>
          </cell>
          <cell r="J348">
            <v>103684</v>
          </cell>
          <cell r="K348">
            <v>104771</v>
          </cell>
          <cell r="L348">
            <v>100668</v>
          </cell>
          <cell r="M348">
            <v>97284</v>
          </cell>
          <cell r="N348">
            <v>92065</v>
          </cell>
          <cell r="O348">
            <v>87033</v>
          </cell>
          <cell r="P348">
            <v>89407</v>
          </cell>
          <cell r="Q348">
            <v>99137</v>
          </cell>
          <cell r="R348">
            <v>116183</v>
          </cell>
          <cell r="S348">
            <v>127497</v>
          </cell>
          <cell r="T348">
            <v>131104</v>
          </cell>
          <cell r="U348">
            <v>126400</v>
          </cell>
          <cell r="V348">
            <v>118140</v>
          </cell>
          <cell r="W348">
            <v>105912</v>
          </cell>
          <cell r="X348">
            <v>80734</v>
          </cell>
          <cell r="Y348">
            <v>75044</v>
          </cell>
        </row>
        <row r="349">
          <cell r="B349">
            <v>67285</v>
          </cell>
          <cell r="C349">
            <v>63845</v>
          </cell>
          <cell r="D349">
            <v>61560</v>
          </cell>
          <cell r="E349">
            <v>60365</v>
          </cell>
          <cell r="F349">
            <v>63684</v>
          </cell>
          <cell r="G349">
            <v>71204</v>
          </cell>
          <cell r="H349">
            <v>86912</v>
          </cell>
          <cell r="I349">
            <v>101213</v>
          </cell>
          <cell r="J349">
            <v>103318</v>
          </cell>
          <cell r="K349">
            <v>102357</v>
          </cell>
          <cell r="L349">
            <v>97461</v>
          </cell>
          <cell r="M349">
            <v>93666</v>
          </cell>
          <cell r="N349">
            <v>90050</v>
          </cell>
          <cell r="O349">
            <v>85006</v>
          </cell>
          <cell r="P349">
            <v>87310</v>
          </cell>
          <cell r="Q349">
            <v>97894</v>
          </cell>
          <cell r="R349">
            <v>115013</v>
          </cell>
          <cell r="S349">
            <v>126015</v>
          </cell>
          <cell r="T349">
            <v>132471</v>
          </cell>
          <cell r="U349">
            <v>127613</v>
          </cell>
          <cell r="V349">
            <v>119121</v>
          </cell>
          <cell r="W349">
            <v>107745</v>
          </cell>
          <cell r="X349">
            <v>79485</v>
          </cell>
          <cell r="Y349">
            <v>74712</v>
          </cell>
        </row>
        <row r="350">
          <cell r="B350">
            <v>64755</v>
          </cell>
          <cell r="C350">
            <v>60336</v>
          </cell>
          <cell r="D350">
            <v>58684</v>
          </cell>
          <cell r="E350">
            <v>57214</v>
          </cell>
          <cell r="F350">
            <v>61338</v>
          </cell>
          <cell r="G350">
            <v>68431</v>
          </cell>
          <cell r="H350">
            <v>87348</v>
          </cell>
          <cell r="I350">
            <v>101698</v>
          </cell>
          <cell r="J350">
            <v>103801</v>
          </cell>
          <cell r="K350">
            <v>102844</v>
          </cell>
          <cell r="L350">
            <v>97903</v>
          </cell>
          <cell r="M350">
            <v>94100</v>
          </cell>
          <cell r="N350">
            <v>90447</v>
          </cell>
          <cell r="O350">
            <v>85377</v>
          </cell>
          <cell r="P350">
            <v>87691</v>
          </cell>
          <cell r="Q350">
            <v>98395</v>
          </cell>
          <cell r="R350">
            <v>115742</v>
          </cell>
          <cell r="S350">
            <v>126811</v>
          </cell>
          <cell r="T350">
            <v>133289</v>
          </cell>
          <cell r="U350">
            <v>128424</v>
          </cell>
          <cell r="V350">
            <v>119862</v>
          </cell>
          <cell r="W350">
            <v>108421</v>
          </cell>
          <cell r="X350">
            <v>80028</v>
          </cell>
          <cell r="Y350">
            <v>75207</v>
          </cell>
        </row>
        <row r="351">
          <cell r="B351">
            <v>105398</v>
          </cell>
          <cell r="C351">
            <v>105430</v>
          </cell>
          <cell r="D351">
            <v>89538</v>
          </cell>
          <cell r="E351">
            <v>64529</v>
          </cell>
          <cell r="F351">
            <v>61602</v>
          </cell>
          <cell r="G351">
            <v>68725</v>
          </cell>
          <cell r="H351">
            <v>87726</v>
          </cell>
          <cell r="I351">
            <v>102149</v>
          </cell>
          <cell r="J351">
            <v>104273</v>
          </cell>
          <cell r="K351">
            <v>103317</v>
          </cell>
          <cell r="L351">
            <v>98379</v>
          </cell>
          <cell r="M351">
            <v>94546</v>
          </cell>
          <cell r="N351">
            <v>90876</v>
          </cell>
          <cell r="O351">
            <v>85780</v>
          </cell>
          <cell r="P351">
            <v>88089</v>
          </cell>
          <cell r="Q351">
            <v>98805</v>
          </cell>
          <cell r="R351">
            <v>116079</v>
          </cell>
          <cell r="S351">
            <v>127194</v>
          </cell>
          <cell r="T351">
            <v>133710</v>
          </cell>
          <cell r="U351">
            <v>128806</v>
          </cell>
          <cell r="V351">
            <v>120212</v>
          </cell>
          <cell r="W351">
            <v>108695</v>
          </cell>
          <cell r="X351">
            <v>81912</v>
          </cell>
          <cell r="Y351">
            <v>87584</v>
          </cell>
        </row>
        <row r="352">
          <cell r="B352">
            <v>73437</v>
          </cell>
          <cell r="C352">
            <v>69762</v>
          </cell>
          <cell r="D352">
            <v>67991</v>
          </cell>
          <cell r="E352">
            <v>67250</v>
          </cell>
          <cell r="F352">
            <v>71298</v>
          </cell>
          <cell r="G352">
            <v>78785</v>
          </cell>
          <cell r="H352">
            <v>94666</v>
          </cell>
          <cell r="I352">
            <v>102781</v>
          </cell>
          <cell r="J352">
            <v>104669</v>
          </cell>
          <cell r="K352">
            <v>103693</v>
          </cell>
          <cell r="L352">
            <v>98719</v>
          </cell>
          <cell r="M352">
            <v>94872</v>
          </cell>
          <cell r="N352">
            <v>91295</v>
          </cell>
          <cell r="O352">
            <v>88242</v>
          </cell>
          <cell r="P352">
            <v>90605</v>
          </cell>
          <cell r="Q352">
            <v>99147</v>
          </cell>
          <cell r="R352">
            <v>116488</v>
          </cell>
          <cell r="S352">
            <v>127629</v>
          </cell>
          <cell r="T352">
            <v>134164</v>
          </cell>
          <cell r="U352">
            <v>129246</v>
          </cell>
          <cell r="V352">
            <v>120650</v>
          </cell>
          <cell r="W352">
            <v>109105</v>
          </cell>
          <cell r="X352">
            <v>88598</v>
          </cell>
          <cell r="Y352">
            <v>82570</v>
          </cell>
        </row>
        <row r="353">
          <cell r="B353">
            <v>75986</v>
          </cell>
          <cell r="C353">
            <v>73146</v>
          </cell>
          <cell r="D353">
            <v>71355</v>
          </cell>
          <cell r="E353">
            <v>71324</v>
          </cell>
          <cell r="F353">
            <v>74978</v>
          </cell>
          <cell r="G353">
            <v>82618</v>
          </cell>
          <cell r="H353">
            <v>98629</v>
          </cell>
          <cell r="I353">
            <v>106750</v>
          </cell>
          <cell r="J353">
            <v>107638</v>
          </cell>
          <cell r="K353">
            <v>105897</v>
          </cell>
          <cell r="L353">
            <v>103090</v>
          </cell>
          <cell r="M353">
            <v>101350</v>
          </cell>
          <cell r="N353">
            <v>99889</v>
          </cell>
          <cell r="O353">
            <v>96301</v>
          </cell>
          <cell r="P353">
            <v>99215</v>
          </cell>
          <cell r="Q353">
            <v>104646</v>
          </cell>
          <cell r="R353">
            <v>116944</v>
          </cell>
          <cell r="S353">
            <v>128155</v>
          </cell>
          <cell r="T353">
            <v>134707</v>
          </cell>
          <cell r="U353">
            <v>129766</v>
          </cell>
          <cell r="V353">
            <v>121103</v>
          </cell>
          <cell r="W353">
            <v>109518</v>
          </cell>
          <cell r="X353">
            <v>85856</v>
          </cell>
          <cell r="Y353">
            <v>78889</v>
          </cell>
        </row>
        <row r="354">
          <cell r="B354">
            <v>71085</v>
          </cell>
          <cell r="C354">
            <v>66963</v>
          </cell>
          <cell r="D354">
            <v>64841</v>
          </cell>
          <cell r="E354">
            <v>64120</v>
          </cell>
          <cell r="F354">
            <v>65773</v>
          </cell>
          <cell r="G354">
            <v>69268</v>
          </cell>
          <cell r="H354">
            <v>84186</v>
          </cell>
          <cell r="I354">
            <v>99860</v>
          </cell>
          <cell r="J354">
            <v>106211</v>
          </cell>
          <cell r="K354">
            <v>107345</v>
          </cell>
          <cell r="L354">
            <v>103140</v>
          </cell>
          <cell r="M354">
            <v>99694</v>
          </cell>
          <cell r="N354">
            <v>95401</v>
          </cell>
          <cell r="O354">
            <v>91281</v>
          </cell>
          <cell r="P354">
            <v>91626</v>
          </cell>
          <cell r="Q354">
            <v>101580</v>
          </cell>
          <cell r="R354">
            <v>119022</v>
          </cell>
          <cell r="S354">
            <v>130630</v>
          </cell>
          <cell r="T354">
            <v>134293</v>
          </cell>
          <cell r="U354">
            <v>129451</v>
          </cell>
          <cell r="V354">
            <v>121021</v>
          </cell>
          <cell r="W354">
            <v>108504</v>
          </cell>
          <cell r="X354">
            <v>82190</v>
          </cell>
          <cell r="Y354">
            <v>76886</v>
          </cell>
        </row>
        <row r="355">
          <cell r="B355">
            <v>66158</v>
          </cell>
          <cell r="C355">
            <v>61678</v>
          </cell>
          <cell r="D355">
            <v>59757</v>
          </cell>
          <cell r="E355">
            <v>58399</v>
          </cell>
          <cell r="F355">
            <v>61952</v>
          </cell>
          <cell r="G355">
            <v>68296</v>
          </cell>
          <cell r="H355">
            <v>84150</v>
          </cell>
          <cell r="I355">
            <v>99846</v>
          </cell>
          <cell r="J355">
            <v>106223</v>
          </cell>
          <cell r="K355">
            <v>107337</v>
          </cell>
          <cell r="L355">
            <v>103103</v>
          </cell>
          <cell r="M355">
            <v>99656</v>
          </cell>
          <cell r="N355">
            <v>94307</v>
          </cell>
          <cell r="O355">
            <v>89140</v>
          </cell>
          <cell r="P355">
            <v>91559</v>
          </cell>
          <cell r="Q355">
            <v>101547</v>
          </cell>
          <cell r="R355">
            <v>119019</v>
          </cell>
          <cell r="S355">
            <v>130625</v>
          </cell>
          <cell r="T355">
            <v>134299</v>
          </cell>
          <cell r="U355">
            <v>129477</v>
          </cell>
          <cell r="V355">
            <v>121023</v>
          </cell>
          <cell r="W355">
            <v>108516</v>
          </cell>
          <cell r="X355">
            <v>82177</v>
          </cell>
          <cell r="Y355">
            <v>76893</v>
          </cell>
        </row>
        <row r="356">
          <cell r="B356">
            <v>92809</v>
          </cell>
          <cell r="C356">
            <v>88017</v>
          </cell>
          <cell r="D356">
            <v>85435</v>
          </cell>
          <cell r="E356">
            <v>85828</v>
          </cell>
          <cell r="F356">
            <v>90709</v>
          </cell>
          <cell r="G356">
            <v>93355</v>
          </cell>
          <cell r="H356">
            <v>96997</v>
          </cell>
          <cell r="I356">
            <v>103161</v>
          </cell>
          <cell r="J356">
            <v>105304</v>
          </cell>
          <cell r="K356">
            <v>104328</v>
          </cell>
          <cell r="L356">
            <v>99320</v>
          </cell>
          <cell r="M356">
            <v>95455</v>
          </cell>
          <cell r="N356">
            <v>91764</v>
          </cell>
          <cell r="O356">
            <v>86588</v>
          </cell>
          <cell r="P356">
            <v>88944</v>
          </cell>
          <cell r="Q356">
            <v>99766</v>
          </cell>
          <cell r="R356">
            <v>117209</v>
          </cell>
          <cell r="S356">
            <v>128449</v>
          </cell>
          <cell r="T356">
            <v>135042</v>
          </cell>
          <cell r="U356">
            <v>130075</v>
          </cell>
          <cell r="V356">
            <v>121403</v>
          </cell>
          <cell r="W356">
            <v>113338</v>
          </cell>
          <cell r="X356">
            <v>98127</v>
          </cell>
          <cell r="Y356">
            <v>98310</v>
          </cell>
        </row>
        <row r="357">
          <cell r="B357">
            <v>65911</v>
          </cell>
          <cell r="C357">
            <v>61415</v>
          </cell>
          <cell r="D357">
            <v>59728</v>
          </cell>
          <cell r="E357">
            <v>58220</v>
          </cell>
          <cell r="F357">
            <v>62427</v>
          </cell>
          <cell r="G357">
            <v>69640</v>
          </cell>
          <cell r="H357">
            <v>88888</v>
          </cell>
          <cell r="I357">
            <v>103479</v>
          </cell>
          <cell r="J357">
            <v>105598</v>
          </cell>
          <cell r="K357">
            <v>104627</v>
          </cell>
          <cell r="L357">
            <v>99604</v>
          </cell>
          <cell r="M357">
            <v>95737</v>
          </cell>
          <cell r="N357">
            <v>92032</v>
          </cell>
          <cell r="O357">
            <v>86836</v>
          </cell>
          <cell r="P357">
            <v>89218</v>
          </cell>
          <cell r="Q357">
            <v>100081</v>
          </cell>
          <cell r="R357">
            <v>117591</v>
          </cell>
          <cell r="S357">
            <v>128850</v>
          </cell>
          <cell r="T357">
            <v>135420</v>
          </cell>
          <cell r="U357">
            <v>130470</v>
          </cell>
          <cell r="V357">
            <v>121759</v>
          </cell>
          <cell r="W357">
            <v>110132</v>
          </cell>
          <cell r="X357">
            <v>82620</v>
          </cell>
          <cell r="Y357">
            <v>76407</v>
          </cell>
        </row>
        <row r="358">
          <cell r="B358">
            <v>72618</v>
          </cell>
          <cell r="C358">
            <v>61621</v>
          </cell>
          <cell r="D358">
            <v>62578</v>
          </cell>
          <cell r="E358">
            <v>70522</v>
          </cell>
          <cell r="F358">
            <v>76275</v>
          </cell>
          <cell r="G358">
            <v>69835</v>
          </cell>
          <cell r="H358">
            <v>89140</v>
          </cell>
          <cell r="I358">
            <v>103778</v>
          </cell>
          <cell r="J358">
            <v>105904</v>
          </cell>
          <cell r="K358">
            <v>104931</v>
          </cell>
          <cell r="L358">
            <v>99902</v>
          </cell>
          <cell r="M358">
            <v>96027</v>
          </cell>
          <cell r="N358">
            <v>92302</v>
          </cell>
          <cell r="O358">
            <v>87111</v>
          </cell>
          <cell r="P358">
            <v>89474</v>
          </cell>
          <cell r="Q358">
            <v>100352</v>
          </cell>
          <cell r="R358">
            <v>117907</v>
          </cell>
          <cell r="S358">
            <v>129217</v>
          </cell>
          <cell r="T358">
            <v>135803</v>
          </cell>
          <cell r="U358">
            <v>130815</v>
          </cell>
          <cell r="V358">
            <v>122087</v>
          </cell>
          <cell r="W358">
            <v>117155</v>
          </cell>
          <cell r="X358">
            <v>118685</v>
          </cell>
          <cell r="Y358">
            <v>76608</v>
          </cell>
        </row>
        <row r="359">
          <cell r="B359">
            <v>68092</v>
          </cell>
          <cell r="C359">
            <v>64046</v>
          </cell>
          <cell r="D359">
            <v>62013</v>
          </cell>
          <cell r="E359">
            <v>61550</v>
          </cell>
          <cell r="F359">
            <v>64816</v>
          </cell>
          <cell r="G359">
            <v>70576</v>
          </cell>
          <cell r="H359">
            <v>89125</v>
          </cell>
          <cell r="I359">
            <v>103779</v>
          </cell>
          <cell r="J359">
            <v>105898</v>
          </cell>
          <cell r="K359">
            <v>104918</v>
          </cell>
          <cell r="L359">
            <v>99908</v>
          </cell>
          <cell r="M359">
            <v>96018</v>
          </cell>
          <cell r="N359">
            <v>92283</v>
          </cell>
          <cell r="O359">
            <v>87061</v>
          </cell>
          <cell r="P359">
            <v>89421</v>
          </cell>
          <cell r="Q359">
            <v>100323</v>
          </cell>
          <cell r="R359">
            <v>117883</v>
          </cell>
          <cell r="S359">
            <v>129155</v>
          </cell>
          <cell r="T359">
            <v>135786</v>
          </cell>
          <cell r="U359">
            <v>130817</v>
          </cell>
          <cell r="V359">
            <v>122074</v>
          </cell>
          <cell r="W359">
            <v>110416</v>
          </cell>
          <cell r="X359">
            <v>81429</v>
          </cell>
          <cell r="Y359">
            <v>76576</v>
          </cell>
        </row>
        <row r="360">
          <cell r="B360">
            <v>66044</v>
          </cell>
          <cell r="C360">
            <v>61535</v>
          </cell>
          <cell r="D360">
            <v>59853</v>
          </cell>
          <cell r="E360">
            <v>58347</v>
          </cell>
          <cell r="F360">
            <v>62565</v>
          </cell>
          <cell r="G360">
            <v>69808</v>
          </cell>
          <cell r="H360">
            <v>89117</v>
          </cell>
          <cell r="I360">
            <v>103746</v>
          </cell>
          <cell r="J360">
            <v>105871</v>
          </cell>
          <cell r="K360">
            <v>104881</v>
          </cell>
          <cell r="L360">
            <v>99835</v>
          </cell>
          <cell r="M360">
            <v>95938</v>
          </cell>
          <cell r="N360">
            <v>91906</v>
          </cell>
          <cell r="O360">
            <v>86889</v>
          </cell>
          <cell r="P360">
            <v>89347</v>
          </cell>
          <cell r="Q360">
            <v>100225</v>
          </cell>
          <cell r="R360">
            <v>117777</v>
          </cell>
          <cell r="S360">
            <v>129051</v>
          </cell>
          <cell r="T360">
            <v>135654</v>
          </cell>
          <cell r="U360">
            <v>130660</v>
          </cell>
          <cell r="V360">
            <v>121961</v>
          </cell>
          <cell r="W360">
            <v>110294</v>
          </cell>
          <cell r="X360">
            <v>81337</v>
          </cell>
          <cell r="Y360">
            <v>76502</v>
          </cell>
        </row>
        <row r="361">
          <cell r="B361">
            <v>66600</v>
          </cell>
          <cell r="C361">
            <v>62105</v>
          </cell>
          <cell r="D361">
            <v>60194</v>
          </cell>
          <cell r="E361">
            <v>58834</v>
          </cell>
          <cell r="F361">
            <v>62442</v>
          </cell>
          <cell r="G361">
            <v>68822</v>
          </cell>
          <cell r="H361">
            <v>84805</v>
          </cell>
          <cell r="I361">
            <v>100626</v>
          </cell>
          <cell r="J361">
            <v>107022</v>
          </cell>
          <cell r="K361">
            <v>108148</v>
          </cell>
          <cell r="L361">
            <v>103856</v>
          </cell>
          <cell r="M361">
            <v>100354</v>
          </cell>
          <cell r="N361">
            <v>94942</v>
          </cell>
          <cell r="O361">
            <v>89734</v>
          </cell>
          <cell r="P361">
            <v>92178</v>
          </cell>
          <cell r="Q361">
            <v>102239</v>
          </cell>
          <cell r="R361">
            <v>119847</v>
          </cell>
          <cell r="S361">
            <v>131543</v>
          </cell>
          <cell r="T361">
            <v>135254</v>
          </cell>
          <cell r="U361">
            <v>130401</v>
          </cell>
          <cell r="V361">
            <v>121891</v>
          </cell>
          <cell r="W361">
            <v>109279</v>
          </cell>
          <cell r="X361">
            <v>83914</v>
          </cell>
          <cell r="Y361">
            <v>77412</v>
          </cell>
        </row>
        <row r="362">
          <cell r="B362">
            <v>69951</v>
          </cell>
          <cell r="C362">
            <v>66379</v>
          </cell>
          <cell r="D362">
            <v>64390</v>
          </cell>
          <cell r="E362">
            <v>63254</v>
          </cell>
          <cell r="F362">
            <v>65814</v>
          </cell>
          <cell r="G362">
            <v>68820</v>
          </cell>
          <cell r="H362">
            <v>84807</v>
          </cell>
          <cell r="I362">
            <v>100624</v>
          </cell>
          <cell r="J362">
            <v>107022</v>
          </cell>
          <cell r="K362">
            <v>108142</v>
          </cell>
          <cell r="L362">
            <v>103853</v>
          </cell>
          <cell r="M362">
            <v>100346</v>
          </cell>
          <cell r="N362">
            <v>95552</v>
          </cell>
          <cell r="O362">
            <v>91961</v>
          </cell>
          <cell r="P362">
            <v>93955</v>
          </cell>
          <cell r="Q362">
            <v>102226</v>
          </cell>
          <cell r="R362">
            <v>119837</v>
          </cell>
          <cell r="S362">
            <v>131529</v>
          </cell>
          <cell r="T362">
            <v>135218</v>
          </cell>
          <cell r="U362">
            <v>130378</v>
          </cell>
          <cell r="V362">
            <v>121861</v>
          </cell>
          <cell r="W362">
            <v>109250</v>
          </cell>
          <cell r="X362">
            <v>85609</v>
          </cell>
          <cell r="Y362">
            <v>78334</v>
          </cell>
        </row>
        <row r="363">
          <cell r="B363">
            <v>71309</v>
          </cell>
          <cell r="C363">
            <v>68906</v>
          </cell>
          <cell r="D363">
            <v>67525</v>
          </cell>
          <cell r="E363">
            <v>67181</v>
          </cell>
          <cell r="F363">
            <v>71183</v>
          </cell>
          <cell r="G363">
            <v>80428</v>
          </cell>
          <cell r="H363">
            <v>96475</v>
          </cell>
          <cell r="I363">
            <v>105605</v>
          </cell>
          <cell r="J363">
            <v>106271</v>
          </cell>
          <cell r="K363">
            <v>105311</v>
          </cell>
          <cell r="L363">
            <v>100229</v>
          </cell>
          <cell r="M363">
            <v>96302</v>
          </cell>
          <cell r="N363">
            <v>93534</v>
          </cell>
          <cell r="O363">
            <v>89361</v>
          </cell>
          <cell r="P363">
            <v>91712</v>
          </cell>
          <cell r="Q363">
            <v>100628</v>
          </cell>
          <cell r="R363">
            <v>118265</v>
          </cell>
          <cell r="S363">
            <v>129610</v>
          </cell>
          <cell r="T363">
            <v>136231</v>
          </cell>
          <cell r="U363">
            <v>131245</v>
          </cell>
          <cell r="V363">
            <v>122504</v>
          </cell>
          <cell r="W363">
            <v>110810</v>
          </cell>
          <cell r="X363">
            <v>85264</v>
          </cell>
          <cell r="Y363">
            <v>78350</v>
          </cell>
        </row>
        <row r="364">
          <cell r="B364">
            <v>70609</v>
          </cell>
          <cell r="C364">
            <v>66726</v>
          </cell>
          <cell r="D364">
            <v>64158</v>
          </cell>
          <cell r="E364">
            <v>63264</v>
          </cell>
          <cell r="F364">
            <v>66010</v>
          </cell>
          <cell r="G364">
            <v>73391</v>
          </cell>
          <cell r="H364">
            <v>89594</v>
          </cell>
          <cell r="I364">
            <v>104292</v>
          </cell>
          <cell r="J364">
            <v>106424</v>
          </cell>
          <cell r="K364">
            <v>105438</v>
          </cell>
          <cell r="L364">
            <v>100344</v>
          </cell>
          <cell r="M364">
            <v>96425</v>
          </cell>
          <cell r="N364">
            <v>92690</v>
          </cell>
          <cell r="O364">
            <v>87462</v>
          </cell>
          <cell r="P364">
            <v>89829</v>
          </cell>
          <cell r="Q364">
            <v>100787</v>
          </cell>
          <cell r="R364">
            <v>118438</v>
          </cell>
          <cell r="S364">
            <v>129803</v>
          </cell>
          <cell r="T364">
            <v>136459</v>
          </cell>
          <cell r="U364">
            <v>131455</v>
          </cell>
          <cell r="V364">
            <v>122706</v>
          </cell>
          <cell r="W364">
            <v>110974</v>
          </cell>
          <cell r="X364">
            <v>83132</v>
          </cell>
          <cell r="Y364">
            <v>76968</v>
          </cell>
        </row>
        <row r="365">
          <cell r="B365">
            <v>68451</v>
          </cell>
          <cell r="C365">
            <v>66657</v>
          </cell>
          <cell r="D365">
            <v>64490</v>
          </cell>
          <cell r="E365">
            <v>63822</v>
          </cell>
          <cell r="F365">
            <v>66404</v>
          </cell>
          <cell r="G365">
            <v>73173</v>
          </cell>
          <cell r="H365">
            <v>89584</v>
          </cell>
          <cell r="I365">
            <v>104294</v>
          </cell>
          <cell r="J365">
            <v>106380</v>
          </cell>
          <cell r="K365">
            <v>105424</v>
          </cell>
          <cell r="L365">
            <v>100323</v>
          </cell>
          <cell r="M365">
            <v>96385</v>
          </cell>
          <cell r="N365">
            <v>94409</v>
          </cell>
          <cell r="O365">
            <v>90316</v>
          </cell>
          <cell r="P365">
            <v>91989</v>
          </cell>
          <cell r="Q365">
            <v>100745</v>
          </cell>
          <cell r="R365">
            <v>118402</v>
          </cell>
          <cell r="S365">
            <v>129766</v>
          </cell>
          <cell r="T365">
            <v>136430</v>
          </cell>
          <cell r="U365">
            <v>131434</v>
          </cell>
          <cell r="V365">
            <v>122671</v>
          </cell>
          <cell r="W365">
            <v>110933</v>
          </cell>
          <cell r="X365">
            <v>81800</v>
          </cell>
          <cell r="Y365">
            <v>76939</v>
          </cell>
        </row>
        <row r="366">
          <cell r="B366">
            <v>66514</v>
          </cell>
          <cell r="C366">
            <v>62597</v>
          </cell>
          <cell r="D366">
            <v>60607</v>
          </cell>
          <cell r="E366">
            <v>60377</v>
          </cell>
          <cell r="F366">
            <v>64364</v>
          </cell>
          <cell r="G366">
            <v>71684</v>
          </cell>
          <cell r="H366">
            <v>89755</v>
          </cell>
          <cell r="I366">
            <v>104482</v>
          </cell>
          <cell r="J366">
            <v>106599</v>
          </cell>
          <cell r="K366">
            <v>105618</v>
          </cell>
          <cell r="L366">
            <v>100520</v>
          </cell>
          <cell r="M366">
            <v>96581</v>
          </cell>
          <cell r="N366">
            <v>92829</v>
          </cell>
          <cell r="O366">
            <v>87571</v>
          </cell>
          <cell r="P366">
            <v>90157</v>
          </cell>
          <cell r="Q366">
            <v>100927</v>
          </cell>
          <cell r="R366">
            <v>118644</v>
          </cell>
          <cell r="S366">
            <v>130058</v>
          </cell>
          <cell r="T366">
            <v>136715</v>
          </cell>
          <cell r="U366">
            <v>131707</v>
          </cell>
          <cell r="V366">
            <v>122927</v>
          </cell>
          <cell r="W366">
            <v>115211</v>
          </cell>
          <cell r="X366">
            <v>97353</v>
          </cell>
          <cell r="Y366">
            <v>92048</v>
          </cell>
        </row>
        <row r="367">
          <cell r="B367">
            <v>83117</v>
          </cell>
          <cell r="C367">
            <v>77560</v>
          </cell>
          <cell r="D367">
            <v>75449</v>
          </cell>
          <cell r="E367">
            <v>74776</v>
          </cell>
          <cell r="F367">
            <v>77279</v>
          </cell>
          <cell r="G367">
            <v>82497</v>
          </cell>
          <cell r="H367">
            <v>94934</v>
          </cell>
          <cell r="I367">
            <v>104753</v>
          </cell>
          <cell r="J367">
            <v>106857</v>
          </cell>
          <cell r="K367">
            <v>105833</v>
          </cell>
          <cell r="L367">
            <v>101160</v>
          </cell>
          <cell r="M367">
            <v>97886</v>
          </cell>
          <cell r="N367">
            <v>93312</v>
          </cell>
          <cell r="O367">
            <v>88709</v>
          </cell>
          <cell r="P367">
            <v>91072</v>
          </cell>
          <cell r="Q367">
            <v>101153</v>
          </cell>
          <cell r="R367">
            <v>118924</v>
          </cell>
          <cell r="S367">
            <v>130361</v>
          </cell>
          <cell r="T367">
            <v>137059</v>
          </cell>
          <cell r="U367">
            <v>132051</v>
          </cell>
          <cell r="V367">
            <v>123260</v>
          </cell>
          <cell r="W367">
            <v>111484</v>
          </cell>
          <cell r="X367">
            <v>90398</v>
          </cell>
          <cell r="Y367">
            <v>84663</v>
          </cell>
        </row>
        <row r="368">
          <cell r="B368">
            <v>77638</v>
          </cell>
          <cell r="C368">
            <v>73478</v>
          </cell>
          <cell r="D368">
            <v>71582</v>
          </cell>
          <cell r="E368">
            <v>69817</v>
          </cell>
          <cell r="F368">
            <v>71827</v>
          </cell>
          <cell r="G368">
            <v>75006</v>
          </cell>
          <cell r="H368">
            <v>85731</v>
          </cell>
          <cell r="I368">
            <v>101716</v>
          </cell>
          <cell r="J368">
            <v>108187</v>
          </cell>
          <cell r="K368">
            <v>109293</v>
          </cell>
          <cell r="L368">
            <v>104951</v>
          </cell>
          <cell r="M368">
            <v>101395</v>
          </cell>
          <cell r="N368">
            <v>95917</v>
          </cell>
          <cell r="O368">
            <v>90659</v>
          </cell>
          <cell r="P368">
            <v>93122</v>
          </cell>
          <cell r="Q368">
            <v>103285</v>
          </cell>
          <cell r="R368">
            <v>121076</v>
          </cell>
          <cell r="S368">
            <v>132899</v>
          </cell>
          <cell r="T368">
            <v>136664</v>
          </cell>
          <cell r="U368">
            <v>131776</v>
          </cell>
          <cell r="V368">
            <v>123168</v>
          </cell>
          <cell r="W368">
            <v>110408</v>
          </cell>
          <cell r="X368">
            <v>83590</v>
          </cell>
          <cell r="Y368">
            <v>78215</v>
          </cell>
        </row>
        <row r="369">
          <cell r="B369">
            <v>69921</v>
          </cell>
          <cell r="C369">
            <v>67005</v>
          </cell>
          <cell r="D369">
            <v>65080</v>
          </cell>
          <cell r="E369">
            <v>63888</v>
          </cell>
          <cell r="F369">
            <v>65751</v>
          </cell>
          <cell r="G369">
            <v>69538</v>
          </cell>
          <cell r="H369">
            <v>85688</v>
          </cell>
          <cell r="I369">
            <v>101687</v>
          </cell>
          <cell r="J369">
            <v>108161</v>
          </cell>
          <cell r="K369">
            <v>109259</v>
          </cell>
          <cell r="L369">
            <v>104930</v>
          </cell>
          <cell r="M369">
            <v>101389</v>
          </cell>
          <cell r="N369">
            <v>95908</v>
          </cell>
          <cell r="O369">
            <v>90641</v>
          </cell>
          <cell r="P369">
            <v>93105</v>
          </cell>
          <cell r="Q369">
            <v>103263</v>
          </cell>
          <cell r="R369">
            <v>121068</v>
          </cell>
          <cell r="S369">
            <v>132896</v>
          </cell>
          <cell r="T369">
            <v>136633</v>
          </cell>
          <cell r="U369">
            <v>131746</v>
          </cell>
          <cell r="V369">
            <v>123146</v>
          </cell>
          <cell r="W369">
            <v>110400</v>
          </cell>
          <cell r="X369">
            <v>83591</v>
          </cell>
          <cell r="Y369">
            <v>78214</v>
          </cell>
        </row>
        <row r="370">
          <cell r="B370">
            <v>69536</v>
          </cell>
          <cell r="C370">
            <v>66251</v>
          </cell>
          <cell r="D370">
            <v>65096</v>
          </cell>
          <cell r="E370">
            <v>64614</v>
          </cell>
          <cell r="F370">
            <v>68588</v>
          </cell>
          <cell r="G370">
            <v>75138</v>
          </cell>
          <cell r="H370">
            <v>90136</v>
          </cell>
          <cell r="I370">
            <v>104929</v>
          </cell>
          <cell r="J370">
            <v>107053</v>
          </cell>
          <cell r="K370">
            <v>106060</v>
          </cell>
          <cell r="L370">
            <v>100937</v>
          </cell>
          <cell r="M370">
            <v>96985</v>
          </cell>
          <cell r="N370">
            <v>93225</v>
          </cell>
          <cell r="O370">
            <v>87965</v>
          </cell>
          <cell r="P370">
            <v>90356</v>
          </cell>
          <cell r="Q370">
            <v>101373</v>
          </cell>
          <cell r="R370">
            <v>119157</v>
          </cell>
          <cell r="S370">
            <v>130604</v>
          </cell>
          <cell r="T370">
            <v>137300</v>
          </cell>
          <cell r="U370">
            <v>132275</v>
          </cell>
          <cell r="V370">
            <v>123446</v>
          </cell>
          <cell r="W370">
            <v>111646</v>
          </cell>
          <cell r="X370">
            <v>85339</v>
          </cell>
          <cell r="Y370">
            <v>79343</v>
          </cell>
        </row>
        <row r="371">
          <cell r="B371">
            <v>73190</v>
          </cell>
          <cell r="C371">
            <v>69822</v>
          </cell>
          <cell r="D371">
            <v>67918</v>
          </cell>
          <cell r="E371">
            <v>66571</v>
          </cell>
          <cell r="F371">
            <v>69813</v>
          </cell>
          <cell r="G371">
            <v>75539</v>
          </cell>
          <cell r="H371">
            <v>90265</v>
          </cell>
          <cell r="I371">
            <v>105087</v>
          </cell>
          <cell r="J371">
            <v>107214</v>
          </cell>
          <cell r="K371">
            <v>106195</v>
          </cell>
          <cell r="L371">
            <v>101092</v>
          </cell>
          <cell r="M371">
            <v>100552</v>
          </cell>
          <cell r="N371">
            <v>98120</v>
          </cell>
          <cell r="O371">
            <v>93923</v>
          </cell>
          <cell r="P371">
            <v>95967</v>
          </cell>
          <cell r="Q371">
            <v>101525</v>
          </cell>
          <cell r="R371">
            <v>119324</v>
          </cell>
          <cell r="S371">
            <v>130773</v>
          </cell>
          <cell r="T371">
            <v>137485</v>
          </cell>
          <cell r="U371">
            <v>132428</v>
          </cell>
          <cell r="V371">
            <v>123606</v>
          </cell>
          <cell r="W371">
            <v>111787</v>
          </cell>
          <cell r="X371">
            <v>83618</v>
          </cell>
          <cell r="Y371">
            <v>77537</v>
          </cell>
        </row>
        <row r="372">
          <cell r="B372">
            <v>72885</v>
          </cell>
          <cell r="C372">
            <v>69350</v>
          </cell>
          <cell r="D372">
            <v>67427</v>
          </cell>
          <cell r="E372">
            <v>67071</v>
          </cell>
          <cell r="F372">
            <v>70719</v>
          </cell>
          <cell r="G372">
            <v>76526</v>
          </cell>
          <cell r="H372">
            <v>90490</v>
          </cell>
          <cell r="I372">
            <v>105331</v>
          </cell>
          <cell r="J372">
            <v>107469</v>
          </cell>
          <cell r="K372">
            <v>106491</v>
          </cell>
          <cell r="L372">
            <v>101351</v>
          </cell>
          <cell r="M372">
            <v>97373</v>
          </cell>
          <cell r="N372">
            <v>93599</v>
          </cell>
          <cell r="O372">
            <v>90860</v>
          </cell>
          <cell r="P372">
            <v>93394</v>
          </cell>
          <cell r="Q372">
            <v>101789</v>
          </cell>
          <cell r="R372">
            <v>119635</v>
          </cell>
          <cell r="S372">
            <v>131108</v>
          </cell>
          <cell r="T372">
            <v>137854</v>
          </cell>
          <cell r="U372">
            <v>132792</v>
          </cell>
          <cell r="V372">
            <v>123948</v>
          </cell>
          <cell r="W372">
            <v>112107</v>
          </cell>
          <cell r="X372">
            <v>86627</v>
          </cell>
          <cell r="Y372">
            <v>80056</v>
          </cell>
        </row>
        <row r="373">
          <cell r="B373">
            <v>72512</v>
          </cell>
          <cell r="C373">
            <v>69296</v>
          </cell>
          <cell r="D373">
            <v>66842</v>
          </cell>
          <cell r="E373">
            <v>66504</v>
          </cell>
          <cell r="F373">
            <v>69500</v>
          </cell>
          <cell r="G373">
            <v>75147</v>
          </cell>
          <cell r="H373">
            <v>90465</v>
          </cell>
          <cell r="I373">
            <v>105323</v>
          </cell>
          <cell r="J373">
            <v>107452</v>
          </cell>
          <cell r="K373">
            <v>106449</v>
          </cell>
          <cell r="L373">
            <v>101316</v>
          </cell>
          <cell r="M373">
            <v>97354</v>
          </cell>
          <cell r="N373">
            <v>96252</v>
          </cell>
          <cell r="O373">
            <v>92332</v>
          </cell>
          <cell r="P373">
            <v>93990</v>
          </cell>
          <cell r="Q373">
            <v>101749</v>
          </cell>
          <cell r="R373">
            <v>119590</v>
          </cell>
          <cell r="S373">
            <v>131080</v>
          </cell>
          <cell r="T373">
            <v>137800</v>
          </cell>
          <cell r="U373">
            <v>132744</v>
          </cell>
          <cell r="V373">
            <v>123913</v>
          </cell>
          <cell r="W373">
            <v>112069</v>
          </cell>
          <cell r="X373">
            <v>83419</v>
          </cell>
          <cell r="Y373">
            <v>77721</v>
          </cell>
        </row>
        <row r="374">
          <cell r="B374">
            <v>70007</v>
          </cell>
          <cell r="C374">
            <v>66106</v>
          </cell>
          <cell r="D374">
            <v>63785</v>
          </cell>
          <cell r="E374">
            <v>62642</v>
          </cell>
          <cell r="F374">
            <v>65550</v>
          </cell>
          <cell r="G374">
            <v>70860</v>
          </cell>
          <cell r="H374">
            <v>90424</v>
          </cell>
          <cell r="I374">
            <v>105257</v>
          </cell>
          <cell r="J374">
            <v>107369</v>
          </cell>
          <cell r="K374">
            <v>106338</v>
          </cell>
          <cell r="L374">
            <v>101195</v>
          </cell>
          <cell r="M374">
            <v>97226</v>
          </cell>
          <cell r="N374">
            <v>93452</v>
          </cell>
          <cell r="O374">
            <v>88167</v>
          </cell>
          <cell r="P374">
            <v>90573</v>
          </cell>
          <cell r="Q374">
            <v>101643</v>
          </cell>
          <cell r="R374">
            <v>119505</v>
          </cell>
          <cell r="S374">
            <v>130996</v>
          </cell>
          <cell r="T374">
            <v>137720</v>
          </cell>
          <cell r="U374">
            <v>132684</v>
          </cell>
          <cell r="V374">
            <v>123842</v>
          </cell>
          <cell r="W374">
            <v>112000</v>
          </cell>
          <cell r="X374">
            <v>82586</v>
          </cell>
          <cell r="Y374">
            <v>77679</v>
          </cell>
        </row>
        <row r="375">
          <cell r="B375">
            <v>66028</v>
          </cell>
          <cell r="C375">
            <v>62129</v>
          </cell>
          <cell r="D375">
            <v>59775</v>
          </cell>
          <cell r="E375">
            <v>59665</v>
          </cell>
          <cell r="F375">
            <v>62138</v>
          </cell>
          <cell r="G375">
            <v>69998</v>
          </cell>
          <cell r="H375">
            <v>90654</v>
          </cell>
          <cell r="I375">
            <v>102483</v>
          </cell>
          <cell r="J375">
            <v>103435</v>
          </cell>
          <cell r="K375">
            <v>105000</v>
          </cell>
          <cell r="L375">
            <v>101831</v>
          </cell>
          <cell r="M375">
            <v>99875</v>
          </cell>
          <cell r="N375">
            <v>95220</v>
          </cell>
          <cell r="O375">
            <v>92106</v>
          </cell>
          <cell r="P375">
            <v>89779</v>
          </cell>
          <cell r="Q375">
            <v>97710</v>
          </cell>
          <cell r="R375">
            <v>112967</v>
          </cell>
          <cell r="S375">
            <v>126573</v>
          </cell>
          <cell r="T375">
            <v>126510</v>
          </cell>
          <cell r="U375">
            <v>127434</v>
          </cell>
          <cell r="V375">
            <v>115596</v>
          </cell>
          <cell r="W375">
            <v>97326</v>
          </cell>
          <cell r="X375">
            <v>80029</v>
          </cell>
          <cell r="Y375">
            <v>70124</v>
          </cell>
        </row>
        <row r="376">
          <cell r="B376">
            <v>65623</v>
          </cell>
          <cell r="C376">
            <v>61744</v>
          </cell>
          <cell r="D376">
            <v>59367</v>
          </cell>
          <cell r="E376">
            <v>59660</v>
          </cell>
          <cell r="F376">
            <v>62134</v>
          </cell>
          <cell r="G376">
            <v>69993</v>
          </cell>
          <cell r="H376">
            <v>90642</v>
          </cell>
          <cell r="I376">
            <v>102485</v>
          </cell>
          <cell r="J376">
            <v>103445</v>
          </cell>
          <cell r="K376">
            <v>105028</v>
          </cell>
          <cell r="L376">
            <v>101869</v>
          </cell>
          <cell r="M376">
            <v>99903</v>
          </cell>
          <cell r="N376">
            <v>95259</v>
          </cell>
          <cell r="O376">
            <v>92150</v>
          </cell>
          <cell r="P376">
            <v>89819</v>
          </cell>
          <cell r="Q376">
            <v>97745</v>
          </cell>
          <cell r="R376">
            <v>113009</v>
          </cell>
          <cell r="S376">
            <v>126591</v>
          </cell>
          <cell r="T376">
            <v>126515</v>
          </cell>
          <cell r="U376">
            <v>127442</v>
          </cell>
          <cell r="V376">
            <v>115616</v>
          </cell>
          <cell r="W376">
            <v>97341</v>
          </cell>
          <cell r="X376">
            <v>80697</v>
          </cell>
          <cell r="Y376">
            <v>72046</v>
          </cell>
        </row>
        <row r="377">
          <cell r="B377">
            <v>67730</v>
          </cell>
          <cell r="C377">
            <v>65472</v>
          </cell>
          <cell r="D377">
            <v>65026</v>
          </cell>
          <cell r="E377">
            <v>65655</v>
          </cell>
          <cell r="F377">
            <v>70310</v>
          </cell>
          <cell r="G377">
            <v>78565</v>
          </cell>
          <cell r="H377">
            <v>96785</v>
          </cell>
          <cell r="I377">
            <v>107155</v>
          </cell>
          <cell r="J377">
            <v>103328</v>
          </cell>
          <cell r="K377">
            <v>100703</v>
          </cell>
          <cell r="L377">
            <v>98608</v>
          </cell>
          <cell r="M377">
            <v>101182</v>
          </cell>
          <cell r="N377">
            <v>98079</v>
          </cell>
          <cell r="O377">
            <v>95144</v>
          </cell>
          <cell r="P377">
            <v>94485</v>
          </cell>
          <cell r="Q377">
            <v>100213</v>
          </cell>
          <cell r="R377">
            <v>113668</v>
          </cell>
          <cell r="S377">
            <v>126832</v>
          </cell>
          <cell r="T377">
            <v>128060</v>
          </cell>
          <cell r="U377">
            <v>128283</v>
          </cell>
          <cell r="V377">
            <v>116864</v>
          </cell>
          <cell r="W377">
            <v>104742</v>
          </cell>
          <cell r="X377">
            <v>91576</v>
          </cell>
          <cell r="Y377">
            <v>82623</v>
          </cell>
        </row>
        <row r="378">
          <cell r="B378">
            <v>78564</v>
          </cell>
          <cell r="C378">
            <v>76699</v>
          </cell>
          <cell r="D378">
            <v>75371</v>
          </cell>
          <cell r="E378">
            <v>76356</v>
          </cell>
          <cell r="F378">
            <v>80145</v>
          </cell>
          <cell r="G378">
            <v>88640</v>
          </cell>
          <cell r="H378">
            <v>107748</v>
          </cell>
          <cell r="I378">
            <v>112298</v>
          </cell>
          <cell r="J378">
            <v>109148</v>
          </cell>
          <cell r="K378">
            <v>105365</v>
          </cell>
          <cell r="L378">
            <v>100736</v>
          </cell>
          <cell r="M378">
            <v>98609</v>
          </cell>
          <cell r="N378">
            <v>95816</v>
          </cell>
          <cell r="O378">
            <v>94396</v>
          </cell>
          <cell r="P378">
            <v>94501</v>
          </cell>
          <cell r="Q378">
            <v>101577</v>
          </cell>
          <cell r="R378">
            <v>115043</v>
          </cell>
          <cell r="S378">
            <v>128115</v>
          </cell>
          <cell r="T378">
            <v>127563</v>
          </cell>
          <cell r="U378">
            <v>128336</v>
          </cell>
          <cell r="V378">
            <v>116289</v>
          </cell>
          <cell r="W378">
            <v>102674</v>
          </cell>
          <cell r="X378">
            <v>89588</v>
          </cell>
          <cell r="Y378">
            <v>79558</v>
          </cell>
        </row>
        <row r="379">
          <cell r="B379">
            <v>74717</v>
          </cell>
          <cell r="C379">
            <v>71603</v>
          </cell>
          <cell r="D379">
            <v>72428</v>
          </cell>
          <cell r="E379">
            <v>71110</v>
          </cell>
          <cell r="F379">
            <v>73403</v>
          </cell>
          <cell r="G379">
            <v>81698</v>
          </cell>
          <cell r="H379">
            <v>100291</v>
          </cell>
          <cell r="I379">
            <v>107199</v>
          </cell>
          <cell r="J379">
            <v>103370</v>
          </cell>
          <cell r="K379">
            <v>100735</v>
          </cell>
          <cell r="L379">
            <v>98119</v>
          </cell>
          <cell r="M379">
            <v>96880</v>
          </cell>
          <cell r="N379">
            <v>94219</v>
          </cell>
          <cell r="O379">
            <v>90263</v>
          </cell>
          <cell r="P379">
            <v>87704</v>
          </cell>
          <cell r="Q379">
            <v>93959</v>
          </cell>
          <cell r="R379">
            <v>109859</v>
          </cell>
          <cell r="S379">
            <v>122799</v>
          </cell>
          <cell r="T379">
            <v>125144</v>
          </cell>
          <cell r="U379">
            <v>128325</v>
          </cell>
          <cell r="V379">
            <v>115664</v>
          </cell>
          <cell r="W379">
            <v>97852</v>
          </cell>
          <cell r="X379">
            <v>79343</v>
          </cell>
          <cell r="Y379">
            <v>69632</v>
          </cell>
        </row>
        <row r="380">
          <cell r="B380">
            <v>64996</v>
          </cell>
          <cell r="C380">
            <v>61182</v>
          </cell>
          <cell r="D380">
            <v>58682</v>
          </cell>
          <cell r="E380">
            <v>59479</v>
          </cell>
          <cell r="F380">
            <v>62203</v>
          </cell>
          <cell r="G380">
            <v>71800</v>
          </cell>
          <cell r="H380">
            <v>96055</v>
          </cell>
          <cell r="I380">
            <v>107180</v>
          </cell>
          <cell r="J380">
            <v>103346</v>
          </cell>
          <cell r="K380">
            <v>100716</v>
          </cell>
          <cell r="L380">
            <v>98094</v>
          </cell>
          <cell r="M380">
            <v>96241</v>
          </cell>
          <cell r="N380">
            <v>91473</v>
          </cell>
          <cell r="O380">
            <v>88829</v>
          </cell>
          <cell r="P380">
            <v>86381</v>
          </cell>
          <cell r="Q380">
            <v>93928</v>
          </cell>
          <cell r="R380">
            <v>109854</v>
          </cell>
          <cell r="S380">
            <v>122781</v>
          </cell>
          <cell r="T380">
            <v>125131</v>
          </cell>
          <cell r="U380">
            <v>128298</v>
          </cell>
          <cell r="V380">
            <v>115654</v>
          </cell>
          <cell r="W380">
            <v>97859</v>
          </cell>
          <cell r="X380">
            <v>79364</v>
          </cell>
          <cell r="Y380">
            <v>69744</v>
          </cell>
        </row>
        <row r="381">
          <cell r="B381">
            <v>65552</v>
          </cell>
          <cell r="C381">
            <v>62765</v>
          </cell>
          <cell r="D381">
            <v>61642</v>
          </cell>
          <cell r="E381">
            <v>62050</v>
          </cell>
          <cell r="F381">
            <v>64772</v>
          </cell>
          <cell r="G381">
            <v>71779</v>
          </cell>
          <cell r="H381">
            <v>96032</v>
          </cell>
          <cell r="I381">
            <v>107170</v>
          </cell>
          <cell r="J381">
            <v>103312</v>
          </cell>
          <cell r="K381">
            <v>100655</v>
          </cell>
          <cell r="L381">
            <v>98017</v>
          </cell>
          <cell r="M381">
            <v>96169</v>
          </cell>
          <cell r="N381">
            <v>94311</v>
          </cell>
          <cell r="O381">
            <v>92656</v>
          </cell>
          <cell r="P381">
            <v>90470</v>
          </cell>
          <cell r="Q381">
            <v>94066</v>
          </cell>
          <cell r="R381">
            <v>109808</v>
          </cell>
          <cell r="S381">
            <v>122760</v>
          </cell>
          <cell r="T381">
            <v>125113</v>
          </cell>
          <cell r="U381">
            <v>128290</v>
          </cell>
          <cell r="V381">
            <v>115658</v>
          </cell>
          <cell r="W381">
            <v>97859</v>
          </cell>
          <cell r="X381">
            <v>82017</v>
          </cell>
          <cell r="Y381">
            <v>73273</v>
          </cell>
        </row>
        <row r="382">
          <cell r="B382">
            <v>68966</v>
          </cell>
          <cell r="C382">
            <v>65942</v>
          </cell>
          <cell r="D382">
            <v>65035</v>
          </cell>
          <cell r="E382">
            <v>65596</v>
          </cell>
          <cell r="F382">
            <v>68326</v>
          </cell>
          <cell r="G382">
            <v>73257</v>
          </cell>
          <cell r="H382">
            <v>90721</v>
          </cell>
          <cell r="I382">
            <v>102581</v>
          </cell>
          <cell r="J382">
            <v>103550</v>
          </cell>
          <cell r="K382">
            <v>105142</v>
          </cell>
          <cell r="L382">
            <v>101949</v>
          </cell>
          <cell r="M382">
            <v>99990</v>
          </cell>
          <cell r="N382">
            <v>95332</v>
          </cell>
          <cell r="O382">
            <v>92211</v>
          </cell>
          <cell r="P382">
            <v>89880</v>
          </cell>
          <cell r="Q382">
            <v>97812</v>
          </cell>
          <cell r="R382">
            <v>113075</v>
          </cell>
          <cell r="S382">
            <v>126696</v>
          </cell>
          <cell r="T382">
            <v>126631</v>
          </cell>
          <cell r="U382">
            <v>127531</v>
          </cell>
          <cell r="V382">
            <v>115692</v>
          </cell>
          <cell r="W382">
            <v>102072</v>
          </cell>
          <cell r="X382">
            <v>90447</v>
          </cell>
          <cell r="Y382">
            <v>80627</v>
          </cell>
        </row>
        <row r="383">
          <cell r="B383">
            <v>76135</v>
          </cell>
          <cell r="C383">
            <v>71781</v>
          </cell>
          <cell r="D383">
            <v>69172</v>
          </cell>
          <cell r="E383">
            <v>68317</v>
          </cell>
          <cell r="F383">
            <v>68922</v>
          </cell>
          <cell r="G383">
            <v>71936</v>
          </cell>
          <cell r="H383">
            <v>90721</v>
          </cell>
          <cell r="I383">
            <v>102555</v>
          </cell>
          <cell r="J383">
            <v>103514</v>
          </cell>
          <cell r="K383">
            <v>105105</v>
          </cell>
          <cell r="L383">
            <v>101954</v>
          </cell>
          <cell r="M383">
            <v>99999</v>
          </cell>
          <cell r="N383">
            <v>95334</v>
          </cell>
          <cell r="O383">
            <v>92450</v>
          </cell>
          <cell r="P383">
            <v>89871</v>
          </cell>
          <cell r="Q383">
            <v>97801</v>
          </cell>
          <cell r="R383">
            <v>113056</v>
          </cell>
          <cell r="S383">
            <v>126661</v>
          </cell>
          <cell r="T383">
            <v>126591</v>
          </cell>
          <cell r="U383">
            <v>127515</v>
          </cell>
          <cell r="V383">
            <v>115680</v>
          </cell>
          <cell r="W383">
            <v>97396</v>
          </cell>
          <cell r="X383">
            <v>80095</v>
          </cell>
          <cell r="Y383">
            <v>70175</v>
          </cell>
        </row>
        <row r="384">
          <cell r="B384">
            <v>64988</v>
          </cell>
          <cell r="C384">
            <v>61181</v>
          </cell>
          <cell r="D384">
            <v>58679</v>
          </cell>
          <cell r="E384">
            <v>60302</v>
          </cell>
          <cell r="F384">
            <v>64423</v>
          </cell>
          <cell r="G384">
            <v>73664</v>
          </cell>
          <cell r="H384">
            <v>96064</v>
          </cell>
          <cell r="I384">
            <v>107222</v>
          </cell>
          <cell r="J384">
            <v>103387</v>
          </cell>
          <cell r="K384">
            <v>100754</v>
          </cell>
          <cell r="L384">
            <v>98134</v>
          </cell>
          <cell r="M384">
            <v>96287</v>
          </cell>
          <cell r="N384">
            <v>91485</v>
          </cell>
          <cell r="O384">
            <v>88884</v>
          </cell>
          <cell r="P384">
            <v>86486</v>
          </cell>
          <cell r="Q384">
            <v>93992</v>
          </cell>
          <cell r="R384">
            <v>109901</v>
          </cell>
          <cell r="S384">
            <v>123540</v>
          </cell>
          <cell r="T384">
            <v>125191</v>
          </cell>
          <cell r="U384">
            <v>128356</v>
          </cell>
          <cell r="V384">
            <v>115719</v>
          </cell>
          <cell r="W384">
            <v>103090</v>
          </cell>
          <cell r="X384">
            <v>90292</v>
          </cell>
          <cell r="Y384">
            <v>81249</v>
          </cell>
        </row>
        <row r="385">
          <cell r="B385">
            <v>76450</v>
          </cell>
          <cell r="C385">
            <v>73965</v>
          </cell>
          <cell r="D385">
            <v>73692</v>
          </cell>
          <cell r="E385">
            <v>74957</v>
          </cell>
          <cell r="F385">
            <v>78812</v>
          </cell>
          <cell r="G385">
            <v>88812</v>
          </cell>
          <cell r="H385">
            <v>108222</v>
          </cell>
          <cell r="I385">
            <v>115292</v>
          </cell>
          <cell r="J385">
            <v>112209</v>
          </cell>
          <cell r="K385">
            <v>109691</v>
          </cell>
          <cell r="L385">
            <v>106371</v>
          </cell>
          <cell r="M385">
            <v>104686</v>
          </cell>
          <cell r="N385">
            <v>102124</v>
          </cell>
          <cell r="O385">
            <v>99767</v>
          </cell>
          <cell r="P385">
            <v>99161</v>
          </cell>
          <cell r="Q385">
            <v>106016</v>
          </cell>
          <cell r="R385">
            <v>121047</v>
          </cell>
          <cell r="S385">
            <v>136961</v>
          </cell>
          <cell r="T385">
            <v>138592</v>
          </cell>
          <cell r="U385">
            <v>137195</v>
          </cell>
          <cell r="V385">
            <v>128278</v>
          </cell>
          <cell r="W385">
            <v>115347</v>
          </cell>
          <cell r="X385">
            <v>101114</v>
          </cell>
          <cell r="Y385">
            <v>91031</v>
          </cell>
        </row>
        <row r="386">
          <cell r="B386">
            <v>86890</v>
          </cell>
          <cell r="C386">
            <v>84587</v>
          </cell>
          <cell r="D386">
            <v>82734</v>
          </cell>
          <cell r="E386">
            <v>82726</v>
          </cell>
          <cell r="F386">
            <v>85449</v>
          </cell>
          <cell r="G386">
            <v>93583</v>
          </cell>
          <cell r="H386">
            <v>111862</v>
          </cell>
          <cell r="I386">
            <v>116365</v>
          </cell>
          <cell r="J386">
            <v>112972</v>
          </cell>
          <cell r="K386">
            <v>110938</v>
          </cell>
          <cell r="L386">
            <v>107909</v>
          </cell>
          <cell r="M386">
            <v>105672</v>
          </cell>
          <cell r="N386">
            <v>102864</v>
          </cell>
          <cell r="O386">
            <v>100717</v>
          </cell>
          <cell r="P386">
            <v>98086</v>
          </cell>
          <cell r="Q386">
            <v>102264</v>
          </cell>
          <cell r="R386">
            <v>115045</v>
          </cell>
          <cell r="S386">
            <v>126372</v>
          </cell>
          <cell r="T386">
            <v>126044</v>
          </cell>
          <cell r="U386">
            <v>128376</v>
          </cell>
          <cell r="V386">
            <v>115732</v>
          </cell>
          <cell r="W386">
            <v>99734</v>
          </cell>
          <cell r="X386">
            <v>85526</v>
          </cell>
          <cell r="Y386">
            <v>75768</v>
          </cell>
        </row>
        <row r="387">
          <cell r="B387">
            <v>71006</v>
          </cell>
          <cell r="C387">
            <v>68448</v>
          </cell>
          <cell r="D387">
            <v>67462</v>
          </cell>
          <cell r="E387">
            <v>68013</v>
          </cell>
          <cell r="F387">
            <v>71042</v>
          </cell>
          <cell r="G387">
            <v>78937</v>
          </cell>
          <cell r="H387">
            <v>96269</v>
          </cell>
          <cell r="I387">
            <v>107246</v>
          </cell>
          <cell r="J387">
            <v>103413</v>
          </cell>
          <cell r="K387">
            <v>100781</v>
          </cell>
          <cell r="L387">
            <v>98171</v>
          </cell>
          <cell r="M387">
            <v>96310</v>
          </cell>
          <cell r="N387">
            <v>93320</v>
          </cell>
          <cell r="O387">
            <v>91313</v>
          </cell>
          <cell r="P387">
            <v>89366</v>
          </cell>
          <cell r="Q387">
            <v>94151</v>
          </cell>
          <cell r="R387">
            <v>109912</v>
          </cell>
          <cell r="S387">
            <v>122850</v>
          </cell>
          <cell r="T387">
            <v>125197</v>
          </cell>
          <cell r="U387">
            <v>128359</v>
          </cell>
          <cell r="V387">
            <v>115721</v>
          </cell>
          <cell r="W387">
            <v>97908</v>
          </cell>
          <cell r="X387">
            <v>79410</v>
          </cell>
          <cell r="Y387">
            <v>69673</v>
          </cell>
        </row>
        <row r="388">
          <cell r="B388">
            <v>65024</v>
          </cell>
          <cell r="C388">
            <v>62237</v>
          </cell>
          <cell r="D388">
            <v>60740</v>
          </cell>
          <cell r="E388">
            <v>61095</v>
          </cell>
          <cell r="F388">
            <v>63136</v>
          </cell>
          <cell r="G388">
            <v>71809</v>
          </cell>
          <cell r="H388">
            <v>96098</v>
          </cell>
          <cell r="I388">
            <v>107258</v>
          </cell>
          <cell r="J388">
            <v>103423</v>
          </cell>
          <cell r="K388">
            <v>100791</v>
          </cell>
          <cell r="L388">
            <v>98173</v>
          </cell>
          <cell r="M388">
            <v>96306</v>
          </cell>
          <cell r="N388">
            <v>91503</v>
          </cell>
          <cell r="O388">
            <v>88913</v>
          </cell>
          <cell r="P388">
            <v>86456</v>
          </cell>
          <cell r="Q388">
            <v>93999</v>
          </cell>
          <cell r="R388">
            <v>109913</v>
          </cell>
          <cell r="S388">
            <v>122858</v>
          </cell>
          <cell r="T388">
            <v>125204</v>
          </cell>
          <cell r="U388">
            <v>128371</v>
          </cell>
          <cell r="V388">
            <v>115731</v>
          </cell>
          <cell r="W388">
            <v>101043</v>
          </cell>
          <cell r="X388">
            <v>91759</v>
          </cell>
          <cell r="Y388">
            <v>83817</v>
          </cell>
        </row>
        <row r="389">
          <cell r="B389">
            <v>81444</v>
          </cell>
          <cell r="C389">
            <v>78910</v>
          </cell>
          <cell r="D389">
            <v>77392</v>
          </cell>
          <cell r="E389">
            <v>77906</v>
          </cell>
          <cell r="F389">
            <v>81355</v>
          </cell>
          <cell r="G389">
            <v>85756</v>
          </cell>
          <cell r="H389">
            <v>98689</v>
          </cell>
          <cell r="I389">
            <v>105958</v>
          </cell>
          <cell r="J389">
            <v>109852</v>
          </cell>
          <cell r="K389">
            <v>111776</v>
          </cell>
          <cell r="L389">
            <v>109518</v>
          </cell>
          <cell r="M389">
            <v>108368</v>
          </cell>
          <cell r="N389">
            <v>105674</v>
          </cell>
          <cell r="O389">
            <v>103022</v>
          </cell>
          <cell r="P389">
            <v>103080</v>
          </cell>
          <cell r="Q389">
            <v>110261</v>
          </cell>
          <cell r="R389">
            <v>122465</v>
          </cell>
          <cell r="S389">
            <v>137112</v>
          </cell>
          <cell r="T389">
            <v>138880</v>
          </cell>
          <cell r="U389">
            <v>137875</v>
          </cell>
          <cell r="V389">
            <v>128154</v>
          </cell>
          <cell r="W389">
            <v>118333</v>
          </cell>
          <cell r="X389">
            <v>103429</v>
          </cell>
          <cell r="Y389">
            <v>93120</v>
          </cell>
        </row>
        <row r="390">
          <cell r="B390">
            <v>88415</v>
          </cell>
          <cell r="C390">
            <v>84653</v>
          </cell>
          <cell r="D390">
            <v>83174</v>
          </cell>
          <cell r="E390">
            <v>82998</v>
          </cell>
          <cell r="F390">
            <v>84191</v>
          </cell>
          <cell r="G390">
            <v>87504</v>
          </cell>
          <cell r="H390">
            <v>99631</v>
          </cell>
          <cell r="I390">
            <v>105510</v>
          </cell>
          <cell r="J390">
            <v>109471</v>
          </cell>
          <cell r="K390">
            <v>109657</v>
          </cell>
          <cell r="L390">
            <v>106045</v>
          </cell>
          <cell r="M390">
            <v>103906</v>
          </cell>
          <cell r="N390">
            <v>100515</v>
          </cell>
          <cell r="O390">
            <v>96665</v>
          </cell>
          <cell r="P390">
            <v>95401</v>
          </cell>
          <cell r="Q390">
            <v>101291</v>
          </cell>
          <cell r="R390">
            <v>115805</v>
          </cell>
          <cell r="S390">
            <v>130480</v>
          </cell>
          <cell r="T390">
            <v>129691</v>
          </cell>
          <cell r="U390">
            <v>127666</v>
          </cell>
          <cell r="V390">
            <v>118477</v>
          </cell>
          <cell r="W390">
            <v>105915</v>
          </cell>
          <cell r="X390">
            <v>93167</v>
          </cell>
          <cell r="Y390">
            <v>83331</v>
          </cell>
        </row>
        <row r="391">
          <cell r="B391">
            <v>67725</v>
          </cell>
          <cell r="C391">
            <v>64742</v>
          </cell>
          <cell r="D391">
            <v>63330</v>
          </cell>
          <cell r="E391">
            <v>62985</v>
          </cell>
          <cell r="F391">
            <v>64280</v>
          </cell>
          <cell r="G391">
            <v>70791</v>
          </cell>
          <cell r="H391">
            <v>91518</v>
          </cell>
          <cell r="I391">
            <v>103405</v>
          </cell>
          <cell r="J391">
            <v>104375</v>
          </cell>
          <cell r="K391">
            <v>105947</v>
          </cell>
          <cell r="L391">
            <v>102868</v>
          </cell>
          <cell r="M391">
            <v>100918</v>
          </cell>
          <cell r="N391">
            <v>96283</v>
          </cell>
          <cell r="O391">
            <v>93171</v>
          </cell>
          <cell r="P391">
            <v>90839</v>
          </cell>
          <cell r="Q391">
            <v>98750</v>
          </cell>
          <cell r="R391">
            <v>114014</v>
          </cell>
          <cell r="S391">
            <v>127662</v>
          </cell>
          <cell r="T391">
            <v>127593</v>
          </cell>
          <cell r="U391">
            <v>128506</v>
          </cell>
          <cell r="V391">
            <v>116678</v>
          </cell>
          <cell r="W391">
            <v>98314</v>
          </cell>
          <cell r="X391">
            <v>80934</v>
          </cell>
          <cell r="Y391">
            <v>70965</v>
          </cell>
        </row>
        <row r="392">
          <cell r="B392">
            <v>65013</v>
          </cell>
          <cell r="C392">
            <v>61190</v>
          </cell>
          <cell r="D392">
            <v>58689</v>
          </cell>
          <cell r="E392">
            <v>59485</v>
          </cell>
          <cell r="F392">
            <v>62204</v>
          </cell>
          <cell r="G392">
            <v>71790</v>
          </cell>
          <cell r="H392">
            <v>96065</v>
          </cell>
          <cell r="I392">
            <v>107222</v>
          </cell>
          <cell r="J392">
            <v>103415</v>
          </cell>
          <cell r="K392">
            <v>100799</v>
          </cell>
          <cell r="L392">
            <v>98223</v>
          </cell>
          <cell r="M392">
            <v>96381</v>
          </cell>
          <cell r="N392">
            <v>91589</v>
          </cell>
          <cell r="O392">
            <v>88966</v>
          </cell>
          <cell r="P392">
            <v>86518</v>
          </cell>
          <cell r="Q392">
            <v>94063</v>
          </cell>
          <cell r="R392">
            <v>109962</v>
          </cell>
          <cell r="S392">
            <v>125037</v>
          </cell>
          <cell r="T392">
            <v>127630</v>
          </cell>
          <cell r="U392">
            <v>128451</v>
          </cell>
          <cell r="V392">
            <v>119578</v>
          </cell>
          <cell r="W392">
            <v>107489</v>
          </cell>
          <cell r="X392">
            <v>93958</v>
          </cell>
          <cell r="Y392">
            <v>84799</v>
          </cell>
        </row>
        <row r="393">
          <cell r="B393">
            <v>81413</v>
          </cell>
          <cell r="C393">
            <v>78503</v>
          </cell>
          <cell r="D393">
            <v>77394</v>
          </cell>
          <cell r="E393">
            <v>78178</v>
          </cell>
          <cell r="F393">
            <v>81070</v>
          </cell>
          <cell r="G393">
            <v>89660</v>
          </cell>
          <cell r="H393">
            <v>108104</v>
          </cell>
          <cell r="I393">
            <v>112656</v>
          </cell>
          <cell r="J393">
            <v>109637</v>
          </cell>
          <cell r="K393">
            <v>106171</v>
          </cell>
          <cell r="L393">
            <v>104262</v>
          </cell>
          <cell r="M393">
            <v>104472</v>
          </cell>
          <cell r="N393">
            <v>102532</v>
          </cell>
          <cell r="O393">
            <v>99702</v>
          </cell>
          <cell r="P393">
            <v>98401</v>
          </cell>
          <cell r="Q393">
            <v>103076</v>
          </cell>
          <cell r="R393">
            <v>114523</v>
          </cell>
          <cell r="S393">
            <v>125476</v>
          </cell>
          <cell r="T393">
            <v>126746</v>
          </cell>
          <cell r="U393">
            <v>128786</v>
          </cell>
          <cell r="V393">
            <v>116273</v>
          </cell>
          <cell r="W393">
            <v>100066</v>
          </cell>
          <cell r="X393">
            <v>85878</v>
          </cell>
          <cell r="Y393">
            <v>76736</v>
          </cell>
        </row>
        <row r="394">
          <cell r="B394">
            <v>70625</v>
          </cell>
          <cell r="C394">
            <v>67673</v>
          </cell>
          <cell r="D394">
            <v>65560</v>
          </cell>
          <cell r="E394">
            <v>66116</v>
          </cell>
          <cell r="F394">
            <v>68584</v>
          </cell>
          <cell r="G394">
            <v>75762</v>
          </cell>
          <cell r="H394">
            <v>96743</v>
          </cell>
          <cell r="I394">
            <v>107971</v>
          </cell>
          <cell r="J394">
            <v>104137</v>
          </cell>
          <cell r="K394">
            <v>101484</v>
          </cell>
          <cell r="L394">
            <v>98869</v>
          </cell>
          <cell r="M394">
            <v>97050</v>
          </cell>
          <cell r="N394">
            <v>92857</v>
          </cell>
          <cell r="O394">
            <v>89972</v>
          </cell>
          <cell r="P394">
            <v>88578</v>
          </cell>
          <cell r="Q394">
            <v>94712</v>
          </cell>
          <cell r="R394">
            <v>110689</v>
          </cell>
          <cell r="S394">
            <v>125569</v>
          </cell>
          <cell r="T394">
            <v>130745</v>
          </cell>
          <cell r="U394">
            <v>130654</v>
          </cell>
          <cell r="V394">
            <v>121689</v>
          </cell>
          <cell r="W394">
            <v>110106</v>
          </cell>
          <cell r="X394">
            <v>97494</v>
          </cell>
          <cell r="Y394">
            <v>89307</v>
          </cell>
        </row>
        <row r="395">
          <cell r="B395">
            <v>85977</v>
          </cell>
          <cell r="C395">
            <v>81807</v>
          </cell>
          <cell r="D395">
            <v>78645</v>
          </cell>
          <cell r="E395">
            <v>79720</v>
          </cell>
          <cell r="F395">
            <v>82790</v>
          </cell>
          <cell r="G395">
            <v>89780</v>
          </cell>
          <cell r="H395">
            <v>108315</v>
          </cell>
          <cell r="I395">
            <v>113211</v>
          </cell>
          <cell r="J395">
            <v>110411</v>
          </cell>
          <cell r="K395">
            <v>107740</v>
          </cell>
          <cell r="L395">
            <v>105798</v>
          </cell>
          <cell r="M395">
            <v>102553</v>
          </cell>
          <cell r="N395">
            <v>99064</v>
          </cell>
          <cell r="O395">
            <v>97309</v>
          </cell>
          <cell r="P395">
            <v>96664</v>
          </cell>
          <cell r="Q395">
            <v>99279</v>
          </cell>
          <cell r="R395">
            <v>112298</v>
          </cell>
          <cell r="S395">
            <v>126473</v>
          </cell>
          <cell r="T395">
            <v>128469</v>
          </cell>
          <cell r="U395">
            <v>129767</v>
          </cell>
          <cell r="V395">
            <v>119637</v>
          </cell>
          <cell r="W395">
            <v>108829</v>
          </cell>
          <cell r="X395">
            <v>96554</v>
          </cell>
          <cell r="Y395">
            <v>88251</v>
          </cell>
        </row>
        <row r="396">
          <cell r="B396">
            <v>89134</v>
          </cell>
          <cell r="C396">
            <v>85977</v>
          </cell>
          <cell r="D396">
            <v>87421</v>
          </cell>
          <cell r="E396">
            <v>87557</v>
          </cell>
          <cell r="F396">
            <v>88259</v>
          </cell>
          <cell r="G396">
            <v>93451</v>
          </cell>
          <cell r="H396">
            <v>106208</v>
          </cell>
          <cell r="I396">
            <v>112295</v>
          </cell>
          <cell r="J396">
            <v>115860</v>
          </cell>
          <cell r="K396">
            <v>115702</v>
          </cell>
          <cell r="L396">
            <v>113418</v>
          </cell>
          <cell r="M396">
            <v>111074</v>
          </cell>
          <cell r="N396">
            <v>106720</v>
          </cell>
          <cell r="O396">
            <v>102060</v>
          </cell>
          <cell r="P396">
            <v>100639</v>
          </cell>
          <cell r="Q396">
            <v>105760</v>
          </cell>
          <cell r="R396">
            <v>118334</v>
          </cell>
          <cell r="S396">
            <v>132924</v>
          </cell>
          <cell r="T396">
            <v>132375</v>
          </cell>
          <cell r="U396">
            <v>130250</v>
          </cell>
          <cell r="V396">
            <v>122660</v>
          </cell>
          <cell r="W396">
            <v>110597</v>
          </cell>
          <cell r="X396">
            <v>98082</v>
          </cell>
          <cell r="Y396">
            <v>88673</v>
          </cell>
        </row>
        <row r="397">
          <cell r="B397">
            <v>84230</v>
          </cell>
          <cell r="C397">
            <v>81464</v>
          </cell>
          <cell r="D397">
            <v>79021</v>
          </cell>
          <cell r="E397">
            <v>79050</v>
          </cell>
          <cell r="F397">
            <v>80054</v>
          </cell>
          <cell r="G397">
            <v>83177</v>
          </cell>
          <cell r="H397">
            <v>93397</v>
          </cell>
          <cell r="I397">
            <v>103440</v>
          </cell>
          <cell r="J397">
            <v>104415</v>
          </cell>
          <cell r="K397">
            <v>106061</v>
          </cell>
          <cell r="L397">
            <v>104873</v>
          </cell>
          <cell r="M397">
            <v>100915</v>
          </cell>
          <cell r="N397">
            <v>96698</v>
          </cell>
          <cell r="O397">
            <v>94527</v>
          </cell>
          <cell r="P397">
            <v>94999</v>
          </cell>
          <cell r="Q397">
            <v>99374</v>
          </cell>
          <cell r="R397">
            <v>114143</v>
          </cell>
          <cell r="S397">
            <v>127873</v>
          </cell>
          <cell r="T397">
            <v>127790</v>
          </cell>
          <cell r="U397">
            <v>128707</v>
          </cell>
          <cell r="V397">
            <v>116771</v>
          </cell>
          <cell r="W397">
            <v>100593</v>
          </cell>
          <cell r="X397">
            <v>88530</v>
          </cell>
          <cell r="Y397">
            <v>78773</v>
          </cell>
        </row>
        <row r="398">
          <cell r="B398">
            <v>73814</v>
          </cell>
          <cell r="C398">
            <v>71324</v>
          </cell>
          <cell r="D398">
            <v>69157</v>
          </cell>
          <cell r="E398">
            <v>72106</v>
          </cell>
          <cell r="F398">
            <v>75280</v>
          </cell>
          <cell r="G398">
            <v>85321</v>
          </cell>
          <cell r="H398">
            <v>105455</v>
          </cell>
          <cell r="I398">
            <v>111410</v>
          </cell>
          <cell r="J398">
            <v>107420</v>
          </cell>
          <cell r="K398">
            <v>103478</v>
          </cell>
          <cell r="L398">
            <v>99966</v>
          </cell>
          <cell r="M398">
            <v>97732</v>
          </cell>
          <cell r="N398">
            <v>93136</v>
          </cell>
          <cell r="O398">
            <v>90745</v>
          </cell>
          <cell r="P398">
            <v>89430</v>
          </cell>
          <cell r="Q398">
            <v>95529</v>
          </cell>
          <cell r="R398">
            <v>111491</v>
          </cell>
          <cell r="S398">
            <v>127154</v>
          </cell>
          <cell r="T398">
            <v>129174</v>
          </cell>
          <cell r="U398">
            <v>130260</v>
          </cell>
          <cell r="V398">
            <v>119001</v>
          </cell>
          <cell r="W398">
            <v>105814</v>
          </cell>
          <cell r="X398">
            <v>91384</v>
          </cell>
          <cell r="Y398">
            <v>81113</v>
          </cell>
        </row>
        <row r="399">
          <cell r="B399">
            <v>77092</v>
          </cell>
          <cell r="C399">
            <v>73926</v>
          </cell>
          <cell r="D399">
            <v>73273</v>
          </cell>
          <cell r="E399">
            <v>74401</v>
          </cell>
          <cell r="F399">
            <v>76441</v>
          </cell>
          <cell r="G399">
            <v>83746</v>
          </cell>
          <cell r="H399">
            <v>101756</v>
          </cell>
          <cell r="I399">
            <v>109412</v>
          </cell>
          <cell r="J399">
            <v>105530</v>
          </cell>
          <cell r="K399">
            <v>104015</v>
          </cell>
          <cell r="L399">
            <v>102261</v>
          </cell>
          <cell r="M399">
            <v>103475</v>
          </cell>
          <cell r="N399">
            <v>100430</v>
          </cell>
          <cell r="O399">
            <v>96975</v>
          </cell>
          <cell r="P399">
            <v>93903</v>
          </cell>
          <cell r="Q399">
            <v>99074</v>
          </cell>
          <cell r="R399">
            <v>112175</v>
          </cell>
          <cell r="S399">
            <v>125437</v>
          </cell>
          <cell r="T399">
            <v>127882</v>
          </cell>
          <cell r="U399">
            <v>131026</v>
          </cell>
          <cell r="V399">
            <v>118089</v>
          </cell>
          <cell r="W399">
            <v>99929</v>
          </cell>
          <cell r="X399">
            <v>86772</v>
          </cell>
          <cell r="Y399">
            <v>78691</v>
          </cell>
        </row>
        <row r="400">
          <cell r="B400">
            <v>74288</v>
          </cell>
          <cell r="C400">
            <v>74825</v>
          </cell>
          <cell r="D400">
            <v>71846</v>
          </cell>
          <cell r="E400">
            <v>72457</v>
          </cell>
          <cell r="F400">
            <v>77262</v>
          </cell>
          <cell r="G400">
            <v>86038</v>
          </cell>
          <cell r="H400">
            <v>105709</v>
          </cell>
          <cell r="I400">
            <v>111050</v>
          </cell>
          <cell r="J400">
            <v>106713</v>
          </cell>
          <cell r="K400">
            <v>104770</v>
          </cell>
          <cell r="L400">
            <v>101028</v>
          </cell>
          <cell r="M400">
            <v>99201</v>
          </cell>
          <cell r="N400">
            <v>96473</v>
          </cell>
          <cell r="O400">
            <v>94749</v>
          </cell>
          <cell r="P400">
            <v>93902</v>
          </cell>
          <cell r="Q400">
            <v>99873</v>
          </cell>
          <cell r="R400">
            <v>114587</v>
          </cell>
          <cell r="S400">
            <v>132001</v>
          </cell>
          <cell r="T400">
            <v>134046</v>
          </cell>
          <cell r="U400">
            <v>135480</v>
          </cell>
          <cell r="V400">
            <v>125995</v>
          </cell>
          <cell r="W400">
            <v>113181</v>
          </cell>
          <cell r="X400">
            <v>100344</v>
          </cell>
          <cell r="Y400">
            <v>90816</v>
          </cell>
        </row>
        <row r="401">
          <cell r="B401">
            <v>87816</v>
          </cell>
          <cell r="C401">
            <v>85545</v>
          </cell>
          <cell r="D401">
            <v>84519</v>
          </cell>
          <cell r="E401">
            <v>84445</v>
          </cell>
          <cell r="F401">
            <v>88622</v>
          </cell>
          <cell r="G401">
            <v>99062</v>
          </cell>
          <cell r="H401">
            <v>119075</v>
          </cell>
          <cell r="I401">
            <v>124668</v>
          </cell>
          <cell r="J401">
            <v>122370</v>
          </cell>
          <cell r="K401">
            <v>118384</v>
          </cell>
          <cell r="L401">
            <v>112925</v>
          </cell>
          <cell r="M401">
            <v>109260</v>
          </cell>
          <cell r="N401">
            <v>104373</v>
          </cell>
          <cell r="O401">
            <v>101286</v>
          </cell>
          <cell r="P401">
            <v>100338</v>
          </cell>
          <cell r="Q401">
            <v>105619</v>
          </cell>
          <cell r="R401">
            <v>118345</v>
          </cell>
          <cell r="S401">
            <v>132684</v>
          </cell>
          <cell r="T401">
            <v>132604</v>
          </cell>
          <cell r="U401">
            <v>132458</v>
          </cell>
          <cell r="V401">
            <v>120506</v>
          </cell>
          <cell r="W401">
            <v>107590</v>
          </cell>
          <cell r="X401">
            <v>93841</v>
          </cell>
          <cell r="Y401">
            <v>83720</v>
          </cell>
        </row>
        <row r="402">
          <cell r="B402">
            <v>79774</v>
          </cell>
          <cell r="C402">
            <v>75829</v>
          </cell>
          <cell r="D402">
            <v>73780</v>
          </cell>
          <cell r="E402">
            <v>73550</v>
          </cell>
          <cell r="F402">
            <v>76543</v>
          </cell>
          <cell r="G402">
            <v>83690</v>
          </cell>
          <cell r="H402">
            <v>101581</v>
          </cell>
          <cell r="I402">
            <v>111136</v>
          </cell>
          <cell r="J402">
            <v>107199</v>
          </cell>
          <cell r="K402">
            <v>104483</v>
          </cell>
          <cell r="L402">
            <v>102710</v>
          </cell>
          <cell r="M402">
            <v>100179</v>
          </cell>
          <cell r="N402">
            <v>97660</v>
          </cell>
          <cell r="O402">
            <v>94875</v>
          </cell>
          <cell r="P402">
            <v>93251</v>
          </cell>
          <cell r="Q402">
            <v>97464</v>
          </cell>
          <cell r="R402">
            <v>113941</v>
          </cell>
          <cell r="S402">
            <v>127377</v>
          </cell>
          <cell r="T402">
            <v>129860</v>
          </cell>
          <cell r="U402">
            <v>133144</v>
          </cell>
          <cell r="V402">
            <v>119966</v>
          </cell>
          <cell r="W402">
            <v>103124</v>
          </cell>
          <cell r="X402">
            <v>90692</v>
          </cell>
          <cell r="Y402">
            <v>82244</v>
          </cell>
        </row>
        <row r="403">
          <cell r="B403">
            <v>78197</v>
          </cell>
          <cell r="C403">
            <v>75719</v>
          </cell>
          <cell r="D403">
            <v>74457</v>
          </cell>
          <cell r="E403">
            <v>75555</v>
          </cell>
          <cell r="F403">
            <v>77872</v>
          </cell>
          <cell r="G403">
            <v>81954</v>
          </cell>
          <cell r="H403">
            <v>94013</v>
          </cell>
          <cell r="I403">
            <v>106272</v>
          </cell>
          <cell r="J403">
            <v>108987</v>
          </cell>
          <cell r="K403">
            <v>116240</v>
          </cell>
          <cell r="L403">
            <v>118766</v>
          </cell>
          <cell r="M403">
            <v>120253</v>
          </cell>
          <cell r="N403">
            <v>118245</v>
          </cell>
          <cell r="O403">
            <v>114563</v>
          </cell>
          <cell r="P403">
            <v>111924</v>
          </cell>
          <cell r="Q403">
            <v>115379</v>
          </cell>
          <cell r="R403">
            <v>125881</v>
          </cell>
          <cell r="S403">
            <v>136038</v>
          </cell>
          <cell r="T403">
            <v>132795</v>
          </cell>
          <cell r="U403">
            <v>132210</v>
          </cell>
          <cell r="V403">
            <v>120847</v>
          </cell>
          <cell r="W403">
            <v>109195</v>
          </cell>
          <cell r="X403">
            <v>96835</v>
          </cell>
          <cell r="Y403">
            <v>88900</v>
          </cell>
        </row>
        <row r="404">
          <cell r="B404">
            <v>84601</v>
          </cell>
          <cell r="C404">
            <v>80406</v>
          </cell>
          <cell r="D404">
            <v>78282</v>
          </cell>
          <cell r="E404">
            <v>78606</v>
          </cell>
          <cell r="F404">
            <v>78782</v>
          </cell>
          <cell r="G404">
            <v>82070</v>
          </cell>
          <cell r="H404">
            <v>93950</v>
          </cell>
          <cell r="I404">
            <v>106184</v>
          </cell>
          <cell r="J404">
            <v>107206</v>
          </cell>
          <cell r="K404">
            <v>108856</v>
          </cell>
          <cell r="L404">
            <v>105606</v>
          </cell>
          <cell r="M404">
            <v>103604</v>
          </cell>
          <cell r="N404">
            <v>98801</v>
          </cell>
          <cell r="O404">
            <v>95567</v>
          </cell>
          <cell r="P404">
            <v>94244</v>
          </cell>
          <cell r="Q404">
            <v>101376</v>
          </cell>
          <cell r="R404">
            <v>117172</v>
          </cell>
          <cell r="S404">
            <v>131300</v>
          </cell>
          <cell r="T404">
            <v>131236</v>
          </cell>
          <cell r="U404">
            <v>132157</v>
          </cell>
          <cell r="V404">
            <v>120570</v>
          </cell>
          <cell r="W404">
            <v>107516</v>
          </cell>
          <cell r="X404">
            <v>96124</v>
          </cell>
          <cell r="Y404">
            <v>86729</v>
          </cell>
        </row>
        <row r="405">
          <cell r="B405">
            <v>83836</v>
          </cell>
          <cell r="C405">
            <v>81508</v>
          </cell>
          <cell r="D405">
            <v>79547</v>
          </cell>
          <cell r="E405">
            <v>80451</v>
          </cell>
          <cell r="F405">
            <v>84394</v>
          </cell>
          <cell r="G405">
            <v>93256</v>
          </cell>
          <cell r="H405">
            <v>113798</v>
          </cell>
          <cell r="I405">
            <v>119352</v>
          </cell>
          <cell r="J405">
            <v>115035</v>
          </cell>
          <cell r="K405">
            <v>109363</v>
          </cell>
          <cell r="L405">
            <v>107142</v>
          </cell>
          <cell r="M405">
            <v>101861</v>
          </cell>
          <cell r="N405">
            <v>96674</v>
          </cell>
          <cell r="O405">
            <v>94038</v>
          </cell>
          <cell r="P405">
            <v>92584</v>
          </cell>
          <cell r="Q405">
            <v>97973</v>
          </cell>
          <cell r="R405">
            <v>114532</v>
          </cell>
          <cell r="S405">
            <v>129384</v>
          </cell>
          <cell r="T405">
            <v>132354</v>
          </cell>
          <cell r="U405">
            <v>133792</v>
          </cell>
          <cell r="V405">
            <v>122717</v>
          </cell>
          <cell r="W405">
            <v>110793</v>
          </cell>
          <cell r="X405">
            <v>97896</v>
          </cell>
          <cell r="Y405">
            <v>89002</v>
          </cell>
        </row>
        <row r="406">
          <cell r="B406">
            <v>91938</v>
          </cell>
          <cell r="C406">
            <v>88208</v>
          </cell>
          <cell r="D406">
            <v>89393</v>
          </cell>
          <cell r="E406">
            <v>89457</v>
          </cell>
          <cell r="F406">
            <v>94300</v>
          </cell>
          <cell r="G406">
            <v>101534</v>
          </cell>
          <cell r="H406">
            <v>125768</v>
          </cell>
          <cell r="I406">
            <v>129021</v>
          </cell>
          <cell r="J406">
            <v>119704</v>
          </cell>
          <cell r="K406">
            <v>108116</v>
          </cell>
          <cell r="L406">
            <v>105468</v>
          </cell>
          <cell r="M406">
            <v>99787</v>
          </cell>
          <cell r="N406">
            <v>93538</v>
          </cell>
          <cell r="O406">
            <v>91516</v>
          </cell>
          <cell r="P406">
            <v>88818</v>
          </cell>
          <cell r="Q406">
            <v>96408</v>
          </cell>
          <cell r="R406">
            <v>108012</v>
          </cell>
          <cell r="S406">
            <v>126785</v>
          </cell>
          <cell r="T406">
            <v>132663</v>
          </cell>
          <cell r="U406">
            <v>136640</v>
          </cell>
          <cell r="V406">
            <v>126680</v>
          </cell>
          <cell r="W406">
            <v>110083</v>
          </cell>
          <cell r="X406">
            <v>95215</v>
          </cell>
          <cell r="Y406">
            <v>85940</v>
          </cell>
        </row>
        <row r="407">
          <cell r="B407">
            <v>66139</v>
          </cell>
          <cell r="C407">
            <v>63895</v>
          </cell>
          <cell r="D407">
            <v>66876</v>
          </cell>
          <cell r="E407">
            <v>68293</v>
          </cell>
          <cell r="F407">
            <v>69645</v>
          </cell>
          <cell r="G407">
            <v>84418</v>
          </cell>
          <cell r="H407">
            <v>105526</v>
          </cell>
          <cell r="I407">
            <v>115881</v>
          </cell>
          <cell r="J407">
            <v>114821</v>
          </cell>
          <cell r="K407">
            <v>109235</v>
          </cell>
          <cell r="L407">
            <v>103058</v>
          </cell>
          <cell r="M407">
            <v>100089</v>
          </cell>
          <cell r="N407">
            <v>93846</v>
          </cell>
          <cell r="O407">
            <v>91823</v>
          </cell>
          <cell r="P407">
            <v>96974</v>
          </cell>
          <cell r="Q407">
            <v>105815</v>
          </cell>
          <cell r="R407">
            <v>115556</v>
          </cell>
          <cell r="S407">
            <v>127494</v>
          </cell>
          <cell r="T407">
            <v>132882</v>
          </cell>
          <cell r="U407">
            <v>137083</v>
          </cell>
          <cell r="V407">
            <v>120351</v>
          </cell>
          <cell r="W407">
            <v>100937</v>
          </cell>
          <cell r="X407">
            <v>95536</v>
          </cell>
          <cell r="Y407">
            <v>105183</v>
          </cell>
        </row>
        <row r="408">
          <cell r="B408">
            <v>62140</v>
          </cell>
          <cell r="C408">
            <v>60041</v>
          </cell>
          <cell r="D408">
            <v>58640</v>
          </cell>
          <cell r="E408">
            <v>57793</v>
          </cell>
          <cell r="F408">
            <v>62987</v>
          </cell>
          <cell r="G408">
            <v>69968</v>
          </cell>
          <cell r="H408">
            <v>99139</v>
          </cell>
          <cell r="I408">
            <v>106152</v>
          </cell>
          <cell r="J408">
            <v>102824</v>
          </cell>
          <cell r="K408">
            <v>99249</v>
          </cell>
          <cell r="L408">
            <v>96821</v>
          </cell>
          <cell r="M408">
            <v>94047</v>
          </cell>
          <cell r="N408">
            <v>88175</v>
          </cell>
          <cell r="O408">
            <v>86280</v>
          </cell>
          <cell r="P408">
            <v>83720</v>
          </cell>
          <cell r="Q408">
            <v>90854</v>
          </cell>
          <cell r="R408">
            <v>101798</v>
          </cell>
          <cell r="S408">
            <v>118989</v>
          </cell>
          <cell r="T408">
            <v>124845</v>
          </cell>
          <cell r="U408">
            <v>128794</v>
          </cell>
          <cell r="V408">
            <v>113044</v>
          </cell>
          <cell r="W408">
            <v>94408</v>
          </cell>
          <cell r="X408">
            <v>78962</v>
          </cell>
          <cell r="Y408">
            <v>72377</v>
          </cell>
        </row>
        <row r="409">
          <cell r="B409">
            <v>67513</v>
          </cell>
          <cell r="C409">
            <v>65867</v>
          </cell>
          <cell r="D409">
            <v>66093</v>
          </cell>
          <cell r="E409">
            <v>66187</v>
          </cell>
          <cell r="F409">
            <v>70387</v>
          </cell>
          <cell r="G409">
            <v>76195</v>
          </cell>
          <cell r="H409">
            <v>99971</v>
          </cell>
          <cell r="I409">
            <v>106998</v>
          </cell>
          <cell r="J409">
            <v>103610</v>
          </cell>
          <cell r="K409">
            <v>101143</v>
          </cell>
          <cell r="L409">
            <v>101795</v>
          </cell>
          <cell r="M409">
            <v>99923</v>
          </cell>
          <cell r="N409">
            <v>100154</v>
          </cell>
          <cell r="O409">
            <v>98621</v>
          </cell>
          <cell r="P409">
            <v>96277</v>
          </cell>
          <cell r="Q409">
            <v>101580</v>
          </cell>
          <cell r="R409">
            <v>110739</v>
          </cell>
          <cell r="S409">
            <v>125864</v>
          </cell>
          <cell r="T409">
            <v>126635</v>
          </cell>
          <cell r="U409">
            <v>129900</v>
          </cell>
          <cell r="V409">
            <v>114657</v>
          </cell>
          <cell r="W409">
            <v>104008</v>
          </cell>
          <cell r="X409">
            <v>94619</v>
          </cell>
          <cell r="Y409">
            <v>86158</v>
          </cell>
        </row>
        <row r="410">
          <cell r="B410">
            <v>80254</v>
          </cell>
          <cell r="C410">
            <v>75934</v>
          </cell>
          <cell r="D410">
            <v>74245</v>
          </cell>
          <cell r="E410">
            <v>74008</v>
          </cell>
          <cell r="F410">
            <v>77212</v>
          </cell>
          <cell r="G410">
            <v>82558</v>
          </cell>
          <cell r="H410">
            <v>94240</v>
          </cell>
          <cell r="I410">
            <v>102663</v>
          </cell>
          <cell r="J410">
            <v>104436</v>
          </cell>
          <cell r="K410">
            <v>105357</v>
          </cell>
          <cell r="L410">
            <v>104938</v>
          </cell>
          <cell r="M410">
            <v>100359</v>
          </cell>
          <cell r="N410">
            <v>97641</v>
          </cell>
          <cell r="O410">
            <v>95827</v>
          </cell>
          <cell r="P410">
            <v>94867</v>
          </cell>
          <cell r="Q410">
            <v>100472</v>
          </cell>
          <cell r="R410">
            <v>110697</v>
          </cell>
          <cell r="S410">
            <v>126491</v>
          </cell>
          <cell r="T410">
            <v>129443</v>
          </cell>
          <cell r="U410">
            <v>128979</v>
          </cell>
          <cell r="V410">
            <v>119558</v>
          </cell>
          <cell r="W410">
            <v>108466</v>
          </cell>
          <cell r="X410">
            <v>98143</v>
          </cell>
          <cell r="Y410">
            <v>89103</v>
          </cell>
        </row>
        <row r="411">
          <cell r="B411">
            <v>90501</v>
          </cell>
          <cell r="C411">
            <v>91140</v>
          </cell>
          <cell r="D411">
            <v>92727</v>
          </cell>
          <cell r="E411">
            <v>88532</v>
          </cell>
          <cell r="F411">
            <v>87101</v>
          </cell>
          <cell r="G411">
            <v>94923</v>
          </cell>
          <cell r="H411">
            <v>113959</v>
          </cell>
          <cell r="I411">
            <v>123759</v>
          </cell>
          <cell r="J411">
            <v>127060</v>
          </cell>
          <cell r="K411">
            <v>126470</v>
          </cell>
          <cell r="L411">
            <v>120045</v>
          </cell>
          <cell r="M411">
            <v>115673</v>
          </cell>
          <cell r="N411">
            <v>106542</v>
          </cell>
          <cell r="O411">
            <v>100958</v>
          </cell>
          <cell r="P411">
            <v>99016</v>
          </cell>
          <cell r="Q411">
            <v>105022</v>
          </cell>
          <cell r="R411">
            <v>118601</v>
          </cell>
          <cell r="S411">
            <v>141246</v>
          </cell>
          <cell r="T411">
            <v>146296</v>
          </cell>
          <cell r="U411">
            <v>142274</v>
          </cell>
          <cell r="V411">
            <v>130034</v>
          </cell>
          <cell r="W411">
            <v>115874</v>
          </cell>
          <cell r="X411">
            <v>102808</v>
          </cell>
          <cell r="Y411">
            <v>88737</v>
          </cell>
        </row>
        <row r="412">
          <cell r="B412">
            <v>75429</v>
          </cell>
          <cell r="C412">
            <v>72455</v>
          </cell>
          <cell r="D412">
            <v>71339</v>
          </cell>
          <cell r="E412">
            <v>70653</v>
          </cell>
          <cell r="F412">
            <v>74615</v>
          </cell>
          <cell r="G412">
            <v>82305</v>
          </cell>
          <cell r="H412">
            <v>103225</v>
          </cell>
          <cell r="I412">
            <v>107839</v>
          </cell>
          <cell r="J412">
            <v>104482</v>
          </cell>
          <cell r="K412">
            <v>100853</v>
          </cell>
          <cell r="L412">
            <v>98374</v>
          </cell>
          <cell r="M412">
            <v>95570</v>
          </cell>
          <cell r="N412">
            <v>92030</v>
          </cell>
          <cell r="O412">
            <v>90056</v>
          </cell>
          <cell r="P412">
            <v>88737</v>
          </cell>
          <cell r="Q412">
            <v>93585</v>
          </cell>
          <cell r="R412">
            <v>103452</v>
          </cell>
          <cell r="S412">
            <v>120920</v>
          </cell>
          <cell r="T412">
            <v>126935</v>
          </cell>
          <cell r="U412">
            <v>130906</v>
          </cell>
          <cell r="V412">
            <v>114904</v>
          </cell>
          <cell r="W412">
            <v>95947</v>
          </cell>
          <cell r="X412">
            <v>80905</v>
          </cell>
          <cell r="Y412">
            <v>72353</v>
          </cell>
        </row>
        <row r="413">
          <cell r="B413">
            <v>67804</v>
          </cell>
          <cell r="C413">
            <v>65165</v>
          </cell>
          <cell r="D413">
            <v>63968</v>
          </cell>
          <cell r="E413">
            <v>63801</v>
          </cell>
          <cell r="F413">
            <v>66295</v>
          </cell>
          <cell r="G413">
            <v>80697</v>
          </cell>
          <cell r="H413">
            <v>144695</v>
          </cell>
          <cell r="I413">
            <v>139478</v>
          </cell>
          <cell r="J413">
            <v>112326</v>
          </cell>
          <cell r="K413">
            <v>113735</v>
          </cell>
          <cell r="L413">
            <v>107864</v>
          </cell>
          <cell r="M413">
            <v>98270</v>
          </cell>
          <cell r="N413">
            <v>90333</v>
          </cell>
          <cell r="O413">
            <v>88414</v>
          </cell>
          <cell r="P413">
            <v>85783</v>
          </cell>
          <cell r="Q413">
            <v>93111</v>
          </cell>
          <cell r="R413">
            <v>107356</v>
          </cell>
          <cell r="S413">
            <v>121965</v>
          </cell>
          <cell r="T413">
            <v>127992</v>
          </cell>
          <cell r="U413">
            <v>131975</v>
          </cell>
          <cell r="V413">
            <v>115854</v>
          </cell>
          <cell r="W413">
            <v>96743</v>
          </cell>
          <cell r="X413">
            <v>79141</v>
          </cell>
          <cell r="Y413">
            <v>69859</v>
          </cell>
        </row>
        <row r="414">
          <cell r="B414">
            <v>66523</v>
          </cell>
          <cell r="C414">
            <v>68113</v>
          </cell>
          <cell r="D414">
            <v>70471</v>
          </cell>
          <cell r="E414">
            <v>70535</v>
          </cell>
          <cell r="F414">
            <v>74737</v>
          </cell>
          <cell r="G414">
            <v>83501</v>
          </cell>
          <cell r="H414">
            <v>102329</v>
          </cell>
          <cell r="I414">
            <v>110437</v>
          </cell>
          <cell r="J414">
            <v>106131</v>
          </cell>
          <cell r="K414">
            <v>102437</v>
          </cell>
          <cell r="L414">
            <v>99920</v>
          </cell>
          <cell r="M414">
            <v>97072</v>
          </cell>
          <cell r="N414">
            <v>90984</v>
          </cell>
          <cell r="O414">
            <v>89043</v>
          </cell>
          <cell r="P414">
            <v>86419</v>
          </cell>
          <cell r="Q414">
            <v>93780</v>
          </cell>
          <cell r="R414">
            <v>105066</v>
          </cell>
          <cell r="S414">
            <v>122836</v>
          </cell>
          <cell r="T414">
            <v>128882</v>
          </cell>
          <cell r="U414">
            <v>132980</v>
          </cell>
          <cell r="V414">
            <v>116710</v>
          </cell>
          <cell r="W414">
            <v>97465</v>
          </cell>
          <cell r="X414">
            <v>84361</v>
          </cell>
          <cell r="Y414">
            <v>77353</v>
          </cell>
        </row>
        <row r="415">
          <cell r="B415">
            <v>71093</v>
          </cell>
          <cell r="C415">
            <v>69286</v>
          </cell>
          <cell r="D415">
            <v>68795</v>
          </cell>
          <cell r="E415">
            <v>68278</v>
          </cell>
          <cell r="F415">
            <v>70917</v>
          </cell>
          <cell r="G415">
            <v>78376</v>
          </cell>
          <cell r="H415">
            <v>103341</v>
          </cell>
          <cell r="I415">
            <v>110655</v>
          </cell>
          <cell r="J415">
            <v>107179</v>
          </cell>
          <cell r="K415">
            <v>103437</v>
          </cell>
          <cell r="L415">
            <v>100925</v>
          </cell>
          <cell r="M415">
            <v>98023</v>
          </cell>
          <cell r="N415">
            <v>91881</v>
          </cell>
          <cell r="O415">
            <v>89917</v>
          </cell>
          <cell r="P415">
            <v>87258</v>
          </cell>
          <cell r="Q415">
            <v>94707</v>
          </cell>
          <cell r="R415">
            <v>106121</v>
          </cell>
          <cell r="S415">
            <v>124050</v>
          </cell>
          <cell r="T415">
            <v>130248</v>
          </cell>
          <cell r="U415">
            <v>134288</v>
          </cell>
          <cell r="V415">
            <v>117875</v>
          </cell>
          <cell r="W415">
            <v>98433</v>
          </cell>
          <cell r="X415">
            <v>80507</v>
          </cell>
          <cell r="Y415">
            <v>71069</v>
          </cell>
        </row>
        <row r="416">
          <cell r="B416">
            <v>65408</v>
          </cell>
          <cell r="C416">
            <v>63236</v>
          </cell>
          <cell r="D416">
            <v>61870</v>
          </cell>
          <cell r="E416">
            <v>62022</v>
          </cell>
          <cell r="F416">
            <v>66479</v>
          </cell>
          <cell r="G416">
            <v>73865</v>
          </cell>
          <cell r="H416">
            <v>103979</v>
          </cell>
          <cell r="I416">
            <v>111321</v>
          </cell>
          <cell r="J416">
            <v>107822</v>
          </cell>
          <cell r="K416">
            <v>104047</v>
          </cell>
          <cell r="L416">
            <v>101492</v>
          </cell>
          <cell r="M416">
            <v>98586</v>
          </cell>
          <cell r="N416">
            <v>92404</v>
          </cell>
          <cell r="O416">
            <v>90429</v>
          </cell>
          <cell r="P416">
            <v>87776</v>
          </cell>
          <cell r="Q416">
            <v>95248</v>
          </cell>
          <cell r="R416">
            <v>106721</v>
          </cell>
          <cell r="S416">
            <v>124850</v>
          </cell>
          <cell r="T416">
            <v>131000</v>
          </cell>
          <cell r="U416">
            <v>135060</v>
          </cell>
          <cell r="V416">
            <v>118539</v>
          </cell>
          <cell r="W416">
            <v>98989</v>
          </cell>
          <cell r="X416">
            <v>80962</v>
          </cell>
          <cell r="Y416">
            <v>71460</v>
          </cell>
        </row>
        <row r="417">
          <cell r="B417">
            <v>66180</v>
          </cell>
          <cell r="C417">
            <v>63359</v>
          </cell>
          <cell r="D417">
            <v>61580</v>
          </cell>
          <cell r="E417">
            <v>61343</v>
          </cell>
          <cell r="F417">
            <v>65863</v>
          </cell>
          <cell r="G417">
            <v>71319</v>
          </cell>
          <cell r="H417">
            <v>96489</v>
          </cell>
          <cell r="I417">
            <v>106650</v>
          </cell>
          <cell r="J417">
            <v>108505</v>
          </cell>
          <cell r="K417">
            <v>109471</v>
          </cell>
          <cell r="L417">
            <v>106844</v>
          </cell>
          <cell r="M417">
            <v>103437</v>
          </cell>
          <cell r="N417">
            <v>96148</v>
          </cell>
          <cell r="O417">
            <v>93778</v>
          </cell>
          <cell r="P417">
            <v>91006</v>
          </cell>
          <cell r="Q417">
            <v>98983</v>
          </cell>
          <cell r="R417">
            <v>109901</v>
          </cell>
          <cell r="S417">
            <v>125838</v>
          </cell>
          <cell r="T417">
            <v>132976</v>
          </cell>
          <cell r="U417">
            <v>134044</v>
          </cell>
          <cell r="V417">
            <v>116820</v>
          </cell>
          <cell r="W417">
            <v>96730</v>
          </cell>
          <cell r="X417">
            <v>81792</v>
          </cell>
          <cell r="Y417">
            <v>71883</v>
          </cell>
        </row>
        <row r="418">
          <cell r="B418">
            <v>66359</v>
          </cell>
          <cell r="C418">
            <v>64283</v>
          </cell>
          <cell r="D418">
            <v>63692</v>
          </cell>
          <cell r="E418">
            <v>63371</v>
          </cell>
          <cell r="F418">
            <v>66597</v>
          </cell>
          <cell r="G418">
            <v>71338</v>
          </cell>
          <cell r="H418">
            <v>96506</v>
          </cell>
          <cell r="I418">
            <v>106670</v>
          </cell>
          <cell r="J418">
            <v>108532</v>
          </cell>
          <cell r="K418">
            <v>109479</v>
          </cell>
          <cell r="L418">
            <v>106842</v>
          </cell>
          <cell r="M418">
            <v>103449</v>
          </cell>
          <cell r="N418">
            <v>96182</v>
          </cell>
          <cell r="O418">
            <v>93812</v>
          </cell>
          <cell r="P418">
            <v>92813</v>
          </cell>
          <cell r="Q418">
            <v>99932</v>
          </cell>
          <cell r="R418">
            <v>110786</v>
          </cell>
          <cell r="S418">
            <v>125828</v>
          </cell>
          <cell r="T418">
            <v>132993</v>
          </cell>
          <cell r="U418">
            <v>134091</v>
          </cell>
          <cell r="V418">
            <v>116871</v>
          </cell>
          <cell r="W418">
            <v>103650</v>
          </cell>
          <cell r="X418">
            <v>93916</v>
          </cell>
          <cell r="Y418">
            <v>84580</v>
          </cell>
        </row>
        <row r="419">
          <cell r="B419">
            <v>78729</v>
          </cell>
          <cell r="C419">
            <v>76998</v>
          </cell>
          <cell r="D419">
            <v>76285</v>
          </cell>
          <cell r="E419">
            <v>76314</v>
          </cell>
          <cell r="F419">
            <v>80463</v>
          </cell>
          <cell r="G419">
            <v>88562</v>
          </cell>
          <cell r="H419">
            <v>110771</v>
          </cell>
          <cell r="I419">
            <v>114522</v>
          </cell>
          <cell r="J419">
            <v>112630</v>
          </cell>
          <cell r="K419">
            <v>109805</v>
          </cell>
          <cell r="L419">
            <v>108294</v>
          </cell>
          <cell r="M419">
            <v>107008</v>
          </cell>
          <cell r="N419">
            <v>104604</v>
          </cell>
          <cell r="O419">
            <v>101120</v>
          </cell>
          <cell r="P419">
            <v>99081</v>
          </cell>
          <cell r="Q419">
            <v>103077</v>
          </cell>
          <cell r="R419">
            <v>113104</v>
          </cell>
          <cell r="S419">
            <v>131795</v>
          </cell>
          <cell r="T419">
            <v>134913</v>
          </cell>
          <cell r="U419">
            <v>136094</v>
          </cell>
          <cell r="V419">
            <v>123709</v>
          </cell>
          <cell r="W419">
            <v>111503</v>
          </cell>
          <cell r="X419">
            <v>98516</v>
          </cell>
          <cell r="Y419">
            <v>90501</v>
          </cell>
        </row>
        <row r="420">
          <cell r="B420">
            <v>85289</v>
          </cell>
          <cell r="C420">
            <v>83093</v>
          </cell>
          <cell r="D420">
            <v>82006</v>
          </cell>
          <cell r="E420">
            <v>81715</v>
          </cell>
          <cell r="F420">
            <v>85878</v>
          </cell>
          <cell r="G420">
            <v>93224</v>
          </cell>
          <cell r="H420">
            <v>115361</v>
          </cell>
          <cell r="I420">
            <v>118059</v>
          </cell>
          <cell r="J420">
            <v>114486</v>
          </cell>
          <cell r="K420">
            <v>109326</v>
          </cell>
          <cell r="L420">
            <v>104477</v>
          </cell>
          <cell r="M420">
            <v>100361</v>
          </cell>
          <cell r="N420">
            <v>97125</v>
          </cell>
          <cell r="O420">
            <v>94236</v>
          </cell>
          <cell r="P420">
            <v>92524</v>
          </cell>
          <cell r="Q420">
            <v>99036</v>
          </cell>
          <cell r="R420">
            <v>108998</v>
          </cell>
          <cell r="S420">
            <v>128376</v>
          </cell>
          <cell r="T420">
            <v>132609</v>
          </cell>
          <cell r="U420">
            <v>136757</v>
          </cell>
          <cell r="V420">
            <v>120802</v>
          </cell>
          <cell r="W420">
            <v>108099</v>
          </cell>
          <cell r="X420">
            <v>94874</v>
          </cell>
          <cell r="Y420">
            <v>86861</v>
          </cell>
        </row>
        <row r="421">
          <cell r="B421">
            <v>81952</v>
          </cell>
          <cell r="C421">
            <v>81420</v>
          </cell>
          <cell r="D421">
            <v>80778</v>
          </cell>
          <cell r="E421">
            <v>81246</v>
          </cell>
          <cell r="F421">
            <v>86070</v>
          </cell>
          <cell r="G421">
            <v>94828</v>
          </cell>
          <cell r="H421">
            <v>117896</v>
          </cell>
          <cell r="I421">
            <v>119408</v>
          </cell>
          <cell r="J421">
            <v>112315</v>
          </cell>
          <cell r="K421">
            <v>105730</v>
          </cell>
          <cell r="L421">
            <v>103134</v>
          </cell>
          <cell r="M421">
            <v>100802</v>
          </cell>
          <cell r="N421">
            <v>97188</v>
          </cell>
          <cell r="O421">
            <v>95392</v>
          </cell>
          <cell r="P421">
            <v>93190</v>
          </cell>
          <cell r="Q421">
            <v>98361</v>
          </cell>
          <cell r="R421">
            <v>108478</v>
          </cell>
          <cell r="S421">
            <v>126825</v>
          </cell>
          <cell r="T421">
            <v>133120</v>
          </cell>
          <cell r="U421">
            <v>137264</v>
          </cell>
          <cell r="V421">
            <v>120481</v>
          </cell>
          <cell r="W421">
            <v>100584</v>
          </cell>
          <cell r="X421">
            <v>82251</v>
          </cell>
          <cell r="Y421">
            <v>72603</v>
          </cell>
        </row>
        <row r="422">
          <cell r="B422">
            <v>66474</v>
          </cell>
          <cell r="C422">
            <v>64213</v>
          </cell>
          <cell r="D422">
            <v>62707</v>
          </cell>
          <cell r="E422">
            <v>61808</v>
          </cell>
          <cell r="F422">
            <v>67369</v>
          </cell>
          <cell r="G422">
            <v>74862</v>
          </cell>
          <cell r="H422">
            <v>106080</v>
          </cell>
          <cell r="I422">
            <v>113571</v>
          </cell>
          <cell r="J422">
            <v>110001</v>
          </cell>
          <cell r="K422">
            <v>106191</v>
          </cell>
          <cell r="L422">
            <v>103587</v>
          </cell>
          <cell r="M422">
            <v>100618</v>
          </cell>
          <cell r="N422">
            <v>94348</v>
          </cell>
          <cell r="O422">
            <v>92333</v>
          </cell>
          <cell r="P422">
            <v>89618</v>
          </cell>
          <cell r="Q422">
            <v>97254</v>
          </cell>
          <cell r="R422">
            <v>108981</v>
          </cell>
          <cell r="S422">
            <v>127459</v>
          </cell>
          <cell r="T422">
            <v>133704</v>
          </cell>
          <cell r="U422">
            <v>137881</v>
          </cell>
          <cell r="V422">
            <v>120990</v>
          </cell>
          <cell r="W422">
            <v>101025</v>
          </cell>
          <cell r="X422">
            <v>82610</v>
          </cell>
          <cell r="Y422">
            <v>72918</v>
          </cell>
        </row>
        <row r="423">
          <cell r="B423">
            <v>66457</v>
          </cell>
          <cell r="C423">
            <v>64215</v>
          </cell>
          <cell r="D423">
            <v>62714</v>
          </cell>
          <cell r="E423">
            <v>61805</v>
          </cell>
          <cell r="F423">
            <v>67376</v>
          </cell>
          <cell r="G423">
            <v>74872</v>
          </cell>
          <cell r="H423">
            <v>106095</v>
          </cell>
          <cell r="I423">
            <v>113599</v>
          </cell>
          <cell r="J423">
            <v>110019</v>
          </cell>
          <cell r="K423">
            <v>106175</v>
          </cell>
          <cell r="L423">
            <v>103580</v>
          </cell>
          <cell r="M423">
            <v>100606</v>
          </cell>
          <cell r="N423">
            <v>94299</v>
          </cell>
          <cell r="O423">
            <v>92289</v>
          </cell>
          <cell r="P423">
            <v>89573</v>
          </cell>
          <cell r="Q423">
            <v>97196</v>
          </cell>
          <cell r="R423">
            <v>108902</v>
          </cell>
          <cell r="S423">
            <v>127407</v>
          </cell>
          <cell r="T423">
            <v>133680</v>
          </cell>
          <cell r="U423">
            <v>137808</v>
          </cell>
          <cell r="V423">
            <v>120961</v>
          </cell>
          <cell r="W423">
            <v>100999</v>
          </cell>
          <cell r="X423">
            <v>89537</v>
          </cell>
          <cell r="Y423">
            <v>81816</v>
          </cell>
        </row>
        <row r="424">
          <cell r="B424">
            <v>77240</v>
          </cell>
          <cell r="C424">
            <v>74573</v>
          </cell>
          <cell r="D424">
            <v>73568</v>
          </cell>
          <cell r="E424">
            <v>74129</v>
          </cell>
          <cell r="F424">
            <v>77016</v>
          </cell>
          <cell r="G424">
            <v>80512</v>
          </cell>
          <cell r="H424">
            <v>98535</v>
          </cell>
          <cell r="I424">
            <v>108912</v>
          </cell>
          <cell r="J424">
            <v>110817</v>
          </cell>
          <cell r="K424">
            <v>111805</v>
          </cell>
          <cell r="L424">
            <v>109122</v>
          </cell>
          <cell r="M424">
            <v>105654</v>
          </cell>
          <cell r="N424">
            <v>98192</v>
          </cell>
          <cell r="O424">
            <v>95761</v>
          </cell>
          <cell r="P424">
            <v>93716</v>
          </cell>
          <cell r="Q424">
            <v>101017</v>
          </cell>
          <cell r="R424">
            <v>112146</v>
          </cell>
          <cell r="S424">
            <v>128413</v>
          </cell>
          <cell r="T424">
            <v>135715</v>
          </cell>
          <cell r="U424">
            <v>136829</v>
          </cell>
          <cell r="V424">
            <v>119240</v>
          </cell>
          <cell r="W424">
            <v>98724</v>
          </cell>
          <cell r="X424">
            <v>88162</v>
          </cell>
          <cell r="Y424">
            <v>80532</v>
          </cell>
        </row>
        <row r="425">
          <cell r="B425">
            <v>76211</v>
          </cell>
          <cell r="C425">
            <v>74216</v>
          </cell>
          <cell r="D425">
            <v>74030</v>
          </cell>
          <cell r="E425">
            <v>74706</v>
          </cell>
          <cell r="F425">
            <v>77737</v>
          </cell>
          <cell r="G425">
            <v>81273</v>
          </cell>
          <cell r="H425">
            <v>98521</v>
          </cell>
          <cell r="I425">
            <v>108888</v>
          </cell>
          <cell r="J425">
            <v>110788</v>
          </cell>
          <cell r="K425">
            <v>111781</v>
          </cell>
          <cell r="L425">
            <v>109085</v>
          </cell>
          <cell r="M425">
            <v>105607</v>
          </cell>
          <cell r="N425">
            <v>98177</v>
          </cell>
          <cell r="O425">
            <v>95741</v>
          </cell>
          <cell r="P425">
            <v>92914</v>
          </cell>
          <cell r="Q425">
            <v>101039</v>
          </cell>
          <cell r="R425">
            <v>112161</v>
          </cell>
          <cell r="S425">
            <v>128429</v>
          </cell>
          <cell r="T425">
            <v>135745</v>
          </cell>
          <cell r="U425">
            <v>136874</v>
          </cell>
          <cell r="V425">
            <v>119274</v>
          </cell>
          <cell r="W425">
            <v>98760</v>
          </cell>
          <cell r="X425">
            <v>86095</v>
          </cell>
          <cell r="Y425">
            <v>75651</v>
          </cell>
        </row>
        <row r="426">
          <cell r="B426">
            <v>69649</v>
          </cell>
          <cell r="C426">
            <v>66871</v>
          </cell>
          <cell r="D426">
            <v>65396</v>
          </cell>
          <cell r="E426">
            <v>64011</v>
          </cell>
          <cell r="F426">
            <v>67479</v>
          </cell>
          <cell r="G426">
            <v>73104</v>
          </cell>
          <cell r="H426">
            <v>98933</v>
          </cell>
          <cell r="I426">
            <v>109386</v>
          </cell>
          <cell r="J426">
            <v>111333</v>
          </cell>
          <cell r="K426">
            <v>112326</v>
          </cell>
          <cell r="L426">
            <v>109620</v>
          </cell>
          <cell r="M426">
            <v>106140</v>
          </cell>
          <cell r="N426">
            <v>98636</v>
          </cell>
          <cell r="O426">
            <v>96196</v>
          </cell>
          <cell r="P426">
            <v>93384</v>
          </cell>
          <cell r="Q426">
            <v>101500</v>
          </cell>
          <cell r="R426">
            <v>112789</v>
          </cell>
          <cell r="S426">
            <v>129243</v>
          </cell>
          <cell r="T426">
            <v>136563</v>
          </cell>
          <cell r="U426">
            <v>137646</v>
          </cell>
          <cell r="V426">
            <v>119771</v>
          </cell>
          <cell r="W426">
            <v>99137</v>
          </cell>
          <cell r="X426">
            <v>83799</v>
          </cell>
          <cell r="Y426">
            <v>73633</v>
          </cell>
        </row>
        <row r="427">
          <cell r="B427">
            <v>66937</v>
          </cell>
          <cell r="C427">
            <v>64670</v>
          </cell>
          <cell r="D427">
            <v>63159</v>
          </cell>
          <cell r="E427">
            <v>62256</v>
          </cell>
          <cell r="F427">
            <v>67861</v>
          </cell>
          <cell r="G427">
            <v>75401</v>
          </cell>
          <cell r="H427">
            <v>106850</v>
          </cell>
          <cell r="I427">
            <v>114395</v>
          </cell>
          <cell r="J427">
            <v>110797</v>
          </cell>
          <cell r="K427">
            <v>106952</v>
          </cell>
          <cell r="L427">
            <v>104327</v>
          </cell>
          <cell r="M427">
            <v>101337</v>
          </cell>
          <cell r="N427">
            <v>94995</v>
          </cell>
          <cell r="O427">
            <v>92968</v>
          </cell>
          <cell r="P427">
            <v>90232</v>
          </cell>
          <cell r="Q427">
            <v>97924</v>
          </cell>
          <cell r="R427">
            <v>109721</v>
          </cell>
          <cell r="S427">
            <v>128353</v>
          </cell>
          <cell r="T427">
            <v>134658</v>
          </cell>
          <cell r="U427">
            <v>138845</v>
          </cell>
          <cell r="V427">
            <v>121861</v>
          </cell>
          <cell r="W427">
            <v>101731</v>
          </cell>
          <cell r="X427">
            <v>83219</v>
          </cell>
          <cell r="Y427">
            <v>73453</v>
          </cell>
        </row>
        <row r="428">
          <cell r="B428">
            <v>67119</v>
          </cell>
          <cell r="C428">
            <v>64848</v>
          </cell>
          <cell r="D428">
            <v>63326</v>
          </cell>
          <cell r="E428">
            <v>62408</v>
          </cell>
          <cell r="F428">
            <v>68019</v>
          </cell>
          <cell r="G428">
            <v>75584</v>
          </cell>
          <cell r="H428">
            <v>107119</v>
          </cell>
          <cell r="I428">
            <v>114688</v>
          </cell>
          <cell r="J428">
            <v>111096</v>
          </cell>
          <cell r="K428">
            <v>107237</v>
          </cell>
          <cell r="L428">
            <v>104584</v>
          </cell>
          <cell r="M428">
            <v>101600</v>
          </cell>
          <cell r="N428">
            <v>95260</v>
          </cell>
          <cell r="O428">
            <v>93210</v>
          </cell>
          <cell r="P428">
            <v>90474</v>
          </cell>
          <cell r="Q428">
            <v>98159</v>
          </cell>
          <cell r="R428">
            <v>109992</v>
          </cell>
          <cell r="S428">
            <v>128628</v>
          </cell>
          <cell r="T428">
            <v>134962</v>
          </cell>
          <cell r="U428">
            <v>139202</v>
          </cell>
          <cell r="V428">
            <v>122153</v>
          </cell>
          <cell r="W428">
            <v>102013</v>
          </cell>
          <cell r="X428">
            <v>83440</v>
          </cell>
          <cell r="Y428">
            <v>76478</v>
          </cell>
        </row>
        <row r="429">
          <cell r="B429">
            <v>71978</v>
          </cell>
          <cell r="C429">
            <v>71329</v>
          </cell>
          <cell r="D429">
            <v>71580</v>
          </cell>
          <cell r="E429">
            <v>71385</v>
          </cell>
          <cell r="F429">
            <v>73778</v>
          </cell>
          <cell r="G429">
            <v>81487</v>
          </cell>
          <cell r="H429">
            <v>107343</v>
          </cell>
          <cell r="I429">
            <v>114948</v>
          </cell>
          <cell r="J429">
            <v>111332</v>
          </cell>
          <cell r="K429">
            <v>107453</v>
          </cell>
          <cell r="L429">
            <v>104822</v>
          </cell>
          <cell r="M429">
            <v>101828</v>
          </cell>
          <cell r="N429">
            <v>95449</v>
          </cell>
          <cell r="O429">
            <v>93401</v>
          </cell>
          <cell r="P429">
            <v>90626</v>
          </cell>
          <cell r="Q429">
            <v>98353</v>
          </cell>
          <cell r="R429">
            <v>110222</v>
          </cell>
          <cell r="S429">
            <v>128926</v>
          </cell>
          <cell r="T429">
            <v>135265</v>
          </cell>
          <cell r="U429">
            <v>139487</v>
          </cell>
          <cell r="V429">
            <v>122410</v>
          </cell>
          <cell r="W429">
            <v>102217</v>
          </cell>
          <cell r="X429">
            <v>90271</v>
          </cell>
          <cell r="Y429">
            <v>82021</v>
          </cell>
        </row>
        <row r="430">
          <cell r="B430">
            <v>77600</v>
          </cell>
          <cell r="C430">
            <v>75701</v>
          </cell>
          <cell r="D430">
            <v>75786</v>
          </cell>
          <cell r="E430">
            <v>75177</v>
          </cell>
          <cell r="F430">
            <v>78794</v>
          </cell>
          <cell r="G430">
            <v>84338</v>
          </cell>
          <cell r="H430">
            <v>107482</v>
          </cell>
          <cell r="I430">
            <v>115082</v>
          </cell>
          <cell r="J430">
            <v>111466</v>
          </cell>
          <cell r="K430">
            <v>109699</v>
          </cell>
          <cell r="L430">
            <v>110882</v>
          </cell>
          <cell r="M430">
            <v>109354</v>
          </cell>
          <cell r="N430">
            <v>107151</v>
          </cell>
          <cell r="O430">
            <v>105710</v>
          </cell>
          <cell r="P430">
            <v>104426</v>
          </cell>
          <cell r="Q430">
            <v>108547</v>
          </cell>
          <cell r="R430">
            <v>115995</v>
          </cell>
          <cell r="S430">
            <v>131407</v>
          </cell>
          <cell r="T430">
            <v>135329</v>
          </cell>
          <cell r="U430">
            <v>139630</v>
          </cell>
          <cell r="V430">
            <v>122576</v>
          </cell>
          <cell r="W430">
            <v>111569</v>
          </cell>
          <cell r="X430">
            <v>99447</v>
          </cell>
          <cell r="Y430">
            <v>91491</v>
          </cell>
        </row>
        <row r="431">
          <cell r="B431">
            <v>86790</v>
          </cell>
          <cell r="C431">
            <v>84419</v>
          </cell>
          <cell r="D431">
            <v>83021</v>
          </cell>
          <cell r="E431">
            <v>83147</v>
          </cell>
          <cell r="F431">
            <v>86288</v>
          </cell>
          <cell r="G431">
            <v>89975</v>
          </cell>
          <cell r="H431">
            <v>104013</v>
          </cell>
          <cell r="I431">
            <v>110324</v>
          </cell>
          <cell r="J431">
            <v>112244</v>
          </cell>
          <cell r="K431">
            <v>113239</v>
          </cell>
          <cell r="L431">
            <v>110503</v>
          </cell>
          <cell r="M431">
            <v>106976</v>
          </cell>
          <cell r="N431">
            <v>99441</v>
          </cell>
          <cell r="O431">
            <v>96966</v>
          </cell>
          <cell r="P431">
            <v>94093</v>
          </cell>
          <cell r="Q431">
            <v>102337</v>
          </cell>
          <cell r="R431">
            <v>113607</v>
          </cell>
          <cell r="S431">
            <v>130079</v>
          </cell>
          <cell r="T431">
            <v>137500</v>
          </cell>
          <cell r="U431">
            <v>138633</v>
          </cell>
          <cell r="V431">
            <v>120818</v>
          </cell>
          <cell r="W431">
            <v>103869</v>
          </cell>
          <cell r="X431">
            <v>93727</v>
          </cell>
          <cell r="Y431">
            <v>86021</v>
          </cell>
        </row>
        <row r="432">
          <cell r="B432">
            <v>80176</v>
          </cell>
          <cell r="C432">
            <v>78018</v>
          </cell>
          <cell r="D432">
            <v>76762</v>
          </cell>
          <cell r="E432">
            <v>76397</v>
          </cell>
          <cell r="F432">
            <v>77948</v>
          </cell>
          <cell r="G432">
            <v>80083</v>
          </cell>
          <cell r="H432">
            <v>99760</v>
          </cell>
          <cell r="I432">
            <v>110287</v>
          </cell>
          <cell r="J432">
            <v>112198</v>
          </cell>
          <cell r="K432">
            <v>113193</v>
          </cell>
          <cell r="L432">
            <v>110473</v>
          </cell>
          <cell r="M432">
            <v>106939</v>
          </cell>
          <cell r="N432">
            <v>99422</v>
          </cell>
          <cell r="O432">
            <v>96985</v>
          </cell>
          <cell r="P432">
            <v>94096</v>
          </cell>
          <cell r="Q432">
            <v>102336</v>
          </cell>
          <cell r="R432">
            <v>113591</v>
          </cell>
          <cell r="S432">
            <v>130069</v>
          </cell>
          <cell r="T432">
            <v>137487</v>
          </cell>
          <cell r="U432">
            <v>138650</v>
          </cell>
          <cell r="V432">
            <v>120812</v>
          </cell>
          <cell r="W432">
            <v>100500</v>
          </cell>
          <cell r="X432">
            <v>89924</v>
          </cell>
          <cell r="Y432">
            <v>81085</v>
          </cell>
        </row>
        <row r="433">
          <cell r="B433">
            <v>75868</v>
          </cell>
          <cell r="C433">
            <v>73910</v>
          </cell>
          <cell r="D433">
            <v>73391</v>
          </cell>
          <cell r="E433">
            <v>73416</v>
          </cell>
          <cell r="F433">
            <v>78577</v>
          </cell>
          <cell r="G433">
            <v>87451</v>
          </cell>
          <cell r="H433">
            <v>108641</v>
          </cell>
          <cell r="I433">
            <v>115182</v>
          </cell>
          <cell r="J433">
            <v>111584</v>
          </cell>
          <cell r="K433">
            <v>107720</v>
          </cell>
          <cell r="L433">
            <v>105084</v>
          </cell>
          <cell r="M433">
            <v>102066</v>
          </cell>
          <cell r="N433">
            <v>95662</v>
          </cell>
          <cell r="O433">
            <v>93625</v>
          </cell>
          <cell r="P433">
            <v>90853</v>
          </cell>
          <cell r="Q433">
            <v>98591</v>
          </cell>
          <cell r="R433">
            <v>110456</v>
          </cell>
          <cell r="S433">
            <v>129138</v>
          </cell>
          <cell r="T433">
            <v>135518</v>
          </cell>
          <cell r="U433">
            <v>139798</v>
          </cell>
          <cell r="V433">
            <v>122712</v>
          </cell>
          <cell r="W433">
            <v>108880</v>
          </cell>
          <cell r="X433">
            <v>96421</v>
          </cell>
          <cell r="Y433">
            <v>87460</v>
          </cell>
        </row>
        <row r="434">
          <cell r="B434">
            <v>83786</v>
          </cell>
          <cell r="C434">
            <v>79270</v>
          </cell>
          <cell r="D434">
            <v>78906</v>
          </cell>
          <cell r="E434">
            <v>81437</v>
          </cell>
          <cell r="F434">
            <v>84405</v>
          </cell>
          <cell r="G434">
            <v>93929</v>
          </cell>
          <cell r="H434">
            <v>112349</v>
          </cell>
          <cell r="I434">
            <v>116124</v>
          </cell>
          <cell r="J434">
            <v>106226</v>
          </cell>
          <cell r="K434">
            <v>105083</v>
          </cell>
          <cell r="L434">
            <v>102408</v>
          </cell>
          <cell r="M434">
            <v>98041</v>
          </cell>
          <cell r="N434">
            <v>95386</v>
          </cell>
          <cell r="O434">
            <v>90082</v>
          </cell>
          <cell r="P434">
            <v>86750</v>
          </cell>
          <cell r="Q434">
            <v>91937</v>
          </cell>
          <cell r="R434">
            <v>101630</v>
          </cell>
          <cell r="S434">
            <v>117923</v>
          </cell>
          <cell r="T434">
            <v>119812</v>
          </cell>
          <cell r="U434">
            <v>130708</v>
          </cell>
          <cell r="V434">
            <v>125454</v>
          </cell>
          <cell r="W434">
            <v>102055</v>
          </cell>
          <cell r="X434">
            <v>84767</v>
          </cell>
          <cell r="Y434">
            <v>77360</v>
          </cell>
        </row>
        <row r="435">
          <cell r="B435">
            <v>72573</v>
          </cell>
          <cell r="C435">
            <v>67965</v>
          </cell>
          <cell r="D435">
            <v>66429</v>
          </cell>
          <cell r="E435">
            <v>66396</v>
          </cell>
          <cell r="F435">
            <v>68827</v>
          </cell>
          <cell r="G435">
            <v>76694</v>
          </cell>
          <cell r="H435">
            <v>100771</v>
          </cell>
          <cell r="I435">
            <v>112260</v>
          </cell>
          <cell r="J435">
            <v>106237</v>
          </cell>
          <cell r="K435">
            <v>105109</v>
          </cell>
          <cell r="L435">
            <v>102435</v>
          </cell>
          <cell r="M435">
            <v>98070</v>
          </cell>
          <cell r="N435">
            <v>95426</v>
          </cell>
          <cell r="O435">
            <v>90155</v>
          </cell>
          <cell r="P435">
            <v>86091</v>
          </cell>
          <cell r="Q435">
            <v>91102</v>
          </cell>
          <cell r="R435">
            <v>98767</v>
          </cell>
          <cell r="S435">
            <v>112380</v>
          </cell>
          <cell r="T435">
            <v>116832</v>
          </cell>
          <cell r="U435">
            <v>130752</v>
          </cell>
          <cell r="V435">
            <v>125558</v>
          </cell>
          <cell r="W435">
            <v>102139</v>
          </cell>
          <cell r="X435">
            <v>87928</v>
          </cell>
          <cell r="Y435">
            <v>81746</v>
          </cell>
        </row>
        <row r="436">
          <cell r="B436">
            <v>73106</v>
          </cell>
          <cell r="C436">
            <v>69981</v>
          </cell>
          <cell r="D436">
            <v>68832</v>
          </cell>
          <cell r="E436">
            <v>69598</v>
          </cell>
          <cell r="F436">
            <v>72306</v>
          </cell>
          <cell r="G436">
            <v>81316</v>
          </cell>
          <cell r="H436">
            <v>100857</v>
          </cell>
          <cell r="I436">
            <v>112347</v>
          </cell>
          <cell r="J436">
            <v>106312</v>
          </cell>
          <cell r="K436">
            <v>105165</v>
          </cell>
          <cell r="L436">
            <v>102467</v>
          </cell>
          <cell r="M436">
            <v>98120</v>
          </cell>
          <cell r="N436">
            <v>95468</v>
          </cell>
          <cell r="O436">
            <v>90169</v>
          </cell>
          <cell r="P436">
            <v>86114</v>
          </cell>
          <cell r="Q436">
            <v>91022</v>
          </cell>
          <cell r="R436">
            <v>98677</v>
          </cell>
          <cell r="S436">
            <v>116385</v>
          </cell>
          <cell r="T436">
            <v>122420</v>
          </cell>
          <cell r="U436">
            <v>130720</v>
          </cell>
          <cell r="V436">
            <v>125584</v>
          </cell>
          <cell r="W436">
            <v>107926</v>
          </cell>
          <cell r="X436">
            <v>93786</v>
          </cell>
          <cell r="Y436">
            <v>85587</v>
          </cell>
        </row>
        <row r="437">
          <cell r="B437">
            <v>81606</v>
          </cell>
          <cell r="C437">
            <v>78805</v>
          </cell>
          <cell r="D437">
            <v>77463</v>
          </cell>
          <cell r="E437">
            <v>79408</v>
          </cell>
          <cell r="F437">
            <v>81826</v>
          </cell>
          <cell r="G437">
            <v>92125</v>
          </cell>
          <cell r="H437">
            <v>111416</v>
          </cell>
          <cell r="I437">
            <v>114158</v>
          </cell>
          <cell r="J437">
            <v>106321</v>
          </cell>
          <cell r="K437">
            <v>105171</v>
          </cell>
          <cell r="L437">
            <v>102468</v>
          </cell>
          <cell r="M437">
            <v>98129</v>
          </cell>
          <cell r="N437">
            <v>95447</v>
          </cell>
          <cell r="O437">
            <v>90136</v>
          </cell>
          <cell r="P437">
            <v>87643</v>
          </cell>
          <cell r="Q437">
            <v>90953</v>
          </cell>
          <cell r="R437">
            <v>98619</v>
          </cell>
          <cell r="S437">
            <v>114678</v>
          </cell>
          <cell r="T437">
            <v>119728</v>
          </cell>
          <cell r="U437">
            <v>130617</v>
          </cell>
          <cell r="V437">
            <v>125470</v>
          </cell>
          <cell r="W437">
            <v>105705</v>
          </cell>
          <cell r="X437">
            <v>92084</v>
          </cell>
          <cell r="Y437">
            <v>84563</v>
          </cell>
        </row>
        <row r="438">
          <cell r="B438">
            <v>81239</v>
          </cell>
          <cell r="C438">
            <v>73527</v>
          </cell>
          <cell r="D438">
            <v>76865</v>
          </cell>
          <cell r="E438">
            <v>77284</v>
          </cell>
          <cell r="F438">
            <v>79430</v>
          </cell>
          <cell r="G438">
            <v>84041</v>
          </cell>
          <cell r="H438">
            <v>95827</v>
          </cell>
          <cell r="I438">
            <v>102617</v>
          </cell>
          <cell r="J438">
            <v>108059</v>
          </cell>
          <cell r="K438">
            <v>111736</v>
          </cell>
          <cell r="L438">
            <v>107981</v>
          </cell>
          <cell r="M438">
            <v>104441</v>
          </cell>
          <cell r="N438">
            <v>101016</v>
          </cell>
          <cell r="O438">
            <v>96001</v>
          </cell>
          <cell r="P438">
            <v>89886</v>
          </cell>
          <cell r="Q438">
            <v>94252</v>
          </cell>
          <cell r="R438">
            <v>102079</v>
          </cell>
          <cell r="S438">
            <v>114472</v>
          </cell>
          <cell r="T438">
            <v>119711</v>
          </cell>
          <cell r="U438">
            <v>132670</v>
          </cell>
          <cell r="V438">
            <v>128024</v>
          </cell>
          <cell r="W438">
            <v>101624</v>
          </cell>
          <cell r="X438">
            <v>83257</v>
          </cell>
          <cell r="Y438">
            <v>75370</v>
          </cell>
        </row>
        <row r="439">
          <cell r="B439">
            <v>70349</v>
          </cell>
          <cell r="C439">
            <v>63009</v>
          </cell>
          <cell r="D439">
            <v>64816</v>
          </cell>
          <cell r="E439">
            <v>65153</v>
          </cell>
          <cell r="F439">
            <v>66453</v>
          </cell>
          <cell r="G439">
            <v>70015</v>
          </cell>
          <cell r="H439">
            <v>90558</v>
          </cell>
          <cell r="I439">
            <v>102593</v>
          </cell>
          <cell r="J439">
            <v>108028</v>
          </cell>
          <cell r="K439">
            <v>111712</v>
          </cell>
          <cell r="L439">
            <v>107963</v>
          </cell>
          <cell r="M439">
            <v>104426</v>
          </cell>
          <cell r="N439">
            <v>100990</v>
          </cell>
          <cell r="O439">
            <v>95994</v>
          </cell>
          <cell r="P439">
            <v>89871</v>
          </cell>
          <cell r="Q439">
            <v>94237</v>
          </cell>
          <cell r="R439">
            <v>102056</v>
          </cell>
          <cell r="S439">
            <v>114445</v>
          </cell>
          <cell r="T439">
            <v>119711</v>
          </cell>
          <cell r="U439">
            <v>132655</v>
          </cell>
          <cell r="V439">
            <v>128009</v>
          </cell>
          <cell r="W439">
            <v>101615</v>
          </cell>
          <cell r="X439">
            <v>81430</v>
          </cell>
          <cell r="Y439">
            <v>71617</v>
          </cell>
        </row>
        <row r="440">
          <cell r="B440">
            <v>65810</v>
          </cell>
          <cell r="C440">
            <v>60588</v>
          </cell>
          <cell r="D440">
            <v>58832</v>
          </cell>
          <cell r="E440">
            <v>60832</v>
          </cell>
          <cell r="F440">
            <v>62875</v>
          </cell>
          <cell r="G440">
            <v>73341</v>
          </cell>
          <cell r="H440">
            <v>100735</v>
          </cell>
          <cell r="I440">
            <v>112220</v>
          </cell>
          <cell r="J440">
            <v>106157</v>
          </cell>
          <cell r="K440">
            <v>104993</v>
          </cell>
          <cell r="L440">
            <v>102295</v>
          </cell>
          <cell r="M440">
            <v>97941</v>
          </cell>
          <cell r="N440">
            <v>95295</v>
          </cell>
          <cell r="O440">
            <v>90019</v>
          </cell>
          <cell r="P440">
            <v>85938</v>
          </cell>
          <cell r="Q440">
            <v>90829</v>
          </cell>
          <cell r="R440">
            <v>98518</v>
          </cell>
          <cell r="S440">
            <v>112144</v>
          </cell>
          <cell r="T440">
            <v>116600</v>
          </cell>
          <cell r="U440">
            <v>130528</v>
          </cell>
          <cell r="V440">
            <v>125384</v>
          </cell>
          <cell r="W440">
            <v>101994</v>
          </cell>
          <cell r="X440">
            <v>80064</v>
          </cell>
          <cell r="Y440">
            <v>70848</v>
          </cell>
        </row>
        <row r="441">
          <cell r="B441">
            <v>65742</v>
          </cell>
          <cell r="C441">
            <v>60514</v>
          </cell>
          <cell r="D441">
            <v>59551</v>
          </cell>
          <cell r="E441">
            <v>60761</v>
          </cell>
          <cell r="F441">
            <v>62806</v>
          </cell>
          <cell r="G441">
            <v>73279</v>
          </cell>
          <cell r="H441">
            <v>100667</v>
          </cell>
          <cell r="I441">
            <v>112139</v>
          </cell>
          <cell r="J441">
            <v>106073</v>
          </cell>
          <cell r="K441">
            <v>104931</v>
          </cell>
          <cell r="L441">
            <v>102250</v>
          </cell>
          <cell r="M441">
            <v>97889</v>
          </cell>
          <cell r="N441">
            <v>95241</v>
          </cell>
          <cell r="O441">
            <v>89942</v>
          </cell>
          <cell r="P441">
            <v>85882</v>
          </cell>
          <cell r="Q441">
            <v>90778</v>
          </cell>
          <cell r="R441">
            <v>98444</v>
          </cell>
          <cell r="S441">
            <v>112041</v>
          </cell>
          <cell r="T441">
            <v>116509</v>
          </cell>
          <cell r="U441">
            <v>130439</v>
          </cell>
          <cell r="V441">
            <v>125303</v>
          </cell>
          <cell r="W441">
            <v>101938</v>
          </cell>
          <cell r="X441">
            <v>82557</v>
          </cell>
          <cell r="Y441">
            <v>74875</v>
          </cell>
        </row>
        <row r="442">
          <cell r="B442">
            <v>70745</v>
          </cell>
          <cell r="C442">
            <v>67460</v>
          </cell>
          <cell r="D442">
            <v>67884</v>
          </cell>
          <cell r="E442">
            <v>67980</v>
          </cell>
          <cell r="F442">
            <v>71113</v>
          </cell>
          <cell r="G442">
            <v>80618</v>
          </cell>
          <cell r="H442">
            <v>100582</v>
          </cell>
          <cell r="I442">
            <v>112059</v>
          </cell>
          <cell r="J442">
            <v>105986</v>
          </cell>
          <cell r="K442">
            <v>104829</v>
          </cell>
          <cell r="L442">
            <v>102125</v>
          </cell>
          <cell r="M442">
            <v>97767</v>
          </cell>
          <cell r="N442">
            <v>95134</v>
          </cell>
          <cell r="O442">
            <v>89852</v>
          </cell>
          <cell r="P442">
            <v>85782</v>
          </cell>
          <cell r="Q442">
            <v>90681</v>
          </cell>
          <cell r="R442">
            <v>98344</v>
          </cell>
          <cell r="S442">
            <v>112004</v>
          </cell>
          <cell r="T442">
            <v>116453</v>
          </cell>
          <cell r="U442">
            <v>130298</v>
          </cell>
          <cell r="V442">
            <v>125163</v>
          </cell>
          <cell r="W442">
            <v>101824</v>
          </cell>
          <cell r="X442">
            <v>80351</v>
          </cell>
          <cell r="Y442">
            <v>72616</v>
          </cell>
        </row>
        <row r="443">
          <cell r="B443">
            <v>67528</v>
          </cell>
          <cell r="C443">
            <v>64728</v>
          </cell>
          <cell r="D443">
            <v>63523</v>
          </cell>
          <cell r="E443">
            <v>65531</v>
          </cell>
          <cell r="F443">
            <v>67503</v>
          </cell>
          <cell r="G443">
            <v>77437</v>
          </cell>
          <cell r="H443">
            <v>100283</v>
          </cell>
          <cell r="I443">
            <v>111701</v>
          </cell>
          <cell r="J443">
            <v>105652</v>
          </cell>
          <cell r="K443">
            <v>104503</v>
          </cell>
          <cell r="L443">
            <v>101817</v>
          </cell>
          <cell r="M443">
            <v>97473</v>
          </cell>
          <cell r="N443">
            <v>94835</v>
          </cell>
          <cell r="O443">
            <v>89575</v>
          </cell>
          <cell r="P443">
            <v>85561</v>
          </cell>
          <cell r="Q443">
            <v>90431</v>
          </cell>
          <cell r="R443">
            <v>98083</v>
          </cell>
          <cell r="S443">
            <v>111705</v>
          </cell>
          <cell r="T443">
            <v>116099</v>
          </cell>
          <cell r="U443">
            <v>129927</v>
          </cell>
          <cell r="V443">
            <v>124818</v>
          </cell>
          <cell r="W443">
            <v>101534</v>
          </cell>
          <cell r="X443">
            <v>79700</v>
          </cell>
          <cell r="Y443">
            <v>70531</v>
          </cell>
        </row>
        <row r="444">
          <cell r="B444">
            <v>65292</v>
          </cell>
          <cell r="C444">
            <v>61909</v>
          </cell>
          <cell r="D444">
            <v>61415</v>
          </cell>
          <cell r="E444">
            <v>62934</v>
          </cell>
          <cell r="F444">
            <v>65780</v>
          </cell>
          <cell r="G444">
            <v>74345</v>
          </cell>
          <cell r="H444">
            <v>99950</v>
          </cell>
          <cell r="I444">
            <v>111343</v>
          </cell>
          <cell r="J444">
            <v>105319</v>
          </cell>
          <cell r="K444">
            <v>104172</v>
          </cell>
          <cell r="L444">
            <v>101481</v>
          </cell>
          <cell r="M444">
            <v>97146</v>
          </cell>
          <cell r="N444">
            <v>94543</v>
          </cell>
          <cell r="O444">
            <v>89300</v>
          </cell>
          <cell r="P444">
            <v>85291</v>
          </cell>
          <cell r="Q444">
            <v>90144</v>
          </cell>
          <cell r="R444">
            <v>97749</v>
          </cell>
          <cell r="S444">
            <v>111327</v>
          </cell>
          <cell r="T444">
            <v>115710</v>
          </cell>
          <cell r="U444">
            <v>129500</v>
          </cell>
          <cell r="V444">
            <v>124395</v>
          </cell>
          <cell r="W444">
            <v>101198</v>
          </cell>
          <cell r="X444">
            <v>79452</v>
          </cell>
          <cell r="Y444">
            <v>70296</v>
          </cell>
        </row>
        <row r="445">
          <cell r="B445">
            <v>65848</v>
          </cell>
          <cell r="C445">
            <v>55476</v>
          </cell>
          <cell r="D445">
            <v>59363</v>
          </cell>
          <cell r="E445">
            <v>59743</v>
          </cell>
          <cell r="F445">
            <v>62031</v>
          </cell>
          <cell r="G445">
            <v>69168</v>
          </cell>
          <cell r="H445">
            <v>89818</v>
          </cell>
          <cell r="I445">
            <v>101763</v>
          </cell>
          <cell r="J445">
            <v>107173</v>
          </cell>
          <cell r="K445">
            <v>110838</v>
          </cell>
          <cell r="L445">
            <v>107117</v>
          </cell>
          <cell r="M445">
            <v>103600</v>
          </cell>
          <cell r="N445">
            <v>100195</v>
          </cell>
          <cell r="O445">
            <v>95237</v>
          </cell>
          <cell r="P445">
            <v>89181</v>
          </cell>
          <cell r="Q445">
            <v>93524</v>
          </cell>
          <cell r="R445">
            <v>101287</v>
          </cell>
          <cell r="S445">
            <v>113560</v>
          </cell>
          <cell r="T445">
            <v>118777</v>
          </cell>
          <cell r="U445">
            <v>131629</v>
          </cell>
          <cell r="V445">
            <v>127010</v>
          </cell>
          <cell r="W445">
            <v>100817</v>
          </cell>
          <cell r="X445">
            <v>80785</v>
          </cell>
          <cell r="Y445">
            <v>72845</v>
          </cell>
        </row>
        <row r="446">
          <cell r="B446">
            <v>67446</v>
          </cell>
          <cell r="C446">
            <v>0</v>
          </cell>
          <cell r="D446">
            <v>52524</v>
          </cell>
          <cell r="E446">
            <v>64745</v>
          </cell>
          <cell r="F446">
            <v>65049</v>
          </cell>
          <cell r="G446">
            <v>68754</v>
          </cell>
          <cell r="H446">
            <v>86740</v>
          </cell>
          <cell r="I446">
            <v>98259</v>
          </cell>
          <cell r="J446">
            <v>103473</v>
          </cell>
          <cell r="K446">
            <v>107017</v>
          </cell>
          <cell r="L446">
            <v>103454</v>
          </cell>
          <cell r="M446">
            <v>100067</v>
          </cell>
          <cell r="N446">
            <v>96791</v>
          </cell>
          <cell r="O446">
            <v>91983</v>
          </cell>
          <cell r="P446">
            <v>86166</v>
          </cell>
          <cell r="Q446">
            <v>90351</v>
          </cell>
          <cell r="R446">
            <v>97833</v>
          </cell>
          <cell r="S446">
            <v>109695</v>
          </cell>
          <cell r="T446">
            <v>114770</v>
          </cell>
          <cell r="U446">
            <v>127262</v>
          </cell>
          <cell r="V446">
            <v>122726</v>
          </cell>
          <cell r="W446">
            <v>101040</v>
          </cell>
          <cell r="X446">
            <v>87034</v>
          </cell>
          <cell r="Y446">
            <v>78119</v>
          </cell>
        </row>
        <row r="447">
          <cell r="B447">
            <v>72476</v>
          </cell>
          <cell r="C447">
            <v>69058</v>
          </cell>
          <cell r="D447">
            <v>67300</v>
          </cell>
          <cell r="E447">
            <v>68307</v>
          </cell>
          <cell r="F447">
            <v>70542</v>
          </cell>
          <cell r="G447">
            <v>79827</v>
          </cell>
          <cell r="H447">
            <v>99828</v>
          </cell>
          <cell r="I447">
            <v>111214</v>
          </cell>
          <cell r="J447">
            <v>105252</v>
          </cell>
          <cell r="K447">
            <v>104126</v>
          </cell>
          <cell r="L447">
            <v>101451</v>
          </cell>
          <cell r="M447">
            <v>97135</v>
          </cell>
          <cell r="N447">
            <v>94511</v>
          </cell>
          <cell r="O447">
            <v>89283</v>
          </cell>
          <cell r="P447">
            <v>85236</v>
          </cell>
          <cell r="Q447">
            <v>90086</v>
          </cell>
          <cell r="R447">
            <v>97678</v>
          </cell>
          <cell r="S447">
            <v>111152</v>
          </cell>
          <cell r="T447">
            <v>115595</v>
          </cell>
          <cell r="U447">
            <v>129497</v>
          </cell>
          <cell r="V447">
            <v>124406</v>
          </cell>
          <cell r="W447">
            <v>101138</v>
          </cell>
          <cell r="X447">
            <v>79400</v>
          </cell>
          <cell r="Y447">
            <v>70768</v>
          </cell>
        </row>
        <row r="448">
          <cell r="B448">
            <v>65827</v>
          </cell>
          <cell r="C448">
            <v>62143</v>
          </cell>
          <cell r="D448">
            <v>60073</v>
          </cell>
          <cell r="E448">
            <v>61274</v>
          </cell>
          <cell r="F448">
            <v>63156</v>
          </cell>
          <cell r="G448">
            <v>72495</v>
          </cell>
          <cell r="H448">
            <v>99695</v>
          </cell>
          <cell r="I448">
            <v>110978</v>
          </cell>
          <cell r="J448">
            <v>104989</v>
          </cell>
          <cell r="K448">
            <v>103865</v>
          </cell>
          <cell r="L448">
            <v>101205</v>
          </cell>
          <cell r="M448">
            <v>96907</v>
          </cell>
          <cell r="N448">
            <v>94285</v>
          </cell>
          <cell r="O448">
            <v>89066</v>
          </cell>
          <cell r="P448">
            <v>85047</v>
          </cell>
          <cell r="Q448">
            <v>89919</v>
          </cell>
          <cell r="R448">
            <v>97487</v>
          </cell>
          <cell r="S448">
            <v>110944</v>
          </cell>
          <cell r="T448">
            <v>115469</v>
          </cell>
          <cell r="U448">
            <v>129235</v>
          </cell>
          <cell r="V448">
            <v>124009</v>
          </cell>
          <cell r="W448">
            <v>100956</v>
          </cell>
          <cell r="X448">
            <v>79320</v>
          </cell>
          <cell r="Y448">
            <v>70109</v>
          </cell>
        </row>
        <row r="449">
          <cell r="B449">
            <v>64958</v>
          </cell>
          <cell r="C449">
            <v>59787</v>
          </cell>
          <cell r="D449">
            <v>58610</v>
          </cell>
          <cell r="E449">
            <v>60013</v>
          </cell>
          <cell r="F449">
            <v>62524</v>
          </cell>
          <cell r="G449">
            <v>72362</v>
          </cell>
          <cell r="H449">
            <v>99437</v>
          </cell>
          <cell r="I449">
            <v>110764</v>
          </cell>
          <cell r="J449">
            <v>104837</v>
          </cell>
          <cell r="K449">
            <v>103718</v>
          </cell>
          <cell r="L449">
            <v>101052</v>
          </cell>
          <cell r="M449">
            <v>96739</v>
          </cell>
          <cell r="N449">
            <v>94142</v>
          </cell>
          <cell r="O449">
            <v>88941</v>
          </cell>
          <cell r="P449">
            <v>84943</v>
          </cell>
          <cell r="Q449">
            <v>89767</v>
          </cell>
          <cell r="R449">
            <v>97324</v>
          </cell>
          <cell r="S449">
            <v>110743</v>
          </cell>
          <cell r="T449">
            <v>115242</v>
          </cell>
          <cell r="U449">
            <v>128992</v>
          </cell>
          <cell r="V449">
            <v>123826</v>
          </cell>
          <cell r="W449">
            <v>100748</v>
          </cell>
          <cell r="X449">
            <v>79088</v>
          </cell>
          <cell r="Y449">
            <v>69975</v>
          </cell>
        </row>
        <row r="450">
          <cell r="B450">
            <v>64971</v>
          </cell>
          <cell r="C450">
            <v>59792</v>
          </cell>
          <cell r="D450">
            <v>58042</v>
          </cell>
          <cell r="E450">
            <v>60002</v>
          </cell>
          <cell r="F450">
            <v>62015</v>
          </cell>
          <cell r="G450">
            <v>72361</v>
          </cell>
          <cell r="H450">
            <v>99423</v>
          </cell>
          <cell r="I450">
            <v>110759</v>
          </cell>
          <cell r="J450">
            <v>104811</v>
          </cell>
          <cell r="K450">
            <v>103705</v>
          </cell>
          <cell r="L450">
            <v>101061</v>
          </cell>
          <cell r="M450">
            <v>96783</v>
          </cell>
          <cell r="N450">
            <v>94154</v>
          </cell>
          <cell r="O450">
            <v>88945</v>
          </cell>
          <cell r="P450">
            <v>84931</v>
          </cell>
          <cell r="Q450">
            <v>89757</v>
          </cell>
          <cell r="R450">
            <v>97363</v>
          </cell>
          <cell r="S450">
            <v>110835</v>
          </cell>
          <cell r="T450">
            <v>115299</v>
          </cell>
          <cell r="U450">
            <v>129181</v>
          </cell>
          <cell r="V450">
            <v>123828</v>
          </cell>
          <cell r="W450">
            <v>100717</v>
          </cell>
          <cell r="X450">
            <v>79068</v>
          </cell>
          <cell r="Y450">
            <v>69959</v>
          </cell>
        </row>
        <row r="451">
          <cell r="B451">
            <v>64963</v>
          </cell>
          <cell r="C451">
            <v>59785</v>
          </cell>
          <cell r="D451">
            <v>58037</v>
          </cell>
          <cell r="E451">
            <v>60010</v>
          </cell>
          <cell r="F451">
            <v>62027</v>
          </cell>
          <cell r="G451">
            <v>72375</v>
          </cell>
          <cell r="H451">
            <v>99444</v>
          </cell>
          <cell r="I451">
            <v>110774</v>
          </cell>
          <cell r="J451">
            <v>104834</v>
          </cell>
          <cell r="K451">
            <v>103711</v>
          </cell>
          <cell r="L451">
            <v>101085</v>
          </cell>
          <cell r="M451">
            <v>96805</v>
          </cell>
          <cell r="N451">
            <v>94180</v>
          </cell>
          <cell r="O451">
            <v>88970</v>
          </cell>
          <cell r="P451">
            <v>84962</v>
          </cell>
          <cell r="Q451">
            <v>89790</v>
          </cell>
          <cell r="R451">
            <v>97365</v>
          </cell>
          <cell r="S451">
            <v>110895</v>
          </cell>
          <cell r="T451">
            <v>115396</v>
          </cell>
          <cell r="U451">
            <v>128998</v>
          </cell>
          <cell r="V451">
            <v>123812</v>
          </cell>
          <cell r="W451">
            <v>100767</v>
          </cell>
          <cell r="X451">
            <v>79189</v>
          </cell>
          <cell r="Y451">
            <v>70066</v>
          </cell>
        </row>
        <row r="452">
          <cell r="B452">
            <v>65566</v>
          </cell>
          <cell r="C452">
            <v>54130</v>
          </cell>
          <cell r="D452">
            <v>59068</v>
          </cell>
          <cell r="E452">
            <v>59443</v>
          </cell>
          <cell r="F452">
            <v>61714</v>
          </cell>
          <cell r="G452">
            <v>68810</v>
          </cell>
          <cell r="H452">
            <v>89356</v>
          </cell>
          <cell r="I452">
            <v>101248</v>
          </cell>
          <cell r="J452">
            <v>106633</v>
          </cell>
          <cell r="K452">
            <v>110291</v>
          </cell>
          <cell r="L452">
            <v>106604</v>
          </cell>
          <cell r="M452">
            <v>103117</v>
          </cell>
          <cell r="N452">
            <v>99773</v>
          </cell>
          <cell r="O452">
            <v>94937</v>
          </cell>
          <cell r="P452">
            <v>88869</v>
          </cell>
          <cell r="Q452">
            <v>93107</v>
          </cell>
          <cell r="R452">
            <v>100842</v>
          </cell>
          <cell r="S452">
            <v>113052</v>
          </cell>
          <cell r="T452">
            <v>118220</v>
          </cell>
          <cell r="U452">
            <v>130972</v>
          </cell>
          <cell r="V452">
            <v>126387</v>
          </cell>
          <cell r="W452">
            <v>100345</v>
          </cell>
          <cell r="X452">
            <v>80411</v>
          </cell>
          <cell r="Y452">
            <v>70695</v>
          </cell>
        </row>
        <row r="453">
          <cell r="B453">
            <v>65545</v>
          </cell>
          <cell r="C453">
            <v>54969</v>
          </cell>
          <cell r="D453">
            <v>59077</v>
          </cell>
          <cell r="E453">
            <v>59461</v>
          </cell>
          <cell r="F453">
            <v>61725</v>
          </cell>
          <cell r="G453">
            <v>68803</v>
          </cell>
          <cell r="H453">
            <v>89353</v>
          </cell>
          <cell r="I453">
            <v>101225</v>
          </cell>
          <cell r="J453">
            <v>106599</v>
          </cell>
          <cell r="K453">
            <v>110270</v>
          </cell>
          <cell r="L453">
            <v>106583</v>
          </cell>
          <cell r="M453">
            <v>103117</v>
          </cell>
          <cell r="N453">
            <v>99769</v>
          </cell>
          <cell r="O453">
            <v>94845</v>
          </cell>
          <cell r="P453">
            <v>88811</v>
          </cell>
          <cell r="Q453">
            <v>93112</v>
          </cell>
          <cell r="R453">
            <v>100824</v>
          </cell>
          <cell r="S453">
            <v>113046</v>
          </cell>
          <cell r="T453">
            <v>118218</v>
          </cell>
          <cell r="U453">
            <v>130989</v>
          </cell>
          <cell r="V453">
            <v>126389</v>
          </cell>
          <cell r="W453">
            <v>100338</v>
          </cell>
          <cell r="X453">
            <v>80417</v>
          </cell>
          <cell r="Y453">
            <v>70716</v>
          </cell>
        </row>
        <row r="454">
          <cell r="B454">
            <v>64978</v>
          </cell>
          <cell r="C454">
            <v>59814</v>
          </cell>
          <cell r="D454">
            <v>58064</v>
          </cell>
          <cell r="E454">
            <v>60025</v>
          </cell>
          <cell r="F454">
            <v>62041</v>
          </cell>
          <cell r="G454">
            <v>72394</v>
          </cell>
          <cell r="H454">
            <v>99454</v>
          </cell>
          <cell r="I454">
            <v>110808</v>
          </cell>
          <cell r="J454">
            <v>104877</v>
          </cell>
          <cell r="K454">
            <v>103751</v>
          </cell>
          <cell r="L454">
            <v>101089</v>
          </cell>
          <cell r="M454">
            <v>96798</v>
          </cell>
          <cell r="N454">
            <v>94196</v>
          </cell>
          <cell r="O454">
            <v>88972</v>
          </cell>
          <cell r="P454">
            <v>84960</v>
          </cell>
          <cell r="Q454">
            <v>89789</v>
          </cell>
          <cell r="R454">
            <v>97357</v>
          </cell>
          <cell r="S454">
            <v>110799</v>
          </cell>
          <cell r="T454">
            <v>115304</v>
          </cell>
          <cell r="U454">
            <v>129080</v>
          </cell>
          <cell r="V454">
            <v>123993</v>
          </cell>
          <cell r="W454">
            <v>100882</v>
          </cell>
          <cell r="X454">
            <v>79124</v>
          </cell>
          <cell r="Y454">
            <v>70003</v>
          </cell>
        </row>
        <row r="455">
          <cell r="B455">
            <v>65027</v>
          </cell>
          <cell r="C455">
            <v>59933</v>
          </cell>
          <cell r="D455">
            <v>58093</v>
          </cell>
          <cell r="E455">
            <v>60059</v>
          </cell>
          <cell r="F455">
            <v>62073</v>
          </cell>
          <cell r="G455">
            <v>72432</v>
          </cell>
          <cell r="H455">
            <v>99596</v>
          </cell>
          <cell r="I455">
            <v>110857</v>
          </cell>
          <cell r="J455">
            <v>104902</v>
          </cell>
          <cell r="K455">
            <v>103788</v>
          </cell>
          <cell r="L455">
            <v>101126</v>
          </cell>
          <cell r="M455">
            <v>96830</v>
          </cell>
          <cell r="N455">
            <v>94227</v>
          </cell>
          <cell r="O455">
            <v>89018</v>
          </cell>
          <cell r="P455">
            <v>84983</v>
          </cell>
          <cell r="Q455">
            <v>89821</v>
          </cell>
          <cell r="R455">
            <v>97404</v>
          </cell>
          <cell r="S455">
            <v>110823</v>
          </cell>
          <cell r="T455">
            <v>115298</v>
          </cell>
          <cell r="U455">
            <v>129103</v>
          </cell>
          <cell r="V455">
            <v>123937</v>
          </cell>
          <cell r="W455">
            <v>100823</v>
          </cell>
          <cell r="X455">
            <v>79171</v>
          </cell>
          <cell r="Y455">
            <v>70047</v>
          </cell>
        </row>
        <row r="456">
          <cell r="B456">
            <v>66840</v>
          </cell>
          <cell r="C456">
            <v>63531</v>
          </cell>
          <cell r="D456">
            <v>61997</v>
          </cell>
          <cell r="E456">
            <v>63274</v>
          </cell>
          <cell r="F456">
            <v>65211</v>
          </cell>
          <cell r="G456">
            <v>73900</v>
          </cell>
          <cell r="H456">
            <v>91175</v>
          </cell>
          <cell r="I456">
            <v>101382</v>
          </cell>
          <cell r="J456">
            <v>95952</v>
          </cell>
          <cell r="K456">
            <v>94950</v>
          </cell>
          <cell r="L456">
            <v>92498</v>
          </cell>
          <cell r="M456">
            <v>88581</v>
          </cell>
          <cell r="N456">
            <v>86197</v>
          </cell>
          <cell r="O456">
            <v>81419</v>
          </cell>
          <cell r="P456">
            <v>77757</v>
          </cell>
          <cell r="Q456">
            <v>82216</v>
          </cell>
          <cell r="R456">
            <v>89143</v>
          </cell>
          <cell r="S456">
            <v>101406</v>
          </cell>
          <cell r="T456">
            <v>105528</v>
          </cell>
          <cell r="U456">
            <v>118093</v>
          </cell>
          <cell r="V456">
            <v>113441</v>
          </cell>
          <cell r="W456">
            <v>92280</v>
          </cell>
          <cell r="X456">
            <v>73911</v>
          </cell>
          <cell r="Y456">
            <v>66716</v>
          </cell>
        </row>
        <row r="457">
          <cell r="B457">
            <v>64819</v>
          </cell>
          <cell r="C457">
            <v>60420</v>
          </cell>
          <cell r="D457">
            <v>59335</v>
          </cell>
          <cell r="E457">
            <v>59963</v>
          </cell>
          <cell r="F457">
            <v>62650</v>
          </cell>
          <cell r="G457">
            <v>72203</v>
          </cell>
          <cell r="H457">
            <v>99208</v>
          </cell>
          <cell r="I457">
            <v>110530</v>
          </cell>
          <cell r="J457">
            <v>104600</v>
          </cell>
          <cell r="K457">
            <v>103488</v>
          </cell>
          <cell r="L457">
            <v>100851</v>
          </cell>
          <cell r="M457">
            <v>96566</v>
          </cell>
          <cell r="N457">
            <v>93943</v>
          </cell>
          <cell r="O457">
            <v>88761</v>
          </cell>
          <cell r="P457">
            <v>84736</v>
          </cell>
          <cell r="Q457">
            <v>89579</v>
          </cell>
          <cell r="R457">
            <v>97172</v>
          </cell>
          <cell r="S457">
            <v>110558</v>
          </cell>
          <cell r="T457">
            <v>114891</v>
          </cell>
          <cell r="U457">
            <v>128624</v>
          </cell>
          <cell r="V457">
            <v>123541</v>
          </cell>
          <cell r="W457">
            <v>100516</v>
          </cell>
          <cell r="X457">
            <v>78932</v>
          </cell>
          <cell r="Y457">
            <v>69836</v>
          </cell>
        </row>
        <row r="458">
          <cell r="B458">
            <v>64856</v>
          </cell>
          <cell r="C458">
            <v>60701</v>
          </cell>
          <cell r="D458">
            <v>59642</v>
          </cell>
          <cell r="E458">
            <v>63719</v>
          </cell>
          <cell r="F458">
            <v>62915</v>
          </cell>
          <cell r="G458">
            <v>72256</v>
          </cell>
          <cell r="H458">
            <v>99274</v>
          </cell>
          <cell r="I458">
            <v>110584</v>
          </cell>
          <cell r="J458">
            <v>104647</v>
          </cell>
          <cell r="K458">
            <v>103529</v>
          </cell>
          <cell r="L458">
            <v>100883</v>
          </cell>
          <cell r="M458">
            <v>96587</v>
          </cell>
          <cell r="N458">
            <v>93990</v>
          </cell>
          <cell r="O458">
            <v>88766</v>
          </cell>
          <cell r="P458">
            <v>84753</v>
          </cell>
          <cell r="Q458">
            <v>89584</v>
          </cell>
          <cell r="R458">
            <v>97133</v>
          </cell>
          <cell r="S458">
            <v>110563</v>
          </cell>
          <cell r="T458">
            <v>114978</v>
          </cell>
          <cell r="U458">
            <v>128756</v>
          </cell>
          <cell r="V458">
            <v>123635</v>
          </cell>
          <cell r="W458">
            <v>100528</v>
          </cell>
          <cell r="X458">
            <v>78933</v>
          </cell>
          <cell r="Y458">
            <v>69843</v>
          </cell>
        </row>
        <row r="459">
          <cell r="B459">
            <v>65458</v>
          </cell>
          <cell r="C459">
            <v>54376</v>
          </cell>
          <cell r="D459">
            <v>58985</v>
          </cell>
          <cell r="E459">
            <v>59361</v>
          </cell>
          <cell r="F459">
            <v>61632</v>
          </cell>
          <cell r="G459">
            <v>68710</v>
          </cell>
          <cell r="H459">
            <v>89220</v>
          </cell>
          <cell r="I459">
            <v>101074</v>
          </cell>
          <cell r="J459">
            <v>106458</v>
          </cell>
          <cell r="K459">
            <v>110106</v>
          </cell>
          <cell r="L459">
            <v>106468</v>
          </cell>
          <cell r="M459">
            <v>102997</v>
          </cell>
          <cell r="N459">
            <v>99634</v>
          </cell>
          <cell r="O459">
            <v>94712</v>
          </cell>
          <cell r="P459">
            <v>88677</v>
          </cell>
          <cell r="Q459">
            <v>92973</v>
          </cell>
          <cell r="R459">
            <v>100714</v>
          </cell>
          <cell r="S459">
            <v>112966</v>
          </cell>
          <cell r="T459">
            <v>118095</v>
          </cell>
          <cell r="U459">
            <v>130800</v>
          </cell>
          <cell r="V459">
            <v>126218</v>
          </cell>
          <cell r="W459">
            <v>100180</v>
          </cell>
          <cell r="X459">
            <v>80277</v>
          </cell>
          <cell r="Y459">
            <v>70592</v>
          </cell>
        </row>
        <row r="460">
          <cell r="B460">
            <v>65500</v>
          </cell>
          <cell r="C460">
            <v>54085</v>
          </cell>
          <cell r="D460">
            <v>59037</v>
          </cell>
          <cell r="E460">
            <v>59409</v>
          </cell>
          <cell r="F460">
            <v>61684</v>
          </cell>
          <cell r="G460">
            <v>68760</v>
          </cell>
          <cell r="H460">
            <v>89278</v>
          </cell>
          <cell r="I460">
            <v>101137</v>
          </cell>
          <cell r="J460">
            <v>106523</v>
          </cell>
          <cell r="K460">
            <v>110186</v>
          </cell>
          <cell r="L460">
            <v>106528</v>
          </cell>
          <cell r="M460">
            <v>103054</v>
          </cell>
          <cell r="N460">
            <v>99691</v>
          </cell>
          <cell r="O460">
            <v>94758</v>
          </cell>
          <cell r="P460">
            <v>88754</v>
          </cell>
          <cell r="Q460">
            <v>93035</v>
          </cell>
          <cell r="R460">
            <v>100755</v>
          </cell>
          <cell r="S460">
            <v>113026</v>
          </cell>
          <cell r="T460">
            <v>118227</v>
          </cell>
          <cell r="U460">
            <v>130970</v>
          </cell>
          <cell r="V460">
            <v>126323</v>
          </cell>
          <cell r="W460">
            <v>100281</v>
          </cell>
          <cell r="X460">
            <v>80382</v>
          </cell>
          <cell r="Y460">
            <v>70687</v>
          </cell>
        </row>
        <row r="461">
          <cell r="B461">
            <v>64799</v>
          </cell>
          <cell r="C461">
            <v>59653</v>
          </cell>
          <cell r="D461">
            <v>57893</v>
          </cell>
          <cell r="E461">
            <v>59856</v>
          </cell>
          <cell r="F461">
            <v>61876</v>
          </cell>
          <cell r="G461">
            <v>72197</v>
          </cell>
          <cell r="H461">
            <v>99175</v>
          </cell>
          <cell r="I461">
            <v>110495</v>
          </cell>
          <cell r="J461">
            <v>104584</v>
          </cell>
          <cell r="K461">
            <v>103473</v>
          </cell>
          <cell r="L461">
            <v>100813</v>
          </cell>
          <cell r="M461">
            <v>96521</v>
          </cell>
          <cell r="N461">
            <v>93923</v>
          </cell>
          <cell r="O461">
            <v>88719</v>
          </cell>
          <cell r="P461">
            <v>84711</v>
          </cell>
          <cell r="Q461">
            <v>89539</v>
          </cell>
          <cell r="R461">
            <v>97072</v>
          </cell>
          <cell r="S461">
            <v>110526</v>
          </cell>
          <cell r="T461">
            <v>115040</v>
          </cell>
          <cell r="U461">
            <v>128677</v>
          </cell>
          <cell r="V461">
            <v>123519</v>
          </cell>
          <cell r="W461">
            <v>100508</v>
          </cell>
          <cell r="X461">
            <v>81783</v>
          </cell>
          <cell r="Y461">
            <v>74869</v>
          </cell>
        </row>
        <row r="462">
          <cell r="B462">
            <v>68666</v>
          </cell>
          <cell r="C462">
            <v>66318</v>
          </cell>
          <cell r="D462">
            <v>65934</v>
          </cell>
          <cell r="E462">
            <v>67181</v>
          </cell>
          <cell r="F462">
            <v>69823</v>
          </cell>
          <cell r="G462">
            <v>79512</v>
          </cell>
          <cell r="H462">
            <v>99327</v>
          </cell>
          <cell r="I462">
            <v>110648</v>
          </cell>
          <cell r="J462">
            <v>104693</v>
          </cell>
          <cell r="K462">
            <v>103575</v>
          </cell>
          <cell r="L462">
            <v>100920</v>
          </cell>
          <cell r="M462">
            <v>96635</v>
          </cell>
          <cell r="N462">
            <v>94030</v>
          </cell>
          <cell r="O462">
            <v>88828</v>
          </cell>
          <cell r="P462">
            <v>84823</v>
          </cell>
          <cell r="Q462">
            <v>89658</v>
          </cell>
          <cell r="R462">
            <v>97200</v>
          </cell>
          <cell r="S462">
            <v>110619</v>
          </cell>
          <cell r="T462">
            <v>115250</v>
          </cell>
          <cell r="U462">
            <v>128910</v>
          </cell>
          <cell r="V462">
            <v>123757</v>
          </cell>
          <cell r="W462">
            <v>100617</v>
          </cell>
          <cell r="X462">
            <v>80718</v>
          </cell>
          <cell r="Y462">
            <v>73841</v>
          </cell>
        </row>
        <row r="463">
          <cell r="B463">
            <v>69600</v>
          </cell>
          <cell r="C463">
            <v>66103</v>
          </cell>
          <cell r="D463">
            <v>64967</v>
          </cell>
          <cell r="E463">
            <v>66310</v>
          </cell>
          <cell r="F463">
            <v>68958</v>
          </cell>
          <cell r="G463">
            <v>77926</v>
          </cell>
          <cell r="H463">
            <v>99121</v>
          </cell>
          <cell r="I463">
            <v>110414</v>
          </cell>
          <cell r="J463">
            <v>104484</v>
          </cell>
          <cell r="K463">
            <v>103370</v>
          </cell>
          <cell r="L463">
            <v>100721</v>
          </cell>
          <cell r="M463">
            <v>96443</v>
          </cell>
          <cell r="N463">
            <v>93841</v>
          </cell>
          <cell r="O463">
            <v>88623</v>
          </cell>
          <cell r="P463">
            <v>84630</v>
          </cell>
          <cell r="Q463">
            <v>89460</v>
          </cell>
          <cell r="R463">
            <v>97000</v>
          </cell>
          <cell r="S463">
            <v>110389</v>
          </cell>
          <cell r="T463">
            <v>115029</v>
          </cell>
          <cell r="U463">
            <v>128523</v>
          </cell>
          <cell r="V463">
            <v>123380</v>
          </cell>
          <cell r="W463">
            <v>100385</v>
          </cell>
          <cell r="X463">
            <v>78813</v>
          </cell>
          <cell r="Y463">
            <v>69742</v>
          </cell>
        </row>
        <row r="464">
          <cell r="B464">
            <v>64682</v>
          </cell>
          <cell r="C464">
            <v>59538</v>
          </cell>
          <cell r="D464">
            <v>57800</v>
          </cell>
          <cell r="E464">
            <v>59755</v>
          </cell>
          <cell r="F464">
            <v>61764</v>
          </cell>
          <cell r="G464">
            <v>72059</v>
          </cell>
          <cell r="H464">
            <v>99005</v>
          </cell>
          <cell r="I464">
            <v>110296</v>
          </cell>
          <cell r="J464">
            <v>104349</v>
          </cell>
          <cell r="K464">
            <v>103238</v>
          </cell>
          <cell r="L464">
            <v>100595</v>
          </cell>
          <cell r="M464">
            <v>96346</v>
          </cell>
          <cell r="N464">
            <v>93765</v>
          </cell>
          <cell r="O464">
            <v>88573</v>
          </cell>
          <cell r="P464">
            <v>84564</v>
          </cell>
          <cell r="Q464">
            <v>89387</v>
          </cell>
          <cell r="R464">
            <v>97084</v>
          </cell>
          <cell r="S464">
            <v>110569</v>
          </cell>
          <cell r="T464">
            <v>114936</v>
          </cell>
          <cell r="U464">
            <v>128574</v>
          </cell>
          <cell r="V464">
            <v>123458</v>
          </cell>
          <cell r="W464">
            <v>100327</v>
          </cell>
          <cell r="X464">
            <v>78748</v>
          </cell>
          <cell r="Y464">
            <v>69677</v>
          </cell>
        </row>
        <row r="465">
          <cell r="B465">
            <v>56286</v>
          </cell>
          <cell r="C465">
            <v>52838</v>
          </cell>
          <cell r="D465">
            <v>51527</v>
          </cell>
          <cell r="E465">
            <v>51665</v>
          </cell>
          <cell r="F465">
            <v>53741</v>
          </cell>
          <cell r="G465">
            <v>63376</v>
          </cell>
          <cell r="H465">
            <v>87540</v>
          </cell>
          <cell r="I465">
            <v>99819</v>
          </cell>
          <cell r="J465">
            <v>96851</v>
          </cell>
          <cell r="K465">
            <v>94221</v>
          </cell>
          <cell r="L465">
            <v>90424</v>
          </cell>
          <cell r="M465">
            <v>83122</v>
          </cell>
          <cell r="N465">
            <v>81184</v>
          </cell>
          <cell r="O465">
            <v>76041</v>
          </cell>
          <cell r="P465">
            <v>71814</v>
          </cell>
          <cell r="Q465">
            <v>75811</v>
          </cell>
          <cell r="R465">
            <v>83835</v>
          </cell>
          <cell r="S465">
            <v>97898</v>
          </cell>
          <cell r="T465">
            <v>100596</v>
          </cell>
          <cell r="U465">
            <v>115576</v>
          </cell>
          <cell r="V465">
            <v>108217</v>
          </cell>
          <cell r="W465">
            <v>90231</v>
          </cell>
          <cell r="X465">
            <v>73262</v>
          </cell>
          <cell r="Y465">
            <v>63149</v>
          </cell>
        </row>
        <row r="466">
          <cell r="B466">
            <v>58233</v>
          </cell>
          <cell r="C466">
            <v>55508</v>
          </cell>
          <cell r="D466">
            <v>56497</v>
          </cell>
          <cell r="E466">
            <v>55049</v>
          </cell>
          <cell r="F466">
            <v>56755</v>
          </cell>
          <cell r="G466">
            <v>62606</v>
          </cell>
          <cell r="H466">
            <v>83425</v>
          </cell>
          <cell r="I466">
            <v>96804</v>
          </cell>
          <cell r="J466">
            <v>99312</v>
          </cell>
          <cell r="K466">
            <v>101480</v>
          </cell>
          <cell r="L466">
            <v>96358</v>
          </cell>
          <cell r="M466">
            <v>87138</v>
          </cell>
          <cell r="N466">
            <v>85277</v>
          </cell>
          <cell r="O466">
            <v>80907</v>
          </cell>
          <cell r="P466">
            <v>74731</v>
          </cell>
          <cell r="Q466">
            <v>76972</v>
          </cell>
          <cell r="R466">
            <v>85638</v>
          </cell>
          <cell r="S466">
            <v>99003</v>
          </cell>
          <cell r="T466">
            <v>101677</v>
          </cell>
          <cell r="U466">
            <v>116384</v>
          </cell>
          <cell r="V466">
            <v>108962</v>
          </cell>
          <cell r="W466">
            <v>91073</v>
          </cell>
          <cell r="X466">
            <v>74127</v>
          </cell>
          <cell r="Y466">
            <v>64961</v>
          </cell>
        </row>
        <row r="467">
          <cell r="B467">
            <v>59405</v>
          </cell>
          <cell r="C467">
            <v>56849</v>
          </cell>
          <cell r="D467">
            <v>57954</v>
          </cell>
          <cell r="E467">
            <v>56347</v>
          </cell>
          <cell r="F467">
            <v>57861</v>
          </cell>
          <cell r="G467">
            <v>63361</v>
          </cell>
          <cell r="H467">
            <v>84479</v>
          </cell>
          <cell r="I467">
            <v>97997</v>
          </cell>
          <cell r="J467">
            <v>100548</v>
          </cell>
          <cell r="K467">
            <v>102768</v>
          </cell>
          <cell r="L467">
            <v>97567</v>
          </cell>
          <cell r="M467">
            <v>88280</v>
          </cell>
          <cell r="N467">
            <v>86400</v>
          </cell>
          <cell r="O467">
            <v>81988</v>
          </cell>
          <cell r="P467">
            <v>75741</v>
          </cell>
          <cell r="Q467">
            <v>78003</v>
          </cell>
          <cell r="R467">
            <v>86755</v>
          </cell>
          <cell r="S467">
            <v>100285</v>
          </cell>
          <cell r="T467">
            <v>102847</v>
          </cell>
          <cell r="U467">
            <v>117835</v>
          </cell>
          <cell r="V467">
            <v>110406</v>
          </cell>
          <cell r="W467">
            <v>92267</v>
          </cell>
          <cell r="X467">
            <v>75140</v>
          </cell>
          <cell r="Y467">
            <v>63127</v>
          </cell>
        </row>
        <row r="468">
          <cell r="B468">
            <v>58329</v>
          </cell>
          <cell r="C468">
            <v>54638</v>
          </cell>
          <cell r="D468">
            <v>53322</v>
          </cell>
          <cell r="E468">
            <v>54428</v>
          </cell>
          <cell r="F468">
            <v>56741</v>
          </cell>
          <cell r="G468">
            <v>66454</v>
          </cell>
          <cell r="H468">
            <v>88484</v>
          </cell>
          <cell r="I468">
            <v>100895</v>
          </cell>
          <cell r="J468">
            <v>97901</v>
          </cell>
          <cell r="K468">
            <v>95235</v>
          </cell>
          <cell r="L468">
            <v>91381</v>
          </cell>
          <cell r="M468">
            <v>83995</v>
          </cell>
          <cell r="N468">
            <v>82024</v>
          </cell>
          <cell r="O468">
            <v>76846</v>
          </cell>
          <cell r="P468">
            <v>72609</v>
          </cell>
          <cell r="Q468">
            <v>76660</v>
          </cell>
          <cell r="R468">
            <v>84733</v>
          </cell>
          <cell r="S468">
            <v>98889</v>
          </cell>
          <cell r="T468">
            <v>101805</v>
          </cell>
          <cell r="U468">
            <v>116902</v>
          </cell>
          <cell r="V468">
            <v>109579</v>
          </cell>
          <cell r="W468">
            <v>91335</v>
          </cell>
          <cell r="X468">
            <v>74099</v>
          </cell>
          <cell r="Y468">
            <v>62362</v>
          </cell>
        </row>
        <row r="469">
          <cell r="B469">
            <v>56901</v>
          </cell>
          <cell r="C469">
            <v>55033</v>
          </cell>
          <cell r="D469">
            <v>54127</v>
          </cell>
          <cell r="E469">
            <v>55297</v>
          </cell>
          <cell r="F469">
            <v>57950</v>
          </cell>
          <cell r="G469">
            <v>68047</v>
          </cell>
          <cell r="H469">
            <v>86043</v>
          </cell>
          <cell r="I469">
            <v>98097</v>
          </cell>
          <cell r="J469">
            <v>95199</v>
          </cell>
          <cell r="K469">
            <v>92611</v>
          </cell>
          <cell r="L469">
            <v>88893</v>
          </cell>
          <cell r="M469">
            <v>81712</v>
          </cell>
          <cell r="N469">
            <v>79789</v>
          </cell>
          <cell r="O469">
            <v>74735</v>
          </cell>
          <cell r="P469">
            <v>70608</v>
          </cell>
          <cell r="Q469">
            <v>74581</v>
          </cell>
          <cell r="R469">
            <v>82430</v>
          </cell>
          <cell r="S469">
            <v>96222</v>
          </cell>
          <cell r="T469">
            <v>98992</v>
          </cell>
          <cell r="U469">
            <v>113712</v>
          </cell>
          <cell r="V469">
            <v>106484</v>
          </cell>
          <cell r="W469">
            <v>88803</v>
          </cell>
          <cell r="X469">
            <v>72037</v>
          </cell>
          <cell r="Y469">
            <v>60641</v>
          </cell>
        </row>
        <row r="470">
          <cell r="B470">
            <v>56602</v>
          </cell>
          <cell r="C470">
            <v>54215</v>
          </cell>
          <cell r="D470">
            <v>53133</v>
          </cell>
          <cell r="E470">
            <v>55123</v>
          </cell>
          <cell r="F470">
            <v>57850</v>
          </cell>
          <cell r="G470">
            <v>67752</v>
          </cell>
          <cell r="H470">
            <v>85523</v>
          </cell>
          <cell r="I470">
            <v>97506</v>
          </cell>
          <cell r="J470">
            <v>94617</v>
          </cell>
          <cell r="K470">
            <v>92053</v>
          </cell>
          <cell r="L470">
            <v>88388</v>
          </cell>
          <cell r="M470">
            <v>81217</v>
          </cell>
          <cell r="N470">
            <v>79337</v>
          </cell>
          <cell r="O470">
            <v>74318</v>
          </cell>
          <cell r="P470">
            <v>70198</v>
          </cell>
          <cell r="Q470">
            <v>74104</v>
          </cell>
          <cell r="R470">
            <v>81910</v>
          </cell>
          <cell r="S470">
            <v>95648</v>
          </cell>
          <cell r="T470">
            <v>98365</v>
          </cell>
          <cell r="U470">
            <v>113010</v>
          </cell>
          <cell r="V470">
            <v>105700</v>
          </cell>
          <cell r="W470">
            <v>88155</v>
          </cell>
          <cell r="X470">
            <v>71585</v>
          </cell>
          <cell r="Y470">
            <v>59705</v>
          </cell>
        </row>
        <row r="471">
          <cell r="B471">
            <v>54617</v>
          </cell>
          <cell r="C471">
            <v>52867</v>
          </cell>
          <cell r="D471">
            <v>51606</v>
          </cell>
          <cell r="E471">
            <v>53248</v>
          </cell>
          <cell r="F471">
            <v>55856</v>
          </cell>
          <cell r="G471">
            <v>65373</v>
          </cell>
          <cell r="H471">
            <v>85018</v>
          </cell>
          <cell r="I471">
            <v>96938</v>
          </cell>
          <cell r="J471">
            <v>94066</v>
          </cell>
          <cell r="K471">
            <v>91520</v>
          </cell>
          <cell r="L471">
            <v>87850</v>
          </cell>
          <cell r="M471">
            <v>80747</v>
          </cell>
          <cell r="N471">
            <v>78851</v>
          </cell>
          <cell r="O471">
            <v>73867</v>
          </cell>
          <cell r="P471">
            <v>69773</v>
          </cell>
          <cell r="Q471">
            <v>73658</v>
          </cell>
          <cell r="R471">
            <v>81585</v>
          </cell>
          <cell r="S471">
            <v>95228</v>
          </cell>
          <cell r="T471">
            <v>97929</v>
          </cell>
          <cell r="U471">
            <v>112305</v>
          </cell>
          <cell r="V471">
            <v>105310</v>
          </cell>
          <cell r="W471">
            <v>87766</v>
          </cell>
          <cell r="X471">
            <v>71179</v>
          </cell>
          <cell r="Y471">
            <v>59363</v>
          </cell>
        </row>
        <row r="472">
          <cell r="B472">
            <v>54575</v>
          </cell>
          <cell r="C472">
            <v>51289</v>
          </cell>
          <cell r="D472">
            <v>50002</v>
          </cell>
          <cell r="E472">
            <v>51279</v>
          </cell>
          <cell r="F472">
            <v>53477</v>
          </cell>
          <cell r="G472">
            <v>63027</v>
          </cell>
          <cell r="H472">
            <v>85031</v>
          </cell>
          <cell r="I472">
            <v>96950</v>
          </cell>
          <cell r="J472">
            <v>94080</v>
          </cell>
          <cell r="K472">
            <v>91517</v>
          </cell>
          <cell r="L472">
            <v>87821</v>
          </cell>
          <cell r="M472">
            <v>80723</v>
          </cell>
          <cell r="N472">
            <v>78840</v>
          </cell>
          <cell r="O472">
            <v>73855</v>
          </cell>
          <cell r="P472">
            <v>69749</v>
          </cell>
          <cell r="Q472">
            <v>73650</v>
          </cell>
          <cell r="R472">
            <v>81398</v>
          </cell>
          <cell r="S472">
            <v>95010</v>
          </cell>
          <cell r="T472">
            <v>97733</v>
          </cell>
          <cell r="U472">
            <v>112243</v>
          </cell>
          <cell r="V472">
            <v>105132</v>
          </cell>
          <cell r="W472">
            <v>87611</v>
          </cell>
          <cell r="X472">
            <v>71171</v>
          </cell>
          <cell r="Y472">
            <v>59335</v>
          </cell>
        </row>
        <row r="473">
          <cell r="B473">
            <v>54344</v>
          </cell>
          <cell r="C473">
            <v>51315</v>
          </cell>
          <cell r="D473">
            <v>52405</v>
          </cell>
          <cell r="E473">
            <v>51191</v>
          </cell>
          <cell r="F473">
            <v>52657</v>
          </cell>
          <cell r="G473">
            <v>60413</v>
          </cell>
          <cell r="H473">
            <v>80550</v>
          </cell>
          <cell r="I473">
            <v>93454</v>
          </cell>
          <cell r="J473">
            <v>95910</v>
          </cell>
          <cell r="K473">
            <v>98033</v>
          </cell>
          <cell r="L473">
            <v>93097</v>
          </cell>
          <cell r="M473">
            <v>84255</v>
          </cell>
          <cell r="N473">
            <v>82442</v>
          </cell>
          <cell r="O473">
            <v>78201</v>
          </cell>
          <cell r="P473">
            <v>72216</v>
          </cell>
          <cell r="Q473">
            <v>74370</v>
          </cell>
          <cell r="R473">
            <v>82711</v>
          </cell>
          <cell r="S473">
            <v>95747</v>
          </cell>
          <cell r="T473">
            <v>98285</v>
          </cell>
          <cell r="U473">
            <v>112433</v>
          </cell>
          <cell r="V473">
            <v>105122</v>
          </cell>
          <cell r="W473">
            <v>87946</v>
          </cell>
          <cell r="X473">
            <v>71565</v>
          </cell>
          <cell r="Y473">
            <v>60077</v>
          </cell>
        </row>
        <row r="474">
          <cell r="B474">
            <v>54345</v>
          </cell>
          <cell r="C474">
            <v>50839</v>
          </cell>
          <cell r="D474">
            <v>51479</v>
          </cell>
          <cell r="E474">
            <v>50238</v>
          </cell>
          <cell r="F474">
            <v>51958</v>
          </cell>
          <cell r="G474">
            <v>60406</v>
          </cell>
          <cell r="H474">
            <v>80539</v>
          </cell>
          <cell r="I474">
            <v>93421</v>
          </cell>
          <cell r="J474">
            <v>95855</v>
          </cell>
          <cell r="K474">
            <v>97967</v>
          </cell>
          <cell r="L474">
            <v>93018</v>
          </cell>
          <cell r="M474">
            <v>84168</v>
          </cell>
          <cell r="N474">
            <v>82367</v>
          </cell>
          <cell r="O474">
            <v>78164</v>
          </cell>
          <cell r="P474">
            <v>72210</v>
          </cell>
          <cell r="Q474">
            <v>74365</v>
          </cell>
          <cell r="R474">
            <v>82688</v>
          </cell>
          <cell r="S474">
            <v>95601</v>
          </cell>
          <cell r="T474">
            <v>98123</v>
          </cell>
          <cell r="U474">
            <v>112315</v>
          </cell>
          <cell r="V474">
            <v>105139</v>
          </cell>
          <cell r="W474">
            <v>87949</v>
          </cell>
          <cell r="X474">
            <v>71587</v>
          </cell>
          <cell r="Y474">
            <v>60307</v>
          </cell>
        </row>
        <row r="475">
          <cell r="B475">
            <v>54554</v>
          </cell>
          <cell r="C475">
            <v>51709</v>
          </cell>
          <cell r="D475">
            <v>50314</v>
          </cell>
          <cell r="E475">
            <v>51391</v>
          </cell>
          <cell r="F475">
            <v>53700</v>
          </cell>
          <cell r="G475">
            <v>63238</v>
          </cell>
          <cell r="H475">
            <v>85011</v>
          </cell>
          <cell r="I475">
            <v>96940</v>
          </cell>
          <cell r="J475">
            <v>94071</v>
          </cell>
          <cell r="K475">
            <v>91535</v>
          </cell>
          <cell r="L475">
            <v>87848</v>
          </cell>
          <cell r="M475">
            <v>80743</v>
          </cell>
          <cell r="N475">
            <v>78873</v>
          </cell>
          <cell r="O475">
            <v>73891</v>
          </cell>
          <cell r="P475">
            <v>69802</v>
          </cell>
          <cell r="Q475">
            <v>73707</v>
          </cell>
          <cell r="R475">
            <v>81449</v>
          </cell>
          <cell r="S475">
            <v>95086</v>
          </cell>
          <cell r="T475">
            <v>97905</v>
          </cell>
          <cell r="U475">
            <v>112395</v>
          </cell>
          <cell r="V475">
            <v>105278</v>
          </cell>
          <cell r="W475">
            <v>87819</v>
          </cell>
          <cell r="X475">
            <v>71199</v>
          </cell>
          <cell r="Y475">
            <v>59368</v>
          </cell>
        </row>
        <row r="476">
          <cell r="B476">
            <v>54571</v>
          </cell>
          <cell r="C476">
            <v>50971</v>
          </cell>
          <cell r="D476">
            <v>49350</v>
          </cell>
          <cell r="E476">
            <v>50621</v>
          </cell>
          <cell r="F476">
            <v>52646</v>
          </cell>
          <cell r="G476">
            <v>61582</v>
          </cell>
          <cell r="H476">
            <v>85033</v>
          </cell>
          <cell r="I476">
            <v>96958</v>
          </cell>
          <cell r="J476">
            <v>94093</v>
          </cell>
          <cell r="K476">
            <v>91535</v>
          </cell>
          <cell r="L476">
            <v>87843</v>
          </cell>
          <cell r="M476">
            <v>80732</v>
          </cell>
          <cell r="N476">
            <v>78870</v>
          </cell>
          <cell r="O476">
            <v>73879</v>
          </cell>
          <cell r="P476">
            <v>69808</v>
          </cell>
          <cell r="Q476">
            <v>73703</v>
          </cell>
          <cell r="R476">
            <v>81443</v>
          </cell>
          <cell r="S476">
            <v>95086</v>
          </cell>
          <cell r="T476">
            <v>97822</v>
          </cell>
          <cell r="U476">
            <v>112387</v>
          </cell>
          <cell r="V476">
            <v>105293</v>
          </cell>
          <cell r="W476">
            <v>87702</v>
          </cell>
          <cell r="X476">
            <v>71214</v>
          </cell>
          <cell r="Y476">
            <v>59405</v>
          </cell>
        </row>
        <row r="477">
          <cell r="B477">
            <v>51017</v>
          </cell>
          <cell r="C477">
            <v>49400</v>
          </cell>
          <cell r="D477">
            <v>48856</v>
          </cell>
          <cell r="E477">
            <v>50392</v>
          </cell>
          <cell r="F477">
            <v>52568</v>
          </cell>
          <cell r="G477">
            <v>61837</v>
          </cell>
          <cell r="H477">
            <v>79364</v>
          </cell>
          <cell r="I477">
            <v>90504</v>
          </cell>
          <cell r="J477">
            <v>87864</v>
          </cell>
          <cell r="K477">
            <v>85477</v>
          </cell>
          <cell r="L477">
            <v>82035</v>
          </cell>
          <cell r="M477">
            <v>75431</v>
          </cell>
          <cell r="N477">
            <v>73661</v>
          </cell>
          <cell r="O477">
            <v>69014</v>
          </cell>
          <cell r="P477">
            <v>65167</v>
          </cell>
          <cell r="Q477">
            <v>68805</v>
          </cell>
          <cell r="R477">
            <v>76022</v>
          </cell>
          <cell r="S477">
            <v>88829</v>
          </cell>
          <cell r="T477">
            <v>91369</v>
          </cell>
          <cell r="U477">
            <v>104925</v>
          </cell>
          <cell r="V477">
            <v>98288</v>
          </cell>
          <cell r="W477">
            <v>81828</v>
          </cell>
          <cell r="X477">
            <v>66479</v>
          </cell>
          <cell r="Y477">
            <v>55448</v>
          </cell>
        </row>
        <row r="478">
          <cell r="B478">
            <v>54383</v>
          </cell>
          <cell r="C478">
            <v>50781</v>
          </cell>
          <cell r="D478">
            <v>48300</v>
          </cell>
          <cell r="E478">
            <v>49505</v>
          </cell>
          <cell r="F478">
            <v>52024</v>
          </cell>
          <cell r="G478">
            <v>61351</v>
          </cell>
          <cell r="H478">
            <v>84729</v>
          </cell>
          <cell r="I478">
            <v>96605</v>
          </cell>
          <cell r="J478">
            <v>93742</v>
          </cell>
          <cell r="K478">
            <v>91181</v>
          </cell>
          <cell r="L478">
            <v>87532</v>
          </cell>
          <cell r="M478">
            <v>80445</v>
          </cell>
          <cell r="N478">
            <v>78561</v>
          </cell>
          <cell r="O478">
            <v>73603</v>
          </cell>
          <cell r="P478">
            <v>69872</v>
          </cell>
          <cell r="Q478">
            <v>73399</v>
          </cell>
          <cell r="R478">
            <v>81323</v>
          </cell>
          <cell r="S478">
            <v>94966</v>
          </cell>
          <cell r="T478">
            <v>97584</v>
          </cell>
          <cell r="U478">
            <v>111953</v>
          </cell>
          <cell r="V478">
            <v>104857</v>
          </cell>
          <cell r="W478">
            <v>87364</v>
          </cell>
          <cell r="X478">
            <v>71032</v>
          </cell>
          <cell r="Y478">
            <v>59208</v>
          </cell>
        </row>
        <row r="479">
          <cell r="B479">
            <v>54823</v>
          </cell>
          <cell r="C479">
            <v>52172</v>
          </cell>
          <cell r="D479">
            <v>50395</v>
          </cell>
          <cell r="E479">
            <v>51387</v>
          </cell>
          <cell r="F479">
            <v>53431</v>
          </cell>
          <cell r="G479">
            <v>62061</v>
          </cell>
          <cell r="H479">
            <v>84864</v>
          </cell>
          <cell r="I479">
            <v>96764</v>
          </cell>
          <cell r="J479">
            <v>93894</v>
          </cell>
          <cell r="K479">
            <v>91355</v>
          </cell>
          <cell r="L479">
            <v>87676</v>
          </cell>
          <cell r="M479">
            <v>80579</v>
          </cell>
          <cell r="N479">
            <v>78693</v>
          </cell>
          <cell r="O479">
            <v>73731</v>
          </cell>
          <cell r="P479">
            <v>69653</v>
          </cell>
          <cell r="Q479">
            <v>73519</v>
          </cell>
          <cell r="R479">
            <v>81210</v>
          </cell>
          <cell r="S479">
            <v>94817</v>
          </cell>
          <cell r="T479">
            <v>97499</v>
          </cell>
          <cell r="U479">
            <v>111899</v>
          </cell>
          <cell r="V479">
            <v>104820</v>
          </cell>
          <cell r="W479">
            <v>87437</v>
          </cell>
          <cell r="X479">
            <v>71034</v>
          </cell>
          <cell r="Y479">
            <v>59233</v>
          </cell>
        </row>
        <row r="480">
          <cell r="B480">
            <v>54967</v>
          </cell>
          <cell r="C480">
            <v>51284</v>
          </cell>
          <cell r="D480">
            <v>49768</v>
          </cell>
          <cell r="E480">
            <v>49993</v>
          </cell>
          <cell r="F480">
            <v>52543</v>
          </cell>
          <cell r="G480">
            <v>61082</v>
          </cell>
          <cell r="H480">
            <v>81451</v>
          </cell>
          <cell r="I480">
            <v>94499</v>
          </cell>
          <cell r="J480">
            <v>96965</v>
          </cell>
          <cell r="K480">
            <v>99095</v>
          </cell>
          <cell r="L480">
            <v>94086</v>
          </cell>
          <cell r="M480">
            <v>85105</v>
          </cell>
          <cell r="N480">
            <v>83283</v>
          </cell>
          <cell r="O480">
            <v>79036</v>
          </cell>
          <cell r="P480">
            <v>72973</v>
          </cell>
          <cell r="Q480">
            <v>75151</v>
          </cell>
          <cell r="R480">
            <v>83604</v>
          </cell>
          <cell r="S480">
            <v>96666</v>
          </cell>
          <cell r="T480">
            <v>99139</v>
          </cell>
          <cell r="U480">
            <v>113478</v>
          </cell>
          <cell r="V480">
            <v>106292</v>
          </cell>
          <cell r="W480">
            <v>88915</v>
          </cell>
          <cell r="X480">
            <v>72358</v>
          </cell>
          <cell r="Y480">
            <v>60755</v>
          </cell>
        </row>
        <row r="481">
          <cell r="B481">
            <v>54872</v>
          </cell>
          <cell r="C481">
            <v>51328</v>
          </cell>
          <cell r="D481">
            <v>51912</v>
          </cell>
          <cell r="E481">
            <v>49910</v>
          </cell>
          <cell r="F481">
            <v>52457</v>
          </cell>
          <cell r="G481">
            <v>60982</v>
          </cell>
          <cell r="H481">
            <v>81315</v>
          </cell>
          <cell r="I481">
            <v>94339</v>
          </cell>
          <cell r="J481">
            <v>96797</v>
          </cell>
          <cell r="K481">
            <v>98935</v>
          </cell>
          <cell r="L481">
            <v>93942</v>
          </cell>
          <cell r="M481">
            <v>84968</v>
          </cell>
          <cell r="N481">
            <v>83170</v>
          </cell>
          <cell r="O481">
            <v>78919</v>
          </cell>
          <cell r="P481">
            <v>72888</v>
          </cell>
          <cell r="Q481">
            <v>75063</v>
          </cell>
          <cell r="R481">
            <v>83482</v>
          </cell>
          <cell r="S481">
            <v>96531</v>
          </cell>
          <cell r="T481">
            <v>99013</v>
          </cell>
          <cell r="U481">
            <v>113367</v>
          </cell>
          <cell r="V481">
            <v>106241</v>
          </cell>
          <cell r="W481">
            <v>88825</v>
          </cell>
          <cell r="X481">
            <v>72287</v>
          </cell>
          <cell r="Y481">
            <v>60686</v>
          </cell>
        </row>
        <row r="482">
          <cell r="B482">
            <v>54358</v>
          </cell>
          <cell r="C482">
            <v>51299</v>
          </cell>
          <cell r="D482">
            <v>52733</v>
          </cell>
          <cell r="E482">
            <v>52125</v>
          </cell>
          <cell r="F482">
            <v>54645</v>
          </cell>
          <cell r="G482">
            <v>62355</v>
          </cell>
          <cell r="H482">
            <v>79838</v>
          </cell>
          <cell r="I482">
            <v>92648</v>
          </cell>
          <cell r="J482">
            <v>95099</v>
          </cell>
          <cell r="K482">
            <v>97184</v>
          </cell>
          <cell r="L482">
            <v>92289</v>
          </cell>
          <cell r="M482">
            <v>83525</v>
          </cell>
          <cell r="N482">
            <v>81725</v>
          </cell>
          <cell r="O482">
            <v>77557</v>
          </cell>
          <cell r="P482">
            <v>71657</v>
          </cell>
          <cell r="Q482">
            <v>73772</v>
          </cell>
          <cell r="R482">
            <v>81975</v>
          </cell>
          <cell r="S482">
            <v>94748</v>
          </cell>
          <cell r="T482">
            <v>97408</v>
          </cell>
          <cell r="U482">
            <v>111542</v>
          </cell>
          <cell r="V482">
            <v>104455</v>
          </cell>
          <cell r="W482">
            <v>87248</v>
          </cell>
          <cell r="X482">
            <v>70974</v>
          </cell>
          <cell r="Y482">
            <v>59534</v>
          </cell>
        </row>
        <row r="483">
          <cell r="B483">
            <v>54190</v>
          </cell>
          <cell r="C483">
            <v>51064</v>
          </cell>
          <cell r="D483">
            <v>48551</v>
          </cell>
          <cell r="E483">
            <v>49764</v>
          </cell>
          <cell r="F483">
            <v>51648</v>
          </cell>
          <cell r="G483">
            <v>60676</v>
          </cell>
          <cell r="H483">
            <v>79658</v>
          </cell>
          <cell r="I483">
            <v>90830</v>
          </cell>
          <cell r="J483">
            <v>88138</v>
          </cell>
          <cell r="K483">
            <v>85755</v>
          </cell>
          <cell r="L483">
            <v>82666</v>
          </cell>
          <cell r="M483">
            <v>78149</v>
          </cell>
          <cell r="N483">
            <v>77441</v>
          </cell>
          <cell r="O483">
            <v>74257</v>
          </cell>
          <cell r="P483">
            <v>71452</v>
          </cell>
          <cell r="Q483">
            <v>72925</v>
          </cell>
          <cell r="R483">
            <v>79064</v>
          </cell>
          <cell r="S483">
            <v>90949</v>
          </cell>
          <cell r="T483">
            <v>91588</v>
          </cell>
          <cell r="U483">
            <v>105191</v>
          </cell>
          <cell r="V483">
            <v>98551</v>
          </cell>
          <cell r="W483">
            <v>82091</v>
          </cell>
          <cell r="X483">
            <v>69022</v>
          </cell>
          <cell r="Y483">
            <v>60536</v>
          </cell>
        </row>
        <row r="484">
          <cell r="B484">
            <v>55247</v>
          </cell>
          <cell r="C484">
            <v>52228</v>
          </cell>
          <cell r="D484">
            <v>51364</v>
          </cell>
          <cell r="E484">
            <v>52177</v>
          </cell>
          <cell r="F484">
            <v>54504</v>
          </cell>
          <cell r="G484">
            <v>62781</v>
          </cell>
          <cell r="H484">
            <v>82307</v>
          </cell>
          <cell r="I484">
            <v>93850</v>
          </cell>
          <cell r="J484">
            <v>91083</v>
          </cell>
          <cell r="K484">
            <v>88619</v>
          </cell>
          <cell r="L484">
            <v>85042</v>
          </cell>
          <cell r="M484">
            <v>78186</v>
          </cell>
          <cell r="N484">
            <v>76344</v>
          </cell>
          <cell r="O484">
            <v>71529</v>
          </cell>
          <cell r="P484">
            <v>67581</v>
          </cell>
          <cell r="Q484">
            <v>71355</v>
          </cell>
          <cell r="R484">
            <v>78848</v>
          </cell>
          <cell r="S484">
            <v>92040</v>
          </cell>
          <cell r="T484">
            <v>94810</v>
          </cell>
          <cell r="U484">
            <v>108748</v>
          </cell>
          <cell r="V484">
            <v>101857</v>
          </cell>
          <cell r="W484">
            <v>85025</v>
          </cell>
          <cell r="X484">
            <v>70125</v>
          </cell>
          <cell r="Y484">
            <v>60974</v>
          </cell>
        </row>
        <row r="485">
          <cell r="B485">
            <v>58017</v>
          </cell>
          <cell r="C485">
            <v>57924</v>
          </cell>
          <cell r="D485">
            <v>57327</v>
          </cell>
          <cell r="E485">
            <v>58170</v>
          </cell>
          <cell r="F485">
            <v>60451</v>
          </cell>
          <cell r="G485">
            <v>69774</v>
          </cell>
          <cell r="H485">
            <v>82888</v>
          </cell>
          <cell r="I485">
            <v>93888</v>
          </cell>
          <cell r="J485">
            <v>91103</v>
          </cell>
          <cell r="K485">
            <v>88630</v>
          </cell>
          <cell r="L485">
            <v>85083</v>
          </cell>
          <cell r="M485">
            <v>78208</v>
          </cell>
          <cell r="N485">
            <v>76374</v>
          </cell>
          <cell r="O485">
            <v>71554</v>
          </cell>
          <cell r="P485">
            <v>67572</v>
          </cell>
          <cell r="Q485">
            <v>71343</v>
          </cell>
          <cell r="R485">
            <v>78868</v>
          </cell>
          <cell r="S485">
            <v>92210</v>
          </cell>
          <cell r="T485">
            <v>94860</v>
          </cell>
          <cell r="U485">
            <v>108745</v>
          </cell>
          <cell r="V485">
            <v>101854</v>
          </cell>
          <cell r="W485">
            <v>86519</v>
          </cell>
          <cell r="X485">
            <v>74751</v>
          </cell>
          <cell r="Y485">
            <v>65429</v>
          </cell>
        </row>
        <row r="486">
          <cell r="B486">
            <v>54086</v>
          </cell>
          <cell r="C486">
            <v>51548</v>
          </cell>
          <cell r="D486">
            <v>50174</v>
          </cell>
          <cell r="E486">
            <v>50385</v>
          </cell>
          <cell r="F486">
            <v>52551</v>
          </cell>
          <cell r="G486">
            <v>59819</v>
          </cell>
          <cell r="H486">
            <v>82513</v>
          </cell>
          <cell r="I486">
            <v>94114</v>
          </cell>
          <cell r="J486">
            <v>91358</v>
          </cell>
          <cell r="K486">
            <v>88872</v>
          </cell>
          <cell r="L486">
            <v>85280</v>
          </cell>
          <cell r="M486">
            <v>78387</v>
          </cell>
          <cell r="N486">
            <v>76553</v>
          </cell>
          <cell r="O486">
            <v>71693</v>
          </cell>
          <cell r="P486">
            <v>67721</v>
          </cell>
          <cell r="Q486">
            <v>71530</v>
          </cell>
          <cell r="R486">
            <v>79027</v>
          </cell>
          <cell r="S486">
            <v>92264</v>
          </cell>
          <cell r="T486">
            <v>94922</v>
          </cell>
          <cell r="U486">
            <v>108981</v>
          </cell>
          <cell r="V486">
            <v>102058</v>
          </cell>
          <cell r="W486">
            <v>85054</v>
          </cell>
          <cell r="X486">
            <v>69091</v>
          </cell>
          <cell r="Y486">
            <v>58803</v>
          </cell>
        </row>
        <row r="487">
          <cell r="B487">
            <v>54293</v>
          </cell>
          <cell r="C487">
            <v>51862</v>
          </cell>
          <cell r="D487">
            <v>53421</v>
          </cell>
          <cell r="E487">
            <v>52231</v>
          </cell>
          <cell r="F487">
            <v>53396</v>
          </cell>
          <cell r="G487">
            <v>59471</v>
          </cell>
          <cell r="H487">
            <v>79288</v>
          </cell>
          <cell r="I487">
            <v>92008</v>
          </cell>
          <cell r="J487">
            <v>94409</v>
          </cell>
          <cell r="K487">
            <v>96482</v>
          </cell>
          <cell r="L487">
            <v>91587</v>
          </cell>
          <cell r="M487">
            <v>82850</v>
          </cell>
          <cell r="N487">
            <v>81099</v>
          </cell>
          <cell r="O487">
            <v>76965</v>
          </cell>
          <cell r="P487">
            <v>71074</v>
          </cell>
          <cell r="Q487">
            <v>73198</v>
          </cell>
          <cell r="R487">
            <v>81413</v>
          </cell>
          <cell r="S487">
            <v>94110</v>
          </cell>
          <cell r="T487">
            <v>96701</v>
          </cell>
          <cell r="U487">
            <v>110684</v>
          </cell>
          <cell r="V487">
            <v>103568</v>
          </cell>
          <cell r="W487">
            <v>86601</v>
          </cell>
          <cell r="X487">
            <v>70462</v>
          </cell>
          <cell r="Y487">
            <v>60024</v>
          </cell>
        </row>
        <row r="488">
          <cell r="B488">
            <v>54674</v>
          </cell>
          <cell r="C488">
            <v>52160</v>
          </cell>
          <cell r="D488">
            <v>53348</v>
          </cell>
          <cell r="E488">
            <v>52656</v>
          </cell>
          <cell r="F488">
            <v>53484</v>
          </cell>
          <cell r="G488">
            <v>58093</v>
          </cell>
          <cell r="H488">
            <v>77196</v>
          </cell>
          <cell r="I488">
            <v>89549</v>
          </cell>
          <cell r="J488">
            <v>91902</v>
          </cell>
          <cell r="K488">
            <v>93927</v>
          </cell>
          <cell r="L488">
            <v>89178</v>
          </cell>
          <cell r="M488">
            <v>80710</v>
          </cell>
          <cell r="N488">
            <v>78979</v>
          </cell>
          <cell r="O488">
            <v>74987</v>
          </cell>
          <cell r="P488">
            <v>69268</v>
          </cell>
          <cell r="Q488">
            <v>71335</v>
          </cell>
          <cell r="R488">
            <v>79314</v>
          </cell>
          <cell r="S488">
            <v>91678</v>
          </cell>
          <cell r="T488">
            <v>94040</v>
          </cell>
          <cell r="U488">
            <v>107703</v>
          </cell>
          <cell r="V488">
            <v>100886</v>
          </cell>
          <cell r="W488">
            <v>84385</v>
          </cell>
          <cell r="X488">
            <v>68622</v>
          </cell>
          <cell r="Y488">
            <v>57622</v>
          </cell>
        </row>
        <row r="489">
          <cell r="B489">
            <v>52760</v>
          </cell>
          <cell r="C489">
            <v>49703</v>
          </cell>
          <cell r="D489">
            <v>48999</v>
          </cell>
          <cell r="E489">
            <v>50427</v>
          </cell>
          <cell r="F489">
            <v>53423</v>
          </cell>
          <cell r="G489">
            <v>62724</v>
          </cell>
          <cell r="H489">
            <v>82208</v>
          </cell>
          <cell r="I489">
            <v>93744</v>
          </cell>
          <cell r="J489">
            <v>90959</v>
          </cell>
          <cell r="K489">
            <v>88518</v>
          </cell>
          <cell r="L489">
            <v>84960</v>
          </cell>
          <cell r="M489">
            <v>78101</v>
          </cell>
          <cell r="N489">
            <v>76268</v>
          </cell>
          <cell r="O489">
            <v>71438</v>
          </cell>
          <cell r="P489">
            <v>67492</v>
          </cell>
          <cell r="Q489">
            <v>71267</v>
          </cell>
          <cell r="R489">
            <v>78736</v>
          </cell>
          <cell r="S489">
            <v>91930</v>
          </cell>
          <cell r="T489">
            <v>94593</v>
          </cell>
          <cell r="U489">
            <v>108550</v>
          </cell>
          <cell r="V489">
            <v>101750</v>
          </cell>
          <cell r="W489">
            <v>84741</v>
          </cell>
          <cell r="X489">
            <v>68863</v>
          </cell>
          <cell r="Y489">
            <v>57416</v>
          </cell>
        </row>
        <row r="490">
          <cell r="B490">
            <v>52823</v>
          </cell>
          <cell r="C490">
            <v>49641</v>
          </cell>
          <cell r="D490">
            <v>48469</v>
          </cell>
          <cell r="E490">
            <v>49397</v>
          </cell>
          <cell r="F490">
            <v>51729</v>
          </cell>
          <cell r="G490">
            <v>60389</v>
          </cell>
          <cell r="H490">
            <v>82302</v>
          </cell>
          <cell r="I490">
            <v>93853</v>
          </cell>
          <cell r="J490">
            <v>91085</v>
          </cell>
          <cell r="K490">
            <v>88618</v>
          </cell>
          <cell r="L490">
            <v>85048</v>
          </cell>
          <cell r="M490">
            <v>78172</v>
          </cell>
          <cell r="N490">
            <v>76336</v>
          </cell>
          <cell r="O490">
            <v>71514</v>
          </cell>
          <cell r="P490">
            <v>67585</v>
          </cell>
          <cell r="Q490">
            <v>71337</v>
          </cell>
          <cell r="R490">
            <v>78992</v>
          </cell>
          <cell r="S490">
            <v>92224</v>
          </cell>
          <cell r="T490">
            <v>94599</v>
          </cell>
          <cell r="U490">
            <v>108511</v>
          </cell>
          <cell r="V490">
            <v>101713</v>
          </cell>
          <cell r="W490">
            <v>84870</v>
          </cell>
          <cell r="X490">
            <v>68947</v>
          </cell>
          <cell r="Y490">
            <v>57489</v>
          </cell>
        </row>
        <row r="491">
          <cell r="B491">
            <v>52021</v>
          </cell>
          <cell r="C491">
            <v>49183</v>
          </cell>
          <cell r="D491">
            <v>47757</v>
          </cell>
          <cell r="E491">
            <v>48694</v>
          </cell>
          <cell r="F491">
            <v>50497</v>
          </cell>
          <cell r="G491">
            <v>59363</v>
          </cell>
          <cell r="H491">
            <v>80317</v>
          </cell>
          <cell r="I491">
            <v>91561</v>
          </cell>
          <cell r="J491">
            <v>88839</v>
          </cell>
          <cell r="K491">
            <v>86454</v>
          </cell>
          <cell r="L491">
            <v>82990</v>
          </cell>
          <cell r="M491">
            <v>76280</v>
          </cell>
          <cell r="N491">
            <v>74494</v>
          </cell>
          <cell r="O491">
            <v>69783</v>
          </cell>
          <cell r="P491">
            <v>65925</v>
          </cell>
          <cell r="Q491">
            <v>69624</v>
          </cell>
          <cell r="R491">
            <v>76931</v>
          </cell>
          <cell r="S491">
            <v>89792</v>
          </cell>
          <cell r="T491">
            <v>92263</v>
          </cell>
          <cell r="U491">
            <v>105871</v>
          </cell>
          <cell r="V491">
            <v>99200</v>
          </cell>
          <cell r="W491">
            <v>82766</v>
          </cell>
          <cell r="X491">
            <v>67236</v>
          </cell>
          <cell r="Y491">
            <v>56817</v>
          </cell>
        </row>
        <row r="492">
          <cell r="B492">
            <v>53168</v>
          </cell>
          <cell r="C492">
            <v>50827</v>
          </cell>
          <cell r="D492">
            <v>49331</v>
          </cell>
          <cell r="E492">
            <v>50934</v>
          </cell>
          <cell r="F492">
            <v>53174</v>
          </cell>
          <cell r="G492">
            <v>62446</v>
          </cell>
          <cell r="H492">
            <v>80480</v>
          </cell>
          <cell r="I492">
            <v>91758</v>
          </cell>
          <cell r="J492">
            <v>89045</v>
          </cell>
          <cell r="K492">
            <v>86630</v>
          </cell>
          <cell r="L492">
            <v>83159</v>
          </cell>
          <cell r="M492">
            <v>76427</v>
          </cell>
          <cell r="N492">
            <v>74636</v>
          </cell>
          <cell r="O492">
            <v>69923</v>
          </cell>
          <cell r="P492">
            <v>66039</v>
          </cell>
          <cell r="Q492">
            <v>69744</v>
          </cell>
          <cell r="R492">
            <v>77139</v>
          </cell>
          <cell r="S492">
            <v>90231</v>
          </cell>
          <cell r="T492">
            <v>94889</v>
          </cell>
          <cell r="U492">
            <v>106177</v>
          </cell>
          <cell r="V492">
            <v>99494</v>
          </cell>
          <cell r="W492">
            <v>83349</v>
          </cell>
          <cell r="X492">
            <v>71852</v>
          </cell>
          <cell r="Y492">
            <v>61630</v>
          </cell>
        </row>
        <row r="493">
          <cell r="B493">
            <v>57240</v>
          </cell>
          <cell r="C493">
            <v>54316</v>
          </cell>
          <cell r="D493">
            <v>53344</v>
          </cell>
          <cell r="E493">
            <v>53644</v>
          </cell>
          <cell r="F493">
            <v>56085</v>
          </cell>
          <cell r="G493">
            <v>64846</v>
          </cell>
          <cell r="H493">
            <v>80639</v>
          </cell>
          <cell r="I493">
            <v>91936</v>
          </cell>
          <cell r="J493">
            <v>89222</v>
          </cell>
          <cell r="K493">
            <v>86772</v>
          </cell>
          <cell r="L493">
            <v>83271</v>
          </cell>
          <cell r="M493">
            <v>76550</v>
          </cell>
          <cell r="N493">
            <v>74766</v>
          </cell>
          <cell r="O493">
            <v>70017</v>
          </cell>
          <cell r="P493">
            <v>66581</v>
          </cell>
          <cell r="Q493">
            <v>69846</v>
          </cell>
          <cell r="R493">
            <v>77181</v>
          </cell>
          <cell r="S493">
            <v>90078</v>
          </cell>
          <cell r="T493">
            <v>92557</v>
          </cell>
          <cell r="U493">
            <v>106246</v>
          </cell>
          <cell r="V493">
            <v>99581</v>
          </cell>
          <cell r="W493">
            <v>83165</v>
          </cell>
          <cell r="X493">
            <v>72774</v>
          </cell>
          <cell r="Y493">
            <v>63283</v>
          </cell>
        </row>
        <row r="494">
          <cell r="B494">
            <v>57897</v>
          </cell>
          <cell r="C494">
            <v>54635</v>
          </cell>
          <cell r="D494">
            <v>55786</v>
          </cell>
          <cell r="E494">
            <v>54012</v>
          </cell>
          <cell r="F494">
            <v>55015</v>
          </cell>
          <cell r="G494">
            <v>60020</v>
          </cell>
          <cell r="H494">
            <v>76598</v>
          </cell>
          <cell r="I494">
            <v>88873</v>
          </cell>
          <cell r="J494">
            <v>91192</v>
          </cell>
          <cell r="K494">
            <v>93220</v>
          </cell>
          <cell r="L494">
            <v>88542</v>
          </cell>
          <cell r="M494">
            <v>80088</v>
          </cell>
          <cell r="N494">
            <v>78386</v>
          </cell>
          <cell r="O494">
            <v>74368</v>
          </cell>
          <cell r="P494">
            <v>68701</v>
          </cell>
          <cell r="Q494">
            <v>70729</v>
          </cell>
          <cell r="R494">
            <v>78662</v>
          </cell>
          <cell r="S494">
            <v>90934</v>
          </cell>
          <cell r="T494">
            <v>93452</v>
          </cell>
          <cell r="U494">
            <v>106867</v>
          </cell>
          <cell r="V494">
            <v>99978</v>
          </cell>
          <cell r="W494">
            <v>83635</v>
          </cell>
          <cell r="X494">
            <v>68108</v>
          </cell>
          <cell r="Y494">
            <v>59723</v>
          </cell>
        </row>
        <row r="495">
          <cell r="B495">
            <v>54505</v>
          </cell>
          <cell r="C495">
            <v>51194</v>
          </cell>
          <cell r="D495">
            <v>49554</v>
          </cell>
          <cell r="E495">
            <v>49429</v>
          </cell>
          <cell r="F495">
            <v>50938</v>
          </cell>
          <cell r="G495">
            <v>55598</v>
          </cell>
          <cell r="H495">
            <v>73730</v>
          </cell>
          <cell r="I495">
            <v>86625</v>
          </cell>
          <cell r="J495">
            <v>85935</v>
          </cell>
          <cell r="K495">
            <v>89561</v>
          </cell>
          <cell r="L495">
            <v>85268</v>
          </cell>
          <cell r="M495">
            <v>83606</v>
          </cell>
          <cell r="N495">
            <v>78694</v>
          </cell>
          <cell r="O495">
            <v>74543</v>
          </cell>
          <cell r="P495">
            <v>70829</v>
          </cell>
          <cell r="Q495">
            <v>75167</v>
          </cell>
          <cell r="R495">
            <v>83789</v>
          </cell>
          <cell r="S495">
            <v>89691</v>
          </cell>
          <cell r="T495">
            <v>95598</v>
          </cell>
          <cell r="U495">
            <v>104836</v>
          </cell>
          <cell r="V495">
            <v>104736</v>
          </cell>
          <cell r="W495">
            <v>87719</v>
          </cell>
          <cell r="X495">
            <v>68981</v>
          </cell>
          <cell r="Y495">
            <v>58387</v>
          </cell>
        </row>
        <row r="496">
          <cell r="B496">
            <v>52366</v>
          </cell>
          <cell r="C496">
            <v>49657</v>
          </cell>
          <cell r="D496">
            <v>48718</v>
          </cell>
          <cell r="E496">
            <v>49255</v>
          </cell>
          <cell r="F496">
            <v>53350</v>
          </cell>
          <cell r="G496">
            <v>63722</v>
          </cell>
          <cell r="H496">
            <v>79101</v>
          </cell>
          <cell r="I496">
            <v>89292</v>
          </cell>
          <cell r="J496">
            <v>80382</v>
          </cell>
          <cell r="K496">
            <v>79525</v>
          </cell>
          <cell r="L496">
            <v>76805</v>
          </cell>
          <cell r="M496">
            <v>75334</v>
          </cell>
          <cell r="N496">
            <v>72449</v>
          </cell>
          <cell r="O496">
            <v>67944</v>
          </cell>
          <cell r="P496">
            <v>65074</v>
          </cell>
          <cell r="Q496">
            <v>70294</v>
          </cell>
          <cell r="R496">
            <v>78409</v>
          </cell>
          <cell r="S496">
            <v>84819</v>
          </cell>
          <cell r="T496">
            <v>90221</v>
          </cell>
          <cell r="U496">
            <v>98869</v>
          </cell>
          <cell r="V496">
            <v>101790</v>
          </cell>
          <cell r="W496">
            <v>85810</v>
          </cell>
          <cell r="X496">
            <v>66629</v>
          </cell>
          <cell r="Y496">
            <v>55658</v>
          </cell>
        </row>
        <row r="497">
          <cell r="B497">
            <v>50538</v>
          </cell>
          <cell r="C497">
            <v>48306</v>
          </cell>
          <cell r="D497">
            <v>47447</v>
          </cell>
          <cell r="E497">
            <v>48187</v>
          </cell>
          <cell r="F497">
            <v>51623</v>
          </cell>
          <cell r="G497">
            <v>61460</v>
          </cell>
          <cell r="H497">
            <v>77044</v>
          </cell>
          <cell r="I497">
            <v>89322</v>
          </cell>
          <cell r="J497">
            <v>80378</v>
          </cell>
          <cell r="K497">
            <v>79526</v>
          </cell>
          <cell r="L497">
            <v>76768</v>
          </cell>
          <cell r="M497">
            <v>75280</v>
          </cell>
          <cell r="N497">
            <v>72421</v>
          </cell>
          <cell r="O497">
            <v>67957</v>
          </cell>
          <cell r="P497">
            <v>65077</v>
          </cell>
          <cell r="Q497">
            <v>70305</v>
          </cell>
          <cell r="R497">
            <v>78414</v>
          </cell>
          <cell r="S497">
            <v>84849</v>
          </cell>
          <cell r="T497">
            <v>90394</v>
          </cell>
          <cell r="U497">
            <v>98996</v>
          </cell>
          <cell r="V497">
            <v>101923</v>
          </cell>
          <cell r="W497">
            <v>85808</v>
          </cell>
          <cell r="X497">
            <v>66614</v>
          </cell>
          <cell r="Y497">
            <v>54862</v>
          </cell>
        </row>
        <row r="498">
          <cell r="B498">
            <v>50077</v>
          </cell>
          <cell r="C498">
            <v>47003</v>
          </cell>
          <cell r="D498">
            <v>45563</v>
          </cell>
          <cell r="E498">
            <v>46139</v>
          </cell>
          <cell r="F498">
            <v>49237</v>
          </cell>
          <cell r="G498">
            <v>59357</v>
          </cell>
          <cell r="H498">
            <v>76985</v>
          </cell>
          <cell r="I498">
            <v>89231</v>
          </cell>
          <cell r="J498">
            <v>80322</v>
          </cell>
          <cell r="K498">
            <v>79454</v>
          </cell>
          <cell r="L498">
            <v>76717</v>
          </cell>
          <cell r="M498">
            <v>75220</v>
          </cell>
          <cell r="N498">
            <v>72355</v>
          </cell>
          <cell r="O498">
            <v>67847</v>
          </cell>
          <cell r="P498">
            <v>65180</v>
          </cell>
          <cell r="Q498">
            <v>70300</v>
          </cell>
          <cell r="R498">
            <v>78331</v>
          </cell>
          <cell r="S498">
            <v>85893</v>
          </cell>
          <cell r="T498">
            <v>91339</v>
          </cell>
          <cell r="U498">
            <v>98735</v>
          </cell>
          <cell r="V498">
            <v>101645</v>
          </cell>
          <cell r="W498">
            <v>85669</v>
          </cell>
          <cell r="X498">
            <v>66770</v>
          </cell>
          <cell r="Y498">
            <v>56744</v>
          </cell>
        </row>
        <row r="499">
          <cell r="B499">
            <v>51978</v>
          </cell>
          <cell r="C499">
            <v>48800</v>
          </cell>
          <cell r="D499">
            <v>47329</v>
          </cell>
          <cell r="E499">
            <v>47741</v>
          </cell>
          <cell r="F499">
            <v>50241</v>
          </cell>
          <cell r="G499">
            <v>60048</v>
          </cell>
          <cell r="H499">
            <v>76977</v>
          </cell>
          <cell r="I499">
            <v>89252</v>
          </cell>
          <cell r="J499">
            <v>80327</v>
          </cell>
          <cell r="K499">
            <v>79456</v>
          </cell>
          <cell r="L499">
            <v>76720</v>
          </cell>
          <cell r="M499">
            <v>75251</v>
          </cell>
          <cell r="N499">
            <v>72381</v>
          </cell>
          <cell r="O499">
            <v>67896</v>
          </cell>
          <cell r="P499">
            <v>65035</v>
          </cell>
          <cell r="Q499">
            <v>70212</v>
          </cell>
          <cell r="R499">
            <v>78342</v>
          </cell>
          <cell r="S499">
            <v>84722</v>
          </cell>
          <cell r="T499">
            <v>90098</v>
          </cell>
          <cell r="U499">
            <v>98755</v>
          </cell>
          <cell r="V499">
            <v>101745</v>
          </cell>
          <cell r="W499">
            <v>85692</v>
          </cell>
          <cell r="X499">
            <v>66529</v>
          </cell>
          <cell r="Y499">
            <v>55353</v>
          </cell>
        </row>
        <row r="500">
          <cell r="B500">
            <v>51104</v>
          </cell>
          <cell r="C500">
            <v>47968</v>
          </cell>
          <cell r="D500">
            <v>48308</v>
          </cell>
          <cell r="E500">
            <v>47691</v>
          </cell>
          <cell r="F500">
            <v>51618</v>
          </cell>
          <cell r="G500">
            <v>61616</v>
          </cell>
          <cell r="H500">
            <v>77023</v>
          </cell>
          <cell r="I500">
            <v>89302</v>
          </cell>
          <cell r="J500">
            <v>80368</v>
          </cell>
          <cell r="K500">
            <v>79495</v>
          </cell>
          <cell r="L500">
            <v>76749</v>
          </cell>
          <cell r="M500">
            <v>75277</v>
          </cell>
          <cell r="N500">
            <v>72410</v>
          </cell>
          <cell r="O500">
            <v>67891</v>
          </cell>
          <cell r="P500">
            <v>64994</v>
          </cell>
          <cell r="Q500">
            <v>70205</v>
          </cell>
          <cell r="R500">
            <v>78318</v>
          </cell>
          <cell r="S500">
            <v>84721</v>
          </cell>
          <cell r="T500">
            <v>90130</v>
          </cell>
          <cell r="U500">
            <v>98690</v>
          </cell>
          <cell r="V500">
            <v>101647</v>
          </cell>
          <cell r="W500">
            <v>85654</v>
          </cell>
          <cell r="X500">
            <v>67561</v>
          </cell>
          <cell r="Y500">
            <v>57762</v>
          </cell>
        </row>
        <row r="501">
          <cell r="B501">
            <v>52666</v>
          </cell>
          <cell r="C501">
            <v>49767</v>
          </cell>
          <cell r="D501">
            <v>49548</v>
          </cell>
          <cell r="E501">
            <v>47389</v>
          </cell>
          <cell r="F501">
            <v>51050</v>
          </cell>
          <cell r="G501">
            <v>56437</v>
          </cell>
          <cell r="H501">
            <v>71306</v>
          </cell>
          <cell r="I501">
            <v>83788</v>
          </cell>
          <cell r="J501">
            <v>83111</v>
          </cell>
          <cell r="K501">
            <v>86604</v>
          </cell>
          <cell r="L501">
            <v>82428</v>
          </cell>
          <cell r="M501">
            <v>80786</v>
          </cell>
          <cell r="N501">
            <v>76000</v>
          </cell>
          <cell r="O501">
            <v>71983</v>
          </cell>
          <cell r="P501">
            <v>68399</v>
          </cell>
          <cell r="Q501">
            <v>72566</v>
          </cell>
          <cell r="R501">
            <v>80917</v>
          </cell>
          <cell r="S501">
            <v>86602</v>
          </cell>
          <cell r="T501">
            <v>92234</v>
          </cell>
          <cell r="U501">
            <v>101213</v>
          </cell>
          <cell r="V501">
            <v>101128</v>
          </cell>
          <cell r="W501">
            <v>84625</v>
          </cell>
          <cell r="X501">
            <v>68451</v>
          </cell>
          <cell r="Y501">
            <v>59438</v>
          </cell>
        </row>
        <row r="502">
          <cell r="B502">
            <v>53079</v>
          </cell>
          <cell r="C502">
            <v>49504</v>
          </cell>
          <cell r="D502">
            <v>50120</v>
          </cell>
          <cell r="E502">
            <v>49748</v>
          </cell>
          <cell r="F502">
            <v>51511</v>
          </cell>
          <cell r="G502">
            <v>56861</v>
          </cell>
          <cell r="H502">
            <v>72293</v>
          </cell>
          <cell r="I502">
            <v>84942</v>
          </cell>
          <cell r="J502">
            <v>84269</v>
          </cell>
          <cell r="K502">
            <v>87808</v>
          </cell>
          <cell r="L502">
            <v>83601</v>
          </cell>
          <cell r="M502">
            <v>81944</v>
          </cell>
          <cell r="N502">
            <v>77080</v>
          </cell>
          <cell r="O502">
            <v>72999</v>
          </cell>
          <cell r="P502">
            <v>69355</v>
          </cell>
          <cell r="Q502">
            <v>73587</v>
          </cell>
          <cell r="R502">
            <v>82061</v>
          </cell>
          <cell r="S502">
            <v>87815</v>
          </cell>
          <cell r="T502">
            <v>93557</v>
          </cell>
          <cell r="U502">
            <v>102670</v>
          </cell>
          <cell r="V502">
            <v>102563</v>
          </cell>
          <cell r="W502">
            <v>85840</v>
          </cell>
          <cell r="X502">
            <v>67548</v>
          </cell>
          <cell r="Y502">
            <v>56792</v>
          </cell>
        </row>
        <row r="503">
          <cell r="B503">
            <v>50892</v>
          </cell>
          <cell r="C503">
            <v>47974</v>
          </cell>
          <cell r="D503">
            <v>47049</v>
          </cell>
          <cell r="E503">
            <v>48352</v>
          </cell>
          <cell r="F503">
            <v>52371</v>
          </cell>
          <cell r="G503">
            <v>62404</v>
          </cell>
          <cell r="H503">
            <v>77905</v>
          </cell>
          <cell r="I503">
            <v>90303</v>
          </cell>
          <cell r="J503">
            <v>81268</v>
          </cell>
          <cell r="K503">
            <v>80379</v>
          </cell>
          <cell r="L503">
            <v>77625</v>
          </cell>
          <cell r="M503">
            <v>76067</v>
          </cell>
          <cell r="N503">
            <v>73155</v>
          </cell>
          <cell r="O503">
            <v>68599</v>
          </cell>
          <cell r="P503">
            <v>65739</v>
          </cell>
          <cell r="Q503">
            <v>70995</v>
          </cell>
          <cell r="R503">
            <v>79221</v>
          </cell>
          <cell r="S503">
            <v>85702</v>
          </cell>
          <cell r="T503">
            <v>91150</v>
          </cell>
          <cell r="U503">
            <v>99909</v>
          </cell>
          <cell r="V503">
            <v>102917</v>
          </cell>
          <cell r="W503">
            <v>86657</v>
          </cell>
          <cell r="X503">
            <v>67266</v>
          </cell>
          <cell r="Y503">
            <v>55082</v>
          </cell>
        </row>
        <row r="504">
          <cell r="B504">
            <v>47953</v>
          </cell>
          <cell r="C504">
            <v>45893</v>
          </cell>
          <cell r="D504">
            <v>44315</v>
          </cell>
          <cell r="E504">
            <v>44992</v>
          </cell>
          <cell r="F504">
            <v>48155</v>
          </cell>
          <cell r="G504">
            <v>58190</v>
          </cell>
          <cell r="H504">
            <v>76207</v>
          </cell>
          <cell r="I504">
            <v>88375</v>
          </cell>
          <cell r="J504">
            <v>79501</v>
          </cell>
          <cell r="K504">
            <v>78634</v>
          </cell>
          <cell r="L504">
            <v>75898</v>
          </cell>
          <cell r="M504">
            <v>74424</v>
          </cell>
          <cell r="N504">
            <v>71585</v>
          </cell>
          <cell r="O504">
            <v>67166</v>
          </cell>
          <cell r="P504">
            <v>64320</v>
          </cell>
          <cell r="Q504">
            <v>69502</v>
          </cell>
          <cell r="R504">
            <v>77523</v>
          </cell>
          <cell r="S504">
            <v>83852</v>
          </cell>
          <cell r="T504">
            <v>89192</v>
          </cell>
          <cell r="U504">
            <v>97975</v>
          </cell>
          <cell r="V504">
            <v>100856</v>
          </cell>
          <cell r="W504">
            <v>84915</v>
          </cell>
          <cell r="X504">
            <v>65795</v>
          </cell>
          <cell r="Y504">
            <v>53869</v>
          </cell>
        </row>
        <row r="505">
          <cell r="B505">
            <v>47270</v>
          </cell>
          <cell r="C505">
            <v>44125</v>
          </cell>
          <cell r="D505">
            <v>43010</v>
          </cell>
          <cell r="E505">
            <v>43625</v>
          </cell>
          <cell r="F505">
            <v>47338</v>
          </cell>
          <cell r="G505">
            <v>56697</v>
          </cell>
          <cell r="H505">
            <v>75113</v>
          </cell>
          <cell r="I505">
            <v>87111</v>
          </cell>
          <cell r="J505">
            <v>78372</v>
          </cell>
          <cell r="K505">
            <v>77484</v>
          </cell>
          <cell r="L505">
            <v>74792</v>
          </cell>
          <cell r="M505">
            <v>73364</v>
          </cell>
          <cell r="N505">
            <v>70636</v>
          </cell>
          <cell r="O505">
            <v>66245</v>
          </cell>
          <cell r="P505">
            <v>63480</v>
          </cell>
          <cell r="Q505">
            <v>68552</v>
          </cell>
          <cell r="R505">
            <v>76482</v>
          </cell>
          <cell r="S505">
            <v>82730</v>
          </cell>
          <cell r="T505">
            <v>87974</v>
          </cell>
          <cell r="U505">
            <v>96372</v>
          </cell>
          <cell r="V505">
            <v>99290</v>
          </cell>
          <cell r="W505">
            <v>83584</v>
          </cell>
          <cell r="X505">
            <v>64870</v>
          </cell>
          <cell r="Y505">
            <v>53117</v>
          </cell>
        </row>
        <row r="506">
          <cell r="B506">
            <v>47312</v>
          </cell>
          <cell r="C506">
            <v>43409</v>
          </cell>
          <cell r="D506">
            <v>41717</v>
          </cell>
          <cell r="E506">
            <v>42302</v>
          </cell>
          <cell r="F506">
            <v>45083</v>
          </cell>
          <cell r="G506">
            <v>54972</v>
          </cell>
          <cell r="H506">
            <v>75185</v>
          </cell>
          <cell r="I506">
            <v>87175</v>
          </cell>
          <cell r="J506">
            <v>78433</v>
          </cell>
          <cell r="K506">
            <v>77599</v>
          </cell>
          <cell r="L506">
            <v>74926</v>
          </cell>
          <cell r="M506">
            <v>73481</v>
          </cell>
          <cell r="N506">
            <v>70717</v>
          </cell>
          <cell r="O506">
            <v>66359</v>
          </cell>
          <cell r="P506">
            <v>63576</v>
          </cell>
          <cell r="Q506">
            <v>68680</v>
          </cell>
          <cell r="R506">
            <v>76600</v>
          </cell>
          <cell r="S506">
            <v>82827</v>
          </cell>
          <cell r="T506">
            <v>88081</v>
          </cell>
          <cell r="U506">
            <v>96490</v>
          </cell>
          <cell r="V506">
            <v>99371</v>
          </cell>
          <cell r="W506">
            <v>83686</v>
          </cell>
          <cell r="X506">
            <v>64936</v>
          </cell>
          <cell r="Y506">
            <v>53164</v>
          </cell>
        </row>
        <row r="507">
          <cell r="B507">
            <v>47979</v>
          </cell>
          <cell r="C507">
            <v>44378</v>
          </cell>
          <cell r="D507">
            <v>42612</v>
          </cell>
          <cell r="E507">
            <v>42558</v>
          </cell>
          <cell r="F507">
            <v>45166</v>
          </cell>
          <cell r="G507">
            <v>54977</v>
          </cell>
          <cell r="H507">
            <v>75188</v>
          </cell>
          <cell r="I507">
            <v>87157</v>
          </cell>
          <cell r="J507">
            <v>78400</v>
          </cell>
          <cell r="K507">
            <v>77585</v>
          </cell>
          <cell r="L507">
            <v>74926</v>
          </cell>
          <cell r="M507">
            <v>73499</v>
          </cell>
          <cell r="N507">
            <v>70712</v>
          </cell>
          <cell r="O507">
            <v>66341</v>
          </cell>
          <cell r="P507">
            <v>63549</v>
          </cell>
          <cell r="Q507">
            <v>68631</v>
          </cell>
          <cell r="R507">
            <v>76543</v>
          </cell>
          <cell r="S507">
            <v>82797</v>
          </cell>
          <cell r="T507">
            <v>88111</v>
          </cell>
          <cell r="U507">
            <v>96603</v>
          </cell>
          <cell r="V507">
            <v>99302</v>
          </cell>
          <cell r="W507">
            <v>83624</v>
          </cell>
          <cell r="X507">
            <v>66029</v>
          </cell>
          <cell r="Y507">
            <v>55281</v>
          </cell>
        </row>
        <row r="508">
          <cell r="B508">
            <v>50042</v>
          </cell>
          <cell r="C508">
            <v>45694</v>
          </cell>
          <cell r="D508">
            <v>44007</v>
          </cell>
          <cell r="E508">
            <v>43098</v>
          </cell>
          <cell r="F508">
            <v>44712</v>
          </cell>
          <cell r="G508">
            <v>52350</v>
          </cell>
          <cell r="H508">
            <v>69589</v>
          </cell>
          <cell r="I508">
            <v>81811</v>
          </cell>
          <cell r="J508">
            <v>81191</v>
          </cell>
          <cell r="K508">
            <v>84590</v>
          </cell>
          <cell r="L508">
            <v>80559</v>
          </cell>
          <cell r="M508">
            <v>78974</v>
          </cell>
          <cell r="N508">
            <v>74327</v>
          </cell>
          <cell r="O508">
            <v>71768</v>
          </cell>
          <cell r="P508">
            <v>70426</v>
          </cell>
          <cell r="Q508">
            <v>75130</v>
          </cell>
          <cell r="R508">
            <v>82051</v>
          </cell>
          <cell r="S508">
            <v>89096</v>
          </cell>
          <cell r="T508">
            <v>95051</v>
          </cell>
          <cell r="U508">
            <v>99052</v>
          </cell>
          <cell r="V508">
            <v>98959</v>
          </cell>
          <cell r="W508">
            <v>85114</v>
          </cell>
          <cell r="X508">
            <v>70136</v>
          </cell>
          <cell r="Y508">
            <v>61586</v>
          </cell>
        </row>
        <row r="509">
          <cell r="B509">
            <v>51164</v>
          </cell>
          <cell r="C509">
            <v>49384</v>
          </cell>
          <cell r="D509">
            <v>46667</v>
          </cell>
          <cell r="E509">
            <v>45738</v>
          </cell>
          <cell r="F509">
            <v>46734</v>
          </cell>
          <cell r="G509">
            <v>52370</v>
          </cell>
          <cell r="H509">
            <v>69579</v>
          </cell>
          <cell r="I509">
            <v>81751</v>
          </cell>
          <cell r="J509">
            <v>81100</v>
          </cell>
          <cell r="K509">
            <v>84481</v>
          </cell>
          <cell r="L509">
            <v>80450</v>
          </cell>
          <cell r="M509">
            <v>78866</v>
          </cell>
          <cell r="N509">
            <v>74198</v>
          </cell>
          <cell r="O509">
            <v>70265</v>
          </cell>
          <cell r="P509">
            <v>66754</v>
          </cell>
          <cell r="Q509">
            <v>70838</v>
          </cell>
          <cell r="R509">
            <v>78978</v>
          </cell>
          <cell r="S509">
            <v>84561</v>
          </cell>
          <cell r="T509">
            <v>90321</v>
          </cell>
          <cell r="U509">
            <v>99086</v>
          </cell>
          <cell r="V509">
            <v>98822</v>
          </cell>
          <cell r="W509">
            <v>82617</v>
          </cell>
          <cell r="X509">
            <v>65015</v>
          </cell>
          <cell r="Y509">
            <v>53498</v>
          </cell>
        </row>
        <row r="510">
          <cell r="B510">
            <v>47351</v>
          </cell>
          <cell r="C510">
            <v>44178</v>
          </cell>
          <cell r="D510">
            <v>43003</v>
          </cell>
          <cell r="E510">
            <v>42939</v>
          </cell>
          <cell r="F510">
            <v>45614</v>
          </cell>
          <cell r="G510">
            <v>55048</v>
          </cell>
          <cell r="H510">
            <v>75258</v>
          </cell>
          <cell r="I510">
            <v>87241</v>
          </cell>
          <cell r="J510">
            <v>78500</v>
          </cell>
          <cell r="K510">
            <v>77639</v>
          </cell>
          <cell r="L510">
            <v>74947</v>
          </cell>
          <cell r="M510">
            <v>73479</v>
          </cell>
          <cell r="N510">
            <v>70668</v>
          </cell>
          <cell r="O510">
            <v>66282</v>
          </cell>
          <cell r="P510">
            <v>63461</v>
          </cell>
          <cell r="Q510">
            <v>68561</v>
          </cell>
          <cell r="R510">
            <v>76517</v>
          </cell>
          <cell r="S510">
            <v>82784</v>
          </cell>
          <cell r="T510">
            <v>88146</v>
          </cell>
          <cell r="U510">
            <v>96646</v>
          </cell>
          <cell r="V510">
            <v>99504</v>
          </cell>
          <cell r="W510">
            <v>83791</v>
          </cell>
          <cell r="X510">
            <v>64985</v>
          </cell>
          <cell r="Y510">
            <v>53203</v>
          </cell>
        </row>
        <row r="511">
          <cell r="B511">
            <v>48665</v>
          </cell>
          <cell r="C511">
            <v>44584</v>
          </cell>
          <cell r="D511">
            <v>42920</v>
          </cell>
          <cell r="E511">
            <v>43368</v>
          </cell>
          <cell r="F511">
            <v>45250</v>
          </cell>
          <cell r="G511">
            <v>55062</v>
          </cell>
          <cell r="H511">
            <v>75309</v>
          </cell>
          <cell r="I511">
            <v>87302</v>
          </cell>
          <cell r="J511">
            <v>78544</v>
          </cell>
          <cell r="K511">
            <v>77667</v>
          </cell>
          <cell r="L511">
            <v>74972</v>
          </cell>
          <cell r="M511">
            <v>73513</v>
          </cell>
          <cell r="N511">
            <v>70727</v>
          </cell>
          <cell r="O511">
            <v>66337</v>
          </cell>
          <cell r="P511">
            <v>63525</v>
          </cell>
          <cell r="Q511">
            <v>68610</v>
          </cell>
          <cell r="R511">
            <v>76567</v>
          </cell>
          <cell r="S511">
            <v>82849</v>
          </cell>
          <cell r="T511">
            <v>88127</v>
          </cell>
          <cell r="U511">
            <v>96517</v>
          </cell>
          <cell r="V511">
            <v>99391</v>
          </cell>
          <cell r="W511">
            <v>83759</v>
          </cell>
          <cell r="X511">
            <v>65015</v>
          </cell>
          <cell r="Y511">
            <v>53214</v>
          </cell>
        </row>
        <row r="512">
          <cell r="B512">
            <v>47391</v>
          </cell>
          <cell r="C512">
            <v>43298</v>
          </cell>
          <cell r="D512">
            <v>42406</v>
          </cell>
          <cell r="E512">
            <v>42377</v>
          </cell>
          <cell r="F512">
            <v>45313</v>
          </cell>
          <cell r="G512">
            <v>55062</v>
          </cell>
          <cell r="H512">
            <v>75312</v>
          </cell>
          <cell r="I512">
            <v>87306</v>
          </cell>
          <cell r="J512">
            <v>78565</v>
          </cell>
          <cell r="K512">
            <v>77678</v>
          </cell>
          <cell r="L512">
            <v>75000</v>
          </cell>
          <cell r="M512">
            <v>73534</v>
          </cell>
          <cell r="N512">
            <v>70738</v>
          </cell>
          <cell r="O512">
            <v>66328</v>
          </cell>
          <cell r="P512">
            <v>63521</v>
          </cell>
          <cell r="Q512">
            <v>68615</v>
          </cell>
          <cell r="R512">
            <v>76585</v>
          </cell>
          <cell r="S512">
            <v>82834</v>
          </cell>
          <cell r="T512">
            <v>88097</v>
          </cell>
          <cell r="U512">
            <v>96520</v>
          </cell>
          <cell r="V512">
            <v>99504</v>
          </cell>
          <cell r="W512">
            <v>83778</v>
          </cell>
          <cell r="X512">
            <v>65036</v>
          </cell>
          <cell r="Y512">
            <v>53239</v>
          </cell>
        </row>
        <row r="513">
          <cell r="B513">
            <v>47656</v>
          </cell>
          <cell r="C513">
            <v>44303</v>
          </cell>
          <cell r="D513">
            <v>43529</v>
          </cell>
          <cell r="E513">
            <v>43804</v>
          </cell>
          <cell r="F513">
            <v>46694</v>
          </cell>
          <cell r="G513">
            <v>55402</v>
          </cell>
          <cell r="H513">
            <v>75251</v>
          </cell>
          <cell r="I513">
            <v>87279</v>
          </cell>
          <cell r="J513">
            <v>78526</v>
          </cell>
          <cell r="K513">
            <v>77648</v>
          </cell>
          <cell r="L513">
            <v>74937</v>
          </cell>
          <cell r="M513">
            <v>73482</v>
          </cell>
          <cell r="N513">
            <v>70689</v>
          </cell>
          <cell r="O513">
            <v>66283</v>
          </cell>
          <cell r="P513">
            <v>63455</v>
          </cell>
          <cell r="Q513">
            <v>68534</v>
          </cell>
          <cell r="R513">
            <v>76504</v>
          </cell>
          <cell r="S513">
            <v>82777</v>
          </cell>
          <cell r="T513">
            <v>88038</v>
          </cell>
          <cell r="U513">
            <v>96462</v>
          </cell>
          <cell r="V513">
            <v>99342</v>
          </cell>
          <cell r="W513">
            <v>83714</v>
          </cell>
          <cell r="X513">
            <v>65003</v>
          </cell>
          <cell r="Y513">
            <v>53218</v>
          </cell>
        </row>
        <row r="514">
          <cell r="B514">
            <v>47939</v>
          </cell>
          <cell r="C514">
            <v>45003</v>
          </cell>
          <cell r="D514">
            <v>43456</v>
          </cell>
          <cell r="E514">
            <v>43628</v>
          </cell>
          <cell r="F514">
            <v>46358</v>
          </cell>
          <cell r="G514">
            <v>55272</v>
          </cell>
          <cell r="H514">
            <v>75345</v>
          </cell>
          <cell r="I514">
            <v>87345</v>
          </cell>
          <cell r="J514">
            <v>78578</v>
          </cell>
          <cell r="K514">
            <v>77701</v>
          </cell>
          <cell r="L514">
            <v>75009</v>
          </cell>
          <cell r="M514">
            <v>73550</v>
          </cell>
          <cell r="N514">
            <v>70723</v>
          </cell>
          <cell r="O514">
            <v>66321</v>
          </cell>
          <cell r="P514">
            <v>63501</v>
          </cell>
          <cell r="Q514">
            <v>68613</v>
          </cell>
          <cell r="R514">
            <v>76581</v>
          </cell>
          <cell r="S514">
            <v>82857</v>
          </cell>
          <cell r="T514">
            <v>88163</v>
          </cell>
          <cell r="U514">
            <v>96635</v>
          </cell>
          <cell r="V514">
            <v>99526</v>
          </cell>
          <cell r="W514">
            <v>83826</v>
          </cell>
          <cell r="X514">
            <v>65062</v>
          </cell>
          <cell r="Y514">
            <v>53930</v>
          </cell>
        </row>
        <row r="515">
          <cell r="B515">
            <v>48844</v>
          </cell>
          <cell r="C515">
            <v>45508</v>
          </cell>
          <cell r="D515">
            <v>43746</v>
          </cell>
          <cell r="E515">
            <v>44172</v>
          </cell>
          <cell r="F515">
            <v>45420</v>
          </cell>
          <cell r="G515">
            <v>52488</v>
          </cell>
          <cell r="H515">
            <v>69747</v>
          </cell>
          <cell r="I515">
            <v>81951</v>
          </cell>
          <cell r="J515">
            <v>81307</v>
          </cell>
          <cell r="K515">
            <v>84683</v>
          </cell>
          <cell r="L515">
            <v>80620</v>
          </cell>
          <cell r="M515">
            <v>79026</v>
          </cell>
          <cell r="N515">
            <v>74324</v>
          </cell>
          <cell r="O515">
            <v>70393</v>
          </cell>
          <cell r="P515">
            <v>66894</v>
          </cell>
          <cell r="Q515">
            <v>70994</v>
          </cell>
          <cell r="R515">
            <v>79170</v>
          </cell>
          <cell r="S515">
            <v>84724</v>
          </cell>
          <cell r="T515">
            <v>90219</v>
          </cell>
          <cell r="U515">
            <v>98990</v>
          </cell>
          <cell r="V515">
            <v>98910</v>
          </cell>
          <cell r="W515">
            <v>82782</v>
          </cell>
          <cell r="X515">
            <v>65146</v>
          </cell>
          <cell r="Y515">
            <v>54477</v>
          </cell>
        </row>
        <row r="516">
          <cell r="B516">
            <v>49060</v>
          </cell>
          <cell r="C516">
            <v>45135</v>
          </cell>
          <cell r="D516">
            <v>43831</v>
          </cell>
          <cell r="E516">
            <v>43319</v>
          </cell>
          <cell r="F516">
            <v>44720</v>
          </cell>
          <cell r="G516">
            <v>52535</v>
          </cell>
          <cell r="H516">
            <v>69809</v>
          </cell>
          <cell r="I516">
            <v>82034</v>
          </cell>
          <cell r="J516">
            <v>81403</v>
          </cell>
          <cell r="K516">
            <v>84779</v>
          </cell>
          <cell r="L516">
            <v>80731</v>
          </cell>
          <cell r="M516">
            <v>79159</v>
          </cell>
          <cell r="N516">
            <v>74506</v>
          </cell>
          <cell r="O516">
            <v>70575</v>
          </cell>
          <cell r="P516">
            <v>67073</v>
          </cell>
          <cell r="Q516">
            <v>71189</v>
          </cell>
          <cell r="R516">
            <v>79385</v>
          </cell>
          <cell r="S516">
            <v>84916</v>
          </cell>
          <cell r="T516">
            <v>91365</v>
          </cell>
          <cell r="U516">
            <v>99186</v>
          </cell>
          <cell r="V516">
            <v>99081</v>
          </cell>
          <cell r="W516">
            <v>82925</v>
          </cell>
          <cell r="X516">
            <v>67815</v>
          </cell>
          <cell r="Y516">
            <v>56154</v>
          </cell>
        </row>
        <row r="517">
          <cell r="B517">
            <v>47426</v>
          </cell>
          <cell r="C517">
            <v>43211</v>
          </cell>
          <cell r="D517">
            <v>40989</v>
          </cell>
          <cell r="E517">
            <v>41582</v>
          </cell>
          <cell r="F517">
            <v>44382</v>
          </cell>
          <cell r="G517">
            <v>55111</v>
          </cell>
          <cell r="H517">
            <v>75348</v>
          </cell>
          <cell r="I517">
            <v>87331</v>
          </cell>
          <cell r="J517">
            <v>78554</v>
          </cell>
          <cell r="K517">
            <v>77717</v>
          </cell>
          <cell r="L517">
            <v>75012</v>
          </cell>
          <cell r="M517">
            <v>73545</v>
          </cell>
          <cell r="N517">
            <v>70750</v>
          </cell>
          <cell r="O517">
            <v>66357</v>
          </cell>
          <cell r="P517">
            <v>63546</v>
          </cell>
          <cell r="Q517">
            <v>68667</v>
          </cell>
          <cell r="R517">
            <v>76622</v>
          </cell>
          <cell r="S517">
            <v>82883</v>
          </cell>
          <cell r="T517">
            <v>88146</v>
          </cell>
          <cell r="U517">
            <v>96564</v>
          </cell>
          <cell r="V517">
            <v>99422</v>
          </cell>
          <cell r="W517">
            <v>83790</v>
          </cell>
          <cell r="X517">
            <v>65066</v>
          </cell>
          <cell r="Y517">
            <v>53269</v>
          </cell>
        </row>
        <row r="518">
          <cell r="B518">
            <v>47476</v>
          </cell>
          <cell r="C518">
            <v>44048</v>
          </cell>
          <cell r="D518">
            <v>42845</v>
          </cell>
          <cell r="E518">
            <v>42994</v>
          </cell>
          <cell r="F518">
            <v>45675</v>
          </cell>
          <cell r="G518">
            <v>55140</v>
          </cell>
          <cell r="H518">
            <v>75426</v>
          </cell>
          <cell r="I518">
            <v>87471</v>
          </cell>
          <cell r="J518">
            <v>78679</v>
          </cell>
          <cell r="K518">
            <v>77825</v>
          </cell>
          <cell r="L518">
            <v>75104</v>
          </cell>
          <cell r="M518">
            <v>73632</v>
          </cell>
          <cell r="N518">
            <v>70832</v>
          </cell>
          <cell r="O518">
            <v>66440</v>
          </cell>
          <cell r="P518">
            <v>63618</v>
          </cell>
          <cell r="Q518">
            <v>68777</v>
          </cell>
          <cell r="R518">
            <v>76738</v>
          </cell>
          <cell r="S518">
            <v>82992</v>
          </cell>
          <cell r="T518">
            <v>88324</v>
          </cell>
          <cell r="U518">
            <v>96955</v>
          </cell>
          <cell r="V518">
            <v>99856</v>
          </cell>
          <cell r="W518">
            <v>84039</v>
          </cell>
          <cell r="X518">
            <v>65141</v>
          </cell>
          <cell r="Y518">
            <v>53324</v>
          </cell>
        </row>
        <row r="519">
          <cell r="B519">
            <v>47914</v>
          </cell>
          <cell r="C519">
            <v>44511</v>
          </cell>
          <cell r="D519">
            <v>43364</v>
          </cell>
          <cell r="E519">
            <v>43976</v>
          </cell>
          <cell r="F519">
            <v>46709</v>
          </cell>
          <cell r="G519">
            <v>55705</v>
          </cell>
          <cell r="H519">
            <v>75579</v>
          </cell>
          <cell r="I519">
            <v>87608</v>
          </cell>
          <cell r="J519">
            <v>78811</v>
          </cell>
          <cell r="K519">
            <v>77935</v>
          </cell>
          <cell r="L519">
            <v>75226</v>
          </cell>
          <cell r="M519">
            <v>73748</v>
          </cell>
          <cell r="N519">
            <v>70969</v>
          </cell>
          <cell r="O519">
            <v>66567</v>
          </cell>
          <cell r="P519">
            <v>63737</v>
          </cell>
          <cell r="Q519">
            <v>68870</v>
          </cell>
          <cell r="R519">
            <v>76839</v>
          </cell>
          <cell r="S519">
            <v>83124</v>
          </cell>
          <cell r="T519">
            <v>88384</v>
          </cell>
          <cell r="U519">
            <v>96864</v>
          </cell>
          <cell r="V519">
            <v>99804</v>
          </cell>
          <cell r="W519">
            <v>84035</v>
          </cell>
          <cell r="X519">
            <v>65231</v>
          </cell>
          <cell r="Y519">
            <v>53423</v>
          </cell>
        </row>
        <row r="520">
          <cell r="B520">
            <v>48133</v>
          </cell>
          <cell r="C520">
            <v>44628</v>
          </cell>
          <cell r="D520">
            <v>42896</v>
          </cell>
          <cell r="E520">
            <v>43076</v>
          </cell>
          <cell r="F520">
            <v>46218</v>
          </cell>
          <cell r="G520">
            <v>55389</v>
          </cell>
          <cell r="H520">
            <v>75765</v>
          </cell>
          <cell r="I520">
            <v>87840</v>
          </cell>
          <cell r="J520">
            <v>79027</v>
          </cell>
          <cell r="K520">
            <v>78159</v>
          </cell>
          <cell r="L520">
            <v>75455</v>
          </cell>
          <cell r="M520">
            <v>73969</v>
          </cell>
          <cell r="N520">
            <v>71149</v>
          </cell>
          <cell r="O520">
            <v>66738</v>
          </cell>
          <cell r="P520">
            <v>63904</v>
          </cell>
          <cell r="Q520">
            <v>69023</v>
          </cell>
          <cell r="R520">
            <v>77008</v>
          </cell>
          <cell r="S520">
            <v>83297</v>
          </cell>
          <cell r="T520">
            <v>88689</v>
          </cell>
          <cell r="U520">
            <v>97193</v>
          </cell>
          <cell r="V520">
            <v>100106</v>
          </cell>
          <cell r="W520">
            <v>84300</v>
          </cell>
          <cell r="X520">
            <v>65417</v>
          </cell>
          <cell r="Y520">
            <v>53672</v>
          </cell>
        </row>
        <row r="521">
          <cell r="B521">
            <v>48208</v>
          </cell>
          <cell r="C521">
            <v>45021</v>
          </cell>
          <cell r="D521">
            <v>43344</v>
          </cell>
          <cell r="E521">
            <v>43086</v>
          </cell>
          <cell r="F521">
            <v>45966</v>
          </cell>
          <cell r="G521">
            <v>55537</v>
          </cell>
          <cell r="H521">
            <v>75968</v>
          </cell>
          <cell r="I521">
            <v>88077</v>
          </cell>
          <cell r="J521">
            <v>79222</v>
          </cell>
          <cell r="K521">
            <v>78368</v>
          </cell>
          <cell r="L521">
            <v>75668</v>
          </cell>
          <cell r="M521">
            <v>74202</v>
          </cell>
          <cell r="N521">
            <v>71393</v>
          </cell>
          <cell r="O521">
            <v>66996</v>
          </cell>
          <cell r="P521">
            <v>64147</v>
          </cell>
          <cell r="Q521">
            <v>69283</v>
          </cell>
          <cell r="R521">
            <v>77318</v>
          </cell>
          <cell r="S521">
            <v>83630</v>
          </cell>
          <cell r="T521">
            <v>89628</v>
          </cell>
          <cell r="U521">
            <v>97534</v>
          </cell>
          <cell r="V521">
            <v>100415</v>
          </cell>
          <cell r="W521">
            <v>84616</v>
          </cell>
          <cell r="X521">
            <v>68092</v>
          </cell>
          <cell r="Y521">
            <v>57072</v>
          </cell>
        </row>
        <row r="522">
          <cell r="B522">
            <v>51321</v>
          </cell>
          <cell r="C522">
            <v>47957</v>
          </cell>
          <cell r="D522">
            <v>45735</v>
          </cell>
          <cell r="E522">
            <v>45061</v>
          </cell>
          <cell r="F522">
            <v>46519</v>
          </cell>
          <cell r="G522">
            <v>53043</v>
          </cell>
          <cell r="H522">
            <v>70495</v>
          </cell>
          <cell r="I522">
            <v>82831</v>
          </cell>
          <cell r="J522">
            <v>82176</v>
          </cell>
          <cell r="K522">
            <v>85598</v>
          </cell>
          <cell r="L522">
            <v>81512</v>
          </cell>
          <cell r="M522">
            <v>79916</v>
          </cell>
          <cell r="N522">
            <v>75198</v>
          </cell>
          <cell r="O522">
            <v>71212</v>
          </cell>
          <cell r="P522">
            <v>67663</v>
          </cell>
          <cell r="Q522">
            <v>71796</v>
          </cell>
          <cell r="R522">
            <v>80016</v>
          </cell>
          <cell r="S522">
            <v>85615</v>
          </cell>
          <cell r="T522">
            <v>91211</v>
          </cell>
          <cell r="U522">
            <v>100089</v>
          </cell>
          <cell r="V522">
            <v>99980</v>
          </cell>
          <cell r="W522">
            <v>83663</v>
          </cell>
          <cell r="X522">
            <v>66820</v>
          </cell>
          <cell r="Y522">
            <v>56161</v>
          </cell>
        </row>
        <row r="523">
          <cell r="B523">
            <v>49567</v>
          </cell>
          <cell r="C523">
            <v>45840</v>
          </cell>
          <cell r="D523">
            <v>43612</v>
          </cell>
          <cell r="E523">
            <v>43038</v>
          </cell>
          <cell r="F523">
            <v>44441</v>
          </cell>
          <cell r="G523">
            <v>53227</v>
          </cell>
          <cell r="H523">
            <v>70741</v>
          </cell>
          <cell r="I523">
            <v>83140</v>
          </cell>
          <cell r="J523">
            <v>82467</v>
          </cell>
          <cell r="K523">
            <v>85903</v>
          </cell>
          <cell r="L523">
            <v>81786</v>
          </cell>
          <cell r="M523">
            <v>80181</v>
          </cell>
          <cell r="N523">
            <v>75430</v>
          </cell>
          <cell r="O523">
            <v>71457</v>
          </cell>
          <cell r="P523">
            <v>67894</v>
          </cell>
          <cell r="Q523">
            <v>72050</v>
          </cell>
          <cell r="R523">
            <v>80356</v>
          </cell>
          <cell r="S523">
            <v>86008</v>
          </cell>
          <cell r="T523">
            <v>91626</v>
          </cell>
          <cell r="U523">
            <v>100509</v>
          </cell>
          <cell r="V523">
            <v>100394</v>
          </cell>
          <cell r="W523">
            <v>83998</v>
          </cell>
          <cell r="X523">
            <v>68049</v>
          </cell>
          <cell r="Y523">
            <v>56779</v>
          </cell>
        </row>
        <row r="524">
          <cell r="B524">
            <v>49815</v>
          </cell>
          <cell r="C524">
            <v>45786</v>
          </cell>
          <cell r="D524">
            <v>44469</v>
          </cell>
          <cell r="E524">
            <v>43039</v>
          </cell>
          <cell r="F524">
            <v>44675</v>
          </cell>
          <cell r="G524">
            <v>53510</v>
          </cell>
          <cell r="H524">
            <v>71113</v>
          </cell>
          <cell r="I524">
            <v>83571</v>
          </cell>
          <cell r="J524">
            <v>82930</v>
          </cell>
          <cell r="K524">
            <v>86370</v>
          </cell>
          <cell r="L524">
            <v>82223</v>
          </cell>
          <cell r="M524">
            <v>80611</v>
          </cell>
          <cell r="N524">
            <v>75857</v>
          </cell>
          <cell r="O524">
            <v>71869</v>
          </cell>
          <cell r="P524">
            <v>68288</v>
          </cell>
          <cell r="Q524">
            <v>72457</v>
          </cell>
          <cell r="R524">
            <v>81252</v>
          </cell>
          <cell r="S524">
            <v>87524</v>
          </cell>
          <cell r="T524">
            <v>92067</v>
          </cell>
          <cell r="U524">
            <v>101001</v>
          </cell>
          <cell r="V524">
            <v>100878</v>
          </cell>
          <cell r="W524">
            <v>84420</v>
          </cell>
          <cell r="X524">
            <v>67617</v>
          </cell>
          <cell r="Y524">
            <v>56586</v>
          </cell>
        </row>
        <row r="525">
          <cell r="B525">
            <v>50893</v>
          </cell>
          <cell r="C525">
            <v>46787</v>
          </cell>
          <cell r="D525">
            <v>44346</v>
          </cell>
          <cell r="E525">
            <v>43977</v>
          </cell>
          <cell r="F525">
            <v>46152</v>
          </cell>
          <cell r="G525">
            <v>56311</v>
          </cell>
          <cell r="H525">
            <v>77020</v>
          </cell>
          <cell r="I525">
            <v>89279</v>
          </cell>
          <cell r="J525">
            <v>80309</v>
          </cell>
          <cell r="K525">
            <v>79429</v>
          </cell>
          <cell r="L525">
            <v>76663</v>
          </cell>
          <cell r="M525">
            <v>75183</v>
          </cell>
          <cell r="N525">
            <v>72320</v>
          </cell>
          <cell r="O525">
            <v>67831</v>
          </cell>
          <cell r="P525">
            <v>64949</v>
          </cell>
          <cell r="Q525">
            <v>70178</v>
          </cell>
          <cell r="R525">
            <v>78319</v>
          </cell>
          <cell r="S525">
            <v>84740</v>
          </cell>
          <cell r="T525">
            <v>90330</v>
          </cell>
          <cell r="U525">
            <v>98816</v>
          </cell>
          <cell r="V525">
            <v>101653</v>
          </cell>
          <cell r="W525">
            <v>85645</v>
          </cell>
          <cell r="X525">
            <v>66500</v>
          </cell>
          <cell r="Y525">
            <v>54437</v>
          </cell>
        </row>
        <row r="526">
          <cell r="B526">
            <v>48671</v>
          </cell>
          <cell r="C526">
            <v>43393</v>
          </cell>
          <cell r="D526">
            <v>42481</v>
          </cell>
          <cell r="E526">
            <v>43498</v>
          </cell>
          <cell r="F526">
            <v>45435</v>
          </cell>
          <cell r="G526">
            <v>54364</v>
          </cell>
          <cell r="H526">
            <v>65789</v>
          </cell>
          <cell r="I526">
            <v>78675</v>
          </cell>
          <cell r="J526">
            <v>77402</v>
          </cell>
          <cell r="K526">
            <v>83727</v>
          </cell>
          <cell r="L526">
            <v>77192</v>
          </cell>
          <cell r="M526">
            <v>74375</v>
          </cell>
          <cell r="N526">
            <v>76540</v>
          </cell>
          <cell r="O526">
            <v>69444</v>
          </cell>
          <cell r="P526">
            <v>66505</v>
          </cell>
          <cell r="Q526">
            <v>73663</v>
          </cell>
          <cell r="R526">
            <v>79649</v>
          </cell>
          <cell r="S526">
            <v>85209</v>
          </cell>
          <cell r="T526">
            <v>91312</v>
          </cell>
          <cell r="U526">
            <v>95885</v>
          </cell>
          <cell r="V526">
            <v>99350</v>
          </cell>
          <cell r="W526">
            <v>87774</v>
          </cell>
          <cell r="X526">
            <v>68944</v>
          </cell>
          <cell r="Y526">
            <v>58040</v>
          </cell>
        </row>
        <row r="527">
          <cell r="B527">
            <v>48712</v>
          </cell>
          <cell r="C527">
            <v>43725</v>
          </cell>
          <cell r="D527">
            <v>42911</v>
          </cell>
          <cell r="E527">
            <v>43012</v>
          </cell>
          <cell r="F527">
            <v>45023</v>
          </cell>
          <cell r="G527">
            <v>51517</v>
          </cell>
          <cell r="H527">
            <v>62942</v>
          </cell>
          <cell r="I527">
            <v>78725</v>
          </cell>
          <cell r="J527">
            <v>77456</v>
          </cell>
          <cell r="K527">
            <v>83780</v>
          </cell>
          <cell r="L527">
            <v>77246</v>
          </cell>
          <cell r="M527">
            <v>74446</v>
          </cell>
          <cell r="N527">
            <v>76617</v>
          </cell>
          <cell r="O527">
            <v>69517</v>
          </cell>
          <cell r="P527">
            <v>66588</v>
          </cell>
          <cell r="Q527">
            <v>73745</v>
          </cell>
          <cell r="R527">
            <v>79738</v>
          </cell>
          <cell r="S527">
            <v>85271</v>
          </cell>
          <cell r="T527">
            <v>91314</v>
          </cell>
          <cell r="U527">
            <v>96072</v>
          </cell>
          <cell r="V527">
            <v>99605</v>
          </cell>
          <cell r="W527">
            <v>87993</v>
          </cell>
          <cell r="X527">
            <v>69123</v>
          </cell>
          <cell r="Y527">
            <v>58085</v>
          </cell>
        </row>
        <row r="528">
          <cell r="B528">
            <v>48853</v>
          </cell>
          <cell r="C528">
            <v>44351</v>
          </cell>
          <cell r="D528">
            <v>42692</v>
          </cell>
          <cell r="E528">
            <v>42827</v>
          </cell>
          <cell r="F528">
            <v>44959</v>
          </cell>
          <cell r="G528">
            <v>51177</v>
          </cell>
          <cell r="H528">
            <v>62403</v>
          </cell>
          <cell r="I528">
            <v>78637</v>
          </cell>
          <cell r="J528">
            <v>77371</v>
          </cell>
          <cell r="K528">
            <v>83679</v>
          </cell>
          <cell r="L528">
            <v>77154</v>
          </cell>
          <cell r="M528">
            <v>74324</v>
          </cell>
          <cell r="N528">
            <v>76484</v>
          </cell>
          <cell r="O528">
            <v>69389</v>
          </cell>
          <cell r="P528">
            <v>66437</v>
          </cell>
          <cell r="Q528">
            <v>73557</v>
          </cell>
          <cell r="R528">
            <v>79539</v>
          </cell>
          <cell r="S528">
            <v>85106</v>
          </cell>
          <cell r="T528">
            <v>91157</v>
          </cell>
          <cell r="U528">
            <v>95796</v>
          </cell>
          <cell r="V528">
            <v>99290</v>
          </cell>
          <cell r="W528">
            <v>87751</v>
          </cell>
          <cell r="X528">
            <v>68911</v>
          </cell>
          <cell r="Y528">
            <v>58022</v>
          </cell>
        </row>
        <row r="529">
          <cell r="B529">
            <v>48825</v>
          </cell>
          <cell r="C529">
            <v>44080</v>
          </cell>
          <cell r="D529">
            <v>42913</v>
          </cell>
          <cell r="E529">
            <v>42391</v>
          </cell>
          <cell r="F529">
            <v>43139</v>
          </cell>
          <cell r="G529">
            <v>48748</v>
          </cell>
          <cell r="H529">
            <v>57950</v>
          </cell>
          <cell r="I529">
            <v>72405</v>
          </cell>
          <cell r="J529">
            <v>78432</v>
          </cell>
          <cell r="K529">
            <v>90408</v>
          </cell>
          <cell r="L529">
            <v>83693</v>
          </cell>
          <cell r="M529">
            <v>79406</v>
          </cell>
          <cell r="N529">
            <v>78352</v>
          </cell>
          <cell r="O529">
            <v>72553</v>
          </cell>
          <cell r="P529">
            <v>71752</v>
          </cell>
          <cell r="Q529">
            <v>73485</v>
          </cell>
          <cell r="R529">
            <v>77632</v>
          </cell>
          <cell r="S529">
            <v>84231</v>
          </cell>
          <cell r="T529">
            <v>90046</v>
          </cell>
          <cell r="U529">
            <v>95669</v>
          </cell>
          <cell r="V529">
            <v>95464</v>
          </cell>
          <cell r="W529">
            <v>86254</v>
          </cell>
          <cell r="X529">
            <v>69232</v>
          </cell>
          <cell r="Y529">
            <v>58003</v>
          </cell>
        </row>
        <row r="530">
          <cell r="B530">
            <v>48516</v>
          </cell>
          <cell r="C530">
            <v>43468</v>
          </cell>
          <cell r="D530">
            <v>42292</v>
          </cell>
          <cell r="E530">
            <v>41763</v>
          </cell>
          <cell r="F530">
            <v>42458</v>
          </cell>
          <cell r="G530">
            <v>48502</v>
          </cell>
          <cell r="H530">
            <v>57643</v>
          </cell>
          <cell r="I530">
            <v>72031</v>
          </cell>
          <cell r="J530">
            <v>78046</v>
          </cell>
          <cell r="K530">
            <v>89935</v>
          </cell>
          <cell r="L530">
            <v>83244</v>
          </cell>
          <cell r="M530">
            <v>78970</v>
          </cell>
          <cell r="N530">
            <v>77897</v>
          </cell>
          <cell r="O530">
            <v>72127</v>
          </cell>
          <cell r="P530">
            <v>71357</v>
          </cell>
          <cell r="Q530">
            <v>73088</v>
          </cell>
          <cell r="R530">
            <v>77184</v>
          </cell>
          <cell r="S530">
            <v>83764</v>
          </cell>
          <cell r="T530">
            <v>89571</v>
          </cell>
          <cell r="U530">
            <v>95007</v>
          </cell>
          <cell r="V530">
            <v>94766</v>
          </cell>
          <cell r="W530">
            <v>85779</v>
          </cell>
          <cell r="X530">
            <v>68879</v>
          </cell>
          <cell r="Y530">
            <v>57703</v>
          </cell>
        </row>
        <row r="531">
          <cell r="B531">
            <v>47916</v>
          </cell>
          <cell r="C531">
            <v>42889</v>
          </cell>
          <cell r="D531">
            <v>41614</v>
          </cell>
          <cell r="E531">
            <v>41815</v>
          </cell>
          <cell r="F531">
            <v>44142</v>
          </cell>
          <cell r="G531">
            <v>50877</v>
          </cell>
          <cell r="H531">
            <v>61469</v>
          </cell>
          <cell r="I531">
            <v>77464</v>
          </cell>
          <cell r="J531">
            <v>76216</v>
          </cell>
          <cell r="K531">
            <v>82421</v>
          </cell>
          <cell r="L531">
            <v>75991</v>
          </cell>
          <cell r="M531">
            <v>73240</v>
          </cell>
          <cell r="N531">
            <v>75397</v>
          </cell>
          <cell r="O531">
            <v>68419</v>
          </cell>
          <cell r="P531">
            <v>65499</v>
          </cell>
          <cell r="Q531">
            <v>72542</v>
          </cell>
          <cell r="R531">
            <v>78426</v>
          </cell>
          <cell r="S531">
            <v>83917</v>
          </cell>
          <cell r="T531">
            <v>89877</v>
          </cell>
          <cell r="U531">
            <v>94532</v>
          </cell>
          <cell r="V531">
            <v>97986</v>
          </cell>
          <cell r="W531">
            <v>86591</v>
          </cell>
          <cell r="X531">
            <v>67898</v>
          </cell>
          <cell r="Y531">
            <v>57152</v>
          </cell>
        </row>
        <row r="532">
          <cell r="B532">
            <v>47914</v>
          </cell>
          <cell r="C532">
            <v>43775</v>
          </cell>
          <cell r="D532">
            <v>42278</v>
          </cell>
          <cell r="E532">
            <v>42149</v>
          </cell>
          <cell r="F532">
            <v>44423</v>
          </cell>
          <cell r="G532">
            <v>50250</v>
          </cell>
          <cell r="H532">
            <v>61471</v>
          </cell>
          <cell r="I532">
            <v>77456</v>
          </cell>
          <cell r="J532">
            <v>76219</v>
          </cell>
          <cell r="K532">
            <v>82438</v>
          </cell>
          <cell r="L532">
            <v>76029</v>
          </cell>
          <cell r="M532">
            <v>73267</v>
          </cell>
          <cell r="N532">
            <v>75434</v>
          </cell>
          <cell r="O532">
            <v>68446</v>
          </cell>
          <cell r="P532">
            <v>65537</v>
          </cell>
          <cell r="Q532">
            <v>72575</v>
          </cell>
          <cell r="R532">
            <v>78446</v>
          </cell>
          <cell r="S532">
            <v>83907</v>
          </cell>
          <cell r="T532">
            <v>90011</v>
          </cell>
          <cell r="U532">
            <v>94495</v>
          </cell>
          <cell r="V532">
            <v>97913</v>
          </cell>
          <cell r="W532">
            <v>86369</v>
          </cell>
          <cell r="X532">
            <v>67878</v>
          </cell>
          <cell r="Y532">
            <v>57150</v>
          </cell>
        </row>
        <row r="533">
          <cell r="B533">
            <v>48648</v>
          </cell>
          <cell r="C533">
            <v>44205</v>
          </cell>
          <cell r="D533">
            <v>42623</v>
          </cell>
          <cell r="E533">
            <v>42820</v>
          </cell>
          <cell r="F533">
            <v>45454</v>
          </cell>
          <cell r="G533">
            <v>51522</v>
          </cell>
          <cell r="H533">
            <v>62698</v>
          </cell>
          <cell r="I533">
            <v>77099</v>
          </cell>
          <cell r="J533">
            <v>75864</v>
          </cell>
          <cell r="K533">
            <v>82029</v>
          </cell>
          <cell r="L533">
            <v>75639</v>
          </cell>
          <cell r="M533">
            <v>72893</v>
          </cell>
          <cell r="N533">
            <v>75030</v>
          </cell>
          <cell r="O533">
            <v>68082</v>
          </cell>
          <cell r="P533">
            <v>65149</v>
          </cell>
          <cell r="Q533">
            <v>72140</v>
          </cell>
          <cell r="R533">
            <v>78001</v>
          </cell>
          <cell r="S533">
            <v>83475</v>
          </cell>
          <cell r="T533">
            <v>89395</v>
          </cell>
          <cell r="U533">
            <v>93886</v>
          </cell>
          <cell r="V533">
            <v>97270</v>
          </cell>
          <cell r="W533">
            <v>86007</v>
          </cell>
          <cell r="X533">
            <v>67594</v>
          </cell>
          <cell r="Y533">
            <v>56911</v>
          </cell>
        </row>
        <row r="534">
          <cell r="B534">
            <v>48842</v>
          </cell>
          <cell r="C534">
            <v>44165</v>
          </cell>
          <cell r="D534">
            <v>42788</v>
          </cell>
          <cell r="E534">
            <v>43111</v>
          </cell>
          <cell r="F534">
            <v>44856</v>
          </cell>
          <cell r="G534">
            <v>50225</v>
          </cell>
          <cell r="H534">
            <v>62137</v>
          </cell>
          <cell r="I534">
            <v>77043</v>
          </cell>
          <cell r="J534">
            <v>75803</v>
          </cell>
          <cell r="K534">
            <v>81980</v>
          </cell>
          <cell r="L534">
            <v>75580</v>
          </cell>
          <cell r="M534">
            <v>72822</v>
          </cell>
          <cell r="N534">
            <v>74943</v>
          </cell>
          <cell r="O534">
            <v>67991</v>
          </cell>
          <cell r="P534">
            <v>65094</v>
          </cell>
          <cell r="Q534">
            <v>72078</v>
          </cell>
          <cell r="R534">
            <v>77941</v>
          </cell>
          <cell r="S534">
            <v>83380</v>
          </cell>
          <cell r="T534">
            <v>89313</v>
          </cell>
          <cell r="U534">
            <v>93801</v>
          </cell>
          <cell r="V534">
            <v>97211</v>
          </cell>
          <cell r="W534">
            <v>85922</v>
          </cell>
          <cell r="X534">
            <v>67544</v>
          </cell>
          <cell r="Y534">
            <v>56861</v>
          </cell>
        </row>
        <row r="535">
          <cell r="B535">
            <v>48642</v>
          </cell>
          <cell r="C535">
            <v>43627</v>
          </cell>
          <cell r="D535">
            <v>42152</v>
          </cell>
          <cell r="E535">
            <v>42869</v>
          </cell>
          <cell r="F535">
            <v>45144</v>
          </cell>
          <cell r="G535">
            <v>50988</v>
          </cell>
          <cell r="H535">
            <v>61943</v>
          </cell>
          <cell r="I535">
            <v>77067</v>
          </cell>
          <cell r="J535">
            <v>75818</v>
          </cell>
          <cell r="K535">
            <v>81993</v>
          </cell>
          <cell r="L535">
            <v>75590</v>
          </cell>
          <cell r="M535">
            <v>72851</v>
          </cell>
          <cell r="N535">
            <v>74985</v>
          </cell>
          <cell r="O535">
            <v>68045</v>
          </cell>
          <cell r="P535">
            <v>65141</v>
          </cell>
          <cell r="Q535">
            <v>72122</v>
          </cell>
          <cell r="R535">
            <v>77957</v>
          </cell>
          <cell r="S535">
            <v>83462</v>
          </cell>
          <cell r="T535">
            <v>89381</v>
          </cell>
          <cell r="U535">
            <v>93852</v>
          </cell>
          <cell r="V535">
            <v>97319</v>
          </cell>
          <cell r="W535">
            <v>86005</v>
          </cell>
          <cell r="X535">
            <v>67551</v>
          </cell>
          <cell r="Y535">
            <v>56875</v>
          </cell>
        </row>
        <row r="536">
          <cell r="B536">
            <v>48571</v>
          </cell>
          <cell r="C536">
            <v>44014</v>
          </cell>
          <cell r="D536">
            <v>42028</v>
          </cell>
          <cell r="E536">
            <v>41969</v>
          </cell>
          <cell r="F536">
            <v>42188</v>
          </cell>
          <cell r="G536">
            <v>47958</v>
          </cell>
          <cell r="H536">
            <v>57000</v>
          </cell>
          <cell r="I536">
            <v>71233</v>
          </cell>
          <cell r="J536">
            <v>77159</v>
          </cell>
          <cell r="K536">
            <v>88927</v>
          </cell>
          <cell r="L536">
            <v>82330</v>
          </cell>
          <cell r="M536">
            <v>78106</v>
          </cell>
          <cell r="N536">
            <v>77053</v>
          </cell>
          <cell r="O536">
            <v>71345</v>
          </cell>
          <cell r="P536">
            <v>70588</v>
          </cell>
          <cell r="Q536">
            <v>72305</v>
          </cell>
          <cell r="R536">
            <v>76370</v>
          </cell>
          <cell r="S536">
            <v>82836</v>
          </cell>
          <cell r="T536">
            <v>88553</v>
          </cell>
          <cell r="U536">
            <v>93951</v>
          </cell>
          <cell r="V536">
            <v>93703</v>
          </cell>
          <cell r="W536">
            <v>84818</v>
          </cell>
          <cell r="X536">
            <v>68103</v>
          </cell>
          <cell r="Y536">
            <v>57062</v>
          </cell>
        </row>
        <row r="537">
          <cell r="B537">
            <v>49392</v>
          </cell>
          <cell r="C537">
            <v>44831</v>
          </cell>
          <cell r="D537">
            <v>43184</v>
          </cell>
          <cell r="E537">
            <v>41955</v>
          </cell>
          <cell r="F537">
            <v>41940</v>
          </cell>
          <cell r="G537">
            <v>47915</v>
          </cell>
          <cell r="H537">
            <v>56968</v>
          </cell>
          <cell r="I537">
            <v>71195</v>
          </cell>
          <cell r="J537">
            <v>77147</v>
          </cell>
          <cell r="K537">
            <v>88904</v>
          </cell>
          <cell r="L537">
            <v>82306</v>
          </cell>
          <cell r="M537">
            <v>78107</v>
          </cell>
          <cell r="N537">
            <v>77073</v>
          </cell>
          <cell r="O537">
            <v>71362</v>
          </cell>
          <cell r="P537">
            <v>70578</v>
          </cell>
          <cell r="Q537">
            <v>72295</v>
          </cell>
          <cell r="R537">
            <v>76357</v>
          </cell>
          <cell r="S537">
            <v>82835</v>
          </cell>
          <cell r="T537">
            <v>88554</v>
          </cell>
          <cell r="U537">
            <v>93912</v>
          </cell>
          <cell r="V537">
            <v>93677</v>
          </cell>
          <cell r="W537">
            <v>84777</v>
          </cell>
          <cell r="X537">
            <v>68073</v>
          </cell>
          <cell r="Y537">
            <v>57412</v>
          </cell>
        </row>
        <row r="538">
          <cell r="B538">
            <v>49166</v>
          </cell>
          <cell r="C538">
            <v>44938</v>
          </cell>
          <cell r="D538">
            <v>43069</v>
          </cell>
          <cell r="E538">
            <v>43926</v>
          </cell>
          <cell r="F538">
            <v>46188</v>
          </cell>
          <cell r="G538">
            <v>51355</v>
          </cell>
          <cell r="H538">
            <v>62124</v>
          </cell>
          <cell r="I538">
            <v>76167</v>
          </cell>
          <cell r="J538">
            <v>74941</v>
          </cell>
          <cell r="K538">
            <v>81051</v>
          </cell>
          <cell r="L538">
            <v>74742</v>
          </cell>
          <cell r="M538">
            <v>72030</v>
          </cell>
          <cell r="N538">
            <v>74146</v>
          </cell>
          <cell r="O538">
            <v>67301</v>
          </cell>
          <cell r="P538">
            <v>64434</v>
          </cell>
          <cell r="Q538">
            <v>71356</v>
          </cell>
          <cell r="R538">
            <v>77125</v>
          </cell>
          <cell r="S538">
            <v>82480</v>
          </cell>
          <cell r="T538">
            <v>88406</v>
          </cell>
          <cell r="U538">
            <v>92935</v>
          </cell>
          <cell r="V538">
            <v>96225</v>
          </cell>
          <cell r="W538">
            <v>84921</v>
          </cell>
          <cell r="X538">
            <v>66755</v>
          </cell>
          <cell r="Y538">
            <v>56196</v>
          </cell>
        </row>
        <row r="539">
          <cell r="B539">
            <v>51835</v>
          </cell>
          <cell r="C539">
            <v>46946</v>
          </cell>
          <cell r="D539">
            <v>44829</v>
          </cell>
          <cell r="E539">
            <v>45760</v>
          </cell>
          <cell r="F539">
            <v>47622</v>
          </cell>
          <cell r="G539">
            <v>52442</v>
          </cell>
          <cell r="H539">
            <v>63584</v>
          </cell>
          <cell r="I539">
            <v>75654</v>
          </cell>
          <cell r="J539">
            <v>74440</v>
          </cell>
          <cell r="K539">
            <v>80542</v>
          </cell>
          <cell r="L539">
            <v>74244</v>
          </cell>
          <cell r="M539">
            <v>71551</v>
          </cell>
          <cell r="N539">
            <v>73655</v>
          </cell>
          <cell r="O539">
            <v>66840</v>
          </cell>
          <cell r="P539">
            <v>64012</v>
          </cell>
          <cell r="Q539">
            <v>70914</v>
          </cell>
          <cell r="R539">
            <v>76670</v>
          </cell>
          <cell r="S539">
            <v>81990</v>
          </cell>
          <cell r="T539">
            <v>87882</v>
          </cell>
          <cell r="U539">
            <v>92220</v>
          </cell>
          <cell r="V539">
            <v>95485</v>
          </cell>
          <cell r="W539">
            <v>84374</v>
          </cell>
          <cell r="X539">
            <v>68868</v>
          </cell>
          <cell r="Y539">
            <v>58493</v>
          </cell>
        </row>
        <row r="540">
          <cell r="B540">
            <v>49172</v>
          </cell>
          <cell r="C540">
            <v>44187</v>
          </cell>
          <cell r="D540">
            <v>42370</v>
          </cell>
          <cell r="E540">
            <v>42569</v>
          </cell>
          <cell r="F540">
            <v>44551</v>
          </cell>
          <cell r="G540">
            <v>50297</v>
          </cell>
          <cell r="H540">
            <v>60794</v>
          </cell>
          <cell r="I540">
            <v>75634</v>
          </cell>
          <cell r="J540">
            <v>74413</v>
          </cell>
          <cell r="K540">
            <v>80511</v>
          </cell>
          <cell r="L540">
            <v>74249</v>
          </cell>
          <cell r="M540">
            <v>71565</v>
          </cell>
          <cell r="N540">
            <v>73672</v>
          </cell>
          <cell r="O540">
            <v>66859</v>
          </cell>
          <cell r="P540">
            <v>64040</v>
          </cell>
          <cell r="Q540">
            <v>70916</v>
          </cell>
          <cell r="R540">
            <v>76647</v>
          </cell>
          <cell r="S540">
            <v>81991</v>
          </cell>
          <cell r="T540">
            <v>87835</v>
          </cell>
          <cell r="U540">
            <v>92172</v>
          </cell>
          <cell r="V540">
            <v>95462</v>
          </cell>
          <cell r="W540">
            <v>84378</v>
          </cell>
          <cell r="X540">
            <v>68303</v>
          </cell>
          <cell r="Y540">
            <v>57760</v>
          </cell>
        </row>
        <row r="541">
          <cell r="B541">
            <v>49831</v>
          </cell>
          <cell r="C541">
            <v>45019</v>
          </cell>
          <cell r="D541">
            <v>43219</v>
          </cell>
          <cell r="E541">
            <v>42592</v>
          </cell>
          <cell r="F541">
            <v>43422</v>
          </cell>
          <cell r="G541">
            <v>50038</v>
          </cell>
          <cell r="H541">
            <v>60617</v>
          </cell>
          <cell r="I541">
            <v>75704</v>
          </cell>
          <cell r="J541">
            <v>74503</v>
          </cell>
          <cell r="K541">
            <v>80586</v>
          </cell>
          <cell r="L541">
            <v>74303</v>
          </cell>
          <cell r="M541">
            <v>71579</v>
          </cell>
          <cell r="N541">
            <v>73669</v>
          </cell>
          <cell r="O541">
            <v>66847</v>
          </cell>
          <cell r="P541">
            <v>63999</v>
          </cell>
          <cell r="Q541">
            <v>70838</v>
          </cell>
          <cell r="R541">
            <v>76568</v>
          </cell>
          <cell r="S541">
            <v>81915</v>
          </cell>
          <cell r="T541">
            <v>87725</v>
          </cell>
          <cell r="U541">
            <v>92145</v>
          </cell>
          <cell r="V541">
            <v>95559</v>
          </cell>
          <cell r="W541">
            <v>84378</v>
          </cell>
          <cell r="X541">
            <v>66330</v>
          </cell>
          <cell r="Y541">
            <v>55837</v>
          </cell>
        </row>
        <row r="542">
          <cell r="B542">
            <v>47636</v>
          </cell>
          <cell r="C542">
            <v>42042</v>
          </cell>
          <cell r="D542">
            <v>41921</v>
          </cell>
          <cell r="E542">
            <v>41163</v>
          </cell>
          <cell r="F542">
            <v>44813</v>
          </cell>
          <cell r="G542">
            <v>49874</v>
          </cell>
          <cell r="H542">
            <v>59712</v>
          </cell>
          <cell r="I542">
            <v>75670</v>
          </cell>
          <cell r="J542">
            <v>74468</v>
          </cell>
          <cell r="K542">
            <v>80531</v>
          </cell>
          <cell r="L542">
            <v>74259</v>
          </cell>
          <cell r="M542">
            <v>71563</v>
          </cell>
          <cell r="N542">
            <v>73654</v>
          </cell>
          <cell r="O542">
            <v>66827</v>
          </cell>
          <cell r="P542">
            <v>63969</v>
          </cell>
          <cell r="Q542">
            <v>70875</v>
          </cell>
          <cell r="R542">
            <v>76639</v>
          </cell>
          <cell r="S542">
            <v>82001</v>
          </cell>
          <cell r="T542">
            <v>87843</v>
          </cell>
          <cell r="U542">
            <v>92219</v>
          </cell>
          <cell r="V542">
            <v>95589</v>
          </cell>
          <cell r="W542">
            <v>84484</v>
          </cell>
          <cell r="X542">
            <v>66348</v>
          </cell>
          <cell r="Y542">
            <v>56401</v>
          </cell>
        </row>
        <row r="543">
          <cell r="B543">
            <v>47501</v>
          </cell>
          <cell r="C543">
            <v>42840</v>
          </cell>
          <cell r="D543">
            <v>40354</v>
          </cell>
          <cell r="E543">
            <v>39619</v>
          </cell>
          <cell r="F543">
            <v>41322</v>
          </cell>
          <cell r="G543">
            <v>47207</v>
          </cell>
          <cell r="H543">
            <v>56104</v>
          </cell>
          <cell r="I543">
            <v>70091</v>
          </cell>
          <cell r="J543">
            <v>75918</v>
          </cell>
          <cell r="K543">
            <v>87477</v>
          </cell>
          <cell r="L543">
            <v>80988</v>
          </cell>
          <cell r="M543">
            <v>76824</v>
          </cell>
          <cell r="N543">
            <v>75804</v>
          </cell>
          <cell r="O543">
            <v>70179</v>
          </cell>
          <cell r="P543">
            <v>69425</v>
          </cell>
          <cell r="Q543">
            <v>71110</v>
          </cell>
          <cell r="R543">
            <v>75108</v>
          </cell>
          <cell r="S543">
            <v>81494</v>
          </cell>
          <cell r="T543">
            <v>87210</v>
          </cell>
          <cell r="U543">
            <v>92500</v>
          </cell>
          <cell r="V543">
            <v>92208</v>
          </cell>
          <cell r="W543">
            <v>83460</v>
          </cell>
          <cell r="X543">
            <v>67028</v>
          </cell>
          <cell r="Y543">
            <v>56161</v>
          </cell>
        </row>
        <row r="544">
          <cell r="B544">
            <v>47090</v>
          </cell>
          <cell r="C544">
            <v>42231</v>
          </cell>
          <cell r="D544">
            <v>40450</v>
          </cell>
          <cell r="E544">
            <v>39473</v>
          </cell>
          <cell r="F544">
            <v>41216</v>
          </cell>
          <cell r="G544">
            <v>47074</v>
          </cell>
          <cell r="H544">
            <v>55941</v>
          </cell>
          <cell r="I544">
            <v>69893</v>
          </cell>
          <cell r="J544">
            <v>75706</v>
          </cell>
          <cell r="K544">
            <v>87242</v>
          </cell>
          <cell r="L544">
            <v>80774</v>
          </cell>
          <cell r="M544">
            <v>76616</v>
          </cell>
          <cell r="N544">
            <v>75582</v>
          </cell>
          <cell r="O544">
            <v>69959</v>
          </cell>
          <cell r="P544">
            <v>69201</v>
          </cell>
          <cell r="Q544">
            <v>70882</v>
          </cell>
          <cell r="R544">
            <v>74886</v>
          </cell>
          <cell r="S544">
            <v>81292</v>
          </cell>
          <cell r="T544">
            <v>86988</v>
          </cell>
          <cell r="U544">
            <v>92244</v>
          </cell>
          <cell r="V544">
            <v>91952</v>
          </cell>
          <cell r="W544">
            <v>83227</v>
          </cell>
          <cell r="X544">
            <v>66842</v>
          </cell>
          <cell r="Y544">
            <v>56013</v>
          </cell>
        </row>
        <row r="545">
          <cell r="B545">
            <v>47650</v>
          </cell>
          <cell r="C545">
            <v>43355</v>
          </cell>
          <cell r="D545">
            <v>41447</v>
          </cell>
          <cell r="E545">
            <v>42374</v>
          </cell>
          <cell r="F545">
            <v>44630</v>
          </cell>
          <cell r="G545">
            <v>50170</v>
          </cell>
          <cell r="H545">
            <v>59085</v>
          </cell>
          <cell r="I545">
            <v>74860</v>
          </cell>
          <cell r="J545">
            <v>73632</v>
          </cell>
          <cell r="K545">
            <v>79618</v>
          </cell>
          <cell r="L545">
            <v>73386</v>
          </cell>
          <cell r="M545">
            <v>70708</v>
          </cell>
          <cell r="N545">
            <v>72793</v>
          </cell>
          <cell r="O545">
            <v>66042</v>
          </cell>
          <cell r="P545">
            <v>63228</v>
          </cell>
          <cell r="Q545">
            <v>70031</v>
          </cell>
          <cell r="R545">
            <v>75763</v>
          </cell>
          <cell r="S545">
            <v>81090</v>
          </cell>
          <cell r="T545">
            <v>86869</v>
          </cell>
          <cell r="U545">
            <v>91222</v>
          </cell>
          <cell r="V545">
            <v>94520</v>
          </cell>
          <cell r="W545">
            <v>83554</v>
          </cell>
          <cell r="X545">
            <v>65676</v>
          </cell>
          <cell r="Y545">
            <v>55304</v>
          </cell>
        </row>
        <row r="546">
          <cell r="B546">
            <v>46022</v>
          </cell>
          <cell r="C546">
            <v>41558</v>
          </cell>
          <cell r="D546">
            <v>40153</v>
          </cell>
          <cell r="E546">
            <v>40736</v>
          </cell>
          <cell r="F546">
            <v>42669</v>
          </cell>
          <cell r="G546">
            <v>48220</v>
          </cell>
          <cell r="H546">
            <v>58651</v>
          </cell>
          <cell r="I546">
            <v>74316</v>
          </cell>
          <cell r="J546">
            <v>73094</v>
          </cell>
          <cell r="K546">
            <v>79063</v>
          </cell>
          <cell r="L546">
            <v>72918</v>
          </cell>
          <cell r="M546">
            <v>70270</v>
          </cell>
          <cell r="N546">
            <v>72341</v>
          </cell>
          <cell r="O546">
            <v>65639</v>
          </cell>
          <cell r="P546">
            <v>62848</v>
          </cell>
          <cell r="Q546">
            <v>69621</v>
          </cell>
          <cell r="R546">
            <v>75269</v>
          </cell>
          <cell r="S546">
            <v>80507</v>
          </cell>
          <cell r="T546">
            <v>86290</v>
          </cell>
          <cell r="U546">
            <v>90772</v>
          </cell>
          <cell r="V546">
            <v>93893</v>
          </cell>
          <cell r="W546">
            <v>82880</v>
          </cell>
          <cell r="X546">
            <v>65147</v>
          </cell>
          <cell r="Y546">
            <v>54854</v>
          </cell>
        </row>
        <row r="547">
          <cell r="B547">
            <v>46616</v>
          </cell>
          <cell r="C547">
            <v>41802</v>
          </cell>
          <cell r="D547">
            <v>40965</v>
          </cell>
          <cell r="E547">
            <v>41302</v>
          </cell>
          <cell r="F547">
            <v>43409</v>
          </cell>
          <cell r="G547">
            <v>48450</v>
          </cell>
          <cell r="H547">
            <v>58659</v>
          </cell>
          <cell r="I547">
            <v>74331</v>
          </cell>
          <cell r="J547">
            <v>73138</v>
          </cell>
          <cell r="K547">
            <v>79096</v>
          </cell>
          <cell r="L547">
            <v>72949</v>
          </cell>
          <cell r="M547">
            <v>70306</v>
          </cell>
          <cell r="N547">
            <v>72378</v>
          </cell>
          <cell r="O547">
            <v>65657</v>
          </cell>
          <cell r="P547">
            <v>62854</v>
          </cell>
          <cell r="Q547">
            <v>69585</v>
          </cell>
          <cell r="R547">
            <v>75230</v>
          </cell>
          <cell r="S547">
            <v>80502</v>
          </cell>
          <cell r="T547">
            <v>86203</v>
          </cell>
          <cell r="U547">
            <v>90502</v>
          </cell>
          <cell r="V547">
            <v>93845</v>
          </cell>
          <cell r="W547">
            <v>82929</v>
          </cell>
          <cell r="X547">
            <v>65161</v>
          </cell>
          <cell r="Y547">
            <v>54869</v>
          </cell>
        </row>
        <row r="548">
          <cell r="B548">
            <v>45850</v>
          </cell>
          <cell r="C548">
            <v>41281</v>
          </cell>
          <cell r="D548">
            <v>39339</v>
          </cell>
          <cell r="E548">
            <v>39231</v>
          </cell>
          <cell r="F548">
            <v>41784</v>
          </cell>
          <cell r="G548">
            <v>48074</v>
          </cell>
          <cell r="H548">
            <v>58465</v>
          </cell>
          <cell r="I548">
            <v>74128</v>
          </cell>
          <cell r="J548">
            <v>72906</v>
          </cell>
          <cell r="K548">
            <v>78806</v>
          </cell>
          <cell r="L548">
            <v>72733</v>
          </cell>
          <cell r="M548">
            <v>70089</v>
          </cell>
          <cell r="N548">
            <v>72140</v>
          </cell>
          <cell r="O548">
            <v>65462</v>
          </cell>
          <cell r="P548">
            <v>62693</v>
          </cell>
          <cell r="Q548">
            <v>69376</v>
          </cell>
          <cell r="R548">
            <v>75038</v>
          </cell>
          <cell r="S548">
            <v>80266</v>
          </cell>
          <cell r="T548">
            <v>85922</v>
          </cell>
          <cell r="U548">
            <v>90221</v>
          </cell>
          <cell r="V548">
            <v>93508</v>
          </cell>
          <cell r="W548">
            <v>82642</v>
          </cell>
          <cell r="X548">
            <v>64938</v>
          </cell>
          <cell r="Y548">
            <v>54678</v>
          </cell>
        </row>
        <row r="549">
          <cell r="B549">
            <v>46805</v>
          </cell>
          <cell r="C549">
            <v>41567</v>
          </cell>
          <cell r="D549">
            <v>41159</v>
          </cell>
          <cell r="E549">
            <v>41223</v>
          </cell>
          <cell r="F549">
            <v>43064</v>
          </cell>
          <cell r="G549">
            <v>48152</v>
          </cell>
          <cell r="H549">
            <v>58543</v>
          </cell>
          <cell r="I549">
            <v>74197</v>
          </cell>
          <cell r="J549">
            <v>73033</v>
          </cell>
          <cell r="K549">
            <v>78997</v>
          </cell>
          <cell r="L549">
            <v>72867</v>
          </cell>
          <cell r="M549">
            <v>70243</v>
          </cell>
          <cell r="N549">
            <v>72273</v>
          </cell>
          <cell r="O549">
            <v>65585</v>
          </cell>
          <cell r="P549">
            <v>62823</v>
          </cell>
          <cell r="Q549">
            <v>69542</v>
          </cell>
          <cell r="R549">
            <v>75168</v>
          </cell>
          <cell r="S549">
            <v>80438</v>
          </cell>
          <cell r="T549">
            <v>86153</v>
          </cell>
          <cell r="U549">
            <v>90458</v>
          </cell>
          <cell r="V549">
            <v>93775</v>
          </cell>
          <cell r="W549">
            <v>82882</v>
          </cell>
          <cell r="X549">
            <v>67767</v>
          </cell>
          <cell r="Y549">
            <v>56034</v>
          </cell>
        </row>
        <row r="550">
          <cell r="B550">
            <v>49645</v>
          </cell>
          <cell r="C550">
            <v>43883</v>
          </cell>
          <cell r="D550">
            <v>42235</v>
          </cell>
          <cell r="E550">
            <v>40739</v>
          </cell>
          <cell r="F550">
            <v>41739</v>
          </cell>
          <cell r="G550">
            <v>46455</v>
          </cell>
          <cell r="H550">
            <v>55251</v>
          </cell>
          <cell r="I550">
            <v>69049</v>
          </cell>
          <cell r="J550">
            <v>74809</v>
          </cell>
          <cell r="K550">
            <v>86225</v>
          </cell>
          <cell r="L550">
            <v>79831</v>
          </cell>
          <cell r="M550">
            <v>75745</v>
          </cell>
          <cell r="N550">
            <v>74747</v>
          </cell>
          <cell r="O550">
            <v>69725</v>
          </cell>
          <cell r="P550">
            <v>68491</v>
          </cell>
          <cell r="Q550">
            <v>72565</v>
          </cell>
          <cell r="R550">
            <v>78272</v>
          </cell>
          <cell r="S550">
            <v>91131</v>
          </cell>
          <cell r="T550">
            <v>95498</v>
          </cell>
          <cell r="U550">
            <v>99265</v>
          </cell>
          <cell r="V550">
            <v>97225</v>
          </cell>
          <cell r="W550">
            <v>90696</v>
          </cell>
          <cell r="X550">
            <v>78388</v>
          </cell>
          <cell r="Y550">
            <v>65317</v>
          </cell>
        </row>
        <row r="551">
          <cell r="B551">
            <v>57153</v>
          </cell>
          <cell r="C551">
            <v>51068</v>
          </cell>
          <cell r="D551">
            <v>48546</v>
          </cell>
          <cell r="E551">
            <v>46981</v>
          </cell>
          <cell r="F551">
            <v>46187</v>
          </cell>
          <cell r="G551">
            <v>48786</v>
          </cell>
          <cell r="H551">
            <v>55311</v>
          </cell>
          <cell r="I551">
            <v>69101</v>
          </cell>
          <cell r="J551">
            <v>74868</v>
          </cell>
          <cell r="K551">
            <v>86280</v>
          </cell>
          <cell r="L551">
            <v>79902</v>
          </cell>
          <cell r="M551">
            <v>75829</v>
          </cell>
          <cell r="N551">
            <v>75264</v>
          </cell>
          <cell r="O551">
            <v>73085</v>
          </cell>
          <cell r="P551">
            <v>73045</v>
          </cell>
          <cell r="Q551">
            <v>74878</v>
          </cell>
          <cell r="R551">
            <v>82696</v>
          </cell>
          <cell r="S551">
            <v>92583</v>
          </cell>
          <cell r="T551">
            <v>99931</v>
          </cell>
          <cell r="U551">
            <v>101354</v>
          </cell>
          <cell r="V551">
            <v>99013</v>
          </cell>
          <cell r="W551">
            <v>90285</v>
          </cell>
          <cell r="X551">
            <v>74922</v>
          </cell>
          <cell r="Y551">
            <v>64951</v>
          </cell>
        </row>
        <row r="552">
          <cell r="B552">
            <v>54653</v>
          </cell>
          <cell r="C552">
            <v>49296</v>
          </cell>
          <cell r="D552">
            <v>47240</v>
          </cell>
          <cell r="E552">
            <v>45357</v>
          </cell>
          <cell r="F552">
            <v>46950</v>
          </cell>
          <cell r="G552">
            <v>52232</v>
          </cell>
          <cell r="H552">
            <v>61651</v>
          </cell>
          <cell r="I552">
            <v>74045</v>
          </cell>
          <cell r="J552">
            <v>72879</v>
          </cell>
          <cell r="K552">
            <v>78800</v>
          </cell>
          <cell r="L552">
            <v>72684</v>
          </cell>
          <cell r="M552">
            <v>70531</v>
          </cell>
          <cell r="N552">
            <v>72033</v>
          </cell>
          <cell r="O552">
            <v>66095</v>
          </cell>
          <cell r="P552">
            <v>63303</v>
          </cell>
          <cell r="Q552">
            <v>69242</v>
          </cell>
          <cell r="R552">
            <v>75025</v>
          </cell>
          <cell r="S552">
            <v>81027</v>
          </cell>
          <cell r="T552">
            <v>87546</v>
          </cell>
          <cell r="U552">
            <v>90065</v>
          </cell>
          <cell r="V552">
            <v>93309</v>
          </cell>
          <cell r="W552">
            <v>82472</v>
          </cell>
          <cell r="X552">
            <v>67058</v>
          </cell>
          <cell r="Y552">
            <v>56057</v>
          </cell>
        </row>
        <row r="553">
          <cell r="B553">
            <v>50294</v>
          </cell>
          <cell r="C553">
            <v>44936</v>
          </cell>
          <cell r="D553">
            <v>42671</v>
          </cell>
          <cell r="E553">
            <v>43061</v>
          </cell>
          <cell r="F553">
            <v>44459</v>
          </cell>
          <cell r="G553">
            <v>48531</v>
          </cell>
          <cell r="H553">
            <v>58761</v>
          </cell>
          <cell r="I553">
            <v>73688</v>
          </cell>
          <cell r="J553">
            <v>72537</v>
          </cell>
          <cell r="K553">
            <v>78444</v>
          </cell>
          <cell r="L553">
            <v>72387</v>
          </cell>
          <cell r="M553">
            <v>69757</v>
          </cell>
          <cell r="N553">
            <v>71795</v>
          </cell>
          <cell r="O553">
            <v>65156</v>
          </cell>
          <cell r="P553">
            <v>62369</v>
          </cell>
          <cell r="Q553">
            <v>69032</v>
          </cell>
          <cell r="R553">
            <v>74625</v>
          </cell>
          <cell r="S553">
            <v>80855</v>
          </cell>
          <cell r="T553">
            <v>88507</v>
          </cell>
          <cell r="U553">
            <v>90303</v>
          </cell>
          <cell r="V553">
            <v>93151</v>
          </cell>
          <cell r="W553">
            <v>82179</v>
          </cell>
          <cell r="X553">
            <v>66393</v>
          </cell>
          <cell r="Y553">
            <v>55883</v>
          </cell>
        </row>
        <row r="554">
          <cell r="B554">
            <v>47310</v>
          </cell>
          <cell r="C554">
            <v>42477</v>
          </cell>
          <cell r="D554">
            <v>41243</v>
          </cell>
          <cell r="E554">
            <v>40595</v>
          </cell>
          <cell r="F554">
            <v>42188</v>
          </cell>
          <cell r="G554">
            <v>47790</v>
          </cell>
          <cell r="H554">
            <v>58120</v>
          </cell>
          <cell r="I554">
            <v>73689</v>
          </cell>
          <cell r="J554">
            <v>72544</v>
          </cell>
          <cell r="K554">
            <v>78472</v>
          </cell>
          <cell r="L554">
            <v>72372</v>
          </cell>
          <cell r="M554">
            <v>69755</v>
          </cell>
          <cell r="N554">
            <v>71800</v>
          </cell>
          <cell r="O554">
            <v>65153</v>
          </cell>
          <cell r="P554">
            <v>62381</v>
          </cell>
          <cell r="Q554">
            <v>69069</v>
          </cell>
          <cell r="R554">
            <v>74637</v>
          </cell>
          <cell r="S554">
            <v>81254</v>
          </cell>
          <cell r="T554">
            <v>88658</v>
          </cell>
          <cell r="U554">
            <v>92381</v>
          </cell>
          <cell r="V554">
            <v>92971</v>
          </cell>
          <cell r="W554">
            <v>85631</v>
          </cell>
          <cell r="X554">
            <v>70022</v>
          </cell>
          <cell r="Y554">
            <v>59687</v>
          </cell>
        </row>
        <row r="555">
          <cell r="B555">
            <v>48338</v>
          </cell>
          <cell r="C555">
            <v>44191</v>
          </cell>
          <cell r="D555">
            <v>43514</v>
          </cell>
          <cell r="E555">
            <v>42423</v>
          </cell>
          <cell r="F555">
            <v>44182</v>
          </cell>
          <cell r="G555">
            <v>48632</v>
          </cell>
          <cell r="H555">
            <v>59272</v>
          </cell>
          <cell r="I555">
            <v>73828</v>
          </cell>
          <cell r="J555">
            <v>72651</v>
          </cell>
          <cell r="K555">
            <v>78569</v>
          </cell>
          <cell r="L555">
            <v>72486</v>
          </cell>
          <cell r="M555">
            <v>69857</v>
          </cell>
          <cell r="N555">
            <v>71907</v>
          </cell>
          <cell r="O555">
            <v>65246</v>
          </cell>
          <cell r="P555">
            <v>62485</v>
          </cell>
          <cell r="Q555">
            <v>69150</v>
          </cell>
          <cell r="R555">
            <v>74741</v>
          </cell>
          <cell r="S555">
            <v>80026</v>
          </cell>
          <cell r="T555">
            <v>86394</v>
          </cell>
          <cell r="U555">
            <v>89888</v>
          </cell>
          <cell r="V555">
            <v>93123</v>
          </cell>
          <cell r="W555">
            <v>82296</v>
          </cell>
          <cell r="X555">
            <v>66980</v>
          </cell>
          <cell r="Y555">
            <v>56388</v>
          </cell>
        </row>
        <row r="556">
          <cell r="B556">
            <v>53159</v>
          </cell>
          <cell r="C556">
            <v>47588</v>
          </cell>
          <cell r="D556">
            <v>44853</v>
          </cell>
          <cell r="E556">
            <v>44079</v>
          </cell>
          <cell r="F556">
            <v>45555</v>
          </cell>
          <cell r="G556">
            <v>49328</v>
          </cell>
          <cell r="H556">
            <v>62675</v>
          </cell>
          <cell r="I556">
            <v>73985</v>
          </cell>
          <cell r="J556">
            <v>72375</v>
          </cell>
          <cell r="K556">
            <v>85546</v>
          </cell>
          <cell r="L556">
            <v>83195</v>
          </cell>
          <cell r="M556">
            <v>83181</v>
          </cell>
          <cell r="N556">
            <v>78460</v>
          </cell>
          <cell r="O556">
            <v>74670</v>
          </cell>
          <cell r="P556">
            <v>69588</v>
          </cell>
          <cell r="Q556">
            <v>73680</v>
          </cell>
          <cell r="R556">
            <v>85401</v>
          </cell>
          <cell r="S556">
            <v>87633</v>
          </cell>
          <cell r="T556">
            <v>93424</v>
          </cell>
          <cell r="U556">
            <v>94152</v>
          </cell>
          <cell r="V556">
            <v>101882</v>
          </cell>
          <cell r="W556">
            <v>95306</v>
          </cell>
          <cell r="X556">
            <v>77347</v>
          </cell>
          <cell r="Y556">
            <v>64930</v>
          </cell>
        </row>
        <row r="557">
          <cell r="B557">
            <v>56431</v>
          </cell>
          <cell r="C557">
            <v>50265</v>
          </cell>
          <cell r="D557">
            <v>47883</v>
          </cell>
          <cell r="E557">
            <v>47417</v>
          </cell>
          <cell r="F557">
            <v>48100</v>
          </cell>
          <cell r="G557">
            <v>48972</v>
          </cell>
          <cell r="H557">
            <v>60516</v>
          </cell>
          <cell r="I557">
            <v>71850</v>
          </cell>
          <cell r="J557">
            <v>74022</v>
          </cell>
          <cell r="K557">
            <v>87085</v>
          </cell>
          <cell r="L557">
            <v>85820</v>
          </cell>
          <cell r="M557">
            <v>84140</v>
          </cell>
          <cell r="N557">
            <v>79282</v>
          </cell>
          <cell r="O557">
            <v>74782</v>
          </cell>
          <cell r="P557">
            <v>70469</v>
          </cell>
          <cell r="Q557">
            <v>74583</v>
          </cell>
          <cell r="R557">
            <v>84108</v>
          </cell>
          <cell r="S557">
            <v>86516</v>
          </cell>
          <cell r="T557">
            <v>90904</v>
          </cell>
          <cell r="U557">
            <v>96191</v>
          </cell>
          <cell r="V557">
            <v>101235</v>
          </cell>
          <cell r="W557">
            <v>92742</v>
          </cell>
          <cell r="X557">
            <v>76253</v>
          </cell>
          <cell r="Y557">
            <v>62105</v>
          </cell>
        </row>
        <row r="558">
          <cell r="B558">
            <v>54410</v>
          </cell>
          <cell r="C558">
            <v>47770</v>
          </cell>
          <cell r="D558">
            <v>45465</v>
          </cell>
          <cell r="E558">
            <v>44810</v>
          </cell>
          <cell r="F558">
            <v>44536</v>
          </cell>
          <cell r="G558">
            <v>48134</v>
          </cell>
          <cell r="H558">
            <v>60447</v>
          </cell>
          <cell r="I558">
            <v>71804</v>
          </cell>
          <cell r="J558">
            <v>73989</v>
          </cell>
          <cell r="K558">
            <v>87089</v>
          </cell>
          <cell r="L558">
            <v>85818</v>
          </cell>
          <cell r="M558">
            <v>84123</v>
          </cell>
          <cell r="N558">
            <v>79258</v>
          </cell>
          <cell r="O558">
            <v>74765</v>
          </cell>
          <cell r="P558">
            <v>70436</v>
          </cell>
          <cell r="Q558">
            <v>74574</v>
          </cell>
          <cell r="R558">
            <v>84127</v>
          </cell>
          <cell r="S558">
            <v>86514</v>
          </cell>
          <cell r="T558">
            <v>90575</v>
          </cell>
          <cell r="U558">
            <v>94731</v>
          </cell>
          <cell r="V558">
            <v>101212</v>
          </cell>
          <cell r="W558">
            <v>92754</v>
          </cell>
          <cell r="X558">
            <v>75806</v>
          </cell>
          <cell r="Y558">
            <v>62158</v>
          </cell>
        </row>
        <row r="559">
          <cell r="B559">
            <v>54265</v>
          </cell>
          <cell r="C559">
            <v>48320</v>
          </cell>
          <cell r="D559">
            <v>46104</v>
          </cell>
          <cell r="E559">
            <v>45225</v>
          </cell>
          <cell r="F559">
            <v>44977</v>
          </cell>
          <cell r="G559">
            <v>48176</v>
          </cell>
          <cell r="H559">
            <v>60501</v>
          </cell>
          <cell r="I559">
            <v>71848</v>
          </cell>
          <cell r="J559">
            <v>74046</v>
          </cell>
          <cell r="K559">
            <v>87125</v>
          </cell>
          <cell r="L559">
            <v>85834</v>
          </cell>
          <cell r="M559">
            <v>84128</v>
          </cell>
          <cell r="N559">
            <v>79257</v>
          </cell>
          <cell r="O559">
            <v>74780</v>
          </cell>
          <cell r="P559">
            <v>70474</v>
          </cell>
          <cell r="Q559">
            <v>74609</v>
          </cell>
          <cell r="R559">
            <v>84141</v>
          </cell>
          <cell r="S559">
            <v>86539</v>
          </cell>
          <cell r="T559">
            <v>90581</v>
          </cell>
          <cell r="U559">
            <v>94737</v>
          </cell>
          <cell r="V559">
            <v>101206</v>
          </cell>
          <cell r="W559">
            <v>92732</v>
          </cell>
          <cell r="X559">
            <v>75783</v>
          </cell>
          <cell r="Y559">
            <v>61211</v>
          </cell>
        </row>
        <row r="560">
          <cell r="B560">
            <v>53155</v>
          </cell>
          <cell r="C560">
            <v>47587</v>
          </cell>
          <cell r="D560">
            <v>44842</v>
          </cell>
          <cell r="E560">
            <v>43780</v>
          </cell>
          <cell r="F560">
            <v>45540</v>
          </cell>
          <cell r="G560">
            <v>49308</v>
          </cell>
          <cell r="H560">
            <v>62672</v>
          </cell>
          <cell r="I560">
            <v>73978</v>
          </cell>
          <cell r="J560">
            <v>72332</v>
          </cell>
          <cell r="K560">
            <v>85514</v>
          </cell>
          <cell r="L560">
            <v>83144</v>
          </cell>
          <cell r="M560">
            <v>83136</v>
          </cell>
          <cell r="N560">
            <v>78405</v>
          </cell>
          <cell r="O560">
            <v>74626</v>
          </cell>
          <cell r="P560">
            <v>69522</v>
          </cell>
          <cell r="Q560">
            <v>73638</v>
          </cell>
          <cell r="R560">
            <v>85332</v>
          </cell>
          <cell r="S560">
            <v>87544</v>
          </cell>
          <cell r="T560">
            <v>90938</v>
          </cell>
          <cell r="U560">
            <v>94082</v>
          </cell>
          <cell r="V560">
            <v>101770</v>
          </cell>
          <cell r="W560">
            <v>95183</v>
          </cell>
          <cell r="X560">
            <v>77283</v>
          </cell>
          <cell r="Y560">
            <v>61280</v>
          </cell>
        </row>
        <row r="561">
          <cell r="B561">
            <v>53211</v>
          </cell>
          <cell r="C561">
            <v>47438</v>
          </cell>
          <cell r="D561">
            <v>44711</v>
          </cell>
          <cell r="E561">
            <v>43855</v>
          </cell>
          <cell r="F561">
            <v>45411</v>
          </cell>
          <cell r="G561">
            <v>49178</v>
          </cell>
          <cell r="H561">
            <v>62496</v>
          </cell>
          <cell r="I561">
            <v>73749</v>
          </cell>
          <cell r="J561">
            <v>72081</v>
          </cell>
          <cell r="K561">
            <v>85217</v>
          </cell>
          <cell r="L561">
            <v>82853</v>
          </cell>
          <cell r="M561">
            <v>82799</v>
          </cell>
          <cell r="N561">
            <v>78097</v>
          </cell>
          <cell r="O561">
            <v>74323</v>
          </cell>
          <cell r="P561">
            <v>69257</v>
          </cell>
          <cell r="Q561">
            <v>73419</v>
          </cell>
          <cell r="R561">
            <v>85102</v>
          </cell>
          <cell r="S561">
            <v>87487</v>
          </cell>
          <cell r="T561">
            <v>90857</v>
          </cell>
          <cell r="U561">
            <v>93973</v>
          </cell>
          <cell r="V561">
            <v>101597</v>
          </cell>
          <cell r="W561">
            <v>94849</v>
          </cell>
          <cell r="X561">
            <v>77008</v>
          </cell>
          <cell r="Y561">
            <v>61054</v>
          </cell>
        </row>
        <row r="562">
          <cell r="B562">
            <v>53006</v>
          </cell>
          <cell r="C562">
            <v>47426</v>
          </cell>
          <cell r="D562">
            <v>44698</v>
          </cell>
          <cell r="E562">
            <v>43650</v>
          </cell>
          <cell r="F562">
            <v>45408</v>
          </cell>
          <cell r="G562">
            <v>49153</v>
          </cell>
          <cell r="H562">
            <v>62478</v>
          </cell>
          <cell r="I562">
            <v>73760</v>
          </cell>
          <cell r="J562">
            <v>72118</v>
          </cell>
          <cell r="K562">
            <v>85244</v>
          </cell>
          <cell r="L562">
            <v>82923</v>
          </cell>
          <cell r="M562">
            <v>82920</v>
          </cell>
          <cell r="N562">
            <v>78175</v>
          </cell>
          <cell r="O562">
            <v>74427</v>
          </cell>
          <cell r="P562">
            <v>69351</v>
          </cell>
          <cell r="Q562">
            <v>73506</v>
          </cell>
          <cell r="R562">
            <v>85182</v>
          </cell>
          <cell r="S562">
            <v>87406</v>
          </cell>
          <cell r="T562">
            <v>90757</v>
          </cell>
          <cell r="U562">
            <v>93933</v>
          </cell>
          <cell r="V562">
            <v>101696</v>
          </cell>
          <cell r="W562">
            <v>95089</v>
          </cell>
          <cell r="X562">
            <v>77111</v>
          </cell>
          <cell r="Y562">
            <v>61144</v>
          </cell>
        </row>
        <row r="563">
          <cell r="B563">
            <v>53068</v>
          </cell>
          <cell r="C563">
            <v>47725</v>
          </cell>
          <cell r="D563">
            <v>45447</v>
          </cell>
          <cell r="E563">
            <v>45219</v>
          </cell>
          <cell r="F563">
            <v>45479</v>
          </cell>
          <cell r="G563">
            <v>49239</v>
          </cell>
          <cell r="H563">
            <v>62560</v>
          </cell>
          <cell r="I563">
            <v>73858</v>
          </cell>
          <cell r="J563">
            <v>72191</v>
          </cell>
          <cell r="K563">
            <v>85330</v>
          </cell>
          <cell r="L563">
            <v>82978</v>
          </cell>
          <cell r="M563">
            <v>82973</v>
          </cell>
          <cell r="N563">
            <v>78240</v>
          </cell>
          <cell r="O563">
            <v>74490</v>
          </cell>
          <cell r="P563">
            <v>69416</v>
          </cell>
          <cell r="Q563">
            <v>73524</v>
          </cell>
          <cell r="R563">
            <v>85167</v>
          </cell>
          <cell r="S563">
            <v>87448</v>
          </cell>
          <cell r="T563">
            <v>90788</v>
          </cell>
          <cell r="U563">
            <v>93898</v>
          </cell>
          <cell r="V563">
            <v>101650</v>
          </cell>
          <cell r="W563">
            <v>95118</v>
          </cell>
          <cell r="X563">
            <v>77213</v>
          </cell>
          <cell r="Y563">
            <v>61277</v>
          </cell>
        </row>
        <row r="564">
          <cell r="B564">
            <v>52557</v>
          </cell>
          <cell r="C564">
            <v>47292</v>
          </cell>
          <cell r="D564">
            <v>44678</v>
          </cell>
          <cell r="E564">
            <v>43797</v>
          </cell>
          <cell r="F564">
            <v>44431</v>
          </cell>
          <cell r="G564">
            <v>48016</v>
          </cell>
          <cell r="H564">
            <v>60336</v>
          </cell>
          <cell r="I564">
            <v>71675</v>
          </cell>
          <cell r="J564">
            <v>73848</v>
          </cell>
          <cell r="K564">
            <v>86921</v>
          </cell>
          <cell r="L564">
            <v>85645</v>
          </cell>
          <cell r="M564">
            <v>83939</v>
          </cell>
          <cell r="N564">
            <v>79094</v>
          </cell>
          <cell r="O564">
            <v>74585</v>
          </cell>
          <cell r="P564">
            <v>70299</v>
          </cell>
          <cell r="Q564">
            <v>74424</v>
          </cell>
          <cell r="R564">
            <v>83929</v>
          </cell>
          <cell r="S564">
            <v>86330</v>
          </cell>
          <cell r="T564">
            <v>90367</v>
          </cell>
          <cell r="U564">
            <v>94481</v>
          </cell>
          <cell r="V564">
            <v>100935</v>
          </cell>
          <cell r="W564">
            <v>92501</v>
          </cell>
          <cell r="X564">
            <v>75625</v>
          </cell>
          <cell r="Y564">
            <v>61086</v>
          </cell>
        </row>
        <row r="565">
          <cell r="B565">
            <v>52205</v>
          </cell>
          <cell r="C565">
            <v>47214</v>
          </cell>
          <cell r="D565">
            <v>44419</v>
          </cell>
          <cell r="E565">
            <v>43364</v>
          </cell>
          <cell r="F565">
            <v>44432</v>
          </cell>
          <cell r="G565">
            <v>48036</v>
          </cell>
          <cell r="H565">
            <v>60343</v>
          </cell>
          <cell r="I565">
            <v>71657</v>
          </cell>
          <cell r="J565">
            <v>73840</v>
          </cell>
          <cell r="K565">
            <v>86904</v>
          </cell>
          <cell r="L565">
            <v>85629</v>
          </cell>
          <cell r="M565">
            <v>83936</v>
          </cell>
          <cell r="N565">
            <v>79058</v>
          </cell>
          <cell r="O565">
            <v>74577</v>
          </cell>
          <cell r="P565">
            <v>70273</v>
          </cell>
          <cell r="Q565">
            <v>74413</v>
          </cell>
          <cell r="R565">
            <v>83935</v>
          </cell>
          <cell r="S565">
            <v>86325</v>
          </cell>
          <cell r="T565">
            <v>90322</v>
          </cell>
          <cell r="U565">
            <v>94449</v>
          </cell>
          <cell r="V565">
            <v>100922</v>
          </cell>
          <cell r="W565">
            <v>92494</v>
          </cell>
          <cell r="X565">
            <v>75610</v>
          </cell>
          <cell r="Y565">
            <v>61068</v>
          </cell>
        </row>
        <row r="566">
          <cell r="B566">
            <v>53017</v>
          </cell>
          <cell r="C566">
            <v>47458</v>
          </cell>
          <cell r="D566">
            <v>44732</v>
          </cell>
          <cell r="E566">
            <v>43716</v>
          </cell>
          <cell r="F566">
            <v>45460</v>
          </cell>
          <cell r="G566">
            <v>49208</v>
          </cell>
          <cell r="H566">
            <v>62526</v>
          </cell>
          <cell r="I566">
            <v>73799</v>
          </cell>
          <cell r="J566">
            <v>72163</v>
          </cell>
          <cell r="K566">
            <v>85307</v>
          </cell>
          <cell r="L566">
            <v>82969</v>
          </cell>
          <cell r="M566">
            <v>82961</v>
          </cell>
          <cell r="N566">
            <v>78234</v>
          </cell>
          <cell r="O566">
            <v>74472</v>
          </cell>
          <cell r="P566">
            <v>69390</v>
          </cell>
          <cell r="Q566">
            <v>73523</v>
          </cell>
          <cell r="R566">
            <v>85185</v>
          </cell>
          <cell r="S566">
            <v>87424</v>
          </cell>
          <cell r="T566">
            <v>92864</v>
          </cell>
          <cell r="U566">
            <v>93894</v>
          </cell>
          <cell r="V566">
            <v>101518</v>
          </cell>
          <cell r="W566">
            <v>94917</v>
          </cell>
          <cell r="X566">
            <v>77092</v>
          </cell>
          <cell r="Y566">
            <v>61510</v>
          </cell>
        </row>
        <row r="567">
          <cell r="B567">
            <v>53831</v>
          </cell>
          <cell r="C567">
            <v>49717</v>
          </cell>
          <cell r="D567">
            <v>46383</v>
          </cell>
          <cell r="E567">
            <v>47214</v>
          </cell>
          <cell r="F567">
            <v>47396</v>
          </cell>
          <cell r="G567">
            <v>50481</v>
          </cell>
          <cell r="H567">
            <v>62555</v>
          </cell>
          <cell r="I567">
            <v>73844</v>
          </cell>
          <cell r="J567">
            <v>72206</v>
          </cell>
          <cell r="K567">
            <v>85349</v>
          </cell>
          <cell r="L567">
            <v>82951</v>
          </cell>
          <cell r="M567">
            <v>82942</v>
          </cell>
          <cell r="N567">
            <v>78234</v>
          </cell>
          <cell r="O567">
            <v>74463</v>
          </cell>
          <cell r="P567">
            <v>69409</v>
          </cell>
          <cell r="Q567">
            <v>73555</v>
          </cell>
          <cell r="R567">
            <v>85227</v>
          </cell>
          <cell r="S567">
            <v>87462</v>
          </cell>
          <cell r="T567">
            <v>92796</v>
          </cell>
          <cell r="U567">
            <v>94103</v>
          </cell>
          <cell r="V567">
            <v>101707</v>
          </cell>
          <cell r="W567">
            <v>95002</v>
          </cell>
          <cell r="X567">
            <v>77136</v>
          </cell>
          <cell r="Y567">
            <v>61164</v>
          </cell>
        </row>
        <row r="568">
          <cell r="B568">
            <v>55742</v>
          </cell>
          <cell r="C568">
            <v>50281</v>
          </cell>
          <cell r="D568">
            <v>47955</v>
          </cell>
          <cell r="E568">
            <v>48019</v>
          </cell>
          <cell r="F568">
            <v>48259</v>
          </cell>
          <cell r="G568">
            <v>51026</v>
          </cell>
          <cell r="H568">
            <v>62602</v>
          </cell>
          <cell r="I568">
            <v>73900</v>
          </cell>
          <cell r="J568">
            <v>72250</v>
          </cell>
          <cell r="K568">
            <v>85387</v>
          </cell>
          <cell r="L568">
            <v>83032</v>
          </cell>
          <cell r="M568">
            <v>83006</v>
          </cell>
          <cell r="N568">
            <v>78290</v>
          </cell>
          <cell r="O568">
            <v>74512</v>
          </cell>
          <cell r="P568">
            <v>70201</v>
          </cell>
          <cell r="Q568">
            <v>75591</v>
          </cell>
          <cell r="R568">
            <v>85474</v>
          </cell>
          <cell r="S568">
            <v>93999</v>
          </cell>
          <cell r="T568">
            <v>99660</v>
          </cell>
          <cell r="U568">
            <v>100238</v>
          </cell>
          <cell r="V568">
            <v>101786</v>
          </cell>
          <cell r="W568">
            <v>95037</v>
          </cell>
          <cell r="X568">
            <v>79974</v>
          </cell>
          <cell r="Y568">
            <v>65133</v>
          </cell>
        </row>
        <row r="569">
          <cell r="B569">
            <v>59021</v>
          </cell>
          <cell r="C569">
            <v>51488</v>
          </cell>
          <cell r="D569">
            <v>49802</v>
          </cell>
          <cell r="E569">
            <v>49953</v>
          </cell>
          <cell r="F569">
            <v>49989</v>
          </cell>
          <cell r="G569">
            <v>52659</v>
          </cell>
          <cell r="H569">
            <v>62829</v>
          </cell>
          <cell r="I569">
            <v>74160</v>
          </cell>
          <cell r="J569">
            <v>72485</v>
          </cell>
          <cell r="K569">
            <v>85682</v>
          </cell>
          <cell r="L569">
            <v>83332</v>
          </cell>
          <cell r="M569">
            <v>83326</v>
          </cell>
          <cell r="N569">
            <v>78606</v>
          </cell>
          <cell r="O569">
            <v>74797</v>
          </cell>
          <cell r="P569">
            <v>69667</v>
          </cell>
          <cell r="Q569">
            <v>73798</v>
          </cell>
          <cell r="R569">
            <v>85470</v>
          </cell>
          <cell r="S569">
            <v>87733</v>
          </cell>
          <cell r="T569">
            <v>91107</v>
          </cell>
          <cell r="U569">
            <v>94416</v>
          </cell>
          <cell r="V569">
            <v>102107</v>
          </cell>
          <cell r="W569">
            <v>95501</v>
          </cell>
          <cell r="X569">
            <v>77408</v>
          </cell>
          <cell r="Y569">
            <v>61372</v>
          </cell>
        </row>
        <row r="570">
          <cell r="B570">
            <v>53427</v>
          </cell>
          <cell r="C570">
            <v>49118</v>
          </cell>
          <cell r="D570">
            <v>46766</v>
          </cell>
          <cell r="E570">
            <v>46342</v>
          </cell>
          <cell r="F570">
            <v>46851</v>
          </cell>
          <cell r="G570">
            <v>49531</v>
          </cell>
          <cell r="H570">
            <v>62949</v>
          </cell>
          <cell r="I570">
            <v>74330</v>
          </cell>
          <cell r="J570">
            <v>72642</v>
          </cell>
          <cell r="K570">
            <v>85868</v>
          </cell>
          <cell r="L570">
            <v>83498</v>
          </cell>
          <cell r="M570">
            <v>83470</v>
          </cell>
          <cell r="N570">
            <v>78726</v>
          </cell>
          <cell r="O570">
            <v>74949</v>
          </cell>
          <cell r="P570">
            <v>69860</v>
          </cell>
          <cell r="Q570">
            <v>74007</v>
          </cell>
          <cell r="R570">
            <v>85750</v>
          </cell>
          <cell r="S570">
            <v>88818</v>
          </cell>
          <cell r="T570">
            <v>94510</v>
          </cell>
          <cell r="U570">
            <v>94568</v>
          </cell>
          <cell r="V570">
            <v>102426</v>
          </cell>
          <cell r="W570">
            <v>95790</v>
          </cell>
          <cell r="X570">
            <v>77797</v>
          </cell>
          <cell r="Y570">
            <v>63731</v>
          </cell>
        </row>
        <row r="571">
          <cell r="B571">
            <v>56089</v>
          </cell>
          <cell r="C571">
            <v>48949</v>
          </cell>
          <cell r="D571">
            <v>46581</v>
          </cell>
          <cell r="E571">
            <v>45372</v>
          </cell>
          <cell r="F571">
            <v>46225</v>
          </cell>
          <cell r="G571">
            <v>48353</v>
          </cell>
          <cell r="H571">
            <v>60707</v>
          </cell>
          <cell r="I571">
            <v>72116</v>
          </cell>
          <cell r="J571">
            <v>74331</v>
          </cell>
          <cell r="K571">
            <v>87499</v>
          </cell>
          <cell r="L571">
            <v>86219</v>
          </cell>
          <cell r="M571">
            <v>84527</v>
          </cell>
          <cell r="N571">
            <v>79647</v>
          </cell>
          <cell r="O571">
            <v>75149</v>
          </cell>
          <cell r="P571">
            <v>70798</v>
          </cell>
          <cell r="Q571">
            <v>74954</v>
          </cell>
          <cell r="R571">
            <v>84535</v>
          </cell>
          <cell r="S571">
            <v>86916</v>
          </cell>
          <cell r="T571">
            <v>91372</v>
          </cell>
          <cell r="U571">
            <v>95157</v>
          </cell>
          <cell r="V571">
            <v>101680</v>
          </cell>
          <cell r="W571">
            <v>93193</v>
          </cell>
          <cell r="X571">
            <v>76998</v>
          </cell>
          <cell r="Y571">
            <v>65058</v>
          </cell>
        </row>
        <row r="572">
          <cell r="B572">
            <v>56037</v>
          </cell>
          <cell r="C572">
            <v>50425</v>
          </cell>
          <cell r="D572">
            <v>48630</v>
          </cell>
          <cell r="E572">
            <v>47752</v>
          </cell>
          <cell r="F572">
            <v>46639</v>
          </cell>
          <cell r="G572">
            <v>48412</v>
          </cell>
          <cell r="H572">
            <v>60795</v>
          </cell>
          <cell r="I572">
            <v>72218</v>
          </cell>
          <cell r="J572">
            <v>74421</v>
          </cell>
          <cell r="K572">
            <v>87608</v>
          </cell>
          <cell r="L572">
            <v>86325</v>
          </cell>
          <cell r="M572">
            <v>84636</v>
          </cell>
          <cell r="N572">
            <v>79737</v>
          </cell>
          <cell r="O572">
            <v>75243</v>
          </cell>
          <cell r="P572">
            <v>73885</v>
          </cell>
          <cell r="Q572">
            <v>77453</v>
          </cell>
          <cell r="R572">
            <v>88766</v>
          </cell>
          <cell r="S572">
            <v>96011</v>
          </cell>
          <cell r="T572">
            <v>101600</v>
          </cell>
          <cell r="U572">
            <v>103022</v>
          </cell>
          <cell r="V572">
            <v>104942</v>
          </cell>
          <cell r="W572">
            <v>94659</v>
          </cell>
          <cell r="X572">
            <v>80652</v>
          </cell>
          <cell r="Y572">
            <v>67587</v>
          </cell>
        </row>
        <row r="573">
          <cell r="B573">
            <v>58371</v>
          </cell>
          <cell r="C573">
            <v>53443</v>
          </cell>
          <cell r="D573">
            <v>50655</v>
          </cell>
          <cell r="E573">
            <v>49429</v>
          </cell>
          <cell r="F573">
            <v>50205</v>
          </cell>
          <cell r="G573">
            <v>53049</v>
          </cell>
          <cell r="H573">
            <v>64169</v>
          </cell>
          <cell r="I573">
            <v>74477</v>
          </cell>
          <cell r="J573">
            <v>73957</v>
          </cell>
          <cell r="K573">
            <v>86097</v>
          </cell>
          <cell r="L573">
            <v>83708</v>
          </cell>
          <cell r="M573">
            <v>85250</v>
          </cell>
          <cell r="N573">
            <v>82594</v>
          </cell>
          <cell r="O573">
            <v>81269</v>
          </cell>
          <cell r="P573">
            <v>79480</v>
          </cell>
          <cell r="Q573">
            <v>81301</v>
          </cell>
          <cell r="R573">
            <v>89855</v>
          </cell>
          <cell r="S573">
            <v>98174</v>
          </cell>
          <cell r="T573">
            <v>102811</v>
          </cell>
          <cell r="U573">
            <v>102426</v>
          </cell>
          <cell r="V573">
            <v>102469</v>
          </cell>
          <cell r="W573">
            <v>95724</v>
          </cell>
          <cell r="X573">
            <v>79478</v>
          </cell>
          <cell r="Y573">
            <v>66686</v>
          </cell>
        </row>
        <row r="574">
          <cell r="B574">
            <v>59684</v>
          </cell>
          <cell r="C574">
            <v>55007</v>
          </cell>
          <cell r="D574">
            <v>53105</v>
          </cell>
          <cell r="E574">
            <v>52415</v>
          </cell>
          <cell r="F574">
            <v>54977</v>
          </cell>
          <cell r="G574">
            <v>58478</v>
          </cell>
          <cell r="H574">
            <v>68883</v>
          </cell>
          <cell r="I574">
            <v>77731</v>
          </cell>
          <cell r="J574">
            <v>76066</v>
          </cell>
          <cell r="K574">
            <v>85934</v>
          </cell>
          <cell r="L574">
            <v>83577</v>
          </cell>
          <cell r="M574">
            <v>83553</v>
          </cell>
          <cell r="N574">
            <v>82539</v>
          </cell>
          <cell r="O574">
            <v>81416</v>
          </cell>
          <cell r="P574">
            <v>80216</v>
          </cell>
          <cell r="Q574">
            <v>80989</v>
          </cell>
          <cell r="R574">
            <v>94665</v>
          </cell>
          <cell r="S574">
            <v>102703</v>
          </cell>
          <cell r="T574">
            <v>109452</v>
          </cell>
          <cell r="U574">
            <v>109390</v>
          </cell>
          <cell r="V574">
            <v>115197</v>
          </cell>
          <cell r="W574">
            <v>104245</v>
          </cell>
          <cell r="X574">
            <v>87331</v>
          </cell>
          <cell r="Y574">
            <v>69469</v>
          </cell>
        </row>
        <row r="575">
          <cell r="B575">
            <v>63584</v>
          </cell>
          <cell r="C575">
            <v>57532</v>
          </cell>
          <cell r="D575">
            <v>54377</v>
          </cell>
          <cell r="E575">
            <v>53899</v>
          </cell>
          <cell r="F575">
            <v>54773</v>
          </cell>
          <cell r="G575">
            <v>56366</v>
          </cell>
          <cell r="H575">
            <v>68673</v>
          </cell>
          <cell r="I575">
            <v>76262</v>
          </cell>
          <cell r="J575">
            <v>75849</v>
          </cell>
          <cell r="K575">
            <v>86286</v>
          </cell>
          <cell r="L575">
            <v>83884</v>
          </cell>
          <cell r="M575">
            <v>83846</v>
          </cell>
          <cell r="N575">
            <v>79114</v>
          </cell>
          <cell r="O575">
            <v>77400</v>
          </cell>
          <cell r="P575">
            <v>76813</v>
          </cell>
          <cell r="Q575">
            <v>81384</v>
          </cell>
          <cell r="R575">
            <v>91898</v>
          </cell>
          <cell r="S575">
            <v>104560</v>
          </cell>
          <cell r="T575">
            <v>109047</v>
          </cell>
          <cell r="U575">
            <v>110635</v>
          </cell>
          <cell r="V575">
            <v>115197</v>
          </cell>
          <cell r="W575">
            <v>111442</v>
          </cell>
          <cell r="X575">
            <v>90986</v>
          </cell>
          <cell r="Y575">
            <v>73622</v>
          </cell>
        </row>
        <row r="576">
          <cell r="B576">
            <v>67511</v>
          </cell>
          <cell r="C576">
            <v>63298</v>
          </cell>
          <cell r="D576">
            <v>58765</v>
          </cell>
          <cell r="E576">
            <v>57679</v>
          </cell>
          <cell r="F576">
            <v>58204</v>
          </cell>
          <cell r="G576">
            <v>60975</v>
          </cell>
          <cell r="H576">
            <v>74657</v>
          </cell>
          <cell r="I576">
            <v>82195</v>
          </cell>
          <cell r="J576">
            <v>83182</v>
          </cell>
          <cell r="K576">
            <v>91090</v>
          </cell>
          <cell r="L576">
            <v>91934</v>
          </cell>
          <cell r="M576">
            <v>94536</v>
          </cell>
          <cell r="N576">
            <v>90968</v>
          </cell>
          <cell r="O576">
            <v>87175</v>
          </cell>
          <cell r="P576">
            <v>85018</v>
          </cell>
          <cell r="Q576">
            <v>88366</v>
          </cell>
          <cell r="R576">
            <v>100236</v>
          </cell>
          <cell r="S576">
            <v>105631</v>
          </cell>
          <cell r="T576">
            <v>114076</v>
          </cell>
          <cell r="U576">
            <v>110009</v>
          </cell>
          <cell r="V576">
            <v>114702</v>
          </cell>
          <cell r="W576">
            <v>106930</v>
          </cell>
          <cell r="X576">
            <v>90763</v>
          </cell>
          <cell r="Y576">
            <v>75471</v>
          </cell>
        </row>
        <row r="577">
          <cell r="B577">
            <v>68337</v>
          </cell>
          <cell r="C577">
            <v>61151</v>
          </cell>
          <cell r="D577">
            <v>58794</v>
          </cell>
          <cell r="E577">
            <v>58805</v>
          </cell>
          <cell r="F577">
            <v>58728</v>
          </cell>
          <cell r="G577">
            <v>61236</v>
          </cell>
          <cell r="H577">
            <v>74313</v>
          </cell>
          <cell r="I577">
            <v>82869</v>
          </cell>
          <cell r="J577">
            <v>81800</v>
          </cell>
          <cell r="K577">
            <v>91917</v>
          </cell>
          <cell r="L577">
            <v>90890</v>
          </cell>
          <cell r="M577">
            <v>92388</v>
          </cell>
          <cell r="N577">
            <v>89220</v>
          </cell>
          <cell r="O577">
            <v>87713</v>
          </cell>
          <cell r="P577">
            <v>85245</v>
          </cell>
          <cell r="Q577">
            <v>88560</v>
          </cell>
          <cell r="R577">
            <v>100173</v>
          </cell>
          <cell r="S577">
            <v>107954</v>
          </cell>
          <cell r="T577">
            <v>117004</v>
          </cell>
          <cell r="U577">
            <v>115607</v>
          </cell>
          <cell r="V577">
            <v>116529</v>
          </cell>
          <cell r="W577">
            <v>108825</v>
          </cell>
          <cell r="X577">
            <v>94550</v>
          </cell>
          <cell r="Y577">
            <v>76018</v>
          </cell>
        </row>
        <row r="578">
          <cell r="B578">
            <v>68756</v>
          </cell>
          <cell r="C578">
            <v>62322</v>
          </cell>
          <cell r="D578">
            <v>59063</v>
          </cell>
          <cell r="E578">
            <v>56540</v>
          </cell>
          <cell r="F578">
            <v>55173</v>
          </cell>
          <cell r="G578">
            <v>56379</v>
          </cell>
          <cell r="H578">
            <v>66258</v>
          </cell>
          <cell r="I578">
            <v>74872</v>
          </cell>
          <cell r="J578">
            <v>78851</v>
          </cell>
          <cell r="K578">
            <v>88475</v>
          </cell>
          <cell r="L578">
            <v>88346</v>
          </cell>
          <cell r="M578">
            <v>89854</v>
          </cell>
          <cell r="N578">
            <v>88309</v>
          </cell>
          <cell r="O578">
            <v>86395</v>
          </cell>
          <cell r="P578">
            <v>85067</v>
          </cell>
          <cell r="Q578">
            <v>88814</v>
          </cell>
          <cell r="R578">
            <v>101087</v>
          </cell>
          <cell r="S578">
            <v>109264</v>
          </cell>
          <cell r="T578">
            <v>110361</v>
          </cell>
          <cell r="U578">
            <v>114207</v>
          </cell>
          <cell r="V578">
            <v>116751</v>
          </cell>
          <cell r="W578">
            <v>114161</v>
          </cell>
          <cell r="X578">
            <v>96091</v>
          </cell>
          <cell r="Y578">
            <v>78811</v>
          </cell>
        </row>
        <row r="579">
          <cell r="B579">
            <v>71796</v>
          </cell>
          <cell r="C579">
            <v>64348</v>
          </cell>
          <cell r="D579">
            <v>60485</v>
          </cell>
          <cell r="E579">
            <v>58838</v>
          </cell>
          <cell r="F579">
            <v>57080</v>
          </cell>
          <cell r="G579">
            <v>56928</v>
          </cell>
          <cell r="H579">
            <v>66060</v>
          </cell>
          <cell r="I579">
            <v>75112</v>
          </cell>
          <cell r="J579">
            <v>77705</v>
          </cell>
          <cell r="K579">
            <v>89009</v>
          </cell>
          <cell r="L579">
            <v>89511</v>
          </cell>
          <cell r="M579">
            <v>93207</v>
          </cell>
          <cell r="N579">
            <v>93144</v>
          </cell>
          <cell r="O579">
            <v>89695</v>
          </cell>
          <cell r="P579">
            <v>87816</v>
          </cell>
          <cell r="Q579">
            <v>91745</v>
          </cell>
          <cell r="R579">
            <v>101378</v>
          </cell>
          <cell r="S579">
            <v>106167</v>
          </cell>
          <cell r="T579">
            <v>117345</v>
          </cell>
          <cell r="U579">
            <v>119669</v>
          </cell>
          <cell r="V579">
            <v>120790</v>
          </cell>
          <cell r="W579">
            <v>112365</v>
          </cell>
          <cell r="X579">
            <v>94868</v>
          </cell>
          <cell r="Y579">
            <v>79937</v>
          </cell>
        </row>
        <row r="580">
          <cell r="B580">
            <v>72961</v>
          </cell>
          <cell r="C580">
            <v>66928</v>
          </cell>
          <cell r="D580">
            <v>63672</v>
          </cell>
          <cell r="E580">
            <v>63439</v>
          </cell>
          <cell r="F580">
            <v>63989</v>
          </cell>
          <cell r="G580">
            <v>67275</v>
          </cell>
          <cell r="H580">
            <v>79572</v>
          </cell>
          <cell r="I580">
            <v>86007</v>
          </cell>
          <cell r="J580">
            <v>85228</v>
          </cell>
          <cell r="K580">
            <v>89992</v>
          </cell>
          <cell r="L580">
            <v>89484</v>
          </cell>
          <cell r="M580">
            <v>87646</v>
          </cell>
          <cell r="N580">
            <v>84339</v>
          </cell>
          <cell r="O580">
            <v>81468</v>
          </cell>
          <cell r="P580">
            <v>79362</v>
          </cell>
          <cell r="Q580">
            <v>81638</v>
          </cell>
          <cell r="R580">
            <v>90274</v>
          </cell>
          <cell r="S580">
            <v>99139</v>
          </cell>
          <cell r="T580">
            <v>105369</v>
          </cell>
          <cell r="U580">
            <v>104411</v>
          </cell>
          <cell r="V580">
            <v>106718</v>
          </cell>
          <cell r="W580">
            <v>100144</v>
          </cell>
          <cell r="X580">
            <v>85145</v>
          </cell>
          <cell r="Y580">
            <v>70072</v>
          </cell>
        </row>
        <row r="581">
          <cell r="B581">
            <v>63817</v>
          </cell>
          <cell r="C581">
            <v>58251</v>
          </cell>
          <cell r="D581">
            <v>53978</v>
          </cell>
          <cell r="E581">
            <v>53203</v>
          </cell>
          <cell r="F581">
            <v>54333</v>
          </cell>
          <cell r="G581">
            <v>56462</v>
          </cell>
          <cell r="H581">
            <v>66682</v>
          </cell>
          <cell r="I581">
            <v>75852</v>
          </cell>
          <cell r="J581">
            <v>74165</v>
          </cell>
          <cell r="K581">
            <v>87681</v>
          </cell>
          <cell r="L581">
            <v>85244</v>
          </cell>
          <cell r="M581">
            <v>85210</v>
          </cell>
          <cell r="N581">
            <v>80373</v>
          </cell>
          <cell r="O581">
            <v>76515</v>
          </cell>
          <cell r="P581">
            <v>74607</v>
          </cell>
          <cell r="Q581">
            <v>77818</v>
          </cell>
          <cell r="R581">
            <v>88205</v>
          </cell>
          <cell r="S581">
            <v>95258</v>
          </cell>
          <cell r="T581">
            <v>103583</v>
          </cell>
          <cell r="U581">
            <v>103798</v>
          </cell>
          <cell r="V581">
            <v>104515</v>
          </cell>
          <cell r="W581">
            <v>97719</v>
          </cell>
          <cell r="X581">
            <v>82490</v>
          </cell>
          <cell r="Y581">
            <v>68307</v>
          </cell>
        </row>
        <row r="582">
          <cell r="B582">
            <v>58241</v>
          </cell>
          <cell r="C582">
            <v>55323</v>
          </cell>
          <cell r="D582">
            <v>51853</v>
          </cell>
          <cell r="E582">
            <v>51350</v>
          </cell>
          <cell r="F582">
            <v>51600</v>
          </cell>
          <cell r="G582">
            <v>53291</v>
          </cell>
          <cell r="H582">
            <v>66235</v>
          </cell>
          <cell r="I582">
            <v>76317</v>
          </cell>
          <cell r="J582">
            <v>74633</v>
          </cell>
          <cell r="K582">
            <v>88213</v>
          </cell>
          <cell r="L582">
            <v>85803</v>
          </cell>
          <cell r="M582">
            <v>85780</v>
          </cell>
          <cell r="N582">
            <v>80894</v>
          </cell>
          <cell r="O582">
            <v>78037</v>
          </cell>
          <cell r="P582">
            <v>76768</v>
          </cell>
          <cell r="Q582">
            <v>79972</v>
          </cell>
          <cell r="R582">
            <v>91930</v>
          </cell>
          <cell r="S582">
            <v>99483</v>
          </cell>
          <cell r="T582">
            <v>108082</v>
          </cell>
          <cell r="U582">
            <v>105753</v>
          </cell>
          <cell r="V582">
            <v>108517</v>
          </cell>
          <cell r="W582">
            <v>99920</v>
          </cell>
          <cell r="X582">
            <v>83159</v>
          </cell>
          <cell r="Y582">
            <v>68954</v>
          </cell>
        </row>
        <row r="583">
          <cell r="B583">
            <v>61487</v>
          </cell>
          <cell r="C583">
            <v>57019</v>
          </cell>
          <cell r="D583">
            <v>54191</v>
          </cell>
          <cell r="E583">
            <v>52143</v>
          </cell>
          <cell r="F583">
            <v>52893</v>
          </cell>
          <cell r="G583">
            <v>56412</v>
          </cell>
          <cell r="H583">
            <v>68387</v>
          </cell>
          <cell r="I583">
            <v>77170</v>
          </cell>
          <cell r="J583">
            <v>75477</v>
          </cell>
          <cell r="K583">
            <v>89226</v>
          </cell>
          <cell r="L583">
            <v>86754</v>
          </cell>
          <cell r="M583">
            <v>86732</v>
          </cell>
          <cell r="N583">
            <v>85530</v>
          </cell>
          <cell r="O583">
            <v>83450</v>
          </cell>
          <cell r="P583">
            <v>73280</v>
          </cell>
          <cell r="Q583">
            <v>84600</v>
          </cell>
          <cell r="R583">
            <v>93297</v>
          </cell>
          <cell r="S583">
            <v>100817</v>
          </cell>
          <cell r="T583">
            <v>107776</v>
          </cell>
          <cell r="U583">
            <v>108911</v>
          </cell>
          <cell r="V583">
            <v>112189</v>
          </cell>
          <cell r="W583">
            <v>105258</v>
          </cell>
          <cell r="X583">
            <v>88680</v>
          </cell>
          <cell r="Y583">
            <v>72950</v>
          </cell>
        </row>
        <row r="584">
          <cell r="B584">
            <v>66034</v>
          </cell>
          <cell r="C584">
            <v>61461</v>
          </cell>
          <cell r="D584">
            <v>57931</v>
          </cell>
          <cell r="E584">
            <v>58257</v>
          </cell>
          <cell r="F584">
            <v>58141</v>
          </cell>
          <cell r="G584">
            <v>62003</v>
          </cell>
          <cell r="H584">
            <v>72406</v>
          </cell>
          <cell r="I584">
            <v>81684</v>
          </cell>
          <cell r="J584">
            <v>80796</v>
          </cell>
          <cell r="K584">
            <v>89268</v>
          </cell>
          <cell r="L584">
            <v>88814</v>
          </cell>
          <cell r="M584">
            <v>88971</v>
          </cell>
          <cell r="N584">
            <v>87894</v>
          </cell>
          <cell r="O584">
            <v>84624</v>
          </cell>
          <cell r="P584">
            <v>82084</v>
          </cell>
          <cell r="Q584">
            <v>85741</v>
          </cell>
          <cell r="R584">
            <v>97381</v>
          </cell>
          <cell r="S584">
            <v>104119</v>
          </cell>
          <cell r="T584">
            <v>110611</v>
          </cell>
          <cell r="U584">
            <v>109467</v>
          </cell>
          <cell r="V584">
            <v>110764</v>
          </cell>
          <cell r="W584">
            <v>101827</v>
          </cell>
          <cell r="X584">
            <v>87993</v>
          </cell>
          <cell r="Y584">
            <v>70895</v>
          </cell>
        </row>
        <row r="585">
          <cell r="B585">
            <v>63058</v>
          </cell>
          <cell r="C585">
            <v>56968</v>
          </cell>
          <cell r="D585">
            <v>52897</v>
          </cell>
          <cell r="E585">
            <v>51404</v>
          </cell>
          <cell r="F585">
            <v>52154</v>
          </cell>
          <cell r="G585">
            <v>53082</v>
          </cell>
          <cell r="H585">
            <v>63061</v>
          </cell>
          <cell r="I585">
            <v>74906</v>
          </cell>
          <cell r="J585">
            <v>77202</v>
          </cell>
          <cell r="K585">
            <v>90882</v>
          </cell>
          <cell r="L585">
            <v>89543</v>
          </cell>
          <cell r="M585">
            <v>87771</v>
          </cell>
          <cell r="N585">
            <v>82682</v>
          </cell>
          <cell r="O585">
            <v>78011</v>
          </cell>
          <cell r="P585">
            <v>74253</v>
          </cell>
          <cell r="Q585">
            <v>77793</v>
          </cell>
          <cell r="R585">
            <v>87756</v>
          </cell>
          <cell r="S585">
            <v>93015</v>
          </cell>
          <cell r="T585">
            <v>99383</v>
          </cell>
          <cell r="U585">
            <v>99429</v>
          </cell>
          <cell r="V585">
            <v>105557</v>
          </cell>
          <cell r="W585">
            <v>96730</v>
          </cell>
          <cell r="X585">
            <v>81315</v>
          </cell>
          <cell r="Y585">
            <v>68434</v>
          </cell>
        </row>
        <row r="586">
          <cell r="B586">
            <v>59047</v>
          </cell>
          <cell r="C586">
            <v>53547</v>
          </cell>
          <cell r="D586">
            <v>50282</v>
          </cell>
          <cell r="E586">
            <v>48926</v>
          </cell>
          <cell r="F586">
            <v>48531</v>
          </cell>
          <cell r="G586">
            <v>50198</v>
          </cell>
          <cell r="H586">
            <v>63041</v>
          </cell>
          <cell r="I586">
            <v>74890</v>
          </cell>
          <cell r="J586">
            <v>77186</v>
          </cell>
          <cell r="K586">
            <v>90871</v>
          </cell>
          <cell r="L586">
            <v>89535</v>
          </cell>
          <cell r="M586">
            <v>87777</v>
          </cell>
          <cell r="N586">
            <v>82695</v>
          </cell>
          <cell r="O586">
            <v>78021</v>
          </cell>
          <cell r="P586">
            <v>74852</v>
          </cell>
          <cell r="Q586">
            <v>81657</v>
          </cell>
          <cell r="R586">
            <v>92619</v>
          </cell>
          <cell r="S586">
            <v>101785</v>
          </cell>
          <cell r="T586">
            <v>108875</v>
          </cell>
          <cell r="U586">
            <v>110147</v>
          </cell>
          <cell r="V586">
            <v>112056</v>
          </cell>
          <cell r="W586">
            <v>99227</v>
          </cell>
          <cell r="X586">
            <v>86522</v>
          </cell>
          <cell r="Y586">
            <v>70534</v>
          </cell>
        </row>
      </sheetData>
      <sheetData sheetId="3">
        <row r="10">
          <cell r="B10">
            <v>14424</v>
          </cell>
          <cell r="C10">
            <v>14376</v>
          </cell>
          <cell r="D10">
            <v>14480</v>
          </cell>
          <cell r="E10">
            <v>14528</v>
          </cell>
          <cell r="F10">
            <v>14826</v>
          </cell>
          <cell r="G10">
            <v>15077</v>
          </cell>
          <cell r="H10">
            <v>15788</v>
          </cell>
          <cell r="I10">
            <v>18915</v>
          </cell>
          <cell r="J10">
            <v>20011</v>
          </cell>
          <cell r="K10">
            <v>21306</v>
          </cell>
          <cell r="L10">
            <v>22350</v>
          </cell>
          <cell r="M10">
            <v>21948</v>
          </cell>
          <cell r="N10">
            <v>21502</v>
          </cell>
          <cell r="O10">
            <v>21260</v>
          </cell>
          <cell r="P10">
            <v>20913</v>
          </cell>
          <cell r="Q10">
            <v>20867</v>
          </cell>
          <cell r="R10">
            <v>20665</v>
          </cell>
          <cell r="S10">
            <v>19069</v>
          </cell>
          <cell r="T10">
            <v>18114</v>
          </cell>
          <cell r="U10">
            <v>17523</v>
          </cell>
          <cell r="V10">
            <v>16753</v>
          </cell>
          <cell r="W10">
            <v>16398</v>
          </cell>
          <cell r="X10">
            <v>15289</v>
          </cell>
          <cell r="Y10">
            <v>14826</v>
          </cell>
        </row>
        <row r="11">
          <cell r="B11">
            <v>14312</v>
          </cell>
          <cell r="C11">
            <v>14324</v>
          </cell>
          <cell r="D11">
            <v>14516</v>
          </cell>
          <cell r="E11">
            <v>14586</v>
          </cell>
          <cell r="F11">
            <v>14863</v>
          </cell>
          <cell r="G11">
            <v>15018</v>
          </cell>
          <cell r="H11">
            <v>15726</v>
          </cell>
          <cell r="I11">
            <v>18841</v>
          </cell>
          <cell r="J11">
            <v>19933</v>
          </cell>
          <cell r="K11">
            <v>21223</v>
          </cell>
          <cell r="L11">
            <v>22263</v>
          </cell>
          <cell r="M11">
            <v>21862</v>
          </cell>
          <cell r="N11">
            <v>22013</v>
          </cell>
          <cell r="O11">
            <v>21840</v>
          </cell>
          <cell r="P11">
            <v>21574</v>
          </cell>
          <cell r="Q11">
            <v>20910</v>
          </cell>
          <cell r="R11">
            <v>20584</v>
          </cell>
          <cell r="S11">
            <v>18994</v>
          </cell>
          <cell r="T11">
            <v>18044</v>
          </cell>
          <cell r="U11">
            <v>17455</v>
          </cell>
          <cell r="V11">
            <v>16688</v>
          </cell>
          <cell r="W11">
            <v>16334</v>
          </cell>
          <cell r="X11">
            <v>15214</v>
          </cell>
          <cell r="Y11">
            <v>14811</v>
          </cell>
        </row>
        <row r="12">
          <cell r="B12">
            <v>14281</v>
          </cell>
          <cell r="C12">
            <v>14303</v>
          </cell>
          <cell r="D12">
            <v>14555</v>
          </cell>
          <cell r="E12">
            <v>14688</v>
          </cell>
          <cell r="F12">
            <v>15130</v>
          </cell>
          <cell r="G12">
            <v>14971</v>
          </cell>
          <cell r="H12">
            <v>15677</v>
          </cell>
          <cell r="I12">
            <v>18783</v>
          </cell>
          <cell r="J12">
            <v>19871</v>
          </cell>
          <cell r="K12">
            <v>21158</v>
          </cell>
          <cell r="L12">
            <v>22194</v>
          </cell>
          <cell r="M12">
            <v>21795</v>
          </cell>
          <cell r="N12">
            <v>21352</v>
          </cell>
          <cell r="O12">
            <v>21111</v>
          </cell>
          <cell r="P12">
            <v>23365</v>
          </cell>
          <cell r="Q12">
            <v>22169</v>
          </cell>
          <cell r="R12">
            <v>20944</v>
          </cell>
          <cell r="S12">
            <v>18936</v>
          </cell>
          <cell r="T12">
            <v>17988</v>
          </cell>
          <cell r="U12">
            <v>17401</v>
          </cell>
          <cell r="V12">
            <v>16636</v>
          </cell>
          <cell r="W12">
            <v>16284</v>
          </cell>
          <cell r="X12">
            <v>15290</v>
          </cell>
          <cell r="Y12">
            <v>14790</v>
          </cell>
        </row>
        <row r="13">
          <cell r="B13">
            <v>14279</v>
          </cell>
          <cell r="C13">
            <v>14387</v>
          </cell>
          <cell r="D13">
            <v>14531</v>
          </cell>
          <cell r="E13">
            <v>14751</v>
          </cell>
          <cell r="F13">
            <v>15325</v>
          </cell>
          <cell r="G13">
            <v>15721</v>
          </cell>
          <cell r="H13">
            <v>15680</v>
          </cell>
          <cell r="I13">
            <v>19456</v>
          </cell>
          <cell r="J13">
            <v>20614</v>
          </cell>
          <cell r="K13">
            <v>21675</v>
          </cell>
          <cell r="L13">
            <v>22748</v>
          </cell>
          <cell r="M13">
            <v>22397</v>
          </cell>
          <cell r="N13">
            <v>22287</v>
          </cell>
          <cell r="O13">
            <v>22143</v>
          </cell>
          <cell r="P13">
            <v>22035</v>
          </cell>
          <cell r="Q13">
            <v>21578</v>
          </cell>
          <cell r="R13">
            <v>21157</v>
          </cell>
          <cell r="S13">
            <v>19102</v>
          </cell>
          <cell r="T13">
            <v>18008</v>
          </cell>
          <cell r="U13">
            <v>17438</v>
          </cell>
          <cell r="V13">
            <v>16707</v>
          </cell>
          <cell r="W13">
            <v>16327</v>
          </cell>
          <cell r="X13">
            <v>15174</v>
          </cell>
          <cell r="Y13">
            <v>14688</v>
          </cell>
        </row>
        <row r="14">
          <cell r="B14">
            <v>14274</v>
          </cell>
          <cell r="C14">
            <v>14234</v>
          </cell>
          <cell r="D14">
            <v>14403</v>
          </cell>
          <cell r="E14">
            <v>14631</v>
          </cell>
          <cell r="F14">
            <v>15164</v>
          </cell>
          <cell r="G14">
            <v>15509</v>
          </cell>
          <cell r="H14">
            <v>15601</v>
          </cell>
          <cell r="I14">
            <v>19358</v>
          </cell>
          <cell r="J14">
            <v>20509</v>
          </cell>
          <cell r="K14">
            <v>21565</v>
          </cell>
          <cell r="L14">
            <v>22633</v>
          </cell>
          <cell r="M14">
            <v>22283</v>
          </cell>
          <cell r="N14">
            <v>22289</v>
          </cell>
          <cell r="O14">
            <v>22226</v>
          </cell>
          <cell r="P14">
            <v>22113</v>
          </cell>
          <cell r="Q14">
            <v>21699</v>
          </cell>
          <cell r="R14">
            <v>21050</v>
          </cell>
          <cell r="S14">
            <v>19005</v>
          </cell>
          <cell r="T14">
            <v>17917</v>
          </cell>
          <cell r="U14">
            <v>17350</v>
          </cell>
          <cell r="V14">
            <v>16622</v>
          </cell>
          <cell r="W14">
            <v>16244</v>
          </cell>
          <cell r="X14">
            <v>14785</v>
          </cell>
          <cell r="Y14">
            <v>14239</v>
          </cell>
        </row>
        <row r="15">
          <cell r="B15">
            <v>13830</v>
          </cell>
          <cell r="C15">
            <v>13860</v>
          </cell>
          <cell r="D15">
            <v>14069</v>
          </cell>
          <cell r="E15">
            <v>14323</v>
          </cell>
          <cell r="F15">
            <v>15081</v>
          </cell>
          <cell r="G15">
            <v>15550</v>
          </cell>
          <cell r="H15">
            <v>15558</v>
          </cell>
          <cell r="I15">
            <v>19305</v>
          </cell>
          <cell r="J15">
            <v>20453</v>
          </cell>
          <cell r="K15">
            <v>21507</v>
          </cell>
          <cell r="L15">
            <v>22571</v>
          </cell>
          <cell r="M15">
            <v>22223</v>
          </cell>
          <cell r="N15">
            <v>22142</v>
          </cell>
          <cell r="O15">
            <v>21913</v>
          </cell>
          <cell r="P15">
            <v>23000</v>
          </cell>
          <cell r="Q15">
            <v>23206</v>
          </cell>
          <cell r="R15">
            <v>20992</v>
          </cell>
          <cell r="S15">
            <v>18953</v>
          </cell>
          <cell r="T15">
            <v>17868</v>
          </cell>
          <cell r="U15">
            <v>17302</v>
          </cell>
          <cell r="V15">
            <v>16576</v>
          </cell>
          <cell r="W15">
            <v>16200</v>
          </cell>
          <cell r="X15">
            <v>14701</v>
          </cell>
          <cell r="Y15">
            <v>14203</v>
          </cell>
        </row>
        <row r="16">
          <cell r="B16">
            <v>13812</v>
          </cell>
          <cell r="C16">
            <v>13864</v>
          </cell>
          <cell r="D16">
            <v>14001</v>
          </cell>
          <cell r="E16">
            <v>14225</v>
          </cell>
          <cell r="F16">
            <v>14767</v>
          </cell>
          <cell r="G16">
            <v>15098</v>
          </cell>
          <cell r="H16">
            <v>15511</v>
          </cell>
          <cell r="I16">
            <v>19246</v>
          </cell>
          <cell r="J16">
            <v>20391</v>
          </cell>
          <cell r="K16">
            <v>21441</v>
          </cell>
          <cell r="L16">
            <v>22502</v>
          </cell>
          <cell r="M16">
            <v>22155</v>
          </cell>
          <cell r="N16">
            <v>21814</v>
          </cell>
          <cell r="O16">
            <v>21597</v>
          </cell>
          <cell r="P16">
            <v>21188</v>
          </cell>
          <cell r="Q16">
            <v>21330</v>
          </cell>
          <cell r="R16">
            <v>20928</v>
          </cell>
          <cell r="S16">
            <v>18896</v>
          </cell>
          <cell r="T16">
            <v>17814</v>
          </cell>
          <cell r="U16">
            <v>17250</v>
          </cell>
          <cell r="V16">
            <v>16526</v>
          </cell>
          <cell r="W16">
            <v>16150</v>
          </cell>
          <cell r="X16">
            <v>14918</v>
          </cell>
          <cell r="Y16">
            <v>14522</v>
          </cell>
        </row>
        <row r="17">
          <cell r="B17">
            <v>14182</v>
          </cell>
          <cell r="C17">
            <v>14274</v>
          </cell>
          <cell r="D17">
            <v>14471</v>
          </cell>
          <cell r="E17">
            <v>14747</v>
          </cell>
          <cell r="F17">
            <v>15342</v>
          </cell>
          <cell r="G17">
            <v>15635</v>
          </cell>
          <cell r="H17">
            <v>15467</v>
          </cell>
          <cell r="I17">
            <v>19191</v>
          </cell>
          <cell r="J17">
            <v>20333</v>
          </cell>
          <cell r="K17">
            <v>21380</v>
          </cell>
          <cell r="L17">
            <v>22438</v>
          </cell>
          <cell r="M17">
            <v>22092</v>
          </cell>
          <cell r="N17">
            <v>21752</v>
          </cell>
          <cell r="O17">
            <v>21535</v>
          </cell>
          <cell r="P17">
            <v>21245</v>
          </cell>
          <cell r="Q17">
            <v>21269</v>
          </cell>
          <cell r="R17">
            <v>20869</v>
          </cell>
          <cell r="S17">
            <v>18842</v>
          </cell>
          <cell r="T17">
            <v>17763</v>
          </cell>
          <cell r="U17">
            <v>17200</v>
          </cell>
          <cell r="V17">
            <v>16479</v>
          </cell>
          <cell r="W17">
            <v>16257</v>
          </cell>
          <cell r="X17">
            <v>15691</v>
          </cell>
          <cell r="Y17">
            <v>15241</v>
          </cell>
        </row>
        <row r="18">
          <cell r="B18">
            <v>14816</v>
          </cell>
          <cell r="C18">
            <v>14707</v>
          </cell>
          <cell r="D18">
            <v>15173</v>
          </cell>
          <cell r="E18">
            <v>15057</v>
          </cell>
          <cell r="F18">
            <v>15454</v>
          </cell>
          <cell r="G18">
            <v>15474</v>
          </cell>
          <cell r="H18">
            <v>15333</v>
          </cell>
          <cell r="I18">
            <v>18369</v>
          </cell>
          <cell r="J18">
            <v>19434</v>
          </cell>
          <cell r="K18">
            <v>20692</v>
          </cell>
          <cell r="L18">
            <v>21706</v>
          </cell>
          <cell r="M18">
            <v>21315</v>
          </cell>
          <cell r="N18">
            <v>20940</v>
          </cell>
          <cell r="O18">
            <v>21067</v>
          </cell>
          <cell r="P18">
            <v>20657</v>
          </cell>
          <cell r="Q18">
            <v>20492</v>
          </cell>
          <cell r="R18">
            <v>20069</v>
          </cell>
          <cell r="S18">
            <v>18519</v>
          </cell>
          <cell r="T18">
            <v>17592</v>
          </cell>
          <cell r="U18">
            <v>17018</v>
          </cell>
          <cell r="V18">
            <v>16270</v>
          </cell>
          <cell r="W18">
            <v>15926</v>
          </cell>
          <cell r="X18">
            <v>15016</v>
          </cell>
          <cell r="Y18">
            <v>14647</v>
          </cell>
        </row>
        <row r="19">
          <cell r="B19">
            <v>14422</v>
          </cell>
          <cell r="C19">
            <v>14443</v>
          </cell>
          <cell r="D19">
            <v>14384</v>
          </cell>
          <cell r="E19">
            <v>14380</v>
          </cell>
          <cell r="F19">
            <v>14801</v>
          </cell>
          <cell r="G19">
            <v>14644</v>
          </cell>
          <cell r="H19">
            <v>15334</v>
          </cell>
          <cell r="I19">
            <v>18371</v>
          </cell>
          <cell r="J19">
            <v>19436</v>
          </cell>
          <cell r="K19">
            <v>20695</v>
          </cell>
          <cell r="L19">
            <v>21708</v>
          </cell>
          <cell r="M19">
            <v>21318</v>
          </cell>
          <cell r="N19">
            <v>20884</v>
          </cell>
          <cell r="O19">
            <v>20649</v>
          </cell>
          <cell r="P19">
            <v>20312</v>
          </cell>
          <cell r="Q19">
            <v>20267</v>
          </cell>
          <cell r="R19">
            <v>20071</v>
          </cell>
          <cell r="S19">
            <v>18521</v>
          </cell>
          <cell r="T19">
            <v>17594</v>
          </cell>
          <cell r="U19">
            <v>17020</v>
          </cell>
          <cell r="V19">
            <v>16272</v>
          </cell>
          <cell r="W19">
            <v>16340</v>
          </cell>
          <cell r="X19">
            <v>15445</v>
          </cell>
          <cell r="Y19">
            <v>15028</v>
          </cell>
        </row>
        <row r="20">
          <cell r="B20">
            <v>14871</v>
          </cell>
          <cell r="C20">
            <v>14962</v>
          </cell>
          <cell r="D20">
            <v>15259</v>
          </cell>
          <cell r="E20">
            <v>15573</v>
          </cell>
          <cell r="F20">
            <v>16333</v>
          </cell>
          <cell r="G20">
            <v>16880</v>
          </cell>
          <cell r="H20">
            <v>16128</v>
          </cell>
          <cell r="I20">
            <v>19503</v>
          </cell>
          <cell r="J20">
            <v>20662</v>
          </cell>
          <cell r="K20">
            <v>21727</v>
          </cell>
          <cell r="L20">
            <v>22802</v>
          </cell>
          <cell r="M20">
            <v>22450</v>
          </cell>
          <cell r="N20">
            <v>22105</v>
          </cell>
          <cell r="O20">
            <v>21885</v>
          </cell>
          <cell r="P20">
            <v>21937</v>
          </cell>
          <cell r="Q20">
            <v>21614</v>
          </cell>
          <cell r="R20">
            <v>21207</v>
          </cell>
          <cell r="S20">
            <v>19147</v>
          </cell>
          <cell r="T20">
            <v>18051</v>
          </cell>
          <cell r="U20">
            <v>17479</v>
          </cell>
          <cell r="V20">
            <v>16746</v>
          </cell>
          <cell r="W20">
            <v>16365</v>
          </cell>
          <cell r="X20">
            <v>15021</v>
          </cell>
          <cell r="Y20">
            <v>14608</v>
          </cell>
        </row>
        <row r="21">
          <cell r="B21">
            <v>14410</v>
          </cell>
          <cell r="C21">
            <v>14543</v>
          </cell>
          <cell r="D21">
            <v>14840</v>
          </cell>
          <cell r="E21">
            <v>15168</v>
          </cell>
          <cell r="F21">
            <v>15750</v>
          </cell>
          <cell r="G21">
            <v>16153</v>
          </cell>
          <cell r="H21">
            <v>15734</v>
          </cell>
          <cell r="I21">
            <v>19523</v>
          </cell>
          <cell r="J21">
            <v>20684</v>
          </cell>
          <cell r="K21">
            <v>21749</v>
          </cell>
          <cell r="L21">
            <v>22826</v>
          </cell>
          <cell r="M21">
            <v>22473</v>
          </cell>
          <cell r="N21">
            <v>22128</v>
          </cell>
          <cell r="O21">
            <v>21907</v>
          </cell>
          <cell r="P21">
            <v>21493</v>
          </cell>
          <cell r="Q21">
            <v>21636</v>
          </cell>
          <cell r="R21">
            <v>21229</v>
          </cell>
          <cell r="S21">
            <v>19167</v>
          </cell>
          <cell r="T21">
            <v>18070</v>
          </cell>
          <cell r="U21">
            <v>17498</v>
          </cell>
          <cell r="V21">
            <v>16764</v>
          </cell>
          <cell r="W21">
            <v>16382</v>
          </cell>
          <cell r="X21">
            <v>14728</v>
          </cell>
          <cell r="Y21">
            <v>14233</v>
          </cell>
        </row>
        <row r="22">
          <cell r="B22">
            <v>13881</v>
          </cell>
          <cell r="C22">
            <v>13944</v>
          </cell>
          <cell r="D22">
            <v>14059</v>
          </cell>
          <cell r="E22">
            <v>14465</v>
          </cell>
          <cell r="F22">
            <v>14988</v>
          </cell>
          <cell r="G22">
            <v>15232</v>
          </cell>
          <cell r="H22">
            <v>15766</v>
          </cell>
          <cell r="I22">
            <v>19562</v>
          </cell>
          <cell r="J22">
            <v>20726</v>
          </cell>
          <cell r="K22">
            <v>21793</v>
          </cell>
          <cell r="L22">
            <v>22872</v>
          </cell>
          <cell r="M22">
            <v>22519</v>
          </cell>
          <cell r="N22">
            <v>22173</v>
          </cell>
          <cell r="O22">
            <v>21952</v>
          </cell>
          <cell r="P22">
            <v>21536</v>
          </cell>
          <cell r="Q22">
            <v>21680</v>
          </cell>
          <cell r="R22">
            <v>21272</v>
          </cell>
          <cell r="S22">
            <v>19206</v>
          </cell>
          <cell r="T22">
            <v>18106</v>
          </cell>
          <cell r="U22">
            <v>17533</v>
          </cell>
          <cell r="V22">
            <v>16798</v>
          </cell>
          <cell r="W22">
            <v>16416</v>
          </cell>
          <cell r="X22">
            <v>14758</v>
          </cell>
          <cell r="Y22">
            <v>14134</v>
          </cell>
        </row>
        <row r="23">
          <cell r="B23">
            <v>13749</v>
          </cell>
          <cell r="C23">
            <v>13621</v>
          </cell>
          <cell r="D23">
            <v>13754</v>
          </cell>
          <cell r="E23">
            <v>13968</v>
          </cell>
          <cell r="F23">
            <v>14591</v>
          </cell>
          <cell r="G23">
            <v>15208</v>
          </cell>
          <cell r="H23">
            <v>15757</v>
          </cell>
          <cell r="I23">
            <v>19552</v>
          </cell>
          <cell r="J23">
            <v>20714</v>
          </cell>
          <cell r="K23">
            <v>21781</v>
          </cell>
          <cell r="L23">
            <v>22859</v>
          </cell>
          <cell r="M23">
            <v>22506</v>
          </cell>
          <cell r="N23">
            <v>22160</v>
          </cell>
          <cell r="O23">
            <v>21940</v>
          </cell>
          <cell r="P23">
            <v>21524</v>
          </cell>
          <cell r="Q23">
            <v>21668</v>
          </cell>
          <cell r="R23">
            <v>21260</v>
          </cell>
          <cell r="S23">
            <v>19195</v>
          </cell>
          <cell r="T23">
            <v>18096</v>
          </cell>
          <cell r="U23">
            <v>17523</v>
          </cell>
          <cell r="V23">
            <v>16788</v>
          </cell>
          <cell r="W23">
            <v>16407</v>
          </cell>
          <cell r="X23">
            <v>14750</v>
          </cell>
          <cell r="Y23">
            <v>14126</v>
          </cell>
        </row>
        <row r="24">
          <cell r="B24">
            <v>13766</v>
          </cell>
          <cell r="C24">
            <v>13629</v>
          </cell>
          <cell r="D24">
            <v>13709</v>
          </cell>
          <cell r="E24">
            <v>13912</v>
          </cell>
          <cell r="F24">
            <v>14504</v>
          </cell>
          <cell r="G24">
            <v>15123</v>
          </cell>
          <cell r="H24">
            <v>15776</v>
          </cell>
          <cell r="I24">
            <v>19575</v>
          </cell>
          <cell r="J24">
            <v>20739</v>
          </cell>
          <cell r="K24">
            <v>21808</v>
          </cell>
          <cell r="L24">
            <v>22887</v>
          </cell>
          <cell r="M24">
            <v>22534</v>
          </cell>
          <cell r="N24">
            <v>22187</v>
          </cell>
          <cell r="O24">
            <v>21966</v>
          </cell>
          <cell r="P24">
            <v>21550</v>
          </cell>
          <cell r="Q24">
            <v>21694</v>
          </cell>
          <cell r="R24">
            <v>21286</v>
          </cell>
          <cell r="S24">
            <v>19219</v>
          </cell>
          <cell r="T24">
            <v>18118</v>
          </cell>
          <cell r="U24">
            <v>17544</v>
          </cell>
          <cell r="V24">
            <v>16809</v>
          </cell>
          <cell r="W24">
            <v>16426</v>
          </cell>
          <cell r="X24">
            <v>14768</v>
          </cell>
          <cell r="Y24">
            <v>14144</v>
          </cell>
        </row>
        <row r="25">
          <cell r="B25">
            <v>13742</v>
          </cell>
          <cell r="C25">
            <v>13652</v>
          </cell>
          <cell r="D25">
            <v>13748</v>
          </cell>
          <cell r="E25">
            <v>13729</v>
          </cell>
          <cell r="F25">
            <v>14230</v>
          </cell>
          <cell r="G25">
            <v>14914</v>
          </cell>
          <cell r="H25">
            <v>15618</v>
          </cell>
          <cell r="I25">
            <v>18711</v>
          </cell>
          <cell r="J25">
            <v>19796</v>
          </cell>
          <cell r="K25">
            <v>21077</v>
          </cell>
          <cell r="L25">
            <v>22110</v>
          </cell>
          <cell r="M25">
            <v>21712</v>
          </cell>
          <cell r="N25">
            <v>21270</v>
          </cell>
          <cell r="O25">
            <v>21031</v>
          </cell>
          <cell r="P25">
            <v>20938</v>
          </cell>
          <cell r="Q25">
            <v>20642</v>
          </cell>
          <cell r="R25">
            <v>20442</v>
          </cell>
          <cell r="S25">
            <v>18863</v>
          </cell>
          <cell r="T25">
            <v>17919</v>
          </cell>
          <cell r="U25">
            <v>17334</v>
          </cell>
          <cell r="V25">
            <v>16573</v>
          </cell>
          <cell r="W25">
            <v>16222</v>
          </cell>
          <cell r="X25">
            <v>14744</v>
          </cell>
          <cell r="Y25">
            <v>14119</v>
          </cell>
        </row>
        <row r="26">
          <cell r="B26">
            <v>13736</v>
          </cell>
          <cell r="C26">
            <v>13605</v>
          </cell>
          <cell r="D26">
            <v>13574</v>
          </cell>
          <cell r="E26">
            <v>13723</v>
          </cell>
          <cell r="F26">
            <v>14225</v>
          </cell>
          <cell r="G26">
            <v>14908</v>
          </cell>
          <cell r="H26">
            <v>15612</v>
          </cell>
          <cell r="I26">
            <v>18704</v>
          </cell>
          <cell r="J26">
            <v>19788</v>
          </cell>
          <cell r="K26">
            <v>21069</v>
          </cell>
          <cell r="L26">
            <v>22101</v>
          </cell>
          <cell r="M26">
            <v>21703</v>
          </cell>
          <cell r="N26">
            <v>21262</v>
          </cell>
          <cell r="O26">
            <v>21023</v>
          </cell>
          <cell r="P26">
            <v>20680</v>
          </cell>
          <cell r="Q26">
            <v>20634</v>
          </cell>
          <cell r="R26">
            <v>20434</v>
          </cell>
          <cell r="S26">
            <v>18856</v>
          </cell>
          <cell r="T26">
            <v>17912</v>
          </cell>
          <cell r="U26">
            <v>17328</v>
          </cell>
          <cell r="V26">
            <v>16566</v>
          </cell>
          <cell r="W26">
            <v>16215</v>
          </cell>
          <cell r="X26">
            <v>14739</v>
          </cell>
          <cell r="Y26">
            <v>14114</v>
          </cell>
        </row>
        <row r="27">
          <cell r="B27">
            <v>13758</v>
          </cell>
          <cell r="C27">
            <v>13627</v>
          </cell>
          <cell r="D27">
            <v>13596</v>
          </cell>
          <cell r="E27">
            <v>13745</v>
          </cell>
          <cell r="F27">
            <v>14285</v>
          </cell>
          <cell r="G27">
            <v>14932</v>
          </cell>
          <cell r="H27">
            <v>15637</v>
          </cell>
          <cell r="I27">
            <v>18734</v>
          </cell>
          <cell r="J27">
            <v>19819</v>
          </cell>
          <cell r="K27">
            <v>21102</v>
          </cell>
          <cell r="L27">
            <v>22136</v>
          </cell>
          <cell r="M27">
            <v>21738</v>
          </cell>
          <cell r="N27">
            <v>21296</v>
          </cell>
          <cell r="O27">
            <v>21056</v>
          </cell>
          <cell r="P27">
            <v>20713</v>
          </cell>
          <cell r="Q27">
            <v>20667</v>
          </cell>
          <cell r="R27">
            <v>20467</v>
          </cell>
          <cell r="S27">
            <v>18886</v>
          </cell>
          <cell r="T27">
            <v>17941</v>
          </cell>
          <cell r="U27">
            <v>17355</v>
          </cell>
          <cell r="V27">
            <v>16593</v>
          </cell>
          <cell r="W27">
            <v>16241</v>
          </cell>
          <cell r="X27">
            <v>15314</v>
          </cell>
          <cell r="Y27">
            <v>14942</v>
          </cell>
        </row>
        <row r="28">
          <cell r="B28">
            <v>14537</v>
          </cell>
          <cell r="C28">
            <v>14750</v>
          </cell>
          <cell r="D28">
            <v>14927</v>
          </cell>
          <cell r="E28">
            <v>15335</v>
          </cell>
          <cell r="F28">
            <v>16077</v>
          </cell>
          <cell r="G28">
            <v>16504</v>
          </cell>
          <cell r="H28">
            <v>15989</v>
          </cell>
          <cell r="I28">
            <v>19593</v>
          </cell>
          <cell r="J28">
            <v>20758</v>
          </cell>
          <cell r="K28">
            <v>21827</v>
          </cell>
          <cell r="L28">
            <v>22908</v>
          </cell>
          <cell r="M28">
            <v>22554</v>
          </cell>
          <cell r="N28">
            <v>22207</v>
          </cell>
          <cell r="O28">
            <v>21986</v>
          </cell>
          <cell r="P28">
            <v>21570</v>
          </cell>
          <cell r="Q28">
            <v>21714</v>
          </cell>
          <cell r="R28">
            <v>21305</v>
          </cell>
          <cell r="S28">
            <v>19236</v>
          </cell>
          <cell r="T28">
            <v>18135</v>
          </cell>
          <cell r="U28">
            <v>17560</v>
          </cell>
          <cell r="V28">
            <v>16824</v>
          </cell>
          <cell r="W28">
            <v>16441</v>
          </cell>
          <cell r="X28">
            <v>15635</v>
          </cell>
          <cell r="Y28">
            <v>15351</v>
          </cell>
        </row>
        <row r="29">
          <cell r="B29">
            <v>13762</v>
          </cell>
          <cell r="C29">
            <v>13626</v>
          </cell>
          <cell r="D29">
            <v>13516</v>
          </cell>
          <cell r="E29">
            <v>13848</v>
          </cell>
          <cell r="F29">
            <v>14349</v>
          </cell>
          <cell r="G29">
            <v>15118</v>
          </cell>
          <cell r="H29">
            <v>15772</v>
          </cell>
          <cell r="I29">
            <v>19570</v>
          </cell>
          <cell r="J29">
            <v>20734</v>
          </cell>
          <cell r="K29">
            <v>21802</v>
          </cell>
          <cell r="L29">
            <v>22881</v>
          </cell>
          <cell r="M29">
            <v>22527</v>
          </cell>
          <cell r="N29">
            <v>22181</v>
          </cell>
          <cell r="O29">
            <v>21960</v>
          </cell>
          <cell r="P29">
            <v>21544</v>
          </cell>
          <cell r="Q29">
            <v>21688</v>
          </cell>
          <cell r="R29">
            <v>21280</v>
          </cell>
          <cell r="S29">
            <v>19213</v>
          </cell>
          <cell r="T29">
            <v>18113</v>
          </cell>
          <cell r="U29">
            <v>17540</v>
          </cell>
          <cell r="V29">
            <v>16804</v>
          </cell>
          <cell r="W29">
            <v>16422</v>
          </cell>
          <cell r="X29">
            <v>14763</v>
          </cell>
          <cell r="Y29">
            <v>14139</v>
          </cell>
        </row>
        <row r="30">
          <cell r="B30">
            <v>15188</v>
          </cell>
          <cell r="C30">
            <v>15310</v>
          </cell>
          <cell r="D30">
            <v>15732</v>
          </cell>
          <cell r="E30">
            <v>16043</v>
          </cell>
          <cell r="F30">
            <v>16714</v>
          </cell>
          <cell r="G30">
            <v>17117</v>
          </cell>
          <cell r="H30">
            <v>16383</v>
          </cell>
          <cell r="I30">
            <v>19535</v>
          </cell>
          <cell r="J30">
            <v>20890</v>
          </cell>
          <cell r="K30">
            <v>22075</v>
          </cell>
          <cell r="L30">
            <v>23104</v>
          </cell>
          <cell r="M30">
            <v>23063</v>
          </cell>
          <cell r="N30">
            <v>23411</v>
          </cell>
          <cell r="O30">
            <v>23112</v>
          </cell>
          <cell r="P30">
            <v>23019</v>
          </cell>
          <cell r="Q30">
            <v>22420</v>
          </cell>
          <cell r="R30">
            <v>21242</v>
          </cell>
          <cell r="S30">
            <v>19324</v>
          </cell>
          <cell r="T30">
            <v>18081</v>
          </cell>
          <cell r="U30">
            <v>17509</v>
          </cell>
          <cell r="V30">
            <v>16774</v>
          </cell>
          <cell r="W30">
            <v>16482</v>
          </cell>
          <cell r="X30">
            <v>15818</v>
          </cell>
          <cell r="Y30">
            <v>15355</v>
          </cell>
        </row>
        <row r="31">
          <cell r="B31">
            <v>14969</v>
          </cell>
          <cell r="C31">
            <v>15010</v>
          </cell>
          <cell r="D31">
            <v>15180</v>
          </cell>
          <cell r="E31">
            <v>15374</v>
          </cell>
          <cell r="F31">
            <v>15905</v>
          </cell>
          <cell r="G31">
            <v>16201</v>
          </cell>
          <cell r="H31">
            <v>15681</v>
          </cell>
          <cell r="I31">
            <v>19457</v>
          </cell>
          <cell r="J31">
            <v>20615</v>
          </cell>
          <cell r="K31">
            <v>21676</v>
          </cell>
          <cell r="L31">
            <v>22749</v>
          </cell>
          <cell r="M31">
            <v>22398</v>
          </cell>
          <cell r="N31">
            <v>22054</v>
          </cell>
          <cell r="O31">
            <v>21834</v>
          </cell>
          <cell r="P31">
            <v>21421</v>
          </cell>
          <cell r="Q31">
            <v>21564</v>
          </cell>
          <cell r="R31">
            <v>21158</v>
          </cell>
          <cell r="S31">
            <v>19103</v>
          </cell>
          <cell r="T31">
            <v>18009</v>
          </cell>
          <cell r="U31">
            <v>17439</v>
          </cell>
          <cell r="V31">
            <v>16707</v>
          </cell>
          <cell r="W31">
            <v>16328</v>
          </cell>
          <cell r="X31">
            <v>14913</v>
          </cell>
          <cell r="Y31">
            <v>14513</v>
          </cell>
        </row>
        <row r="32">
          <cell r="B32">
            <v>14248</v>
          </cell>
          <cell r="C32">
            <v>14462</v>
          </cell>
          <cell r="D32">
            <v>14630</v>
          </cell>
          <cell r="E32">
            <v>14678</v>
          </cell>
          <cell r="F32">
            <v>15105</v>
          </cell>
          <cell r="G32">
            <v>14995</v>
          </cell>
          <cell r="H32">
            <v>15521</v>
          </cell>
          <cell r="I32">
            <v>18596</v>
          </cell>
          <cell r="J32">
            <v>19673</v>
          </cell>
          <cell r="K32">
            <v>20947</v>
          </cell>
          <cell r="L32">
            <v>21973</v>
          </cell>
          <cell r="M32">
            <v>21578</v>
          </cell>
          <cell r="N32">
            <v>21139</v>
          </cell>
          <cell r="O32">
            <v>20901</v>
          </cell>
          <cell r="P32">
            <v>20560</v>
          </cell>
          <cell r="Q32">
            <v>20515</v>
          </cell>
          <cell r="R32">
            <v>20316</v>
          </cell>
          <cell r="S32">
            <v>18747</v>
          </cell>
          <cell r="T32">
            <v>17809</v>
          </cell>
          <cell r="U32">
            <v>17227</v>
          </cell>
          <cell r="V32">
            <v>16471</v>
          </cell>
          <cell r="W32">
            <v>17219</v>
          </cell>
          <cell r="X32">
            <v>16851</v>
          </cell>
          <cell r="Y32">
            <v>16583</v>
          </cell>
        </row>
        <row r="33">
          <cell r="B33">
            <v>16267</v>
          </cell>
          <cell r="C33">
            <v>16444</v>
          </cell>
          <cell r="D33">
            <v>16563</v>
          </cell>
          <cell r="E33">
            <v>16699</v>
          </cell>
          <cell r="F33">
            <v>17039</v>
          </cell>
          <cell r="G33">
            <v>16713</v>
          </cell>
          <cell r="H33">
            <v>15516</v>
          </cell>
          <cell r="I33">
            <v>18586</v>
          </cell>
          <cell r="J33">
            <v>19663</v>
          </cell>
          <cell r="K33">
            <v>20936</v>
          </cell>
          <cell r="L33">
            <v>22094</v>
          </cell>
          <cell r="M33">
            <v>21871</v>
          </cell>
          <cell r="N33">
            <v>22099</v>
          </cell>
          <cell r="O33">
            <v>21762</v>
          </cell>
          <cell r="P33">
            <v>21915</v>
          </cell>
          <cell r="Q33">
            <v>21349</v>
          </cell>
          <cell r="R33">
            <v>20776</v>
          </cell>
          <cell r="S33">
            <v>19308</v>
          </cell>
          <cell r="T33">
            <v>18385</v>
          </cell>
          <cell r="U33">
            <v>17317</v>
          </cell>
          <cell r="V33">
            <v>16906</v>
          </cell>
          <cell r="W33">
            <v>17390</v>
          </cell>
          <cell r="X33">
            <v>16779</v>
          </cell>
          <cell r="Y33">
            <v>16241</v>
          </cell>
        </row>
        <row r="34">
          <cell r="B34">
            <v>15771</v>
          </cell>
          <cell r="C34">
            <v>15922</v>
          </cell>
          <cell r="D34">
            <v>16158</v>
          </cell>
          <cell r="E34">
            <v>16488</v>
          </cell>
          <cell r="F34">
            <v>17035</v>
          </cell>
          <cell r="G34">
            <v>17332</v>
          </cell>
          <cell r="H34">
            <v>16583</v>
          </cell>
          <cell r="I34">
            <v>19369</v>
          </cell>
          <cell r="J34">
            <v>20648</v>
          </cell>
          <cell r="K34">
            <v>21643</v>
          </cell>
          <cell r="L34">
            <v>22645</v>
          </cell>
          <cell r="M34">
            <v>22296</v>
          </cell>
          <cell r="N34">
            <v>22098</v>
          </cell>
          <cell r="O34">
            <v>21735</v>
          </cell>
          <cell r="P34">
            <v>21499</v>
          </cell>
          <cell r="Q34">
            <v>21465</v>
          </cell>
          <cell r="R34">
            <v>21061</v>
          </cell>
          <cell r="S34">
            <v>19068</v>
          </cell>
          <cell r="T34">
            <v>17927</v>
          </cell>
          <cell r="U34">
            <v>17359</v>
          </cell>
          <cell r="V34">
            <v>16631</v>
          </cell>
          <cell r="W34">
            <v>16253</v>
          </cell>
          <cell r="X34">
            <v>15672</v>
          </cell>
          <cell r="Y34">
            <v>15367</v>
          </cell>
        </row>
        <row r="35">
          <cell r="B35">
            <v>15097</v>
          </cell>
          <cell r="C35">
            <v>15317</v>
          </cell>
          <cell r="D35">
            <v>15432</v>
          </cell>
          <cell r="E35">
            <v>15811</v>
          </cell>
          <cell r="F35">
            <v>16434</v>
          </cell>
          <cell r="G35">
            <v>16691</v>
          </cell>
          <cell r="H35">
            <v>16072</v>
          </cell>
          <cell r="I35">
            <v>19295</v>
          </cell>
          <cell r="J35">
            <v>20443</v>
          </cell>
          <cell r="K35">
            <v>21496</v>
          </cell>
          <cell r="L35">
            <v>22560</v>
          </cell>
          <cell r="M35">
            <v>22211</v>
          </cell>
          <cell r="N35">
            <v>21870</v>
          </cell>
          <cell r="O35">
            <v>21652</v>
          </cell>
          <cell r="P35">
            <v>21242</v>
          </cell>
          <cell r="Q35">
            <v>21384</v>
          </cell>
          <cell r="R35">
            <v>20981</v>
          </cell>
          <cell r="S35">
            <v>18944</v>
          </cell>
          <cell r="T35">
            <v>17859</v>
          </cell>
          <cell r="U35">
            <v>17294</v>
          </cell>
          <cell r="V35">
            <v>16568</v>
          </cell>
          <cell r="W35">
            <v>16191</v>
          </cell>
          <cell r="X35">
            <v>14677</v>
          </cell>
          <cell r="Y35">
            <v>14284</v>
          </cell>
        </row>
        <row r="36">
          <cell r="B36">
            <v>14003</v>
          </cell>
          <cell r="C36">
            <v>14016</v>
          </cell>
          <cell r="D36">
            <v>14129</v>
          </cell>
          <cell r="E36">
            <v>14498</v>
          </cell>
          <cell r="F36">
            <v>14883</v>
          </cell>
          <cell r="G36">
            <v>15329</v>
          </cell>
          <cell r="H36">
            <v>15533</v>
          </cell>
          <cell r="I36">
            <v>19274</v>
          </cell>
          <cell r="J36">
            <v>20420</v>
          </cell>
          <cell r="K36">
            <v>21472</v>
          </cell>
          <cell r="L36">
            <v>22534</v>
          </cell>
          <cell r="M36">
            <v>22187</v>
          </cell>
          <cell r="N36">
            <v>21845</v>
          </cell>
          <cell r="O36">
            <v>21628</v>
          </cell>
          <cell r="P36">
            <v>21253</v>
          </cell>
          <cell r="Q36">
            <v>21360</v>
          </cell>
          <cell r="R36">
            <v>20958</v>
          </cell>
          <cell r="S36">
            <v>18923</v>
          </cell>
          <cell r="T36">
            <v>17839</v>
          </cell>
          <cell r="U36">
            <v>17274</v>
          </cell>
          <cell r="V36">
            <v>16550</v>
          </cell>
          <cell r="W36">
            <v>16173</v>
          </cell>
          <cell r="X36">
            <v>14689</v>
          </cell>
          <cell r="Y36">
            <v>14200</v>
          </cell>
        </row>
        <row r="37">
          <cell r="B37">
            <v>13895</v>
          </cell>
          <cell r="C37">
            <v>13994</v>
          </cell>
          <cell r="D37">
            <v>14125</v>
          </cell>
          <cell r="E37">
            <v>14338</v>
          </cell>
          <cell r="F37">
            <v>14931</v>
          </cell>
          <cell r="G37">
            <v>15266</v>
          </cell>
          <cell r="H37">
            <v>15520</v>
          </cell>
          <cell r="I37">
            <v>19258</v>
          </cell>
          <cell r="J37">
            <v>20403</v>
          </cell>
          <cell r="K37">
            <v>21454</v>
          </cell>
          <cell r="L37">
            <v>22516</v>
          </cell>
          <cell r="M37">
            <v>22169</v>
          </cell>
          <cell r="N37">
            <v>21998</v>
          </cell>
          <cell r="O37">
            <v>21701</v>
          </cell>
          <cell r="P37">
            <v>21551</v>
          </cell>
          <cell r="Q37">
            <v>21343</v>
          </cell>
          <cell r="R37">
            <v>20941</v>
          </cell>
          <cell r="S37">
            <v>18907</v>
          </cell>
          <cell r="T37">
            <v>17825</v>
          </cell>
          <cell r="U37">
            <v>17260</v>
          </cell>
          <cell r="V37">
            <v>16536</v>
          </cell>
          <cell r="W37">
            <v>16160</v>
          </cell>
          <cell r="X37">
            <v>15305</v>
          </cell>
          <cell r="Y37">
            <v>14914</v>
          </cell>
        </row>
        <row r="38">
          <cell r="B38">
            <v>14765</v>
          </cell>
          <cell r="C38">
            <v>15030</v>
          </cell>
          <cell r="D38">
            <v>15307</v>
          </cell>
          <cell r="E38">
            <v>15701</v>
          </cell>
          <cell r="F38">
            <v>16332</v>
          </cell>
          <cell r="G38">
            <v>16700</v>
          </cell>
          <cell r="H38">
            <v>16077</v>
          </cell>
          <cell r="I38">
            <v>19251</v>
          </cell>
          <cell r="J38">
            <v>20797</v>
          </cell>
          <cell r="K38">
            <v>22251</v>
          </cell>
          <cell r="L38">
            <v>23417</v>
          </cell>
          <cell r="M38">
            <v>23114</v>
          </cell>
          <cell r="N38">
            <v>23173</v>
          </cell>
          <cell r="O38">
            <v>22804</v>
          </cell>
          <cell r="P38">
            <v>22542</v>
          </cell>
          <cell r="Q38">
            <v>21880</v>
          </cell>
          <cell r="R38">
            <v>20934</v>
          </cell>
          <cell r="S38">
            <v>18901</v>
          </cell>
          <cell r="T38">
            <v>17818</v>
          </cell>
          <cell r="U38">
            <v>17254</v>
          </cell>
          <cell r="V38">
            <v>16531</v>
          </cell>
          <cell r="W38">
            <v>17005</v>
          </cell>
          <cell r="X38">
            <v>16588</v>
          </cell>
          <cell r="Y38">
            <v>16435</v>
          </cell>
        </row>
        <row r="39">
          <cell r="B39">
            <v>16262</v>
          </cell>
          <cell r="C39">
            <v>16387</v>
          </cell>
          <cell r="D39">
            <v>16609</v>
          </cell>
          <cell r="E39">
            <v>16788</v>
          </cell>
          <cell r="F39">
            <v>17353</v>
          </cell>
          <cell r="G39">
            <v>17149</v>
          </cell>
          <cell r="H39">
            <v>16039</v>
          </cell>
          <cell r="I39">
            <v>18399</v>
          </cell>
          <cell r="J39">
            <v>19760</v>
          </cell>
          <cell r="K39">
            <v>21005</v>
          </cell>
          <cell r="L39">
            <v>22199</v>
          </cell>
          <cell r="M39">
            <v>21733</v>
          </cell>
          <cell r="N39">
            <v>21591</v>
          </cell>
          <cell r="O39">
            <v>21309</v>
          </cell>
          <cell r="P39">
            <v>21354</v>
          </cell>
          <cell r="Q39">
            <v>20722</v>
          </cell>
          <cell r="R39">
            <v>20101</v>
          </cell>
          <cell r="S39">
            <v>18984</v>
          </cell>
          <cell r="T39">
            <v>17998</v>
          </cell>
          <cell r="U39">
            <v>17045</v>
          </cell>
          <cell r="V39">
            <v>16729</v>
          </cell>
          <cell r="W39">
            <v>17644</v>
          </cell>
          <cell r="X39">
            <v>17330</v>
          </cell>
          <cell r="Y39">
            <v>17149</v>
          </cell>
        </row>
        <row r="40">
          <cell r="B40">
            <v>16846</v>
          </cell>
          <cell r="C40">
            <v>17042</v>
          </cell>
          <cell r="D40">
            <v>17340</v>
          </cell>
          <cell r="E40">
            <v>17514</v>
          </cell>
          <cell r="F40">
            <v>17812</v>
          </cell>
          <cell r="G40">
            <v>17476</v>
          </cell>
          <cell r="H40">
            <v>16135</v>
          </cell>
          <cell r="I40">
            <v>18400</v>
          </cell>
          <cell r="J40">
            <v>19836</v>
          </cell>
          <cell r="K40">
            <v>20965</v>
          </cell>
          <cell r="L40">
            <v>22066</v>
          </cell>
          <cell r="M40">
            <v>21601</v>
          </cell>
          <cell r="N40">
            <v>21510</v>
          </cell>
          <cell r="O40">
            <v>21161</v>
          </cell>
          <cell r="P40">
            <v>21057</v>
          </cell>
          <cell r="Q40">
            <v>20476</v>
          </cell>
          <cell r="R40">
            <v>20103</v>
          </cell>
          <cell r="S40">
            <v>19122</v>
          </cell>
          <cell r="T40">
            <v>18218</v>
          </cell>
          <cell r="U40">
            <v>17217</v>
          </cell>
          <cell r="V40">
            <v>16844</v>
          </cell>
          <cell r="W40">
            <v>17400</v>
          </cell>
          <cell r="X40">
            <v>16859</v>
          </cell>
          <cell r="Y40">
            <v>16608</v>
          </cell>
        </row>
        <row r="41">
          <cell r="B41">
            <v>16235</v>
          </cell>
          <cell r="C41">
            <v>16704</v>
          </cell>
          <cell r="D41">
            <v>17016</v>
          </cell>
          <cell r="E41">
            <v>17402</v>
          </cell>
          <cell r="F41">
            <v>17508</v>
          </cell>
          <cell r="G41">
            <v>18259</v>
          </cell>
          <cell r="H41">
            <v>17651</v>
          </cell>
          <cell r="I41">
            <v>20397</v>
          </cell>
          <cell r="J41">
            <v>21898</v>
          </cell>
          <cell r="K41">
            <v>23151</v>
          </cell>
          <cell r="L41">
            <v>23815</v>
          </cell>
          <cell r="M41">
            <v>23877</v>
          </cell>
          <cell r="N41">
            <v>23562</v>
          </cell>
          <cell r="O41">
            <v>23692</v>
          </cell>
          <cell r="P41">
            <v>23599</v>
          </cell>
          <cell r="Q41">
            <v>22711</v>
          </cell>
          <cell r="R41">
            <v>21360</v>
          </cell>
          <cell r="S41">
            <v>19273</v>
          </cell>
          <cell r="T41">
            <v>17690</v>
          </cell>
          <cell r="U41">
            <v>16339</v>
          </cell>
          <cell r="V41">
            <v>16017</v>
          </cell>
          <cell r="W41">
            <v>15991</v>
          </cell>
          <cell r="X41">
            <v>15680</v>
          </cell>
          <cell r="Y41">
            <v>15281</v>
          </cell>
        </row>
        <row r="42">
          <cell r="B42">
            <v>14795</v>
          </cell>
          <cell r="C42">
            <v>14919</v>
          </cell>
          <cell r="D42">
            <v>15219</v>
          </cell>
          <cell r="E42">
            <v>15327</v>
          </cell>
          <cell r="F42">
            <v>15466</v>
          </cell>
          <cell r="G42">
            <v>16071</v>
          </cell>
          <cell r="H42">
            <v>15265</v>
          </cell>
          <cell r="I42">
            <v>18149</v>
          </cell>
          <cell r="J42">
            <v>19737</v>
          </cell>
          <cell r="K42">
            <v>21138</v>
          </cell>
          <cell r="L42">
            <v>22401</v>
          </cell>
          <cell r="M42">
            <v>22876</v>
          </cell>
          <cell r="N42">
            <v>22980</v>
          </cell>
          <cell r="O42">
            <v>22996</v>
          </cell>
          <cell r="P42">
            <v>22958</v>
          </cell>
          <cell r="Q42">
            <v>21890</v>
          </cell>
          <cell r="R42">
            <v>20125</v>
          </cell>
          <cell r="S42">
            <v>18427</v>
          </cell>
          <cell r="T42">
            <v>17046</v>
          </cell>
          <cell r="U42">
            <v>16513</v>
          </cell>
          <cell r="V42">
            <v>15888</v>
          </cell>
          <cell r="W42">
            <v>14923</v>
          </cell>
          <cell r="X42">
            <v>14492</v>
          </cell>
          <cell r="Y42">
            <v>14200</v>
          </cell>
        </row>
        <row r="43">
          <cell r="B43">
            <v>14028</v>
          </cell>
          <cell r="C43">
            <v>14320</v>
          </cell>
          <cell r="D43">
            <v>14538</v>
          </cell>
          <cell r="E43">
            <v>14563</v>
          </cell>
          <cell r="F43">
            <v>14707</v>
          </cell>
          <cell r="G43">
            <v>15313</v>
          </cell>
          <cell r="H43">
            <v>15385</v>
          </cell>
          <cell r="I43">
            <v>18291</v>
          </cell>
          <cell r="J43">
            <v>19892</v>
          </cell>
          <cell r="K43">
            <v>20799</v>
          </cell>
          <cell r="L43">
            <v>21368</v>
          </cell>
          <cell r="M43">
            <v>21250</v>
          </cell>
          <cell r="N43">
            <v>20628</v>
          </cell>
          <cell r="O43">
            <v>20935</v>
          </cell>
          <cell r="P43">
            <v>20838</v>
          </cell>
          <cell r="Q43">
            <v>20123</v>
          </cell>
          <cell r="R43">
            <v>19471</v>
          </cell>
          <cell r="S43">
            <v>17980</v>
          </cell>
          <cell r="T43">
            <v>17179</v>
          </cell>
          <cell r="U43">
            <v>16643</v>
          </cell>
          <cell r="V43">
            <v>16013</v>
          </cell>
          <cell r="W43">
            <v>15040</v>
          </cell>
          <cell r="X43">
            <v>14302</v>
          </cell>
          <cell r="Y43">
            <v>13981</v>
          </cell>
        </row>
        <row r="44">
          <cell r="B44">
            <v>13616</v>
          </cell>
          <cell r="C44">
            <v>13904</v>
          </cell>
          <cell r="D44">
            <v>13872</v>
          </cell>
          <cell r="E44">
            <v>14017</v>
          </cell>
          <cell r="F44">
            <v>14269</v>
          </cell>
          <cell r="G44">
            <v>15146</v>
          </cell>
          <cell r="H44">
            <v>15494</v>
          </cell>
          <cell r="I44">
            <v>18420</v>
          </cell>
          <cell r="J44">
            <v>20032</v>
          </cell>
          <cell r="K44">
            <v>20946</v>
          </cell>
          <cell r="L44">
            <v>21519</v>
          </cell>
          <cell r="M44">
            <v>21399</v>
          </cell>
          <cell r="N44">
            <v>20722</v>
          </cell>
          <cell r="O44">
            <v>20966</v>
          </cell>
          <cell r="P44">
            <v>20498</v>
          </cell>
          <cell r="Q44">
            <v>20265</v>
          </cell>
          <cell r="R44">
            <v>19609</v>
          </cell>
          <cell r="S44">
            <v>18107</v>
          </cell>
          <cell r="T44">
            <v>17301</v>
          </cell>
          <cell r="U44">
            <v>16760</v>
          </cell>
          <cell r="V44">
            <v>16126</v>
          </cell>
          <cell r="W44">
            <v>15146</v>
          </cell>
          <cell r="X44">
            <v>14661</v>
          </cell>
          <cell r="Y44">
            <v>14185</v>
          </cell>
        </row>
        <row r="45">
          <cell r="B45">
            <v>13910</v>
          </cell>
          <cell r="C45">
            <v>14093</v>
          </cell>
          <cell r="D45">
            <v>14508</v>
          </cell>
          <cell r="E45">
            <v>14671</v>
          </cell>
          <cell r="F45">
            <v>14863</v>
          </cell>
          <cell r="G45">
            <v>15672</v>
          </cell>
          <cell r="H45">
            <v>15595</v>
          </cell>
          <cell r="I45">
            <v>18540</v>
          </cell>
          <cell r="J45">
            <v>20162</v>
          </cell>
          <cell r="K45">
            <v>21082</v>
          </cell>
          <cell r="L45">
            <v>21659</v>
          </cell>
          <cell r="M45">
            <v>21538</v>
          </cell>
          <cell r="N45">
            <v>21344</v>
          </cell>
          <cell r="O45">
            <v>21470</v>
          </cell>
          <cell r="P45">
            <v>21338</v>
          </cell>
          <cell r="Q45">
            <v>20706</v>
          </cell>
          <cell r="R45">
            <v>19736</v>
          </cell>
          <cell r="S45">
            <v>18224</v>
          </cell>
          <cell r="T45">
            <v>17412</v>
          </cell>
          <cell r="U45">
            <v>16868</v>
          </cell>
          <cell r="V45">
            <v>16230</v>
          </cell>
          <cell r="W45">
            <v>15244</v>
          </cell>
          <cell r="X45">
            <v>14151</v>
          </cell>
          <cell r="Y45">
            <v>13981</v>
          </cell>
        </row>
        <row r="46">
          <cell r="B46">
            <v>13432</v>
          </cell>
          <cell r="C46">
            <v>13537</v>
          </cell>
          <cell r="D46">
            <v>13796</v>
          </cell>
          <cell r="E46">
            <v>13745</v>
          </cell>
          <cell r="F46">
            <v>13801</v>
          </cell>
          <cell r="G46">
            <v>14375</v>
          </cell>
          <cell r="H46">
            <v>15278</v>
          </cell>
          <cell r="I46">
            <v>17709</v>
          </cell>
          <cell r="J46">
            <v>19282</v>
          </cell>
          <cell r="K46">
            <v>20315</v>
          </cell>
          <cell r="L46">
            <v>20833</v>
          </cell>
          <cell r="M46">
            <v>20892</v>
          </cell>
          <cell r="N46">
            <v>20040</v>
          </cell>
          <cell r="O46">
            <v>20141</v>
          </cell>
          <cell r="P46">
            <v>19734</v>
          </cell>
          <cell r="Q46">
            <v>19404</v>
          </cell>
          <cell r="R46">
            <v>18877</v>
          </cell>
          <cell r="S46">
            <v>17958</v>
          </cell>
          <cell r="T46">
            <v>17160</v>
          </cell>
          <cell r="U46">
            <v>16652</v>
          </cell>
          <cell r="V46">
            <v>15981</v>
          </cell>
          <cell r="W46">
            <v>15191</v>
          </cell>
          <cell r="X46">
            <v>14699</v>
          </cell>
          <cell r="Y46">
            <v>14537</v>
          </cell>
        </row>
        <row r="47">
          <cell r="B47">
            <v>13916</v>
          </cell>
          <cell r="C47">
            <v>14190</v>
          </cell>
          <cell r="D47">
            <v>14440</v>
          </cell>
          <cell r="E47">
            <v>14584</v>
          </cell>
          <cell r="F47">
            <v>14880</v>
          </cell>
          <cell r="G47">
            <v>15056</v>
          </cell>
          <cell r="H47">
            <v>15355</v>
          </cell>
          <cell r="I47">
            <v>17798</v>
          </cell>
          <cell r="J47">
            <v>19380</v>
          </cell>
          <cell r="K47">
            <v>20418</v>
          </cell>
          <cell r="L47">
            <v>20939</v>
          </cell>
          <cell r="M47">
            <v>20998</v>
          </cell>
          <cell r="N47">
            <v>21436</v>
          </cell>
          <cell r="O47">
            <v>21423</v>
          </cell>
          <cell r="P47">
            <v>21667</v>
          </cell>
          <cell r="Q47">
            <v>20805</v>
          </cell>
          <cell r="R47">
            <v>19980</v>
          </cell>
          <cell r="S47">
            <v>18656</v>
          </cell>
          <cell r="T47">
            <v>17247</v>
          </cell>
          <cell r="U47">
            <v>16736</v>
          </cell>
          <cell r="V47">
            <v>16062</v>
          </cell>
          <cell r="W47">
            <v>16233</v>
          </cell>
          <cell r="X47">
            <v>15751</v>
          </cell>
          <cell r="Y47">
            <v>15358</v>
          </cell>
        </row>
        <row r="48">
          <cell r="B48">
            <v>14519</v>
          </cell>
          <cell r="C48">
            <v>14954</v>
          </cell>
          <cell r="D48">
            <v>15146</v>
          </cell>
          <cell r="E48">
            <v>15235</v>
          </cell>
          <cell r="F48">
            <v>15504</v>
          </cell>
          <cell r="G48">
            <v>16124</v>
          </cell>
          <cell r="H48">
            <v>15840</v>
          </cell>
          <cell r="I48">
            <v>18832</v>
          </cell>
          <cell r="J48">
            <v>20480</v>
          </cell>
          <cell r="K48">
            <v>21415</v>
          </cell>
          <cell r="L48">
            <v>22001</v>
          </cell>
          <cell r="M48">
            <v>21878</v>
          </cell>
          <cell r="N48">
            <v>21573</v>
          </cell>
          <cell r="O48">
            <v>21845</v>
          </cell>
          <cell r="P48">
            <v>21802</v>
          </cell>
          <cell r="Q48">
            <v>21099</v>
          </cell>
          <cell r="R48">
            <v>20221</v>
          </cell>
          <cell r="S48">
            <v>18961</v>
          </cell>
          <cell r="T48">
            <v>17688</v>
          </cell>
          <cell r="U48">
            <v>17135</v>
          </cell>
          <cell r="V48">
            <v>16487</v>
          </cell>
          <cell r="W48">
            <v>16569</v>
          </cell>
          <cell r="X48">
            <v>16277</v>
          </cell>
          <cell r="Y48">
            <v>16191</v>
          </cell>
        </row>
        <row r="49">
          <cell r="B49">
            <v>15772</v>
          </cell>
          <cell r="C49">
            <v>16088</v>
          </cell>
          <cell r="D49">
            <v>16649</v>
          </cell>
          <cell r="E49">
            <v>16851</v>
          </cell>
          <cell r="F49">
            <v>17103</v>
          </cell>
          <cell r="G49">
            <v>18359</v>
          </cell>
          <cell r="H49">
            <v>17056</v>
          </cell>
          <cell r="I49">
            <v>19535</v>
          </cell>
          <cell r="J49">
            <v>21252</v>
          </cell>
          <cell r="K49">
            <v>22053</v>
          </cell>
          <cell r="L49">
            <v>22676</v>
          </cell>
          <cell r="M49">
            <v>22837</v>
          </cell>
          <cell r="N49">
            <v>22727</v>
          </cell>
          <cell r="O49">
            <v>23016</v>
          </cell>
          <cell r="P49">
            <v>22944</v>
          </cell>
          <cell r="Q49">
            <v>22074</v>
          </cell>
          <cell r="R49">
            <v>20784</v>
          </cell>
          <cell r="S49">
            <v>19259</v>
          </cell>
          <cell r="T49">
            <v>18024</v>
          </cell>
          <cell r="U49">
            <v>17195</v>
          </cell>
          <cell r="V49">
            <v>16563</v>
          </cell>
          <cell r="W49">
            <v>16593</v>
          </cell>
          <cell r="X49">
            <v>16327</v>
          </cell>
          <cell r="Y49">
            <v>16021</v>
          </cell>
        </row>
        <row r="50">
          <cell r="B50">
            <v>15571</v>
          </cell>
          <cell r="C50">
            <v>16081</v>
          </cell>
          <cell r="D50">
            <v>16226</v>
          </cell>
          <cell r="E50">
            <v>16528</v>
          </cell>
          <cell r="F50">
            <v>16701</v>
          </cell>
          <cell r="G50">
            <v>17550</v>
          </cell>
          <cell r="H50">
            <v>16906</v>
          </cell>
          <cell r="I50">
            <v>19340</v>
          </cell>
          <cell r="J50">
            <v>21030</v>
          </cell>
          <cell r="K50">
            <v>21763</v>
          </cell>
          <cell r="L50">
            <v>22179</v>
          </cell>
          <cell r="M50">
            <v>22055</v>
          </cell>
          <cell r="N50">
            <v>21918</v>
          </cell>
          <cell r="O50">
            <v>22155</v>
          </cell>
          <cell r="P50">
            <v>21571</v>
          </cell>
          <cell r="Q50">
            <v>20886</v>
          </cell>
          <cell r="R50">
            <v>20209</v>
          </cell>
          <cell r="S50">
            <v>18661</v>
          </cell>
          <cell r="T50">
            <v>17831</v>
          </cell>
          <cell r="U50">
            <v>17274</v>
          </cell>
          <cell r="V50">
            <v>16620</v>
          </cell>
          <cell r="W50">
            <v>16437</v>
          </cell>
          <cell r="X50">
            <v>15972</v>
          </cell>
          <cell r="Y50">
            <v>15972</v>
          </cell>
        </row>
        <row r="51">
          <cell r="B51">
            <v>15585</v>
          </cell>
          <cell r="C51">
            <v>15918</v>
          </cell>
          <cell r="D51">
            <v>16331</v>
          </cell>
          <cell r="E51">
            <v>16549</v>
          </cell>
          <cell r="F51">
            <v>16990</v>
          </cell>
          <cell r="G51">
            <v>17519</v>
          </cell>
          <cell r="H51">
            <v>16680</v>
          </cell>
          <cell r="I51">
            <v>19278</v>
          </cell>
          <cell r="J51">
            <v>20801</v>
          </cell>
          <cell r="K51">
            <v>21712</v>
          </cell>
          <cell r="L51">
            <v>22261</v>
          </cell>
          <cell r="M51">
            <v>22137</v>
          </cell>
          <cell r="N51">
            <v>21782</v>
          </cell>
          <cell r="O51">
            <v>21965</v>
          </cell>
          <cell r="P51">
            <v>21898</v>
          </cell>
          <cell r="Q51">
            <v>21284</v>
          </cell>
          <cell r="R51">
            <v>20303</v>
          </cell>
          <cell r="S51">
            <v>19049</v>
          </cell>
          <cell r="T51">
            <v>17897</v>
          </cell>
          <cell r="U51">
            <v>17338</v>
          </cell>
          <cell r="V51">
            <v>16698</v>
          </cell>
          <cell r="W51">
            <v>16906</v>
          </cell>
          <cell r="X51">
            <v>16675</v>
          </cell>
          <cell r="Y51">
            <v>16601</v>
          </cell>
        </row>
        <row r="52">
          <cell r="B52">
            <v>16353</v>
          </cell>
          <cell r="C52">
            <v>16644</v>
          </cell>
          <cell r="D52">
            <v>17307</v>
          </cell>
          <cell r="E52">
            <v>17546</v>
          </cell>
          <cell r="F52">
            <v>17745</v>
          </cell>
          <cell r="G52">
            <v>18418</v>
          </cell>
          <cell r="H52">
            <v>17319</v>
          </cell>
          <cell r="I52">
            <v>19877</v>
          </cell>
          <cell r="J52">
            <v>21612</v>
          </cell>
          <cell r="K52">
            <v>22621</v>
          </cell>
          <cell r="L52">
            <v>22736</v>
          </cell>
          <cell r="M52">
            <v>22352</v>
          </cell>
          <cell r="N52">
            <v>22513</v>
          </cell>
          <cell r="O52">
            <v>22755</v>
          </cell>
          <cell r="P52">
            <v>22479</v>
          </cell>
          <cell r="Q52">
            <v>21282</v>
          </cell>
          <cell r="R52">
            <v>20459</v>
          </cell>
          <cell r="S52">
            <v>19085</v>
          </cell>
          <cell r="T52">
            <v>17953</v>
          </cell>
          <cell r="U52">
            <v>17393</v>
          </cell>
          <cell r="V52">
            <v>16735</v>
          </cell>
          <cell r="W52">
            <v>17040</v>
          </cell>
          <cell r="X52">
            <v>17115</v>
          </cell>
          <cell r="Y52">
            <v>17041</v>
          </cell>
        </row>
        <row r="53">
          <cell r="B53">
            <v>16358</v>
          </cell>
          <cell r="C53">
            <v>16489</v>
          </cell>
          <cell r="D53">
            <v>16975</v>
          </cell>
          <cell r="E53">
            <v>16858</v>
          </cell>
          <cell r="F53">
            <v>17140</v>
          </cell>
          <cell r="G53">
            <v>17367</v>
          </cell>
          <cell r="H53">
            <v>15997</v>
          </cell>
          <cell r="I53">
            <v>18236</v>
          </cell>
          <cell r="J53">
            <v>19855</v>
          </cell>
          <cell r="K53">
            <v>20919</v>
          </cell>
          <cell r="L53">
            <v>21453</v>
          </cell>
          <cell r="M53">
            <v>21512</v>
          </cell>
          <cell r="N53">
            <v>20636</v>
          </cell>
          <cell r="O53">
            <v>20740</v>
          </cell>
          <cell r="P53">
            <v>20320</v>
          </cell>
          <cell r="Q53">
            <v>19980</v>
          </cell>
          <cell r="R53">
            <v>19438</v>
          </cell>
          <cell r="S53">
            <v>18492</v>
          </cell>
          <cell r="T53">
            <v>17670</v>
          </cell>
          <cell r="U53">
            <v>17147</v>
          </cell>
          <cell r="V53">
            <v>16456</v>
          </cell>
          <cell r="W53">
            <v>16812</v>
          </cell>
          <cell r="X53">
            <v>16299</v>
          </cell>
          <cell r="Y53">
            <v>16409</v>
          </cell>
        </row>
        <row r="54">
          <cell r="B54">
            <v>15533</v>
          </cell>
          <cell r="C54">
            <v>15745</v>
          </cell>
          <cell r="D54">
            <v>16028</v>
          </cell>
          <cell r="E54">
            <v>15682</v>
          </cell>
          <cell r="F54">
            <v>16118</v>
          </cell>
          <cell r="G54">
            <v>16039</v>
          </cell>
          <cell r="H54">
            <v>15779</v>
          </cell>
          <cell r="I54">
            <v>18290</v>
          </cell>
          <cell r="J54">
            <v>19914</v>
          </cell>
          <cell r="K54">
            <v>20982</v>
          </cell>
          <cell r="L54">
            <v>21517</v>
          </cell>
          <cell r="M54">
            <v>21664</v>
          </cell>
          <cell r="N54">
            <v>21810</v>
          </cell>
          <cell r="O54">
            <v>21722</v>
          </cell>
          <cell r="P54">
            <v>21510</v>
          </cell>
          <cell r="Q54">
            <v>20453</v>
          </cell>
          <cell r="R54">
            <v>19497</v>
          </cell>
          <cell r="S54">
            <v>18547</v>
          </cell>
          <cell r="T54">
            <v>17723</v>
          </cell>
          <cell r="U54">
            <v>17198</v>
          </cell>
          <cell r="V54">
            <v>16505</v>
          </cell>
          <cell r="W54">
            <v>16541</v>
          </cell>
          <cell r="X54">
            <v>16318</v>
          </cell>
          <cell r="Y54">
            <v>15915</v>
          </cell>
        </row>
        <row r="55">
          <cell r="B55">
            <v>15597</v>
          </cell>
          <cell r="C55">
            <v>15871</v>
          </cell>
          <cell r="D55">
            <v>16024</v>
          </cell>
          <cell r="E55">
            <v>16029</v>
          </cell>
          <cell r="F55">
            <v>16433</v>
          </cell>
          <cell r="G55">
            <v>17142</v>
          </cell>
          <cell r="H55">
            <v>16122</v>
          </cell>
          <cell r="I55">
            <v>18333</v>
          </cell>
          <cell r="J55">
            <v>19961</v>
          </cell>
          <cell r="K55">
            <v>21030</v>
          </cell>
          <cell r="L55">
            <v>21566</v>
          </cell>
          <cell r="M55">
            <v>21627</v>
          </cell>
          <cell r="N55">
            <v>21054</v>
          </cell>
          <cell r="O55">
            <v>21355</v>
          </cell>
          <cell r="P55">
            <v>21398</v>
          </cell>
          <cell r="Q55">
            <v>20348</v>
          </cell>
          <cell r="R55">
            <v>19605</v>
          </cell>
          <cell r="S55">
            <v>18813</v>
          </cell>
          <cell r="T55">
            <v>17764</v>
          </cell>
          <cell r="U55">
            <v>17238</v>
          </cell>
          <cell r="V55">
            <v>16543</v>
          </cell>
          <cell r="W55">
            <v>15948</v>
          </cell>
          <cell r="X55">
            <v>15468</v>
          </cell>
          <cell r="Y55">
            <v>15101</v>
          </cell>
        </row>
        <row r="56">
          <cell r="B56">
            <v>14585</v>
          </cell>
          <cell r="C56">
            <v>14679</v>
          </cell>
          <cell r="D56">
            <v>15201</v>
          </cell>
          <cell r="E56">
            <v>15122</v>
          </cell>
          <cell r="F56">
            <v>15389</v>
          </cell>
          <cell r="G56">
            <v>15710</v>
          </cell>
          <cell r="H56">
            <v>16218</v>
          </cell>
          <cell r="I56">
            <v>19282</v>
          </cell>
          <cell r="J56">
            <v>20969</v>
          </cell>
          <cell r="K56">
            <v>21927</v>
          </cell>
          <cell r="L56">
            <v>22526</v>
          </cell>
          <cell r="M56">
            <v>23094</v>
          </cell>
          <cell r="N56">
            <v>23115</v>
          </cell>
          <cell r="O56">
            <v>22883</v>
          </cell>
          <cell r="P56">
            <v>22652</v>
          </cell>
          <cell r="Q56">
            <v>21213</v>
          </cell>
          <cell r="R56">
            <v>20526</v>
          </cell>
          <cell r="S56">
            <v>18991</v>
          </cell>
          <cell r="T56">
            <v>18110</v>
          </cell>
          <cell r="U56">
            <v>17544</v>
          </cell>
          <cell r="V56">
            <v>16880</v>
          </cell>
          <cell r="W56">
            <v>15855</v>
          </cell>
          <cell r="X56">
            <v>15396</v>
          </cell>
          <cell r="Y56">
            <v>14860</v>
          </cell>
        </row>
        <row r="57">
          <cell r="B57">
            <v>14779</v>
          </cell>
          <cell r="C57">
            <v>14968</v>
          </cell>
          <cell r="D57">
            <v>15413</v>
          </cell>
          <cell r="E57">
            <v>15703</v>
          </cell>
          <cell r="F57">
            <v>15826</v>
          </cell>
          <cell r="G57">
            <v>16884</v>
          </cell>
          <cell r="H57">
            <v>16211</v>
          </cell>
          <cell r="I57">
            <v>19273</v>
          </cell>
          <cell r="J57">
            <v>20960</v>
          </cell>
          <cell r="K57">
            <v>21917</v>
          </cell>
          <cell r="L57">
            <v>22516</v>
          </cell>
          <cell r="M57">
            <v>22391</v>
          </cell>
          <cell r="N57">
            <v>22247</v>
          </cell>
          <cell r="O57">
            <v>21941</v>
          </cell>
          <cell r="P57">
            <v>21808</v>
          </cell>
          <cell r="Q57">
            <v>21203</v>
          </cell>
          <cell r="R57">
            <v>20517</v>
          </cell>
          <cell r="S57">
            <v>18945</v>
          </cell>
          <cell r="T57">
            <v>18102</v>
          </cell>
          <cell r="U57">
            <v>17536</v>
          </cell>
          <cell r="V57">
            <v>16873</v>
          </cell>
          <cell r="W57">
            <v>16411</v>
          </cell>
          <cell r="X57">
            <v>16094</v>
          </cell>
          <cell r="Y57">
            <v>15604</v>
          </cell>
        </row>
        <row r="58">
          <cell r="B58">
            <v>15706</v>
          </cell>
          <cell r="C58">
            <v>15939</v>
          </cell>
          <cell r="D58">
            <v>16562</v>
          </cell>
          <cell r="E58">
            <v>16687</v>
          </cell>
          <cell r="F58">
            <v>17269</v>
          </cell>
          <cell r="G58">
            <v>17776</v>
          </cell>
          <cell r="H58">
            <v>16439</v>
          </cell>
          <cell r="I58">
            <v>19260</v>
          </cell>
          <cell r="J58">
            <v>21092</v>
          </cell>
          <cell r="K58">
            <v>21950</v>
          </cell>
          <cell r="L58">
            <v>22555</v>
          </cell>
          <cell r="M58">
            <v>22375</v>
          </cell>
          <cell r="N58">
            <v>22552</v>
          </cell>
          <cell r="O58">
            <v>22529</v>
          </cell>
          <cell r="P58">
            <v>22940</v>
          </cell>
          <cell r="Q58">
            <v>21539</v>
          </cell>
          <cell r="R58">
            <v>20503</v>
          </cell>
          <cell r="S58">
            <v>18980</v>
          </cell>
          <cell r="T58">
            <v>18089</v>
          </cell>
          <cell r="U58">
            <v>17524</v>
          </cell>
          <cell r="V58">
            <v>16861</v>
          </cell>
          <cell r="W58">
            <v>16171</v>
          </cell>
          <cell r="X58">
            <v>15675</v>
          </cell>
          <cell r="Y58">
            <v>15069</v>
          </cell>
        </row>
        <row r="59">
          <cell r="B59">
            <v>15100</v>
          </cell>
          <cell r="C59">
            <v>15117</v>
          </cell>
          <cell r="D59">
            <v>15552</v>
          </cell>
          <cell r="E59">
            <v>15569</v>
          </cell>
          <cell r="F59">
            <v>15814</v>
          </cell>
          <cell r="G59">
            <v>16717</v>
          </cell>
          <cell r="H59">
            <v>16174</v>
          </cell>
          <cell r="I59">
            <v>19229</v>
          </cell>
          <cell r="J59">
            <v>20912</v>
          </cell>
          <cell r="K59">
            <v>21866</v>
          </cell>
          <cell r="L59">
            <v>22464</v>
          </cell>
          <cell r="M59">
            <v>22339</v>
          </cell>
          <cell r="N59">
            <v>21701</v>
          </cell>
          <cell r="O59">
            <v>21886</v>
          </cell>
          <cell r="P59">
            <v>21720</v>
          </cell>
          <cell r="Q59">
            <v>21155</v>
          </cell>
          <cell r="R59">
            <v>20469</v>
          </cell>
          <cell r="S59">
            <v>18901</v>
          </cell>
          <cell r="T59">
            <v>18060</v>
          </cell>
          <cell r="U59">
            <v>17495</v>
          </cell>
          <cell r="V59">
            <v>16834</v>
          </cell>
          <cell r="W59">
            <v>15811</v>
          </cell>
          <cell r="X59">
            <v>15587</v>
          </cell>
          <cell r="Y59">
            <v>15318</v>
          </cell>
        </row>
        <row r="60">
          <cell r="B60">
            <v>14645</v>
          </cell>
          <cell r="C60">
            <v>15067</v>
          </cell>
          <cell r="D60">
            <v>15496</v>
          </cell>
          <cell r="E60">
            <v>15419</v>
          </cell>
          <cell r="F60">
            <v>15423</v>
          </cell>
          <cell r="G60">
            <v>15399</v>
          </cell>
          <cell r="H60">
            <v>15814</v>
          </cell>
          <cell r="I60">
            <v>18330</v>
          </cell>
          <cell r="J60">
            <v>19958</v>
          </cell>
          <cell r="K60">
            <v>21027</v>
          </cell>
          <cell r="L60">
            <v>21564</v>
          </cell>
          <cell r="M60">
            <v>21624</v>
          </cell>
          <cell r="N60">
            <v>20742</v>
          </cell>
          <cell r="O60">
            <v>20847</v>
          </cell>
          <cell r="P60">
            <v>20425</v>
          </cell>
          <cell r="Q60">
            <v>20084</v>
          </cell>
          <cell r="R60">
            <v>19539</v>
          </cell>
          <cell r="S60">
            <v>18587</v>
          </cell>
          <cell r="T60">
            <v>17761</v>
          </cell>
          <cell r="U60">
            <v>17236</v>
          </cell>
          <cell r="V60">
            <v>16541</v>
          </cell>
          <cell r="W60">
            <v>16036</v>
          </cell>
          <cell r="X60">
            <v>15611</v>
          </cell>
          <cell r="Y60">
            <v>15617</v>
          </cell>
        </row>
        <row r="61">
          <cell r="B61">
            <v>15481</v>
          </cell>
          <cell r="C61">
            <v>15326</v>
          </cell>
          <cell r="D61">
            <v>15942</v>
          </cell>
          <cell r="E61">
            <v>15520</v>
          </cell>
          <cell r="F61">
            <v>15740</v>
          </cell>
          <cell r="G61">
            <v>15870</v>
          </cell>
          <cell r="H61">
            <v>15851</v>
          </cell>
          <cell r="I61">
            <v>18373</v>
          </cell>
          <cell r="J61">
            <v>20005</v>
          </cell>
          <cell r="K61">
            <v>21077</v>
          </cell>
          <cell r="L61">
            <v>21614</v>
          </cell>
          <cell r="M61">
            <v>21675</v>
          </cell>
          <cell r="N61">
            <v>20791</v>
          </cell>
          <cell r="O61">
            <v>20897</v>
          </cell>
          <cell r="P61">
            <v>20473</v>
          </cell>
          <cell r="Q61">
            <v>20131</v>
          </cell>
          <cell r="R61">
            <v>19585</v>
          </cell>
          <cell r="S61">
            <v>18631</v>
          </cell>
          <cell r="T61">
            <v>17804</v>
          </cell>
          <cell r="U61">
            <v>17277</v>
          </cell>
          <cell r="V61">
            <v>16581</v>
          </cell>
          <cell r="W61">
            <v>16104</v>
          </cell>
          <cell r="X61">
            <v>15440</v>
          </cell>
          <cell r="Y61">
            <v>15570</v>
          </cell>
        </row>
        <row r="62">
          <cell r="B62">
            <v>15505</v>
          </cell>
          <cell r="C62">
            <v>15444</v>
          </cell>
          <cell r="D62">
            <v>16152</v>
          </cell>
          <cell r="E62">
            <v>16228</v>
          </cell>
          <cell r="F62">
            <v>16529</v>
          </cell>
          <cell r="G62">
            <v>17419</v>
          </cell>
          <cell r="H62">
            <v>16684</v>
          </cell>
          <cell r="I62">
            <v>19552</v>
          </cell>
          <cell r="J62">
            <v>21152</v>
          </cell>
          <cell r="K62">
            <v>22228</v>
          </cell>
          <cell r="L62">
            <v>22857</v>
          </cell>
          <cell r="M62">
            <v>23166</v>
          </cell>
          <cell r="N62">
            <v>23177</v>
          </cell>
          <cell r="O62">
            <v>23755</v>
          </cell>
          <cell r="P62">
            <v>23067</v>
          </cell>
          <cell r="Q62">
            <v>21841</v>
          </cell>
          <cell r="R62">
            <v>20573</v>
          </cell>
          <cell r="S62">
            <v>18996</v>
          </cell>
          <cell r="T62">
            <v>18151</v>
          </cell>
          <cell r="U62">
            <v>17584</v>
          </cell>
          <cell r="V62">
            <v>16918</v>
          </cell>
          <cell r="W62">
            <v>15890</v>
          </cell>
          <cell r="X62">
            <v>15253</v>
          </cell>
          <cell r="Y62">
            <v>14957</v>
          </cell>
        </row>
        <row r="63">
          <cell r="B63">
            <v>14200</v>
          </cell>
          <cell r="C63">
            <v>14250</v>
          </cell>
          <cell r="D63">
            <v>14413</v>
          </cell>
          <cell r="E63">
            <v>14762</v>
          </cell>
          <cell r="F63">
            <v>14948</v>
          </cell>
          <cell r="G63">
            <v>15688</v>
          </cell>
          <cell r="H63">
            <v>16182</v>
          </cell>
          <cell r="I63">
            <v>19239</v>
          </cell>
          <cell r="J63">
            <v>20922</v>
          </cell>
          <cell r="K63">
            <v>21877</v>
          </cell>
          <cell r="L63">
            <v>22475</v>
          </cell>
          <cell r="M63">
            <v>22350</v>
          </cell>
          <cell r="N63">
            <v>21642</v>
          </cell>
          <cell r="O63">
            <v>21897</v>
          </cell>
          <cell r="P63">
            <v>21408</v>
          </cell>
          <cell r="Q63">
            <v>21165</v>
          </cell>
          <cell r="R63">
            <v>20480</v>
          </cell>
          <cell r="S63">
            <v>18911</v>
          </cell>
          <cell r="T63">
            <v>18069</v>
          </cell>
          <cell r="U63">
            <v>17505</v>
          </cell>
          <cell r="V63">
            <v>16842</v>
          </cell>
          <cell r="W63">
            <v>15819</v>
          </cell>
          <cell r="X63">
            <v>14586</v>
          </cell>
          <cell r="Y63">
            <v>14331</v>
          </cell>
        </row>
        <row r="64">
          <cell r="B64">
            <v>13720</v>
          </cell>
          <cell r="C64">
            <v>13781</v>
          </cell>
          <cell r="D64">
            <v>14219</v>
          </cell>
          <cell r="E64">
            <v>14247</v>
          </cell>
          <cell r="F64">
            <v>14398</v>
          </cell>
          <cell r="G64">
            <v>15305</v>
          </cell>
          <cell r="H64">
            <v>16115</v>
          </cell>
          <cell r="I64">
            <v>19159</v>
          </cell>
          <cell r="J64">
            <v>20835</v>
          </cell>
          <cell r="K64">
            <v>21786</v>
          </cell>
          <cell r="L64">
            <v>22382</v>
          </cell>
          <cell r="M64">
            <v>22258</v>
          </cell>
          <cell r="N64">
            <v>21553</v>
          </cell>
          <cell r="O64">
            <v>21806</v>
          </cell>
          <cell r="P64">
            <v>21320</v>
          </cell>
          <cell r="Q64">
            <v>21078</v>
          </cell>
          <cell r="R64">
            <v>20395</v>
          </cell>
          <cell r="S64">
            <v>18833</v>
          </cell>
          <cell r="T64">
            <v>17995</v>
          </cell>
          <cell r="U64">
            <v>17432</v>
          </cell>
          <cell r="V64">
            <v>16773</v>
          </cell>
          <cell r="W64">
            <v>15753</v>
          </cell>
          <cell r="X64">
            <v>14511</v>
          </cell>
          <cell r="Y64">
            <v>14017</v>
          </cell>
        </row>
        <row r="65">
          <cell r="B65">
            <v>13367</v>
          </cell>
          <cell r="C65">
            <v>13409</v>
          </cell>
          <cell r="D65">
            <v>13645</v>
          </cell>
          <cell r="E65">
            <v>13637</v>
          </cell>
          <cell r="F65">
            <v>14244</v>
          </cell>
          <cell r="G65">
            <v>14966</v>
          </cell>
          <cell r="H65">
            <v>16079</v>
          </cell>
          <cell r="I65">
            <v>19117</v>
          </cell>
          <cell r="J65">
            <v>20789</v>
          </cell>
          <cell r="K65">
            <v>21738</v>
          </cell>
          <cell r="L65">
            <v>22332</v>
          </cell>
          <cell r="M65">
            <v>22208</v>
          </cell>
          <cell r="N65">
            <v>21505</v>
          </cell>
          <cell r="O65">
            <v>21758</v>
          </cell>
          <cell r="P65">
            <v>21273</v>
          </cell>
          <cell r="Q65">
            <v>21031</v>
          </cell>
          <cell r="R65">
            <v>20350</v>
          </cell>
          <cell r="S65">
            <v>18791</v>
          </cell>
          <cell r="T65">
            <v>17955</v>
          </cell>
          <cell r="U65">
            <v>17394</v>
          </cell>
          <cell r="V65">
            <v>16736</v>
          </cell>
          <cell r="W65">
            <v>15838</v>
          </cell>
          <cell r="X65">
            <v>15579</v>
          </cell>
          <cell r="Y65">
            <v>15744</v>
          </cell>
        </row>
        <row r="66">
          <cell r="B66">
            <v>15322</v>
          </cell>
          <cell r="C66">
            <v>15383</v>
          </cell>
          <cell r="D66">
            <v>15985</v>
          </cell>
          <cell r="E66">
            <v>16256</v>
          </cell>
          <cell r="F66">
            <v>16266</v>
          </cell>
          <cell r="G66">
            <v>17205</v>
          </cell>
          <cell r="H66">
            <v>16413</v>
          </cell>
          <cell r="I66">
            <v>19083</v>
          </cell>
          <cell r="J66">
            <v>20752</v>
          </cell>
          <cell r="K66">
            <v>21699</v>
          </cell>
          <cell r="L66">
            <v>22292</v>
          </cell>
          <cell r="M66">
            <v>22168</v>
          </cell>
          <cell r="N66">
            <v>21466</v>
          </cell>
          <cell r="O66">
            <v>21719</v>
          </cell>
          <cell r="P66">
            <v>21234</v>
          </cell>
          <cell r="Q66">
            <v>20993</v>
          </cell>
          <cell r="R66">
            <v>20313</v>
          </cell>
          <cell r="S66">
            <v>18757</v>
          </cell>
          <cell r="T66">
            <v>17922</v>
          </cell>
          <cell r="U66">
            <v>17362</v>
          </cell>
          <cell r="V66">
            <v>16706</v>
          </cell>
          <cell r="W66">
            <v>16420</v>
          </cell>
          <cell r="X66">
            <v>16270</v>
          </cell>
          <cell r="Y66">
            <v>16358</v>
          </cell>
        </row>
        <row r="67">
          <cell r="B67">
            <v>15695</v>
          </cell>
          <cell r="C67">
            <v>15697</v>
          </cell>
          <cell r="D67">
            <v>16070</v>
          </cell>
          <cell r="E67">
            <v>16053</v>
          </cell>
          <cell r="F67">
            <v>16180</v>
          </cell>
          <cell r="G67">
            <v>16239</v>
          </cell>
          <cell r="H67">
            <v>15679</v>
          </cell>
          <cell r="I67">
            <v>18173</v>
          </cell>
          <cell r="J67">
            <v>19788</v>
          </cell>
          <cell r="K67">
            <v>20848</v>
          </cell>
          <cell r="L67">
            <v>21379</v>
          </cell>
          <cell r="M67">
            <v>21440</v>
          </cell>
          <cell r="N67">
            <v>20566</v>
          </cell>
          <cell r="O67">
            <v>20727</v>
          </cell>
          <cell r="P67">
            <v>20850</v>
          </cell>
          <cell r="Q67">
            <v>19913</v>
          </cell>
          <cell r="R67">
            <v>19373</v>
          </cell>
          <cell r="S67">
            <v>18429</v>
          </cell>
          <cell r="T67">
            <v>17609</v>
          </cell>
          <cell r="U67">
            <v>17088</v>
          </cell>
          <cell r="V67">
            <v>16399</v>
          </cell>
          <cell r="W67">
            <v>15588</v>
          </cell>
          <cell r="X67">
            <v>14350</v>
          </cell>
          <cell r="Y67">
            <v>13976</v>
          </cell>
        </row>
        <row r="68">
          <cell r="B68">
            <v>13397</v>
          </cell>
          <cell r="C68">
            <v>13458</v>
          </cell>
          <cell r="D68">
            <v>13785</v>
          </cell>
          <cell r="E68">
            <v>13569</v>
          </cell>
          <cell r="F68">
            <v>14098</v>
          </cell>
          <cell r="G68">
            <v>14781</v>
          </cell>
          <cell r="H68">
            <v>15710</v>
          </cell>
          <cell r="I68">
            <v>18209</v>
          </cell>
          <cell r="J68">
            <v>19827</v>
          </cell>
          <cell r="K68">
            <v>20889</v>
          </cell>
          <cell r="L68">
            <v>21422</v>
          </cell>
          <cell r="M68">
            <v>21482</v>
          </cell>
          <cell r="N68">
            <v>20606</v>
          </cell>
          <cell r="O68">
            <v>20711</v>
          </cell>
          <cell r="P68">
            <v>20291</v>
          </cell>
          <cell r="Q68">
            <v>19952</v>
          </cell>
          <cell r="R68">
            <v>19411</v>
          </cell>
          <cell r="S68">
            <v>18466</v>
          </cell>
          <cell r="T68">
            <v>17646</v>
          </cell>
          <cell r="U68">
            <v>17123</v>
          </cell>
          <cell r="V68">
            <v>16433</v>
          </cell>
          <cell r="W68">
            <v>15620</v>
          </cell>
          <cell r="X68">
            <v>14336</v>
          </cell>
          <cell r="Y68">
            <v>13940</v>
          </cell>
        </row>
        <row r="69">
          <cell r="B69">
            <v>13117</v>
          </cell>
          <cell r="C69">
            <v>12995</v>
          </cell>
          <cell r="D69">
            <v>13249</v>
          </cell>
          <cell r="E69">
            <v>13183</v>
          </cell>
          <cell r="F69">
            <v>13408</v>
          </cell>
          <cell r="G69">
            <v>14131</v>
          </cell>
          <cell r="H69">
            <v>14662</v>
          </cell>
          <cell r="I69">
            <v>17434</v>
          </cell>
          <cell r="J69">
            <v>19440</v>
          </cell>
          <cell r="K69">
            <v>20587</v>
          </cell>
          <cell r="L69">
            <v>21006</v>
          </cell>
          <cell r="M69">
            <v>21333</v>
          </cell>
          <cell r="N69">
            <v>21167</v>
          </cell>
          <cell r="O69">
            <v>21565</v>
          </cell>
          <cell r="P69">
            <v>21646</v>
          </cell>
          <cell r="Q69">
            <v>20578</v>
          </cell>
          <cell r="R69">
            <v>19955</v>
          </cell>
          <cell r="S69">
            <v>17670</v>
          </cell>
          <cell r="T69">
            <v>16705</v>
          </cell>
          <cell r="U69">
            <v>15849</v>
          </cell>
          <cell r="V69">
            <v>15322</v>
          </cell>
          <cell r="W69">
            <v>14393</v>
          </cell>
          <cell r="X69">
            <v>14824</v>
          </cell>
          <cell r="Y69">
            <v>14875</v>
          </cell>
        </row>
        <row r="70">
          <cell r="B70">
            <v>14444</v>
          </cell>
          <cell r="C70">
            <v>14739</v>
          </cell>
          <cell r="D70">
            <v>15415</v>
          </cell>
          <cell r="E70">
            <v>15508</v>
          </cell>
          <cell r="F70">
            <v>16169</v>
          </cell>
          <cell r="G70">
            <v>16980</v>
          </cell>
          <cell r="H70">
            <v>16366</v>
          </cell>
          <cell r="I70">
            <v>18620</v>
          </cell>
          <cell r="J70">
            <v>21117</v>
          </cell>
          <cell r="K70">
            <v>22811</v>
          </cell>
          <cell r="L70">
            <v>22737</v>
          </cell>
          <cell r="M70">
            <v>22275</v>
          </cell>
          <cell r="N70">
            <v>22533</v>
          </cell>
          <cell r="O70">
            <v>22946</v>
          </cell>
          <cell r="P70">
            <v>23284</v>
          </cell>
          <cell r="Q70">
            <v>22606</v>
          </cell>
          <cell r="R70">
            <v>21806</v>
          </cell>
          <cell r="S70">
            <v>20088</v>
          </cell>
          <cell r="T70">
            <v>19220</v>
          </cell>
          <cell r="U70">
            <v>17156</v>
          </cell>
          <cell r="V70">
            <v>16235</v>
          </cell>
          <cell r="W70">
            <v>16528</v>
          </cell>
          <cell r="X70">
            <v>16727</v>
          </cell>
          <cell r="Y70">
            <v>16526</v>
          </cell>
        </row>
        <row r="71">
          <cell r="B71">
            <v>16111</v>
          </cell>
          <cell r="C71">
            <v>16231</v>
          </cell>
          <cell r="D71">
            <v>16497</v>
          </cell>
          <cell r="E71">
            <v>16281</v>
          </cell>
          <cell r="F71">
            <v>16579</v>
          </cell>
          <cell r="G71">
            <v>17038</v>
          </cell>
          <cell r="H71">
            <v>15998</v>
          </cell>
          <cell r="I71">
            <v>17973</v>
          </cell>
          <cell r="J71">
            <v>20163</v>
          </cell>
          <cell r="K71">
            <v>20850</v>
          </cell>
          <cell r="L71">
            <v>21146</v>
          </cell>
          <cell r="M71">
            <v>21055</v>
          </cell>
          <cell r="N71">
            <v>20472</v>
          </cell>
          <cell r="O71">
            <v>20296</v>
          </cell>
          <cell r="P71">
            <v>20525</v>
          </cell>
          <cell r="Q71">
            <v>19980</v>
          </cell>
          <cell r="R71">
            <v>19214</v>
          </cell>
          <cell r="S71">
            <v>17786</v>
          </cell>
          <cell r="T71">
            <v>17255</v>
          </cell>
          <cell r="U71">
            <v>15955</v>
          </cell>
          <cell r="V71">
            <v>15424</v>
          </cell>
          <cell r="W71">
            <v>14922</v>
          </cell>
          <cell r="X71">
            <v>15046</v>
          </cell>
          <cell r="Y71">
            <v>15121</v>
          </cell>
        </row>
        <row r="72">
          <cell r="B72">
            <v>14642</v>
          </cell>
          <cell r="C72">
            <v>14769</v>
          </cell>
          <cell r="D72">
            <v>15139</v>
          </cell>
          <cell r="E72">
            <v>15166</v>
          </cell>
          <cell r="F72">
            <v>15522</v>
          </cell>
          <cell r="G72">
            <v>16189</v>
          </cell>
          <cell r="H72">
            <v>15483</v>
          </cell>
          <cell r="I72">
            <v>17670</v>
          </cell>
          <cell r="J72">
            <v>19703</v>
          </cell>
          <cell r="K72">
            <v>20865</v>
          </cell>
          <cell r="L72">
            <v>21289</v>
          </cell>
          <cell r="M72">
            <v>21198</v>
          </cell>
          <cell r="N72">
            <v>20611</v>
          </cell>
          <cell r="O72">
            <v>20414</v>
          </cell>
          <cell r="P72">
            <v>20524</v>
          </cell>
          <cell r="Q72">
            <v>20096</v>
          </cell>
          <cell r="R72">
            <v>19645</v>
          </cell>
          <cell r="S72">
            <v>18228</v>
          </cell>
          <cell r="T72">
            <v>17636</v>
          </cell>
          <cell r="U72">
            <v>16063</v>
          </cell>
          <cell r="V72">
            <v>15529</v>
          </cell>
          <cell r="W72">
            <v>15642</v>
          </cell>
          <cell r="X72">
            <v>15532</v>
          </cell>
          <cell r="Y72">
            <v>15694</v>
          </cell>
        </row>
        <row r="73">
          <cell r="B73">
            <v>15085</v>
          </cell>
          <cell r="C73">
            <v>15508</v>
          </cell>
          <cell r="D73">
            <v>16007</v>
          </cell>
          <cell r="E73">
            <v>16009</v>
          </cell>
          <cell r="F73">
            <v>16199</v>
          </cell>
          <cell r="G73">
            <v>17197</v>
          </cell>
          <cell r="H73">
            <v>16125</v>
          </cell>
          <cell r="I73">
            <v>18119</v>
          </cell>
          <cell r="J73">
            <v>20308</v>
          </cell>
          <cell r="K73">
            <v>21424</v>
          </cell>
          <cell r="L73">
            <v>21797</v>
          </cell>
          <cell r="M73">
            <v>22062</v>
          </cell>
          <cell r="N73">
            <v>21515</v>
          </cell>
          <cell r="O73">
            <v>21490</v>
          </cell>
          <cell r="P73">
            <v>21824</v>
          </cell>
          <cell r="Q73">
            <v>21482</v>
          </cell>
          <cell r="R73">
            <v>20887</v>
          </cell>
          <cell r="S73">
            <v>18807</v>
          </cell>
          <cell r="T73">
            <v>18002</v>
          </cell>
          <cell r="U73">
            <v>16255</v>
          </cell>
          <cell r="V73">
            <v>15715</v>
          </cell>
          <cell r="W73">
            <v>16139</v>
          </cell>
          <cell r="X73">
            <v>16386</v>
          </cell>
          <cell r="Y73">
            <v>16593</v>
          </cell>
        </row>
        <row r="74">
          <cell r="B74">
            <v>15906</v>
          </cell>
          <cell r="C74">
            <v>17140</v>
          </cell>
          <cell r="D74">
            <v>16531</v>
          </cell>
          <cell r="E74">
            <v>16529</v>
          </cell>
          <cell r="F74">
            <v>16612</v>
          </cell>
          <cell r="G74">
            <v>17005</v>
          </cell>
          <cell r="H74">
            <v>15759</v>
          </cell>
          <cell r="I74">
            <v>16965</v>
          </cell>
          <cell r="J74">
            <v>18387</v>
          </cell>
          <cell r="K74">
            <v>19712</v>
          </cell>
          <cell r="L74">
            <v>20096</v>
          </cell>
          <cell r="M74">
            <v>20205</v>
          </cell>
          <cell r="N74">
            <v>19327</v>
          </cell>
          <cell r="O74">
            <v>19106</v>
          </cell>
          <cell r="P74">
            <v>18878</v>
          </cell>
          <cell r="Q74">
            <v>18616</v>
          </cell>
          <cell r="R74">
            <v>17878</v>
          </cell>
          <cell r="S74">
            <v>17022</v>
          </cell>
          <cell r="T74">
            <v>16329</v>
          </cell>
          <cell r="U74">
            <v>15780</v>
          </cell>
          <cell r="V74">
            <v>15187</v>
          </cell>
          <cell r="W74">
            <v>15222</v>
          </cell>
          <cell r="X74">
            <v>15170</v>
          </cell>
          <cell r="Y74">
            <v>15420</v>
          </cell>
        </row>
        <row r="75">
          <cell r="B75">
            <v>15193</v>
          </cell>
          <cell r="C75">
            <v>16266</v>
          </cell>
          <cell r="D75">
            <v>15604</v>
          </cell>
          <cell r="E75">
            <v>15665</v>
          </cell>
          <cell r="F75">
            <v>15880</v>
          </cell>
          <cell r="G75">
            <v>16096</v>
          </cell>
          <cell r="H75">
            <v>14842</v>
          </cell>
          <cell r="I75">
            <v>16417</v>
          </cell>
          <cell r="J75">
            <v>18387</v>
          </cell>
          <cell r="K75">
            <v>19711</v>
          </cell>
          <cell r="L75">
            <v>20096</v>
          </cell>
          <cell r="M75">
            <v>20205</v>
          </cell>
          <cell r="N75">
            <v>19327</v>
          </cell>
          <cell r="O75">
            <v>19106</v>
          </cell>
          <cell r="P75">
            <v>18878</v>
          </cell>
          <cell r="Q75">
            <v>18616</v>
          </cell>
          <cell r="R75">
            <v>18238</v>
          </cell>
          <cell r="S75">
            <v>17336</v>
          </cell>
          <cell r="T75">
            <v>16654</v>
          </cell>
          <cell r="U75">
            <v>15780</v>
          </cell>
          <cell r="V75">
            <v>15187</v>
          </cell>
          <cell r="W75">
            <v>14869</v>
          </cell>
          <cell r="X75">
            <v>14795</v>
          </cell>
          <cell r="Y75">
            <v>14910</v>
          </cell>
        </row>
        <row r="76">
          <cell r="B76">
            <v>14801</v>
          </cell>
          <cell r="C76">
            <v>15052</v>
          </cell>
          <cell r="D76">
            <v>15487</v>
          </cell>
          <cell r="E76">
            <v>15655</v>
          </cell>
          <cell r="F76">
            <v>15951</v>
          </cell>
          <cell r="G76">
            <v>16863</v>
          </cell>
          <cell r="H76">
            <v>16062</v>
          </cell>
          <cell r="I76">
            <v>17882</v>
          </cell>
          <cell r="J76">
            <v>19939</v>
          </cell>
          <cell r="K76">
            <v>21114</v>
          </cell>
          <cell r="L76">
            <v>21544</v>
          </cell>
          <cell r="M76">
            <v>21451</v>
          </cell>
          <cell r="N76">
            <v>20857</v>
          </cell>
          <cell r="O76">
            <v>20658</v>
          </cell>
          <cell r="P76">
            <v>20460</v>
          </cell>
          <cell r="Q76">
            <v>20205</v>
          </cell>
          <cell r="R76">
            <v>19310</v>
          </cell>
          <cell r="S76">
            <v>17505</v>
          </cell>
          <cell r="T76">
            <v>16929</v>
          </cell>
          <cell r="U76">
            <v>16255</v>
          </cell>
          <cell r="V76">
            <v>15715</v>
          </cell>
          <cell r="W76">
            <v>14691</v>
          </cell>
          <cell r="X76">
            <v>14721</v>
          </cell>
          <cell r="Y76">
            <v>14878</v>
          </cell>
        </row>
        <row r="77">
          <cell r="B77">
            <v>14534</v>
          </cell>
          <cell r="C77">
            <v>14705</v>
          </cell>
          <cell r="D77">
            <v>15013</v>
          </cell>
          <cell r="E77">
            <v>14928</v>
          </cell>
          <cell r="F77">
            <v>15244</v>
          </cell>
          <cell r="G77">
            <v>15763</v>
          </cell>
          <cell r="H77">
            <v>15188</v>
          </cell>
          <cell r="I77">
            <v>18059</v>
          </cell>
          <cell r="J77">
            <v>20137</v>
          </cell>
          <cell r="K77">
            <v>21325</v>
          </cell>
          <cell r="L77">
            <v>21758</v>
          </cell>
          <cell r="M77">
            <v>21665</v>
          </cell>
          <cell r="N77">
            <v>21065</v>
          </cell>
          <cell r="O77">
            <v>20864</v>
          </cell>
          <cell r="P77">
            <v>20664</v>
          </cell>
          <cell r="Q77">
            <v>20407</v>
          </cell>
          <cell r="R77">
            <v>19502</v>
          </cell>
          <cell r="S77">
            <v>17771</v>
          </cell>
          <cell r="T77">
            <v>16975</v>
          </cell>
          <cell r="U77">
            <v>16417</v>
          </cell>
          <cell r="V77">
            <v>15872</v>
          </cell>
          <cell r="W77">
            <v>14837</v>
          </cell>
          <cell r="X77">
            <v>14308</v>
          </cell>
          <cell r="Y77">
            <v>14320</v>
          </cell>
        </row>
        <row r="78">
          <cell r="B78">
            <v>13952</v>
          </cell>
          <cell r="C78">
            <v>14105</v>
          </cell>
          <cell r="D78">
            <v>14330</v>
          </cell>
          <cell r="E78">
            <v>14428</v>
          </cell>
          <cell r="F78">
            <v>14888</v>
          </cell>
          <cell r="G78">
            <v>15911</v>
          </cell>
          <cell r="H78">
            <v>15262</v>
          </cell>
          <cell r="I78">
            <v>18147</v>
          </cell>
          <cell r="J78">
            <v>20235</v>
          </cell>
          <cell r="K78">
            <v>21428</v>
          </cell>
          <cell r="L78">
            <v>21864</v>
          </cell>
          <cell r="M78">
            <v>21771</v>
          </cell>
          <cell r="N78">
            <v>21168</v>
          </cell>
          <cell r="O78">
            <v>20965</v>
          </cell>
          <cell r="P78">
            <v>20764</v>
          </cell>
          <cell r="Q78">
            <v>20506</v>
          </cell>
          <cell r="R78">
            <v>19597</v>
          </cell>
          <cell r="S78">
            <v>17399</v>
          </cell>
          <cell r="T78">
            <v>16721</v>
          </cell>
          <cell r="U78">
            <v>16497</v>
          </cell>
          <cell r="V78">
            <v>15949</v>
          </cell>
          <cell r="W78">
            <v>14909</v>
          </cell>
          <cell r="X78">
            <v>13798</v>
          </cell>
          <cell r="Y78">
            <v>13510</v>
          </cell>
        </row>
        <row r="79">
          <cell r="B79">
            <v>13074</v>
          </cell>
          <cell r="C79">
            <v>12846</v>
          </cell>
          <cell r="D79">
            <v>13110</v>
          </cell>
          <cell r="E79">
            <v>13505</v>
          </cell>
          <cell r="F79">
            <v>13832</v>
          </cell>
          <cell r="G79">
            <v>14758</v>
          </cell>
          <cell r="H79">
            <v>15322</v>
          </cell>
          <cell r="I79">
            <v>18218</v>
          </cell>
          <cell r="J79">
            <v>20314</v>
          </cell>
          <cell r="K79">
            <v>21512</v>
          </cell>
          <cell r="L79">
            <v>21950</v>
          </cell>
          <cell r="M79">
            <v>21856</v>
          </cell>
          <cell r="N79">
            <v>21250</v>
          </cell>
          <cell r="O79">
            <v>21047</v>
          </cell>
          <cell r="P79">
            <v>20845</v>
          </cell>
          <cell r="Q79">
            <v>20586</v>
          </cell>
          <cell r="R79">
            <v>19674</v>
          </cell>
          <cell r="S79">
            <v>17467</v>
          </cell>
          <cell r="T79">
            <v>16785</v>
          </cell>
          <cell r="U79">
            <v>16561</v>
          </cell>
          <cell r="V79">
            <v>16011</v>
          </cell>
          <cell r="W79">
            <v>14967</v>
          </cell>
          <cell r="X79">
            <v>13852</v>
          </cell>
          <cell r="Y79">
            <v>13562</v>
          </cell>
        </row>
        <row r="80">
          <cell r="B80">
            <v>13074</v>
          </cell>
          <cell r="C80">
            <v>12799</v>
          </cell>
          <cell r="D80">
            <v>12898</v>
          </cell>
          <cell r="E80">
            <v>13079</v>
          </cell>
          <cell r="F80">
            <v>13246</v>
          </cell>
          <cell r="G80">
            <v>14278</v>
          </cell>
          <cell r="H80">
            <v>15322</v>
          </cell>
          <cell r="I80">
            <v>18219</v>
          </cell>
          <cell r="J80">
            <v>20315</v>
          </cell>
          <cell r="K80">
            <v>21513</v>
          </cell>
          <cell r="L80">
            <v>21951</v>
          </cell>
          <cell r="M80">
            <v>21857</v>
          </cell>
          <cell r="N80">
            <v>21251</v>
          </cell>
          <cell r="O80">
            <v>21048</v>
          </cell>
          <cell r="P80">
            <v>20846</v>
          </cell>
          <cell r="Q80">
            <v>20587</v>
          </cell>
          <cell r="R80">
            <v>19675</v>
          </cell>
          <cell r="S80">
            <v>17468</v>
          </cell>
          <cell r="T80">
            <v>16787</v>
          </cell>
          <cell r="U80">
            <v>16562</v>
          </cell>
          <cell r="V80">
            <v>16012</v>
          </cell>
          <cell r="W80">
            <v>14968</v>
          </cell>
          <cell r="X80">
            <v>13853</v>
          </cell>
          <cell r="Y80">
            <v>13563</v>
          </cell>
        </row>
        <row r="81">
          <cell r="B81">
            <v>12969</v>
          </cell>
          <cell r="C81">
            <v>12722</v>
          </cell>
          <cell r="D81">
            <v>12717</v>
          </cell>
          <cell r="E81">
            <v>12804</v>
          </cell>
          <cell r="F81">
            <v>13035</v>
          </cell>
          <cell r="G81">
            <v>13951</v>
          </cell>
          <cell r="H81">
            <v>14735</v>
          </cell>
          <cell r="I81">
            <v>16727</v>
          </cell>
          <cell r="J81">
            <v>18735</v>
          </cell>
          <cell r="K81">
            <v>20085</v>
          </cell>
          <cell r="L81">
            <v>20477</v>
          </cell>
          <cell r="M81">
            <v>20588</v>
          </cell>
          <cell r="N81">
            <v>19693</v>
          </cell>
          <cell r="O81">
            <v>19468</v>
          </cell>
          <cell r="P81">
            <v>19235</v>
          </cell>
          <cell r="Q81">
            <v>18969</v>
          </cell>
          <cell r="R81">
            <v>18195</v>
          </cell>
          <cell r="S81">
            <v>16734</v>
          </cell>
          <cell r="T81">
            <v>16069</v>
          </cell>
          <cell r="U81">
            <v>16079</v>
          </cell>
          <cell r="V81">
            <v>15475</v>
          </cell>
          <cell r="W81">
            <v>14654</v>
          </cell>
          <cell r="X81">
            <v>13659</v>
          </cell>
          <cell r="Y81">
            <v>14062</v>
          </cell>
        </row>
        <row r="82">
          <cell r="B82">
            <v>13873</v>
          </cell>
          <cell r="C82">
            <v>0</v>
          </cell>
          <cell r="D82">
            <v>14716</v>
          </cell>
          <cell r="E82">
            <v>13997</v>
          </cell>
          <cell r="F82">
            <v>14579</v>
          </cell>
          <cell r="G82">
            <v>14022</v>
          </cell>
          <cell r="H82">
            <v>14810</v>
          </cell>
          <cell r="I82">
            <v>16813</v>
          </cell>
          <cell r="J82">
            <v>18831</v>
          </cell>
          <cell r="K82">
            <v>20188</v>
          </cell>
          <cell r="L82">
            <v>20582</v>
          </cell>
          <cell r="M82">
            <v>20694</v>
          </cell>
          <cell r="N82">
            <v>19794</v>
          </cell>
          <cell r="O82">
            <v>19568</v>
          </cell>
          <cell r="P82">
            <v>20563</v>
          </cell>
          <cell r="Q82">
            <v>20209</v>
          </cell>
          <cell r="R82">
            <v>18626</v>
          </cell>
          <cell r="S82">
            <v>17641</v>
          </cell>
          <cell r="T82">
            <v>16151</v>
          </cell>
          <cell r="U82">
            <v>16162</v>
          </cell>
          <cell r="V82">
            <v>15554</v>
          </cell>
          <cell r="W82">
            <v>16090</v>
          </cell>
          <cell r="X82">
            <v>15436</v>
          </cell>
          <cell r="Y82">
            <v>15954</v>
          </cell>
        </row>
        <row r="83">
          <cell r="B83">
            <v>14904</v>
          </cell>
          <cell r="C83">
            <v>15471</v>
          </cell>
          <cell r="D83">
            <v>15936</v>
          </cell>
          <cell r="E83">
            <v>16068</v>
          </cell>
          <cell r="F83">
            <v>16398</v>
          </cell>
          <cell r="G83">
            <v>17145</v>
          </cell>
          <cell r="H83">
            <v>16423</v>
          </cell>
          <cell r="I83">
            <v>18786</v>
          </cell>
          <cell r="J83">
            <v>21484</v>
          </cell>
          <cell r="K83">
            <v>22873</v>
          </cell>
          <cell r="L83">
            <v>22913</v>
          </cell>
          <cell r="M83">
            <v>23189</v>
          </cell>
          <cell r="N83">
            <v>22681</v>
          </cell>
          <cell r="O83">
            <v>22576</v>
          </cell>
          <cell r="P83">
            <v>22643</v>
          </cell>
          <cell r="Q83">
            <v>21652</v>
          </cell>
          <cell r="R83">
            <v>20674</v>
          </cell>
          <cell r="S83">
            <v>18574</v>
          </cell>
          <cell r="T83">
            <v>18116</v>
          </cell>
          <cell r="U83">
            <v>17180</v>
          </cell>
          <cell r="V83">
            <v>16413</v>
          </cell>
          <cell r="W83">
            <v>16738</v>
          </cell>
          <cell r="X83">
            <v>16768</v>
          </cell>
          <cell r="Y83">
            <v>16721</v>
          </cell>
        </row>
        <row r="84">
          <cell r="B84">
            <v>16145</v>
          </cell>
          <cell r="C84">
            <v>16330</v>
          </cell>
          <cell r="D84">
            <v>16826</v>
          </cell>
          <cell r="E84">
            <v>17240</v>
          </cell>
          <cell r="F84">
            <v>17609</v>
          </cell>
          <cell r="G84">
            <v>18201</v>
          </cell>
          <cell r="H84">
            <v>17303</v>
          </cell>
          <cell r="I84">
            <v>19208</v>
          </cell>
          <cell r="J84">
            <v>21433</v>
          </cell>
          <cell r="K84">
            <v>22543</v>
          </cell>
          <cell r="L84">
            <v>22546</v>
          </cell>
          <cell r="M84">
            <v>22206</v>
          </cell>
          <cell r="N84">
            <v>21573</v>
          </cell>
          <cell r="O84">
            <v>21391</v>
          </cell>
          <cell r="P84">
            <v>21381</v>
          </cell>
          <cell r="Q84">
            <v>20898</v>
          </cell>
          <cell r="R84">
            <v>19972</v>
          </cell>
          <cell r="S84">
            <v>17732</v>
          </cell>
          <cell r="T84">
            <v>17040</v>
          </cell>
          <cell r="U84">
            <v>16813</v>
          </cell>
          <cell r="V84">
            <v>16254</v>
          </cell>
          <cell r="W84">
            <v>15415</v>
          </cell>
          <cell r="X84">
            <v>15573</v>
          </cell>
          <cell r="Y84">
            <v>15470</v>
          </cell>
        </row>
        <row r="85">
          <cell r="B85">
            <v>14901</v>
          </cell>
          <cell r="C85">
            <v>14970</v>
          </cell>
          <cell r="D85">
            <v>15199</v>
          </cell>
          <cell r="E85">
            <v>15321</v>
          </cell>
          <cell r="F85">
            <v>15704</v>
          </cell>
          <cell r="G85">
            <v>16327</v>
          </cell>
          <cell r="H85">
            <v>15699</v>
          </cell>
          <cell r="I85">
            <v>18512</v>
          </cell>
          <cell r="J85">
            <v>20641</v>
          </cell>
          <cell r="K85">
            <v>21858</v>
          </cell>
          <cell r="L85">
            <v>22303</v>
          </cell>
          <cell r="M85">
            <v>22207</v>
          </cell>
          <cell r="N85">
            <v>21592</v>
          </cell>
          <cell r="O85">
            <v>21386</v>
          </cell>
          <cell r="P85">
            <v>21181</v>
          </cell>
          <cell r="Q85">
            <v>20917</v>
          </cell>
          <cell r="R85">
            <v>19990</v>
          </cell>
          <cell r="S85">
            <v>17748</v>
          </cell>
          <cell r="T85">
            <v>17056</v>
          </cell>
          <cell r="U85">
            <v>16828</v>
          </cell>
          <cell r="V85">
            <v>16269</v>
          </cell>
          <cell r="W85">
            <v>15208</v>
          </cell>
          <cell r="X85">
            <v>14075</v>
          </cell>
          <cell r="Y85">
            <v>13781</v>
          </cell>
        </row>
        <row r="86">
          <cell r="B86">
            <v>13299</v>
          </cell>
          <cell r="C86">
            <v>13019</v>
          </cell>
          <cell r="D86">
            <v>13119</v>
          </cell>
          <cell r="E86">
            <v>13304</v>
          </cell>
          <cell r="F86">
            <v>13474</v>
          </cell>
          <cell r="G86">
            <v>14523</v>
          </cell>
          <cell r="H86">
            <v>15586</v>
          </cell>
          <cell r="I86">
            <v>18532</v>
          </cell>
          <cell r="J86">
            <v>20665</v>
          </cell>
          <cell r="K86">
            <v>21883</v>
          </cell>
          <cell r="L86">
            <v>22329</v>
          </cell>
          <cell r="M86">
            <v>22233</v>
          </cell>
          <cell r="N86">
            <v>21617</v>
          </cell>
          <cell r="O86">
            <v>21411</v>
          </cell>
          <cell r="P86">
            <v>21205</v>
          </cell>
          <cell r="Q86">
            <v>20941</v>
          </cell>
          <cell r="R86">
            <v>20013</v>
          </cell>
          <cell r="S86">
            <v>17768</v>
          </cell>
          <cell r="T86">
            <v>17075</v>
          </cell>
          <cell r="U86">
            <v>16847</v>
          </cell>
          <cell r="V86">
            <v>16288</v>
          </cell>
          <cell r="W86">
            <v>15226</v>
          </cell>
          <cell r="X86">
            <v>14111</v>
          </cell>
          <cell r="Y86">
            <v>13947</v>
          </cell>
        </row>
        <row r="87">
          <cell r="B87">
            <v>15006</v>
          </cell>
          <cell r="C87">
            <v>15089</v>
          </cell>
          <cell r="D87">
            <v>15524</v>
          </cell>
          <cell r="E87">
            <v>15793</v>
          </cell>
          <cell r="F87">
            <v>16342</v>
          </cell>
          <cell r="G87">
            <v>17238</v>
          </cell>
          <cell r="H87">
            <v>16640</v>
          </cell>
          <cell r="I87">
            <v>19216</v>
          </cell>
          <cell r="J87">
            <v>22414</v>
          </cell>
          <cell r="K87">
            <v>23268</v>
          </cell>
          <cell r="L87">
            <v>23642</v>
          </cell>
          <cell r="M87">
            <v>23937</v>
          </cell>
          <cell r="N87">
            <v>23263</v>
          </cell>
          <cell r="O87">
            <v>22984</v>
          </cell>
          <cell r="P87">
            <v>22808</v>
          </cell>
          <cell r="Q87">
            <v>21340</v>
          </cell>
          <cell r="R87">
            <v>20261</v>
          </cell>
          <cell r="S87">
            <v>17896</v>
          </cell>
          <cell r="T87">
            <v>17078</v>
          </cell>
          <cell r="U87">
            <v>16850</v>
          </cell>
          <cell r="V87">
            <v>16290</v>
          </cell>
          <cell r="W87">
            <v>16300</v>
          </cell>
          <cell r="X87">
            <v>16731</v>
          </cell>
          <cell r="Y87">
            <v>16497</v>
          </cell>
        </row>
        <row r="88">
          <cell r="B88">
            <v>15854</v>
          </cell>
          <cell r="C88">
            <v>17120</v>
          </cell>
          <cell r="D88">
            <v>16423</v>
          </cell>
          <cell r="E88">
            <v>16461</v>
          </cell>
          <cell r="F88">
            <v>16443</v>
          </cell>
          <cell r="G88">
            <v>16809</v>
          </cell>
          <cell r="H88">
            <v>15830</v>
          </cell>
          <cell r="I88">
            <v>17017</v>
          </cell>
          <cell r="J88">
            <v>19060</v>
          </cell>
          <cell r="K88">
            <v>20433</v>
          </cell>
          <cell r="L88">
            <v>20832</v>
          </cell>
          <cell r="M88">
            <v>20944</v>
          </cell>
          <cell r="N88">
            <v>20034</v>
          </cell>
          <cell r="O88">
            <v>19805</v>
          </cell>
          <cell r="P88">
            <v>19569</v>
          </cell>
          <cell r="Q88">
            <v>19297</v>
          </cell>
          <cell r="R88">
            <v>18510</v>
          </cell>
          <cell r="S88">
            <v>17024</v>
          </cell>
          <cell r="T88">
            <v>16347</v>
          </cell>
          <cell r="U88">
            <v>16357</v>
          </cell>
          <cell r="V88">
            <v>15743</v>
          </cell>
          <cell r="W88">
            <v>14908</v>
          </cell>
          <cell r="X88">
            <v>14514</v>
          </cell>
          <cell r="Y88">
            <v>14625</v>
          </cell>
        </row>
        <row r="89">
          <cell r="B89">
            <v>14178</v>
          </cell>
          <cell r="C89">
            <v>15102</v>
          </cell>
          <cell r="D89">
            <v>14500</v>
          </cell>
          <cell r="E89">
            <v>14563</v>
          </cell>
          <cell r="F89">
            <v>14698</v>
          </cell>
          <cell r="G89">
            <v>14925</v>
          </cell>
          <cell r="H89">
            <v>14990</v>
          </cell>
          <cell r="I89">
            <v>17017</v>
          </cell>
          <cell r="J89">
            <v>19060</v>
          </cell>
          <cell r="K89">
            <v>20433</v>
          </cell>
          <cell r="L89">
            <v>20831</v>
          </cell>
          <cell r="M89">
            <v>20944</v>
          </cell>
          <cell r="N89">
            <v>20034</v>
          </cell>
          <cell r="O89">
            <v>19805</v>
          </cell>
          <cell r="P89">
            <v>19569</v>
          </cell>
          <cell r="Q89">
            <v>19297</v>
          </cell>
          <cell r="R89">
            <v>18510</v>
          </cell>
          <cell r="S89">
            <v>17024</v>
          </cell>
          <cell r="T89">
            <v>16347</v>
          </cell>
          <cell r="U89">
            <v>16357</v>
          </cell>
          <cell r="V89">
            <v>15743</v>
          </cell>
          <cell r="W89">
            <v>14908</v>
          </cell>
          <cell r="X89">
            <v>13796</v>
          </cell>
          <cell r="Y89">
            <v>13563</v>
          </cell>
        </row>
        <row r="90">
          <cell r="B90">
            <v>13322</v>
          </cell>
          <cell r="C90">
            <v>13042</v>
          </cell>
          <cell r="D90">
            <v>13142</v>
          </cell>
          <cell r="E90">
            <v>13327</v>
          </cell>
          <cell r="F90">
            <v>13498</v>
          </cell>
          <cell r="G90">
            <v>14549</v>
          </cell>
          <cell r="H90">
            <v>15613</v>
          </cell>
          <cell r="I90">
            <v>18565</v>
          </cell>
          <cell r="J90">
            <v>20701</v>
          </cell>
          <cell r="K90">
            <v>21921</v>
          </cell>
          <cell r="L90">
            <v>22367</v>
          </cell>
          <cell r="M90">
            <v>22271</v>
          </cell>
          <cell r="N90">
            <v>21654</v>
          </cell>
          <cell r="O90">
            <v>21448</v>
          </cell>
          <cell r="P90">
            <v>21242</v>
          </cell>
          <cell r="Q90">
            <v>20978</v>
          </cell>
          <cell r="R90">
            <v>20048</v>
          </cell>
          <cell r="S90">
            <v>17799</v>
          </cell>
          <cell r="T90">
            <v>17105</v>
          </cell>
          <cell r="U90">
            <v>16876</v>
          </cell>
          <cell r="V90">
            <v>16316</v>
          </cell>
          <cell r="W90">
            <v>15252</v>
          </cell>
          <cell r="X90">
            <v>14116</v>
          </cell>
          <cell r="Y90">
            <v>13821</v>
          </cell>
        </row>
        <row r="91">
          <cell r="B91">
            <v>13323</v>
          </cell>
          <cell r="C91">
            <v>13042</v>
          </cell>
          <cell r="D91">
            <v>13142</v>
          </cell>
          <cell r="E91">
            <v>13327</v>
          </cell>
          <cell r="F91">
            <v>13498</v>
          </cell>
          <cell r="G91">
            <v>14549</v>
          </cell>
          <cell r="H91">
            <v>15613</v>
          </cell>
          <cell r="I91">
            <v>18565</v>
          </cell>
          <cell r="J91">
            <v>20701</v>
          </cell>
          <cell r="K91">
            <v>21922</v>
          </cell>
          <cell r="L91">
            <v>22368</v>
          </cell>
          <cell r="M91">
            <v>22272</v>
          </cell>
          <cell r="N91">
            <v>21655</v>
          </cell>
          <cell r="O91">
            <v>21448</v>
          </cell>
          <cell r="P91">
            <v>21242</v>
          </cell>
          <cell r="Q91">
            <v>20978</v>
          </cell>
          <cell r="R91">
            <v>20048</v>
          </cell>
          <cell r="S91">
            <v>17799</v>
          </cell>
          <cell r="T91">
            <v>17105</v>
          </cell>
          <cell r="U91">
            <v>16877</v>
          </cell>
          <cell r="V91">
            <v>16316</v>
          </cell>
          <cell r="W91">
            <v>15252</v>
          </cell>
          <cell r="X91">
            <v>14115</v>
          </cell>
          <cell r="Y91">
            <v>13820</v>
          </cell>
        </row>
        <row r="92">
          <cell r="B92">
            <v>13363</v>
          </cell>
          <cell r="C92">
            <v>13081</v>
          </cell>
          <cell r="D92">
            <v>13182</v>
          </cell>
          <cell r="E92">
            <v>13367</v>
          </cell>
          <cell r="F92">
            <v>13538</v>
          </cell>
          <cell r="G92">
            <v>14593</v>
          </cell>
          <cell r="H92">
            <v>15661</v>
          </cell>
          <cell r="I92">
            <v>18621</v>
          </cell>
          <cell r="J92">
            <v>20764</v>
          </cell>
          <cell r="K92">
            <v>21988</v>
          </cell>
          <cell r="L92">
            <v>22435</v>
          </cell>
          <cell r="M92">
            <v>22339</v>
          </cell>
          <cell r="N92">
            <v>21720</v>
          </cell>
          <cell r="O92">
            <v>21513</v>
          </cell>
          <cell r="P92">
            <v>21306</v>
          </cell>
          <cell r="Q92">
            <v>21041</v>
          </cell>
          <cell r="R92">
            <v>20109</v>
          </cell>
          <cell r="S92">
            <v>17853</v>
          </cell>
          <cell r="T92">
            <v>17157</v>
          </cell>
          <cell r="U92">
            <v>16928</v>
          </cell>
          <cell r="V92">
            <v>16365</v>
          </cell>
          <cell r="W92">
            <v>15298</v>
          </cell>
          <cell r="X92">
            <v>14158</v>
          </cell>
          <cell r="Y92">
            <v>13862</v>
          </cell>
        </row>
        <row r="93">
          <cell r="B93">
            <v>13370</v>
          </cell>
          <cell r="C93">
            <v>13088</v>
          </cell>
          <cell r="D93">
            <v>13189</v>
          </cell>
          <cell r="E93">
            <v>13374</v>
          </cell>
          <cell r="F93">
            <v>13545</v>
          </cell>
          <cell r="G93">
            <v>14600</v>
          </cell>
          <cell r="H93">
            <v>15668</v>
          </cell>
          <cell r="I93">
            <v>18631</v>
          </cell>
          <cell r="J93">
            <v>20774</v>
          </cell>
          <cell r="K93">
            <v>21999</v>
          </cell>
          <cell r="L93">
            <v>22447</v>
          </cell>
          <cell r="M93">
            <v>22351</v>
          </cell>
          <cell r="N93">
            <v>21731</v>
          </cell>
          <cell r="O93">
            <v>21524</v>
          </cell>
          <cell r="P93">
            <v>21317</v>
          </cell>
          <cell r="Q93">
            <v>21052</v>
          </cell>
          <cell r="R93">
            <v>20119</v>
          </cell>
          <cell r="S93">
            <v>17863</v>
          </cell>
          <cell r="T93">
            <v>17166</v>
          </cell>
          <cell r="U93">
            <v>16936</v>
          </cell>
          <cell r="V93">
            <v>16374</v>
          </cell>
          <cell r="W93">
            <v>15306</v>
          </cell>
          <cell r="X93">
            <v>14166</v>
          </cell>
          <cell r="Y93">
            <v>13869</v>
          </cell>
        </row>
        <row r="94">
          <cell r="B94">
            <v>14129</v>
          </cell>
          <cell r="C94">
            <v>14260</v>
          </cell>
          <cell r="D94">
            <v>14320</v>
          </cell>
          <cell r="E94">
            <v>14127</v>
          </cell>
          <cell r="F94">
            <v>14370</v>
          </cell>
          <cell r="G94">
            <v>15077</v>
          </cell>
          <cell r="H94">
            <v>15670</v>
          </cell>
          <cell r="I94">
            <v>18632</v>
          </cell>
          <cell r="J94">
            <v>20776</v>
          </cell>
          <cell r="K94">
            <v>22001</v>
          </cell>
          <cell r="L94">
            <v>22449</v>
          </cell>
          <cell r="M94">
            <v>22728</v>
          </cell>
          <cell r="N94">
            <v>22371</v>
          </cell>
          <cell r="O94">
            <v>22793</v>
          </cell>
          <cell r="P94">
            <v>22836</v>
          </cell>
          <cell r="Q94">
            <v>21646</v>
          </cell>
          <cell r="R94">
            <v>20121</v>
          </cell>
          <cell r="S94">
            <v>17864</v>
          </cell>
          <cell r="T94">
            <v>17167</v>
          </cell>
          <cell r="U94">
            <v>16938</v>
          </cell>
          <cell r="V94">
            <v>16375</v>
          </cell>
          <cell r="W94">
            <v>15307</v>
          </cell>
          <cell r="X94">
            <v>14167</v>
          </cell>
          <cell r="Y94">
            <v>14037</v>
          </cell>
        </row>
        <row r="95">
          <cell r="B95">
            <v>13254</v>
          </cell>
          <cell r="C95">
            <v>14170</v>
          </cell>
          <cell r="D95">
            <v>13762</v>
          </cell>
          <cell r="E95">
            <v>14389</v>
          </cell>
          <cell r="F95">
            <v>14270</v>
          </cell>
          <cell r="G95">
            <v>14641</v>
          </cell>
          <cell r="H95">
            <v>15059</v>
          </cell>
          <cell r="I95">
            <v>17095</v>
          </cell>
          <cell r="J95">
            <v>19147</v>
          </cell>
          <cell r="K95">
            <v>20527</v>
          </cell>
          <cell r="L95">
            <v>20927</v>
          </cell>
          <cell r="M95">
            <v>21041</v>
          </cell>
          <cell r="N95">
            <v>20127</v>
          </cell>
          <cell r="O95">
            <v>19897</v>
          </cell>
          <cell r="P95">
            <v>19659</v>
          </cell>
          <cell r="Q95">
            <v>19386</v>
          </cell>
          <cell r="R95">
            <v>18596</v>
          </cell>
          <cell r="S95">
            <v>17103</v>
          </cell>
          <cell r="T95">
            <v>16422</v>
          </cell>
          <cell r="U95">
            <v>16433</v>
          </cell>
          <cell r="V95">
            <v>15815</v>
          </cell>
          <cell r="W95">
            <v>14976</v>
          </cell>
          <cell r="X95">
            <v>14335</v>
          </cell>
          <cell r="Y95">
            <v>14328</v>
          </cell>
        </row>
        <row r="96">
          <cell r="B96">
            <v>13347</v>
          </cell>
          <cell r="C96">
            <v>14417</v>
          </cell>
          <cell r="D96">
            <v>13717</v>
          </cell>
          <cell r="E96">
            <v>13424</v>
          </cell>
          <cell r="F96">
            <v>13517</v>
          </cell>
          <cell r="G96">
            <v>14258</v>
          </cell>
          <cell r="H96">
            <v>15059</v>
          </cell>
          <cell r="I96">
            <v>17095</v>
          </cell>
          <cell r="J96">
            <v>19147</v>
          </cell>
          <cell r="K96">
            <v>20527</v>
          </cell>
          <cell r="L96">
            <v>20928</v>
          </cell>
          <cell r="M96">
            <v>21041</v>
          </cell>
          <cell r="N96">
            <v>20418</v>
          </cell>
          <cell r="O96">
            <v>20554</v>
          </cell>
          <cell r="P96">
            <v>21090</v>
          </cell>
          <cell r="Q96">
            <v>20661</v>
          </cell>
          <cell r="R96">
            <v>19508</v>
          </cell>
          <cell r="S96">
            <v>17556</v>
          </cell>
          <cell r="T96">
            <v>16422</v>
          </cell>
          <cell r="U96">
            <v>16433</v>
          </cell>
          <cell r="V96">
            <v>15815</v>
          </cell>
          <cell r="W96">
            <v>14976</v>
          </cell>
          <cell r="X96">
            <v>13918</v>
          </cell>
          <cell r="Y96">
            <v>13773</v>
          </cell>
        </row>
        <row r="97">
          <cell r="B97">
            <v>14738</v>
          </cell>
          <cell r="C97">
            <v>14823</v>
          </cell>
          <cell r="D97">
            <v>14933</v>
          </cell>
          <cell r="E97">
            <v>14918</v>
          </cell>
          <cell r="F97">
            <v>15178</v>
          </cell>
          <cell r="G97">
            <v>16139</v>
          </cell>
          <cell r="H97">
            <v>15660</v>
          </cell>
          <cell r="I97">
            <v>18621</v>
          </cell>
          <cell r="J97">
            <v>20763</v>
          </cell>
          <cell r="K97">
            <v>21987</v>
          </cell>
          <cell r="L97">
            <v>22435</v>
          </cell>
          <cell r="M97">
            <v>22339</v>
          </cell>
          <cell r="N97">
            <v>21720</v>
          </cell>
          <cell r="O97">
            <v>22071</v>
          </cell>
          <cell r="P97">
            <v>22461</v>
          </cell>
          <cell r="Q97">
            <v>21718</v>
          </cell>
          <cell r="R97">
            <v>20391</v>
          </cell>
          <cell r="S97">
            <v>18029</v>
          </cell>
          <cell r="T97">
            <v>17273</v>
          </cell>
          <cell r="U97">
            <v>16928</v>
          </cell>
          <cell r="V97">
            <v>16365</v>
          </cell>
          <cell r="W97">
            <v>16391</v>
          </cell>
          <cell r="X97">
            <v>16265</v>
          </cell>
          <cell r="Y97">
            <v>16458</v>
          </cell>
        </row>
        <row r="98">
          <cell r="B98">
            <v>13320</v>
          </cell>
          <cell r="C98">
            <v>13039</v>
          </cell>
          <cell r="D98">
            <v>13316</v>
          </cell>
          <cell r="E98">
            <v>13525</v>
          </cell>
          <cell r="F98">
            <v>13960</v>
          </cell>
          <cell r="G98">
            <v>14878</v>
          </cell>
          <cell r="H98">
            <v>15611</v>
          </cell>
          <cell r="I98">
            <v>18562</v>
          </cell>
          <cell r="J98">
            <v>20697</v>
          </cell>
          <cell r="K98">
            <v>21918</v>
          </cell>
          <cell r="L98">
            <v>22364</v>
          </cell>
          <cell r="M98">
            <v>22268</v>
          </cell>
          <cell r="N98">
            <v>21651</v>
          </cell>
          <cell r="O98">
            <v>21444</v>
          </cell>
          <cell r="P98">
            <v>21238</v>
          </cell>
          <cell r="Q98">
            <v>20974</v>
          </cell>
          <cell r="R98">
            <v>20045</v>
          </cell>
          <cell r="S98">
            <v>17796</v>
          </cell>
          <cell r="T98">
            <v>17102</v>
          </cell>
          <cell r="U98">
            <v>16874</v>
          </cell>
          <cell r="V98">
            <v>16313</v>
          </cell>
          <cell r="W98">
            <v>15249</v>
          </cell>
          <cell r="X98">
            <v>14113</v>
          </cell>
          <cell r="Y98">
            <v>13818</v>
          </cell>
        </row>
        <row r="99">
          <cell r="B99">
            <v>13307</v>
          </cell>
          <cell r="C99">
            <v>13026</v>
          </cell>
          <cell r="D99">
            <v>13127</v>
          </cell>
          <cell r="E99">
            <v>13311</v>
          </cell>
          <cell r="F99">
            <v>13482</v>
          </cell>
          <cell r="G99">
            <v>14532</v>
          </cell>
          <cell r="H99">
            <v>15595</v>
          </cell>
          <cell r="I99">
            <v>18543</v>
          </cell>
          <cell r="J99">
            <v>20677</v>
          </cell>
          <cell r="K99">
            <v>21896</v>
          </cell>
          <cell r="L99">
            <v>22342</v>
          </cell>
          <cell r="M99">
            <v>22246</v>
          </cell>
          <cell r="N99">
            <v>21630</v>
          </cell>
          <cell r="O99">
            <v>21423</v>
          </cell>
          <cell r="P99">
            <v>21218</v>
          </cell>
          <cell r="Q99">
            <v>20954</v>
          </cell>
          <cell r="R99">
            <v>20025</v>
          </cell>
          <cell r="S99">
            <v>17779</v>
          </cell>
          <cell r="T99">
            <v>17085</v>
          </cell>
          <cell r="U99">
            <v>16857</v>
          </cell>
          <cell r="V99">
            <v>16297</v>
          </cell>
          <cell r="W99">
            <v>15235</v>
          </cell>
          <cell r="X99">
            <v>14099</v>
          </cell>
          <cell r="Y99">
            <v>13805</v>
          </cell>
        </row>
        <row r="100">
          <cell r="B100">
            <v>12271</v>
          </cell>
          <cell r="C100">
            <v>11924</v>
          </cell>
          <cell r="D100">
            <v>11765</v>
          </cell>
          <cell r="E100">
            <v>11457</v>
          </cell>
          <cell r="F100">
            <v>12303</v>
          </cell>
          <cell r="G100">
            <v>13204</v>
          </cell>
          <cell r="H100">
            <v>13818</v>
          </cell>
          <cell r="I100">
            <v>16016</v>
          </cell>
          <cell r="J100">
            <v>18088</v>
          </cell>
          <cell r="K100">
            <v>19655</v>
          </cell>
          <cell r="L100">
            <v>20861</v>
          </cell>
          <cell r="M100">
            <v>21484</v>
          </cell>
          <cell r="N100">
            <v>21360</v>
          </cell>
          <cell r="O100">
            <v>21354</v>
          </cell>
          <cell r="P100">
            <v>20848</v>
          </cell>
          <cell r="Q100">
            <v>19557</v>
          </cell>
          <cell r="R100">
            <v>18168</v>
          </cell>
          <cell r="S100">
            <v>16467</v>
          </cell>
          <cell r="T100">
            <v>15264</v>
          </cell>
          <cell r="U100">
            <v>14290</v>
          </cell>
          <cell r="V100">
            <v>13656</v>
          </cell>
          <cell r="W100">
            <v>13002</v>
          </cell>
          <cell r="X100">
            <v>12486</v>
          </cell>
          <cell r="Y100">
            <v>12802</v>
          </cell>
        </row>
        <row r="101">
          <cell r="B101">
            <v>13631</v>
          </cell>
          <cell r="C101">
            <v>13663</v>
          </cell>
          <cell r="D101">
            <v>14002</v>
          </cell>
          <cell r="E101">
            <v>13599</v>
          </cell>
          <cell r="F101">
            <v>14445</v>
          </cell>
          <cell r="G101">
            <v>15509</v>
          </cell>
          <cell r="H101">
            <v>15223</v>
          </cell>
          <cell r="I101">
            <v>16935</v>
          </cell>
          <cell r="J101">
            <v>19352</v>
          </cell>
          <cell r="K101">
            <v>20040</v>
          </cell>
          <cell r="L101">
            <v>20349</v>
          </cell>
          <cell r="M101">
            <v>20461</v>
          </cell>
          <cell r="N101">
            <v>19489</v>
          </cell>
          <cell r="O101">
            <v>19267</v>
          </cell>
          <cell r="P101">
            <v>19009</v>
          </cell>
          <cell r="Q101">
            <v>19298</v>
          </cell>
          <cell r="R101">
            <v>18436</v>
          </cell>
          <cell r="S101">
            <v>16354</v>
          </cell>
          <cell r="T101">
            <v>14655</v>
          </cell>
          <cell r="U101">
            <v>14074</v>
          </cell>
          <cell r="V101">
            <v>15023</v>
          </cell>
          <cell r="W101">
            <v>14401</v>
          </cell>
          <cell r="X101">
            <v>14316</v>
          </cell>
          <cell r="Y101">
            <v>15196</v>
          </cell>
        </row>
        <row r="102">
          <cell r="B102">
            <v>15402</v>
          </cell>
          <cell r="C102">
            <v>14565</v>
          </cell>
          <cell r="D102">
            <v>14332</v>
          </cell>
          <cell r="E102">
            <v>15115</v>
          </cell>
          <cell r="F102">
            <v>14925</v>
          </cell>
          <cell r="G102">
            <v>14312</v>
          </cell>
          <cell r="H102">
            <v>15018</v>
          </cell>
          <cell r="I102">
            <v>15176</v>
          </cell>
          <cell r="J102">
            <v>18340</v>
          </cell>
          <cell r="K102">
            <v>19475</v>
          </cell>
          <cell r="L102">
            <v>20929</v>
          </cell>
          <cell r="M102">
            <v>19729</v>
          </cell>
          <cell r="N102">
            <v>19174</v>
          </cell>
          <cell r="O102">
            <v>18508</v>
          </cell>
          <cell r="P102">
            <v>18679</v>
          </cell>
          <cell r="Q102">
            <v>17509</v>
          </cell>
          <cell r="R102">
            <v>17652</v>
          </cell>
          <cell r="S102">
            <v>16300</v>
          </cell>
          <cell r="T102">
            <v>15410</v>
          </cell>
          <cell r="U102">
            <v>14529</v>
          </cell>
          <cell r="V102">
            <v>13522</v>
          </cell>
          <cell r="W102">
            <v>13849</v>
          </cell>
          <cell r="X102">
            <v>13740</v>
          </cell>
          <cell r="Y102">
            <v>13943</v>
          </cell>
        </row>
        <row r="103">
          <cell r="B103">
            <v>13436</v>
          </cell>
          <cell r="C103">
            <v>13918</v>
          </cell>
          <cell r="D103">
            <v>13675</v>
          </cell>
          <cell r="E103">
            <v>12925</v>
          </cell>
          <cell r="F103">
            <v>12990</v>
          </cell>
          <cell r="G103">
            <v>13382</v>
          </cell>
          <cell r="H103">
            <v>13384</v>
          </cell>
          <cell r="I103">
            <v>15215</v>
          </cell>
          <cell r="J103">
            <v>17245</v>
          </cell>
          <cell r="K103">
            <v>19277</v>
          </cell>
          <cell r="L103">
            <v>20565</v>
          </cell>
          <cell r="M103">
            <v>20491</v>
          </cell>
          <cell r="N103">
            <v>19756</v>
          </cell>
          <cell r="O103">
            <v>18124</v>
          </cell>
          <cell r="P103">
            <v>18200</v>
          </cell>
          <cell r="Q103">
            <v>17970</v>
          </cell>
          <cell r="R103">
            <v>18032</v>
          </cell>
          <cell r="S103">
            <v>16822</v>
          </cell>
          <cell r="T103">
            <v>13484</v>
          </cell>
          <cell r="U103">
            <v>13447</v>
          </cell>
          <cell r="V103">
            <v>12792</v>
          </cell>
          <cell r="W103">
            <v>12643</v>
          </cell>
          <cell r="X103">
            <v>12353</v>
          </cell>
          <cell r="Y103">
            <v>12567</v>
          </cell>
        </row>
        <row r="104">
          <cell r="B104">
            <v>12366</v>
          </cell>
          <cell r="C104">
            <v>12446</v>
          </cell>
          <cell r="D104">
            <v>14109</v>
          </cell>
          <cell r="E104">
            <v>13329</v>
          </cell>
          <cell r="F104">
            <v>14067</v>
          </cell>
          <cell r="G104">
            <v>16758</v>
          </cell>
          <cell r="H104">
            <v>14308</v>
          </cell>
          <cell r="I104">
            <v>17204</v>
          </cell>
          <cell r="J104">
            <v>18905</v>
          </cell>
          <cell r="K104">
            <v>20372</v>
          </cell>
          <cell r="L104">
            <v>22372</v>
          </cell>
          <cell r="M104">
            <v>21798</v>
          </cell>
          <cell r="N104">
            <v>21151</v>
          </cell>
          <cell r="O104">
            <v>21613</v>
          </cell>
          <cell r="P104">
            <v>22247</v>
          </cell>
          <cell r="Q104">
            <v>20572</v>
          </cell>
          <cell r="R104">
            <v>19823</v>
          </cell>
          <cell r="S104">
            <v>16951</v>
          </cell>
          <cell r="T104">
            <v>16403</v>
          </cell>
          <cell r="U104">
            <v>14259</v>
          </cell>
          <cell r="V104">
            <v>13104</v>
          </cell>
          <cell r="W104">
            <v>12630</v>
          </cell>
          <cell r="X104">
            <v>13201</v>
          </cell>
          <cell r="Y104">
            <v>13517</v>
          </cell>
        </row>
        <row r="105">
          <cell r="B105">
            <v>13085</v>
          </cell>
          <cell r="C105">
            <v>12611</v>
          </cell>
          <cell r="D105">
            <v>13110</v>
          </cell>
          <cell r="E105">
            <v>12815</v>
          </cell>
          <cell r="F105">
            <v>13346</v>
          </cell>
          <cell r="G105">
            <v>14947</v>
          </cell>
          <cell r="H105">
            <v>14103</v>
          </cell>
          <cell r="I105">
            <v>16582</v>
          </cell>
          <cell r="J105">
            <v>19017</v>
          </cell>
          <cell r="K105">
            <v>19839</v>
          </cell>
          <cell r="L105">
            <v>20959</v>
          </cell>
          <cell r="M105">
            <v>20630</v>
          </cell>
          <cell r="N105">
            <v>20282</v>
          </cell>
          <cell r="O105">
            <v>21048</v>
          </cell>
          <cell r="P105">
            <v>19915</v>
          </cell>
          <cell r="Q105">
            <v>19927</v>
          </cell>
          <cell r="R105">
            <v>18679</v>
          </cell>
          <cell r="S105">
            <v>16506</v>
          </cell>
          <cell r="T105">
            <v>14924</v>
          </cell>
          <cell r="U105">
            <v>14554</v>
          </cell>
          <cell r="V105">
            <v>14182</v>
          </cell>
          <cell r="W105">
            <v>13109</v>
          </cell>
          <cell r="X105">
            <v>12438</v>
          </cell>
          <cell r="Y105">
            <v>12924</v>
          </cell>
        </row>
        <row r="106">
          <cell r="B106">
            <v>12392</v>
          </cell>
          <cell r="C106">
            <v>11417</v>
          </cell>
          <cell r="D106">
            <v>11384</v>
          </cell>
          <cell r="E106">
            <v>10756</v>
          </cell>
          <cell r="F106">
            <v>12284</v>
          </cell>
          <cell r="G106">
            <v>13346</v>
          </cell>
          <cell r="H106">
            <v>15124</v>
          </cell>
          <cell r="I106">
            <v>16263</v>
          </cell>
          <cell r="J106">
            <v>19365</v>
          </cell>
          <cell r="K106">
            <v>20140</v>
          </cell>
          <cell r="L106">
            <v>19890</v>
          </cell>
          <cell r="M106">
            <v>19913</v>
          </cell>
          <cell r="N106">
            <v>20391</v>
          </cell>
          <cell r="O106">
            <v>19611</v>
          </cell>
          <cell r="P106">
            <v>19178</v>
          </cell>
          <cell r="Q106">
            <v>18602</v>
          </cell>
          <cell r="R106">
            <v>18926</v>
          </cell>
          <cell r="S106">
            <v>16169</v>
          </cell>
          <cell r="T106">
            <v>14425</v>
          </cell>
          <cell r="U106">
            <v>15253</v>
          </cell>
          <cell r="V106">
            <v>14415</v>
          </cell>
          <cell r="W106">
            <v>13819</v>
          </cell>
          <cell r="X106">
            <v>12429</v>
          </cell>
          <cell r="Y106">
            <v>12348</v>
          </cell>
        </row>
        <row r="107">
          <cell r="B107">
            <v>11759</v>
          </cell>
          <cell r="C107">
            <v>11123</v>
          </cell>
          <cell r="D107">
            <v>11674</v>
          </cell>
          <cell r="E107">
            <v>10763</v>
          </cell>
          <cell r="F107">
            <v>12257</v>
          </cell>
          <cell r="G107">
            <v>13125</v>
          </cell>
          <cell r="H107">
            <v>14301</v>
          </cell>
          <cell r="I107">
            <v>16559</v>
          </cell>
          <cell r="J107">
            <v>19070</v>
          </cell>
          <cell r="K107">
            <v>20505</v>
          </cell>
          <cell r="L107">
            <v>20306</v>
          </cell>
          <cell r="M107">
            <v>20374</v>
          </cell>
          <cell r="N107">
            <v>19794</v>
          </cell>
          <cell r="O107">
            <v>19996</v>
          </cell>
          <cell r="P107">
            <v>20122</v>
          </cell>
          <cell r="Q107">
            <v>19813</v>
          </cell>
          <cell r="R107">
            <v>18403</v>
          </cell>
          <cell r="S107">
            <v>15435</v>
          </cell>
          <cell r="T107">
            <v>14324</v>
          </cell>
          <cell r="U107">
            <v>14678</v>
          </cell>
          <cell r="V107">
            <v>13748</v>
          </cell>
          <cell r="W107">
            <v>13238</v>
          </cell>
          <cell r="X107">
            <v>12716</v>
          </cell>
          <cell r="Y107">
            <v>11433</v>
          </cell>
        </row>
        <row r="108">
          <cell r="B108">
            <v>12208</v>
          </cell>
          <cell r="C108">
            <v>11200</v>
          </cell>
          <cell r="D108">
            <v>11721</v>
          </cell>
          <cell r="E108">
            <v>10966</v>
          </cell>
          <cell r="F108">
            <v>11614</v>
          </cell>
          <cell r="G108">
            <v>14800</v>
          </cell>
          <cell r="H108">
            <v>13338</v>
          </cell>
          <cell r="I108">
            <v>16142</v>
          </cell>
          <cell r="J108">
            <v>18751</v>
          </cell>
          <cell r="K108">
            <v>19409</v>
          </cell>
          <cell r="L108">
            <v>20530</v>
          </cell>
          <cell r="M108">
            <v>19890</v>
          </cell>
          <cell r="N108">
            <v>20011</v>
          </cell>
          <cell r="O108">
            <v>19990</v>
          </cell>
          <cell r="P108">
            <v>19576</v>
          </cell>
          <cell r="Q108">
            <v>19295</v>
          </cell>
          <cell r="R108">
            <v>17492</v>
          </cell>
          <cell r="S108">
            <v>15746</v>
          </cell>
          <cell r="T108">
            <v>15282</v>
          </cell>
          <cell r="U108">
            <v>14053</v>
          </cell>
          <cell r="V108">
            <v>14406</v>
          </cell>
          <cell r="W108">
            <v>13277</v>
          </cell>
          <cell r="X108">
            <v>12092</v>
          </cell>
          <cell r="Y108">
            <v>11518</v>
          </cell>
        </row>
        <row r="109">
          <cell r="B109">
            <v>11917</v>
          </cell>
          <cell r="C109">
            <v>11005</v>
          </cell>
          <cell r="D109">
            <v>10413</v>
          </cell>
          <cell r="E109">
            <v>11294</v>
          </cell>
          <cell r="F109">
            <v>10828</v>
          </cell>
          <cell r="G109">
            <v>12465</v>
          </cell>
          <cell r="H109">
            <v>13513</v>
          </cell>
          <cell r="I109">
            <v>17399</v>
          </cell>
          <cell r="J109">
            <v>17444</v>
          </cell>
          <cell r="K109">
            <v>17961</v>
          </cell>
          <cell r="L109">
            <v>20086</v>
          </cell>
          <cell r="M109">
            <v>20911</v>
          </cell>
          <cell r="N109">
            <v>20228</v>
          </cell>
          <cell r="O109">
            <v>18757</v>
          </cell>
          <cell r="P109">
            <v>18668</v>
          </cell>
          <cell r="Q109">
            <v>18230</v>
          </cell>
          <cell r="R109">
            <v>17385</v>
          </cell>
          <cell r="S109">
            <v>16847</v>
          </cell>
          <cell r="T109">
            <v>13814</v>
          </cell>
          <cell r="U109">
            <v>14406</v>
          </cell>
          <cell r="V109">
            <v>13456</v>
          </cell>
          <cell r="W109">
            <v>13214</v>
          </cell>
          <cell r="X109">
            <v>11879</v>
          </cell>
          <cell r="Y109">
            <v>11514</v>
          </cell>
        </row>
        <row r="110">
          <cell r="B110">
            <v>11702</v>
          </cell>
          <cell r="C110">
            <v>11582</v>
          </cell>
          <cell r="D110">
            <v>10953</v>
          </cell>
          <cell r="E110">
            <v>10587</v>
          </cell>
          <cell r="F110">
            <v>10987</v>
          </cell>
          <cell r="G110">
            <v>12727</v>
          </cell>
          <cell r="H110">
            <v>12525</v>
          </cell>
          <cell r="I110">
            <v>15419</v>
          </cell>
          <cell r="J110">
            <v>17917</v>
          </cell>
          <cell r="K110">
            <v>18162</v>
          </cell>
          <cell r="L110">
            <v>19866</v>
          </cell>
          <cell r="M110">
            <v>21002</v>
          </cell>
          <cell r="N110">
            <v>18740</v>
          </cell>
          <cell r="O110">
            <v>18734</v>
          </cell>
          <cell r="P110">
            <v>18558</v>
          </cell>
          <cell r="Q110">
            <v>18149</v>
          </cell>
          <cell r="R110">
            <v>17051</v>
          </cell>
          <cell r="S110">
            <v>15585</v>
          </cell>
          <cell r="T110">
            <v>14332</v>
          </cell>
          <cell r="U110">
            <v>15009</v>
          </cell>
          <cell r="V110">
            <v>14361</v>
          </cell>
          <cell r="W110">
            <v>13379</v>
          </cell>
          <cell r="X110">
            <v>12485</v>
          </cell>
          <cell r="Y110">
            <v>12417</v>
          </cell>
        </row>
        <row r="111">
          <cell r="B111">
            <v>10543</v>
          </cell>
          <cell r="C111">
            <v>10488</v>
          </cell>
          <cell r="D111">
            <v>10618</v>
          </cell>
          <cell r="E111">
            <v>10342</v>
          </cell>
          <cell r="F111">
            <v>10763</v>
          </cell>
          <cell r="G111">
            <v>11615</v>
          </cell>
          <cell r="H111">
            <v>12527</v>
          </cell>
          <cell r="I111">
            <v>15380</v>
          </cell>
          <cell r="J111">
            <v>17717</v>
          </cell>
          <cell r="K111">
            <v>18578</v>
          </cell>
          <cell r="L111">
            <v>19481</v>
          </cell>
          <cell r="M111">
            <v>19356</v>
          </cell>
          <cell r="N111">
            <v>18802</v>
          </cell>
          <cell r="O111">
            <v>18914</v>
          </cell>
          <cell r="P111">
            <v>18573</v>
          </cell>
          <cell r="Q111">
            <v>18154</v>
          </cell>
          <cell r="R111">
            <v>17089</v>
          </cell>
          <cell r="S111">
            <v>14613</v>
          </cell>
          <cell r="T111">
            <v>13334</v>
          </cell>
          <cell r="U111">
            <v>13697</v>
          </cell>
          <cell r="V111">
            <v>13082</v>
          </cell>
          <cell r="W111">
            <v>12244</v>
          </cell>
          <cell r="X111">
            <v>11182</v>
          </cell>
          <cell r="Y111">
            <v>10941</v>
          </cell>
        </row>
        <row r="112">
          <cell r="B112">
            <v>11059</v>
          </cell>
          <cell r="C112">
            <v>10911</v>
          </cell>
          <cell r="D112">
            <v>11117</v>
          </cell>
          <cell r="E112">
            <v>11096</v>
          </cell>
          <cell r="F112">
            <v>11016</v>
          </cell>
          <cell r="G112">
            <v>14260</v>
          </cell>
          <cell r="H112">
            <v>14321</v>
          </cell>
          <cell r="I112">
            <v>17346</v>
          </cell>
          <cell r="J112">
            <v>18767</v>
          </cell>
          <cell r="K112">
            <v>19528</v>
          </cell>
          <cell r="L112">
            <v>21012</v>
          </cell>
          <cell r="M112">
            <v>21728</v>
          </cell>
          <cell r="N112">
            <v>19907</v>
          </cell>
          <cell r="O112">
            <v>20381</v>
          </cell>
          <cell r="P112">
            <v>20133</v>
          </cell>
          <cell r="Q112">
            <v>19691</v>
          </cell>
          <cell r="R112">
            <v>18339</v>
          </cell>
          <cell r="S112">
            <v>16800</v>
          </cell>
          <cell r="T112">
            <v>14827</v>
          </cell>
          <cell r="U112">
            <v>14868</v>
          </cell>
          <cell r="V112">
            <v>13942</v>
          </cell>
          <cell r="W112">
            <v>14335</v>
          </cell>
          <cell r="X112">
            <v>13484</v>
          </cell>
          <cell r="Y112">
            <v>11847</v>
          </cell>
        </row>
        <row r="113">
          <cell r="B113">
            <v>11991</v>
          </cell>
          <cell r="C113">
            <v>11296</v>
          </cell>
          <cell r="D113">
            <v>11711</v>
          </cell>
          <cell r="E113">
            <v>11768</v>
          </cell>
          <cell r="F113">
            <v>12646</v>
          </cell>
          <cell r="G113">
            <v>14971</v>
          </cell>
          <cell r="H113">
            <v>14256</v>
          </cell>
          <cell r="I113">
            <v>16713</v>
          </cell>
          <cell r="J113">
            <v>20008</v>
          </cell>
          <cell r="K113">
            <v>19739</v>
          </cell>
          <cell r="L113">
            <v>21089</v>
          </cell>
          <cell r="M113">
            <v>20475</v>
          </cell>
          <cell r="N113">
            <v>20004</v>
          </cell>
          <cell r="O113">
            <v>20344</v>
          </cell>
          <cell r="P113">
            <v>19581</v>
          </cell>
          <cell r="Q113">
            <v>18797</v>
          </cell>
          <cell r="R113">
            <v>17772</v>
          </cell>
          <cell r="S113">
            <v>16867</v>
          </cell>
          <cell r="T113">
            <v>15053</v>
          </cell>
          <cell r="U113">
            <v>14517</v>
          </cell>
          <cell r="V113">
            <v>13664</v>
          </cell>
          <cell r="W113">
            <v>13596</v>
          </cell>
          <cell r="X113">
            <v>12063</v>
          </cell>
          <cell r="Y113">
            <v>12637</v>
          </cell>
        </row>
        <row r="114">
          <cell r="B114">
            <v>12590</v>
          </cell>
          <cell r="C114">
            <v>12119</v>
          </cell>
          <cell r="D114">
            <v>11797</v>
          </cell>
          <cell r="E114">
            <v>11674</v>
          </cell>
          <cell r="F114">
            <v>12531</v>
          </cell>
          <cell r="G114">
            <v>14910</v>
          </cell>
          <cell r="H114">
            <v>13646</v>
          </cell>
          <cell r="I114">
            <v>16505</v>
          </cell>
          <cell r="J114">
            <v>18224</v>
          </cell>
          <cell r="K114">
            <v>19780</v>
          </cell>
          <cell r="L114">
            <v>20260</v>
          </cell>
          <cell r="M114">
            <v>20300</v>
          </cell>
          <cell r="N114">
            <v>19619</v>
          </cell>
          <cell r="O114">
            <v>20394</v>
          </cell>
          <cell r="P114">
            <v>19232</v>
          </cell>
          <cell r="Q114">
            <v>19129</v>
          </cell>
          <cell r="R114">
            <v>18557</v>
          </cell>
          <cell r="S114">
            <v>17588</v>
          </cell>
          <cell r="T114">
            <v>14022</v>
          </cell>
          <cell r="U114">
            <v>14017</v>
          </cell>
          <cell r="V114">
            <v>14935</v>
          </cell>
          <cell r="W114">
            <v>13498</v>
          </cell>
          <cell r="X114">
            <v>11941</v>
          </cell>
          <cell r="Y114">
            <v>12772</v>
          </cell>
        </row>
        <row r="115">
          <cell r="B115">
            <v>11088</v>
          </cell>
          <cell r="C115">
            <v>11150</v>
          </cell>
          <cell r="D115">
            <v>11464</v>
          </cell>
          <cell r="E115">
            <v>11142</v>
          </cell>
          <cell r="F115">
            <v>11577</v>
          </cell>
          <cell r="G115">
            <v>12361</v>
          </cell>
          <cell r="H115">
            <v>12478</v>
          </cell>
          <cell r="I115">
            <v>15320</v>
          </cell>
          <cell r="J115">
            <v>17648</v>
          </cell>
          <cell r="K115">
            <v>18744</v>
          </cell>
          <cell r="L115">
            <v>19926</v>
          </cell>
          <cell r="M115">
            <v>20412</v>
          </cell>
          <cell r="N115">
            <v>20060</v>
          </cell>
          <cell r="O115">
            <v>20491</v>
          </cell>
          <cell r="P115">
            <v>20317</v>
          </cell>
          <cell r="Q115">
            <v>19477</v>
          </cell>
          <cell r="R115">
            <v>18321</v>
          </cell>
          <cell r="S115">
            <v>15482</v>
          </cell>
          <cell r="T115">
            <v>13996</v>
          </cell>
          <cell r="U115">
            <v>13643</v>
          </cell>
          <cell r="V115">
            <v>13030</v>
          </cell>
          <cell r="W115">
            <v>12353</v>
          </cell>
          <cell r="X115">
            <v>12027</v>
          </cell>
          <cell r="Y115">
            <v>12340</v>
          </cell>
        </row>
        <row r="116">
          <cell r="B116">
            <v>11813</v>
          </cell>
          <cell r="C116">
            <v>12019</v>
          </cell>
          <cell r="D116">
            <v>11750</v>
          </cell>
          <cell r="E116">
            <v>12281</v>
          </cell>
          <cell r="F116">
            <v>12409</v>
          </cell>
          <cell r="G116">
            <v>12558</v>
          </cell>
          <cell r="H116">
            <v>12111</v>
          </cell>
          <cell r="I116">
            <v>14495</v>
          </cell>
          <cell r="J116">
            <v>16673</v>
          </cell>
          <cell r="K116">
            <v>17664</v>
          </cell>
          <cell r="L116">
            <v>18414</v>
          </cell>
          <cell r="M116">
            <v>19467</v>
          </cell>
          <cell r="N116">
            <v>18806</v>
          </cell>
          <cell r="O116">
            <v>18853</v>
          </cell>
          <cell r="P116">
            <v>18784</v>
          </cell>
          <cell r="Q116">
            <v>17895</v>
          </cell>
          <cell r="R116">
            <v>16604</v>
          </cell>
          <cell r="S116">
            <v>14400</v>
          </cell>
          <cell r="T116">
            <v>13358</v>
          </cell>
          <cell r="U116">
            <v>13384</v>
          </cell>
          <cell r="V116">
            <v>12724</v>
          </cell>
          <cell r="W116">
            <v>12451</v>
          </cell>
          <cell r="X116">
            <v>12235</v>
          </cell>
          <cell r="Y116">
            <v>12384</v>
          </cell>
        </row>
        <row r="117">
          <cell r="B117">
            <v>12021</v>
          </cell>
          <cell r="C117">
            <v>12168</v>
          </cell>
          <cell r="D117">
            <v>11793</v>
          </cell>
          <cell r="E117">
            <v>12038</v>
          </cell>
          <cell r="F117">
            <v>12115</v>
          </cell>
          <cell r="G117">
            <v>12051</v>
          </cell>
          <cell r="H117">
            <v>12147</v>
          </cell>
          <cell r="I117">
            <v>14538</v>
          </cell>
          <cell r="J117">
            <v>16723</v>
          </cell>
          <cell r="K117">
            <v>17716</v>
          </cell>
          <cell r="L117">
            <v>18451</v>
          </cell>
          <cell r="M117">
            <v>18468</v>
          </cell>
          <cell r="N117">
            <v>17776</v>
          </cell>
          <cell r="O117">
            <v>17804</v>
          </cell>
          <cell r="P117">
            <v>17494</v>
          </cell>
          <cell r="Q117">
            <v>17106</v>
          </cell>
          <cell r="R117">
            <v>16129</v>
          </cell>
          <cell r="S117">
            <v>14234</v>
          </cell>
          <cell r="T117">
            <v>12993</v>
          </cell>
          <cell r="U117">
            <v>13424</v>
          </cell>
          <cell r="V117">
            <v>12762</v>
          </cell>
          <cell r="W117">
            <v>12051</v>
          </cell>
          <cell r="X117">
            <v>11560</v>
          </cell>
          <cell r="Y117">
            <v>11717</v>
          </cell>
        </row>
        <row r="118">
          <cell r="B118">
            <v>11408</v>
          </cell>
          <cell r="C118">
            <v>11612</v>
          </cell>
          <cell r="D118">
            <v>11426</v>
          </cell>
          <cell r="E118">
            <v>11797</v>
          </cell>
          <cell r="F118">
            <v>12285</v>
          </cell>
          <cell r="G118">
            <v>12931</v>
          </cell>
          <cell r="H118">
            <v>12399</v>
          </cell>
          <cell r="I118">
            <v>14566</v>
          </cell>
          <cell r="J118">
            <v>16755</v>
          </cell>
          <cell r="K118">
            <v>17750</v>
          </cell>
          <cell r="L118">
            <v>18487</v>
          </cell>
          <cell r="M118">
            <v>18503</v>
          </cell>
          <cell r="N118">
            <v>17810</v>
          </cell>
          <cell r="O118">
            <v>17838</v>
          </cell>
          <cell r="P118">
            <v>17527</v>
          </cell>
          <cell r="Q118">
            <v>17139</v>
          </cell>
          <cell r="R118">
            <v>16160</v>
          </cell>
          <cell r="S118">
            <v>14261</v>
          </cell>
          <cell r="T118">
            <v>13017</v>
          </cell>
          <cell r="U118">
            <v>13449</v>
          </cell>
          <cell r="V118">
            <v>12787</v>
          </cell>
          <cell r="W118">
            <v>12074</v>
          </cell>
          <cell r="X118">
            <v>11065</v>
          </cell>
          <cell r="Y118">
            <v>11107</v>
          </cell>
        </row>
        <row r="119">
          <cell r="B119">
            <v>10897</v>
          </cell>
          <cell r="C119">
            <v>11129</v>
          </cell>
          <cell r="D119">
            <v>11491</v>
          </cell>
          <cell r="E119">
            <v>11190</v>
          </cell>
          <cell r="F119">
            <v>11724</v>
          </cell>
          <cell r="G119">
            <v>12469</v>
          </cell>
          <cell r="H119">
            <v>12554</v>
          </cell>
          <cell r="I119">
            <v>15413</v>
          </cell>
          <cell r="J119">
            <v>17755</v>
          </cell>
          <cell r="K119">
            <v>18615</v>
          </cell>
          <cell r="L119">
            <v>19520</v>
          </cell>
          <cell r="M119">
            <v>19397</v>
          </cell>
          <cell r="N119">
            <v>18842</v>
          </cell>
          <cell r="O119">
            <v>18954</v>
          </cell>
          <cell r="P119">
            <v>18613</v>
          </cell>
          <cell r="Q119">
            <v>18193</v>
          </cell>
          <cell r="R119">
            <v>17126</v>
          </cell>
          <cell r="S119">
            <v>14644</v>
          </cell>
          <cell r="T119">
            <v>13363</v>
          </cell>
          <cell r="U119">
            <v>13726</v>
          </cell>
          <cell r="V119">
            <v>13110</v>
          </cell>
          <cell r="W119">
            <v>12270</v>
          </cell>
          <cell r="X119">
            <v>11206</v>
          </cell>
          <cell r="Y119">
            <v>11242</v>
          </cell>
        </row>
        <row r="120">
          <cell r="B120">
            <v>11045</v>
          </cell>
          <cell r="C120">
            <v>11035</v>
          </cell>
          <cell r="D120">
            <v>11343</v>
          </cell>
          <cell r="E120">
            <v>11025</v>
          </cell>
          <cell r="F120">
            <v>11444</v>
          </cell>
          <cell r="G120">
            <v>12128</v>
          </cell>
          <cell r="H120">
            <v>12544</v>
          </cell>
          <cell r="I120">
            <v>15401</v>
          </cell>
          <cell r="J120">
            <v>17741</v>
          </cell>
          <cell r="K120">
            <v>18600</v>
          </cell>
          <cell r="L120">
            <v>19505</v>
          </cell>
          <cell r="M120">
            <v>19382</v>
          </cell>
          <cell r="N120">
            <v>18827</v>
          </cell>
          <cell r="O120">
            <v>18939</v>
          </cell>
          <cell r="P120">
            <v>18598</v>
          </cell>
          <cell r="Q120">
            <v>18179</v>
          </cell>
          <cell r="R120">
            <v>17112</v>
          </cell>
          <cell r="S120">
            <v>14633</v>
          </cell>
          <cell r="T120">
            <v>13352</v>
          </cell>
          <cell r="U120">
            <v>13715</v>
          </cell>
          <cell r="V120">
            <v>13100</v>
          </cell>
          <cell r="W120">
            <v>12260</v>
          </cell>
          <cell r="X120">
            <v>11220</v>
          </cell>
          <cell r="Y120">
            <v>11372</v>
          </cell>
        </row>
        <row r="121">
          <cell r="B121">
            <v>10879</v>
          </cell>
          <cell r="C121">
            <v>11092</v>
          </cell>
          <cell r="D121">
            <v>11490</v>
          </cell>
          <cell r="E121">
            <v>11217</v>
          </cell>
          <cell r="F121">
            <v>11762</v>
          </cell>
          <cell r="G121">
            <v>12471</v>
          </cell>
          <cell r="H121">
            <v>12490</v>
          </cell>
          <cell r="I121">
            <v>15335</v>
          </cell>
          <cell r="J121">
            <v>17706</v>
          </cell>
          <cell r="K121">
            <v>19146</v>
          </cell>
          <cell r="L121">
            <v>20400</v>
          </cell>
          <cell r="M121">
            <v>20870</v>
          </cell>
          <cell r="N121">
            <v>20427</v>
          </cell>
          <cell r="O121">
            <v>20766</v>
          </cell>
          <cell r="P121">
            <v>20766</v>
          </cell>
          <cell r="Q121">
            <v>19790</v>
          </cell>
          <cell r="R121">
            <v>18621</v>
          </cell>
          <cell r="S121">
            <v>15838</v>
          </cell>
          <cell r="T121">
            <v>14462</v>
          </cell>
          <cell r="U121">
            <v>13687</v>
          </cell>
          <cell r="V121">
            <v>13447</v>
          </cell>
          <cell r="W121">
            <v>13412</v>
          </cell>
          <cell r="X121">
            <v>13119</v>
          </cell>
          <cell r="Y121">
            <v>13260</v>
          </cell>
        </row>
        <row r="122">
          <cell r="B122">
            <v>13227</v>
          </cell>
          <cell r="C122">
            <v>13255</v>
          </cell>
          <cell r="D122">
            <v>13668</v>
          </cell>
          <cell r="E122">
            <v>13081</v>
          </cell>
          <cell r="F122">
            <v>13404</v>
          </cell>
          <cell r="G122">
            <v>13906</v>
          </cell>
          <cell r="H122">
            <v>13219</v>
          </cell>
          <cell r="I122">
            <v>16230</v>
          </cell>
          <cell r="J122">
            <v>18696</v>
          </cell>
          <cell r="K122">
            <v>19601</v>
          </cell>
          <cell r="L122">
            <v>20554</v>
          </cell>
          <cell r="M122">
            <v>20425</v>
          </cell>
          <cell r="N122">
            <v>19840</v>
          </cell>
          <cell r="O122">
            <v>19958</v>
          </cell>
          <cell r="P122">
            <v>19598</v>
          </cell>
          <cell r="Q122">
            <v>19157</v>
          </cell>
          <cell r="R122">
            <v>18032</v>
          </cell>
          <cell r="S122">
            <v>15420</v>
          </cell>
          <cell r="T122">
            <v>14070</v>
          </cell>
          <cell r="U122">
            <v>14453</v>
          </cell>
          <cell r="V122">
            <v>13804</v>
          </cell>
          <cell r="W122">
            <v>12920</v>
          </cell>
          <cell r="X122">
            <v>12050</v>
          </cell>
          <cell r="Y122">
            <v>12253</v>
          </cell>
        </row>
        <row r="123">
          <cell r="B123">
            <v>11676</v>
          </cell>
          <cell r="C123">
            <v>11733</v>
          </cell>
          <cell r="D123">
            <v>11346</v>
          </cell>
          <cell r="E123">
            <v>11631</v>
          </cell>
          <cell r="F123">
            <v>11771</v>
          </cell>
          <cell r="G123">
            <v>11998</v>
          </cell>
          <cell r="H123">
            <v>12804</v>
          </cell>
          <cell r="I123">
            <v>15324</v>
          </cell>
          <cell r="J123">
            <v>17627</v>
          </cell>
          <cell r="K123">
            <v>18674</v>
          </cell>
          <cell r="L123">
            <v>19449</v>
          </cell>
          <cell r="M123">
            <v>19467</v>
          </cell>
          <cell r="N123">
            <v>18737</v>
          </cell>
          <cell r="O123">
            <v>18767</v>
          </cell>
          <cell r="P123">
            <v>18440</v>
          </cell>
          <cell r="Q123">
            <v>18031</v>
          </cell>
          <cell r="R123">
            <v>17002</v>
          </cell>
          <cell r="S123">
            <v>15004</v>
          </cell>
          <cell r="T123">
            <v>13695</v>
          </cell>
          <cell r="U123">
            <v>14150</v>
          </cell>
          <cell r="V123">
            <v>13453</v>
          </cell>
          <cell r="W123">
            <v>12703</v>
          </cell>
          <cell r="X123">
            <v>11641</v>
          </cell>
          <cell r="Y123">
            <v>11450</v>
          </cell>
        </row>
        <row r="124">
          <cell r="B124">
            <v>10607</v>
          </cell>
          <cell r="C124">
            <v>10820</v>
          </cell>
          <cell r="D124">
            <v>10507</v>
          </cell>
          <cell r="E124">
            <v>10730</v>
          </cell>
          <cell r="F124">
            <v>10824</v>
          </cell>
          <cell r="G124">
            <v>11407</v>
          </cell>
          <cell r="H124">
            <v>12173</v>
          </cell>
          <cell r="I124">
            <v>14569</v>
          </cell>
          <cell r="J124">
            <v>16758</v>
          </cell>
          <cell r="K124">
            <v>17754</v>
          </cell>
          <cell r="L124">
            <v>18491</v>
          </cell>
          <cell r="M124">
            <v>18508</v>
          </cell>
          <cell r="N124">
            <v>17814</v>
          </cell>
          <cell r="O124">
            <v>17843</v>
          </cell>
          <cell r="P124">
            <v>17531</v>
          </cell>
          <cell r="Q124">
            <v>17143</v>
          </cell>
          <cell r="R124">
            <v>16164</v>
          </cell>
          <cell r="S124">
            <v>14265</v>
          </cell>
          <cell r="T124">
            <v>13058</v>
          </cell>
          <cell r="U124">
            <v>13453</v>
          </cell>
          <cell r="V124">
            <v>12790</v>
          </cell>
          <cell r="W124">
            <v>12077</v>
          </cell>
          <cell r="X124">
            <v>11143</v>
          </cell>
          <cell r="Y124">
            <v>11105</v>
          </cell>
        </row>
        <row r="125">
          <cell r="B125">
            <v>10745</v>
          </cell>
          <cell r="C125">
            <v>10808</v>
          </cell>
          <cell r="D125">
            <v>11084</v>
          </cell>
          <cell r="E125">
            <v>10699</v>
          </cell>
          <cell r="F125">
            <v>11157</v>
          </cell>
          <cell r="G125">
            <v>12045</v>
          </cell>
          <cell r="H125">
            <v>12531</v>
          </cell>
          <cell r="I125">
            <v>15384</v>
          </cell>
          <cell r="J125">
            <v>17722</v>
          </cell>
          <cell r="K125">
            <v>18580</v>
          </cell>
          <cell r="L125">
            <v>19484</v>
          </cell>
          <cell r="M125">
            <v>19361</v>
          </cell>
          <cell r="N125">
            <v>18948</v>
          </cell>
          <cell r="O125">
            <v>19242</v>
          </cell>
          <cell r="P125">
            <v>19409</v>
          </cell>
          <cell r="Q125">
            <v>18486</v>
          </cell>
          <cell r="R125">
            <v>17546</v>
          </cell>
          <cell r="S125">
            <v>15223</v>
          </cell>
          <cell r="T125">
            <v>14035</v>
          </cell>
          <cell r="U125">
            <v>13700</v>
          </cell>
          <cell r="V125">
            <v>13085</v>
          </cell>
          <cell r="W125">
            <v>12694</v>
          </cell>
          <cell r="X125">
            <v>12121</v>
          </cell>
          <cell r="Y125">
            <v>12349</v>
          </cell>
        </row>
        <row r="126">
          <cell r="B126">
            <v>11926</v>
          </cell>
          <cell r="C126">
            <v>12066</v>
          </cell>
          <cell r="D126">
            <v>12436</v>
          </cell>
          <cell r="E126">
            <v>12051</v>
          </cell>
          <cell r="F126">
            <v>12575</v>
          </cell>
          <cell r="G126">
            <v>13285</v>
          </cell>
          <cell r="H126">
            <v>12840</v>
          </cell>
          <cell r="I126">
            <v>15353</v>
          </cell>
          <cell r="J126">
            <v>17686</v>
          </cell>
          <cell r="K126">
            <v>18542</v>
          </cell>
          <cell r="L126">
            <v>19444</v>
          </cell>
          <cell r="M126">
            <v>19321</v>
          </cell>
          <cell r="N126">
            <v>18768</v>
          </cell>
          <cell r="O126">
            <v>18880</v>
          </cell>
          <cell r="P126">
            <v>18540</v>
          </cell>
          <cell r="Q126">
            <v>18122</v>
          </cell>
          <cell r="R126">
            <v>17058</v>
          </cell>
          <cell r="S126">
            <v>14587</v>
          </cell>
          <cell r="T126">
            <v>13310</v>
          </cell>
          <cell r="U126">
            <v>13672</v>
          </cell>
          <cell r="V126">
            <v>13058</v>
          </cell>
          <cell r="W126">
            <v>12222</v>
          </cell>
          <cell r="X126">
            <v>11162</v>
          </cell>
          <cell r="Y126">
            <v>11273</v>
          </cell>
        </row>
        <row r="127">
          <cell r="B127">
            <v>10813</v>
          </cell>
          <cell r="C127">
            <v>10970</v>
          </cell>
          <cell r="D127">
            <v>11348</v>
          </cell>
          <cell r="E127">
            <v>11134</v>
          </cell>
          <cell r="F127">
            <v>11553</v>
          </cell>
          <cell r="G127">
            <v>12227</v>
          </cell>
          <cell r="H127">
            <v>12480</v>
          </cell>
          <cell r="I127">
            <v>15322</v>
          </cell>
          <cell r="J127">
            <v>17651</v>
          </cell>
          <cell r="K127">
            <v>18505</v>
          </cell>
          <cell r="L127">
            <v>19405</v>
          </cell>
          <cell r="M127">
            <v>19283</v>
          </cell>
          <cell r="N127">
            <v>18731</v>
          </cell>
          <cell r="O127">
            <v>18843</v>
          </cell>
          <cell r="P127">
            <v>18503</v>
          </cell>
          <cell r="Q127">
            <v>18086</v>
          </cell>
          <cell r="R127">
            <v>17025</v>
          </cell>
          <cell r="S127">
            <v>14558</v>
          </cell>
          <cell r="T127">
            <v>13284</v>
          </cell>
          <cell r="U127">
            <v>13645</v>
          </cell>
          <cell r="V127">
            <v>13033</v>
          </cell>
          <cell r="W127">
            <v>12198</v>
          </cell>
          <cell r="X127">
            <v>11140</v>
          </cell>
          <cell r="Y127">
            <v>10900</v>
          </cell>
        </row>
        <row r="128">
          <cell r="B128">
            <v>10489</v>
          </cell>
          <cell r="C128">
            <v>10542</v>
          </cell>
          <cell r="D128">
            <v>10787</v>
          </cell>
          <cell r="E128">
            <v>10462</v>
          </cell>
          <cell r="F128">
            <v>10989</v>
          </cell>
          <cell r="G128">
            <v>11706</v>
          </cell>
          <cell r="H128">
            <v>12462</v>
          </cell>
          <cell r="I128">
            <v>15301</v>
          </cell>
          <cell r="J128">
            <v>17625</v>
          </cell>
          <cell r="K128">
            <v>18479</v>
          </cell>
          <cell r="L128">
            <v>19378</v>
          </cell>
          <cell r="M128">
            <v>19255</v>
          </cell>
          <cell r="N128">
            <v>18704</v>
          </cell>
          <cell r="O128">
            <v>18816</v>
          </cell>
          <cell r="P128">
            <v>18477</v>
          </cell>
          <cell r="Q128">
            <v>18060</v>
          </cell>
          <cell r="R128">
            <v>17000</v>
          </cell>
          <cell r="S128">
            <v>14537</v>
          </cell>
          <cell r="T128">
            <v>13265</v>
          </cell>
          <cell r="U128">
            <v>13626</v>
          </cell>
          <cell r="V128">
            <v>13014</v>
          </cell>
          <cell r="W128">
            <v>12180</v>
          </cell>
          <cell r="X128">
            <v>11139</v>
          </cell>
          <cell r="Y128">
            <v>11188</v>
          </cell>
        </row>
        <row r="129">
          <cell r="B129">
            <v>10673</v>
          </cell>
          <cell r="C129">
            <v>10655</v>
          </cell>
          <cell r="D129">
            <v>11018</v>
          </cell>
          <cell r="E129">
            <v>10613</v>
          </cell>
          <cell r="F129">
            <v>10830</v>
          </cell>
          <cell r="G129">
            <v>11691</v>
          </cell>
          <cell r="H129">
            <v>12395</v>
          </cell>
          <cell r="I129">
            <v>15218</v>
          </cell>
          <cell r="J129">
            <v>17530</v>
          </cell>
          <cell r="K129">
            <v>18379</v>
          </cell>
          <cell r="L129">
            <v>19346</v>
          </cell>
          <cell r="M129">
            <v>19948</v>
          </cell>
          <cell r="N129">
            <v>19437</v>
          </cell>
          <cell r="O129">
            <v>19610</v>
          </cell>
          <cell r="P129">
            <v>19784</v>
          </cell>
          <cell r="Q129">
            <v>18711</v>
          </cell>
          <cell r="R129">
            <v>17348</v>
          </cell>
          <cell r="S129">
            <v>14622</v>
          </cell>
          <cell r="T129">
            <v>13375</v>
          </cell>
          <cell r="U129">
            <v>13552</v>
          </cell>
          <cell r="V129">
            <v>12944</v>
          </cell>
          <cell r="W129">
            <v>12115</v>
          </cell>
          <cell r="X129">
            <v>11686</v>
          </cell>
          <cell r="Y129">
            <v>11583</v>
          </cell>
        </row>
        <row r="130">
          <cell r="B130">
            <v>10971</v>
          </cell>
          <cell r="C130">
            <v>11024</v>
          </cell>
          <cell r="D130">
            <v>11192</v>
          </cell>
          <cell r="E130">
            <v>11162</v>
          </cell>
          <cell r="F130">
            <v>11318</v>
          </cell>
          <cell r="G130">
            <v>10909</v>
          </cell>
          <cell r="H130">
            <v>11418</v>
          </cell>
          <cell r="I130">
            <v>13762</v>
          </cell>
          <cell r="J130">
            <v>16205</v>
          </cell>
          <cell r="K130">
            <v>17592</v>
          </cell>
          <cell r="L130">
            <v>18438</v>
          </cell>
          <cell r="M130">
            <v>19036</v>
          </cell>
          <cell r="N130">
            <v>18589</v>
          </cell>
          <cell r="O130">
            <v>18817</v>
          </cell>
          <cell r="P130">
            <v>18549</v>
          </cell>
          <cell r="Q130">
            <v>18112</v>
          </cell>
          <cell r="R130">
            <v>17078</v>
          </cell>
          <cell r="S130">
            <v>15283</v>
          </cell>
          <cell r="T130">
            <v>13796</v>
          </cell>
          <cell r="U130">
            <v>13201</v>
          </cell>
          <cell r="V130">
            <v>13477</v>
          </cell>
          <cell r="W130">
            <v>12724</v>
          </cell>
          <cell r="X130">
            <v>11503</v>
          </cell>
          <cell r="Y130">
            <v>11205</v>
          </cell>
        </row>
        <row r="131">
          <cell r="B131">
            <v>10826</v>
          </cell>
          <cell r="C131">
            <v>10852</v>
          </cell>
          <cell r="D131">
            <v>10936</v>
          </cell>
          <cell r="E131">
            <v>11016</v>
          </cell>
          <cell r="F131">
            <v>11293</v>
          </cell>
          <cell r="G131">
            <v>10784</v>
          </cell>
          <cell r="H131">
            <v>11418</v>
          </cell>
          <cell r="I131">
            <v>13762</v>
          </cell>
          <cell r="J131">
            <v>16205</v>
          </cell>
          <cell r="K131">
            <v>17592</v>
          </cell>
          <cell r="L131">
            <v>18438</v>
          </cell>
          <cell r="M131">
            <v>19036</v>
          </cell>
          <cell r="N131">
            <v>18589</v>
          </cell>
          <cell r="O131">
            <v>18817</v>
          </cell>
          <cell r="P131">
            <v>18550</v>
          </cell>
          <cell r="Q131">
            <v>18112</v>
          </cell>
          <cell r="R131">
            <v>17078</v>
          </cell>
          <cell r="S131">
            <v>15283</v>
          </cell>
          <cell r="T131">
            <v>13796</v>
          </cell>
          <cell r="U131">
            <v>13201</v>
          </cell>
          <cell r="V131">
            <v>13477</v>
          </cell>
          <cell r="W131">
            <v>12724</v>
          </cell>
          <cell r="X131">
            <v>11255</v>
          </cell>
          <cell r="Y131">
            <v>10524</v>
          </cell>
        </row>
        <row r="132">
          <cell r="B132">
            <v>10247</v>
          </cell>
          <cell r="C132">
            <v>10593</v>
          </cell>
          <cell r="D132">
            <v>10785</v>
          </cell>
          <cell r="E132">
            <v>11026</v>
          </cell>
          <cell r="F132">
            <v>11646</v>
          </cell>
          <cell r="G132">
            <v>11770</v>
          </cell>
          <cell r="H132">
            <v>11804</v>
          </cell>
          <cell r="I132">
            <v>14661</v>
          </cell>
          <cell r="J132">
            <v>17396</v>
          </cell>
          <cell r="K132">
            <v>18762</v>
          </cell>
          <cell r="L132">
            <v>19360</v>
          </cell>
          <cell r="M132">
            <v>20020</v>
          </cell>
          <cell r="N132">
            <v>19714</v>
          </cell>
          <cell r="O132">
            <v>20202</v>
          </cell>
          <cell r="P132">
            <v>19936</v>
          </cell>
          <cell r="Q132">
            <v>19388</v>
          </cell>
          <cell r="R132">
            <v>18208</v>
          </cell>
          <cell r="S132">
            <v>15815</v>
          </cell>
          <cell r="T132">
            <v>14090</v>
          </cell>
          <cell r="U132">
            <v>13487</v>
          </cell>
          <cell r="V132">
            <v>13792</v>
          </cell>
          <cell r="W132">
            <v>12908</v>
          </cell>
          <cell r="X132">
            <v>11375</v>
          </cell>
          <cell r="Y132">
            <v>11062</v>
          </cell>
        </row>
        <row r="133">
          <cell r="B133">
            <v>11025</v>
          </cell>
          <cell r="C133">
            <v>11213</v>
          </cell>
          <cell r="D133">
            <v>11154</v>
          </cell>
          <cell r="E133">
            <v>11306</v>
          </cell>
          <cell r="F133">
            <v>11855</v>
          </cell>
          <cell r="G133">
            <v>11977</v>
          </cell>
          <cell r="H133">
            <v>12016</v>
          </cell>
          <cell r="I133">
            <v>14643</v>
          </cell>
          <cell r="J133">
            <v>17375</v>
          </cell>
          <cell r="K133">
            <v>18740</v>
          </cell>
          <cell r="L133">
            <v>19337</v>
          </cell>
          <cell r="M133">
            <v>19996</v>
          </cell>
          <cell r="N133">
            <v>19690</v>
          </cell>
          <cell r="O133">
            <v>20178</v>
          </cell>
          <cell r="P133">
            <v>19912</v>
          </cell>
          <cell r="Q133">
            <v>19365</v>
          </cell>
          <cell r="R133">
            <v>18186</v>
          </cell>
          <cell r="S133">
            <v>15796</v>
          </cell>
          <cell r="T133">
            <v>14073</v>
          </cell>
          <cell r="U133">
            <v>13471</v>
          </cell>
          <cell r="V133">
            <v>13775</v>
          </cell>
          <cell r="W133">
            <v>12893</v>
          </cell>
          <cell r="X133">
            <v>11571</v>
          </cell>
          <cell r="Y133">
            <v>11217</v>
          </cell>
        </row>
        <row r="134">
          <cell r="B134">
            <v>10965</v>
          </cell>
          <cell r="C134">
            <v>11126</v>
          </cell>
          <cell r="D134">
            <v>11215</v>
          </cell>
          <cell r="E134">
            <v>11127</v>
          </cell>
          <cell r="F134">
            <v>11554</v>
          </cell>
          <cell r="G134">
            <v>11999</v>
          </cell>
          <cell r="H134">
            <v>11770</v>
          </cell>
          <cell r="I134">
            <v>14618</v>
          </cell>
          <cell r="J134">
            <v>17346</v>
          </cell>
          <cell r="K134">
            <v>18708</v>
          </cell>
          <cell r="L134">
            <v>19684</v>
          </cell>
          <cell r="M134">
            <v>20564</v>
          </cell>
          <cell r="N134">
            <v>20663</v>
          </cell>
          <cell r="O134">
            <v>21403</v>
          </cell>
          <cell r="P134">
            <v>21586</v>
          </cell>
          <cell r="Q134">
            <v>20538</v>
          </cell>
          <cell r="R134">
            <v>18991</v>
          </cell>
          <cell r="S134">
            <v>17008</v>
          </cell>
          <cell r="T134">
            <v>15060</v>
          </cell>
          <cell r="U134">
            <v>13647</v>
          </cell>
          <cell r="V134">
            <v>13752</v>
          </cell>
          <cell r="W134">
            <v>12871</v>
          </cell>
          <cell r="X134">
            <v>12029</v>
          </cell>
          <cell r="Y134">
            <v>11725</v>
          </cell>
        </row>
        <row r="135">
          <cell r="B135">
            <v>11527</v>
          </cell>
          <cell r="C135">
            <v>11608</v>
          </cell>
          <cell r="D135">
            <v>11703</v>
          </cell>
          <cell r="E135">
            <v>11898</v>
          </cell>
          <cell r="F135">
            <v>12046</v>
          </cell>
          <cell r="G135">
            <v>12391</v>
          </cell>
          <cell r="H135">
            <v>12243</v>
          </cell>
          <cell r="I135">
            <v>14597</v>
          </cell>
          <cell r="J135">
            <v>17382</v>
          </cell>
          <cell r="K135">
            <v>18882</v>
          </cell>
          <cell r="L135">
            <v>19574</v>
          </cell>
          <cell r="M135">
            <v>19933</v>
          </cell>
          <cell r="N135">
            <v>19916</v>
          </cell>
          <cell r="O135">
            <v>20181</v>
          </cell>
          <cell r="P135">
            <v>19995</v>
          </cell>
          <cell r="Q135">
            <v>19304</v>
          </cell>
          <cell r="R135">
            <v>18129</v>
          </cell>
          <cell r="S135">
            <v>15746</v>
          </cell>
          <cell r="T135">
            <v>14029</v>
          </cell>
          <cell r="U135">
            <v>13429</v>
          </cell>
          <cell r="V135">
            <v>13732</v>
          </cell>
          <cell r="W135">
            <v>12852</v>
          </cell>
          <cell r="X135">
            <v>12058</v>
          </cell>
          <cell r="Y135">
            <v>11849</v>
          </cell>
        </row>
        <row r="136">
          <cell r="B136">
            <v>11718</v>
          </cell>
          <cell r="C136">
            <v>12003</v>
          </cell>
          <cell r="D136">
            <v>12035</v>
          </cell>
          <cell r="E136">
            <v>12273</v>
          </cell>
          <cell r="F136">
            <v>12565</v>
          </cell>
          <cell r="G136">
            <v>12710</v>
          </cell>
          <cell r="H136">
            <v>12303</v>
          </cell>
          <cell r="I136">
            <v>14599</v>
          </cell>
          <cell r="J136">
            <v>17322</v>
          </cell>
          <cell r="K136">
            <v>18683</v>
          </cell>
          <cell r="L136">
            <v>19278</v>
          </cell>
          <cell r="M136">
            <v>19935</v>
          </cell>
          <cell r="N136">
            <v>19630</v>
          </cell>
          <cell r="O136">
            <v>20116</v>
          </cell>
          <cell r="P136">
            <v>19852</v>
          </cell>
          <cell r="Q136">
            <v>19306</v>
          </cell>
          <cell r="R136">
            <v>18131</v>
          </cell>
          <cell r="S136">
            <v>15748</v>
          </cell>
          <cell r="T136">
            <v>14031</v>
          </cell>
          <cell r="U136">
            <v>13430</v>
          </cell>
          <cell r="V136">
            <v>13733</v>
          </cell>
          <cell r="W136">
            <v>12854</v>
          </cell>
          <cell r="X136">
            <v>12108</v>
          </cell>
          <cell r="Y136">
            <v>11802</v>
          </cell>
        </row>
        <row r="137">
          <cell r="B137">
            <v>11476</v>
          </cell>
          <cell r="C137">
            <v>11621</v>
          </cell>
          <cell r="D137">
            <v>11975</v>
          </cell>
          <cell r="E137">
            <v>11823</v>
          </cell>
          <cell r="F137">
            <v>12174</v>
          </cell>
          <cell r="G137">
            <v>11650</v>
          </cell>
          <cell r="H137">
            <v>11348</v>
          </cell>
          <cell r="I137">
            <v>13678</v>
          </cell>
          <cell r="J137">
            <v>16106</v>
          </cell>
          <cell r="K137">
            <v>17485</v>
          </cell>
          <cell r="L137">
            <v>18326</v>
          </cell>
          <cell r="M137">
            <v>18920</v>
          </cell>
          <cell r="N137">
            <v>18476</v>
          </cell>
          <cell r="O137">
            <v>18911</v>
          </cell>
          <cell r="P137">
            <v>19030</v>
          </cell>
          <cell r="Q137">
            <v>18002</v>
          </cell>
          <cell r="R137">
            <v>16974</v>
          </cell>
          <cell r="S137">
            <v>15190</v>
          </cell>
          <cell r="T137">
            <v>13712</v>
          </cell>
          <cell r="U137">
            <v>13121</v>
          </cell>
          <cell r="V137">
            <v>13395</v>
          </cell>
          <cell r="W137">
            <v>12647</v>
          </cell>
          <cell r="X137">
            <v>12299</v>
          </cell>
          <cell r="Y137">
            <v>11790</v>
          </cell>
        </row>
        <row r="138">
          <cell r="B138">
            <v>11413</v>
          </cell>
          <cell r="C138">
            <v>11466</v>
          </cell>
          <cell r="D138">
            <v>11557</v>
          </cell>
          <cell r="E138">
            <v>11570</v>
          </cell>
          <cell r="F138">
            <v>11702</v>
          </cell>
          <cell r="G138">
            <v>11053</v>
          </cell>
          <cell r="H138">
            <v>11349</v>
          </cell>
          <cell r="I138">
            <v>13679</v>
          </cell>
          <cell r="J138">
            <v>16107</v>
          </cell>
          <cell r="K138">
            <v>17485</v>
          </cell>
          <cell r="L138">
            <v>18327</v>
          </cell>
          <cell r="M138">
            <v>18921</v>
          </cell>
          <cell r="N138">
            <v>18476</v>
          </cell>
          <cell r="O138">
            <v>18703</v>
          </cell>
          <cell r="P138">
            <v>18437</v>
          </cell>
          <cell r="Q138">
            <v>18002</v>
          </cell>
          <cell r="R138">
            <v>16975</v>
          </cell>
          <cell r="S138">
            <v>15191</v>
          </cell>
          <cell r="T138">
            <v>13712</v>
          </cell>
          <cell r="U138">
            <v>13121</v>
          </cell>
          <cell r="V138">
            <v>13396</v>
          </cell>
          <cell r="W138">
            <v>12647</v>
          </cell>
          <cell r="X138">
            <v>11403</v>
          </cell>
          <cell r="Y138">
            <v>10976</v>
          </cell>
        </row>
        <row r="139">
          <cell r="B139">
            <v>11000</v>
          </cell>
          <cell r="C139">
            <v>11016</v>
          </cell>
          <cell r="D139">
            <v>11109</v>
          </cell>
          <cell r="E139">
            <v>11321</v>
          </cell>
          <cell r="F139">
            <v>11678</v>
          </cell>
          <cell r="G139">
            <v>11622</v>
          </cell>
          <cell r="H139">
            <v>11924</v>
          </cell>
          <cell r="I139">
            <v>14495</v>
          </cell>
          <cell r="J139">
            <v>17200</v>
          </cell>
          <cell r="K139">
            <v>18550</v>
          </cell>
          <cell r="L139">
            <v>19142</v>
          </cell>
          <cell r="M139">
            <v>19794</v>
          </cell>
          <cell r="N139">
            <v>19491</v>
          </cell>
          <cell r="O139">
            <v>19974</v>
          </cell>
          <cell r="P139">
            <v>19711</v>
          </cell>
          <cell r="Q139">
            <v>19170</v>
          </cell>
          <cell r="R139">
            <v>18002</v>
          </cell>
          <cell r="S139">
            <v>15637</v>
          </cell>
          <cell r="T139">
            <v>13931</v>
          </cell>
          <cell r="U139">
            <v>13335</v>
          </cell>
          <cell r="V139">
            <v>13636</v>
          </cell>
          <cell r="W139">
            <v>12763</v>
          </cell>
          <cell r="X139">
            <v>11545</v>
          </cell>
          <cell r="Y139">
            <v>11210</v>
          </cell>
        </row>
        <row r="140">
          <cell r="B140">
            <v>10931</v>
          </cell>
          <cell r="C140">
            <v>11016</v>
          </cell>
          <cell r="D140">
            <v>11104</v>
          </cell>
          <cell r="E140">
            <v>11199</v>
          </cell>
          <cell r="F140">
            <v>11499</v>
          </cell>
          <cell r="G140">
            <v>11916</v>
          </cell>
          <cell r="H140">
            <v>11919</v>
          </cell>
          <cell r="I140">
            <v>14480</v>
          </cell>
          <cell r="J140">
            <v>17242</v>
          </cell>
          <cell r="K140">
            <v>18531</v>
          </cell>
          <cell r="L140">
            <v>19122</v>
          </cell>
          <cell r="M140">
            <v>19773</v>
          </cell>
          <cell r="N140">
            <v>19471</v>
          </cell>
          <cell r="O140">
            <v>20208</v>
          </cell>
          <cell r="P140">
            <v>20082</v>
          </cell>
          <cell r="Q140">
            <v>19149</v>
          </cell>
          <cell r="R140">
            <v>17984</v>
          </cell>
          <cell r="S140">
            <v>16084</v>
          </cell>
          <cell r="T140">
            <v>14510</v>
          </cell>
          <cell r="U140">
            <v>13321</v>
          </cell>
          <cell r="V140">
            <v>13622</v>
          </cell>
          <cell r="W140">
            <v>12749</v>
          </cell>
          <cell r="X140">
            <v>11937</v>
          </cell>
          <cell r="Y140">
            <v>11484</v>
          </cell>
        </row>
        <row r="141">
          <cell r="B141">
            <v>11304</v>
          </cell>
          <cell r="C141">
            <v>11125</v>
          </cell>
          <cell r="D141">
            <v>11491</v>
          </cell>
          <cell r="E141">
            <v>11458</v>
          </cell>
          <cell r="F141">
            <v>11875</v>
          </cell>
          <cell r="G141">
            <v>11937</v>
          </cell>
          <cell r="H141">
            <v>12034</v>
          </cell>
          <cell r="I141">
            <v>14441</v>
          </cell>
          <cell r="J141">
            <v>17135</v>
          </cell>
          <cell r="K141">
            <v>18480</v>
          </cell>
          <cell r="L141">
            <v>19070</v>
          </cell>
          <cell r="M141">
            <v>19720</v>
          </cell>
          <cell r="N141">
            <v>19418</v>
          </cell>
          <cell r="O141">
            <v>19899</v>
          </cell>
          <cell r="P141">
            <v>19637</v>
          </cell>
          <cell r="Q141">
            <v>19097</v>
          </cell>
          <cell r="R141">
            <v>17935</v>
          </cell>
          <cell r="S141">
            <v>15578</v>
          </cell>
          <cell r="T141">
            <v>13879</v>
          </cell>
          <cell r="U141">
            <v>13285</v>
          </cell>
          <cell r="V141">
            <v>13585</v>
          </cell>
          <cell r="W141">
            <v>12715</v>
          </cell>
          <cell r="X141">
            <v>11879</v>
          </cell>
          <cell r="Y141">
            <v>11453</v>
          </cell>
        </row>
        <row r="142">
          <cell r="B142">
            <v>11440</v>
          </cell>
          <cell r="C142">
            <v>11175</v>
          </cell>
          <cell r="D142">
            <v>11561</v>
          </cell>
          <cell r="E142">
            <v>11705</v>
          </cell>
          <cell r="F142">
            <v>12060</v>
          </cell>
          <cell r="G142">
            <v>12278</v>
          </cell>
          <cell r="H142">
            <v>12026</v>
          </cell>
          <cell r="I142">
            <v>14450</v>
          </cell>
          <cell r="J142">
            <v>17146</v>
          </cell>
          <cell r="K142">
            <v>18492</v>
          </cell>
          <cell r="L142">
            <v>19082</v>
          </cell>
          <cell r="M142">
            <v>19732</v>
          </cell>
          <cell r="N142">
            <v>19430</v>
          </cell>
          <cell r="O142">
            <v>19911</v>
          </cell>
          <cell r="P142">
            <v>19649</v>
          </cell>
          <cell r="Q142">
            <v>19109</v>
          </cell>
          <cell r="R142">
            <v>17946</v>
          </cell>
          <cell r="S142">
            <v>15588</v>
          </cell>
          <cell r="T142">
            <v>13887</v>
          </cell>
          <cell r="U142">
            <v>13293</v>
          </cell>
          <cell r="V142">
            <v>13593</v>
          </cell>
          <cell r="W142">
            <v>12723</v>
          </cell>
          <cell r="X142">
            <v>11341</v>
          </cell>
          <cell r="Y142">
            <v>10821</v>
          </cell>
        </row>
        <row r="143">
          <cell r="B143">
            <v>13419</v>
          </cell>
          <cell r="C143">
            <v>13542</v>
          </cell>
          <cell r="D143">
            <v>13719</v>
          </cell>
          <cell r="E143">
            <v>13828</v>
          </cell>
          <cell r="F143">
            <v>14083</v>
          </cell>
          <cell r="G143">
            <v>13950</v>
          </cell>
          <cell r="H143">
            <v>13701</v>
          </cell>
          <cell r="I143">
            <v>15945</v>
          </cell>
          <cell r="J143">
            <v>18943</v>
          </cell>
          <cell r="K143">
            <v>20317</v>
          </cell>
          <cell r="L143">
            <v>20592</v>
          </cell>
          <cell r="M143">
            <v>21275</v>
          </cell>
          <cell r="N143">
            <v>21299</v>
          </cell>
          <cell r="O143">
            <v>22081</v>
          </cell>
          <cell r="P143">
            <v>22103</v>
          </cell>
          <cell r="Q143">
            <v>20602</v>
          </cell>
          <cell r="R143">
            <v>19134</v>
          </cell>
          <cell r="S143">
            <v>16650</v>
          </cell>
          <cell r="T143">
            <v>15167</v>
          </cell>
          <cell r="U143">
            <v>13734</v>
          </cell>
          <cell r="V143">
            <v>13991</v>
          </cell>
          <cell r="W143">
            <v>13852</v>
          </cell>
          <cell r="X143">
            <v>13615</v>
          </cell>
          <cell r="Y143">
            <v>13069</v>
          </cell>
        </row>
        <row r="144">
          <cell r="B144">
            <v>12877</v>
          </cell>
          <cell r="C144">
            <v>13132</v>
          </cell>
          <cell r="D144">
            <v>12940</v>
          </cell>
          <cell r="E144">
            <v>13080</v>
          </cell>
          <cell r="F144">
            <v>13158</v>
          </cell>
          <cell r="G144">
            <v>12680</v>
          </cell>
          <cell r="H144">
            <v>12198</v>
          </cell>
          <cell r="I144">
            <v>13744</v>
          </cell>
          <cell r="J144">
            <v>16430</v>
          </cell>
          <cell r="K144">
            <v>17436</v>
          </cell>
          <cell r="L144">
            <v>18250</v>
          </cell>
          <cell r="M144">
            <v>18884</v>
          </cell>
          <cell r="N144">
            <v>18289</v>
          </cell>
          <cell r="O144">
            <v>18538</v>
          </cell>
          <cell r="P144">
            <v>18828</v>
          </cell>
          <cell r="Q144">
            <v>18066</v>
          </cell>
          <cell r="R144">
            <v>17082</v>
          </cell>
          <cell r="S144">
            <v>15831</v>
          </cell>
          <cell r="T144">
            <v>14126</v>
          </cell>
          <cell r="U144">
            <v>12988</v>
          </cell>
          <cell r="V144">
            <v>13260</v>
          </cell>
          <cell r="W144">
            <v>13391</v>
          </cell>
          <cell r="X144">
            <v>12985</v>
          </cell>
          <cell r="Y144">
            <v>13358</v>
          </cell>
        </row>
        <row r="145">
          <cell r="B145">
            <v>13229</v>
          </cell>
          <cell r="C145">
            <v>13064</v>
          </cell>
          <cell r="D145">
            <v>12827</v>
          </cell>
          <cell r="E145">
            <v>12885</v>
          </cell>
          <cell r="F145">
            <v>12634</v>
          </cell>
          <cell r="G145">
            <v>11899</v>
          </cell>
          <cell r="H145">
            <v>11341</v>
          </cell>
          <cell r="I145">
            <v>13544</v>
          </cell>
          <cell r="J145">
            <v>15949</v>
          </cell>
          <cell r="K145">
            <v>17321</v>
          </cell>
          <cell r="L145">
            <v>18336</v>
          </cell>
          <cell r="M145">
            <v>19151</v>
          </cell>
          <cell r="N145">
            <v>19252</v>
          </cell>
          <cell r="O145">
            <v>19646</v>
          </cell>
          <cell r="P145">
            <v>19755</v>
          </cell>
          <cell r="Q145">
            <v>19401</v>
          </cell>
          <cell r="R145">
            <v>17973</v>
          </cell>
          <cell r="S145">
            <v>16624</v>
          </cell>
          <cell r="T145">
            <v>15441</v>
          </cell>
          <cell r="U145">
            <v>13761</v>
          </cell>
          <cell r="V145">
            <v>13968</v>
          </cell>
          <cell r="W145">
            <v>13829</v>
          </cell>
          <cell r="X145">
            <v>13269</v>
          </cell>
          <cell r="Y145">
            <v>13254</v>
          </cell>
        </row>
        <row r="146">
          <cell r="B146">
            <v>10500</v>
          </cell>
          <cell r="C146">
            <v>10457</v>
          </cell>
          <cell r="D146">
            <v>10291</v>
          </cell>
          <cell r="E146">
            <v>10406</v>
          </cell>
          <cell r="F146">
            <v>11169</v>
          </cell>
          <cell r="G146">
            <v>11217</v>
          </cell>
          <cell r="H146">
            <v>11634</v>
          </cell>
          <cell r="I146">
            <v>14449</v>
          </cell>
          <cell r="J146">
            <v>17145</v>
          </cell>
          <cell r="K146">
            <v>18491</v>
          </cell>
          <cell r="L146">
            <v>19081</v>
          </cell>
          <cell r="M146">
            <v>19731</v>
          </cell>
          <cell r="N146">
            <v>19429</v>
          </cell>
          <cell r="O146">
            <v>19911</v>
          </cell>
          <cell r="P146">
            <v>19649</v>
          </cell>
          <cell r="Q146">
            <v>19109</v>
          </cell>
          <cell r="R146">
            <v>17945</v>
          </cell>
          <cell r="S146">
            <v>15587</v>
          </cell>
          <cell r="T146">
            <v>13887</v>
          </cell>
          <cell r="U146">
            <v>13293</v>
          </cell>
          <cell r="V146">
            <v>13593</v>
          </cell>
          <cell r="W146">
            <v>12722</v>
          </cell>
          <cell r="X146">
            <v>11229</v>
          </cell>
          <cell r="Y146">
            <v>10445</v>
          </cell>
        </row>
        <row r="147">
          <cell r="B147">
            <v>10139</v>
          </cell>
          <cell r="C147">
            <v>10125</v>
          </cell>
          <cell r="D147">
            <v>10259</v>
          </cell>
          <cell r="E147">
            <v>10290</v>
          </cell>
          <cell r="F147">
            <v>10511</v>
          </cell>
          <cell r="G147">
            <v>10635</v>
          </cell>
          <cell r="H147">
            <v>11624</v>
          </cell>
          <cell r="I147">
            <v>14437</v>
          </cell>
          <cell r="J147">
            <v>17131</v>
          </cell>
          <cell r="K147">
            <v>18476</v>
          </cell>
          <cell r="L147">
            <v>19065</v>
          </cell>
          <cell r="M147">
            <v>19715</v>
          </cell>
          <cell r="N147">
            <v>19413</v>
          </cell>
          <cell r="O147">
            <v>19894</v>
          </cell>
          <cell r="P147">
            <v>19632</v>
          </cell>
          <cell r="Q147">
            <v>19093</v>
          </cell>
          <cell r="R147">
            <v>17930</v>
          </cell>
          <cell r="S147">
            <v>15574</v>
          </cell>
          <cell r="T147">
            <v>13875</v>
          </cell>
          <cell r="U147">
            <v>13282</v>
          </cell>
          <cell r="V147">
            <v>13581</v>
          </cell>
          <cell r="W147">
            <v>12712</v>
          </cell>
          <cell r="X147">
            <v>11441</v>
          </cell>
          <cell r="Y147">
            <v>10747</v>
          </cell>
        </row>
        <row r="148">
          <cell r="B148">
            <v>10677</v>
          </cell>
          <cell r="C148">
            <v>10485</v>
          </cell>
          <cell r="D148">
            <v>10585</v>
          </cell>
          <cell r="E148">
            <v>10552</v>
          </cell>
          <cell r="F148">
            <v>10833</v>
          </cell>
          <cell r="G148">
            <v>11303</v>
          </cell>
          <cell r="H148">
            <v>11586</v>
          </cell>
          <cell r="I148">
            <v>14390</v>
          </cell>
          <cell r="J148">
            <v>17075</v>
          </cell>
          <cell r="K148">
            <v>18416</v>
          </cell>
          <cell r="L148">
            <v>19003</v>
          </cell>
          <cell r="M148">
            <v>19650</v>
          </cell>
          <cell r="N148">
            <v>19350</v>
          </cell>
          <cell r="O148">
            <v>19829</v>
          </cell>
          <cell r="P148">
            <v>19568</v>
          </cell>
          <cell r="Q148">
            <v>19030</v>
          </cell>
          <cell r="R148">
            <v>17872</v>
          </cell>
          <cell r="S148">
            <v>15523</v>
          </cell>
          <cell r="T148">
            <v>13830</v>
          </cell>
          <cell r="U148">
            <v>13238</v>
          </cell>
          <cell r="V148">
            <v>13537</v>
          </cell>
          <cell r="W148">
            <v>12670</v>
          </cell>
          <cell r="X148">
            <v>11697</v>
          </cell>
          <cell r="Y148">
            <v>11078</v>
          </cell>
        </row>
        <row r="149">
          <cell r="B149">
            <v>10728</v>
          </cell>
          <cell r="C149">
            <v>10757</v>
          </cell>
          <cell r="D149">
            <v>10659</v>
          </cell>
          <cell r="E149">
            <v>11014</v>
          </cell>
          <cell r="F149">
            <v>11106</v>
          </cell>
          <cell r="G149">
            <v>11062</v>
          </cell>
          <cell r="H149">
            <v>11576</v>
          </cell>
          <cell r="I149">
            <v>14377</v>
          </cell>
          <cell r="J149">
            <v>17059</v>
          </cell>
          <cell r="K149">
            <v>18399</v>
          </cell>
          <cell r="L149">
            <v>18985</v>
          </cell>
          <cell r="M149">
            <v>19633</v>
          </cell>
          <cell r="N149">
            <v>19332</v>
          </cell>
          <cell r="O149">
            <v>19893</v>
          </cell>
          <cell r="P149">
            <v>19774</v>
          </cell>
          <cell r="Q149">
            <v>19013</v>
          </cell>
          <cell r="R149">
            <v>17856</v>
          </cell>
          <cell r="S149">
            <v>15509</v>
          </cell>
          <cell r="T149">
            <v>13817</v>
          </cell>
          <cell r="U149">
            <v>13226</v>
          </cell>
          <cell r="V149">
            <v>13525</v>
          </cell>
          <cell r="W149">
            <v>12659</v>
          </cell>
          <cell r="X149">
            <v>11572</v>
          </cell>
          <cell r="Y149">
            <v>10687</v>
          </cell>
        </row>
        <row r="150">
          <cell r="B150">
            <v>10276</v>
          </cell>
          <cell r="C150">
            <v>10281</v>
          </cell>
          <cell r="D150">
            <v>10315</v>
          </cell>
          <cell r="E150">
            <v>10399</v>
          </cell>
          <cell r="F150">
            <v>10621</v>
          </cell>
          <cell r="G150">
            <v>10888</v>
          </cell>
          <cell r="H150">
            <v>11563</v>
          </cell>
          <cell r="I150">
            <v>14361</v>
          </cell>
          <cell r="J150">
            <v>17041</v>
          </cell>
          <cell r="K150">
            <v>18379</v>
          </cell>
          <cell r="L150">
            <v>18965</v>
          </cell>
          <cell r="M150">
            <v>19611</v>
          </cell>
          <cell r="N150">
            <v>19311</v>
          </cell>
          <cell r="O150">
            <v>19789</v>
          </cell>
          <cell r="P150">
            <v>19823</v>
          </cell>
          <cell r="Q150">
            <v>18993</v>
          </cell>
          <cell r="R150">
            <v>17836</v>
          </cell>
          <cell r="S150">
            <v>15492</v>
          </cell>
          <cell r="T150">
            <v>13802</v>
          </cell>
          <cell r="U150">
            <v>13212</v>
          </cell>
          <cell r="V150">
            <v>13510</v>
          </cell>
          <cell r="W150">
            <v>12645</v>
          </cell>
          <cell r="X150">
            <v>11477</v>
          </cell>
          <cell r="Y150">
            <v>10840</v>
          </cell>
        </row>
        <row r="151">
          <cell r="B151">
            <v>10697</v>
          </cell>
          <cell r="C151">
            <v>10546</v>
          </cell>
          <cell r="D151">
            <v>10245</v>
          </cell>
          <cell r="E151">
            <v>10497</v>
          </cell>
          <cell r="F151">
            <v>10312</v>
          </cell>
          <cell r="G151">
            <v>10342</v>
          </cell>
          <cell r="H151">
            <v>11163</v>
          </cell>
          <cell r="I151">
            <v>13455</v>
          </cell>
          <cell r="J151">
            <v>15844</v>
          </cell>
          <cell r="K151">
            <v>17200</v>
          </cell>
          <cell r="L151">
            <v>18028</v>
          </cell>
          <cell r="M151">
            <v>18612</v>
          </cell>
          <cell r="N151">
            <v>18175</v>
          </cell>
          <cell r="O151">
            <v>18398</v>
          </cell>
          <cell r="P151">
            <v>18137</v>
          </cell>
          <cell r="Q151">
            <v>17709</v>
          </cell>
          <cell r="R151">
            <v>16698</v>
          </cell>
          <cell r="S151">
            <v>14943</v>
          </cell>
          <cell r="T151">
            <v>13489</v>
          </cell>
          <cell r="U151">
            <v>12907</v>
          </cell>
          <cell r="V151">
            <v>13177</v>
          </cell>
          <cell r="W151">
            <v>12441</v>
          </cell>
          <cell r="X151">
            <v>11294</v>
          </cell>
          <cell r="Y151">
            <v>10739</v>
          </cell>
        </row>
        <row r="152">
          <cell r="B152">
            <v>10617</v>
          </cell>
          <cell r="C152">
            <v>10427</v>
          </cell>
          <cell r="D152">
            <v>10521</v>
          </cell>
          <cell r="E152">
            <v>10305</v>
          </cell>
          <cell r="F152">
            <v>10394</v>
          </cell>
          <cell r="G152">
            <v>10344</v>
          </cell>
          <cell r="H152">
            <v>11166</v>
          </cell>
          <cell r="I152">
            <v>13458</v>
          </cell>
          <cell r="J152">
            <v>15847</v>
          </cell>
          <cell r="K152">
            <v>17203</v>
          </cell>
          <cell r="L152">
            <v>18031</v>
          </cell>
          <cell r="M152">
            <v>18616</v>
          </cell>
          <cell r="N152">
            <v>18273</v>
          </cell>
          <cell r="O152">
            <v>18402</v>
          </cell>
          <cell r="P152">
            <v>18140</v>
          </cell>
          <cell r="Q152">
            <v>17712</v>
          </cell>
          <cell r="R152">
            <v>16701</v>
          </cell>
          <cell r="S152">
            <v>14946</v>
          </cell>
          <cell r="T152">
            <v>13491</v>
          </cell>
          <cell r="U152">
            <v>12910</v>
          </cell>
          <cell r="V152">
            <v>13180</v>
          </cell>
          <cell r="W152">
            <v>12443</v>
          </cell>
          <cell r="X152">
            <v>11307</v>
          </cell>
          <cell r="Y152">
            <v>10714</v>
          </cell>
        </row>
        <row r="153">
          <cell r="B153">
            <v>10338</v>
          </cell>
          <cell r="C153">
            <v>10193</v>
          </cell>
          <cell r="D153">
            <v>10629</v>
          </cell>
          <cell r="E153">
            <v>10786</v>
          </cell>
          <cell r="F153">
            <v>11225</v>
          </cell>
          <cell r="G153">
            <v>11549</v>
          </cell>
          <cell r="H153">
            <v>11808</v>
          </cell>
          <cell r="I153">
            <v>14361</v>
          </cell>
          <cell r="J153">
            <v>17040</v>
          </cell>
          <cell r="K153">
            <v>18378</v>
          </cell>
          <cell r="L153">
            <v>18964</v>
          </cell>
          <cell r="M153">
            <v>19610</v>
          </cell>
          <cell r="N153">
            <v>19310</v>
          </cell>
          <cell r="O153">
            <v>19788</v>
          </cell>
          <cell r="P153">
            <v>19528</v>
          </cell>
          <cell r="Q153">
            <v>18992</v>
          </cell>
          <cell r="R153">
            <v>17835</v>
          </cell>
          <cell r="S153">
            <v>15491</v>
          </cell>
          <cell r="T153">
            <v>13802</v>
          </cell>
          <cell r="U153">
            <v>13211</v>
          </cell>
          <cell r="V153">
            <v>13509</v>
          </cell>
          <cell r="W153">
            <v>12644</v>
          </cell>
          <cell r="X153">
            <v>11401</v>
          </cell>
          <cell r="Y153">
            <v>10683</v>
          </cell>
        </row>
        <row r="154">
          <cell r="B154">
            <v>10412</v>
          </cell>
          <cell r="C154">
            <v>10407</v>
          </cell>
          <cell r="D154">
            <v>10334</v>
          </cell>
          <cell r="E154">
            <v>10334</v>
          </cell>
          <cell r="F154">
            <v>10793</v>
          </cell>
          <cell r="G154">
            <v>10855</v>
          </cell>
          <cell r="H154">
            <v>11572</v>
          </cell>
          <cell r="I154">
            <v>14372</v>
          </cell>
          <cell r="J154">
            <v>17053</v>
          </cell>
          <cell r="K154">
            <v>18392</v>
          </cell>
          <cell r="L154">
            <v>18979</v>
          </cell>
          <cell r="M154">
            <v>19626</v>
          </cell>
          <cell r="N154">
            <v>19325</v>
          </cell>
          <cell r="O154">
            <v>19804</v>
          </cell>
          <cell r="P154">
            <v>19544</v>
          </cell>
          <cell r="Q154">
            <v>19007</v>
          </cell>
          <cell r="R154">
            <v>17849</v>
          </cell>
          <cell r="S154">
            <v>15504</v>
          </cell>
          <cell r="T154">
            <v>13833</v>
          </cell>
          <cell r="U154">
            <v>13222</v>
          </cell>
          <cell r="V154">
            <v>13520</v>
          </cell>
          <cell r="W154">
            <v>12654</v>
          </cell>
          <cell r="X154">
            <v>11136</v>
          </cell>
          <cell r="Y154">
            <v>10785</v>
          </cell>
        </row>
        <row r="155">
          <cell r="B155">
            <v>10583</v>
          </cell>
          <cell r="C155">
            <v>10597</v>
          </cell>
          <cell r="D155">
            <v>10665</v>
          </cell>
          <cell r="E155">
            <v>10715</v>
          </cell>
          <cell r="F155">
            <v>11029</v>
          </cell>
          <cell r="G155">
            <v>11226</v>
          </cell>
          <cell r="H155">
            <v>11685</v>
          </cell>
          <cell r="I155">
            <v>14513</v>
          </cell>
          <cell r="J155">
            <v>17221</v>
          </cell>
          <cell r="K155">
            <v>18696</v>
          </cell>
          <cell r="L155">
            <v>20238</v>
          </cell>
          <cell r="M155">
            <v>21004</v>
          </cell>
          <cell r="N155">
            <v>21315</v>
          </cell>
          <cell r="O155">
            <v>22529</v>
          </cell>
          <cell r="P155">
            <v>22601</v>
          </cell>
          <cell r="Q155">
            <v>21587</v>
          </cell>
          <cell r="R155">
            <v>19774</v>
          </cell>
          <cell r="S155">
            <v>17375</v>
          </cell>
          <cell r="T155">
            <v>15516</v>
          </cell>
          <cell r="U155">
            <v>13925</v>
          </cell>
          <cell r="V155">
            <v>13853</v>
          </cell>
          <cell r="W155">
            <v>13593</v>
          </cell>
          <cell r="X155">
            <v>12645</v>
          </cell>
          <cell r="Y155">
            <v>12230</v>
          </cell>
        </row>
        <row r="156">
          <cell r="B156">
            <v>11768</v>
          </cell>
          <cell r="C156">
            <v>11684</v>
          </cell>
          <cell r="D156">
            <v>11818</v>
          </cell>
          <cell r="E156">
            <v>9936</v>
          </cell>
          <cell r="F156">
            <v>11817</v>
          </cell>
          <cell r="G156">
            <v>12014</v>
          </cell>
          <cell r="H156">
            <v>12148</v>
          </cell>
          <cell r="I156">
            <v>14508</v>
          </cell>
          <cell r="J156">
            <v>17414</v>
          </cell>
          <cell r="K156">
            <v>18959</v>
          </cell>
          <cell r="L156">
            <v>19843</v>
          </cell>
          <cell r="M156">
            <v>20708</v>
          </cell>
          <cell r="N156">
            <v>20490</v>
          </cell>
          <cell r="O156">
            <v>21097</v>
          </cell>
          <cell r="P156">
            <v>20943</v>
          </cell>
          <cell r="Q156">
            <v>19784</v>
          </cell>
          <cell r="R156">
            <v>18243</v>
          </cell>
          <cell r="S156">
            <v>16034</v>
          </cell>
          <cell r="T156">
            <v>14054</v>
          </cell>
          <cell r="U156">
            <v>13346</v>
          </cell>
          <cell r="V156">
            <v>13647</v>
          </cell>
          <cell r="W156">
            <v>12774</v>
          </cell>
          <cell r="X156">
            <v>11925</v>
          </cell>
          <cell r="Y156">
            <v>11257</v>
          </cell>
        </row>
        <row r="157">
          <cell r="B157">
            <v>10763</v>
          </cell>
          <cell r="C157">
            <v>10616</v>
          </cell>
          <cell r="D157">
            <v>10668</v>
          </cell>
          <cell r="E157">
            <v>10525</v>
          </cell>
          <cell r="F157">
            <v>10790</v>
          </cell>
          <cell r="G157">
            <v>10811</v>
          </cell>
          <cell r="H157">
            <v>11679</v>
          </cell>
          <cell r="I157">
            <v>14506</v>
          </cell>
          <cell r="J157">
            <v>17212</v>
          </cell>
          <cell r="K157">
            <v>18564</v>
          </cell>
          <cell r="L157">
            <v>19155</v>
          </cell>
          <cell r="M157">
            <v>19808</v>
          </cell>
          <cell r="N157">
            <v>19505</v>
          </cell>
          <cell r="O157">
            <v>19988</v>
          </cell>
          <cell r="P157">
            <v>19725</v>
          </cell>
          <cell r="Q157">
            <v>19183</v>
          </cell>
          <cell r="R157">
            <v>18016</v>
          </cell>
          <cell r="S157">
            <v>15648</v>
          </cell>
          <cell r="T157">
            <v>13941</v>
          </cell>
          <cell r="U157">
            <v>13345</v>
          </cell>
          <cell r="V157">
            <v>13646</v>
          </cell>
          <cell r="W157">
            <v>12772</v>
          </cell>
          <cell r="X157">
            <v>12160</v>
          </cell>
          <cell r="Y157">
            <v>11501</v>
          </cell>
        </row>
        <row r="158">
          <cell r="B158">
            <v>11237</v>
          </cell>
          <cell r="C158">
            <v>10973</v>
          </cell>
          <cell r="D158">
            <v>11164</v>
          </cell>
          <cell r="E158">
            <v>11137</v>
          </cell>
          <cell r="F158">
            <v>11142</v>
          </cell>
          <cell r="G158">
            <v>10808</v>
          </cell>
          <cell r="H158">
            <v>11277</v>
          </cell>
          <cell r="I158">
            <v>13592</v>
          </cell>
          <cell r="J158">
            <v>16006</v>
          </cell>
          <cell r="K158">
            <v>17375</v>
          </cell>
          <cell r="L158">
            <v>18211</v>
          </cell>
          <cell r="M158">
            <v>18802</v>
          </cell>
          <cell r="N158">
            <v>18360</v>
          </cell>
          <cell r="O158">
            <v>18585</v>
          </cell>
          <cell r="P158">
            <v>18321</v>
          </cell>
          <cell r="Q158">
            <v>17889</v>
          </cell>
          <cell r="R158">
            <v>16868</v>
          </cell>
          <cell r="S158">
            <v>15095</v>
          </cell>
          <cell r="T158">
            <v>13626</v>
          </cell>
          <cell r="U158">
            <v>13038</v>
          </cell>
          <cell r="V158">
            <v>13311</v>
          </cell>
          <cell r="W158">
            <v>12733</v>
          </cell>
          <cell r="X158">
            <v>12512</v>
          </cell>
          <cell r="Y158">
            <v>12091</v>
          </cell>
        </row>
        <row r="159">
          <cell r="B159">
            <v>11400</v>
          </cell>
          <cell r="C159">
            <v>11515</v>
          </cell>
          <cell r="D159">
            <v>11585</v>
          </cell>
          <cell r="E159">
            <v>11675</v>
          </cell>
          <cell r="F159">
            <v>11618</v>
          </cell>
          <cell r="G159">
            <v>10877</v>
          </cell>
          <cell r="H159">
            <v>11281</v>
          </cell>
          <cell r="I159">
            <v>13597</v>
          </cell>
          <cell r="J159">
            <v>16011</v>
          </cell>
          <cell r="K159">
            <v>17381</v>
          </cell>
          <cell r="L159">
            <v>18218</v>
          </cell>
          <cell r="M159">
            <v>18808</v>
          </cell>
          <cell r="N159">
            <v>18367</v>
          </cell>
          <cell r="O159">
            <v>18592</v>
          </cell>
          <cell r="P159">
            <v>18693</v>
          </cell>
          <cell r="Q159">
            <v>18196</v>
          </cell>
          <cell r="R159">
            <v>17295</v>
          </cell>
          <cell r="S159">
            <v>15966</v>
          </cell>
          <cell r="T159">
            <v>14292</v>
          </cell>
          <cell r="U159">
            <v>13043</v>
          </cell>
          <cell r="V159">
            <v>13316</v>
          </cell>
          <cell r="W159">
            <v>12718</v>
          </cell>
          <cell r="X159">
            <v>12358</v>
          </cell>
          <cell r="Y159">
            <v>11997</v>
          </cell>
        </row>
        <row r="160">
          <cell r="B160">
            <v>11350</v>
          </cell>
          <cell r="C160">
            <v>11391</v>
          </cell>
          <cell r="D160">
            <v>11413</v>
          </cell>
          <cell r="E160">
            <v>11430</v>
          </cell>
          <cell r="F160">
            <v>11487</v>
          </cell>
          <cell r="G160">
            <v>11284</v>
          </cell>
          <cell r="H160">
            <v>11299</v>
          </cell>
          <cell r="I160">
            <v>13618</v>
          </cell>
          <cell r="J160">
            <v>16036</v>
          </cell>
          <cell r="K160">
            <v>17409</v>
          </cell>
          <cell r="L160">
            <v>18975</v>
          </cell>
          <cell r="M160">
            <v>19791</v>
          </cell>
          <cell r="N160">
            <v>19784</v>
          </cell>
          <cell r="O160">
            <v>20198</v>
          </cell>
          <cell r="P160">
            <v>20209</v>
          </cell>
          <cell r="Q160">
            <v>19506</v>
          </cell>
          <cell r="R160">
            <v>18239</v>
          </cell>
          <cell r="S160">
            <v>16794</v>
          </cell>
          <cell r="T160">
            <v>14823</v>
          </cell>
          <cell r="U160">
            <v>13064</v>
          </cell>
          <cell r="V160">
            <v>13337</v>
          </cell>
          <cell r="W160">
            <v>12604</v>
          </cell>
          <cell r="X160">
            <v>11945</v>
          </cell>
          <cell r="Y160">
            <v>11497</v>
          </cell>
        </row>
        <row r="161">
          <cell r="B161">
            <v>10895</v>
          </cell>
          <cell r="C161">
            <v>10751</v>
          </cell>
          <cell r="D161">
            <v>11112</v>
          </cell>
          <cell r="E161">
            <v>10995</v>
          </cell>
          <cell r="F161">
            <v>11277</v>
          </cell>
          <cell r="G161">
            <v>11958</v>
          </cell>
          <cell r="H161">
            <v>13271</v>
          </cell>
          <cell r="I161">
            <v>15866</v>
          </cell>
          <cell r="J161">
            <v>19245</v>
          </cell>
          <cell r="K161">
            <v>20486</v>
          </cell>
          <cell r="L161">
            <v>22152</v>
          </cell>
          <cell r="M161">
            <v>22670</v>
          </cell>
          <cell r="N161">
            <v>22825</v>
          </cell>
          <cell r="O161">
            <v>22932</v>
          </cell>
          <cell r="P161">
            <v>23332</v>
          </cell>
          <cell r="Q161">
            <v>22927</v>
          </cell>
          <cell r="R161">
            <v>21334</v>
          </cell>
          <cell r="S161">
            <v>18380</v>
          </cell>
          <cell r="T161">
            <v>17113</v>
          </cell>
          <cell r="U161">
            <v>15868</v>
          </cell>
          <cell r="V161">
            <v>15476</v>
          </cell>
          <cell r="W161">
            <v>14718</v>
          </cell>
          <cell r="X161">
            <v>12418</v>
          </cell>
          <cell r="Y161">
            <v>11449</v>
          </cell>
        </row>
        <row r="162">
          <cell r="B162">
            <v>10864</v>
          </cell>
          <cell r="C162">
            <v>10654</v>
          </cell>
          <cell r="D162">
            <v>10454</v>
          </cell>
          <cell r="E162">
            <v>10502</v>
          </cell>
          <cell r="F162">
            <v>10721</v>
          </cell>
          <cell r="G162">
            <v>11469</v>
          </cell>
          <cell r="H162">
            <v>12679</v>
          </cell>
          <cell r="I162">
            <v>15827</v>
          </cell>
          <cell r="J162">
            <v>19198</v>
          </cell>
          <cell r="K162">
            <v>20436</v>
          </cell>
          <cell r="L162">
            <v>22098</v>
          </cell>
          <cell r="M162">
            <v>22615</v>
          </cell>
          <cell r="N162">
            <v>22770</v>
          </cell>
          <cell r="O162">
            <v>22876</v>
          </cell>
          <cell r="P162">
            <v>23275</v>
          </cell>
          <cell r="Q162">
            <v>22871</v>
          </cell>
          <cell r="R162">
            <v>21282</v>
          </cell>
          <cell r="S162">
            <v>18335</v>
          </cell>
          <cell r="T162">
            <v>17071</v>
          </cell>
          <cell r="U162">
            <v>15829</v>
          </cell>
          <cell r="V162">
            <v>15438</v>
          </cell>
          <cell r="W162">
            <v>14682</v>
          </cell>
          <cell r="X162">
            <v>12388</v>
          </cell>
          <cell r="Y162">
            <v>11421</v>
          </cell>
        </row>
        <row r="163">
          <cell r="B163">
            <v>10869</v>
          </cell>
          <cell r="C163">
            <v>10659</v>
          </cell>
          <cell r="D163">
            <v>10549</v>
          </cell>
          <cell r="E163">
            <v>10579</v>
          </cell>
          <cell r="F163">
            <v>10695</v>
          </cell>
          <cell r="G163">
            <v>11471</v>
          </cell>
          <cell r="H163">
            <v>12678</v>
          </cell>
          <cell r="I163">
            <v>15835</v>
          </cell>
          <cell r="J163">
            <v>19207</v>
          </cell>
          <cell r="K163">
            <v>20446</v>
          </cell>
          <cell r="L163">
            <v>22108</v>
          </cell>
          <cell r="M163">
            <v>22625</v>
          </cell>
          <cell r="N163">
            <v>22781</v>
          </cell>
          <cell r="O163">
            <v>22887</v>
          </cell>
          <cell r="P163">
            <v>23286</v>
          </cell>
          <cell r="Q163">
            <v>22882</v>
          </cell>
          <cell r="R163">
            <v>21292</v>
          </cell>
          <cell r="S163">
            <v>18344</v>
          </cell>
          <cell r="T163">
            <v>17079</v>
          </cell>
          <cell r="U163">
            <v>15837</v>
          </cell>
          <cell r="V163">
            <v>15446</v>
          </cell>
          <cell r="W163">
            <v>14689</v>
          </cell>
          <cell r="X163">
            <v>12393</v>
          </cell>
          <cell r="Y163">
            <v>11426</v>
          </cell>
        </row>
        <row r="164">
          <cell r="B164">
            <v>10867</v>
          </cell>
          <cell r="C164">
            <v>10658</v>
          </cell>
          <cell r="D164">
            <v>10582</v>
          </cell>
          <cell r="E164">
            <v>10594</v>
          </cell>
          <cell r="F164">
            <v>10710</v>
          </cell>
          <cell r="G164">
            <v>11470</v>
          </cell>
          <cell r="H164">
            <v>12727</v>
          </cell>
          <cell r="I164">
            <v>15833</v>
          </cell>
          <cell r="J164">
            <v>19205</v>
          </cell>
          <cell r="K164">
            <v>20443</v>
          </cell>
          <cell r="L164">
            <v>22106</v>
          </cell>
          <cell r="M164">
            <v>22623</v>
          </cell>
          <cell r="N164">
            <v>22778</v>
          </cell>
          <cell r="O164">
            <v>22884</v>
          </cell>
          <cell r="P164">
            <v>23284</v>
          </cell>
          <cell r="Q164">
            <v>22879</v>
          </cell>
          <cell r="R164">
            <v>21290</v>
          </cell>
          <cell r="S164">
            <v>18342</v>
          </cell>
          <cell r="T164">
            <v>17077</v>
          </cell>
          <cell r="U164">
            <v>15835</v>
          </cell>
          <cell r="V164">
            <v>15444</v>
          </cell>
          <cell r="W164">
            <v>14687</v>
          </cell>
          <cell r="X164">
            <v>12598</v>
          </cell>
          <cell r="Y164">
            <v>11636</v>
          </cell>
        </row>
        <row r="165">
          <cell r="B165">
            <v>11333</v>
          </cell>
          <cell r="C165">
            <v>11224</v>
          </cell>
          <cell r="D165">
            <v>11047</v>
          </cell>
          <cell r="E165">
            <v>11228</v>
          </cell>
          <cell r="F165">
            <v>10955</v>
          </cell>
          <cell r="G165">
            <v>11136</v>
          </cell>
          <cell r="H165">
            <v>12055</v>
          </cell>
          <cell r="I165">
            <v>14786</v>
          </cell>
          <cell r="J165">
            <v>17661</v>
          </cell>
          <cell r="K165">
            <v>19168</v>
          </cell>
          <cell r="L165">
            <v>20721</v>
          </cell>
          <cell r="M165">
            <v>21419</v>
          </cell>
          <cell r="N165">
            <v>21341</v>
          </cell>
          <cell r="O165">
            <v>21285</v>
          </cell>
          <cell r="P165">
            <v>21336</v>
          </cell>
          <cell r="Q165">
            <v>20941</v>
          </cell>
          <cell r="R165">
            <v>19852</v>
          </cell>
          <cell r="S165">
            <v>17624</v>
          </cell>
          <cell r="T165">
            <v>16646</v>
          </cell>
          <cell r="U165">
            <v>15391</v>
          </cell>
          <cell r="V165">
            <v>14977</v>
          </cell>
          <cell r="W165">
            <v>14352</v>
          </cell>
          <cell r="X165">
            <v>12850</v>
          </cell>
          <cell r="Y165">
            <v>12230</v>
          </cell>
        </row>
        <row r="166">
          <cell r="B166">
            <v>12063</v>
          </cell>
          <cell r="C166">
            <v>12084</v>
          </cell>
          <cell r="D166">
            <v>11760</v>
          </cell>
          <cell r="E166">
            <v>11770</v>
          </cell>
          <cell r="F166">
            <v>11497</v>
          </cell>
          <cell r="G166">
            <v>11154</v>
          </cell>
          <cell r="H166">
            <v>12075</v>
          </cell>
          <cell r="I166">
            <v>14810</v>
          </cell>
          <cell r="J166">
            <v>17689</v>
          </cell>
          <cell r="K166">
            <v>19199</v>
          </cell>
          <cell r="L166">
            <v>20754</v>
          </cell>
          <cell r="M166">
            <v>21779</v>
          </cell>
          <cell r="N166">
            <v>22310</v>
          </cell>
          <cell r="O166">
            <v>23543</v>
          </cell>
          <cell r="P166">
            <v>23910</v>
          </cell>
          <cell r="Q166">
            <v>23813</v>
          </cell>
          <cell r="R166">
            <v>22922</v>
          </cell>
          <cell r="S166">
            <v>20517</v>
          </cell>
          <cell r="T166">
            <v>19097</v>
          </cell>
          <cell r="U166">
            <v>17185</v>
          </cell>
          <cell r="V166">
            <v>16614</v>
          </cell>
          <cell r="W166">
            <v>15790</v>
          </cell>
          <cell r="X166">
            <v>14109</v>
          </cell>
          <cell r="Y166">
            <v>13390</v>
          </cell>
        </row>
        <row r="167">
          <cell r="B167">
            <v>13033</v>
          </cell>
          <cell r="C167">
            <v>12814</v>
          </cell>
          <cell r="D167">
            <v>12737</v>
          </cell>
          <cell r="E167">
            <v>12595</v>
          </cell>
          <cell r="F167">
            <v>12438</v>
          </cell>
          <cell r="G167">
            <v>12924</v>
          </cell>
          <cell r="H167">
            <v>14512</v>
          </cell>
          <cell r="I167">
            <v>16705</v>
          </cell>
          <cell r="J167">
            <v>20517</v>
          </cell>
          <cell r="K167">
            <v>21819</v>
          </cell>
          <cell r="L167">
            <v>25320</v>
          </cell>
          <cell r="M167">
            <v>27167</v>
          </cell>
          <cell r="N167">
            <v>27202</v>
          </cell>
          <cell r="O167">
            <v>28946</v>
          </cell>
          <cell r="P167">
            <v>30172</v>
          </cell>
          <cell r="Q167">
            <v>28791</v>
          </cell>
          <cell r="R167">
            <v>26492</v>
          </cell>
          <cell r="S167">
            <v>23532</v>
          </cell>
          <cell r="T167">
            <v>21750</v>
          </cell>
          <cell r="U167">
            <v>19199</v>
          </cell>
          <cell r="V167">
            <v>17869</v>
          </cell>
          <cell r="W167">
            <v>17395</v>
          </cell>
          <cell r="X167">
            <v>15679</v>
          </cell>
          <cell r="Y167">
            <v>14528</v>
          </cell>
        </row>
        <row r="168">
          <cell r="B168">
            <v>14391</v>
          </cell>
          <cell r="C168">
            <v>14177</v>
          </cell>
          <cell r="D168">
            <v>14050</v>
          </cell>
          <cell r="E168">
            <v>13790</v>
          </cell>
          <cell r="F168">
            <v>13655</v>
          </cell>
          <cell r="G168">
            <v>14088</v>
          </cell>
          <cell r="H168">
            <v>15472</v>
          </cell>
          <cell r="I168">
            <v>17313</v>
          </cell>
          <cell r="J168">
            <v>21588</v>
          </cell>
          <cell r="K168">
            <v>23102</v>
          </cell>
          <cell r="L168">
            <v>26766</v>
          </cell>
          <cell r="M168">
            <v>28354</v>
          </cell>
          <cell r="N168">
            <v>28726</v>
          </cell>
          <cell r="O168">
            <v>30027</v>
          </cell>
          <cell r="P168">
            <v>31304</v>
          </cell>
          <cell r="Q168">
            <v>29946</v>
          </cell>
          <cell r="R168">
            <v>27165</v>
          </cell>
          <cell r="S168">
            <v>23876</v>
          </cell>
          <cell r="T168">
            <v>22120</v>
          </cell>
          <cell r="U168">
            <v>19870</v>
          </cell>
          <cell r="V168">
            <v>18666</v>
          </cell>
          <cell r="W168">
            <v>18101</v>
          </cell>
          <cell r="X168">
            <v>16783</v>
          </cell>
          <cell r="Y168">
            <v>15782</v>
          </cell>
        </row>
        <row r="169">
          <cell r="B169">
            <v>15752</v>
          </cell>
          <cell r="C169">
            <v>15796</v>
          </cell>
          <cell r="D169">
            <v>15622</v>
          </cell>
          <cell r="E169">
            <v>15426</v>
          </cell>
          <cell r="F169">
            <v>15335</v>
          </cell>
          <cell r="G169">
            <v>15500</v>
          </cell>
          <cell r="H169">
            <v>16238</v>
          </cell>
          <cell r="I169">
            <v>17685</v>
          </cell>
          <cell r="J169">
            <v>21291</v>
          </cell>
          <cell r="K169">
            <v>21500</v>
          </cell>
          <cell r="L169">
            <v>24306</v>
          </cell>
          <cell r="M169">
            <v>25489</v>
          </cell>
          <cell r="N169">
            <v>25765</v>
          </cell>
          <cell r="O169">
            <v>27171</v>
          </cell>
          <cell r="P169">
            <v>28383</v>
          </cell>
          <cell r="Q169">
            <v>26759</v>
          </cell>
          <cell r="R169">
            <v>24301</v>
          </cell>
          <cell r="S169">
            <v>21715</v>
          </cell>
          <cell r="T169">
            <v>19791</v>
          </cell>
          <cell r="U169">
            <v>17810</v>
          </cell>
          <cell r="V169">
            <v>16128</v>
          </cell>
          <cell r="W169">
            <v>15619</v>
          </cell>
          <cell r="X169">
            <v>13917</v>
          </cell>
          <cell r="Y169">
            <v>12928</v>
          </cell>
        </row>
        <row r="170">
          <cell r="B170">
            <v>12708</v>
          </cell>
          <cell r="C170">
            <v>12439</v>
          </cell>
          <cell r="D170">
            <v>12140</v>
          </cell>
          <cell r="E170">
            <v>11962</v>
          </cell>
          <cell r="F170">
            <v>11796</v>
          </cell>
          <cell r="G170">
            <v>12167</v>
          </cell>
          <cell r="H170">
            <v>12989</v>
          </cell>
          <cell r="I170">
            <v>15840</v>
          </cell>
          <cell r="J170">
            <v>19213</v>
          </cell>
          <cell r="K170">
            <v>20453</v>
          </cell>
          <cell r="L170">
            <v>22116</v>
          </cell>
          <cell r="M170">
            <v>22633</v>
          </cell>
          <cell r="N170">
            <v>22788</v>
          </cell>
          <cell r="O170">
            <v>22894</v>
          </cell>
          <cell r="P170">
            <v>23294</v>
          </cell>
          <cell r="Q170">
            <v>22890</v>
          </cell>
          <cell r="R170">
            <v>21299</v>
          </cell>
          <cell r="S170">
            <v>18350</v>
          </cell>
          <cell r="T170">
            <v>17085</v>
          </cell>
          <cell r="U170">
            <v>15842</v>
          </cell>
          <cell r="V170">
            <v>15451</v>
          </cell>
          <cell r="W170">
            <v>14694</v>
          </cell>
          <cell r="X170">
            <v>12398</v>
          </cell>
          <cell r="Y170">
            <v>11430</v>
          </cell>
        </row>
        <row r="171">
          <cell r="B171">
            <v>10870</v>
          </cell>
          <cell r="C171">
            <v>10661</v>
          </cell>
          <cell r="D171">
            <v>10476</v>
          </cell>
          <cell r="E171">
            <v>10508</v>
          </cell>
          <cell r="F171">
            <v>10696</v>
          </cell>
          <cell r="G171">
            <v>11472</v>
          </cell>
          <cell r="H171">
            <v>12679</v>
          </cell>
          <cell r="I171">
            <v>15837</v>
          </cell>
          <cell r="J171">
            <v>19209</v>
          </cell>
          <cell r="K171">
            <v>20448</v>
          </cell>
          <cell r="L171">
            <v>22111</v>
          </cell>
          <cell r="M171">
            <v>22628</v>
          </cell>
          <cell r="N171">
            <v>22783</v>
          </cell>
          <cell r="O171">
            <v>22889</v>
          </cell>
          <cell r="P171">
            <v>23289</v>
          </cell>
          <cell r="Q171">
            <v>22884</v>
          </cell>
          <cell r="R171">
            <v>21295</v>
          </cell>
          <cell r="S171">
            <v>18346</v>
          </cell>
          <cell r="T171">
            <v>17081</v>
          </cell>
          <cell r="U171">
            <v>15839</v>
          </cell>
          <cell r="V171">
            <v>15447</v>
          </cell>
          <cell r="W171">
            <v>14691</v>
          </cell>
          <cell r="X171">
            <v>12395</v>
          </cell>
          <cell r="Y171">
            <v>11428</v>
          </cell>
        </row>
        <row r="172">
          <cell r="B172">
            <v>10873</v>
          </cell>
          <cell r="C172">
            <v>10692</v>
          </cell>
          <cell r="D172">
            <v>10463</v>
          </cell>
          <cell r="E172">
            <v>10445</v>
          </cell>
          <cell r="F172">
            <v>10644</v>
          </cell>
          <cell r="G172">
            <v>11146</v>
          </cell>
          <cell r="H172">
            <v>12066</v>
          </cell>
          <cell r="I172">
            <v>14799</v>
          </cell>
          <cell r="J172">
            <v>17677</v>
          </cell>
          <cell r="K172">
            <v>19185</v>
          </cell>
          <cell r="L172">
            <v>20739</v>
          </cell>
          <cell r="M172">
            <v>21438</v>
          </cell>
          <cell r="N172">
            <v>21360</v>
          </cell>
          <cell r="O172">
            <v>21303</v>
          </cell>
          <cell r="P172">
            <v>21355</v>
          </cell>
          <cell r="Q172">
            <v>20960</v>
          </cell>
          <cell r="R172">
            <v>19870</v>
          </cell>
          <cell r="S172">
            <v>17640</v>
          </cell>
          <cell r="T172">
            <v>16661</v>
          </cell>
          <cell r="U172">
            <v>15404</v>
          </cell>
          <cell r="V172">
            <v>14990</v>
          </cell>
          <cell r="W172">
            <v>14365</v>
          </cell>
          <cell r="X172">
            <v>12286</v>
          </cell>
          <cell r="Y172">
            <v>11458</v>
          </cell>
        </row>
        <row r="173">
          <cell r="B173">
            <v>10895</v>
          </cell>
          <cell r="C173">
            <v>10714</v>
          </cell>
          <cell r="D173">
            <v>10485</v>
          </cell>
          <cell r="E173">
            <v>10467</v>
          </cell>
          <cell r="F173">
            <v>10665</v>
          </cell>
          <cell r="G173">
            <v>11169</v>
          </cell>
          <cell r="H173">
            <v>12091</v>
          </cell>
          <cell r="I173">
            <v>14830</v>
          </cell>
          <cell r="J173">
            <v>17713</v>
          </cell>
          <cell r="K173">
            <v>19225</v>
          </cell>
          <cell r="L173">
            <v>20782</v>
          </cell>
          <cell r="M173">
            <v>21482</v>
          </cell>
          <cell r="N173">
            <v>21404</v>
          </cell>
          <cell r="O173">
            <v>21347</v>
          </cell>
          <cell r="P173">
            <v>21399</v>
          </cell>
          <cell r="Q173">
            <v>21003</v>
          </cell>
          <cell r="R173">
            <v>19911</v>
          </cell>
          <cell r="S173">
            <v>17676</v>
          </cell>
          <cell r="T173">
            <v>16695</v>
          </cell>
          <cell r="U173">
            <v>15436</v>
          </cell>
          <cell r="V173">
            <v>15021</v>
          </cell>
          <cell r="W173">
            <v>14394</v>
          </cell>
          <cell r="X173">
            <v>12311</v>
          </cell>
          <cell r="Y173">
            <v>11482</v>
          </cell>
        </row>
        <row r="174">
          <cell r="B174">
            <v>10908</v>
          </cell>
          <cell r="C174">
            <v>10697</v>
          </cell>
          <cell r="D174">
            <v>10496</v>
          </cell>
          <cell r="E174">
            <v>10544</v>
          </cell>
          <cell r="F174">
            <v>10733</v>
          </cell>
          <cell r="G174">
            <v>11512</v>
          </cell>
          <cell r="H174">
            <v>12722</v>
          </cell>
          <cell r="I174">
            <v>15891</v>
          </cell>
          <cell r="J174">
            <v>19275</v>
          </cell>
          <cell r="K174">
            <v>20519</v>
          </cell>
          <cell r="L174">
            <v>22187</v>
          </cell>
          <cell r="M174">
            <v>22706</v>
          </cell>
          <cell r="N174">
            <v>22862</v>
          </cell>
          <cell r="O174">
            <v>22968</v>
          </cell>
          <cell r="P174">
            <v>23370</v>
          </cell>
          <cell r="Q174">
            <v>22964</v>
          </cell>
          <cell r="R174">
            <v>21368</v>
          </cell>
          <cell r="S174">
            <v>18416</v>
          </cell>
          <cell r="T174">
            <v>17149</v>
          </cell>
          <cell r="U174">
            <v>15902</v>
          </cell>
          <cell r="V174">
            <v>15510</v>
          </cell>
          <cell r="W174">
            <v>14750</v>
          </cell>
          <cell r="X174">
            <v>12446</v>
          </cell>
          <cell r="Y174">
            <v>11476</v>
          </cell>
        </row>
        <row r="175">
          <cell r="B175">
            <v>10958</v>
          </cell>
          <cell r="C175">
            <v>10747</v>
          </cell>
          <cell r="D175">
            <v>10545</v>
          </cell>
          <cell r="E175">
            <v>10593</v>
          </cell>
          <cell r="F175">
            <v>10783</v>
          </cell>
          <cell r="G175">
            <v>11565</v>
          </cell>
          <cell r="H175">
            <v>12780</v>
          </cell>
          <cell r="I175">
            <v>15960</v>
          </cell>
          <cell r="J175">
            <v>19357</v>
          </cell>
          <cell r="K175">
            <v>20607</v>
          </cell>
          <cell r="L175">
            <v>22282</v>
          </cell>
          <cell r="M175">
            <v>22802</v>
          </cell>
          <cell r="N175">
            <v>22959</v>
          </cell>
          <cell r="O175">
            <v>23064</v>
          </cell>
          <cell r="P175">
            <v>23467</v>
          </cell>
          <cell r="Q175">
            <v>23059</v>
          </cell>
          <cell r="R175">
            <v>21458</v>
          </cell>
          <cell r="S175">
            <v>18488</v>
          </cell>
          <cell r="T175">
            <v>17214</v>
          </cell>
          <cell r="U175">
            <v>15962</v>
          </cell>
          <cell r="V175">
            <v>15568</v>
          </cell>
          <cell r="W175">
            <v>14806</v>
          </cell>
          <cell r="X175">
            <v>12493</v>
          </cell>
          <cell r="Y175">
            <v>11519</v>
          </cell>
        </row>
        <row r="176">
          <cell r="B176">
            <v>10977</v>
          </cell>
          <cell r="C176">
            <v>10765</v>
          </cell>
          <cell r="D176">
            <v>10679</v>
          </cell>
          <cell r="E176">
            <v>10754</v>
          </cell>
          <cell r="F176">
            <v>10878</v>
          </cell>
          <cell r="G176">
            <v>11585</v>
          </cell>
          <cell r="H176">
            <v>12802</v>
          </cell>
          <cell r="I176">
            <v>15988</v>
          </cell>
          <cell r="J176">
            <v>19391</v>
          </cell>
          <cell r="K176">
            <v>20641</v>
          </cell>
          <cell r="L176">
            <v>22319</v>
          </cell>
          <cell r="M176">
            <v>22841</v>
          </cell>
          <cell r="N176">
            <v>22998</v>
          </cell>
          <cell r="O176">
            <v>23106</v>
          </cell>
          <cell r="P176">
            <v>23509</v>
          </cell>
          <cell r="Q176">
            <v>23100</v>
          </cell>
          <cell r="R176">
            <v>21496</v>
          </cell>
          <cell r="S176">
            <v>18520</v>
          </cell>
          <cell r="T176">
            <v>17244</v>
          </cell>
          <cell r="U176">
            <v>15990</v>
          </cell>
          <cell r="V176">
            <v>15596</v>
          </cell>
          <cell r="W176">
            <v>14832</v>
          </cell>
          <cell r="X176">
            <v>12516</v>
          </cell>
          <cell r="Y176">
            <v>11540</v>
          </cell>
        </row>
        <row r="177">
          <cell r="B177">
            <v>11009</v>
          </cell>
          <cell r="C177">
            <v>11393</v>
          </cell>
          <cell r="D177">
            <v>11255</v>
          </cell>
          <cell r="E177">
            <v>10929</v>
          </cell>
          <cell r="F177">
            <v>10833</v>
          </cell>
          <cell r="G177">
            <v>11618</v>
          </cell>
          <cell r="H177">
            <v>12839</v>
          </cell>
          <cell r="I177">
            <v>16034</v>
          </cell>
          <cell r="J177">
            <v>19447</v>
          </cell>
          <cell r="K177">
            <v>20702</v>
          </cell>
          <cell r="L177">
            <v>22384</v>
          </cell>
          <cell r="M177">
            <v>22907</v>
          </cell>
          <cell r="N177">
            <v>23064</v>
          </cell>
          <cell r="O177">
            <v>23171</v>
          </cell>
          <cell r="P177">
            <v>23576</v>
          </cell>
          <cell r="Q177">
            <v>23166</v>
          </cell>
          <cell r="R177">
            <v>21557</v>
          </cell>
          <cell r="S177">
            <v>18574</v>
          </cell>
          <cell r="T177">
            <v>17294</v>
          </cell>
          <cell r="U177">
            <v>16036</v>
          </cell>
          <cell r="V177">
            <v>15641</v>
          </cell>
          <cell r="W177">
            <v>14875</v>
          </cell>
          <cell r="X177">
            <v>12552</v>
          </cell>
          <cell r="Y177">
            <v>11573</v>
          </cell>
        </row>
        <row r="178">
          <cell r="B178">
            <v>10997</v>
          </cell>
          <cell r="C178">
            <v>10795</v>
          </cell>
          <cell r="D178">
            <v>10697</v>
          </cell>
          <cell r="E178">
            <v>10755</v>
          </cell>
          <cell r="F178">
            <v>10821</v>
          </cell>
          <cell r="G178">
            <v>11606</v>
          </cell>
          <cell r="H178">
            <v>12825</v>
          </cell>
          <cell r="I178">
            <v>16017</v>
          </cell>
          <cell r="J178">
            <v>19426</v>
          </cell>
          <cell r="K178">
            <v>20679</v>
          </cell>
          <cell r="L178">
            <v>22360</v>
          </cell>
          <cell r="M178">
            <v>22883</v>
          </cell>
          <cell r="N178">
            <v>23040</v>
          </cell>
          <cell r="O178">
            <v>23147</v>
          </cell>
          <cell r="P178">
            <v>23551</v>
          </cell>
          <cell r="Q178">
            <v>23142</v>
          </cell>
          <cell r="R178">
            <v>21535</v>
          </cell>
          <cell r="S178">
            <v>18554</v>
          </cell>
          <cell r="T178">
            <v>17276</v>
          </cell>
          <cell r="U178">
            <v>16019</v>
          </cell>
          <cell r="V178">
            <v>15624</v>
          </cell>
          <cell r="W178">
            <v>14859</v>
          </cell>
          <cell r="X178">
            <v>12538</v>
          </cell>
          <cell r="Y178">
            <v>11561</v>
          </cell>
        </row>
        <row r="179">
          <cell r="B179">
            <v>11134</v>
          </cell>
          <cell r="C179">
            <v>11204</v>
          </cell>
          <cell r="D179">
            <v>10935</v>
          </cell>
          <cell r="E179">
            <v>11037</v>
          </cell>
          <cell r="F179">
            <v>10954</v>
          </cell>
          <cell r="G179">
            <v>11303</v>
          </cell>
          <cell r="H179">
            <v>12235</v>
          </cell>
          <cell r="I179">
            <v>15004</v>
          </cell>
          <cell r="J179">
            <v>17919</v>
          </cell>
          <cell r="K179">
            <v>19448</v>
          </cell>
          <cell r="L179">
            <v>21023</v>
          </cell>
          <cell r="M179">
            <v>21731</v>
          </cell>
          <cell r="N179">
            <v>21651</v>
          </cell>
          <cell r="O179">
            <v>21595</v>
          </cell>
          <cell r="P179">
            <v>21647</v>
          </cell>
          <cell r="Q179">
            <v>21246</v>
          </cell>
          <cell r="R179">
            <v>20142</v>
          </cell>
          <cell r="S179">
            <v>17882</v>
          </cell>
          <cell r="T179">
            <v>16890</v>
          </cell>
          <cell r="U179">
            <v>15617</v>
          </cell>
          <cell r="V179">
            <v>15198</v>
          </cell>
          <cell r="W179">
            <v>14564</v>
          </cell>
          <cell r="X179">
            <v>12458</v>
          </cell>
          <cell r="Y179">
            <v>11623</v>
          </cell>
        </row>
        <row r="180">
          <cell r="B180">
            <v>11344</v>
          </cell>
          <cell r="C180">
            <v>11282</v>
          </cell>
          <cell r="D180">
            <v>11143</v>
          </cell>
          <cell r="E180">
            <v>10971</v>
          </cell>
          <cell r="F180">
            <v>10835</v>
          </cell>
          <cell r="G180">
            <v>11346</v>
          </cell>
          <cell r="H180">
            <v>12282</v>
          </cell>
          <cell r="I180">
            <v>15061</v>
          </cell>
          <cell r="J180">
            <v>17988</v>
          </cell>
          <cell r="K180">
            <v>19523</v>
          </cell>
          <cell r="L180">
            <v>21103</v>
          </cell>
          <cell r="M180">
            <v>21814</v>
          </cell>
          <cell r="N180">
            <v>21734</v>
          </cell>
          <cell r="O180">
            <v>21677</v>
          </cell>
          <cell r="P180">
            <v>21730</v>
          </cell>
          <cell r="Q180">
            <v>21327</v>
          </cell>
          <cell r="R180">
            <v>20412</v>
          </cell>
          <cell r="S180">
            <v>18618</v>
          </cell>
          <cell r="T180">
            <v>17499</v>
          </cell>
          <cell r="U180">
            <v>15677</v>
          </cell>
          <cell r="V180">
            <v>15256</v>
          </cell>
          <cell r="W180">
            <v>14621</v>
          </cell>
          <cell r="X180">
            <v>13214</v>
          </cell>
          <cell r="Y180">
            <v>12449</v>
          </cell>
        </row>
        <row r="181">
          <cell r="B181">
            <v>12140</v>
          </cell>
          <cell r="C181">
            <v>12074</v>
          </cell>
          <cell r="D181">
            <v>11843</v>
          </cell>
          <cell r="E181">
            <v>11721</v>
          </cell>
          <cell r="F181">
            <v>11644</v>
          </cell>
          <cell r="G181">
            <v>12000</v>
          </cell>
          <cell r="H181">
            <v>13106</v>
          </cell>
          <cell r="I181">
            <v>16193</v>
          </cell>
          <cell r="J181">
            <v>19639</v>
          </cell>
          <cell r="K181">
            <v>20905</v>
          </cell>
          <cell r="L181">
            <v>22858</v>
          </cell>
          <cell r="M181">
            <v>23805</v>
          </cell>
          <cell r="N181">
            <v>24510</v>
          </cell>
          <cell r="O181">
            <v>26087</v>
          </cell>
          <cell r="P181">
            <v>27297</v>
          </cell>
          <cell r="Q181">
            <v>25988</v>
          </cell>
          <cell r="R181">
            <v>24045</v>
          </cell>
          <cell r="S181">
            <v>21227</v>
          </cell>
          <cell r="T181">
            <v>19145</v>
          </cell>
          <cell r="U181">
            <v>17092</v>
          </cell>
          <cell r="V181">
            <v>15795</v>
          </cell>
          <cell r="W181">
            <v>15118</v>
          </cell>
          <cell r="X181">
            <v>13701</v>
          </cell>
          <cell r="Y181">
            <v>12738</v>
          </cell>
        </row>
        <row r="182">
          <cell r="B182">
            <v>12443</v>
          </cell>
          <cell r="C182">
            <v>12421</v>
          </cell>
          <cell r="D182">
            <v>12421</v>
          </cell>
          <cell r="E182">
            <v>12315</v>
          </cell>
          <cell r="F182">
            <v>12337</v>
          </cell>
          <cell r="G182">
            <v>12682</v>
          </cell>
          <cell r="H182">
            <v>13546</v>
          </cell>
          <cell r="I182">
            <v>16173</v>
          </cell>
          <cell r="J182">
            <v>19616</v>
          </cell>
          <cell r="K182">
            <v>20880</v>
          </cell>
          <cell r="L182">
            <v>22580</v>
          </cell>
          <cell r="M182">
            <v>23217</v>
          </cell>
          <cell r="N182">
            <v>23506</v>
          </cell>
          <cell r="O182">
            <v>25098</v>
          </cell>
          <cell r="P182">
            <v>25801</v>
          </cell>
          <cell r="Q182">
            <v>24382</v>
          </cell>
          <cell r="R182">
            <v>22041</v>
          </cell>
          <cell r="S182">
            <v>19530</v>
          </cell>
          <cell r="T182">
            <v>17855</v>
          </cell>
          <cell r="U182">
            <v>16176</v>
          </cell>
          <cell r="V182">
            <v>15776</v>
          </cell>
          <cell r="W182">
            <v>15004</v>
          </cell>
          <cell r="X182">
            <v>12661</v>
          </cell>
          <cell r="Y182">
            <v>11673</v>
          </cell>
        </row>
        <row r="183">
          <cell r="B183">
            <v>11138</v>
          </cell>
          <cell r="C183">
            <v>10923</v>
          </cell>
          <cell r="D183">
            <v>10719</v>
          </cell>
          <cell r="E183">
            <v>10768</v>
          </cell>
          <cell r="F183">
            <v>10960</v>
          </cell>
          <cell r="G183">
            <v>11754</v>
          </cell>
          <cell r="H183">
            <v>12978</v>
          </cell>
          <cell r="I183">
            <v>16210</v>
          </cell>
          <cell r="J183">
            <v>19669</v>
          </cell>
          <cell r="K183">
            <v>20936</v>
          </cell>
          <cell r="L183">
            <v>22637</v>
          </cell>
          <cell r="M183">
            <v>23164</v>
          </cell>
          <cell r="N183">
            <v>23325</v>
          </cell>
          <cell r="O183">
            <v>23433</v>
          </cell>
          <cell r="P183">
            <v>23842</v>
          </cell>
          <cell r="Q183">
            <v>23428</v>
          </cell>
          <cell r="R183">
            <v>21802</v>
          </cell>
          <cell r="S183">
            <v>18785</v>
          </cell>
          <cell r="T183">
            <v>17491</v>
          </cell>
          <cell r="U183">
            <v>16220</v>
          </cell>
          <cell r="V183">
            <v>15820</v>
          </cell>
          <cell r="W183">
            <v>15046</v>
          </cell>
          <cell r="X183">
            <v>12697</v>
          </cell>
          <cell r="Y183">
            <v>11708</v>
          </cell>
        </row>
        <row r="184">
          <cell r="B184">
            <v>11143</v>
          </cell>
          <cell r="C184">
            <v>10929</v>
          </cell>
          <cell r="D184">
            <v>10724</v>
          </cell>
          <cell r="E184">
            <v>10773</v>
          </cell>
          <cell r="F184">
            <v>10966</v>
          </cell>
          <cell r="G184">
            <v>11760</v>
          </cell>
          <cell r="H184">
            <v>12994</v>
          </cell>
          <cell r="I184">
            <v>16227</v>
          </cell>
          <cell r="J184">
            <v>19679</v>
          </cell>
          <cell r="K184">
            <v>20947</v>
          </cell>
          <cell r="L184">
            <v>22649</v>
          </cell>
          <cell r="M184">
            <v>23178</v>
          </cell>
          <cell r="N184">
            <v>23337</v>
          </cell>
          <cell r="O184">
            <v>23446</v>
          </cell>
          <cell r="P184">
            <v>23855</v>
          </cell>
          <cell r="Q184">
            <v>23440</v>
          </cell>
          <cell r="R184">
            <v>21813</v>
          </cell>
          <cell r="S184">
            <v>18795</v>
          </cell>
          <cell r="T184">
            <v>17501</v>
          </cell>
          <cell r="U184">
            <v>16229</v>
          </cell>
          <cell r="V184">
            <v>15828</v>
          </cell>
          <cell r="W184">
            <v>15054</v>
          </cell>
          <cell r="X184">
            <v>12704</v>
          </cell>
          <cell r="Y184">
            <v>11714</v>
          </cell>
        </row>
        <row r="185">
          <cell r="B185">
            <v>11159</v>
          </cell>
          <cell r="C185">
            <v>10944</v>
          </cell>
          <cell r="D185">
            <v>10739</v>
          </cell>
          <cell r="E185">
            <v>10788</v>
          </cell>
          <cell r="F185">
            <v>10981</v>
          </cell>
          <cell r="G185">
            <v>11777</v>
          </cell>
          <cell r="H185">
            <v>13014</v>
          </cell>
          <cell r="I185">
            <v>16254</v>
          </cell>
          <cell r="J185">
            <v>19713</v>
          </cell>
          <cell r="K185">
            <v>20984</v>
          </cell>
          <cell r="L185">
            <v>22690</v>
          </cell>
          <cell r="M185">
            <v>23220</v>
          </cell>
          <cell r="N185">
            <v>23380</v>
          </cell>
          <cell r="O185">
            <v>23488</v>
          </cell>
          <cell r="P185">
            <v>23898</v>
          </cell>
          <cell r="Q185">
            <v>23483</v>
          </cell>
          <cell r="R185">
            <v>21852</v>
          </cell>
          <cell r="S185">
            <v>18828</v>
          </cell>
          <cell r="T185">
            <v>17530</v>
          </cell>
          <cell r="U185">
            <v>16256</v>
          </cell>
          <cell r="V185">
            <v>15854</v>
          </cell>
          <cell r="W185">
            <v>15078</v>
          </cell>
          <cell r="X185">
            <v>12723</v>
          </cell>
          <cell r="Y185">
            <v>11731</v>
          </cell>
        </row>
        <row r="186">
          <cell r="B186">
            <v>11182</v>
          </cell>
          <cell r="C186">
            <v>10996</v>
          </cell>
          <cell r="D186">
            <v>10809</v>
          </cell>
          <cell r="E186">
            <v>10743</v>
          </cell>
          <cell r="F186">
            <v>10946</v>
          </cell>
          <cell r="G186">
            <v>11463</v>
          </cell>
          <cell r="H186">
            <v>12408</v>
          </cell>
          <cell r="I186">
            <v>15217</v>
          </cell>
          <cell r="J186">
            <v>18173</v>
          </cell>
          <cell r="K186">
            <v>19724</v>
          </cell>
          <cell r="L186">
            <v>21321</v>
          </cell>
          <cell r="M186">
            <v>22039</v>
          </cell>
          <cell r="N186">
            <v>21958</v>
          </cell>
          <cell r="O186">
            <v>21901</v>
          </cell>
          <cell r="P186">
            <v>21954</v>
          </cell>
          <cell r="Q186">
            <v>21547</v>
          </cell>
          <cell r="R186">
            <v>20427</v>
          </cell>
          <cell r="S186">
            <v>18135</v>
          </cell>
          <cell r="T186">
            <v>17129</v>
          </cell>
          <cell r="U186">
            <v>15838</v>
          </cell>
          <cell r="V186">
            <v>15413</v>
          </cell>
          <cell r="W186">
            <v>14770</v>
          </cell>
          <cell r="X186">
            <v>12663</v>
          </cell>
          <cell r="Y186">
            <v>12003</v>
          </cell>
        </row>
        <row r="187">
          <cell r="B187">
            <v>11749</v>
          </cell>
          <cell r="C187">
            <v>11800</v>
          </cell>
          <cell r="D187">
            <v>11534</v>
          </cell>
          <cell r="E187">
            <v>11555</v>
          </cell>
          <cell r="F187">
            <v>11301</v>
          </cell>
          <cell r="G187">
            <v>11503</v>
          </cell>
          <cell r="H187">
            <v>12452</v>
          </cell>
          <cell r="I187">
            <v>15270</v>
          </cell>
          <cell r="J187">
            <v>18237</v>
          </cell>
          <cell r="K187">
            <v>19794</v>
          </cell>
          <cell r="L187">
            <v>21396</v>
          </cell>
          <cell r="M187">
            <v>22304</v>
          </cell>
          <cell r="N187">
            <v>22837</v>
          </cell>
          <cell r="O187">
            <v>23837</v>
          </cell>
          <cell r="P187">
            <v>24312</v>
          </cell>
          <cell r="Q187">
            <v>24204</v>
          </cell>
          <cell r="R187">
            <v>23407</v>
          </cell>
          <cell r="S187">
            <v>21286</v>
          </cell>
          <cell r="T187">
            <v>19711</v>
          </cell>
          <cell r="U187">
            <v>17567</v>
          </cell>
          <cell r="V187">
            <v>16828</v>
          </cell>
          <cell r="W187">
            <v>16592</v>
          </cell>
          <cell r="X187">
            <v>15269</v>
          </cell>
          <cell r="Y187">
            <v>14550</v>
          </cell>
        </row>
        <row r="188">
          <cell r="B188">
            <v>13988</v>
          </cell>
          <cell r="C188">
            <v>13988</v>
          </cell>
          <cell r="D188">
            <v>13848</v>
          </cell>
          <cell r="E188">
            <v>13703</v>
          </cell>
          <cell r="F188">
            <v>13633</v>
          </cell>
          <cell r="G188">
            <v>14065</v>
          </cell>
          <cell r="H188">
            <v>15559</v>
          </cell>
          <cell r="I188">
            <v>17742</v>
          </cell>
          <cell r="J188">
            <v>22441</v>
          </cell>
          <cell r="K188">
            <v>24110</v>
          </cell>
          <cell r="L188">
            <v>27649</v>
          </cell>
          <cell r="M188">
            <v>29087</v>
          </cell>
          <cell r="N188">
            <v>28965</v>
          </cell>
          <cell r="O188">
            <v>30820</v>
          </cell>
          <cell r="P188">
            <v>31998</v>
          </cell>
          <cell r="Q188">
            <v>30961</v>
          </cell>
          <cell r="R188">
            <v>28315</v>
          </cell>
          <cell r="S188">
            <v>24977</v>
          </cell>
          <cell r="T188">
            <v>22851</v>
          </cell>
          <cell r="U188">
            <v>20758</v>
          </cell>
          <cell r="V188">
            <v>19202</v>
          </cell>
          <cell r="W188">
            <v>19042</v>
          </cell>
          <cell r="X188">
            <v>17136</v>
          </cell>
          <cell r="Y188">
            <v>16210</v>
          </cell>
        </row>
        <row r="189">
          <cell r="B189">
            <v>15893</v>
          </cell>
          <cell r="C189">
            <v>15763</v>
          </cell>
          <cell r="D189">
            <v>15494</v>
          </cell>
          <cell r="E189">
            <v>15274</v>
          </cell>
          <cell r="F189">
            <v>15000</v>
          </cell>
          <cell r="G189">
            <v>15282</v>
          </cell>
          <cell r="H189">
            <v>16699</v>
          </cell>
          <cell r="I189">
            <v>18993</v>
          </cell>
          <cell r="J189">
            <v>24006</v>
          </cell>
          <cell r="K189">
            <v>25265</v>
          </cell>
          <cell r="L189">
            <v>28535</v>
          </cell>
          <cell r="M189">
            <v>30104</v>
          </cell>
          <cell r="N189">
            <v>30040</v>
          </cell>
          <cell r="O189">
            <v>31998</v>
          </cell>
          <cell r="P189">
            <v>33316</v>
          </cell>
          <cell r="Q189">
            <v>31784</v>
          </cell>
          <cell r="R189">
            <v>28895</v>
          </cell>
          <cell r="S189">
            <v>25463</v>
          </cell>
          <cell r="T189">
            <v>23348</v>
          </cell>
          <cell r="U189">
            <v>20755</v>
          </cell>
          <cell r="V189">
            <v>19321</v>
          </cell>
          <cell r="W189">
            <v>19054</v>
          </cell>
          <cell r="X189">
            <v>17672</v>
          </cell>
          <cell r="Y189">
            <v>16639</v>
          </cell>
        </row>
        <row r="190">
          <cell r="B190">
            <v>16346</v>
          </cell>
          <cell r="C190">
            <v>16282</v>
          </cell>
          <cell r="D190">
            <v>16119</v>
          </cell>
          <cell r="E190">
            <v>15670</v>
          </cell>
          <cell r="F190">
            <v>15360</v>
          </cell>
          <cell r="G190">
            <v>15382</v>
          </cell>
          <cell r="H190">
            <v>16677</v>
          </cell>
          <cell r="I190">
            <v>18881</v>
          </cell>
          <cell r="J190">
            <v>23326</v>
          </cell>
          <cell r="K190">
            <v>24390</v>
          </cell>
          <cell r="L190">
            <v>28089</v>
          </cell>
          <cell r="M190">
            <v>30044</v>
          </cell>
          <cell r="N190">
            <v>29842</v>
          </cell>
          <cell r="O190">
            <v>31776</v>
          </cell>
          <cell r="P190">
            <v>33029</v>
          </cell>
          <cell r="Q190">
            <v>30396</v>
          </cell>
          <cell r="R190">
            <v>26962</v>
          </cell>
          <cell r="S190">
            <v>23767</v>
          </cell>
          <cell r="T190">
            <v>21481</v>
          </cell>
          <cell r="U190">
            <v>19108</v>
          </cell>
          <cell r="V190">
            <v>18003</v>
          </cell>
          <cell r="W190">
            <v>17699</v>
          </cell>
          <cell r="X190">
            <v>15986</v>
          </cell>
          <cell r="Y190">
            <v>14807</v>
          </cell>
        </row>
        <row r="191">
          <cell r="B191">
            <v>16075</v>
          </cell>
          <cell r="C191">
            <v>15977</v>
          </cell>
          <cell r="D191">
            <v>16187</v>
          </cell>
          <cell r="E191">
            <v>15570</v>
          </cell>
          <cell r="F191">
            <v>15341</v>
          </cell>
          <cell r="G191">
            <v>15613</v>
          </cell>
          <cell r="H191">
            <v>16671</v>
          </cell>
          <cell r="I191">
            <v>19292</v>
          </cell>
          <cell r="J191">
            <v>24152</v>
          </cell>
          <cell r="K191">
            <v>23992</v>
          </cell>
          <cell r="L191">
            <v>25860</v>
          </cell>
          <cell r="M191">
            <v>26634</v>
          </cell>
          <cell r="N191">
            <v>27889</v>
          </cell>
          <cell r="O191">
            <v>28948</v>
          </cell>
          <cell r="P191">
            <v>29347</v>
          </cell>
          <cell r="Q191">
            <v>28569</v>
          </cell>
          <cell r="R191">
            <v>25182</v>
          </cell>
          <cell r="S191">
            <v>21913</v>
          </cell>
          <cell r="T191">
            <v>20473</v>
          </cell>
          <cell r="U191">
            <v>18493</v>
          </cell>
          <cell r="V191">
            <v>17535</v>
          </cell>
          <cell r="W191">
            <v>16384</v>
          </cell>
          <cell r="X191">
            <v>14887</v>
          </cell>
          <cell r="Y191">
            <v>13921</v>
          </cell>
        </row>
        <row r="192">
          <cell r="B192">
            <v>13163</v>
          </cell>
          <cell r="C192">
            <v>12936</v>
          </cell>
          <cell r="D192">
            <v>12968</v>
          </cell>
          <cell r="E192">
            <v>12699</v>
          </cell>
          <cell r="F192">
            <v>12243</v>
          </cell>
          <cell r="G192">
            <v>12140</v>
          </cell>
          <cell r="H192">
            <v>13457</v>
          </cell>
          <cell r="I192">
            <v>16828</v>
          </cell>
          <cell r="J192">
            <v>20881</v>
          </cell>
          <cell r="K192">
            <v>22523</v>
          </cell>
          <cell r="L192">
            <v>24397</v>
          </cell>
          <cell r="M192">
            <v>25036</v>
          </cell>
          <cell r="N192">
            <v>25211</v>
          </cell>
          <cell r="O192">
            <v>26030</v>
          </cell>
          <cell r="P192">
            <v>25391</v>
          </cell>
          <cell r="Q192">
            <v>25507</v>
          </cell>
          <cell r="R192">
            <v>23684</v>
          </cell>
          <cell r="S192">
            <v>20336</v>
          </cell>
          <cell r="T192">
            <v>18731</v>
          </cell>
          <cell r="U192">
            <v>17721</v>
          </cell>
          <cell r="V192">
            <v>17511</v>
          </cell>
          <cell r="W192">
            <v>16435</v>
          </cell>
          <cell r="X192">
            <v>14367</v>
          </cell>
          <cell r="Y192">
            <v>12890</v>
          </cell>
        </row>
        <row r="193">
          <cell r="B193">
            <v>11744</v>
          </cell>
          <cell r="C193">
            <v>11523</v>
          </cell>
          <cell r="D193">
            <v>11557</v>
          </cell>
          <cell r="E193">
            <v>11099</v>
          </cell>
          <cell r="F193">
            <v>11372</v>
          </cell>
          <cell r="G193">
            <v>11819</v>
          </cell>
          <cell r="H193">
            <v>12982</v>
          </cell>
          <cell r="I193">
            <v>15954</v>
          </cell>
          <cell r="J193">
            <v>19499</v>
          </cell>
          <cell r="K193">
            <v>21296</v>
          </cell>
          <cell r="L193">
            <v>23055</v>
          </cell>
          <cell r="M193">
            <v>23905</v>
          </cell>
          <cell r="N193">
            <v>23814</v>
          </cell>
          <cell r="O193">
            <v>24495</v>
          </cell>
          <cell r="P193">
            <v>23844</v>
          </cell>
          <cell r="Q193">
            <v>23743</v>
          </cell>
          <cell r="R193">
            <v>22337</v>
          </cell>
          <cell r="S193">
            <v>19612</v>
          </cell>
          <cell r="T193">
            <v>18255</v>
          </cell>
          <cell r="U193">
            <v>16996</v>
          </cell>
          <cell r="V193">
            <v>16982</v>
          </cell>
          <cell r="W193">
            <v>15980</v>
          </cell>
          <cell r="X193">
            <v>13956</v>
          </cell>
          <cell r="Y193">
            <v>12725</v>
          </cell>
        </row>
        <row r="194">
          <cell r="B194">
            <v>11746</v>
          </cell>
          <cell r="C194">
            <v>11524</v>
          </cell>
          <cell r="D194">
            <v>11558</v>
          </cell>
          <cell r="E194">
            <v>11102</v>
          </cell>
          <cell r="F194">
            <v>11372</v>
          </cell>
          <cell r="G194">
            <v>11820</v>
          </cell>
          <cell r="H194">
            <v>12982</v>
          </cell>
          <cell r="I194">
            <v>15956</v>
          </cell>
          <cell r="J194">
            <v>19501</v>
          </cell>
          <cell r="K194">
            <v>21298</v>
          </cell>
          <cell r="L194">
            <v>23057</v>
          </cell>
          <cell r="M194">
            <v>23909</v>
          </cell>
          <cell r="N194">
            <v>23815</v>
          </cell>
          <cell r="O194">
            <v>24497</v>
          </cell>
          <cell r="P194">
            <v>23846</v>
          </cell>
          <cell r="Q194">
            <v>23745</v>
          </cell>
          <cell r="R194">
            <v>22339</v>
          </cell>
          <cell r="S194">
            <v>19613</v>
          </cell>
          <cell r="T194">
            <v>18255</v>
          </cell>
          <cell r="U194">
            <v>16995</v>
          </cell>
          <cell r="V194">
            <v>16984</v>
          </cell>
          <cell r="W194">
            <v>15980</v>
          </cell>
          <cell r="X194">
            <v>13958</v>
          </cell>
          <cell r="Y194">
            <v>12726</v>
          </cell>
        </row>
        <row r="195">
          <cell r="B195">
            <v>11863</v>
          </cell>
          <cell r="C195">
            <v>11616</v>
          </cell>
          <cell r="D195">
            <v>11696</v>
          </cell>
          <cell r="E195">
            <v>11771</v>
          </cell>
          <cell r="F195">
            <v>11480</v>
          </cell>
          <cell r="G195">
            <v>12143</v>
          </cell>
          <cell r="H195">
            <v>13460</v>
          </cell>
          <cell r="I195">
            <v>16831</v>
          </cell>
          <cell r="J195">
            <v>20882</v>
          </cell>
          <cell r="K195">
            <v>22525</v>
          </cell>
          <cell r="L195">
            <v>24400</v>
          </cell>
          <cell r="M195">
            <v>25071</v>
          </cell>
          <cell r="N195">
            <v>25539</v>
          </cell>
          <cell r="O195">
            <v>26334</v>
          </cell>
          <cell r="P195">
            <v>25698</v>
          </cell>
          <cell r="Q195">
            <v>25814</v>
          </cell>
          <cell r="R195">
            <v>24021</v>
          </cell>
          <cell r="S195">
            <v>20574</v>
          </cell>
          <cell r="T195">
            <v>18852</v>
          </cell>
          <cell r="U195">
            <v>17721</v>
          </cell>
          <cell r="V195">
            <v>17513</v>
          </cell>
          <cell r="W195">
            <v>16438</v>
          </cell>
          <cell r="X195">
            <v>14369</v>
          </cell>
          <cell r="Y195">
            <v>12892</v>
          </cell>
        </row>
        <row r="196">
          <cell r="B196">
            <v>11882</v>
          </cell>
          <cell r="C196">
            <v>11635</v>
          </cell>
          <cell r="D196">
            <v>11715</v>
          </cell>
          <cell r="E196">
            <v>11433</v>
          </cell>
          <cell r="F196">
            <v>11498</v>
          </cell>
          <cell r="G196">
            <v>12164</v>
          </cell>
          <cell r="H196">
            <v>13485</v>
          </cell>
          <cell r="I196">
            <v>16869</v>
          </cell>
          <cell r="J196">
            <v>20937</v>
          </cell>
          <cell r="K196">
            <v>22586</v>
          </cell>
          <cell r="L196">
            <v>24468</v>
          </cell>
          <cell r="M196">
            <v>25109</v>
          </cell>
          <cell r="N196">
            <v>25286</v>
          </cell>
          <cell r="O196">
            <v>26107</v>
          </cell>
          <cell r="P196">
            <v>25467</v>
          </cell>
          <cell r="Q196">
            <v>25583</v>
          </cell>
          <cell r="R196">
            <v>23754</v>
          </cell>
          <cell r="S196">
            <v>20393</v>
          </cell>
          <cell r="T196">
            <v>19465</v>
          </cell>
          <cell r="U196">
            <v>18037</v>
          </cell>
          <cell r="V196">
            <v>17557</v>
          </cell>
          <cell r="W196">
            <v>16477</v>
          </cell>
          <cell r="X196">
            <v>14620</v>
          </cell>
          <cell r="Y196">
            <v>13733</v>
          </cell>
        </row>
        <row r="197">
          <cell r="B197">
            <v>14244</v>
          </cell>
          <cell r="C197">
            <v>14123</v>
          </cell>
          <cell r="D197">
            <v>14187</v>
          </cell>
          <cell r="E197">
            <v>13769</v>
          </cell>
          <cell r="F197">
            <v>13630</v>
          </cell>
          <cell r="G197">
            <v>13818</v>
          </cell>
          <cell r="H197">
            <v>15037</v>
          </cell>
          <cell r="I197">
            <v>17939</v>
          </cell>
          <cell r="J197">
            <v>23149</v>
          </cell>
          <cell r="K197">
            <v>23748</v>
          </cell>
          <cell r="L197">
            <v>25629</v>
          </cell>
          <cell r="M197">
            <v>26270</v>
          </cell>
          <cell r="N197">
            <v>26436</v>
          </cell>
          <cell r="O197">
            <v>27303</v>
          </cell>
          <cell r="P197">
            <v>27864</v>
          </cell>
          <cell r="Q197">
            <v>27140</v>
          </cell>
          <cell r="R197">
            <v>24725</v>
          </cell>
          <cell r="S197">
            <v>21099</v>
          </cell>
          <cell r="T197">
            <v>19343</v>
          </cell>
          <cell r="U197">
            <v>18108</v>
          </cell>
          <cell r="V197">
            <v>17789</v>
          </cell>
          <cell r="W197">
            <v>16626</v>
          </cell>
          <cell r="X197">
            <v>14501</v>
          </cell>
          <cell r="Y197">
            <v>13006</v>
          </cell>
        </row>
        <row r="198">
          <cell r="B198">
            <v>12083</v>
          </cell>
          <cell r="C198">
            <v>12538</v>
          </cell>
          <cell r="D198">
            <v>12061</v>
          </cell>
          <cell r="E198">
            <v>11820</v>
          </cell>
          <cell r="F198">
            <v>11869</v>
          </cell>
          <cell r="G198">
            <v>12299</v>
          </cell>
          <cell r="H198">
            <v>13633</v>
          </cell>
          <cell r="I198">
            <v>17051</v>
          </cell>
          <cell r="J198">
            <v>21181</v>
          </cell>
          <cell r="K198">
            <v>22909</v>
          </cell>
          <cell r="L198">
            <v>24848</v>
          </cell>
          <cell r="M198">
            <v>25570</v>
          </cell>
          <cell r="N198">
            <v>25866</v>
          </cell>
          <cell r="O198">
            <v>26748</v>
          </cell>
          <cell r="P198">
            <v>26003</v>
          </cell>
          <cell r="Q198">
            <v>26167</v>
          </cell>
          <cell r="R198">
            <v>24176</v>
          </cell>
          <cell r="S198">
            <v>20671</v>
          </cell>
          <cell r="T198">
            <v>18987</v>
          </cell>
          <cell r="U198">
            <v>17955</v>
          </cell>
          <cell r="V198">
            <v>17741</v>
          </cell>
          <cell r="W198">
            <v>16652</v>
          </cell>
          <cell r="X198">
            <v>14556</v>
          </cell>
          <cell r="Y198">
            <v>13059</v>
          </cell>
        </row>
        <row r="199">
          <cell r="B199">
            <v>12051</v>
          </cell>
          <cell r="C199">
            <v>11800</v>
          </cell>
          <cell r="D199">
            <v>11881</v>
          </cell>
          <cell r="E199">
            <v>11406</v>
          </cell>
          <cell r="F199">
            <v>11661</v>
          </cell>
          <cell r="G199">
            <v>12336</v>
          </cell>
          <cell r="H199">
            <v>13781</v>
          </cell>
          <cell r="I199">
            <v>17496</v>
          </cell>
          <cell r="J199">
            <v>21731</v>
          </cell>
          <cell r="K199">
            <v>23539</v>
          </cell>
          <cell r="L199">
            <v>25599</v>
          </cell>
          <cell r="M199">
            <v>26350</v>
          </cell>
          <cell r="N199">
            <v>26519</v>
          </cell>
          <cell r="O199">
            <v>27463</v>
          </cell>
          <cell r="P199">
            <v>26866</v>
          </cell>
          <cell r="Q199">
            <v>26929</v>
          </cell>
          <cell r="R199">
            <v>25025</v>
          </cell>
          <cell r="S199">
            <v>21496</v>
          </cell>
          <cell r="T199">
            <v>19860</v>
          </cell>
          <cell r="U199">
            <v>18715</v>
          </cell>
          <cell r="V199">
            <v>18416</v>
          </cell>
          <cell r="W199">
            <v>17226</v>
          </cell>
          <cell r="X199">
            <v>15074</v>
          </cell>
          <cell r="Y199">
            <v>13521</v>
          </cell>
        </row>
        <row r="200">
          <cell r="B200">
            <v>12261</v>
          </cell>
          <cell r="C200">
            <v>11872</v>
          </cell>
          <cell r="D200">
            <v>11783</v>
          </cell>
          <cell r="E200">
            <v>11276</v>
          </cell>
          <cell r="F200">
            <v>11553</v>
          </cell>
          <cell r="G200">
            <v>12007</v>
          </cell>
          <cell r="H200">
            <v>13189</v>
          </cell>
          <cell r="I200">
            <v>16209</v>
          </cell>
          <cell r="J200">
            <v>19877</v>
          </cell>
          <cell r="K200">
            <v>21725</v>
          </cell>
          <cell r="L200">
            <v>23629</v>
          </cell>
          <cell r="M200">
            <v>24640</v>
          </cell>
          <cell r="N200">
            <v>24568</v>
          </cell>
          <cell r="O200">
            <v>25371</v>
          </cell>
          <cell r="P200">
            <v>24727</v>
          </cell>
          <cell r="Q200">
            <v>24671</v>
          </cell>
          <cell r="R200">
            <v>23218</v>
          </cell>
          <cell r="S200">
            <v>20391</v>
          </cell>
          <cell r="T200">
            <v>18964</v>
          </cell>
          <cell r="U200">
            <v>17590</v>
          </cell>
          <cell r="V200">
            <v>17401</v>
          </cell>
          <cell r="W200">
            <v>16249</v>
          </cell>
          <cell r="X200">
            <v>14172</v>
          </cell>
          <cell r="Y200">
            <v>12920</v>
          </cell>
        </row>
        <row r="201">
          <cell r="B201">
            <v>12025</v>
          </cell>
          <cell r="C201">
            <v>11739</v>
          </cell>
          <cell r="D201">
            <v>11734</v>
          </cell>
          <cell r="E201">
            <v>11378</v>
          </cell>
          <cell r="F201">
            <v>11545</v>
          </cell>
          <cell r="G201">
            <v>11999</v>
          </cell>
          <cell r="H201">
            <v>13181</v>
          </cell>
          <cell r="I201">
            <v>16202</v>
          </cell>
          <cell r="J201">
            <v>19963</v>
          </cell>
          <cell r="K201">
            <v>21983</v>
          </cell>
          <cell r="L201">
            <v>23935</v>
          </cell>
          <cell r="M201">
            <v>24892</v>
          </cell>
          <cell r="N201">
            <v>24826</v>
          </cell>
          <cell r="O201">
            <v>25534</v>
          </cell>
          <cell r="P201">
            <v>24938</v>
          </cell>
          <cell r="Q201">
            <v>24803</v>
          </cell>
          <cell r="R201">
            <v>23366</v>
          </cell>
          <cell r="S201">
            <v>20461</v>
          </cell>
          <cell r="T201">
            <v>19041</v>
          </cell>
          <cell r="U201">
            <v>17605</v>
          </cell>
          <cell r="V201">
            <v>17515</v>
          </cell>
          <cell r="W201">
            <v>16552</v>
          </cell>
          <cell r="X201">
            <v>14451</v>
          </cell>
          <cell r="Y201">
            <v>13407</v>
          </cell>
        </row>
        <row r="202">
          <cell r="B202">
            <v>12433</v>
          </cell>
          <cell r="C202">
            <v>12082</v>
          </cell>
          <cell r="D202">
            <v>12130</v>
          </cell>
          <cell r="E202">
            <v>11578</v>
          </cell>
          <cell r="F202">
            <v>11746</v>
          </cell>
          <cell r="G202">
            <v>12500</v>
          </cell>
          <cell r="H202">
            <v>14242</v>
          </cell>
          <cell r="I202">
            <v>18161</v>
          </cell>
          <cell r="J202">
            <v>22699</v>
          </cell>
          <cell r="K202">
            <v>24499</v>
          </cell>
          <cell r="L202">
            <v>26654</v>
          </cell>
          <cell r="M202">
            <v>27468</v>
          </cell>
          <cell r="N202">
            <v>27743</v>
          </cell>
          <cell r="O202">
            <v>28740</v>
          </cell>
          <cell r="P202">
            <v>28286</v>
          </cell>
          <cell r="Q202">
            <v>28369</v>
          </cell>
          <cell r="R202">
            <v>26322</v>
          </cell>
          <cell r="S202">
            <v>22675</v>
          </cell>
          <cell r="T202">
            <v>20902</v>
          </cell>
          <cell r="U202">
            <v>19588</v>
          </cell>
          <cell r="V202">
            <v>18734</v>
          </cell>
          <cell r="W202">
            <v>17481</v>
          </cell>
          <cell r="X202">
            <v>15043</v>
          </cell>
          <cell r="Y202">
            <v>13310</v>
          </cell>
        </row>
        <row r="203">
          <cell r="B203">
            <v>12408</v>
          </cell>
          <cell r="C203">
            <v>12235</v>
          </cell>
          <cell r="D203">
            <v>12277</v>
          </cell>
          <cell r="E203">
            <v>12025</v>
          </cell>
          <cell r="F203">
            <v>12042</v>
          </cell>
          <cell r="G203">
            <v>12381</v>
          </cell>
          <cell r="H203">
            <v>13712</v>
          </cell>
          <cell r="I203">
            <v>17376</v>
          </cell>
          <cell r="J203">
            <v>22045</v>
          </cell>
          <cell r="K203">
            <v>23843</v>
          </cell>
          <cell r="L203">
            <v>25828</v>
          </cell>
          <cell r="M203">
            <v>26554</v>
          </cell>
          <cell r="N203">
            <v>26793</v>
          </cell>
          <cell r="O203">
            <v>27566</v>
          </cell>
          <cell r="P203">
            <v>26892</v>
          </cell>
          <cell r="Q203">
            <v>26956</v>
          </cell>
          <cell r="R203">
            <v>25052</v>
          </cell>
          <cell r="S203">
            <v>21484</v>
          </cell>
          <cell r="T203">
            <v>19709</v>
          </cell>
          <cell r="U203">
            <v>18472</v>
          </cell>
          <cell r="V203">
            <v>18062</v>
          </cell>
          <cell r="W203">
            <v>16770</v>
          </cell>
          <cell r="X203">
            <v>14640</v>
          </cell>
          <cell r="Y203">
            <v>13133</v>
          </cell>
        </row>
        <row r="204">
          <cell r="B204">
            <v>12126</v>
          </cell>
          <cell r="C204">
            <v>11874</v>
          </cell>
          <cell r="D204">
            <v>11955</v>
          </cell>
          <cell r="E204">
            <v>11833</v>
          </cell>
          <cell r="F204">
            <v>11945</v>
          </cell>
          <cell r="G204">
            <v>12413</v>
          </cell>
          <cell r="H204">
            <v>13766</v>
          </cell>
          <cell r="I204">
            <v>17389</v>
          </cell>
          <cell r="J204">
            <v>21752</v>
          </cell>
          <cell r="K204">
            <v>23664</v>
          </cell>
          <cell r="L204">
            <v>25754</v>
          </cell>
          <cell r="M204">
            <v>26459</v>
          </cell>
          <cell r="N204">
            <v>26787</v>
          </cell>
          <cell r="O204">
            <v>27606</v>
          </cell>
          <cell r="P204">
            <v>26947</v>
          </cell>
          <cell r="Q204">
            <v>26854</v>
          </cell>
          <cell r="R204">
            <v>24927</v>
          </cell>
          <cell r="S204">
            <v>21371</v>
          </cell>
          <cell r="T204">
            <v>19604</v>
          </cell>
          <cell r="U204">
            <v>18479</v>
          </cell>
          <cell r="V204">
            <v>18185</v>
          </cell>
          <cell r="W204">
            <v>17021</v>
          </cell>
          <cell r="X204">
            <v>14812</v>
          </cell>
          <cell r="Y204">
            <v>13311</v>
          </cell>
        </row>
        <row r="205">
          <cell r="B205">
            <v>12241</v>
          </cell>
          <cell r="C205">
            <v>11953</v>
          </cell>
          <cell r="D205">
            <v>12038</v>
          </cell>
          <cell r="E205">
            <v>11857</v>
          </cell>
          <cell r="F205">
            <v>12078</v>
          </cell>
          <cell r="G205">
            <v>12651</v>
          </cell>
          <cell r="H205">
            <v>14129</v>
          </cell>
          <cell r="I205">
            <v>17873</v>
          </cell>
          <cell r="J205">
            <v>22184</v>
          </cell>
          <cell r="K205">
            <v>24170</v>
          </cell>
          <cell r="L205">
            <v>26197</v>
          </cell>
          <cell r="M205">
            <v>26930</v>
          </cell>
          <cell r="N205">
            <v>27668</v>
          </cell>
          <cell r="O205">
            <v>29460</v>
          </cell>
          <cell r="P205">
            <v>30456</v>
          </cell>
          <cell r="Q205">
            <v>30389</v>
          </cell>
          <cell r="R205">
            <v>27257</v>
          </cell>
          <cell r="S205">
            <v>24336</v>
          </cell>
          <cell r="T205">
            <v>22660</v>
          </cell>
          <cell r="U205">
            <v>20580</v>
          </cell>
          <cell r="V205">
            <v>18918</v>
          </cell>
          <cell r="W205">
            <v>17799</v>
          </cell>
          <cell r="X205">
            <v>16433</v>
          </cell>
          <cell r="Y205">
            <v>14949</v>
          </cell>
        </row>
        <row r="206">
          <cell r="B206">
            <v>14155</v>
          </cell>
          <cell r="C206">
            <v>13954</v>
          </cell>
          <cell r="D206">
            <v>14069</v>
          </cell>
          <cell r="E206">
            <v>13710</v>
          </cell>
          <cell r="F206">
            <v>13703</v>
          </cell>
          <cell r="G206">
            <v>14039</v>
          </cell>
          <cell r="H206">
            <v>14677</v>
          </cell>
          <cell r="I206">
            <v>18029</v>
          </cell>
          <cell r="J206">
            <v>22653</v>
          </cell>
          <cell r="K206">
            <v>25932</v>
          </cell>
          <cell r="L206">
            <v>26269</v>
          </cell>
          <cell r="M206">
            <v>27424</v>
          </cell>
          <cell r="N206">
            <v>28871</v>
          </cell>
          <cell r="O206">
            <v>29183</v>
          </cell>
          <cell r="P206">
            <v>29403</v>
          </cell>
          <cell r="Q206">
            <v>28874</v>
          </cell>
          <cell r="R206">
            <v>26170</v>
          </cell>
          <cell r="S206">
            <v>23395</v>
          </cell>
          <cell r="T206">
            <v>21960</v>
          </cell>
          <cell r="U206">
            <v>19723</v>
          </cell>
          <cell r="V206">
            <v>18601</v>
          </cell>
          <cell r="W206">
            <v>17291</v>
          </cell>
          <cell r="X206">
            <v>15525</v>
          </cell>
          <cell r="Y206">
            <v>14373</v>
          </cell>
        </row>
        <row r="207">
          <cell r="B207">
            <v>13272</v>
          </cell>
          <cell r="C207">
            <v>12945</v>
          </cell>
          <cell r="D207">
            <v>13020</v>
          </cell>
          <cell r="E207">
            <v>12588</v>
          </cell>
          <cell r="F207">
            <v>12550</v>
          </cell>
          <cell r="G207">
            <v>12454</v>
          </cell>
          <cell r="H207">
            <v>13282</v>
          </cell>
          <cell r="I207">
            <v>16508</v>
          </cell>
          <cell r="J207">
            <v>20252</v>
          </cell>
          <cell r="K207">
            <v>22192</v>
          </cell>
          <cell r="L207">
            <v>24122</v>
          </cell>
          <cell r="M207">
            <v>24951</v>
          </cell>
          <cell r="N207">
            <v>25016</v>
          </cell>
          <cell r="O207">
            <v>25693</v>
          </cell>
          <cell r="P207">
            <v>25407</v>
          </cell>
          <cell r="Q207">
            <v>24990</v>
          </cell>
          <cell r="R207">
            <v>23485</v>
          </cell>
          <cell r="S207">
            <v>20692</v>
          </cell>
          <cell r="T207">
            <v>19400</v>
          </cell>
          <cell r="U207">
            <v>17821</v>
          </cell>
          <cell r="V207">
            <v>17729</v>
          </cell>
          <cell r="W207">
            <v>16608</v>
          </cell>
          <cell r="X207">
            <v>14800</v>
          </cell>
          <cell r="Y207">
            <v>14033</v>
          </cell>
        </row>
        <row r="208">
          <cell r="B208">
            <v>13258</v>
          </cell>
          <cell r="C208">
            <v>13119</v>
          </cell>
          <cell r="D208">
            <v>13195</v>
          </cell>
          <cell r="E208">
            <v>12902</v>
          </cell>
          <cell r="F208">
            <v>12855</v>
          </cell>
          <cell r="G208">
            <v>12658</v>
          </cell>
          <cell r="H208">
            <v>13581</v>
          </cell>
          <cell r="I208">
            <v>16701</v>
          </cell>
          <cell r="J208">
            <v>20364</v>
          </cell>
          <cell r="K208">
            <v>22300</v>
          </cell>
          <cell r="L208">
            <v>24107</v>
          </cell>
          <cell r="M208">
            <v>24939</v>
          </cell>
          <cell r="N208">
            <v>24939</v>
          </cell>
          <cell r="O208">
            <v>25624</v>
          </cell>
          <cell r="P208">
            <v>24799</v>
          </cell>
          <cell r="Q208">
            <v>24545</v>
          </cell>
          <cell r="R208">
            <v>23019</v>
          </cell>
          <cell r="S208">
            <v>20251</v>
          </cell>
          <cell r="T208">
            <v>18854</v>
          </cell>
          <cell r="U208">
            <v>17435</v>
          </cell>
          <cell r="V208">
            <v>17414</v>
          </cell>
          <cell r="W208">
            <v>16387</v>
          </cell>
          <cell r="X208">
            <v>14297</v>
          </cell>
          <cell r="Y208">
            <v>13059</v>
          </cell>
        </row>
        <row r="209">
          <cell r="B209">
            <v>12170</v>
          </cell>
          <cell r="C209">
            <v>11902</v>
          </cell>
          <cell r="D209">
            <v>12195</v>
          </cell>
          <cell r="E209">
            <v>12126</v>
          </cell>
          <cell r="F209">
            <v>12239</v>
          </cell>
          <cell r="G209">
            <v>12768</v>
          </cell>
          <cell r="H209">
            <v>14086</v>
          </cell>
          <cell r="I209">
            <v>17811</v>
          </cell>
          <cell r="J209">
            <v>22229</v>
          </cell>
          <cell r="K209">
            <v>23963</v>
          </cell>
          <cell r="L209">
            <v>26005</v>
          </cell>
          <cell r="M209">
            <v>26690</v>
          </cell>
          <cell r="N209">
            <v>26898</v>
          </cell>
          <cell r="O209">
            <v>27746</v>
          </cell>
          <cell r="P209">
            <v>27128</v>
          </cell>
          <cell r="Q209">
            <v>27187</v>
          </cell>
          <cell r="R209">
            <v>25275</v>
          </cell>
          <cell r="S209">
            <v>21715</v>
          </cell>
          <cell r="T209">
            <v>19999</v>
          </cell>
          <cell r="U209">
            <v>18949</v>
          </cell>
          <cell r="V209">
            <v>18642</v>
          </cell>
          <cell r="W209">
            <v>17464</v>
          </cell>
          <cell r="X209">
            <v>15330</v>
          </cell>
          <cell r="Y209">
            <v>13642</v>
          </cell>
        </row>
        <row r="210">
          <cell r="B210">
            <v>12767</v>
          </cell>
          <cell r="C210">
            <v>12673</v>
          </cell>
          <cell r="D210">
            <v>12702</v>
          </cell>
          <cell r="E210">
            <v>12589</v>
          </cell>
          <cell r="F210">
            <v>12696</v>
          </cell>
          <cell r="G210">
            <v>13082</v>
          </cell>
          <cell r="H210">
            <v>14225</v>
          </cell>
          <cell r="I210">
            <v>18045</v>
          </cell>
          <cell r="J210">
            <v>22527</v>
          </cell>
          <cell r="K210">
            <v>24434</v>
          </cell>
          <cell r="L210">
            <v>26373</v>
          </cell>
          <cell r="M210">
            <v>27060</v>
          </cell>
          <cell r="N210">
            <v>27251</v>
          </cell>
          <cell r="O210">
            <v>29351</v>
          </cell>
          <cell r="P210">
            <v>29736</v>
          </cell>
          <cell r="Q210">
            <v>29214</v>
          </cell>
          <cell r="R210">
            <v>25969</v>
          </cell>
          <cell r="S210">
            <v>23064</v>
          </cell>
          <cell r="T210">
            <v>21698</v>
          </cell>
          <cell r="U210">
            <v>19762</v>
          </cell>
          <cell r="V210">
            <v>18773</v>
          </cell>
          <cell r="W210">
            <v>17670</v>
          </cell>
          <cell r="X210">
            <v>15666</v>
          </cell>
          <cell r="Y210">
            <v>14819</v>
          </cell>
        </row>
        <row r="211">
          <cell r="B211">
            <v>13677</v>
          </cell>
          <cell r="C211">
            <v>13472</v>
          </cell>
          <cell r="D211">
            <v>13523</v>
          </cell>
          <cell r="E211">
            <v>13150</v>
          </cell>
          <cell r="F211">
            <v>13076</v>
          </cell>
          <cell r="G211">
            <v>13657</v>
          </cell>
          <cell r="H211">
            <v>14210</v>
          </cell>
          <cell r="I211">
            <v>17893</v>
          </cell>
          <cell r="J211">
            <v>22327</v>
          </cell>
          <cell r="K211">
            <v>24141</v>
          </cell>
          <cell r="L211">
            <v>26194</v>
          </cell>
          <cell r="M211">
            <v>26884</v>
          </cell>
          <cell r="N211">
            <v>27078</v>
          </cell>
          <cell r="O211">
            <v>28069</v>
          </cell>
          <cell r="P211">
            <v>27384</v>
          </cell>
          <cell r="Q211">
            <v>27421</v>
          </cell>
          <cell r="R211">
            <v>25375</v>
          </cell>
          <cell r="S211">
            <v>21809</v>
          </cell>
          <cell r="T211">
            <v>19920</v>
          </cell>
          <cell r="U211">
            <v>18633</v>
          </cell>
          <cell r="V211">
            <v>18269</v>
          </cell>
          <cell r="W211">
            <v>17010</v>
          </cell>
          <cell r="X211">
            <v>14800</v>
          </cell>
          <cell r="Y211">
            <v>13234</v>
          </cell>
        </row>
        <row r="212">
          <cell r="B212">
            <v>12104</v>
          </cell>
          <cell r="C212">
            <v>11853</v>
          </cell>
          <cell r="D212">
            <v>11934</v>
          </cell>
          <cell r="E212">
            <v>11679</v>
          </cell>
          <cell r="F212">
            <v>11714</v>
          </cell>
          <cell r="G212">
            <v>12392</v>
          </cell>
          <cell r="H212">
            <v>13734</v>
          </cell>
          <cell r="I212">
            <v>17250</v>
          </cell>
          <cell r="J212">
            <v>21534</v>
          </cell>
          <cell r="K212">
            <v>23434</v>
          </cell>
          <cell r="L212">
            <v>25593</v>
          </cell>
          <cell r="M212">
            <v>26382</v>
          </cell>
          <cell r="N212">
            <v>26663</v>
          </cell>
          <cell r="O212">
            <v>27534</v>
          </cell>
          <cell r="P212">
            <v>26914</v>
          </cell>
          <cell r="Q212">
            <v>26979</v>
          </cell>
          <cell r="R212">
            <v>25060</v>
          </cell>
          <cell r="S212">
            <v>21571</v>
          </cell>
          <cell r="T212">
            <v>19704</v>
          </cell>
          <cell r="U212">
            <v>18516</v>
          </cell>
          <cell r="V212">
            <v>17966</v>
          </cell>
          <cell r="W212">
            <v>16849</v>
          </cell>
          <cell r="X212">
            <v>14673</v>
          </cell>
          <cell r="Y212">
            <v>13157</v>
          </cell>
        </row>
        <row r="213">
          <cell r="B213">
            <v>12099</v>
          </cell>
          <cell r="C213">
            <v>11847</v>
          </cell>
          <cell r="D213">
            <v>11928</v>
          </cell>
          <cell r="E213">
            <v>11453</v>
          </cell>
          <cell r="F213">
            <v>11708</v>
          </cell>
          <cell r="G213">
            <v>12385</v>
          </cell>
          <cell r="H213">
            <v>13729</v>
          </cell>
          <cell r="I213">
            <v>17262</v>
          </cell>
          <cell r="J213">
            <v>21776</v>
          </cell>
          <cell r="K213">
            <v>23656</v>
          </cell>
          <cell r="L213">
            <v>25713</v>
          </cell>
          <cell r="M213">
            <v>26459</v>
          </cell>
          <cell r="N213">
            <v>26699</v>
          </cell>
          <cell r="O213">
            <v>27509</v>
          </cell>
          <cell r="P213">
            <v>26907</v>
          </cell>
          <cell r="Q213">
            <v>26625</v>
          </cell>
          <cell r="R213">
            <v>24762</v>
          </cell>
          <cell r="S213">
            <v>21405</v>
          </cell>
          <cell r="T213">
            <v>19681</v>
          </cell>
          <cell r="U213">
            <v>18538</v>
          </cell>
          <cell r="V213">
            <v>18139</v>
          </cell>
          <cell r="W213">
            <v>16881</v>
          </cell>
          <cell r="X213">
            <v>14684</v>
          </cell>
          <cell r="Y213">
            <v>13153</v>
          </cell>
        </row>
        <row r="214">
          <cell r="B214">
            <v>11975</v>
          </cell>
          <cell r="C214">
            <v>11751</v>
          </cell>
          <cell r="D214">
            <v>11786</v>
          </cell>
          <cell r="E214">
            <v>11319</v>
          </cell>
          <cell r="F214">
            <v>11597</v>
          </cell>
          <cell r="G214">
            <v>12052</v>
          </cell>
          <cell r="H214">
            <v>13238</v>
          </cell>
          <cell r="I214">
            <v>16270</v>
          </cell>
          <cell r="J214">
            <v>19947</v>
          </cell>
          <cell r="K214">
            <v>21992</v>
          </cell>
          <cell r="L214">
            <v>23999</v>
          </cell>
          <cell r="M214">
            <v>24943</v>
          </cell>
          <cell r="N214">
            <v>24879</v>
          </cell>
          <cell r="O214">
            <v>25624</v>
          </cell>
          <cell r="P214">
            <v>24986</v>
          </cell>
          <cell r="Q214">
            <v>24874</v>
          </cell>
          <cell r="R214">
            <v>23430</v>
          </cell>
          <cell r="S214">
            <v>20591</v>
          </cell>
          <cell r="T214">
            <v>19048</v>
          </cell>
          <cell r="U214">
            <v>17641</v>
          </cell>
          <cell r="V214">
            <v>17532</v>
          </cell>
          <cell r="W214">
            <v>16357</v>
          </cell>
          <cell r="X214">
            <v>14238</v>
          </cell>
          <cell r="Y214">
            <v>12974</v>
          </cell>
        </row>
        <row r="215">
          <cell r="B215">
            <v>11971</v>
          </cell>
          <cell r="C215">
            <v>11746</v>
          </cell>
          <cell r="D215">
            <v>11780</v>
          </cell>
          <cell r="E215">
            <v>11314</v>
          </cell>
          <cell r="F215">
            <v>11591</v>
          </cell>
          <cell r="G215">
            <v>12046</v>
          </cell>
          <cell r="H215">
            <v>13235</v>
          </cell>
          <cell r="I215">
            <v>16384</v>
          </cell>
          <cell r="J215">
            <v>20223</v>
          </cell>
          <cell r="K215">
            <v>22217</v>
          </cell>
          <cell r="L215">
            <v>24046</v>
          </cell>
          <cell r="M215">
            <v>24944</v>
          </cell>
          <cell r="N215">
            <v>24782</v>
          </cell>
          <cell r="O215">
            <v>25526</v>
          </cell>
          <cell r="P215">
            <v>24757</v>
          </cell>
          <cell r="Q215">
            <v>24569</v>
          </cell>
          <cell r="R215">
            <v>23197</v>
          </cell>
          <cell r="S215">
            <v>20361</v>
          </cell>
          <cell r="T215">
            <v>18982</v>
          </cell>
          <cell r="U215">
            <v>17633</v>
          </cell>
          <cell r="V215">
            <v>17597</v>
          </cell>
          <cell r="W215">
            <v>16561</v>
          </cell>
          <cell r="X215">
            <v>14518</v>
          </cell>
          <cell r="Y215">
            <v>13228</v>
          </cell>
        </row>
        <row r="216">
          <cell r="B216">
            <v>12320</v>
          </cell>
          <cell r="C216">
            <v>12020</v>
          </cell>
          <cell r="D216">
            <v>12162</v>
          </cell>
          <cell r="E216">
            <v>11856</v>
          </cell>
          <cell r="F216">
            <v>11981</v>
          </cell>
          <cell r="G216">
            <v>12731</v>
          </cell>
          <cell r="H216">
            <v>14120</v>
          </cell>
          <cell r="I216">
            <v>17851</v>
          </cell>
          <cell r="J216">
            <v>22189</v>
          </cell>
          <cell r="K216">
            <v>23942</v>
          </cell>
          <cell r="L216">
            <v>26021</v>
          </cell>
          <cell r="M216">
            <v>26818</v>
          </cell>
          <cell r="N216">
            <v>27020</v>
          </cell>
          <cell r="O216">
            <v>27904</v>
          </cell>
          <cell r="P216">
            <v>28177</v>
          </cell>
          <cell r="Q216">
            <v>27802</v>
          </cell>
          <cell r="R216">
            <v>25477</v>
          </cell>
          <cell r="S216">
            <v>23017</v>
          </cell>
          <cell r="T216">
            <v>21543</v>
          </cell>
          <cell r="U216">
            <v>19590</v>
          </cell>
          <cell r="V216">
            <v>18643</v>
          </cell>
          <cell r="W216">
            <v>17509</v>
          </cell>
          <cell r="X216">
            <v>15436</v>
          </cell>
          <cell r="Y216">
            <v>14683</v>
          </cell>
        </row>
        <row r="217">
          <cell r="B217">
            <v>14000</v>
          </cell>
          <cell r="C217">
            <v>13740</v>
          </cell>
          <cell r="D217">
            <v>13784</v>
          </cell>
          <cell r="E217">
            <v>13665</v>
          </cell>
          <cell r="F217">
            <v>13401</v>
          </cell>
          <cell r="G217">
            <v>13774</v>
          </cell>
          <cell r="H217">
            <v>14648</v>
          </cell>
          <cell r="I217">
            <v>17972</v>
          </cell>
          <cell r="J217">
            <v>22901</v>
          </cell>
          <cell r="K217">
            <v>24155</v>
          </cell>
          <cell r="L217">
            <v>26147</v>
          </cell>
          <cell r="M217">
            <v>26809</v>
          </cell>
          <cell r="N217">
            <v>27704</v>
          </cell>
          <cell r="O217">
            <v>29495</v>
          </cell>
          <cell r="P217">
            <v>29910</v>
          </cell>
          <cell r="Q217">
            <v>29135</v>
          </cell>
          <cell r="R217">
            <v>25734</v>
          </cell>
          <cell r="S217">
            <v>22641</v>
          </cell>
          <cell r="T217">
            <v>20788</v>
          </cell>
          <cell r="U217">
            <v>19046</v>
          </cell>
          <cell r="V217">
            <v>18378</v>
          </cell>
          <cell r="W217">
            <v>17240</v>
          </cell>
          <cell r="X217">
            <v>14998</v>
          </cell>
          <cell r="Y217">
            <v>13953</v>
          </cell>
        </row>
        <row r="218">
          <cell r="B218">
            <v>12767</v>
          </cell>
          <cell r="C218">
            <v>12544</v>
          </cell>
          <cell r="D218">
            <v>12490</v>
          </cell>
          <cell r="E218">
            <v>12144</v>
          </cell>
          <cell r="F218">
            <v>12100</v>
          </cell>
          <cell r="G218">
            <v>12470</v>
          </cell>
          <cell r="H218">
            <v>13648</v>
          </cell>
          <cell r="I218">
            <v>17243</v>
          </cell>
          <cell r="J218">
            <v>21589</v>
          </cell>
          <cell r="K218">
            <v>23422</v>
          </cell>
          <cell r="L218">
            <v>25395</v>
          </cell>
          <cell r="M218">
            <v>26145</v>
          </cell>
          <cell r="N218">
            <v>26372</v>
          </cell>
          <cell r="O218">
            <v>27228</v>
          </cell>
          <cell r="P218">
            <v>26619</v>
          </cell>
          <cell r="Q218">
            <v>26732</v>
          </cell>
          <cell r="R218">
            <v>24863</v>
          </cell>
          <cell r="S218">
            <v>21289</v>
          </cell>
          <cell r="T218">
            <v>19514</v>
          </cell>
          <cell r="U218">
            <v>18261</v>
          </cell>
          <cell r="V218">
            <v>17894</v>
          </cell>
          <cell r="W218">
            <v>16677</v>
          </cell>
          <cell r="X218">
            <v>14570</v>
          </cell>
          <cell r="Y218">
            <v>13073</v>
          </cell>
        </row>
        <row r="219">
          <cell r="B219">
            <v>11994</v>
          </cell>
          <cell r="C219">
            <v>11745</v>
          </cell>
          <cell r="D219">
            <v>11825</v>
          </cell>
          <cell r="E219">
            <v>11353</v>
          </cell>
          <cell r="F219">
            <v>11608</v>
          </cell>
          <cell r="G219">
            <v>12278</v>
          </cell>
          <cell r="H219">
            <v>13608</v>
          </cell>
          <cell r="I219">
            <v>17035</v>
          </cell>
          <cell r="J219">
            <v>21382</v>
          </cell>
          <cell r="K219">
            <v>23338</v>
          </cell>
          <cell r="L219">
            <v>25479</v>
          </cell>
          <cell r="M219">
            <v>26197</v>
          </cell>
          <cell r="N219">
            <v>26414</v>
          </cell>
          <cell r="O219">
            <v>27315</v>
          </cell>
          <cell r="P219">
            <v>26673</v>
          </cell>
          <cell r="Q219">
            <v>26600</v>
          </cell>
          <cell r="R219">
            <v>24537</v>
          </cell>
          <cell r="S219">
            <v>21208</v>
          </cell>
          <cell r="T219">
            <v>19506</v>
          </cell>
          <cell r="U219">
            <v>18286</v>
          </cell>
          <cell r="V219">
            <v>17812</v>
          </cell>
          <cell r="W219">
            <v>16659</v>
          </cell>
          <cell r="X219">
            <v>14551</v>
          </cell>
          <cell r="Y219">
            <v>13041</v>
          </cell>
        </row>
        <row r="220">
          <cell r="B220">
            <v>11941</v>
          </cell>
          <cell r="C220">
            <v>11692</v>
          </cell>
          <cell r="D220">
            <v>11773</v>
          </cell>
          <cell r="E220">
            <v>11324</v>
          </cell>
          <cell r="F220">
            <v>11555</v>
          </cell>
          <cell r="G220">
            <v>12223</v>
          </cell>
          <cell r="H220">
            <v>13551</v>
          </cell>
          <cell r="I220">
            <v>16952</v>
          </cell>
          <cell r="J220">
            <v>21040</v>
          </cell>
          <cell r="K220">
            <v>22697</v>
          </cell>
          <cell r="L220">
            <v>24588</v>
          </cell>
          <cell r="M220">
            <v>25232</v>
          </cell>
          <cell r="N220">
            <v>25410</v>
          </cell>
          <cell r="O220">
            <v>26235</v>
          </cell>
          <cell r="P220">
            <v>25591</v>
          </cell>
          <cell r="Q220">
            <v>25708</v>
          </cell>
          <cell r="R220">
            <v>23870</v>
          </cell>
          <cell r="S220">
            <v>20492</v>
          </cell>
          <cell r="T220">
            <v>18874</v>
          </cell>
          <cell r="U220">
            <v>17854</v>
          </cell>
          <cell r="V220">
            <v>17642</v>
          </cell>
          <cell r="W220">
            <v>16558</v>
          </cell>
          <cell r="X220">
            <v>14471</v>
          </cell>
          <cell r="Y220">
            <v>12980</v>
          </cell>
        </row>
        <row r="221">
          <cell r="B221">
            <v>11817</v>
          </cell>
          <cell r="C221">
            <v>11594</v>
          </cell>
          <cell r="D221">
            <v>11628</v>
          </cell>
          <cell r="E221">
            <v>11167</v>
          </cell>
          <cell r="F221">
            <v>11441</v>
          </cell>
          <cell r="G221">
            <v>11891</v>
          </cell>
          <cell r="H221">
            <v>13065</v>
          </cell>
          <cell r="I221">
            <v>16061</v>
          </cell>
          <cell r="J221">
            <v>19634</v>
          </cell>
          <cell r="K221">
            <v>21446</v>
          </cell>
          <cell r="L221">
            <v>23219</v>
          </cell>
          <cell r="M221">
            <v>24077</v>
          </cell>
          <cell r="N221">
            <v>23985</v>
          </cell>
          <cell r="O221">
            <v>24672</v>
          </cell>
          <cell r="P221">
            <v>24015</v>
          </cell>
          <cell r="Q221">
            <v>23914</v>
          </cell>
          <cell r="R221">
            <v>22496</v>
          </cell>
          <cell r="S221">
            <v>19749</v>
          </cell>
          <cell r="T221">
            <v>18380</v>
          </cell>
          <cell r="U221">
            <v>17111</v>
          </cell>
          <cell r="V221">
            <v>17098</v>
          </cell>
          <cell r="W221">
            <v>16086</v>
          </cell>
          <cell r="X221">
            <v>14048</v>
          </cell>
          <cell r="Y221">
            <v>12806</v>
          </cell>
        </row>
        <row r="222">
          <cell r="B222">
            <v>11935</v>
          </cell>
          <cell r="C222">
            <v>11756</v>
          </cell>
          <cell r="D222">
            <v>11540</v>
          </cell>
          <cell r="E222">
            <v>11369</v>
          </cell>
          <cell r="F222">
            <v>11555</v>
          </cell>
          <cell r="G222">
            <v>12637</v>
          </cell>
          <cell r="H222">
            <v>13821</v>
          </cell>
          <cell r="I222">
            <v>16274</v>
          </cell>
          <cell r="J222">
            <v>19734</v>
          </cell>
          <cell r="K222">
            <v>21216</v>
          </cell>
          <cell r="L222">
            <v>22750</v>
          </cell>
          <cell r="M222">
            <v>24138</v>
          </cell>
          <cell r="N222">
            <v>23758</v>
          </cell>
          <cell r="O222">
            <v>24054</v>
          </cell>
          <cell r="P222">
            <v>24551</v>
          </cell>
          <cell r="Q222">
            <v>24030</v>
          </cell>
          <cell r="R222">
            <v>22777</v>
          </cell>
          <cell r="S222">
            <v>20222</v>
          </cell>
          <cell r="T222">
            <v>18751</v>
          </cell>
          <cell r="U222">
            <v>17823</v>
          </cell>
          <cell r="V222">
            <v>17433</v>
          </cell>
          <cell r="W222">
            <v>16337</v>
          </cell>
          <cell r="X222">
            <v>13738</v>
          </cell>
          <cell r="Y222">
            <v>12469</v>
          </cell>
        </row>
        <row r="223">
          <cell r="B223">
            <v>11985</v>
          </cell>
          <cell r="C223">
            <v>11800</v>
          </cell>
          <cell r="D223">
            <v>11525</v>
          </cell>
          <cell r="E223">
            <v>11375</v>
          </cell>
          <cell r="F223">
            <v>11601</v>
          </cell>
          <cell r="G223">
            <v>12967</v>
          </cell>
          <cell r="H223">
            <v>14390</v>
          </cell>
          <cell r="I223">
            <v>17187</v>
          </cell>
          <cell r="J223">
            <v>21262</v>
          </cell>
          <cell r="K223">
            <v>22775</v>
          </cell>
          <cell r="L223">
            <v>24174</v>
          </cell>
          <cell r="M223">
            <v>25343</v>
          </cell>
          <cell r="N223">
            <v>25430</v>
          </cell>
          <cell r="O223">
            <v>25783</v>
          </cell>
          <cell r="P223">
            <v>26356</v>
          </cell>
          <cell r="Q223">
            <v>25990</v>
          </cell>
          <cell r="R223">
            <v>24534</v>
          </cell>
          <cell r="S223">
            <v>20829</v>
          </cell>
          <cell r="T223">
            <v>19260</v>
          </cell>
          <cell r="U223">
            <v>18422</v>
          </cell>
          <cell r="V223">
            <v>18046</v>
          </cell>
          <cell r="W223">
            <v>16680</v>
          </cell>
          <cell r="X223">
            <v>13771</v>
          </cell>
          <cell r="Y223">
            <v>12481</v>
          </cell>
        </row>
        <row r="224">
          <cell r="B224">
            <v>11890</v>
          </cell>
          <cell r="C224">
            <v>11707</v>
          </cell>
          <cell r="D224">
            <v>11433</v>
          </cell>
          <cell r="E224">
            <v>11285</v>
          </cell>
          <cell r="F224">
            <v>11509</v>
          </cell>
          <cell r="G224">
            <v>12864</v>
          </cell>
          <cell r="H224">
            <v>14276</v>
          </cell>
          <cell r="I224">
            <v>17051</v>
          </cell>
          <cell r="J224">
            <v>21094</v>
          </cell>
          <cell r="K224">
            <v>22593</v>
          </cell>
          <cell r="L224">
            <v>23981</v>
          </cell>
          <cell r="M224">
            <v>25142</v>
          </cell>
          <cell r="N224">
            <v>25228</v>
          </cell>
          <cell r="O224">
            <v>25577</v>
          </cell>
          <cell r="P224">
            <v>26147</v>
          </cell>
          <cell r="Q224">
            <v>25785</v>
          </cell>
          <cell r="R224">
            <v>24340</v>
          </cell>
          <cell r="S224">
            <v>20664</v>
          </cell>
          <cell r="T224">
            <v>19108</v>
          </cell>
          <cell r="U224">
            <v>18276</v>
          </cell>
          <cell r="V224">
            <v>17904</v>
          </cell>
          <cell r="W224">
            <v>16548</v>
          </cell>
          <cell r="X224">
            <v>13662</v>
          </cell>
          <cell r="Y224">
            <v>12382</v>
          </cell>
        </row>
        <row r="225">
          <cell r="B225">
            <v>11836</v>
          </cell>
          <cell r="C225">
            <v>11653</v>
          </cell>
          <cell r="D225">
            <v>11381</v>
          </cell>
          <cell r="E225">
            <v>11394</v>
          </cell>
          <cell r="F225">
            <v>11547</v>
          </cell>
          <cell r="G225">
            <v>12806</v>
          </cell>
          <cell r="H225">
            <v>14211</v>
          </cell>
          <cell r="I225">
            <v>16973</v>
          </cell>
          <cell r="J225">
            <v>20998</v>
          </cell>
          <cell r="K225">
            <v>22492</v>
          </cell>
          <cell r="L225">
            <v>23873</v>
          </cell>
          <cell r="M225">
            <v>25029</v>
          </cell>
          <cell r="N225">
            <v>25114</v>
          </cell>
          <cell r="O225">
            <v>25462</v>
          </cell>
          <cell r="P225">
            <v>26605</v>
          </cell>
          <cell r="Q225">
            <v>25948</v>
          </cell>
          <cell r="R225">
            <v>24229</v>
          </cell>
          <cell r="S225">
            <v>20570</v>
          </cell>
          <cell r="T225">
            <v>19021</v>
          </cell>
          <cell r="U225">
            <v>18193</v>
          </cell>
          <cell r="V225">
            <v>17822</v>
          </cell>
          <cell r="W225">
            <v>16472</v>
          </cell>
          <cell r="X225">
            <v>13600</v>
          </cell>
          <cell r="Y225">
            <v>12530</v>
          </cell>
        </row>
        <row r="226">
          <cell r="B226">
            <v>12501</v>
          </cell>
          <cell r="C226">
            <v>12204</v>
          </cell>
          <cell r="D226">
            <v>11967</v>
          </cell>
          <cell r="E226">
            <v>12024</v>
          </cell>
          <cell r="F226">
            <v>12082</v>
          </cell>
          <cell r="G226">
            <v>12904</v>
          </cell>
          <cell r="H226">
            <v>14160</v>
          </cell>
          <cell r="I226">
            <v>16913</v>
          </cell>
          <cell r="J226">
            <v>20924</v>
          </cell>
          <cell r="K226">
            <v>22412</v>
          </cell>
          <cell r="L226">
            <v>23789</v>
          </cell>
          <cell r="M226">
            <v>24940</v>
          </cell>
          <cell r="N226">
            <v>25025</v>
          </cell>
          <cell r="O226">
            <v>25372</v>
          </cell>
          <cell r="P226">
            <v>25936</v>
          </cell>
          <cell r="Q226">
            <v>25576</v>
          </cell>
          <cell r="R226">
            <v>24143</v>
          </cell>
          <cell r="S226">
            <v>20498</v>
          </cell>
          <cell r="T226">
            <v>18953</v>
          </cell>
          <cell r="U226">
            <v>18128</v>
          </cell>
          <cell r="V226">
            <v>17759</v>
          </cell>
          <cell r="W226">
            <v>16414</v>
          </cell>
          <cell r="X226">
            <v>13551</v>
          </cell>
          <cell r="Y226">
            <v>12282</v>
          </cell>
        </row>
        <row r="227">
          <cell r="B227">
            <v>12180</v>
          </cell>
          <cell r="C227">
            <v>11832</v>
          </cell>
          <cell r="D227">
            <v>11774</v>
          </cell>
          <cell r="E227">
            <v>11848</v>
          </cell>
          <cell r="F227">
            <v>11967</v>
          </cell>
          <cell r="G227">
            <v>12869</v>
          </cell>
          <cell r="H227">
            <v>14155</v>
          </cell>
          <cell r="I227">
            <v>16906</v>
          </cell>
          <cell r="J227">
            <v>20914</v>
          </cell>
          <cell r="K227">
            <v>22401</v>
          </cell>
          <cell r="L227">
            <v>23778</v>
          </cell>
          <cell r="M227">
            <v>24929</v>
          </cell>
          <cell r="N227">
            <v>25014</v>
          </cell>
          <cell r="O227">
            <v>26617</v>
          </cell>
          <cell r="P227">
            <v>28084</v>
          </cell>
          <cell r="Q227">
            <v>27697</v>
          </cell>
          <cell r="R227">
            <v>25389</v>
          </cell>
          <cell r="S227">
            <v>22162</v>
          </cell>
          <cell r="T227">
            <v>20431</v>
          </cell>
          <cell r="U227">
            <v>18121</v>
          </cell>
          <cell r="V227">
            <v>17752</v>
          </cell>
          <cell r="W227">
            <v>16407</v>
          </cell>
          <cell r="X227">
            <v>14060</v>
          </cell>
          <cell r="Y227">
            <v>13360</v>
          </cell>
        </row>
        <row r="228">
          <cell r="B228">
            <v>12981</v>
          </cell>
          <cell r="C228">
            <v>12654</v>
          </cell>
          <cell r="D228">
            <v>12488</v>
          </cell>
          <cell r="E228">
            <v>12463</v>
          </cell>
          <cell r="F228">
            <v>12332</v>
          </cell>
          <cell r="G228">
            <v>12483</v>
          </cell>
          <cell r="H228">
            <v>13557</v>
          </cell>
          <cell r="I228">
            <v>15964</v>
          </cell>
          <cell r="J228">
            <v>19358</v>
          </cell>
          <cell r="K228">
            <v>20811</v>
          </cell>
          <cell r="L228">
            <v>22317</v>
          </cell>
          <cell r="M228">
            <v>23679</v>
          </cell>
          <cell r="N228">
            <v>23695</v>
          </cell>
          <cell r="O228">
            <v>25007</v>
          </cell>
          <cell r="P228">
            <v>26431</v>
          </cell>
          <cell r="Q228">
            <v>25669</v>
          </cell>
          <cell r="R228">
            <v>24082</v>
          </cell>
          <cell r="S228">
            <v>21483</v>
          </cell>
          <cell r="T228">
            <v>19572</v>
          </cell>
          <cell r="U228">
            <v>17484</v>
          </cell>
          <cell r="V228">
            <v>17101</v>
          </cell>
          <cell r="W228">
            <v>16026</v>
          </cell>
          <cell r="X228">
            <v>14315</v>
          </cell>
          <cell r="Y228">
            <v>13814</v>
          </cell>
        </row>
        <row r="229">
          <cell r="B229">
            <v>13561</v>
          </cell>
          <cell r="C229">
            <v>13424</v>
          </cell>
          <cell r="D229">
            <v>13327</v>
          </cell>
          <cell r="E229">
            <v>13156</v>
          </cell>
          <cell r="F229">
            <v>12865</v>
          </cell>
          <cell r="G229">
            <v>13025</v>
          </cell>
          <cell r="H229">
            <v>13559</v>
          </cell>
          <cell r="I229">
            <v>15966</v>
          </cell>
          <cell r="J229">
            <v>19361</v>
          </cell>
          <cell r="K229">
            <v>20814</v>
          </cell>
          <cell r="L229">
            <v>22320</v>
          </cell>
          <cell r="M229">
            <v>23681</v>
          </cell>
          <cell r="N229">
            <v>24317</v>
          </cell>
          <cell r="O229">
            <v>25424</v>
          </cell>
          <cell r="P229">
            <v>26603</v>
          </cell>
          <cell r="Q229">
            <v>26204</v>
          </cell>
          <cell r="R229">
            <v>24540</v>
          </cell>
          <cell r="S229">
            <v>22445</v>
          </cell>
          <cell r="T229">
            <v>20714</v>
          </cell>
          <cell r="U229">
            <v>18324</v>
          </cell>
          <cell r="V229">
            <v>17430</v>
          </cell>
          <cell r="W229">
            <v>16346</v>
          </cell>
          <cell r="X229">
            <v>14697</v>
          </cell>
          <cell r="Y229">
            <v>13671</v>
          </cell>
        </row>
        <row r="230">
          <cell r="B230">
            <v>13985</v>
          </cell>
          <cell r="C230">
            <v>13729</v>
          </cell>
          <cell r="D230">
            <v>13529</v>
          </cell>
          <cell r="E230">
            <v>13436</v>
          </cell>
          <cell r="F230">
            <v>13408</v>
          </cell>
          <cell r="G230">
            <v>14260</v>
          </cell>
          <cell r="H230">
            <v>15023</v>
          </cell>
          <cell r="I230">
            <v>17488</v>
          </cell>
          <cell r="J230">
            <v>21635</v>
          </cell>
          <cell r="K230">
            <v>23173</v>
          </cell>
          <cell r="L230">
            <v>24598</v>
          </cell>
          <cell r="M230">
            <v>25788</v>
          </cell>
          <cell r="N230">
            <v>25876</v>
          </cell>
          <cell r="O230">
            <v>27178</v>
          </cell>
          <cell r="P230">
            <v>28223</v>
          </cell>
          <cell r="Q230">
            <v>28004</v>
          </cell>
          <cell r="R230">
            <v>25659</v>
          </cell>
          <cell r="S230">
            <v>22593</v>
          </cell>
          <cell r="T230">
            <v>21165</v>
          </cell>
          <cell r="U230">
            <v>18744</v>
          </cell>
          <cell r="V230">
            <v>18362</v>
          </cell>
          <cell r="W230">
            <v>16972</v>
          </cell>
          <cell r="X230">
            <v>14180</v>
          </cell>
          <cell r="Y230">
            <v>13490</v>
          </cell>
        </row>
        <row r="231">
          <cell r="B231">
            <v>13452</v>
          </cell>
          <cell r="C231">
            <v>13279</v>
          </cell>
          <cell r="D231">
            <v>13176</v>
          </cell>
          <cell r="E231">
            <v>13180</v>
          </cell>
          <cell r="F231">
            <v>13246</v>
          </cell>
          <cell r="G231">
            <v>14046</v>
          </cell>
          <cell r="H231">
            <v>14855</v>
          </cell>
          <cell r="I231">
            <v>17441</v>
          </cell>
          <cell r="J231">
            <v>21576</v>
          </cell>
          <cell r="K231">
            <v>23110</v>
          </cell>
          <cell r="L231">
            <v>24530</v>
          </cell>
          <cell r="M231">
            <v>25717</v>
          </cell>
          <cell r="N231">
            <v>25805</v>
          </cell>
          <cell r="O231">
            <v>26828</v>
          </cell>
          <cell r="P231">
            <v>28143</v>
          </cell>
          <cell r="Q231">
            <v>27385</v>
          </cell>
          <cell r="R231">
            <v>25116</v>
          </cell>
          <cell r="S231">
            <v>22074</v>
          </cell>
          <cell r="T231">
            <v>20890</v>
          </cell>
          <cell r="U231">
            <v>18979</v>
          </cell>
          <cell r="V231">
            <v>18313</v>
          </cell>
          <cell r="W231">
            <v>16926</v>
          </cell>
          <cell r="X231">
            <v>14625</v>
          </cell>
          <cell r="Y231">
            <v>13788</v>
          </cell>
        </row>
        <row r="232">
          <cell r="B232">
            <v>13007</v>
          </cell>
          <cell r="C232">
            <v>13255</v>
          </cell>
          <cell r="D232">
            <v>12719</v>
          </cell>
          <cell r="E232">
            <v>12897</v>
          </cell>
          <cell r="F232">
            <v>13010</v>
          </cell>
          <cell r="G232">
            <v>13766</v>
          </cell>
          <cell r="H232">
            <v>14866</v>
          </cell>
          <cell r="I232">
            <v>16801</v>
          </cell>
          <cell r="J232">
            <v>20723</v>
          </cell>
          <cell r="K232">
            <v>22197</v>
          </cell>
          <cell r="L232">
            <v>23561</v>
          </cell>
          <cell r="M232">
            <v>24701</v>
          </cell>
          <cell r="N232">
            <v>24785</v>
          </cell>
          <cell r="O232">
            <v>25454</v>
          </cell>
          <cell r="P232">
            <v>26650</v>
          </cell>
          <cell r="Q232">
            <v>25649</v>
          </cell>
          <cell r="R232">
            <v>23913</v>
          </cell>
          <cell r="S232">
            <v>20816</v>
          </cell>
          <cell r="T232">
            <v>19217</v>
          </cell>
          <cell r="U232">
            <v>18113</v>
          </cell>
          <cell r="V232">
            <v>17589</v>
          </cell>
          <cell r="W232">
            <v>16257</v>
          </cell>
          <cell r="X232">
            <v>13611</v>
          </cell>
          <cell r="Y232">
            <v>13056</v>
          </cell>
        </row>
        <row r="233">
          <cell r="B233">
            <v>13292</v>
          </cell>
          <cell r="C233">
            <v>13291</v>
          </cell>
          <cell r="D233">
            <v>13001</v>
          </cell>
          <cell r="E233">
            <v>13177</v>
          </cell>
          <cell r="F233">
            <v>13149</v>
          </cell>
          <cell r="G233">
            <v>14031</v>
          </cell>
          <cell r="H233">
            <v>14908</v>
          </cell>
          <cell r="I233">
            <v>17498</v>
          </cell>
          <cell r="J233">
            <v>21457</v>
          </cell>
          <cell r="K233">
            <v>22170</v>
          </cell>
          <cell r="L233">
            <v>24102</v>
          </cell>
          <cell r="M233">
            <v>27225</v>
          </cell>
          <cell r="N233">
            <v>28453</v>
          </cell>
          <cell r="O233">
            <v>30660</v>
          </cell>
          <cell r="P233">
            <v>32567</v>
          </cell>
          <cell r="Q233">
            <v>32146</v>
          </cell>
          <cell r="R233">
            <v>29260</v>
          </cell>
          <cell r="S233">
            <v>25460</v>
          </cell>
          <cell r="T233">
            <v>23558</v>
          </cell>
          <cell r="U233">
            <v>20946</v>
          </cell>
          <cell r="V233">
            <v>20072</v>
          </cell>
          <cell r="W233">
            <v>18113</v>
          </cell>
          <cell r="X233">
            <v>16047</v>
          </cell>
          <cell r="Y233">
            <v>15364</v>
          </cell>
        </row>
        <row r="234">
          <cell r="B234">
            <v>14947</v>
          </cell>
          <cell r="C234">
            <v>15127</v>
          </cell>
          <cell r="D234">
            <v>14614</v>
          </cell>
          <cell r="E234">
            <v>14590</v>
          </cell>
          <cell r="F234">
            <v>14485</v>
          </cell>
          <cell r="G234">
            <v>15069</v>
          </cell>
          <cell r="H234">
            <v>15936</v>
          </cell>
          <cell r="I234">
            <v>18791</v>
          </cell>
          <cell r="J234">
            <v>23078</v>
          </cell>
          <cell r="K234">
            <v>24929</v>
          </cell>
          <cell r="L234">
            <v>27279</v>
          </cell>
          <cell r="M234">
            <v>29384</v>
          </cell>
          <cell r="N234">
            <v>30175</v>
          </cell>
          <cell r="O234">
            <v>32534</v>
          </cell>
          <cell r="P234">
            <v>33725</v>
          </cell>
          <cell r="Q234">
            <v>33062</v>
          </cell>
          <cell r="R234">
            <v>30385</v>
          </cell>
          <cell r="S234">
            <v>26231</v>
          </cell>
          <cell r="T234">
            <v>24278</v>
          </cell>
          <cell r="U234">
            <v>21272</v>
          </cell>
          <cell r="V234">
            <v>19850</v>
          </cell>
          <cell r="W234">
            <v>18619</v>
          </cell>
          <cell r="X234">
            <v>16389</v>
          </cell>
          <cell r="Y234">
            <v>15589</v>
          </cell>
        </row>
        <row r="235">
          <cell r="B235">
            <v>15584</v>
          </cell>
          <cell r="C235">
            <v>15129</v>
          </cell>
          <cell r="D235">
            <v>14826</v>
          </cell>
          <cell r="E235">
            <v>14719</v>
          </cell>
          <cell r="F235">
            <v>14196</v>
          </cell>
          <cell r="G235">
            <v>14550</v>
          </cell>
          <cell r="H235">
            <v>14777</v>
          </cell>
          <cell r="I235">
            <v>16666</v>
          </cell>
          <cell r="J235">
            <v>20102</v>
          </cell>
          <cell r="K235">
            <v>20991</v>
          </cell>
          <cell r="L235">
            <v>23248</v>
          </cell>
          <cell r="M235">
            <v>25867</v>
          </cell>
          <cell r="N235">
            <v>26486</v>
          </cell>
          <cell r="O235">
            <v>27983</v>
          </cell>
          <cell r="P235">
            <v>29474</v>
          </cell>
          <cell r="Q235">
            <v>27896</v>
          </cell>
          <cell r="R235">
            <v>25065</v>
          </cell>
          <cell r="S235">
            <v>22285</v>
          </cell>
          <cell r="T235">
            <v>20736</v>
          </cell>
          <cell r="U235">
            <v>18140</v>
          </cell>
          <cell r="V235">
            <v>17635</v>
          </cell>
          <cell r="W235">
            <v>15881</v>
          </cell>
          <cell r="X235">
            <v>14374</v>
          </cell>
          <cell r="Y235">
            <v>13871</v>
          </cell>
        </row>
        <row r="236">
          <cell r="B236">
            <v>11748</v>
          </cell>
          <cell r="C236">
            <v>11572</v>
          </cell>
          <cell r="D236">
            <v>11360</v>
          </cell>
          <cell r="E236">
            <v>11191</v>
          </cell>
          <cell r="F236">
            <v>11374</v>
          </cell>
          <cell r="G236">
            <v>12440</v>
          </cell>
          <cell r="H236">
            <v>13605</v>
          </cell>
          <cell r="I236">
            <v>16020</v>
          </cell>
          <cell r="J236">
            <v>19426</v>
          </cell>
          <cell r="K236">
            <v>20884</v>
          </cell>
          <cell r="L236">
            <v>22395</v>
          </cell>
          <cell r="M236">
            <v>23761</v>
          </cell>
          <cell r="N236">
            <v>23387</v>
          </cell>
          <cell r="O236">
            <v>23678</v>
          </cell>
          <cell r="P236">
            <v>24167</v>
          </cell>
          <cell r="Q236">
            <v>23655</v>
          </cell>
          <cell r="R236">
            <v>22421</v>
          </cell>
          <cell r="S236">
            <v>19906</v>
          </cell>
          <cell r="T236">
            <v>18458</v>
          </cell>
          <cell r="U236">
            <v>17545</v>
          </cell>
          <cell r="V236">
            <v>17160</v>
          </cell>
          <cell r="W236">
            <v>16082</v>
          </cell>
          <cell r="X236">
            <v>13523</v>
          </cell>
          <cell r="Y236">
            <v>12274</v>
          </cell>
        </row>
        <row r="237">
          <cell r="B237">
            <v>11623</v>
          </cell>
          <cell r="C237">
            <v>11443</v>
          </cell>
          <cell r="D237">
            <v>11177</v>
          </cell>
          <cell r="E237">
            <v>11032</v>
          </cell>
          <cell r="F237">
            <v>11251</v>
          </cell>
          <cell r="G237">
            <v>12575</v>
          </cell>
          <cell r="H237">
            <v>13955</v>
          </cell>
          <cell r="I237">
            <v>16668</v>
          </cell>
          <cell r="J237">
            <v>20620</v>
          </cell>
          <cell r="K237">
            <v>22086</v>
          </cell>
          <cell r="L237">
            <v>23443</v>
          </cell>
          <cell r="M237">
            <v>24578</v>
          </cell>
          <cell r="N237">
            <v>24661</v>
          </cell>
          <cell r="O237">
            <v>25003</v>
          </cell>
          <cell r="P237">
            <v>25560</v>
          </cell>
          <cell r="Q237">
            <v>25206</v>
          </cell>
          <cell r="R237">
            <v>23793</v>
          </cell>
          <cell r="S237">
            <v>20459</v>
          </cell>
          <cell r="T237">
            <v>19053</v>
          </cell>
          <cell r="U237">
            <v>17866</v>
          </cell>
          <cell r="V237">
            <v>17502</v>
          </cell>
          <cell r="W237">
            <v>16176</v>
          </cell>
          <cell r="X237">
            <v>13355</v>
          </cell>
          <cell r="Y237">
            <v>12104</v>
          </cell>
        </row>
        <row r="238">
          <cell r="B238">
            <v>11826</v>
          </cell>
          <cell r="C238">
            <v>11629</v>
          </cell>
          <cell r="D238">
            <v>11368</v>
          </cell>
          <cell r="E238">
            <v>11268</v>
          </cell>
          <cell r="F238">
            <v>11343</v>
          </cell>
          <cell r="G238">
            <v>12664</v>
          </cell>
          <cell r="H238">
            <v>14053</v>
          </cell>
          <cell r="I238">
            <v>16784</v>
          </cell>
          <cell r="J238">
            <v>20764</v>
          </cell>
          <cell r="K238">
            <v>22239</v>
          </cell>
          <cell r="L238">
            <v>23606</v>
          </cell>
          <cell r="M238">
            <v>24749</v>
          </cell>
          <cell r="N238">
            <v>24834</v>
          </cell>
          <cell r="O238">
            <v>25731</v>
          </cell>
          <cell r="P238">
            <v>27265</v>
          </cell>
          <cell r="Q238">
            <v>26278</v>
          </cell>
          <cell r="R238">
            <v>25756</v>
          </cell>
          <cell r="S238">
            <v>23673</v>
          </cell>
          <cell r="T238">
            <v>21342</v>
          </cell>
          <cell r="U238">
            <v>18084</v>
          </cell>
          <cell r="V238">
            <v>17624</v>
          </cell>
          <cell r="W238">
            <v>16297</v>
          </cell>
          <cell r="X238">
            <v>13769</v>
          </cell>
          <cell r="Y238">
            <v>12303</v>
          </cell>
        </row>
        <row r="239">
          <cell r="B239">
            <v>12686</v>
          </cell>
          <cell r="C239">
            <v>12590</v>
          </cell>
          <cell r="D239">
            <v>12534</v>
          </cell>
          <cell r="E239">
            <v>12543</v>
          </cell>
          <cell r="F239">
            <v>12684</v>
          </cell>
          <cell r="G239">
            <v>13465</v>
          </cell>
          <cell r="H239">
            <v>14242</v>
          </cell>
          <cell r="I239">
            <v>16646</v>
          </cell>
          <cell r="J239">
            <v>20571</v>
          </cell>
          <cell r="K239">
            <v>22034</v>
          </cell>
          <cell r="L239">
            <v>23388</v>
          </cell>
          <cell r="M239">
            <v>24747</v>
          </cell>
          <cell r="N239">
            <v>25589</v>
          </cell>
          <cell r="O239">
            <v>27467</v>
          </cell>
          <cell r="P239">
            <v>28726</v>
          </cell>
          <cell r="Q239">
            <v>28028</v>
          </cell>
          <cell r="R239">
            <v>25752</v>
          </cell>
          <cell r="S239">
            <v>22117</v>
          </cell>
          <cell r="T239">
            <v>20622</v>
          </cell>
          <cell r="U239">
            <v>18564</v>
          </cell>
          <cell r="V239">
            <v>17460</v>
          </cell>
          <cell r="W239">
            <v>19919</v>
          </cell>
          <cell r="X239">
            <v>13643</v>
          </cell>
          <cell r="Y239">
            <v>13187</v>
          </cell>
        </row>
        <row r="240">
          <cell r="B240">
            <v>14030</v>
          </cell>
          <cell r="C240">
            <v>13316</v>
          </cell>
          <cell r="D240">
            <v>13312</v>
          </cell>
          <cell r="E240">
            <v>13627</v>
          </cell>
          <cell r="F240">
            <v>13631</v>
          </cell>
          <cell r="G240">
            <v>14013</v>
          </cell>
          <cell r="H240">
            <v>15425</v>
          </cell>
          <cell r="I240">
            <v>17737</v>
          </cell>
          <cell r="J240">
            <v>21436</v>
          </cell>
          <cell r="K240">
            <v>22685</v>
          </cell>
          <cell r="L240">
            <v>25049</v>
          </cell>
          <cell r="M240">
            <v>27210</v>
          </cell>
          <cell r="N240">
            <v>28213</v>
          </cell>
          <cell r="O240">
            <v>29822</v>
          </cell>
          <cell r="P240">
            <v>30829</v>
          </cell>
          <cell r="Q240">
            <v>29165</v>
          </cell>
          <cell r="R240">
            <v>26735</v>
          </cell>
          <cell r="S240">
            <v>22956</v>
          </cell>
          <cell r="T240">
            <v>21601</v>
          </cell>
          <cell r="U240">
            <v>19420</v>
          </cell>
          <cell r="V240">
            <v>17453</v>
          </cell>
          <cell r="W240">
            <v>17001</v>
          </cell>
          <cell r="X240">
            <v>14808</v>
          </cell>
          <cell r="Y240">
            <v>14196</v>
          </cell>
        </row>
        <row r="241">
          <cell r="B241">
            <v>14210</v>
          </cell>
          <cell r="C241">
            <v>13943</v>
          </cell>
          <cell r="D241">
            <v>13774</v>
          </cell>
          <cell r="E241">
            <v>13687</v>
          </cell>
          <cell r="F241">
            <v>13598</v>
          </cell>
          <cell r="G241">
            <v>14558</v>
          </cell>
          <cell r="H241">
            <v>15332</v>
          </cell>
          <cell r="I241">
            <v>18027</v>
          </cell>
          <cell r="J241">
            <v>22461</v>
          </cell>
          <cell r="K241">
            <v>23416</v>
          </cell>
          <cell r="L241">
            <v>25885</v>
          </cell>
          <cell r="M241">
            <v>28448</v>
          </cell>
          <cell r="N241">
            <v>29611</v>
          </cell>
          <cell r="O241">
            <v>31619</v>
          </cell>
          <cell r="P241">
            <v>33248</v>
          </cell>
          <cell r="Q241">
            <v>32481</v>
          </cell>
          <cell r="R241">
            <v>29812</v>
          </cell>
          <cell r="S241">
            <v>25721</v>
          </cell>
          <cell r="T241">
            <v>23754</v>
          </cell>
          <cell r="U241">
            <v>21329</v>
          </cell>
          <cell r="V241">
            <v>19913</v>
          </cell>
          <cell r="W241">
            <v>18845</v>
          </cell>
          <cell r="X241">
            <v>16725</v>
          </cell>
          <cell r="Y241">
            <v>15912</v>
          </cell>
        </row>
        <row r="242">
          <cell r="B242">
            <v>15640</v>
          </cell>
          <cell r="C242">
            <v>15509</v>
          </cell>
          <cell r="D242">
            <v>15356</v>
          </cell>
          <cell r="E242">
            <v>15192</v>
          </cell>
          <cell r="F242">
            <v>15052</v>
          </cell>
          <cell r="G242">
            <v>15533</v>
          </cell>
          <cell r="H242">
            <v>15782</v>
          </cell>
          <cell r="I242">
            <v>17492</v>
          </cell>
          <cell r="J242">
            <v>20314</v>
          </cell>
          <cell r="K242">
            <v>20662</v>
          </cell>
          <cell r="L242">
            <v>22036</v>
          </cell>
          <cell r="M242">
            <v>23863</v>
          </cell>
          <cell r="N242">
            <v>23767</v>
          </cell>
          <cell r="O242">
            <v>24270</v>
          </cell>
          <cell r="P242">
            <v>24686</v>
          </cell>
          <cell r="Q242">
            <v>23368</v>
          </cell>
          <cell r="R242">
            <v>21946</v>
          </cell>
          <cell r="S242">
            <v>19883</v>
          </cell>
          <cell r="T242">
            <v>18170</v>
          </cell>
          <cell r="U242">
            <v>17173</v>
          </cell>
          <cell r="V242">
            <v>16797</v>
          </cell>
          <cell r="W242">
            <v>15741</v>
          </cell>
          <cell r="X242">
            <v>13237</v>
          </cell>
          <cell r="Y242">
            <v>12465</v>
          </cell>
        </row>
        <row r="243">
          <cell r="B243">
            <v>13582</v>
          </cell>
          <cell r="C243">
            <v>13630</v>
          </cell>
          <cell r="D243">
            <v>13557</v>
          </cell>
          <cell r="E243">
            <v>13480</v>
          </cell>
          <cell r="F243">
            <v>13354</v>
          </cell>
          <cell r="G243">
            <v>13658</v>
          </cell>
          <cell r="H243">
            <v>13823</v>
          </cell>
          <cell r="I243">
            <v>15786</v>
          </cell>
          <cell r="J243">
            <v>19142</v>
          </cell>
          <cell r="K243">
            <v>20579</v>
          </cell>
          <cell r="L243">
            <v>22068</v>
          </cell>
          <cell r="M243">
            <v>23414</v>
          </cell>
          <cell r="N243">
            <v>23326</v>
          </cell>
          <cell r="O243">
            <v>24334</v>
          </cell>
          <cell r="P243">
            <v>25468</v>
          </cell>
          <cell r="Q243">
            <v>24621</v>
          </cell>
          <cell r="R243">
            <v>23095</v>
          </cell>
          <cell r="S243">
            <v>21060</v>
          </cell>
          <cell r="T243">
            <v>19499</v>
          </cell>
          <cell r="U243">
            <v>17531</v>
          </cell>
          <cell r="V243">
            <v>16910</v>
          </cell>
          <cell r="W243">
            <v>15847</v>
          </cell>
          <cell r="X243">
            <v>13887</v>
          </cell>
          <cell r="Y243">
            <v>13293</v>
          </cell>
        </row>
        <row r="244">
          <cell r="B244">
            <v>12700</v>
          </cell>
          <cell r="C244">
            <v>12558</v>
          </cell>
          <cell r="D244">
            <v>12459</v>
          </cell>
          <cell r="E244">
            <v>12548</v>
          </cell>
          <cell r="F244">
            <v>12643</v>
          </cell>
          <cell r="G244">
            <v>13559</v>
          </cell>
          <cell r="H244">
            <v>14347</v>
          </cell>
          <cell r="I244">
            <v>16669</v>
          </cell>
          <cell r="J244">
            <v>20621</v>
          </cell>
          <cell r="K244">
            <v>22087</v>
          </cell>
          <cell r="L244">
            <v>23444</v>
          </cell>
          <cell r="M244">
            <v>24579</v>
          </cell>
          <cell r="N244">
            <v>25412</v>
          </cell>
          <cell r="O244">
            <v>26913</v>
          </cell>
          <cell r="P244">
            <v>27974</v>
          </cell>
          <cell r="Q244">
            <v>26690</v>
          </cell>
          <cell r="R244">
            <v>24202</v>
          </cell>
          <cell r="S244">
            <v>21382</v>
          </cell>
          <cell r="T244">
            <v>20180</v>
          </cell>
          <cell r="U244">
            <v>18095</v>
          </cell>
          <cell r="V244">
            <v>17503</v>
          </cell>
          <cell r="W244">
            <v>16177</v>
          </cell>
          <cell r="X244">
            <v>13636</v>
          </cell>
          <cell r="Y244">
            <v>13061</v>
          </cell>
        </row>
        <row r="245">
          <cell r="B245">
            <v>13398</v>
          </cell>
          <cell r="C245">
            <v>13240</v>
          </cell>
          <cell r="D245">
            <v>13178</v>
          </cell>
          <cell r="E245">
            <v>13171</v>
          </cell>
          <cell r="F245">
            <v>13282</v>
          </cell>
          <cell r="G245">
            <v>14060</v>
          </cell>
          <cell r="H245">
            <v>14879</v>
          </cell>
          <cell r="I245">
            <v>17207</v>
          </cell>
          <cell r="J245">
            <v>21044</v>
          </cell>
          <cell r="K245">
            <v>21974</v>
          </cell>
          <cell r="L245">
            <v>23472</v>
          </cell>
          <cell r="M245">
            <v>24453</v>
          </cell>
          <cell r="N245">
            <v>27219</v>
          </cell>
          <cell r="O245">
            <v>29307</v>
          </cell>
          <cell r="P245">
            <v>30889</v>
          </cell>
          <cell r="Q245">
            <v>30619</v>
          </cell>
          <cell r="R245">
            <v>27717</v>
          </cell>
          <cell r="S245">
            <v>24424</v>
          </cell>
          <cell r="T245">
            <v>22618</v>
          </cell>
          <cell r="U245">
            <v>20704</v>
          </cell>
          <cell r="V245">
            <v>18835</v>
          </cell>
          <cell r="W245">
            <v>17596</v>
          </cell>
          <cell r="X245">
            <v>15337</v>
          </cell>
          <cell r="Y245">
            <v>14660</v>
          </cell>
        </row>
        <row r="246">
          <cell r="B246">
            <v>14574</v>
          </cell>
          <cell r="C246">
            <v>14313</v>
          </cell>
          <cell r="D246">
            <v>12695</v>
          </cell>
          <cell r="E246">
            <v>13914</v>
          </cell>
          <cell r="F246">
            <v>13872</v>
          </cell>
          <cell r="G246">
            <v>14473</v>
          </cell>
          <cell r="H246">
            <v>15207</v>
          </cell>
          <cell r="I246">
            <v>17893</v>
          </cell>
          <cell r="J246">
            <v>22087</v>
          </cell>
          <cell r="K246">
            <v>23153</v>
          </cell>
          <cell r="L246">
            <v>25488</v>
          </cell>
          <cell r="M246">
            <v>28103</v>
          </cell>
          <cell r="N246">
            <v>29002</v>
          </cell>
          <cell r="O246">
            <v>31146</v>
          </cell>
          <cell r="P246">
            <v>32546</v>
          </cell>
          <cell r="Q246">
            <v>31488</v>
          </cell>
          <cell r="R246">
            <v>28960</v>
          </cell>
          <cell r="S246">
            <v>25053</v>
          </cell>
          <cell r="T246">
            <v>23180</v>
          </cell>
          <cell r="U246">
            <v>20763</v>
          </cell>
          <cell r="V246">
            <v>19288</v>
          </cell>
          <cell r="W246">
            <v>17969</v>
          </cell>
          <cell r="X246">
            <v>15587</v>
          </cell>
          <cell r="Y246">
            <v>14673</v>
          </cell>
        </row>
        <row r="247">
          <cell r="B247">
            <v>11602</v>
          </cell>
          <cell r="C247">
            <v>11423</v>
          </cell>
          <cell r="D247">
            <v>11156</v>
          </cell>
          <cell r="E247">
            <v>11012</v>
          </cell>
          <cell r="F247">
            <v>11230</v>
          </cell>
          <cell r="G247">
            <v>12551</v>
          </cell>
          <cell r="H247">
            <v>13928</v>
          </cell>
          <cell r="I247">
            <v>16633</v>
          </cell>
          <cell r="J247">
            <v>20575</v>
          </cell>
          <cell r="K247">
            <v>22039</v>
          </cell>
          <cell r="L247">
            <v>23392</v>
          </cell>
          <cell r="M247">
            <v>24524</v>
          </cell>
          <cell r="N247">
            <v>24608</v>
          </cell>
          <cell r="O247">
            <v>26162</v>
          </cell>
          <cell r="P247">
            <v>27411</v>
          </cell>
          <cell r="Q247">
            <v>26668</v>
          </cell>
          <cell r="R247">
            <v>25264</v>
          </cell>
          <cell r="S247">
            <v>21840</v>
          </cell>
          <cell r="T247">
            <v>20177</v>
          </cell>
          <cell r="U247">
            <v>18254</v>
          </cell>
          <cell r="V247">
            <v>17466</v>
          </cell>
          <cell r="W247">
            <v>16143</v>
          </cell>
          <cell r="X247">
            <v>13329</v>
          </cell>
          <cell r="Y247">
            <v>12081</v>
          </cell>
        </row>
        <row r="248">
          <cell r="B248">
            <v>15617</v>
          </cell>
          <cell r="C248">
            <v>15341</v>
          </cell>
          <cell r="D248">
            <v>14921</v>
          </cell>
          <cell r="E248">
            <v>14726</v>
          </cell>
          <cell r="F248">
            <v>14476</v>
          </cell>
          <cell r="G248">
            <v>14936</v>
          </cell>
          <cell r="H248">
            <v>15669</v>
          </cell>
          <cell r="I248">
            <v>18003</v>
          </cell>
          <cell r="J248">
            <v>21906</v>
          </cell>
          <cell r="K248">
            <v>22232</v>
          </cell>
          <cell r="L248">
            <v>24057</v>
          </cell>
          <cell r="M248">
            <v>26138</v>
          </cell>
          <cell r="N248">
            <v>26856</v>
          </cell>
          <cell r="O248">
            <v>27876</v>
          </cell>
          <cell r="P248">
            <v>28951</v>
          </cell>
          <cell r="Q248">
            <v>27642</v>
          </cell>
          <cell r="R248">
            <v>24828</v>
          </cell>
          <cell r="S248">
            <v>20889</v>
          </cell>
          <cell r="T248">
            <v>18673</v>
          </cell>
          <cell r="U248">
            <v>17830</v>
          </cell>
          <cell r="V248">
            <v>17467</v>
          </cell>
          <cell r="W248">
            <v>16144</v>
          </cell>
          <cell r="X248">
            <v>13328</v>
          </cell>
          <cell r="Y248">
            <v>12080</v>
          </cell>
        </row>
        <row r="249">
          <cell r="B249">
            <v>11639</v>
          </cell>
          <cell r="C249">
            <v>11391</v>
          </cell>
          <cell r="D249">
            <v>11155</v>
          </cell>
          <cell r="E249">
            <v>11145</v>
          </cell>
          <cell r="F249">
            <v>11148</v>
          </cell>
          <cell r="G249">
            <v>12192</v>
          </cell>
          <cell r="H249">
            <v>13334</v>
          </cell>
          <cell r="I249">
            <v>15701</v>
          </cell>
          <cell r="J249">
            <v>19039</v>
          </cell>
          <cell r="K249">
            <v>20468</v>
          </cell>
          <cell r="L249">
            <v>21948</v>
          </cell>
          <cell r="M249">
            <v>23287</v>
          </cell>
          <cell r="N249">
            <v>22920</v>
          </cell>
          <cell r="O249">
            <v>23206</v>
          </cell>
          <cell r="P249">
            <v>23685</v>
          </cell>
          <cell r="Q249">
            <v>23183</v>
          </cell>
          <cell r="R249">
            <v>21974</v>
          </cell>
          <cell r="S249">
            <v>19509</v>
          </cell>
          <cell r="T249">
            <v>18090</v>
          </cell>
          <cell r="U249">
            <v>17195</v>
          </cell>
          <cell r="V249">
            <v>16818</v>
          </cell>
          <cell r="W249">
            <v>15761</v>
          </cell>
          <cell r="X249">
            <v>13254</v>
          </cell>
          <cell r="Y249">
            <v>12030</v>
          </cell>
        </row>
        <row r="250">
          <cell r="B250">
            <v>11511</v>
          </cell>
          <cell r="C250">
            <v>11339</v>
          </cell>
          <cell r="D250">
            <v>11131</v>
          </cell>
          <cell r="E250">
            <v>10965</v>
          </cell>
          <cell r="F250">
            <v>11145</v>
          </cell>
          <cell r="G250">
            <v>12189</v>
          </cell>
          <cell r="H250">
            <v>13330</v>
          </cell>
          <cell r="I250">
            <v>15696</v>
          </cell>
          <cell r="J250">
            <v>19033</v>
          </cell>
          <cell r="K250">
            <v>20462</v>
          </cell>
          <cell r="L250">
            <v>21942</v>
          </cell>
          <cell r="M250">
            <v>23281</v>
          </cell>
          <cell r="N250">
            <v>22914</v>
          </cell>
          <cell r="O250">
            <v>23199</v>
          </cell>
          <cell r="P250">
            <v>23679</v>
          </cell>
          <cell r="Q250">
            <v>23177</v>
          </cell>
          <cell r="R250">
            <v>21968</v>
          </cell>
          <cell r="S250">
            <v>19504</v>
          </cell>
          <cell r="T250">
            <v>18085</v>
          </cell>
          <cell r="U250">
            <v>17190</v>
          </cell>
          <cell r="V250">
            <v>16814</v>
          </cell>
          <cell r="W250">
            <v>15757</v>
          </cell>
          <cell r="X250">
            <v>13250</v>
          </cell>
          <cell r="Y250">
            <v>12026</v>
          </cell>
        </row>
        <row r="251">
          <cell r="B251">
            <v>11604</v>
          </cell>
          <cell r="C251">
            <v>11424</v>
          </cell>
          <cell r="D251">
            <v>11158</v>
          </cell>
          <cell r="E251">
            <v>11013</v>
          </cell>
          <cell r="F251">
            <v>11232</v>
          </cell>
          <cell r="G251">
            <v>12554</v>
          </cell>
          <cell r="H251">
            <v>13932</v>
          </cell>
          <cell r="I251">
            <v>16640</v>
          </cell>
          <cell r="J251">
            <v>20585</v>
          </cell>
          <cell r="K251">
            <v>22049</v>
          </cell>
          <cell r="L251">
            <v>23404</v>
          </cell>
          <cell r="M251">
            <v>24536</v>
          </cell>
          <cell r="N251">
            <v>24620</v>
          </cell>
          <cell r="O251">
            <v>24962</v>
          </cell>
          <cell r="P251">
            <v>25517</v>
          </cell>
          <cell r="Q251">
            <v>25163</v>
          </cell>
          <cell r="R251">
            <v>23754</v>
          </cell>
          <cell r="S251">
            <v>20167</v>
          </cell>
          <cell r="T251">
            <v>18647</v>
          </cell>
          <cell r="U251">
            <v>17836</v>
          </cell>
          <cell r="V251">
            <v>17472</v>
          </cell>
          <cell r="W251">
            <v>16149</v>
          </cell>
          <cell r="X251">
            <v>13333</v>
          </cell>
          <cell r="Y251">
            <v>12084</v>
          </cell>
        </row>
        <row r="252">
          <cell r="B252">
            <v>12631</v>
          </cell>
          <cell r="C252">
            <v>12370</v>
          </cell>
          <cell r="D252">
            <v>12116</v>
          </cell>
          <cell r="E252">
            <v>12057</v>
          </cell>
          <cell r="F252">
            <v>12092</v>
          </cell>
          <cell r="G252">
            <v>12931</v>
          </cell>
          <cell r="H252">
            <v>13957</v>
          </cell>
          <cell r="I252">
            <v>16670</v>
          </cell>
          <cell r="J252">
            <v>20623</v>
          </cell>
          <cell r="K252">
            <v>22090</v>
          </cell>
          <cell r="L252">
            <v>23447</v>
          </cell>
          <cell r="M252">
            <v>24582</v>
          </cell>
          <cell r="N252">
            <v>24681</v>
          </cell>
          <cell r="O252">
            <v>26446</v>
          </cell>
          <cell r="P252">
            <v>27554</v>
          </cell>
          <cell r="Q252">
            <v>27155</v>
          </cell>
          <cell r="R252">
            <v>24727</v>
          </cell>
          <cell r="S252">
            <v>21666</v>
          </cell>
          <cell r="T252">
            <v>20171</v>
          </cell>
          <cell r="U252">
            <v>18210</v>
          </cell>
          <cell r="V252">
            <v>17504</v>
          </cell>
          <cell r="W252">
            <v>16178</v>
          </cell>
          <cell r="X252">
            <v>13356</v>
          </cell>
          <cell r="Y252">
            <v>12631</v>
          </cell>
        </row>
        <row r="253">
          <cell r="B253">
            <v>13163</v>
          </cell>
          <cell r="C253">
            <v>12926</v>
          </cell>
          <cell r="D253">
            <v>12678</v>
          </cell>
          <cell r="E253">
            <v>12298</v>
          </cell>
          <cell r="F253">
            <v>12211</v>
          </cell>
          <cell r="G253">
            <v>12842</v>
          </cell>
          <cell r="H253">
            <v>12580</v>
          </cell>
          <cell r="I253">
            <v>14743</v>
          </cell>
          <cell r="J253">
            <v>17980</v>
          </cell>
          <cell r="K253">
            <v>19056</v>
          </cell>
          <cell r="L253">
            <v>20925</v>
          </cell>
          <cell r="M253">
            <v>21940</v>
          </cell>
          <cell r="N253">
            <v>22393</v>
          </cell>
          <cell r="O253">
            <v>23062</v>
          </cell>
          <cell r="P253">
            <v>23529</v>
          </cell>
          <cell r="Q253">
            <v>23142</v>
          </cell>
          <cell r="R253">
            <v>20625</v>
          </cell>
          <cell r="S253">
            <v>17630</v>
          </cell>
          <cell r="T253">
            <v>16520</v>
          </cell>
          <cell r="U253">
            <v>16116</v>
          </cell>
          <cell r="V253">
            <v>15568</v>
          </cell>
          <cell r="W253">
            <v>14579</v>
          </cell>
          <cell r="X253">
            <v>13129</v>
          </cell>
          <cell r="Y253">
            <v>12483</v>
          </cell>
        </row>
        <row r="254">
          <cell r="B254">
            <v>12266</v>
          </cell>
          <cell r="C254">
            <v>12267</v>
          </cell>
          <cell r="D254">
            <v>12199</v>
          </cell>
          <cell r="E254">
            <v>11947</v>
          </cell>
          <cell r="F254">
            <v>11921</v>
          </cell>
          <cell r="G254">
            <v>12537</v>
          </cell>
          <cell r="H254">
            <v>12579</v>
          </cell>
          <cell r="I254">
            <v>14742</v>
          </cell>
          <cell r="J254">
            <v>17978</v>
          </cell>
          <cell r="K254">
            <v>19204</v>
          </cell>
          <cell r="L254">
            <v>20813</v>
          </cell>
          <cell r="M254">
            <v>21650</v>
          </cell>
          <cell r="N254">
            <v>22097</v>
          </cell>
          <cell r="O254">
            <v>22098</v>
          </cell>
          <cell r="P254">
            <v>22325</v>
          </cell>
          <cell r="Q254">
            <v>21595</v>
          </cell>
          <cell r="R254">
            <v>19954</v>
          </cell>
          <cell r="S254">
            <v>17311</v>
          </cell>
          <cell r="T254">
            <v>16519</v>
          </cell>
          <cell r="U254">
            <v>16115</v>
          </cell>
          <cell r="V254">
            <v>15567</v>
          </cell>
          <cell r="W254">
            <v>14308</v>
          </cell>
          <cell r="X254">
            <v>12199</v>
          </cell>
          <cell r="Y254">
            <v>11374</v>
          </cell>
        </row>
        <row r="255">
          <cell r="B255">
            <v>13498</v>
          </cell>
          <cell r="C255">
            <v>13428</v>
          </cell>
          <cell r="D255">
            <v>13518</v>
          </cell>
          <cell r="E255">
            <v>13719</v>
          </cell>
          <cell r="F255">
            <v>13936</v>
          </cell>
          <cell r="G255">
            <v>14610</v>
          </cell>
          <cell r="H255">
            <v>13812</v>
          </cell>
          <cell r="I255">
            <v>15773</v>
          </cell>
          <cell r="J255">
            <v>19974</v>
          </cell>
          <cell r="K255">
            <v>21317</v>
          </cell>
          <cell r="L255">
            <v>22592</v>
          </cell>
          <cell r="M255">
            <v>23436</v>
          </cell>
          <cell r="N255">
            <v>23941</v>
          </cell>
          <cell r="O255">
            <v>24124</v>
          </cell>
          <cell r="P255">
            <v>24633</v>
          </cell>
          <cell r="Q255">
            <v>23217</v>
          </cell>
          <cell r="R255">
            <v>20468</v>
          </cell>
          <cell r="S255">
            <v>18182</v>
          </cell>
          <cell r="T255">
            <v>17357</v>
          </cell>
          <cell r="U255">
            <v>16172</v>
          </cell>
          <cell r="V255">
            <v>15686</v>
          </cell>
          <cell r="W255">
            <v>15733</v>
          </cell>
          <cell r="X255">
            <v>14620</v>
          </cell>
          <cell r="Y255">
            <v>14284</v>
          </cell>
        </row>
        <row r="256">
          <cell r="B256">
            <v>13837</v>
          </cell>
          <cell r="C256">
            <v>14027</v>
          </cell>
          <cell r="D256">
            <v>13704</v>
          </cell>
          <cell r="E256">
            <v>13217</v>
          </cell>
          <cell r="F256">
            <v>13143</v>
          </cell>
          <cell r="G256">
            <v>12354</v>
          </cell>
          <cell r="H256">
            <v>12241</v>
          </cell>
          <cell r="I256">
            <v>14142</v>
          </cell>
          <cell r="J256">
            <v>16968</v>
          </cell>
          <cell r="K256">
            <v>18164</v>
          </cell>
          <cell r="L256">
            <v>19952</v>
          </cell>
          <cell r="M256">
            <v>20785</v>
          </cell>
          <cell r="N256">
            <v>20647</v>
          </cell>
          <cell r="O256">
            <v>21010</v>
          </cell>
          <cell r="P256">
            <v>21016</v>
          </cell>
          <cell r="Q256">
            <v>20278</v>
          </cell>
          <cell r="R256">
            <v>18896</v>
          </cell>
          <cell r="S256">
            <v>16834</v>
          </cell>
          <cell r="T256">
            <v>16171</v>
          </cell>
          <cell r="U256">
            <v>15804</v>
          </cell>
          <cell r="V256">
            <v>15179</v>
          </cell>
          <cell r="W256">
            <v>14116</v>
          </cell>
          <cell r="X256">
            <v>12122</v>
          </cell>
          <cell r="Y256">
            <v>11489</v>
          </cell>
        </row>
        <row r="257">
          <cell r="B257">
            <v>10905</v>
          </cell>
          <cell r="C257">
            <v>10947</v>
          </cell>
          <cell r="D257">
            <v>10879</v>
          </cell>
          <cell r="E257">
            <v>10645</v>
          </cell>
          <cell r="F257">
            <v>10555</v>
          </cell>
          <cell r="G257">
            <v>11321</v>
          </cell>
          <cell r="H257">
            <v>12241</v>
          </cell>
          <cell r="I257">
            <v>14142</v>
          </cell>
          <cell r="J257">
            <v>16968</v>
          </cell>
          <cell r="K257">
            <v>18164</v>
          </cell>
          <cell r="L257">
            <v>19847</v>
          </cell>
          <cell r="M257">
            <v>20137</v>
          </cell>
          <cell r="N257">
            <v>19706</v>
          </cell>
          <cell r="O257">
            <v>19737</v>
          </cell>
          <cell r="P257">
            <v>20832</v>
          </cell>
          <cell r="Q257">
            <v>20994</v>
          </cell>
          <cell r="R257">
            <v>19219</v>
          </cell>
          <cell r="S257">
            <v>17973</v>
          </cell>
          <cell r="T257">
            <v>16685</v>
          </cell>
          <cell r="U257">
            <v>15805</v>
          </cell>
          <cell r="V257">
            <v>15390</v>
          </cell>
          <cell r="W257">
            <v>15612</v>
          </cell>
          <cell r="X257">
            <v>14661</v>
          </cell>
          <cell r="Y257">
            <v>14319</v>
          </cell>
        </row>
        <row r="258">
          <cell r="B258">
            <v>14149</v>
          </cell>
          <cell r="C258">
            <v>14221</v>
          </cell>
          <cell r="D258">
            <v>14340</v>
          </cell>
          <cell r="E258">
            <v>13875</v>
          </cell>
          <cell r="F258">
            <v>13274</v>
          </cell>
          <cell r="G258">
            <v>12552</v>
          </cell>
          <cell r="H258">
            <v>12242</v>
          </cell>
          <cell r="I258">
            <v>14143</v>
          </cell>
          <cell r="J258">
            <v>16968</v>
          </cell>
          <cell r="K258">
            <v>18165</v>
          </cell>
          <cell r="L258">
            <v>19848</v>
          </cell>
          <cell r="M258">
            <v>20138</v>
          </cell>
          <cell r="N258">
            <v>20058</v>
          </cell>
          <cell r="O258">
            <v>20413</v>
          </cell>
          <cell r="P258">
            <v>21258</v>
          </cell>
          <cell r="Q258">
            <v>21637</v>
          </cell>
          <cell r="R258">
            <v>21482</v>
          </cell>
          <cell r="S258">
            <v>18570</v>
          </cell>
          <cell r="T258">
            <v>17142</v>
          </cell>
          <cell r="U258">
            <v>16803</v>
          </cell>
          <cell r="V258">
            <v>15917</v>
          </cell>
          <cell r="W258">
            <v>15825</v>
          </cell>
          <cell r="X258">
            <v>14541</v>
          </cell>
          <cell r="Y258">
            <v>13981</v>
          </cell>
        </row>
        <row r="259">
          <cell r="B259">
            <v>13829</v>
          </cell>
          <cell r="C259">
            <v>14083</v>
          </cell>
          <cell r="D259">
            <v>13757</v>
          </cell>
          <cell r="E259">
            <v>13918</v>
          </cell>
          <cell r="F259">
            <v>13979</v>
          </cell>
          <cell r="G259">
            <v>14105</v>
          </cell>
          <cell r="H259">
            <v>14382</v>
          </cell>
          <cell r="I259">
            <v>16002</v>
          </cell>
          <cell r="J259">
            <v>19359</v>
          </cell>
          <cell r="K259">
            <v>20470</v>
          </cell>
          <cell r="L259">
            <v>22814</v>
          </cell>
          <cell r="M259">
            <v>22740</v>
          </cell>
          <cell r="N259">
            <v>24085</v>
          </cell>
          <cell r="O259">
            <v>25113</v>
          </cell>
          <cell r="P259">
            <v>25775</v>
          </cell>
          <cell r="Q259">
            <v>24785</v>
          </cell>
          <cell r="R259">
            <v>21527</v>
          </cell>
          <cell r="S259">
            <v>18570</v>
          </cell>
          <cell r="T259">
            <v>17585</v>
          </cell>
          <cell r="U259">
            <v>16233</v>
          </cell>
          <cell r="V259">
            <v>16344</v>
          </cell>
          <cell r="W259">
            <v>15878</v>
          </cell>
          <cell r="X259">
            <v>13054</v>
          </cell>
          <cell r="Y259">
            <v>12694</v>
          </cell>
        </row>
        <row r="260">
          <cell r="B260">
            <v>11310</v>
          </cell>
          <cell r="C260">
            <v>11298</v>
          </cell>
          <cell r="D260">
            <v>11046</v>
          </cell>
          <cell r="E260">
            <v>11200</v>
          </cell>
          <cell r="F260">
            <v>12369</v>
          </cell>
          <cell r="G260">
            <v>14209</v>
          </cell>
          <cell r="H260">
            <v>14435</v>
          </cell>
          <cell r="I260">
            <v>16422</v>
          </cell>
          <cell r="J260">
            <v>20670</v>
          </cell>
          <cell r="K260">
            <v>19243</v>
          </cell>
          <cell r="L260">
            <v>20892</v>
          </cell>
          <cell r="M260">
            <v>21196</v>
          </cell>
          <cell r="N260">
            <v>21387</v>
          </cell>
          <cell r="O260">
            <v>21992</v>
          </cell>
          <cell r="P260">
            <v>22701</v>
          </cell>
          <cell r="Q260">
            <v>22234</v>
          </cell>
          <cell r="R260">
            <v>20153</v>
          </cell>
          <cell r="S260">
            <v>17483</v>
          </cell>
          <cell r="T260">
            <v>16683</v>
          </cell>
          <cell r="U260">
            <v>16275</v>
          </cell>
          <cell r="V260">
            <v>15722</v>
          </cell>
          <cell r="W260">
            <v>14450</v>
          </cell>
          <cell r="X260">
            <v>12522</v>
          </cell>
          <cell r="Y260">
            <v>12000</v>
          </cell>
        </row>
        <row r="261">
          <cell r="B261">
            <v>11620</v>
          </cell>
          <cell r="C261">
            <v>11632</v>
          </cell>
          <cell r="D261">
            <v>11592</v>
          </cell>
          <cell r="E261">
            <v>11343</v>
          </cell>
          <cell r="F261">
            <v>11518</v>
          </cell>
          <cell r="G261">
            <v>12227</v>
          </cell>
          <cell r="H261">
            <v>12753</v>
          </cell>
          <cell r="I261">
            <v>14947</v>
          </cell>
          <cell r="J261">
            <v>18227</v>
          </cell>
          <cell r="K261">
            <v>19319</v>
          </cell>
          <cell r="L261">
            <v>20975</v>
          </cell>
          <cell r="M261">
            <v>21720</v>
          </cell>
          <cell r="N261">
            <v>22079</v>
          </cell>
          <cell r="O261">
            <v>22520</v>
          </cell>
          <cell r="P261">
            <v>22806</v>
          </cell>
          <cell r="Q261">
            <v>22451</v>
          </cell>
          <cell r="R261">
            <v>20232</v>
          </cell>
          <cell r="S261">
            <v>17552</v>
          </cell>
          <cell r="T261">
            <v>16749</v>
          </cell>
          <cell r="U261">
            <v>16339</v>
          </cell>
          <cell r="V261">
            <v>15784</v>
          </cell>
          <cell r="W261">
            <v>14507</v>
          </cell>
          <cell r="X261">
            <v>12580</v>
          </cell>
          <cell r="Y261">
            <v>11967</v>
          </cell>
        </row>
        <row r="262">
          <cell r="B262">
            <v>12620</v>
          </cell>
          <cell r="C262">
            <v>12632</v>
          </cell>
          <cell r="D262">
            <v>12803</v>
          </cell>
          <cell r="E262">
            <v>12459</v>
          </cell>
          <cell r="F262">
            <v>12345</v>
          </cell>
          <cell r="G262">
            <v>13102</v>
          </cell>
          <cell r="H262">
            <v>12753</v>
          </cell>
          <cell r="I262">
            <v>14947</v>
          </cell>
          <cell r="J262">
            <v>18353</v>
          </cell>
          <cell r="K262">
            <v>19473</v>
          </cell>
          <cell r="L262">
            <v>21083</v>
          </cell>
          <cell r="M262">
            <v>21940</v>
          </cell>
          <cell r="N262">
            <v>22083</v>
          </cell>
          <cell r="O262">
            <v>22620</v>
          </cell>
          <cell r="P262">
            <v>23023</v>
          </cell>
          <cell r="Q262">
            <v>22308</v>
          </cell>
          <cell r="R262">
            <v>20230</v>
          </cell>
          <cell r="S262">
            <v>17551</v>
          </cell>
          <cell r="T262">
            <v>16747</v>
          </cell>
          <cell r="U262">
            <v>16338</v>
          </cell>
          <cell r="V262">
            <v>15783</v>
          </cell>
          <cell r="W262">
            <v>14506</v>
          </cell>
          <cell r="X262">
            <v>12368</v>
          </cell>
          <cell r="Y262">
            <v>11346</v>
          </cell>
        </row>
        <row r="263">
          <cell r="B263">
            <v>11387</v>
          </cell>
          <cell r="C263">
            <v>11176</v>
          </cell>
          <cell r="D263">
            <v>11100</v>
          </cell>
          <cell r="E263">
            <v>10832</v>
          </cell>
          <cell r="F263">
            <v>10702</v>
          </cell>
          <cell r="G263">
            <v>11440</v>
          </cell>
          <cell r="H263">
            <v>12369</v>
          </cell>
          <cell r="I263">
            <v>14289</v>
          </cell>
          <cell r="J263">
            <v>17142</v>
          </cell>
          <cell r="K263">
            <v>18350</v>
          </cell>
          <cell r="L263">
            <v>20049</v>
          </cell>
          <cell r="M263">
            <v>20342</v>
          </cell>
          <cell r="N263">
            <v>19907</v>
          </cell>
          <cell r="O263">
            <v>19938</v>
          </cell>
          <cell r="P263">
            <v>20459</v>
          </cell>
          <cell r="Q263">
            <v>20484</v>
          </cell>
          <cell r="R263">
            <v>19089</v>
          </cell>
          <cell r="S263">
            <v>17007</v>
          </cell>
          <cell r="T263">
            <v>16337</v>
          </cell>
          <cell r="U263">
            <v>15967</v>
          </cell>
          <cell r="V263">
            <v>15336</v>
          </cell>
          <cell r="W263">
            <v>14263</v>
          </cell>
          <cell r="X263">
            <v>12249</v>
          </cell>
          <cell r="Y263">
            <v>11736</v>
          </cell>
        </row>
        <row r="264">
          <cell r="B264">
            <v>11561</v>
          </cell>
          <cell r="C264">
            <v>12163</v>
          </cell>
          <cell r="D264">
            <v>12065</v>
          </cell>
          <cell r="E264">
            <v>11931</v>
          </cell>
          <cell r="F264">
            <v>11883</v>
          </cell>
          <cell r="G264">
            <v>11958</v>
          </cell>
          <cell r="H264">
            <v>12401</v>
          </cell>
          <cell r="I264">
            <v>14325</v>
          </cell>
          <cell r="J264">
            <v>17183</v>
          </cell>
          <cell r="K264">
            <v>18394</v>
          </cell>
          <cell r="L264">
            <v>20097</v>
          </cell>
          <cell r="M264">
            <v>20389</v>
          </cell>
          <cell r="N264">
            <v>19954</v>
          </cell>
          <cell r="O264">
            <v>19985</v>
          </cell>
          <cell r="P264">
            <v>20507</v>
          </cell>
          <cell r="Q264">
            <v>20532</v>
          </cell>
          <cell r="R264">
            <v>19134</v>
          </cell>
          <cell r="S264">
            <v>17049</v>
          </cell>
          <cell r="T264">
            <v>16377</v>
          </cell>
          <cell r="U264">
            <v>16007</v>
          </cell>
          <cell r="V264">
            <v>15374</v>
          </cell>
          <cell r="W264">
            <v>14299</v>
          </cell>
          <cell r="X264">
            <v>12282</v>
          </cell>
          <cell r="Y264">
            <v>11333</v>
          </cell>
        </row>
        <row r="265">
          <cell r="B265">
            <v>12779</v>
          </cell>
          <cell r="C265">
            <v>10764</v>
          </cell>
          <cell r="D265">
            <v>10985</v>
          </cell>
          <cell r="E265">
            <v>10950</v>
          </cell>
          <cell r="F265">
            <v>11730</v>
          </cell>
          <cell r="G265">
            <v>13241</v>
          </cell>
          <cell r="H265">
            <v>13761</v>
          </cell>
          <cell r="I265">
            <v>15906</v>
          </cell>
          <cell r="J265">
            <v>19651</v>
          </cell>
          <cell r="K265">
            <v>20755</v>
          </cell>
          <cell r="L265">
            <v>22660</v>
          </cell>
          <cell r="M265">
            <v>23175</v>
          </cell>
          <cell r="N265">
            <v>23728</v>
          </cell>
          <cell r="O265">
            <v>24088</v>
          </cell>
          <cell r="P265">
            <v>24513</v>
          </cell>
          <cell r="Q265">
            <v>23812</v>
          </cell>
          <cell r="R265">
            <v>21059</v>
          </cell>
          <cell r="S265">
            <v>18411</v>
          </cell>
          <cell r="T265">
            <v>16938</v>
          </cell>
          <cell r="U265">
            <v>16409</v>
          </cell>
          <cell r="V265">
            <v>15851</v>
          </cell>
          <cell r="W265">
            <v>14569</v>
          </cell>
          <cell r="X265">
            <v>13463</v>
          </cell>
          <cell r="Y265">
            <v>13434</v>
          </cell>
        </row>
        <row r="266">
          <cell r="B266">
            <v>13657</v>
          </cell>
          <cell r="C266">
            <v>13227</v>
          </cell>
          <cell r="D266">
            <v>13227</v>
          </cell>
          <cell r="E266">
            <v>13017</v>
          </cell>
          <cell r="F266">
            <v>12730</v>
          </cell>
          <cell r="G266">
            <v>13852</v>
          </cell>
          <cell r="H266">
            <v>13538</v>
          </cell>
          <cell r="I266">
            <v>15171</v>
          </cell>
          <cell r="J266">
            <v>18384</v>
          </cell>
          <cell r="K266">
            <v>19485</v>
          </cell>
          <cell r="L266">
            <v>21155</v>
          </cell>
          <cell r="M266">
            <v>21462</v>
          </cell>
          <cell r="N266">
            <v>21382</v>
          </cell>
          <cell r="O266">
            <v>21519</v>
          </cell>
          <cell r="P266">
            <v>21897</v>
          </cell>
          <cell r="Q266">
            <v>22082</v>
          </cell>
          <cell r="R266">
            <v>20404</v>
          </cell>
          <cell r="S266">
            <v>17701</v>
          </cell>
          <cell r="T266">
            <v>16891</v>
          </cell>
          <cell r="U266">
            <v>16478</v>
          </cell>
          <cell r="V266">
            <v>15919</v>
          </cell>
          <cell r="W266">
            <v>15201</v>
          </cell>
          <cell r="X266">
            <v>13421</v>
          </cell>
          <cell r="Y266">
            <v>12529</v>
          </cell>
        </row>
        <row r="267">
          <cell r="B267">
            <v>10988</v>
          </cell>
          <cell r="C267">
            <v>10846</v>
          </cell>
          <cell r="D267">
            <v>10681</v>
          </cell>
          <cell r="E267">
            <v>10570</v>
          </cell>
          <cell r="F267">
            <v>10720</v>
          </cell>
          <cell r="G267">
            <v>11810</v>
          </cell>
          <cell r="H267">
            <v>12907</v>
          </cell>
          <cell r="I267">
            <v>15127</v>
          </cell>
          <cell r="J267">
            <v>18447</v>
          </cell>
          <cell r="K267">
            <v>19552</v>
          </cell>
          <cell r="L267">
            <v>21228</v>
          </cell>
          <cell r="M267">
            <v>21536</v>
          </cell>
          <cell r="N267">
            <v>21456</v>
          </cell>
          <cell r="O267">
            <v>21594</v>
          </cell>
          <cell r="P267">
            <v>21973</v>
          </cell>
          <cell r="Q267">
            <v>22158</v>
          </cell>
          <cell r="R267">
            <v>20475</v>
          </cell>
          <cell r="S267">
            <v>17763</v>
          </cell>
          <cell r="T267">
            <v>16950</v>
          </cell>
          <cell r="U267">
            <v>16535</v>
          </cell>
          <cell r="V267">
            <v>15974</v>
          </cell>
          <cell r="W267">
            <v>14682</v>
          </cell>
          <cell r="X267">
            <v>12518</v>
          </cell>
          <cell r="Y267">
            <v>11484</v>
          </cell>
        </row>
        <row r="268">
          <cell r="B268">
            <v>11005</v>
          </cell>
          <cell r="C268">
            <v>10863</v>
          </cell>
          <cell r="D268">
            <v>10698</v>
          </cell>
          <cell r="E268">
            <v>10586</v>
          </cell>
          <cell r="F268">
            <v>10737</v>
          </cell>
          <cell r="G268">
            <v>11829</v>
          </cell>
          <cell r="H268">
            <v>12927</v>
          </cell>
          <cell r="I268">
            <v>15150</v>
          </cell>
          <cell r="J268">
            <v>18475</v>
          </cell>
          <cell r="K268">
            <v>19581</v>
          </cell>
          <cell r="L268">
            <v>21259</v>
          </cell>
          <cell r="M268">
            <v>21568</v>
          </cell>
          <cell r="N268">
            <v>21488</v>
          </cell>
          <cell r="O268">
            <v>21626</v>
          </cell>
          <cell r="P268">
            <v>22006</v>
          </cell>
          <cell r="Q268">
            <v>22193</v>
          </cell>
          <cell r="R268">
            <v>20507</v>
          </cell>
          <cell r="S268">
            <v>17790</v>
          </cell>
          <cell r="T268">
            <v>16976</v>
          </cell>
          <cell r="U268">
            <v>16561</v>
          </cell>
          <cell r="V268">
            <v>15998</v>
          </cell>
          <cell r="W268">
            <v>14704</v>
          </cell>
          <cell r="X268">
            <v>12537</v>
          </cell>
          <cell r="Y268">
            <v>11502</v>
          </cell>
        </row>
        <row r="269">
          <cell r="B269">
            <v>11005</v>
          </cell>
          <cell r="C269">
            <v>10937</v>
          </cell>
          <cell r="D269">
            <v>10747</v>
          </cell>
          <cell r="E269">
            <v>10585</v>
          </cell>
          <cell r="F269">
            <v>10736</v>
          </cell>
          <cell r="G269">
            <v>11828</v>
          </cell>
          <cell r="H269">
            <v>12926</v>
          </cell>
          <cell r="I269">
            <v>15149</v>
          </cell>
          <cell r="J269">
            <v>18474</v>
          </cell>
          <cell r="K269">
            <v>19580</v>
          </cell>
          <cell r="L269">
            <v>21258</v>
          </cell>
          <cell r="M269">
            <v>21566</v>
          </cell>
          <cell r="N269">
            <v>21486</v>
          </cell>
          <cell r="O269">
            <v>21624</v>
          </cell>
          <cell r="P269">
            <v>22004</v>
          </cell>
          <cell r="Q269">
            <v>22191</v>
          </cell>
          <cell r="R269">
            <v>20505</v>
          </cell>
          <cell r="S269">
            <v>17789</v>
          </cell>
          <cell r="T269">
            <v>16975</v>
          </cell>
          <cell r="U269">
            <v>16559</v>
          </cell>
          <cell r="V269">
            <v>15997</v>
          </cell>
          <cell r="W269">
            <v>14703</v>
          </cell>
          <cell r="X269">
            <v>12536</v>
          </cell>
          <cell r="Y269">
            <v>11500</v>
          </cell>
        </row>
        <row r="270">
          <cell r="B270">
            <v>10985</v>
          </cell>
          <cell r="C270">
            <v>10842</v>
          </cell>
          <cell r="D270">
            <v>10693</v>
          </cell>
          <cell r="E270">
            <v>10563</v>
          </cell>
          <cell r="F270">
            <v>10693</v>
          </cell>
          <cell r="G270">
            <v>11595</v>
          </cell>
          <cell r="H270">
            <v>12536</v>
          </cell>
          <cell r="I270">
            <v>14482</v>
          </cell>
          <cell r="J270">
            <v>17374</v>
          </cell>
          <cell r="K270">
            <v>18598</v>
          </cell>
          <cell r="L270">
            <v>20321</v>
          </cell>
          <cell r="M270">
            <v>20617</v>
          </cell>
          <cell r="N270">
            <v>20176</v>
          </cell>
          <cell r="O270">
            <v>20208</v>
          </cell>
          <cell r="P270">
            <v>20736</v>
          </cell>
          <cell r="Q270">
            <v>20762</v>
          </cell>
          <cell r="R270">
            <v>19348</v>
          </cell>
          <cell r="S270">
            <v>17237</v>
          </cell>
          <cell r="T270">
            <v>16558</v>
          </cell>
          <cell r="U270">
            <v>16183</v>
          </cell>
          <cell r="V270">
            <v>15543</v>
          </cell>
          <cell r="W270">
            <v>14456</v>
          </cell>
          <cell r="X270">
            <v>12415</v>
          </cell>
          <cell r="Y270">
            <v>11455</v>
          </cell>
        </row>
        <row r="271">
          <cell r="B271">
            <v>11100</v>
          </cell>
          <cell r="C271">
            <v>10842</v>
          </cell>
          <cell r="D271">
            <v>10693</v>
          </cell>
          <cell r="E271">
            <v>10564</v>
          </cell>
          <cell r="F271">
            <v>10693</v>
          </cell>
          <cell r="G271">
            <v>11595</v>
          </cell>
          <cell r="H271">
            <v>12536</v>
          </cell>
          <cell r="I271">
            <v>14482</v>
          </cell>
          <cell r="J271">
            <v>17374</v>
          </cell>
          <cell r="K271">
            <v>18598</v>
          </cell>
          <cell r="L271">
            <v>20321</v>
          </cell>
          <cell r="M271">
            <v>20617</v>
          </cell>
          <cell r="N271">
            <v>20176</v>
          </cell>
          <cell r="O271">
            <v>20208</v>
          </cell>
          <cell r="P271">
            <v>20736</v>
          </cell>
          <cell r="Q271">
            <v>20762</v>
          </cell>
          <cell r="R271">
            <v>19347</v>
          </cell>
          <cell r="S271">
            <v>17237</v>
          </cell>
          <cell r="T271">
            <v>16558</v>
          </cell>
          <cell r="U271">
            <v>16184</v>
          </cell>
          <cell r="V271">
            <v>15543</v>
          </cell>
          <cell r="W271">
            <v>14456</v>
          </cell>
          <cell r="X271">
            <v>12415</v>
          </cell>
          <cell r="Y271">
            <v>11455</v>
          </cell>
        </row>
        <row r="272">
          <cell r="B272">
            <v>11025</v>
          </cell>
          <cell r="C272">
            <v>10882</v>
          </cell>
          <cell r="D272">
            <v>10716</v>
          </cell>
          <cell r="E272">
            <v>10605</v>
          </cell>
          <cell r="F272">
            <v>10756</v>
          </cell>
          <cell r="G272">
            <v>11849</v>
          </cell>
          <cell r="H272">
            <v>12949</v>
          </cell>
          <cell r="I272">
            <v>15177</v>
          </cell>
          <cell r="J272">
            <v>18508</v>
          </cell>
          <cell r="K272">
            <v>19615</v>
          </cell>
          <cell r="L272">
            <v>21297</v>
          </cell>
          <cell r="M272">
            <v>21605</v>
          </cell>
          <cell r="N272">
            <v>21525</v>
          </cell>
          <cell r="O272">
            <v>21664</v>
          </cell>
          <cell r="P272">
            <v>22044</v>
          </cell>
          <cell r="Q272">
            <v>22231</v>
          </cell>
          <cell r="R272">
            <v>20542</v>
          </cell>
          <cell r="S272">
            <v>17821</v>
          </cell>
          <cell r="T272">
            <v>17006</v>
          </cell>
          <cell r="U272">
            <v>16590</v>
          </cell>
          <cell r="V272">
            <v>16026</v>
          </cell>
          <cell r="W272">
            <v>14730</v>
          </cell>
          <cell r="X272">
            <v>12559</v>
          </cell>
          <cell r="Y272">
            <v>11521</v>
          </cell>
        </row>
        <row r="273">
          <cell r="B273">
            <v>11034</v>
          </cell>
          <cell r="C273">
            <v>10891</v>
          </cell>
          <cell r="D273">
            <v>10726</v>
          </cell>
          <cell r="E273">
            <v>10614</v>
          </cell>
          <cell r="F273">
            <v>10765</v>
          </cell>
          <cell r="G273">
            <v>11860</v>
          </cell>
          <cell r="H273">
            <v>12961</v>
          </cell>
          <cell r="I273">
            <v>15190</v>
          </cell>
          <cell r="J273">
            <v>18524</v>
          </cell>
          <cell r="K273">
            <v>19633</v>
          </cell>
          <cell r="L273">
            <v>21315</v>
          </cell>
          <cell r="M273">
            <v>21625</v>
          </cell>
          <cell r="N273">
            <v>21545</v>
          </cell>
          <cell r="O273">
            <v>21683</v>
          </cell>
          <cell r="P273">
            <v>22064</v>
          </cell>
          <cell r="Q273">
            <v>22251</v>
          </cell>
          <cell r="R273">
            <v>20561</v>
          </cell>
          <cell r="S273">
            <v>17837</v>
          </cell>
          <cell r="T273">
            <v>17021</v>
          </cell>
          <cell r="U273">
            <v>16605</v>
          </cell>
          <cell r="V273">
            <v>16040</v>
          </cell>
          <cell r="W273">
            <v>14743</v>
          </cell>
          <cell r="X273">
            <v>12570</v>
          </cell>
          <cell r="Y273">
            <v>11532</v>
          </cell>
        </row>
        <row r="274">
          <cell r="B274">
            <v>11033</v>
          </cell>
          <cell r="C274">
            <v>10890</v>
          </cell>
          <cell r="D274">
            <v>10724</v>
          </cell>
          <cell r="E274">
            <v>10612</v>
          </cell>
          <cell r="F274">
            <v>10763</v>
          </cell>
          <cell r="G274">
            <v>11858</v>
          </cell>
          <cell r="H274">
            <v>12959</v>
          </cell>
          <cell r="I274">
            <v>15188</v>
          </cell>
          <cell r="J274">
            <v>18521</v>
          </cell>
          <cell r="K274">
            <v>19631</v>
          </cell>
          <cell r="L274">
            <v>21313</v>
          </cell>
          <cell r="M274">
            <v>21623</v>
          </cell>
          <cell r="N274">
            <v>21542</v>
          </cell>
          <cell r="O274">
            <v>21681</v>
          </cell>
          <cell r="P274">
            <v>22061</v>
          </cell>
          <cell r="Q274">
            <v>22248</v>
          </cell>
          <cell r="R274">
            <v>20557</v>
          </cell>
          <cell r="S274">
            <v>17834</v>
          </cell>
          <cell r="T274">
            <v>17018</v>
          </cell>
          <cell r="U274">
            <v>16602</v>
          </cell>
          <cell r="V274">
            <v>16038</v>
          </cell>
          <cell r="W274">
            <v>14741</v>
          </cell>
          <cell r="X274">
            <v>12568</v>
          </cell>
          <cell r="Y274">
            <v>11530</v>
          </cell>
        </row>
        <row r="275">
          <cell r="B275">
            <v>11048</v>
          </cell>
          <cell r="C275">
            <v>10905</v>
          </cell>
          <cell r="D275">
            <v>10739</v>
          </cell>
          <cell r="E275">
            <v>10628</v>
          </cell>
          <cell r="F275">
            <v>10779</v>
          </cell>
          <cell r="G275">
            <v>11875</v>
          </cell>
          <cell r="H275">
            <v>12977</v>
          </cell>
          <cell r="I275">
            <v>15209</v>
          </cell>
          <cell r="J275">
            <v>18547</v>
          </cell>
          <cell r="K275">
            <v>19658</v>
          </cell>
          <cell r="L275">
            <v>21344</v>
          </cell>
          <cell r="M275">
            <v>21653</v>
          </cell>
          <cell r="N275">
            <v>21794</v>
          </cell>
          <cell r="O275">
            <v>22193</v>
          </cell>
          <cell r="P275">
            <v>22696</v>
          </cell>
          <cell r="Q275">
            <v>22290</v>
          </cell>
          <cell r="R275">
            <v>20588</v>
          </cell>
          <cell r="S275">
            <v>17861</v>
          </cell>
          <cell r="T275">
            <v>17044</v>
          </cell>
          <cell r="U275">
            <v>16627</v>
          </cell>
          <cell r="V275">
            <v>16062</v>
          </cell>
          <cell r="W275">
            <v>14763</v>
          </cell>
          <cell r="X275">
            <v>12587</v>
          </cell>
          <cell r="Y275">
            <v>11648</v>
          </cell>
        </row>
        <row r="276">
          <cell r="B276">
            <v>11673</v>
          </cell>
          <cell r="C276">
            <v>11311</v>
          </cell>
          <cell r="D276">
            <v>11187</v>
          </cell>
          <cell r="E276">
            <v>11037</v>
          </cell>
          <cell r="F276">
            <v>11161</v>
          </cell>
          <cell r="G276">
            <v>11991</v>
          </cell>
          <cell r="H276">
            <v>12984</v>
          </cell>
          <cell r="I276">
            <v>15217</v>
          </cell>
          <cell r="J276">
            <v>18557</v>
          </cell>
          <cell r="K276">
            <v>19667</v>
          </cell>
          <cell r="L276">
            <v>21353</v>
          </cell>
          <cell r="M276">
            <v>21662</v>
          </cell>
          <cell r="N276">
            <v>21577</v>
          </cell>
          <cell r="O276">
            <v>22105</v>
          </cell>
          <cell r="P276">
            <v>22432</v>
          </cell>
          <cell r="Q276">
            <v>22280</v>
          </cell>
          <cell r="R276">
            <v>20587</v>
          </cell>
          <cell r="S276">
            <v>17859</v>
          </cell>
          <cell r="T276">
            <v>17041</v>
          </cell>
          <cell r="U276">
            <v>16624</v>
          </cell>
          <cell r="V276">
            <v>16059</v>
          </cell>
          <cell r="W276">
            <v>14759</v>
          </cell>
          <cell r="X276">
            <v>12582</v>
          </cell>
          <cell r="Y276">
            <v>11566</v>
          </cell>
        </row>
        <row r="277">
          <cell r="B277">
            <v>11636</v>
          </cell>
          <cell r="C277">
            <v>11081</v>
          </cell>
          <cell r="D277">
            <v>10978</v>
          </cell>
          <cell r="E277">
            <v>10764</v>
          </cell>
          <cell r="F277">
            <v>10732</v>
          </cell>
          <cell r="G277">
            <v>11638</v>
          </cell>
          <cell r="H277">
            <v>12583</v>
          </cell>
          <cell r="I277">
            <v>14537</v>
          </cell>
          <cell r="J277">
            <v>17442</v>
          </cell>
          <cell r="K277">
            <v>18672</v>
          </cell>
          <cell r="L277">
            <v>20402</v>
          </cell>
          <cell r="M277">
            <v>20700</v>
          </cell>
          <cell r="N277">
            <v>20257</v>
          </cell>
          <cell r="O277">
            <v>20289</v>
          </cell>
          <cell r="P277">
            <v>20819</v>
          </cell>
          <cell r="Q277">
            <v>20845</v>
          </cell>
          <cell r="R277">
            <v>19424</v>
          </cell>
          <cell r="S277">
            <v>17305</v>
          </cell>
          <cell r="T277">
            <v>16623</v>
          </cell>
          <cell r="U277">
            <v>16246</v>
          </cell>
          <cell r="V277">
            <v>15603</v>
          </cell>
          <cell r="W277">
            <v>14511</v>
          </cell>
          <cell r="X277">
            <v>12461</v>
          </cell>
          <cell r="Y277">
            <v>11497</v>
          </cell>
        </row>
        <row r="278">
          <cell r="B278">
            <v>11517</v>
          </cell>
          <cell r="C278">
            <v>11008</v>
          </cell>
          <cell r="D278">
            <v>10905</v>
          </cell>
          <cell r="E278">
            <v>10737</v>
          </cell>
          <cell r="F278">
            <v>10732</v>
          </cell>
          <cell r="G278">
            <v>11638</v>
          </cell>
          <cell r="H278">
            <v>12583</v>
          </cell>
          <cell r="I278">
            <v>14537</v>
          </cell>
          <cell r="J278">
            <v>17442</v>
          </cell>
          <cell r="K278">
            <v>18672</v>
          </cell>
          <cell r="L278">
            <v>20402</v>
          </cell>
          <cell r="M278">
            <v>20700</v>
          </cell>
          <cell r="N278">
            <v>20257</v>
          </cell>
          <cell r="O278">
            <v>20289</v>
          </cell>
          <cell r="P278">
            <v>20819</v>
          </cell>
          <cell r="Q278">
            <v>20845</v>
          </cell>
          <cell r="R278">
            <v>19424</v>
          </cell>
          <cell r="S278">
            <v>17305</v>
          </cell>
          <cell r="T278">
            <v>16623</v>
          </cell>
          <cell r="U278">
            <v>16246</v>
          </cell>
          <cell r="V278">
            <v>15603</v>
          </cell>
          <cell r="W278">
            <v>14511</v>
          </cell>
          <cell r="X278">
            <v>12461</v>
          </cell>
          <cell r="Y278">
            <v>11497</v>
          </cell>
        </row>
        <row r="279">
          <cell r="B279">
            <v>11039</v>
          </cell>
          <cell r="C279">
            <v>10896</v>
          </cell>
          <cell r="D279">
            <v>10731</v>
          </cell>
          <cell r="E279">
            <v>10619</v>
          </cell>
          <cell r="F279">
            <v>10770</v>
          </cell>
          <cell r="G279">
            <v>11866</v>
          </cell>
          <cell r="H279">
            <v>12968</v>
          </cell>
          <cell r="I279">
            <v>15200</v>
          </cell>
          <cell r="J279">
            <v>18539</v>
          </cell>
          <cell r="K279">
            <v>19649</v>
          </cell>
          <cell r="L279">
            <v>21333</v>
          </cell>
          <cell r="M279">
            <v>21643</v>
          </cell>
          <cell r="N279">
            <v>21563</v>
          </cell>
          <cell r="O279">
            <v>21702</v>
          </cell>
          <cell r="P279">
            <v>22083</v>
          </cell>
          <cell r="Q279">
            <v>22270</v>
          </cell>
          <cell r="R279">
            <v>20578</v>
          </cell>
          <cell r="S279">
            <v>17851</v>
          </cell>
          <cell r="T279">
            <v>17034</v>
          </cell>
          <cell r="U279">
            <v>16617</v>
          </cell>
          <cell r="V279">
            <v>16052</v>
          </cell>
          <cell r="W279">
            <v>14753</v>
          </cell>
          <cell r="X279">
            <v>12577</v>
          </cell>
          <cell r="Y279">
            <v>11537</v>
          </cell>
        </row>
        <row r="280">
          <cell r="B280">
            <v>11039</v>
          </cell>
          <cell r="C280">
            <v>10896</v>
          </cell>
          <cell r="D280">
            <v>10730</v>
          </cell>
          <cell r="E280">
            <v>10618</v>
          </cell>
          <cell r="F280">
            <v>10770</v>
          </cell>
          <cell r="G280">
            <v>11865</v>
          </cell>
          <cell r="H280">
            <v>12968</v>
          </cell>
          <cell r="I280">
            <v>15200</v>
          </cell>
          <cell r="J280">
            <v>18538</v>
          </cell>
          <cell r="K280">
            <v>19648</v>
          </cell>
          <cell r="L280">
            <v>21333</v>
          </cell>
          <cell r="M280">
            <v>21642</v>
          </cell>
          <cell r="N280">
            <v>21562</v>
          </cell>
          <cell r="O280">
            <v>21701</v>
          </cell>
          <cell r="P280">
            <v>22082</v>
          </cell>
          <cell r="Q280">
            <v>22269</v>
          </cell>
          <cell r="R280">
            <v>20577</v>
          </cell>
          <cell r="S280">
            <v>17850</v>
          </cell>
          <cell r="T280">
            <v>17033</v>
          </cell>
          <cell r="U280">
            <v>16616</v>
          </cell>
          <cell r="V280">
            <v>16051</v>
          </cell>
          <cell r="W280">
            <v>14752</v>
          </cell>
          <cell r="X280">
            <v>12576</v>
          </cell>
          <cell r="Y280">
            <v>11537</v>
          </cell>
        </row>
        <row r="281">
          <cell r="B281">
            <v>11096</v>
          </cell>
          <cell r="C281">
            <v>10952</v>
          </cell>
          <cell r="D281">
            <v>10785</v>
          </cell>
          <cell r="E281">
            <v>10673</v>
          </cell>
          <cell r="F281">
            <v>10825</v>
          </cell>
          <cell r="G281">
            <v>11926</v>
          </cell>
          <cell r="H281">
            <v>13034</v>
          </cell>
          <cell r="I281">
            <v>15278</v>
          </cell>
          <cell r="J281">
            <v>18633</v>
          </cell>
          <cell r="K281">
            <v>19749</v>
          </cell>
          <cell r="L281">
            <v>21442</v>
          </cell>
          <cell r="M281">
            <v>21753</v>
          </cell>
          <cell r="N281">
            <v>21672</v>
          </cell>
          <cell r="O281">
            <v>21812</v>
          </cell>
          <cell r="P281">
            <v>22195</v>
          </cell>
          <cell r="Q281">
            <v>22383</v>
          </cell>
          <cell r="R281">
            <v>20682</v>
          </cell>
          <cell r="S281">
            <v>17941</v>
          </cell>
          <cell r="T281">
            <v>17120</v>
          </cell>
          <cell r="U281">
            <v>16701</v>
          </cell>
          <cell r="V281">
            <v>16133</v>
          </cell>
          <cell r="W281">
            <v>14828</v>
          </cell>
          <cell r="X281">
            <v>12641</v>
          </cell>
          <cell r="Y281">
            <v>11596</v>
          </cell>
        </row>
        <row r="282">
          <cell r="B282">
            <v>11090</v>
          </cell>
          <cell r="C282">
            <v>10946</v>
          </cell>
          <cell r="D282">
            <v>10780</v>
          </cell>
          <cell r="E282">
            <v>10667</v>
          </cell>
          <cell r="F282">
            <v>10819</v>
          </cell>
          <cell r="G282">
            <v>11920</v>
          </cell>
          <cell r="H282">
            <v>13028</v>
          </cell>
          <cell r="I282">
            <v>15270</v>
          </cell>
          <cell r="J282">
            <v>18623</v>
          </cell>
          <cell r="K282">
            <v>19739</v>
          </cell>
          <cell r="L282">
            <v>21431</v>
          </cell>
          <cell r="M282">
            <v>21742</v>
          </cell>
          <cell r="N282">
            <v>21661</v>
          </cell>
          <cell r="O282">
            <v>21801</v>
          </cell>
          <cell r="P282">
            <v>22183</v>
          </cell>
          <cell r="Q282">
            <v>22372</v>
          </cell>
          <cell r="R282">
            <v>20672</v>
          </cell>
          <cell r="S282">
            <v>17932</v>
          </cell>
          <cell r="T282">
            <v>17111</v>
          </cell>
          <cell r="U282">
            <v>16693</v>
          </cell>
          <cell r="V282">
            <v>16125</v>
          </cell>
          <cell r="W282">
            <v>14820</v>
          </cell>
          <cell r="X282">
            <v>12634</v>
          </cell>
          <cell r="Y282">
            <v>11590</v>
          </cell>
        </row>
        <row r="283">
          <cell r="B283">
            <v>10882</v>
          </cell>
          <cell r="C283">
            <v>10846</v>
          </cell>
          <cell r="D283">
            <v>11023</v>
          </cell>
          <cell r="E283">
            <v>10999</v>
          </cell>
          <cell r="F283">
            <v>11318</v>
          </cell>
          <cell r="G283">
            <v>11865</v>
          </cell>
          <cell r="H283">
            <v>13100</v>
          </cell>
          <cell r="I283">
            <v>15817</v>
          </cell>
          <cell r="J283">
            <v>17964</v>
          </cell>
          <cell r="K283">
            <v>19117</v>
          </cell>
          <cell r="L283">
            <v>20151</v>
          </cell>
          <cell r="M283">
            <v>20473</v>
          </cell>
          <cell r="N283">
            <v>19877</v>
          </cell>
          <cell r="O283">
            <v>19609</v>
          </cell>
          <cell r="P283">
            <v>19481</v>
          </cell>
          <cell r="Q283">
            <v>19214</v>
          </cell>
          <cell r="R283">
            <v>18574</v>
          </cell>
          <cell r="S283">
            <v>16506</v>
          </cell>
          <cell r="T283">
            <v>15666</v>
          </cell>
          <cell r="U283">
            <v>15203</v>
          </cell>
          <cell r="V283">
            <v>14703</v>
          </cell>
          <cell r="W283">
            <v>13968</v>
          </cell>
          <cell r="X283">
            <v>12241</v>
          </cell>
          <cell r="Y283">
            <v>11740</v>
          </cell>
        </row>
        <row r="284">
          <cell r="B284">
            <v>10858</v>
          </cell>
          <cell r="C284">
            <v>11746</v>
          </cell>
          <cell r="D284">
            <v>10730</v>
          </cell>
          <cell r="E284">
            <v>10693</v>
          </cell>
          <cell r="F284">
            <v>11177</v>
          </cell>
          <cell r="G284">
            <v>11709</v>
          </cell>
          <cell r="H284">
            <v>12851</v>
          </cell>
          <cell r="I284">
            <v>15100</v>
          </cell>
          <cell r="J284">
            <v>17147</v>
          </cell>
          <cell r="K284">
            <v>18364</v>
          </cell>
          <cell r="L284">
            <v>19262</v>
          </cell>
          <cell r="M284">
            <v>19599</v>
          </cell>
          <cell r="N284">
            <v>18984</v>
          </cell>
          <cell r="O284">
            <v>18659</v>
          </cell>
          <cell r="P284">
            <v>18449</v>
          </cell>
          <cell r="Q284">
            <v>18197</v>
          </cell>
          <cell r="R284">
            <v>17666</v>
          </cell>
          <cell r="S284">
            <v>15918</v>
          </cell>
          <cell r="T284">
            <v>15431</v>
          </cell>
          <cell r="U284">
            <v>14879</v>
          </cell>
          <cell r="V284">
            <v>14405</v>
          </cell>
          <cell r="W284">
            <v>13679</v>
          </cell>
          <cell r="X284">
            <v>12088</v>
          </cell>
          <cell r="Y284">
            <v>11501</v>
          </cell>
        </row>
        <row r="285">
          <cell r="B285">
            <v>11023</v>
          </cell>
          <cell r="C285">
            <v>11744</v>
          </cell>
          <cell r="D285">
            <v>11234</v>
          </cell>
          <cell r="E285">
            <v>10855</v>
          </cell>
          <cell r="F285">
            <v>11009</v>
          </cell>
          <cell r="G285">
            <v>11706</v>
          </cell>
          <cell r="H285">
            <v>12848</v>
          </cell>
          <cell r="I285">
            <v>15097</v>
          </cell>
          <cell r="J285">
            <v>17144</v>
          </cell>
          <cell r="K285">
            <v>18360</v>
          </cell>
          <cell r="L285">
            <v>19258</v>
          </cell>
          <cell r="M285">
            <v>19596</v>
          </cell>
          <cell r="N285">
            <v>18980</v>
          </cell>
          <cell r="O285">
            <v>18655</v>
          </cell>
          <cell r="P285">
            <v>18446</v>
          </cell>
          <cell r="Q285">
            <v>18193</v>
          </cell>
          <cell r="R285">
            <v>17662</v>
          </cell>
          <cell r="S285">
            <v>15915</v>
          </cell>
          <cell r="T285">
            <v>15428</v>
          </cell>
          <cell r="U285">
            <v>14876</v>
          </cell>
          <cell r="V285">
            <v>14402</v>
          </cell>
          <cell r="W285">
            <v>13676</v>
          </cell>
          <cell r="X285">
            <v>12086</v>
          </cell>
          <cell r="Y285">
            <v>11428</v>
          </cell>
        </row>
        <row r="286">
          <cell r="B286">
            <v>10925</v>
          </cell>
          <cell r="C286">
            <v>10700</v>
          </cell>
          <cell r="D286">
            <v>11028</v>
          </cell>
          <cell r="E286">
            <v>10940</v>
          </cell>
          <cell r="F286">
            <v>11358</v>
          </cell>
          <cell r="G286">
            <v>12076</v>
          </cell>
          <cell r="H286">
            <v>13050</v>
          </cell>
          <cell r="I286">
            <v>15756</v>
          </cell>
          <cell r="J286">
            <v>17895</v>
          </cell>
          <cell r="K286">
            <v>19044</v>
          </cell>
          <cell r="L286">
            <v>20074</v>
          </cell>
          <cell r="M286">
            <v>20395</v>
          </cell>
          <cell r="N286">
            <v>19801</v>
          </cell>
          <cell r="O286">
            <v>19534</v>
          </cell>
          <cell r="P286">
            <v>19357</v>
          </cell>
          <cell r="Q286">
            <v>19140</v>
          </cell>
          <cell r="R286">
            <v>18503</v>
          </cell>
          <cell r="S286">
            <v>16443</v>
          </cell>
          <cell r="T286">
            <v>15607</v>
          </cell>
          <cell r="U286">
            <v>15145</v>
          </cell>
          <cell r="V286">
            <v>14647</v>
          </cell>
          <cell r="W286">
            <v>13914</v>
          </cell>
          <cell r="X286">
            <v>12280</v>
          </cell>
          <cell r="Y286">
            <v>11861</v>
          </cell>
        </row>
        <row r="287">
          <cell r="B287">
            <v>11391</v>
          </cell>
          <cell r="C287">
            <v>11399</v>
          </cell>
          <cell r="D287">
            <v>11787</v>
          </cell>
          <cell r="E287">
            <v>11685</v>
          </cell>
          <cell r="F287">
            <v>12050</v>
          </cell>
          <cell r="G287">
            <v>12375</v>
          </cell>
          <cell r="H287">
            <v>13027</v>
          </cell>
          <cell r="I287">
            <v>15728</v>
          </cell>
          <cell r="J287">
            <v>17863</v>
          </cell>
          <cell r="K287">
            <v>19009</v>
          </cell>
          <cell r="L287">
            <v>20038</v>
          </cell>
          <cell r="M287">
            <v>20358</v>
          </cell>
          <cell r="N287">
            <v>19766</v>
          </cell>
          <cell r="O287">
            <v>19498</v>
          </cell>
          <cell r="P287">
            <v>19461</v>
          </cell>
          <cell r="Q287">
            <v>19105</v>
          </cell>
          <cell r="R287">
            <v>18470</v>
          </cell>
          <cell r="S287">
            <v>16413</v>
          </cell>
          <cell r="T287">
            <v>15578</v>
          </cell>
          <cell r="U287">
            <v>15118</v>
          </cell>
          <cell r="V287">
            <v>14620</v>
          </cell>
          <cell r="W287">
            <v>13889</v>
          </cell>
          <cell r="X287">
            <v>12172</v>
          </cell>
          <cell r="Y287">
            <v>11502</v>
          </cell>
        </row>
        <row r="288">
          <cell r="B288">
            <v>11015</v>
          </cell>
          <cell r="C288">
            <v>10935</v>
          </cell>
          <cell r="D288">
            <v>11273</v>
          </cell>
          <cell r="E288">
            <v>11177</v>
          </cell>
          <cell r="F288">
            <v>11522</v>
          </cell>
          <cell r="G288">
            <v>12178</v>
          </cell>
          <cell r="H288">
            <v>13026</v>
          </cell>
          <cell r="I288">
            <v>15727</v>
          </cell>
          <cell r="J288">
            <v>17863</v>
          </cell>
          <cell r="K288">
            <v>19009</v>
          </cell>
          <cell r="L288">
            <v>20037</v>
          </cell>
          <cell r="M288">
            <v>20358</v>
          </cell>
          <cell r="N288">
            <v>19765</v>
          </cell>
          <cell r="O288">
            <v>19498</v>
          </cell>
          <cell r="P288">
            <v>19623</v>
          </cell>
          <cell r="Q288">
            <v>19105</v>
          </cell>
          <cell r="R288">
            <v>18469</v>
          </cell>
          <cell r="S288">
            <v>16413</v>
          </cell>
          <cell r="T288">
            <v>15578</v>
          </cell>
          <cell r="U288">
            <v>15117</v>
          </cell>
          <cell r="V288">
            <v>14620</v>
          </cell>
          <cell r="W288">
            <v>13889</v>
          </cell>
          <cell r="X288">
            <v>12172</v>
          </cell>
          <cell r="Y288">
            <v>11404</v>
          </cell>
        </row>
        <row r="289">
          <cell r="B289">
            <v>10852</v>
          </cell>
          <cell r="C289">
            <v>10757</v>
          </cell>
          <cell r="D289">
            <v>11130</v>
          </cell>
          <cell r="E289">
            <v>10998</v>
          </cell>
          <cell r="F289">
            <v>11293</v>
          </cell>
          <cell r="G289">
            <v>11935</v>
          </cell>
          <cell r="H289">
            <v>13007</v>
          </cell>
          <cell r="I289">
            <v>15703</v>
          </cell>
          <cell r="J289">
            <v>17835</v>
          </cell>
          <cell r="K289">
            <v>18980</v>
          </cell>
          <cell r="L289">
            <v>20007</v>
          </cell>
          <cell r="M289">
            <v>20326</v>
          </cell>
          <cell r="N289">
            <v>19735</v>
          </cell>
          <cell r="O289">
            <v>19468</v>
          </cell>
          <cell r="P289">
            <v>19292</v>
          </cell>
          <cell r="Q289">
            <v>19076</v>
          </cell>
          <cell r="R289">
            <v>18441</v>
          </cell>
          <cell r="S289">
            <v>16388</v>
          </cell>
          <cell r="T289">
            <v>15554</v>
          </cell>
          <cell r="U289">
            <v>15094</v>
          </cell>
          <cell r="V289">
            <v>14598</v>
          </cell>
          <cell r="W289">
            <v>13867</v>
          </cell>
          <cell r="X289">
            <v>12153</v>
          </cell>
          <cell r="Y289">
            <v>11386</v>
          </cell>
        </row>
        <row r="290">
          <cell r="B290">
            <v>10789</v>
          </cell>
          <cell r="C290">
            <v>10525</v>
          </cell>
          <cell r="D290">
            <v>10636</v>
          </cell>
          <cell r="E290">
            <v>10667</v>
          </cell>
          <cell r="F290">
            <v>10957</v>
          </cell>
          <cell r="G290">
            <v>11750</v>
          </cell>
          <cell r="H290">
            <v>12989</v>
          </cell>
          <cell r="I290">
            <v>15682</v>
          </cell>
          <cell r="J290">
            <v>17811</v>
          </cell>
          <cell r="K290">
            <v>18954</v>
          </cell>
          <cell r="L290">
            <v>19980</v>
          </cell>
          <cell r="M290">
            <v>20299</v>
          </cell>
          <cell r="N290">
            <v>19708</v>
          </cell>
          <cell r="O290">
            <v>19442</v>
          </cell>
          <cell r="P290">
            <v>19266</v>
          </cell>
          <cell r="Q290">
            <v>19050</v>
          </cell>
          <cell r="R290">
            <v>18416</v>
          </cell>
          <cell r="S290">
            <v>16366</v>
          </cell>
          <cell r="T290">
            <v>15533</v>
          </cell>
          <cell r="U290">
            <v>15074</v>
          </cell>
          <cell r="V290">
            <v>14578</v>
          </cell>
          <cell r="W290">
            <v>13849</v>
          </cell>
          <cell r="X290">
            <v>12137</v>
          </cell>
          <cell r="Y290">
            <v>11424</v>
          </cell>
        </row>
        <row r="291">
          <cell r="B291">
            <v>10833</v>
          </cell>
          <cell r="C291">
            <v>11644</v>
          </cell>
          <cell r="D291">
            <v>11103</v>
          </cell>
          <cell r="E291">
            <v>10704</v>
          </cell>
          <cell r="F291">
            <v>10916</v>
          </cell>
          <cell r="G291">
            <v>11606</v>
          </cell>
          <cell r="H291">
            <v>12739</v>
          </cell>
          <cell r="I291">
            <v>14968</v>
          </cell>
          <cell r="J291">
            <v>16998</v>
          </cell>
          <cell r="K291">
            <v>18204</v>
          </cell>
          <cell r="L291">
            <v>19094</v>
          </cell>
          <cell r="M291">
            <v>19429</v>
          </cell>
          <cell r="N291">
            <v>18818</v>
          </cell>
          <cell r="O291">
            <v>18496</v>
          </cell>
          <cell r="P291">
            <v>18288</v>
          </cell>
          <cell r="Q291">
            <v>18038</v>
          </cell>
          <cell r="R291">
            <v>17512</v>
          </cell>
          <cell r="S291">
            <v>15779</v>
          </cell>
          <cell r="T291">
            <v>15296</v>
          </cell>
          <cell r="U291">
            <v>14749</v>
          </cell>
          <cell r="V291">
            <v>14280</v>
          </cell>
          <cell r="W291">
            <v>13560</v>
          </cell>
          <cell r="X291">
            <v>12223</v>
          </cell>
          <cell r="Y291">
            <v>11879</v>
          </cell>
        </row>
        <row r="292">
          <cell r="B292">
            <v>11431</v>
          </cell>
          <cell r="C292">
            <v>11642</v>
          </cell>
          <cell r="D292">
            <v>11712</v>
          </cell>
          <cell r="E292">
            <v>11442</v>
          </cell>
          <cell r="F292">
            <v>11535</v>
          </cell>
          <cell r="G292">
            <v>11604</v>
          </cell>
          <cell r="H292">
            <v>12736</v>
          </cell>
          <cell r="I292">
            <v>14966</v>
          </cell>
          <cell r="J292">
            <v>16995</v>
          </cell>
          <cell r="K292">
            <v>18201</v>
          </cell>
          <cell r="L292">
            <v>19091</v>
          </cell>
          <cell r="M292">
            <v>19425</v>
          </cell>
          <cell r="N292">
            <v>18815</v>
          </cell>
          <cell r="O292">
            <v>18493</v>
          </cell>
          <cell r="P292">
            <v>18285</v>
          </cell>
          <cell r="Q292">
            <v>18035</v>
          </cell>
          <cell r="R292">
            <v>17509</v>
          </cell>
          <cell r="S292">
            <v>15777</v>
          </cell>
          <cell r="T292">
            <v>15294</v>
          </cell>
          <cell r="U292">
            <v>14747</v>
          </cell>
          <cell r="V292">
            <v>14277</v>
          </cell>
          <cell r="W292">
            <v>13557</v>
          </cell>
          <cell r="X292">
            <v>11980</v>
          </cell>
          <cell r="Y292">
            <v>11435</v>
          </cell>
        </row>
        <row r="293">
          <cell r="B293">
            <v>10813</v>
          </cell>
          <cell r="C293">
            <v>11635</v>
          </cell>
          <cell r="D293">
            <v>11194</v>
          </cell>
          <cell r="E293">
            <v>10988</v>
          </cell>
          <cell r="F293">
            <v>11291</v>
          </cell>
          <cell r="G293">
            <v>11793</v>
          </cell>
          <cell r="H293">
            <v>12729</v>
          </cell>
          <cell r="I293">
            <v>14957</v>
          </cell>
          <cell r="J293">
            <v>16985</v>
          </cell>
          <cell r="K293">
            <v>18190</v>
          </cell>
          <cell r="L293">
            <v>19080</v>
          </cell>
          <cell r="M293">
            <v>19414</v>
          </cell>
          <cell r="N293">
            <v>18804</v>
          </cell>
          <cell r="O293">
            <v>18482</v>
          </cell>
          <cell r="P293">
            <v>18950</v>
          </cell>
          <cell r="Q293">
            <v>18091</v>
          </cell>
          <cell r="R293">
            <v>17559</v>
          </cell>
          <cell r="S293">
            <v>15767</v>
          </cell>
          <cell r="T293">
            <v>15285</v>
          </cell>
          <cell r="U293">
            <v>14738</v>
          </cell>
          <cell r="V293">
            <v>14269</v>
          </cell>
          <cell r="W293">
            <v>13550</v>
          </cell>
          <cell r="X293">
            <v>11973</v>
          </cell>
          <cell r="Y293">
            <v>11268</v>
          </cell>
        </row>
        <row r="294">
          <cell r="B294">
            <v>11218</v>
          </cell>
          <cell r="C294">
            <v>11139</v>
          </cell>
          <cell r="D294">
            <v>11628</v>
          </cell>
          <cell r="E294">
            <v>11456</v>
          </cell>
          <cell r="F294">
            <v>11632</v>
          </cell>
          <cell r="G294">
            <v>12254</v>
          </cell>
          <cell r="H294">
            <v>12961</v>
          </cell>
          <cell r="I294">
            <v>15648</v>
          </cell>
          <cell r="J294">
            <v>17773</v>
          </cell>
          <cell r="K294">
            <v>18914</v>
          </cell>
          <cell r="L294">
            <v>19937</v>
          </cell>
          <cell r="M294">
            <v>20255</v>
          </cell>
          <cell r="N294">
            <v>19666</v>
          </cell>
          <cell r="O294">
            <v>19442</v>
          </cell>
          <cell r="P294">
            <v>20137</v>
          </cell>
          <cell r="Q294">
            <v>19738</v>
          </cell>
          <cell r="R294">
            <v>18659</v>
          </cell>
          <cell r="S294">
            <v>16330</v>
          </cell>
          <cell r="T294">
            <v>15500</v>
          </cell>
          <cell r="U294">
            <v>15042</v>
          </cell>
          <cell r="V294">
            <v>14547</v>
          </cell>
          <cell r="W294">
            <v>13819</v>
          </cell>
          <cell r="X294">
            <v>12428</v>
          </cell>
          <cell r="Y294">
            <v>11963</v>
          </cell>
        </row>
        <row r="295">
          <cell r="B295">
            <v>11017</v>
          </cell>
          <cell r="C295">
            <v>10848</v>
          </cell>
          <cell r="D295">
            <v>11140</v>
          </cell>
          <cell r="E295">
            <v>10946</v>
          </cell>
          <cell r="F295">
            <v>11287</v>
          </cell>
          <cell r="G295">
            <v>11832</v>
          </cell>
          <cell r="H295">
            <v>12933</v>
          </cell>
          <cell r="I295">
            <v>15614</v>
          </cell>
          <cell r="J295">
            <v>17734</v>
          </cell>
          <cell r="K295">
            <v>18872</v>
          </cell>
          <cell r="L295">
            <v>19893</v>
          </cell>
          <cell r="M295">
            <v>20211</v>
          </cell>
          <cell r="N295">
            <v>19623</v>
          </cell>
          <cell r="O295">
            <v>19428</v>
          </cell>
          <cell r="P295">
            <v>20087</v>
          </cell>
          <cell r="Q295">
            <v>19477</v>
          </cell>
          <cell r="R295">
            <v>18336</v>
          </cell>
          <cell r="S295">
            <v>16295</v>
          </cell>
          <cell r="T295">
            <v>15466</v>
          </cell>
          <cell r="U295">
            <v>15009</v>
          </cell>
          <cell r="V295">
            <v>14515</v>
          </cell>
          <cell r="W295">
            <v>13789</v>
          </cell>
          <cell r="X295">
            <v>12084</v>
          </cell>
          <cell r="Y295">
            <v>11330</v>
          </cell>
        </row>
        <row r="296">
          <cell r="B296">
            <v>10948</v>
          </cell>
          <cell r="C296">
            <v>11001</v>
          </cell>
          <cell r="D296">
            <v>11236</v>
          </cell>
          <cell r="E296">
            <v>10984</v>
          </cell>
          <cell r="F296">
            <v>11309</v>
          </cell>
          <cell r="G296">
            <v>11866</v>
          </cell>
          <cell r="H296">
            <v>12891</v>
          </cell>
          <cell r="I296">
            <v>15564</v>
          </cell>
          <cell r="J296">
            <v>17677</v>
          </cell>
          <cell r="K296">
            <v>18812</v>
          </cell>
          <cell r="L296">
            <v>19830</v>
          </cell>
          <cell r="M296">
            <v>20147</v>
          </cell>
          <cell r="N296">
            <v>19560</v>
          </cell>
          <cell r="O296">
            <v>19357</v>
          </cell>
          <cell r="P296">
            <v>19934</v>
          </cell>
          <cell r="Q296">
            <v>19213</v>
          </cell>
          <cell r="R296">
            <v>18278</v>
          </cell>
          <cell r="S296">
            <v>16243</v>
          </cell>
          <cell r="T296">
            <v>15417</v>
          </cell>
          <cell r="U296">
            <v>14961</v>
          </cell>
          <cell r="V296">
            <v>14469</v>
          </cell>
          <cell r="W296">
            <v>13745</v>
          </cell>
          <cell r="X296">
            <v>12045</v>
          </cell>
          <cell r="Y296">
            <v>11496</v>
          </cell>
        </row>
        <row r="297">
          <cell r="B297">
            <v>10993</v>
          </cell>
          <cell r="C297">
            <v>10915</v>
          </cell>
          <cell r="D297">
            <v>11276</v>
          </cell>
          <cell r="E297">
            <v>11045</v>
          </cell>
          <cell r="F297">
            <v>11299</v>
          </cell>
          <cell r="G297">
            <v>11720</v>
          </cell>
          <cell r="H297">
            <v>12884</v>
          </cell>
          <cell r="I297">
            <v>15555</v>
          </cell>
          <cell r="J297">
            <v>17667</v>
          </cell>
          <cell r="K297">
            <v>18801</v>
          </cell>
          <cell r="L297">
            <v>19818</v>
          </cell>
          <cell r="M297">
            <v>20135</v>
          </cell>
          <cell r="N297">
            <v>19549</v>
          </cell>
          <cell r="O297">
            <v>19285</v>
          </cell>
          <cell r="P297">
            <v>19774</v>
          </cell>
          <cell r="Q297">
            <v>18991</v>
          </cell>
          <cell r="R297">
            <v>18267</v>
          </cell>
          <cell r="S297">
            <v>16233</v>
          </cell>
          <cell r="T297">
            <v>15407</v>
          </cell>
          <cell r="U297">
            <v>14952</v>
          </cell>
          <cell r="V297">
            <v>14460</v>
          </cell>
          <cell r="W297">
            <v>13737</v>
          </cell>
          <cell r="X297">
            <v>12056</v>
          </cell>
          <cell r="Y297">
            <v>11702</v>
          </cell>
        </row>
        <row r="298">
          <cell r="B298">
            <v>11097</v>
          </cell>
          <cell r="C298">
            <v>11548</v>
          </cell>
          <cell r="D298">
            <v>11252</v>
          </cell>
          <cell r="E298">
            <v>10987</v>
          </cell>
          <cell r="F298">
            <v>11046</v>
          </cell>
          <cell r="G298">
            <v>11511</v>
          </cell>
          <cell r="H298">
            <v>12633</v>
          </cell>
          <cell r="I298">
            <v>14845</v>
          </cell>
          <cell r="J298">
            <v>16857</v>
          </cell>
          <cell r="K298">
            <v>18054</v>
          </cell>
          <cell r="L298">
            <v>18937</v>
          </cell>
          <cell r="M298">
            <v>19268</v>
          </cell>
          <cell r="N298">
            <v>18663</v>
          </cell>
          <cell r="O298">
            <v>18344</v>
          </cell>
          <cell r="P298">
            <v>18782</v>
          </cell>
          <cell r="Q298">
            <v>17960</v>
          </cell>
          <cell r="R298">
            <v>17367</v>
          </cell>
          <cell r="S298">
            <v>15649</v>
          </cell>
          <cell r="T298">
            <v>15170</v>
          </cell>
          <cell r="U298">
            <v>14628</v>
          </cell>
          <cell r="V298">
            <v>14162</v>
          </cell>
          <cell r="W298">
            <v>13448</v>
          </cell>
          <cell r="X298">
            <v>11884</v>
          </cell>
          <cell r="Y298">
            <v>11607</v>
          </cell>
        </row>
        <row r="299">
          <cell r="B299">
            <v>11197</v>
          </cell>
          <cell r="C299">
            <v>11542</v>
          </cell>
          <cell r="D299">
            <v>11377</v>
          </cell>
          <cell r="E299">
            <v>11044</v>
          </cell>
          <cell r="F299">
            <v>10820</v>
          </cell>
          <cell r="G299">
            <v>11504</v>
          </cell>
          <cell r="H299">
            <v>12627</v>
          </cell>
          <cell r="I299">
            <v>14837</v>
          </cell>
          <cell r="J299">
            <v>16848</v>
          </cell>
          <cell r="K299">
            <v>18044</v>
          </cell>
          <cell r="L299">
            <v>18927</v>
          </cell>
          <cell r="M299">
            <v>19258</v>
          </cell>
          <cell r="N299">
            <v>18653</v>
          </cell>
          <cell r="O299">
            <v>18334</v>
          </cell>
          <cell r="P299">
            <v>18370</v>
          </cell>
          <cell r="Q299">
            <v>17880</v>
          </cell>
          <cell r="R299">
            <v>17358</v>
          </cell>
          <cell r="S299">
            <v>15641</v>
          </cell>
          <cell r="T299">
            <v>15162</v>
          </cell>
          <cell r="U299">
            <v>14620</v>
          </cell>
          <cell r="V299">
            <v>14154</v>
          </cell>
          <cell r="W299">
            <v>13441</v>
          </cell>
          <cell r="X299">
            <v>11924</v>
          </cell>
          <cell r="Y299">
            <v>11569</v>
          </cell>
        </row>
        <row r="300">
          <cell r="B300">
            <v>11064</v>
          </cell>
          <cell r="C300">
            <v>10945</v>
          </cell>
          <cell r="D300">
            <v>11325</v>
          </cell>
          <cell r="E300">
            <v>11239</v>
          </cell>
          <cell r="F300">
            <v>11576</v>
          </cell>
          <cell r="G300">
            <v>12158</v>
          </cell>
          <cell r="H300">
            <v>12864</v>
          </cell>
          <cell r="I300">
            <v>15531</v>
          </cell>
          <cell r="J300">
            <v>17640</v>
          </cell>
          <cell r="K300">
            <v>18772</v>
          </cell>
          <cell r="L300">
            <v>19788</v>
          </cell>
          <cell r="M300">
            <v>20104</v>
          </cell>
          <cell r="N300">
            <v>19519</v>
          </cell>
          <cell r="O300">
            <v>19255</v>
          </cell>
          <cell r="P300">
            <v>19081</v>
          </cell>
          <cell r="Q300">
            <v>18867</v>
          </cell>
          <cell r="R300">
            <v>18239</v>
          </cell>
          <cell r="S300">
            <v>16208</v>
          </cell>
          <cell r="T300">
            <v>15384</v>
          </cell>
          <cell r="U300">
            <v>14929</v>
          </cell>
          <cell r="V300">
            <v>14438</v>
          </cell>
          <cell r="W300">
            <v>13716</v>
          </cell>
          <cell r="X300">
            <v>12277</v>
          </cell>
          <cell r="Y300">
            <v>11840</v>
          </cell>
        </row>
        <row r="301">
          <cell r="B301">
            <v>11228</v>
          </cell>
          <cell r="C301">
            <v>11203</v>
          </cell>
          <cell r="D301">
            <v>11640</v>
          </cell>
          <cell r="E301">
            <v>11489</v>
          </cell>
          <cell r="F301">
            <v>11913</v>
          </cell>
          <cell r="G301">
            <v>12458</v>
          </cell>
          <cell r="H301">
            <v>12857</v>
          </cell>
          <cell r="I301">
            <v>15522</v>
          </cell>
          <cell r="J301">
            <v>17630</v>
          </cell>
          <cell r="K301">
            <v>18761</v>
          </cell>
          <cell r="L301">
            <v>19776</v>
          </cell>
          <cell r="M301">
            <v>20092</v>
          </cell>
          <cell r="N301">
            <v>19508</v>
          </cell>
          <cell r="O301">
            <v>19244</v>
          </cell>
          <cell r="P301">
            <v>19515</v>
          </cell>
          <cell r="Q301">
            <v>19160</v>
          </cell>
          <cell r="R301">
            <v>18447</v>
          </cell>
          <cell r="S301">
            <v>16377</v>
          </cell>
          <cell r="T301">
            <v>15375</v>
          </cell>
          <cell r="U301">
            <v>14921</v>
          </cell>
          <cell r="V301">
            <v>14430</v>
          </cell>
          <cell r="W301">
            <v>13708</v>
          </cell>
          <cell r="X301">
            <v>12640</v>
          </cell>
          <cell r="Y301">
            <v>12144</v>
          </cell>
        </row>
        <row r="302">
          <cell r="B302">
            <v>11580</v>
          </cell>
          <cell r="C302">
            <v>11443</v>
          </cell>
          <cell r="D302">
            <v>11890</v>
          </cell>
          <cell r="E302">
            <v>11634</v>
          </cell>
          <cell r="F302">
            <v>11956</v>
          </cell>
          <cell r="G302">
            <v>12357</v>
          </cell>
          <cell r="H302">
            <v>12802</v>
          </cell>
          <cell r="I302">
            <v>15456</v>
          </cell>
          <cell r="J302">
            <v>17555</v>
          </cell>
          <cell r="K302">
            <v>18682</v>
          </cell>
          <cell r="L302">
            <v>19692</v>
          </cell>
          <cell r="M302">
            <v>20007</v>
          </cell>
          <cell r="N302">
            <v>19425</v>
          </cell>
          <cell r="O302">
            <v>19162</v>
          </cell>
          <cell r="P302">
            <v>18996</v>
          </cell>
          <cell r="Q302">
            <v>18776</v>
          </cell>
          <cell r="R302">
            <v>18151</v>
          </cell>
          <cell r="S302">
            <v>16130</v>
          </cell>
          <cell r="T302">
            <v>15310</v>
          </cell>
          <cell r="U302">
            <v>14857</v>
          </cell>
          <cell r="V302">
            <v>14368</v>
          </cell>
          <cell r="W302">
            <v>13649</v>
          </cell>
          <cell r="X302">
            <v>12381</v>
          </cell>
          <cell r="Y302">
            <v>11941</v>
          </cell>
        </row>
        <row r="303">
          <cell r="B303">
            <v>11486</v>
          </cell>
          <cell r="C303">
            <v>11478</v>
          </cell>
          <cell r="D303">
            <v>11835</v>
          </cell>
          <cell r="E303">
            <v>11640</v>
          </cell>
          <cell r="F303">
            <v>11984</v>
          </cell>
          <cell r="G303">
            <v>12426</v>
          </cell>
          <cell r="H303">
            <v>12837</v>
          </cell>
          <cell r="I303">
            <v>15498</v>
          </cell>
          <cell r="J303">
            <v>17602</v>
          </cell>
          <cell r="K303">
            <v>18732</v>
          </cell>
          <cell r="L303">
            <v>19745</v>
          </cell>
          <cell r="M303">
            <v>20061</v>
          </cell>
          <cell r="N303">
            <v>19477</v>
          </cell>
          <cell r="O303">
            <v>19214</v>
          </cell>
          <cell r="P303">
            <v>19347</v>
          </cell>
          <cell r="Q303">
            <v>18935</v>
          </cell>
          <cell r="R303">
            <v>18200</v>
          </cell>
          <cell r="S303">
            <v>16174</v>
          </cell>
          <cell r="T303">
            <v>15351</v>
          </cell>
          <cell r="U303">
            <v>14897</v>
          </cell>
          <cell r="V303">
            <v>14407</v>
          </cell>
          <cell r="W303">
            <v>13686</v>
          </cell>
          <cell r="X303">
            <v>11994</v>
          </cell>
          <cell r="Y303">
            <v>11435</v>
          </cell>
        </row>
        <row r="304">
          <cell r="B304">
            <v>11027</v>
          </cell>
          <cell r="C304">
            <v>10917</v>
          </cell>
          <cell r="D304">
            <v>11238</v>
          </cell>
          <cell r="E304">
            <v>11054</v>
          </cell>
          <cell r="F304">
            <v>11359</v>
          </cell>
          <cell r="G304">
            <v>11662</v>
          </cell>
          <cell r="H304">
            <v>12820</v>
          </cell>
          <cell r="I304">
            <v>15478</v>
          </cell>
          <cell r="J304">
            <v>17579</v>
          </cell>
          <cell r="K304">
            <v>18708</v>
          </cell>
          <cell r="L304">
            <v>19720</v>
          </cell>
          <cell r="M304">
            <v>20035</v>
          </cell>
          <cell r="N304">
            <v>19452</v>
          </cell>
          <cell r="O304">
            <v>19189</v>
          </cell>
          <cell r="P304">
            <v>19015</v>
          </cell>
          <cell r="Q304">
            <v>18802</v>
          </cell>
          <cell r="R304">
            <v>18176</v>
          </cell>
          <cell r="S304">
            <v>16153</v>
          </cell>
          <cell r="T304">
            <v>15331</v>
          </cell>
          <cell r="U304">
            <v>14878</v>
          </cell>
          <cell r="V304">
            <v>14388</v>
          </cell>
          <cell r="W304">
            <v>13668</v>
          </cell>
          <cell r="X304">
            <v>11979</v>
          </cell>
          <cell r="Y304">
            <v>11223</v>
          </cell>
        </row>
        <row r="305">
          <cell r="B305">
            <v>10641</v>
          </cell>
          <cell r="C305">
            <v>11491</v>
          </cell>
          <cell r="D305">
            <v>10877</v>
          </cell>
          <cell r="E305">
            <v>10705</v>
          </cell>
          <cell r="F305">
            <v>10935</v>
          </cell>
          <cell r="G305">
            <v>11454</v>
          </cell>
          <cell r="H305">
            <v>12579</v>
          </cell>
          <cell r="I305">
            <v>14781</v>
          </cell>
          <cell r="J305">
            <v>16784</v>
          </cell>
          <cell r="K305">
            <v>17965</v>
          </cell>
          <cell r="L305">
            <v>18843</v>
          </cell>
          <cell r="M305">
            <v>19173</v>
          </cell>
          <cell r="N305">
            <v>18571</v>
          </cell>
          <cell r="O305">
            <v>18253</v>
          </cell>
          <cell r="P305">
            <v>18048</v>
          </cell>
          <cell r="Q305">
            <v>17801</v>
          </cell>
          <cell r="R305">
            <v>17282</v>
          </cell>
          <cell r="S305">
            <v>15572</v>
          </cell>
          <cell r="T305">
            <v>15095</v>
          </cell>
          <cell r="U305">
            <v>14555</v>
          </cell>
          <cell r="V305">
            <v>14092</v>
          </cell>
          <cell r="W305">
            <v>13381</v>
          </cell>
          <cell r="X305">
            <v>11964</v>
          </cell>
          <cell r="Y305">
            <v>11771</v>
          </cell>
        </row>
        <row r="306">
          <cell r="B306">
            <v>11281</v>
          </cell>
          <cell r="C306">
            <v>11486</v>
          </cell>
          <cell r="D306">
            <v>11632</v>
          </cell>
          <cell r="E306">
            <v>11431</v>
          </cell>
          <cell r="F306">
            <v>11497</v>
          </cell>
          <cell r="G306">
            <v>11449</v>
          </cell>
          <cell r="H306">
            <v>12566</v>
          </cell>
          <cell r="I306">
            <v>14765</v>
          </cell>
          <cell r="J306">
            <v>16767</v>
          </cell>
          <cell r="K306">
            <v>17957</v>
          </cell>
          <cell r="L306">
            <v>18836</v>
          </cell>
          <cell r="M306">
            <v>19165</v>
          </cell>
          <cell r="N306">
            <v>18563</v>
          </cell>
          <cell r="O306">
            <v>18245</v>
          </cell>
          <cell r="P306">
            <v>18041</v>
          </cell>
          <cell r="Q306">
            <v>17794</v>
          </cell>
          <cell r="R306">
            <v>17275</v>
          </cell>
          <cell r="S306">
            <v>15566</v>
          </cell>
          <cell r="T306">
            <v>15089</v>
          </cell>
          <cell r="U306">
            <v>14550</v>
          </cell>
          <cell r="V306">
            <v>14086</v>
          </cell>
          <cell r="W306">
            <v>13376</v>
          </cell>
          <cell r="X306">
            <v>12047</v>
          </cell>
          <cell r="Y306">
            <v>11754</v>
          </cell>
        </row>
        <row r="307">
          <cell r="B307">
            <v>11387</v>
          </cell>
          <cell r="C307">
            <v>11255</v>
          </cell>
          <cell r="D307">
            <v>11627</v>
          </cell>
          <cell r="E307">
            <v>11640</v>
          </cell>
          <cell r="F307">
            <v>11894</v>
          </cell>
          <cell r="G307">
            <v>12449</v>
          </cell>
          <cell r="H307">
            <v>12806</v>
          </cell>
          <cell r="I307">
            <v>15462</v>
          </cell>
          <cell r="J307">
            <v>17561</v>
          </cell>
          <cell r="K307">
            <v>18688</v>
          </cell>
          <cell r="L307">
            <v>19844</v>
          </cell>
          <cell r="M307">
            <v>20598</v>
          </cell>
          <cell r="N307">
            <v>20616</v>
          </cell>
          <cell r="O307">
            <v>20543</v>
          </cell>
          <cell r="P307">
            <v>21425</v>
          </cell>
          <cell r="Q307">
            <v>20629</v>
          </cell>
          <cell r="R307">
            <v>19775</v>
          </cell>
          <cell r="S307">
            <v>17140</v>
          </cell>
          <cell r="T307">
            <v>15398</v>
          </cell>
          <cell r="U307">
            <v>14862</v>
          </cell>
          <cell r="V307">
            <v>14373</v>
          </cell>
          <cell r="W307">
            <v>13654</v>
          </cell>
          <cell r="X307">
            <v>12450</v>
          </cell>
          <cell r="Y307">
            <v>12054</v>
          </cell>
        </row>
        <row r="308">
          <cell r="B308">
            <v>11621</v>
          </cell>
          <cell r="C308">
            <v>11562</v>
          </cell>
          <cell r="D308">
            <v>11858</v>
          </cell>
          <cell r="E308">
            <v>11812</v>
          </cell>
          <cell r="F308">
            <v>11983</v>
          </cell>
          <cell r="G308">
            <v>12354</v>
          </cell>
          <cell r="H308">
            <v>12792</v>
          </cell>
          <cell r="I308">
            <v>15444</v>
          </cell>
          <cell r="J308">
            <v>17541</v>
          </cell>
          <cell r="K308">
            <v>18667</v>
          </cell>
          <cell r="L308">
            <v>19676</v>
          </cell>
          <cell r="M308">
            <v>20011</v>
          </cell>
          <cell r="N308">
            <v>19781</v>
          </cell>
          <cell r="O308">
            <v>19737</v>
          </cell>
          <cell r="P308">
            <v>20303</v>
          </cell>
          <cell r="Q308">
            <v>19708</v>
          </cell>
          <cell r="R308">
            <v>18774</v>
          </cell>
          <cell r="S308">
            <v>16348</v>
          </cell>
          <cell r="T308">
            <v>15297</v>
          </cell>
          <cell r="U308">
            <v>14845</v>
          </cell>
          <cell r="V308">
            <v>14357</v>
          </cell>
          <cell r="W308">
            <v>13638</v>
          </cell>
          <cell r="X308">
            <v>12050</v>
          </cell>
          <cell r="Y308">
            <v>11821</v>
          </cell>
        </row>
        <row r="309">
          <cell r="B309">
            <v>11308</v>
          </cell>
          <cell r="C309">
            <v>11397</v>
          </cell>
          <cell r="D309">
            <v>11650</v>
          </cell>
          <cell r="E309">
            <v>11525</v>
          </cell>
          <cell r="F309">
            <v>11858</v>
          </cell>
          <cell r="G309">
            <v>12246</v>
          </cell>
          <cell r="H309">
            <v>12808</v>
          </cell>
          <cell r="I309">
            <v>15464</v>
          </cell>
          <cell r="J309">
            <v>17563</v>
          </cell>
          <cell r="K309">
            <v>18691</v>
          </cell>
          <cell r="L309">
            <v>19702</v>
          </cell>
          <cell r="M309">
            <v>20170</v>
          </cell>
          <cell r="N309">
            <v>19785</v>
          </cell>
          <cell r="O309">
            <v>19927</v>
          </cell>
          <cell r="P309">
            <v>20610</v>
          </cell>
          <cell r="Q309">
            <v>19617</v>
          </cell>
          <cell r="R309">
            <v>18875</v>
          </cell>
          <cell r="S309">
            <v>16472</v>
          </cell>
          <cell r="T309">
            <v>15317</v>
          </cell>
          <cell r="U309">
            <v>14864</v>
          </cell>
          <cell r="V309">
            <v>14375</v>
          </cell>
          <cell r="W309">
            <v>13656</v>
          </cell>
          <cell r="X309">
            <v>12450</v>
          </cell>
          <cell r="Y309">
            <v>12074</v>
          </cell>
        </row>
        <row r="310">
          <cell r="B310">
            <v>11599</v>
          </cell>
          <cell r="C310">
            <v>11620</v>
          </cell>
          <cell r="D310">
            <v>11915</v>
          </cell>
          <cell r="E310">
            <v>11805</v>
          </cell>
          <cell r="F310">
            <v>12153</v>
          </cell>
          <cell r="G310">
            <v>12560</v>
          </cell>
          <cell r="H310">
            <v>12775</v>
          </cell>
          <cell r="I310">
            <v>15423</v>
          </cell>
          <cell r="J310">
            <v>17517</v>
          </cell>
          <cell r="K310">
            <v>18642</v>
          </cell>
          <cell r="L310">
            <v>19650</v>
          </cell>
          <cell r="M310">
            <v>19964</v>
          </cell>
          <cell r="N310">
            <v>19383</v>
          </cell>
          <cell r="O310">
            <v>19121</v>
          </cell>
          <cell r="P310">
            <v>18948</v>
          </cell>
          <cell r="Q310">
            <v>18736</v>
          </cell>
          <cell r="R310">
            <v>18112</v>
          </cell>
          <cell r="S310">
            <v>16096</v>
          </cell>
          <cell r="T310">
            <v>15277</v>
          </cell>
          <cell r="U310">
            <v>14825</v>
          </cell>
          <cell r="V310">
            <v>14337</v>
          </cell>
          <cell r="W310">
            <v>13620</v>
          </cell>
          <cell r="X310">
            <v>12124</v>
          </cell>
          <cell r="Y310">
            <v>11814</v>
          </cell>
        </row>
        <row r="311">
          <cell r="B311">
            <v>11371</v>
          </cell>
          <cell r="C311">
            <v>11408</v>
          </cell>
          <cell r="D311">
            <v>11837</v>
          </cell>
          <cell r="E311">
            <v>11786</v>
          </cell>
          <cell r="F311">
            <v>12196</v>
          </cell>
          <cell r="G311">
            <v>12665</v>
          </cell>
          <cell r="H311">
            <v>12868</v>
          </cell>
          <cell r="I311">
            <v>15524</v>
          </cell>
          <cell r="J311">
            <v>17631</v>
          </cell>
          <cell r="K311">
            <v>18763</v>
          </cell>
          <cell r="L311">
            <v>19778</v>
          </cell>
          <cell r="M311">
            <v>20094</v>
          </cell>
          <cell r="N311">
            <v>19509</v>
          </cell>
          <cell r="O311">
            <v>19245</v>
          </cell>
          <cell r="P311">
            <v>19071</v>
          </cell>
          <cell r="Q311">
            <v>18857</v>
          </cell>
          <cell r="R311">
            <v>18230</v>
          </cell>
          <cell r="S311">
            <v>16200</v>
          </cell>
          <cell r="T311">
            <v>15376</v>
          </cell>
          <cell r="U311">
            <v>14921</v>
          </cell>
          <cell r="V311">
            <v>14431</v>
          </cell>
          <cell r="W311">
            <v>13709</v>
          </cell>
          <cell r="X311">
            <v>12262</v>
          </cell>
          <cell r="Y311">
            <v>11978</v>
          </cell>
        </row>
        <row r="312">
          <cell r="B312">
            <v>11496</v>
          </cell>
          <cell r="C312">
            <v>11541</v>
          </cell>
          <cell r="D312">
            <v>11848</v>
          </cell>
          <cell r="E312">
            <v>11614</v>
          </cell>
          <cell r="F312">
            <v>11731</v>
          </cell>
          <cell r="G312">
            <v>11622</v>
          </cell>
          <cell r="H312">
            <v>12614</v>
          </cell>
          <cell r="I312">
            <v>14821</v>
          </cell>
          <cell r="J312">
            <v>16831</v>
          </cell>
          <cell r="K312">
            <v>18025</v>
          </cell>
          <cell r="L312">
            <v>18907</v>
          </cell>
          <cell r="M312">
            <v>19238</v>
          </cell>
          <cell r="N312">
            <v>18634</v>
          </cell>
          <cell r="O312">
            <v>18315</v>
          </cell>
          <cell r="P312">
            <v>18109</v>
          </cell>
          <cell r="Q312">
            <v>17861</v>
          </cell>
          <cell r="R312">
            <v>17340</v>
          </cell>
          <cell r="S312">
            <v>15624</v>
          </cell>
          <cell r="T312">
            <v>15146</v>
          </cell>
          <cell r="U312">
            <v>14605</v>
          </cell>
          <cell r="V312">
            <v>14139</v>
          </cell>
          <cell r="W312">
            <v>13427</v>
          </cell>
          <cell r="X312">
            <v>11865</v>
          </cell>
          <cell r="Y312">
            <v>11579</v>
          </cell>
        </row>
        <row r="313">
          <cell r="B313">
            <v>11061</v>
          </cell>
          <cell r="C313">
            <v>11539</v>
          </cell>
          <cell r="D313">
            <v>11292</v>
          </cell>
          <cell r="E313">
            <v>11092</v>
          </cell>
          <cell r="F313">
            <v>11183</v>
          </cell>
          <cell r="G313">
            <v>11501</v>
          </cell>
          <cell r="H313">
            <v>12623</v>
          </cell>
          <cell r="I313">
            <v>14832</v>
          </cell>
          <cell r="J313">
            <v>16843</v>
          </cell>
          <cell r="K313">
            <v>18039</v>
          </cell>
          <cell r="L313">
            <v>18921</v>
          </cell>
          <cell r="M313">
            <v>19252</v>
          </cell>
          <cell r="N313">
            <v>18648</v>
          </cell>
          <cell r="O313">
            <v>18328</v>
          </cell>
          <cell r="P313">
            <v>18123</v>
          </cell>
          <cell r="Q313">
            <v>17875</v>
          </cell>
          <cell r="R313">
            <v>17353</v>
          </cell>
          <cell r="S313">
            <v>15636</v>
          </cell>
          <cell r="T313">
            <v>15158</v>
          </cell>
          <cell r="U313">
            <v>14616</v>
          </cell>
          <cell r="V313">
            <v>14150</v>
          </cell>
          <cell r="W313">
            <v>13437</v>
          </cell>
          <cell r="X313">
            <v>11874</v>
          </cell>
          <cell r="Y313">
            <v>11174</v>
          </cell>
        </row>
        <row r="314">
          <cell r="B314">
            <v>10765</v>
          </cell>
          <cell r="C314">
            <v>10857</v>
          </cell>
          <cell r="D314">
            <v>10971</v>
          </cell>
          <cell r="E314">
            <v>11010</v>
          </cell>
          <cell r="F314">
            <v>11464</v>
          </cell>
          <cell r="G314">
            <v>12352</v>
          </cell>
          <cell r="H314">
            <v>13167</v>
          </cell>
          <cell r="I314">
            <v>15685</v>
          </cell>
          <cell r="J314">
            <v>17660</v>
          </cell>
          <cell r="K314">
            <v>18415</v>
          </cell>
          <cell r="L314">
            <v>19386</v>
          </cell>
          <cell r="M314">
            <v>19638</v>
          </cell>
          <cell r="N314">
            <v>19030</v>
          </cell>
          <cell r="O314">
            <v>18790</v>
          </cell>
          <cell r="P314">
            <v>18446</v>
          </cell>
          <cell r="Q314">
            <v>19014</v>
          </cell>
          <cell r="R314">
            <v>18700</v>
          </cell>
          <cell r="S314">
            <v>16686</v>
          </cell>
          <cell r="T314">
            <v>15466</v>
          </cell>
          <cell r="U314">
            <v>14880</v>
          </cell>
          <cell r="V314">
            <v>14424</v>
          </cell>
          <cell r="W314">
            <v>13816</v>
          </cell>
          <cell r="X314">
            <v>12003</v>
          </cell>
          <cell r="Y314">
            <v>11475</v>
          </cell>
        </row>
        <row r="315">
          <cell r="B315">
            <v>11269</v>
          </cell>
          <cell r="C315">
            <v>11338</v>
          </cell>
          <cell r="D315">
            <v>11685</v>
          </cell>
          <cell r="E315">
            <v>11637</v>
          </cell>
          <cell r="F315">
            <v>12026</v>
          </cell>
          <cell r="G315">
            <v>12974</v>
          </cell>
          <cell r="H315">
            <v>13177</v>
          </cell>
          <cell r="I315">
            <v>15697</v>
          </cell>
          <cell r="J315">
            <v>17673</v>
          </cell>
          <cell r="K315">
            <v>18429</v>
          </cell>
          <cell r="L315">
            <v>19400</v>
          </cell>
          <cell r="M315">
            <v>19653</v>
          </cell>
          <cell r="N315">
            <v>19044</v>
          </cell>
          <cell r="O315">
            <v>18804</v>
          </cell>
          <cell r="P315">
            <v>18460</v>
          </cell>
          <cell r="Q315">
            <v>19028</v>
          </cell>
          <cell r="R315">
            <v>18714</v>
          </cell>
          <cell r="S315">
            <v>16698</v>
          </cell>
          <cell r="T315">
            <v>15478</v>
          </cell>
          <cell r="U315">
            <v>14891</v>
          </cell>
          <cell r="V315">
            <v>14435</v>
          </cell>
          <cell r="W315">
            <v>13826</v>
          </cell>
          <cell r="X315">
            <v>12129</v>
          </cell>
          <cell r="Y315">
            <v>11550</v>
          </cell>
        </row>
        <row r="316">
          <cell r="B316">
            <v>11220</v>
          </cell>
          <cell r="C316">
            <v>11369</v>
          </cell>
          <cell r="D316">
            <v>11613</v>
          </cell>
          <cell r="E316">
            <v>11699</v>
          </cell>
          <cell r="F316">
            <v>12218</v>
          </cell>
          <cell r="G316">
            <v>13002</v>
          </cell>
          <cell r="H316">
            <v>13269</v>
          </cell>
          <cell r="I316">
            <v>15807</v>
          </cell>
          <cell r="J316">
            <v>17797</v>
          </cell>
          <cell r="K316">
            <v>18559</v>
          </cell>
          <cell r="L316">
            <v>19536</v>
          </cell>
          <cell r="M316">
            <v>19791</v>
          </cell>
          <cell r="N316">
            <v>19178</v>
          </cell>
          <cell r="O316">
            <v>18937</v>
          </cell>
          <cell r="P316">
            <v>18590</v>
          </cell>
          <cell r="Q316">
            <v>19162</v>
          </cell>
          <cell r="R316">
            <v>18845</v>
          </cell>
          <cell r="S316">
            <v>16815</v>
          </cell>
          <cell r="T316">
            <v>15587</v>
          </cell>
          <cell r="U316">
            <v>14996</v>
          </cell>
          <cell r="V316">
            <v>14537</v>
          </cell>
          <cell r="W316">
            <v>13923</v>
          </cell>
          <cell r="X316">
            <v>12624</v>
          </cell>
          <cell r="Y316">
            <v>12114</v>
          </cell>
        </row>
        <row r="317">
          <cell r="B317">
            <v>12071</v>
          </cell>
          <cell r="C317">
            <v>12295</v>
          </cell>
          <cell r="D317">
            <v>12583</v>
          </cell>
          <cell r="E317">
            <v>12648</v>
          </cell>
          <cell r="F317">
            <v>13045</v>
          </cell>
          <cell r="G317">
            <v>14031</v>
          </cell>
          <cell r="H317">
            <v>14010</v>
          </cell>
          <cell r="I317">
            <v>16021</v>
          </cell>
          <cell r="J317">
            <v>18112</v>
          </cell>
          <cell r="K317">
            <v>18667</v>
          </cell>
          <cell r="L317">
            <v>19651</v>
          </cell>
          <cell r="M317">
            <v>19907</v>
          </cell>
          <cell r="N317">
            <v>19290</v>
          </cell>
          <cell r="O317">
            <v>19047</v>
          </cell>
          <cell r="P317">
            <v>18698</v>
          </cell>
          <cell r="Q317">
            <v>19274</v>
          </cell>
          <cell r="R317">
            <v>18956</v>
          </cell>
          <cell r="S317">
            <v>16914</v>
          </cell>
          <cell r="T317">
            <v>15678</v>
          </cell>
          <cell r="U317">
            <v>15084</v>
          </cell>
          <cell r="V317">
            <v>14622</v>
          </cell>
          <cell r="W317">
            <v>14141</v>
          </cell>
          <cell r="X317">
            <v>13464</v>
          </cell>
          <cell r="Y317">
            <v>13009</v>
          </cell>
        </row>
        <row r="318">
          <cell r="B318">
            <v>12556</v>
          </cell>
          <cell r="C318">
            <v>12785</v>
          </cell>
          <cell r="D318">
            <v>13028</v>
          </cell>
          <cell r="E318">
            <v>13055</v>
          </cell>
          <cell r="F318">
            <v>13333</v>
          </cell>
          <cell r="G318">
            <v>14134</v>
          </cell>
          <cell r="H318">
            <v>13677</v>
          </cell>
          <cell r="I318">
            <v>16056</v>
          </cell>
          <cell r="J318">
            <v>18726</v>
          </cell>
          <cell r="K318">
            <v>18882</v>
          </cell>
          <cell r="L318">
            <v>19585</v>
          </cell>
          <cell r="M318">
            <v>19839</v>
          </cell>
          <cell r="N318">
            <v>19225</v>
          </cell>
          <cell r="O318">
            <v>18988</v>
          </cell>
          <cell r="P318">
            <v>18635</v>
          </cell>
          <cell r="Q318">
            <v>19209</v>
          </cell>
          <cell r="R318">
            <v>18891</v>
          </cell>
          <cell r="S318">
            <v>16857</v>
          </cell>
          <cell r="T318">
            <v>15625</v>
          </cell>
          <cell r="U318">
            <v>15033</v>
          </cell>
          <cell r="V318">
            <v>14572</v>
          </cell>
          <cell r="W318">
            <v>13957</v>
          </cell>
          <cell r="X318">
            <v>13386</v>
          </cell>
          <cell r="Y318">
            <v>13074</v>
          </cell>
        </row>
        <row r="319">
          <cell r="B319">
            <v>12699</v>
          </cell>
          <cell r="C319">
            <v>13019</v>
          </cell>
          <cell r="D319">
            <v>13169</v>
          </cell>
          <cell r="E319">
            <v>13076</v>
          </cell>
          <cell r="F319">
            <v>13222</v>
          </cell>
          <cell r="G319">
            <v>13324</v>
          </cell>
          <cell r="H319">
            <v>13252</v>
          </cell>
          <cell r="I319">
            <v>14941</v>
          </cell>
          <cell r="J319">
            <v>16548</v>
          </cell>
          <cell r="K319">
            <v>17839</v>
          </cell>
          <cell r="L319">
            <v>18485</v>
          </cell>
          <cell r="M319">
            <v>18712</v>
          </cell>
          <cell r="N319">
            <v>17976</v>
          </cell>
          <cell r="O319">
            <v>17621</v>
          </cell>
          <cell r="P319">
            <v>17296</v>
          </cell>
          <cell r="Q319">
            <v>17674</v>
          </cell>
          <cell r="R319">
            <v>17448</v>
          </cell>
          <cell r="S319">
            <v>16053</v>
          </cell>
          <cell r="T319">
            <v>15260</v>
          </cell>
          <cell r="U319">
            <v>14631</v>
          </cell>
          <cell r="V319">
            <v>14203</v>
          </cell>
          <cell r="W319">
            <v>13571</v>
          </cell>
          <cell r="X319">
            <v>12612</v>
          </cell>
          <cell r="Y319">
            <v>12752</v>
          </cell>
        </row>
        <row r="320">
          <cell r="B320">
            <v>12538</v>
          </cell>
          <cell r="C320">
            <v>14303</v>
          </cell>
          <cell r="D320">
            <v>14473</v>
          </cell>
          <cell r="E320">
            <v>14394</v>
          </cell>
          <cell r="F320">
            <v>14361</v>
          </cell>
          <cell r="G320">
            <v>14264</v>
          </cell>
          <cell r="H320">
            <v>14393</v>
          </cell>
          <cell r="I320">
            <v>15246</v>
          </cell>
          <cell r="J320">
            <v>16644</v>
          </cell>
          <cell r="K320">
            <v>17942</v>
          </cell>
          <cell r="L320">
            <v>18592</v>
          </cell>
          <cell r="M320">
            <v>18820</v>
          </cell>
          <cell r="N320">
            <v>18080</v>
          </cell>
          <cell r="O320">
            <v>17723</v>
          </cell>
          <cell r="P320">
            <v>17396</v>
          </cell>
          <cell r="Q320">
            <v>17776</v>
          </cell>
          <cell r="R320">
            <v>17550</v>
          </cell>
          <cell r="S320">
            <v>16146</v>
          </cell>
          <cell r="T320">
            <v>15348</v>
          </cell>
          <cell r="U320">
            <v>14716</v>
          </cell>
          <cell r="V320">
            <v>14285</v>
          </cell>
          <cell r="W320">
            <v>13650</v>
          </cell>
          <cell r="X320">
            <v>13583</v>
          </cell>
          <cell r="Y320">
            <v>13848</v>
          </cell>
        </row>
        <row r="321">
          <cell r="B321">
            <v>12054</v>
          </cell>
          <cell r="C321">
            <v>12257</v>
          </cell>
          <cell r="D321">
            <v>12752</v>
          </cell>
          <cell r="E321">
            <v>12795</v>
          </cell>
          <cell r="F321">
            <v>13151</v>
          </cell>
          <cell r="G321">
            <v>14394</v>
          </cell>
          <cell r="H321">
            <v>13982</v>
          </cell>
          <cell r="I321">
            <v>16037</v>
          </cell>
          <cell r="J321">
            <v>18056</v>
          </cell>
          <cell r="K321">
            <v>18828</v>
          </cell>
          <cell r="L321">
            <v>19820</v>
          </cell>
          <cell r="M321">
            <v>20078</v>
          </cell>
          <cell r="N321">
            <v>19456</v>
          </cell>
          <cell r="O321">
            <v>19211</v>
          </cell>
          <cell r="P321">
            <v>18859</v>
          </cell>
          <cell r="Q321">
            <v>19440</v>
          </cell>
          <cell r="R321">
            <v>19119</v>
          </cell>
          <cell r="S321">
            <v>17060</v>
          </cell>
          <cell r="T321">
            <v>15813</v>
          </cell>
          <cell r="U321">
            <v>15213</v>
          </cell>
          <cell r="V321">
            <v>14748</v>
          </cell>
          <cell r="W321">
            <v>14125</v>
          </cell>
          <cell r="X321">
            <v>12320</v>
          </cell>
          <cell r="Y321">
            <v>11939</v>
          </cell>
        </row>
        <row r="322">
          <cell r="B322">
            <v>12243</v>
          </cell>
          <cell r="C322">
            <v>12540</v>
          </cell>
          <cell r="D322">
            <v>12845</v>
          </cell>
          <cell r="E322">
            <v>12928</v>
          </cell>
          <cell r="F322">
            <v>13350</v>
          </cell>
          <cell r="G322">
            <v>14455</v>
          </cell>
          <cell r="H322">
            <v>13995</v>
          </cell>
          <cell r="I322">
            <v>16112</v>
          </cell>
          <cell r="J322">
            <v>18141</v>
          </cell>
          <cell r="K322">
            <v>18917</v>
          </cell>
          <cell r="L322">
            <v>19913</v>
          </cell>
          <cell r="M322">
            <v>20172</v>
          </cell>
          <cell r="N322">
            <v>19548</v>
          </cell>
          <cell r="O322">
            <v>19302</v>
          </cell>
          <cell r="P322">
            <v>18948</v>
          </cell>
          <cell r="Q322">
            <v>19532</v>
          </cell>
          <cell r="R322">
            <v>19209</v>
          </cell>
          <cell r="S322">
            <v>17140</v>
          </cell>
          <cell r="T322">
            <v>15887</v>
          </cell>
          <cell r="U322">
            <v>15285</v>
          </cell>
          <cell r="V322">
            <v>14817</v>
          </cell>
          <cell r="W322">
            <v>14191</v>
          </cell>
          <cell r="X322">
            <v>12330</v>
          </cell>
          <cell r="Y322">
            <v>11579</v>
          </cell>
        </row>
        <row r="323">
          <cell r="B323">
            <v>11171</v>
          </cell>
          <cell r="C323">
            <v>11266</v>
          </cell>
          <cell r="D323">
            <v>11425</v>
          </cell>
          <cell r="E323">
            <v>11450</v>
          </cell>
          <cell r="F323">
            <v>11896</v>
          </cell>
          <cell r="G323">
            <v>12857</v>
          </cell>
          <cell r="H323">
            <v>13663</v>
          </cell>
          <cell r="I323">
            <v>16276</v>
          </cell>
          <cell r="J323">
            <v>18326</v>
          </cell>
          <cell r="K323">
            <v>19110</v>
          </cell>
          <cell r="L323">
            <v>20117</v>
          </cell>
          <cell r="M323">
            <v>20378</v>
          </cell>
          <cell r="N323">
            <v>19748</v>
          </cell>
          <cell r="O323">
            <v>19499</v>
          </cell>
          <cell r="P323">
            <v>19141</v>
          </cell>
          <cell r="Q323">
            <v>19731</v>
          </cell>
          <cell r="R323">
            <v>19405</v>
          </cell>
          <cell r="S323">
            <v>17315</v>
          </cell>
          <cell r="T323">
            <v>16049</v>
          </cell>
          <cell r="U323">
            <v>15441</v>
          </cell>
          <cell r="V323">
            <v>14968</v>
          </cell>
          <cell r="W323">
            <v>14336</v>
          </cell>
          <cell r="X323">
            <v>12878</v>
          </cell>
          <cell r="Y323">
            <v>12404</v>
          </cell>
        </row>
        <row r="324">
          <cell r="B324">
            <v>12050</v>
          </cell>
          <cell r="C324">
            <v>12375</v>
          </cell>
          <cell r="D324">
            <v>12535</v>
          </cell>
          <cell r="E324">
            <v>12571</v>
          </cell>
          <cell r="F324">
            <v>13038</v>
          </cell>
          <cell r="G324">
            <v>13662</v>
          </cell>
          <cell r="H324">
            <v>14005</v>
          </cell>
          <cell r="I324">
            <v>15290</v>
          </cell>
          <cell r="J324">
            <v>16897</v>
          </cell>
          <cell r="K324">
            <v>18215</v>
          </cell>
          <cell r="L324">
            <v>18875</v>
          </cell>
          <cell r="M324">
            <v>19106</v>
          </cell>
          <cell r="N324">
            <v>18354</v>
          </cell>
          <cell r="O324">
            <v>17993</v>
          </cell>
          <cell r="P324">
            <v>17661</v>
          </cell>
          <cell r="Q324">
            <v>18046</v>
          </cell>
          <cell r="R324">
            <v>17817</v>
          </cell>
          <cell r="S324">
            <v>16391</v>
          </cell>
          <cell r="T324">
            <v>15582</v>
          </cell>
          <cell r="U324">
            <v>14939</v>
          </cell>
          <cell r="V324">
            <v>14503</v>
          </cell>
          <cell r="W324">
            <v>13857</v>
          </cell>
          <cell r="X324">
            <v>12605</v>
          </cell>
          <cell r="Y324">
            <v>12587</v>
          </cell>
        </row>
        <row r="325">
          <cell r="B325">
            <v>11607</v>
          </cell>
          <cell r="C325">
            <v>11821</v>
          </cell>
          <cell r="D325">
            <v>11644</v>
          </cell>
          <cell r="E325">
            <v>11974</v>
          </cell>
          <cell r="F325">
            <v>11989</v>
          </cell>
          <cell r="G325">
            <v>12869</v>
          </cell>
          <cell r="H325">
            <v>13718</v>
          </cell>
          <cell r="I325">
            <v>16342</v>
          </cell>
          <cell r="J325">
            <v>18399</v>
          </cell>
          <cell r="K325">
            <v>19186</v>
          </cell>
          <cell r="L325">
            <v>20197</v>
          </cell>
          <cell r="M325">
            <v>20460</v>
          </cell>
          <cell r="N325">
            <v>20209</v>
          </cell>
          <cell r="O325">
            <v>20415</v>
          </cell>
          <cell r="P325">
            <v>19838</v>
          </cell>
          <cell r="Q325">
            <v>19838</v>
          </cell>
          <cell r="R325">
            <v>19483</v>
          </cell>
          <cell r="S325">
            <v>17384</v>
          </cell>
          <cell r="T325">
            <v>16113</v>
          </cell>
          <cell r="U325">
            <v>15503</v>
          </cell>
          <cell r="V325">
            <v>15028</v>
          </cell>
          <cell r="W325">
            <v>14394</v>
          </cell>
          <cell r="X325">
            <v>12505</v>
          </cell>
          <cell r="Y325">
            <v>11744</v>
          </cell>
        </row>
        <row r="326">
          <cell r="B326">
            <v>11310</v>
          </cell>
          <cell r="C326">
            <v>11265</v>
          </cell>
          <cell r="D326">
            <v>11364</v>
          </cell>
          <cell r="E326">
            <v>11347</v>
          </cell>
          <cell r="F326">
            <v>11873</v>
          </cell>
          <cell r="G326">
            <v>12591</v>
          </cell>
          <cell r="H326">
            <v>13605</v>
          </cell>
          <cell r="I326">
            <v>15338</v>
          </cell>
          <cell r="J326">
            <v>16990</v>
          </cell>
          <cell r="K326">
            <v>18322</v>
          </cell>
          <cell r="L326">
            <v>18986</v>
          </cell>
          <cell r="M326">
            <v>19210</v>
          </cell>
          <cell r="N326">
            <v>18454</v>
          </cell>
          <cell r="O326">
            <v>18090</v>
          </cell>
          <cell r="P326">
            <v>17756</v>
          </cell>
          <cell r="Q326">
            <v>18144</v>
          </cell>
          <cell r="R326">
            <v>17913</v>
          </cell>
          <cell r="S326">
            <v>16480</v>
          </cell>
          <cell r="T326">
            <v>15666</v>
          </cell>
          <cell r="U326">
            <v>15020</v>
          </cell>
          <cell r="V326">
            <v>14581</v>
          </cell>
          <cell r="W326">
            <v>13932</v>
          </cell>
          <cell r="X326">
            <v>12339</v>
          </cell>
          <cell r="Y326">
            <v>11442</v>
          </cell>
        </row>
        <row r="327">
          <cell r="B327">
            <v>11473</v>
          </cell>
          <cell r="C327">
            <v>11786</v>
          </cell>
          <cell r="D327">
            <v>11710</v>
          </cell>
          <cell r="E327">
            <v>11739</v>
          </cell>
          <cell r="F327">
            <v>11919</v>
          </cell>
          <cell r="G327">
            <v>12639</v>
          </cell>
          <cell r="H327">
            <v>13657</v>
          </cell>
          <cell r="I327">
            <v>15397</v>
          </cell>
          <cell r="J327">
            <v>17054</v>
          </cell>
          <cell r="K327">
            <v>18383</v>
          </cell>
          <cell r="L327">
            <v>19050</v>
          </cell>
          <cell r="M327">
            <v>19283</v>
          </cell>
          <cell r="N327">
            <v>18525</v>
          </cell>
          <cell r="O327">
            <v>18160</v>
          </cell>
          <cell r="P327">
            <v>17824</v>
          </cell>
          <cell r="Q327">
            <v>18214</v>
          </cell>
          <cell r="R327">
            <v>17982</v>
          </cell>
          <cell r="S327">
            <v>16544</v>
          </cell>
          <cell r="T327">
            <v>15726</v>
          </cell>
          <cell r="U327">
            <v>15078</v>
          </cell>
          <cell r="V327">
            <v>14637</v>
          </cell>
          <cell r="W327">
            <v>13986</v>
          </cell>
          <cell r="X327">
            <v>12668</v>
          </cell>
          <cell r="Y327">
            <v>12654</v>
          </cell>
        </row>
        <row r="328">
          <cell r="B328">
            <v>12064</v>
          </cell>
          <cell r="C328">
            <v>11840</v>
          </cell>
          <cell r="D328">
            <v>12005</v>
          </cell>
          <cell r="E328">
            <v>11727</v>
          </cell>
          <cell r="F328">
            <v>12078</v>
          </cell>
          <cell r="G328">
            <v>13014</v>
          </cell>
          <cell r="H328">
            <v>13872</v>
          </cell>
          <cell r="I328">
            <v>16526</v>
          </cell>
          <cell r="J328">
            <v>18609</v>
          </cell>
          <cell r="K328">
            <v>19402</v>
          </cell>
          <cell r="L328">
            <v>20425</v>
          </cell>
          <cell r="M328">
            <v>20690</v>
          </cell>
          <cell r="N328">
            <v>20050</v>
          </cell>
          <cell r="O328">
            <v>19797</v>
          </cell>
          <cell r="P328">
            <v>19434</v>
          </cell>
          <cell r="Q328">
            <v>20033</v>
          </cell>
          <cell r="R328">
            <v>19702</v>
          </cell>
          <cell r="S328">
            <v>17580</v>
          </cell>
          <cell r="T328">
            <v>16295</v>
          </cell>
          <cell r="U328">
            <v>15677</v>
          </cell>
          <cell r="V328">
            <v>15197</v>
          </cell>
          <cell r="W328">
            <v>14556</v>
          </cell>
          <cell r="X328">
            <v>12699</v>
          </cell>
          <cell r="Y328">
            <v>12503</v>
          </cell>
        </row>
        <row r="329">
          <cell r="B329">
            <v>12288</v>
          </cell>
          <cell r="C329">
            <v>12490</v>
          </cell>
          <cell r="D329">
            <v>12800</v>
          </cell>
          <cell r="E329">
            <v>12828</v>
          </cell>
          <cell r="F329">
            <v>13175</v>
          </cell>
          <cell r="G329">
            <v>14275</v>
          </cell>
          <cell r="H329">
            <v>13975</v>
          </cell>
          <cell r="I329">
            <v>16647</v>
          </cell>
          <cell r="J329">
            <v>18743</v>
          </cell>
          <cell r="K329">
            <v>19545</v>
          </cell>
          <cell r="L329">
            <v>20575</v>
          </cell>
          <cell r="M329">
            <v>20843</v>
          </cell>
          <cell r="N329">
            <v>20198</v>
          </cell>
          <cell r="O329">
            <v>19943</v>
          </cell>
          <cell r="P329">
            <v>19578</v>
          </cell>
          <cell r="Q329">
            <v>20181</v>
          </cell>
          <cell r="R329">
            <v>19848</v>
          </cell>
          <cell r="S329">
            <v>17709</v>
          </cell>
          <cell r="T329">
            <v>16415</v>
          </cell>
          <cell r="U329">
            <v>15793</v>
          </cell>
          <cell r="V329">
            <v>15309</v>
          </cell>
          <cell r="W329">
            <v>14663</v>
          </cell>
          <cell r="X329">
            <v>13469</v>
          </cell>
          <cell r="Y329">
            <v>13048</v>
          </cell>
        </row>
        <row r="330">
          <cell r="B330">
            <v>12924</v>
          </cell>
          <cell r="C330">
            <v>13212</v>
          </cell>
          <cell r="D330">
            <v>13580</v>
          </cell>
          <cell r="E330">
            <v>13560</v>
          </cell>
          <cell r="F330">
            <v>13987</v>
          </cell>
          <cell r="G330">
            <v>14853</v>
          </cell>
          <cell r="H330">
            <v>14552</v>
          </cell>
          <cell r="I330">
            <v>16875</v>
          </cell>
          <cell r="J330">
            <v>18999</v>
          </cell>
          <cell r="K330">
            <v>19812</v>
          </cell>
          <cell r="L330">
            <v>20855</v>
          </cell>
          <cell r="M330">
            <v>21127</v>
          </cell>
          <cell r="N330">
            <v>20473</v>
          </cell>
          <cell r="O330">
            <v>20215</v>
          </cell>
          <cell r="P330">
            <v>19846</v>
          </cell>
          <cell r="Q330">
            <v>20456</v>
          </cell>
          <cell r="R330">
            <v>20118</v>
          </cell>
          <cell r="S330">
            <v>17950</v>
          </cell>
          <cell r="T330">
            <v>16638</v>
          </cell>
          <cell r="U330">
            <v>16008</v>
          </cell>
          <cell r="V330">
            <v>15517</v>
          </cell>
          <cell r="W330">
            <v>14863</v>
          </cell>
          <cell r="X330">
            <v>13401</v>
          </cell>
          <cell r="Y330">
            <v>12870</v>
          </cell>
        </row>
        <row r="331">
          <cell r="B331">
            <v>12495</v>
          </cell>
          <cell r="C331">
            <v>12674</v>
          </cell>
          <cell r="D331">
            <v>12798</v>
          </cell>
          <cell r="E331">
            <v>12667</v>
          </cell>
          <cell r="F331">
            <v>12864</v>
          </cell>
          <cell r="G331">
            <v>13666</v>
          </cell>
          <cell r="H331">
            <v>14245</v>
          </cell>
          <cell r="I331">
            <v>16969</v>
          </cell>
          <cell r="J331">
            <v>19106</v>
          </cell>
          <cell r="K331">
            <v>19923</v>
          </cell>
          <cell r="L331">
            <v>20973</v>
          </cell>
          <cell r="M331">
            <v>21247</v>
          </cell>
          <cell r="N331">
            <v>20589</v>
          </cell>
          <cell r="O331">
            <v>20330</v>
          </cell>
          <cell r="P331">
            <v>19957</v>
          </cell>
          <cell r="Q331">
            <v>20571</v>
          </cell>
          <cell r="R331">
            <v>20231</v>
          </cell>
          <cell r="S331">
            <v>18051</v>
          </cell>
          <cell r="T331">
            <v>16731</v>
          </cell>
          <cell r="U331">
            <v>16097</v>
          </cell>
          <cell r="V331">
            <v>15604</v>
          </cell>
          <cell r="W331">
            <v>14946</v>
          </cell>
          <cell r="X331">
            <v>12986</v>
          </cell>
          <cell r="Y331">
            <v>12196</v>
          </cell>
        </row>
        <row r="332">
          <cell r="B332">
            <v>11759</v>
          </cell>
          <cell r="C332">
            <v>11860</v>
          </cell>
          <cell r="D332">
            <v>11984</v>
          </cell>
          <cell r="E332">
            <v>12027</v>
          </cell>
          <cell r="F332">
            <v>12523</v>
          </cell>
          <cell r="G332">
            <v>13493</v>
          </cell>
          <cell r="H332">
            <v>14382</v>
          </cell>
          <cell r="I332">
            <v>17132</v>
          </cell>
          <cell r="J332">
            <v>19290</v>
          </cell>
          <cell r="K332">
            <v>20115</v>
          </cell>
          <cell r="L332">
            <v>21174</v>
          </cell>
          <cell r="M332">
            <v>21451</v>
          </cell>
          <cell r="N332">
            <v>20787</v>
          </cell>
          <cell r="O332">
            <v>20526</v>
          </cell>
          <cell r="P332">
            <v>20150</v>
          </cell>
          <cell r="Q332">
            <v>20770</v>
          </cell>
          <cell r="R332">
            <v>20426</v>
          </cell>
          <cell r="S332">
            <v>18225</v>
          </cell>
          <cell r="T332">
            <v>16893</v>
          </cell>
          <cell r="U332">
            <v>16253</v>
          </cell>
          <cell r="V332">
            <v>15755</v>
          </cell>
          <cell r="W332">
            <v>15091</v>
          </cell>
          <cell r="X332">
            <v>13600</v>
          </cell>
          <cell r="Y332">
            <v>13152</v>
          </cell>
        </row>
        <row r="333">
          <cell r="B333">
            <v>12806</v>
          </cell>
          <cell r="C333">
            <v>13135</v>
          </cell>
          <cell r="D333">
            <v>13358</v>
          </cell>
          <cell r="E333">
            <v>13328</v>
          </cell>
          <cell r="F333">
            <v>13487</v>
          </cell>
          <cell r="G333">
            <v>13607</v>
          </cell>
          <cell r="H333">
            <v>14259</v>
          </cell>
          <cell r="I333">
            <v>16075</v>
          </cell>
          <cell r="J333">
            <v>17805</v>
          </cell>
          <cell r="K333">
            <v>19193</v>
          </cell>
          <cell r="L333">
            <v>19888</v>
          </cell>
          <cell r="M333">
            <v>20132</v>
          </cell>
          <cell r="N333">
            <v>19341</v>
          </cell>
          <cell r="O333">
            <v>18959</v>
          </cell>
          <cell r="P333">
            <v>18610</v>
          </cell>
          <cell r="Q333">
            <v>19016</v>
          </cell>
          <cell r="R333">
            <v>18774</v>
          </cell>
          <cell r="S333">
            <v>17272</v>
          </cell>
          <cell r="T333">
            <v>16419</v>
          </cell>
          <cell r="U333">
            <v>15742</v>
          </cell>
          <cell r="V333">
            <v>15282</v>
          </cell>
          <cell r="W333">
            <v>14603</v>
          </cell>
          <cell r="X333">
            <v>13468</v>
          </cell>
          <cell r="Y333">
            <v>13619</v>
          </cell>
        </row>
        <row r="334">
          <cell r="B334">
            <v>12932</v>
          </cell>
          <cell r="C334">
            <v>13176</v>
          </cell>
          <cell r="D334">
            <v>13308</v>
          </cell>
          <cell r="E334">
            <v>12992</v>
          </cell>
          <cell r="F334">
            <v>12988</v>
          </cell>
          <cell r="G334">
            <v>13203</v>
          </cell>
          <cell r="H334">
            <v>14264</v>
          </cell>
          <cell r="I334">
            <v>16081</v>
          </cell>
          <cell r="J334">
            <v>17812</v>
          </cell>
          <cell r="K334">
            <v>19201</v>
          </cell>
          <cell r="L334">
            <v>19897</v>
          </cell>
          <cell r="M334">
            <v>20142</v>
          </cell>
          <cell r="N334">
            <v>19350</v>
          </cell>
          <cell r="O334">
            <v>18969</v>
          </cell>
          <cell r="P334">
            <v>18618</v>
          </cell>
          <cell r="Q334">
            <v>19024</v>
          </cell>
          <cell r="R334">
            <v>18782</v>
          </cell>
          <cell r="S334">
            <v>17279</v>
          </cell>
          <cell r="T334">
            <v>16425</v>
          </cell>
          <cell r="U334">
            <v>15748</v>
          </cell>
          <cell r="V334">
            <v>15288</v>
          </cell>
          <cell r="W334">
            <v>14608</v>
          </cell>
          <cell r="X334">
            <v>12938</v>
          </cell>
          <cell r="Y334">
            <v>12571</v>
          </cell>
        </row>
        <row r="335">
          <cell r="B335">
            <v>12219</v>
          </cell>
          <cell r="C335">
            <v>12276</v>
          </cell>
          <cell r="D335">
            <v>12427</v>
          </cell>
          <cell r="E335">
            <v>12242</v>
          </cell>
          <cell r="F335">
            <v>12746</v>
          </cell>
          <cell r="G335">
            <v>13733</v>
          </cell>
          <cell r="H335">
            <v>14637</v>
          </cell>
          <cell r="I335">
            <v>17437</v>
          </cell>
          <cell r="J335">
            <v>19633</v>
          </cell>
          <cell r="K335">
            <v>20474</v>
          </cell>
          <cell r="L335">
            <v>21553</v>
          </cell>
          <cell r="M335">
            <v>21834</v>
          </cell>
          <cell r="N335">
            <v>21159</v>
          </cell>
          <cell r="O335">
            <v>20895</v>
          </cell>
          <cell r="P335">
            <v>20509</v>
          </cell>
          <cell r="Q335">
            <v>21140</v>
          </cell>
          <cell r="R335">
            <v>20790</v>
          </cell>
          <cell r="S335">
            <v>18550</v>
          </cell>
          <cell r="T335">
            <v>17194</v>
          </cell>
          <cell r="U335">
            <v>16542</v>
          </cell>
          <cell r="V335">
            <v>16036</v>
          </cell>
          <cell r="W335">
            <v>15360</v>
          </cell>
          <cell r="X335">
            <v>13346</v>
          </cell>
          <cell r="Y335">
            <v>12835</v>
          </cell>
        </row>
        <row r="336">
          <cell r="B336">
            <v>12756</v>
          </cell>
          <cell r="C336">
            <v>12824</v>
          </cell>
          <cell r="D336">
            <v>13185</v>
          </cell>
          <cell r="E336">
            <v>13200</v>
          </cell>
          <cell r="F336">
            <v>13611</v>
          </cell>
          <cell r="G336">
            <v>14591</v>
          </cell>
          <cell r="H336">
            <v>14715</v>
          </cell>
          <cell r="I336">
            <v>17529</v>
          </cell>
          <cell r="J336">
            <v>19736</v>
          </cell>
          <cell r="K336">
            <v>20580</v>
          </cell>
          <cell r="L336">
            <v>21664</v>
          </cell>
          <cell r="M336">
            <v>21946</v>
          </cell>
          <cell r="N336">
            <v>21268</v>
          </cell>
          <cell r="O336">
            <v>21031</v>
          </cell>
          <cell r="P336">
            <v>20918</v>
          </cell>
          <cell r="Q336">
            <v>21251</v>
          </cell>
          <cell r="R336">
            <v>20899</v>
          </cell>
          <cell r="S336">
            <v>18647</v>
          </cell>
          <cell r="T336">
            <v>17284</v>
          </cell>
          <cell r="U336">
            <v>16630</v>
          </cell>
          <cell r="V336">
            <v>16120</v>
          </cell>
          <cell r="W336">
            <v>15573</v>
          </cell>
          <cell r="X336">
            <v>14947</v>
          </cell>
          <cell r="Y336">
            <v>14459</v>
          </cell>
        </row>
        <row r="337">
          <cell r="B337">
            <v>14347</v>
          </cell>
          <cell r="C337">
            <v>14491</v>
          </cell>
          <cell r="D337">
            <v>14799</v>
          </cell>
          <cell r="E337">
            <v>14782</v>
          </cell>
          <cell r="F337">
            <v>15049</v>
          </cell>
          <cell r="G337">
            <v>15686</v>
          </cell>
          <cell r="H337">
            <v>14798</v>
          </cell>
          <cell r="I337">
            <v>17628</v>
          </cell>
          <cell r="J337">
            <v>19848</v>
          </cell>
          <cell r="K337">
            <v>20697</v>
          </cell>
          <cell r="L337">
            <v>21787</v>
          </cell>
          <cell r="M337">
            <v>22071</v>
          </cell>
          <cell r="N337">
            <v>21476</v>
          </cell>
          <cell r="O337">
            <v>21332</v>
          </cell>
          <cell r="P337">
            <v>21009</v>
          </cell>
          <cell r="Q337">
            <v>21370</v>
          </cell>
          <cell r="R337">
            <v>21016</v>
          </cell>
          <cell r="S337">
            <v>18752</v>
          </cell>
          <cell r="T337">
            <v>17381</v>
          </cell>
          <cell r="U337">
            <v>16722</v>
          </cell>
          <cell r="V337">
            <v>16211</v>
          </cell>
          <cell r="W337">
            <v>15533</v>
          </cell>
          <cell r="X337">
            <v>14912</v>
          </cell>
          <cell r="Y337">
            <v>14346</v>
          </cell>
        </row>
        <row r="338">
          <cell r="B338">
            <v>13875</v>
          </cell>
          <cell r="C338">
            <v>14194</v>
          </cell>
          <cell r="D338">
            <v>14290</v>
          </cell>
          <cell r="E338">
            <v>14160</v>
          </cell>
          <cell r="F338">
            <v>14101</v>
          </cell>
          <cell r="G338">
            <v>14184</v>
          </cell>
          <cell r="H338">
            <v>14668</v>
          </cell>
          <cell r="I338">
            <v>16537</v>
          </cell>
          <cell r="J338">
            <v>18317</v>
          </cell>
          <cell r="K338">
            <v>19745</v>
          </cell>
          <cell r="L338">
            <v>20460</v>
          </cell>
          <cell r="M338">
            <v>20712</v>
          </cell>
          <cell r="N338">
            <v>19896</v>
          </cell>
          <cell r="O338">
            <v>19503</v>
          </cell>
          <cell r="P338">
            <v>19143</v>
          </cell>
          <cell r="Q338">
            <v>19560</v>
          </cell>
          <cell r="R338">
            <v>19310</v>
          </cell>
          <cell r="S338">
            <v>17764</v>
          </cell>
          <cell r="T338">
            <v>16886</v>
          </cell>
          <cell r="U338">
            <v>16191</v>
          </cell>
          <cell r="V338">
            <v>15718</v>
          </cell>
          <cell r="W338">
            <v>15020</v>
          </cell>
          <cell r="X338">
            <v>13303</v>
          </cell>
          <cell r="Y338">
            <v>13333</v>
          </cell>
        </row>
        <row r="339">
          <cell r="B339">
            <v>12847</v>
          </cell>
          <cell r="C339">
            <v>13244</v>
          </cell>
          <cell r="D339">
            <v>13501</v>
          </cell>
          <cell r="E339">
            <v>13477</v>
          </cell>
          <cell r="F339">
            <v>13375</v>
          </cell>
          <cell r="G339">
            <v>13643</v>
          </cell>
          <cell r="H339">
            <v>14671</v>
          </cell>
          <cell r="I339">
            <v>16540</v>
          </cell>
          <cell r="J339">
            <v>18320</v>
          </cell>
          <cell r="K339">
            <v>19748</v>
          </cell>
          <cell r="L339">
            <v>20464</v>
          </cell>
          <cell r="M339">
            <v>20716</v>
          </cell>
          <cell r="N339">
            <v>19902</v>
          </cell>
          <cell r="O339">
            <v>19510</v>
          </cell>
          <cell r="P339">
            <v>19150</v>
          </cell>
          <cell r="Q339">
            <v>19568</v>
          </cell>
          <cell r="R339">
            <v>19317</v>
          </cell>
          <cell r="S339">
            <v>17771</v>
          </cell>
          <cell r="T339">
            <v>16893</v>
          </cell>
          <cell r="U339">
            <v>16197</v>
          </cell>
          <cell r="V339">
            <v>15723</v>
          </cell>
          <cell r="W339">
            <v>15024</v>
          </cell>
          <cell r="X339">
            <v>13539</v>
          </cell>
          <cell r="Y339">
            <v>13648</v>
          </cell>
        </row>
        <row r="340">
          <cell r="B340">
            <v>13136</v>
          </cell>
          <cell r="C340">
            <v>13387</v>
          </cell>
          <cell r="D340">
            <v>13550</v>
          </cell>
          <cell r="E340">
            <v>13361</v>
          </cell>
          <cell r="F340">
            <v>13590</v>
          </cell>
          <cell r="G340">
            <v>13668</v>
          </cell>
          <cell r="H340">
            <v>14671</v>
          </cell>
          <cell r="I340">
            <v>16540</v>
          </cell>
          <cell r="J340">
            <v>18321</v>
          </cell>
          <cell r="K340">
            <v>19749</v>
          </cell>
          <cell r="L340">
            <v>20466</v>
          </cell>
          <cell r="M340">
            <v>20718</v>
          </cell>
          <cell r="N340">
            <v>20816</v>
          </cell>
          <cell r="O340">
            <v>20604</v>
          </cell>
          <cell r="P340">
            <v>20137</v>
          </cell>
          <cell r="Q340">
            <v>19645</v>
          </cell>
          <cell r="R340">
            <v>19319</v>
          </cell>
          <cell r="S340">
            <v>17772</v>
          </cell>
          <cell r="T340">
            <v>16894</v>
          </cell>
          <cell r="U340">
            <v>16198</v>
          </cell>
          <cell r="V340">
            <v>15725</v>
          </cell>
          <cell r="W340">
            <v>15567</v>
          </cell>
          <cell r="X340">
            <v>14821</v>
          </cell>
          <cell r="Y340">
            <v>14867</v>
          </cell>
        </row>
        <row r="341">
          <cell r="B341">
            <v>14372</v>
          </cell>
          <cell r="C341">
            <v>14695</v>
          </cell>
          <cell r="D341">
            <v>14840</v>
          </cell>
          <cell r="E341">
            <v>14719</v>
          </cell>
          <cell r="F341">
            <v>14862</v>
          </cell>
          <cell r="G341">
            <v>14735</v>
          </cell>
          <cell r="H341">
            <v>14678</v>
          </cell>
          <cell r="I341">
            <v>16547</v>
          </cell>
          <cell r="J341">
            <v>18328</v>
          </cell>
          <cell r="K341">
            <v>19757</v>
          </cell>
          <cell r="L341">
            <v>20473</v>
          </cell>
          <cell r="M341">
            <v>20724</v>
          </cell>
          <cell r="N341">
            <v>19910</v>
          </cell>
          <cell r="O341">
            <v>19639</v>
          </cell>
          <cell r="P341">
            <v>19435</v>
          </cell>
          <cell r="Q341">
            <v>19645</v>
          </cell>
          <cell r="R341">
            <v>19326</v>
          </cell>
          <cell r="S341">
            <v>17780</v>
          </cell>
          <cell r="T341">
            <v>16901</v>
          </cell>
          <cell r="U341">
            <v>16205</v>
          </cell>
          <cell r="V341">
            <v>15731</v>
          </cell>
          <cell r="W341">
            <v>15441</v>
          </cell>
          <cell r="X341">
            <v>14521</v>
          </cell>
          <cell r="Y341">
            <v>14578</v>
          </cell>
        </row>
        <row r="342">
          <cell r="B342">
            <v>14029</v>
          </cell>
          <cell r="C342">
            <v>14162</v>
          </cell>
          <cell r="D342">
            <v>14416</v>
          </cell>
          <cell r="E342">
            <v>14418</v>
          </cell>
          <cell r="F342">
            <v>14715</v>
          </cell>
          <cell r="G342">
            <v>15572</v>
          </cell>
          <cell r="H342">
            <v>15015</v>
          </cell>
          <cell r="I342">
            <v>17726</v>
          </cell>
          <cell r="J342">
            <v>20341</v>
          </cell>
          <cell r="K342">
            <v>21307</v>
          </cell>
          <cell r="L342">
            <v>22802</v>
          </cell>
          <cell r="M342">
            <v>23463</v>
          </cell>
          <cell r="N342">
            <v>23285</v>
          </cell>
          <cell r="O342">
            <v>23193</v>
          </cell>
          <cell r="P342">
            <v>22482</v>
          </cell>
          <cell r="Q342">
            <v>22415</v>
          </cell>
          <cell r="R342">
            <v>21278</v>
          </cell>
          <cell r="S342">
            <v>18857</v>
          </cell>
          <cell r="T342">
            <v>17479</v>
          </cell>
          <cell r="U342">
            <v>16817</v>
          </cell>
          <cell r="V342">
            <v>16302</v>
          </cell>
          <cell r="W342">
            <v>16379</v>
          </cell>
          <cell r="X342">
            <v>15484</v>
          </cell>
          <cell r="Y342">
            <v>15162</v>
          </cell>
        </row>
        <row r="343">
          <cell r="B343">
            <v>15039</v>
          </cell>
          <cell r="C343">
            <v>15481</v>
          </cell>
          <cell r="D343">
            <v>15684</v>
          </cell>
          <cell r="E343">
            <v>15785</v>
          </cell>
          <cell r="F343">
            <v>15933</v>
          </cell>
          <cell r="G343">
            <v>16857</v>
          </cell>
          <cell r="H343">
            <v>16134</v>
          </cell>
          <cell r="I343">
            <v>18129</v>
          </cell>
          <cell r="J343">
            <v>20789</v>
          </cell>
          <cell r="K343">
            <v>21009</v>
          </cell>
          <cell r="L343">
            <v>22067</v>
          </cell>
          <cell r="M343">
            <v>22539</v>
          </cell>
          <cell r="N343">
            <v>22089</v>
          </cell>
          <cell r="O343">
            <v>22229</v>
          </cell>
          <cell r="P343">
            <v>21980</v>
          </cell>
          <cell r="Q343">
            <v>22320</v>
          </cell>
          <cell r="R343">
            <v>21287</v>
          </cell>
          <cell r="S343">
            <v>18994</v>
          </cell>
          <cell r="T343">
            <v>17605</v>
          </cell>
          <cell r="U343">
            <v>16938</v>
          </cell>
          <cell r="V343">
            <v>16420</v>
          </cell>
          <cell r="W343">
            <v>16158</v>
          </cell>
          <cell r="X343">
            <v>15262</v>
          </cell>
          <cell r="Y343">
            <v>14605</v>
          </cell>
        </row>
        <row r="344">
          <cell r="B344">
            <v>13531</v>
          </cell>
          <cell r="C344">
            <v>13570</v>
          </cell>
          <cell r="D344">
            <v>13562</v>
          </cell>
          <cell r="E344">
            <v>13948</v>
          </cell>
          <cell r="F344">
            <v>13968</v>
          </cell>
          <cell r="G344">
            <v>15157</v>
          </cell>
          <cell r="H344">
            <v>15300</v>
          </cell>
          <cell r="I344">
            <v>17174</v>
          </cell>
          <cell r="J344">
            <v>19287</v>
          </cell>
          <cell r="K344">
            <v>20473</v>
          </cell>
          <cell r="L344">
            <v>21419</v>
          </cell>
          <cell r="M344">
            <v>21041</v>
          </cell>
          <cell r="N344">
            <v>20477</v>
          </cell>
          <cell r="O344">
            <v>20520</v>
          </cell>
          <cell r="P344">
            <v>20033</v>
          </cell>
          <cell r="Q344">
            <v>19921</v>
          </cell>
          <cell r="R344">
            <v>19903</v>
          </cell>
          <cell r="S344">
            <v>18254</v>
          </cell>
          <cell r="T344">
            <v>17156</v>
          </cell>
          <cell r="U344">
            <v>16513</v>
          </cell>
          <cell r="V344">
            <v>16038</v>
          </cell>
          <cell r="W344">
            <v>15608</v>
          </cell>
          <cell r="X344">
            <v>13882</v>
          </cell>
          <cell r="Y344">
            <v>13505</v>
          </cell>
        </row>
        <row r="345">
          <cell r="B345">
            <v>13389</v>
          </cell>
          <cell r="C345">
            <v>13516</v>
          </cell>
          <cell r="D345">
            <v>13592</v>
          </cell>
          <cell r="E345">
            <v>14076</v>
          </cell>
          <cell r="F345">
            <v>14036</v>
          </cell>
          <cell r="G345">
            <v>15016</v>
          </cell>
          <cell r="H345">
            <v>15191</v>
          </cell>
          <cell r="I345">
            <v>17225</v>
          </cell>
          <cell r="J345">
            <v>19345</v>
          </cell>
          <cell r="K345">
            <v>20535</v>
          </cell>
          <cell r="L345">
            <v>21484</v>
          </cell>
          <cell r="M345">
            <v>21105</v>
          </cell>
          <cell r="N345">
            <v>20539</v>
          </cell>
          <cell r="O345">
            <v>20819</v>
          </cell>
          <cell r="P345">
            <v>20164</v>
          </cell>
          <cell r="Q345">
            <v>19982</v>
          </cell>
          <cell r="R345">
            <v>19964</v>
          </cell>
          <cell r="S345">
            <v>18309</v>
          </cell>
          <cell r="T345">
            <v>17207</v>
          </cell>
          <cell r="U345">
            <v>16563</v>
          </cell>
          <cell r="V345">
            <v>16087</v>
          </cell>
          <cell r="W345">
            <v>15655</v>
          </cell>
          <cell r="X345">
            <v>13923</v>
          </cell>
          <cell r="Y345">
            <v>13545</v>
          </cell>
        </row>
        <row r="346">
          <cell r="B346">
            <v>12879</v>
          </cell>
          <cell r="C346">
            <v>12609</v>
          </cell>
          <cell r="D346">
            <v>12698</v>
          </cell>
          <cell r="E346">
            <v>12865</v>
          </cell>
          <cell r="F346">
            <v>13134</v>
          </cell>
          <cell r="G346">
            <v>14212</v>
          </cell>
          <cell r="H346">
            <v>14910</v>
          </cell>
          <cell r="I346">
            <v>17222</v>
          </cell>
          <cell r="J346">
            <v>19341</v>
          </cell>
          <cell r="K346">
            <v>20531</v>
          </cell>
          <cell r="L346">
            <v>21479</v>
          </cell>
          <cell r="M346">
            <v>21101</v>
          </cell>
          <cell r="N346">
            <v>20535</v>
          </cell>
          <cell r="O346">
            <v>20578</v>
          </cell>
          <cell r="P346">
            <v>20090</v>
          </cell>
          <cell r="Q346">
            <v>19978</v>
          </cell>
          <cell r="R346">
            <v>19960</v>
          </cell>
          <cell r="S346">
            <v>18306</v>
          </cell>
          <cell r="T346">
            <v>17204</v>
          </cell>
          <cell r="U346">
            <v>16560</v>
          </cell>
          <cell r="V346">
            <v>16084</v>
          </cell>
          <cell r="W346">
            <v>15652</v>
          </cell>
          <cell r="X346">
            <v>14746</v>
          </cell>
          <cell r="Y346">
            <v>14093</v>
          </cell>
        </row>
        <row r="347">
          <cell r="B347">
            <v>14230</v>
          </cell>
          <cell r="C347">
            <v>14237</v>
          </cell>
          <cell r="D347">
            <v>14423</v>
          </cell>
          <cell r="E347">
            <v>14585</v>
          </cell>
          <cell r="F347">
            <v>14792</v>
          </cell>
          <cell r="G347">
            <v>15161</v>
          </cell>
          <cell r="H347">
            <v>14774</v>
          </cell>
          <cell r="I347">
            <v>16581</v>
          </cell>
          <cell r="J347">
            <v>18535</v>
          </cell>
          <cell r="K347">
            <v>19818</v>
          </cell>
          <cell r="L347">
            <v>20705</v>
          </cell>
          <cell r="M347">
            <v>20338</v>
          </cell>
          <cell r="N347">
            <v>19694</v>
          </cell>
          <cell r="O347">
            <v>19611</v>
          </cell>
          <cell r="P347">
            <v>19163</v>
          </cell>
          <cell r="Q347">
            <v>19119</v>
          </cell>
          <cell r="R347">
            <v>19301</v>
          </cell>
          <cell r="S347">
            <v>17908</v>
          </cell>
          <cell r="T347">
            <v>17105</v>
          </cell>
          <cell r="U347">
            <v>16344</v>
          </cell>
          <cell r="V347">
            <v>15882</v>
          </cell>
          <cell r="W347">
            <v>15481</v>
          </cell>
          <cell r="X347">
            <v>14474</v>
          </cell>
          <cell r="Y347">
            <v>13927</v>
          </cell>
        </row>
        <row r="348">
          <cell r="B348">
            <v>14198</v>
          </cell>
          <cell r="C348">
            <v>14218</v>
          </cell>
          <cell r="D348">
            <v>14432</v>
          </cell>
          <cell r="E348">
            <v>14499</v>
          </cell>
          <cell r="F348">
            <v>14601</v>
          </cell>
          <cell r="G348">
            <v>14951</v>
          </cell>
          <cell r="H348">
            <v>14706</v>
          </cell>
          <cell r="I348">
            <v>16581</v>
          </cell>
          <cell r="J348">
            <v>18536</v>
          </cell>
          <cell r="K348">
            <v>19818</v>
          </cell>
          <cell r="L348">
            <v>20706</v>
          </cell>
          <cell r="M348">
            <v>20339</v>
          </cell>
          <cell r="N348">
            <v>19694</v>
          </cell>
          <cell r="O348">
            <v>19612</v>
          </cell>
          <cell r="P348">
            <v>19164</v>
          </cell>
          <cell r="Q348">
            <v>19120</v>
          </cell>
          <cell r="R348">
            <v>19302</v>
          </cell>
          <cell r="S348">
            <v>17908</v>
          </cell>
          <cell r="T348">
            <v>17105</v>
          </cell>
          <cell r="U348">
            <v>16345</v>
          </cell>
          <cell r="V348">
            <v>15882</v>
          </cell>
          <cell r="W348">
            <v>15482</v>
          </cell>
          <cell r="X348">
            <v>13961</v>
          </cell>
          <cell r="Y348">
            <v>13509</v>
          </cell>
        </row>
        <row r="349">
          <cell r="B349">
            <v>13480</v>
          </cell>
          <cell r="C349">
            <v>13440</v>
          </cell>
          <cell r="D349">
            <v>13416</v>
          </cell>
          <cell r="E349">
            <v>13672</v>
          </cell>
          <cell r="F349">
            <v>13736</v>
          </cell>
          <cell r="G349">
            <v>14898</v>
          </cell>
          <cell r="H349">
            <v>14945</v>
          </cell>
          <cell r="I349">
            <v>17263</v>
          </cell>
          <cell r="J349">
            <v>19387</v>
          </cell>
          <cell r="K349">
            <v>20580</v>
          </cell>
          <cell r="L349">
            <v>21530</v>
          </cell>
          <cell r="M349">
            <v>21151</v>
          </cell>
          <cell r="N349">
            <v>20591</v>
          </cell>
          <cell r="O349">
            <v>20633</v>
          </cell>
          <cell r="P349">
            <v>20137</v>
          </cell>
          <cell r="Q349">
            <v>20025</v>
          </cell>
          <cell r="R349">
            <v>20007</v>
          </cell>
          <cell r="S349">
            <v>18349</v>
          </cell>
          <cell r="T349">
            <v>17245</v>
          </cell>
          <cell r="U349">
            <v>16599</v>
          </cell>
          <cell r="V349">
            <v>16121</v>
          </cell>
          <cell r="W349">
            <v>15689</v>
          </cell>
          <cell r="X349">
            <v>13954</v>
          </cell>
          <cell r="Y349">
            <v>13575</v>
          </cell>
        </row>
        <row r="350">
          <cell r="B350">
            <v>12962</v>
          </cell>
          <cell r="C350">
            <v>12691</v>
          </cell>
          <cell r="D350">
            <v>12780</v>
          </cell>
          <cell r="E350">
            <v>12948</v>
          </cell>
          <cell r="F350">
            <v>13219</v>
          </cell>
          <cell r="G350">
            <v>14304</v>
          </cell>
          <cell r="H350">
            <v>15007</v>
          </cell>
          <cell r="I350">
            <v>17333</v>
          </cell>
          <cell r="J350">
            <v>19466</v>
          </cell>
          <cell r="K350">
            <v>20664</v>
          </cell>
          <cell r="L350">
            <v>21618</v>
          </cell>
          <cell r="M350">
            <v>21237</v>
          </cell>
          <cell r="N350">
            <v>20668</v>
          </cell>
          <cell r="O350">
            <v>20711</v>
          </cell>
          <cell r="P350">
            <v>20220</v>
          </cell>
          <cell r="Q350">
            <v>20107</v>
          </cell>
          <cell r="R350">
            <v>20089</v>
          </cell>
          <cell r="S350">
            <v>18424</v>
          </cell>
          <cell r="T350">
            <v>17316</v>
          </cell>
          <cell r="U350">
            <v>16667</v>
          </cell>
          <cell r="V350">
            <v>16188</v>
          </cell>
          <cell r="W350">
            <v>15754</v>
          </cell>
          <cell r="X350">
            <v>14011</v>
          </cell>
          <cell r="Y350">
            <v>13631</v>
          </cell>
        </row>
        <row r="351">
          <cell r="B351">
            <v>21121</v>
          </cell>
          <cell r="C351">
            <v>22200</v>
          </cell>
          <cell r="D351">
            <v>19522</v>
          </cell>
          <cell r="E351">
            <v>14619</v>
          </cell>
          <cell r="F351">
            <v>13290</v>
          </cell>
          <cell r="G351">
            <v>14381</v>
          </cell>
          <cell r="H351">
            <v>15086</v>
          </cell>
          <cell r="I351">
            <v>17425</v>
          </cell>
          <cell r="J351">
            <v>19569</v>
          </cell>
          <cell r="K351">
            <v>20773</v>
          </cell>
          <cell r="L351">
            <v>21732</v>
          </cell>
          <cell r="M351">
            <v>21350</v>
          </cell>
          <cell r="N351">
            <v>20777</v>
          </cell>
          <cell r="O351">
            <v>20820</v>
          </cell>
          <cell r="P351">
            <v>20327</v>
          </cell>
          <cell r="Q351">
            <v>20213</v>
          </cell>
          <cell r="R351">
            <v>20195</v>
          </cell>
          <cell r="S351">
            <v>18522</v>
          </cell>
          <cell r="T351">
            <v>17408</v>
          </cell>
          <cell r="U351">
            <v>16756</v>
          </cell>
          <cell r="V351">
            <v>16275</v>
          </cell>
          <cell r="W351">
            <v>15839</v>
          </cell>
          <cell r="X351">
            <v>14390</v>
          </cell>
          <cell r="Y351">
            <v>15916</v>
          </cell>
        </row>
        <row r="352">
          <cell r="B352">
            <v>14733</v>
          </cell>
          <cell r="C352">
            <v>14705</v>
          </cell>
          <cell r="D352">
            <v>14839</v>
          </cell>
          <cell r="E352">
            <v>15252</v>
          </cell>
          <cell r="F352">
            <v>15396</v>
          </cell>
          <cell r="G352">
            <v>16504</v>
          </cell>
          <cell r="H352">
            <v>16301</v>
          </cell>
          <cell r="I352">
            <v>17559</v>
          </cell>
          <cell r="J352">
            <v>19668</v>
          </cell>
          <cell r="K352">
            <v>20878</v>
          </cell>
          <cell r="L352">
            <v>21842</v>
          </cell>
          <cell r="M352">
            <v>21457</v>
          </cell>
          <cell r="N352">
            <v>20899</v>
          </cell>
          <cell r="O352">
            <v>21454</v>
          </cell>
          <cell r="P352">
            <v>20939</v>
          </cell>
          <cell r="Q352">
            <v>20315</v>
          </cell>
          <cell r="R352">
            <v>20297</v>
          </cell>
          <cell r="S352">
            <v>18615</v>
          </cell>
          <cell r="T352">
            <v>17495</v>
          </cell>
          <cell r="U352">
            <v>16840</v>
          </cell>
          <cell r="V352">
            <v>16355</v>
          </cell>
          <cell r="W352">
            <v>15917</v>
          </cell>
          <cell r="X352">
            <v>15579</v>
          </cell>
          <cell r="Y352">
            <v>15022</v>
          </cell>
        </row>
        <row r="353">
          <cell r="B353">
            <v>15230</v>
          </cell>
          <cell r="C353">
            <v>15404</v>
          </cell>
          <cell r="D353">
            <v>15570</v>
          </cell>
          <cell r="E353">
            <v>16174</v>
          </cell>
          <cell r="F353">
            <v>16190</v>
          </cell>
          <cell r="G353">
            <v>17305</v>
          </cell>
          <cell r="H353">
            <v>16984</v>
          </cell>
          <cell r="I353">
            <v>18236</v>
          </cell>
          <cell r="J353">
            <v>20228</v>
          </cell>
          <cell r="K353">
            <v>21320</v>
          </cell>
          <cell r="L353">
            <v>22795</v>
          </cell>
          <cell r="M353">
            <v>22904</v>
          </cell>
          <cell r="N353">
            <v>22850</v>
          </cell>
          <cell r="O353">
            <v>23397</v>
          </cell>
          <cell r="P353">
            <v>22913</v>
          </cell>
          <cell r="Q353">
            <v>21428</v>
          </cell>
          <cell r="R353">
            <v>20367</v>
          </cell>
          <cell r="S353">
            <v>18679</v>
          </cell>
          <cell r="T353">
            <v>17555</v>
          </cell>
          <cell r="U353">
            <v>16897</v>
          </cell>
          <cell r="V353">
            <v>16412</v>
          </cell>
          <cell r="W353">
            <v>15971</v>
          </cell>
          <cell r="X353">
            <v>15095</v>
          </cell>
          <cell r="Y353">
            <v>14347</v>
          </cell>
        </row>
        <row r="354">
          <cell r="B354">
            <v>14194</v>
          </cell>
          <cell r="C354">
            <v>14055</v>
          </cell>
          <cell r="D354">
            <v>14093</v>
          </cell>
          <cell r="E354">
            <v>14341</v>
          </cell>
          <cell r="F354">
            <v>14204</v>
          </cell>
          <cell r="G354">
            <v>14538</v>
          </cell>
          <cell r="H354">
            <v>15004</v>
          </cell>
          <cell r="I354">
            <v>16917</v>
          </cell>
          <cell r="J354">
            <v>18911</v>
          </cell>
          <cell r="K354">
            <v>20220</v>
          </cell>
          <cell r="L354">
            <v>21125</v>
          </cell>
          <cell r="M354">
            <v>20751</v>
          </cell>
          <cell r="N354">
            <v>20321</v>
          </cell>
          <cell r="O354">
            <v>20485</v>
          </cell>
          <cell r="P354">
            <v>19562</v>
          </cell>
          <cell r="Q354">
            <v>19507</v>
          </cell>
          <cell r="R354">
            <v>19693</v>
          </cell>
          <cell r="S354">
            <v>18271</v>
          </cell>
          <cell r="T354">
            <v>17451</v>
          </cell>
          <cell r="U354">
            <v>16675</v>
          </cell>
          <cell r="V354">
            <v>16203</v>
          </cell>
          <cell r="W354">
            <v>15795</v>
          </cell>
          <cell r="X354">
            <v>14153</v>
          </cell>
          <cell r="Y354">
            <v>13782</v>
          </cell>
        </row>
        <row r="355">
          <cell r="B355">
            <v>13209</v>
          </cell>
          <cell r="C355">
            <v>12945</v>
          </cell>
          <cell r="D355">
            <v>12989</v>
          </cell>
          <cell r="E355">
            <v>13063</v>
          </cell>
          <cell r="F355">
            <v>13383</v>
          </cell>
          <cell r="G355">
            <v>14338</v>
          </cell>
          <cell r="H355">
            <v>15002</v>
          </cell>
          <cell r="I355">
            <v>16915</v>
          </cell>
          <cell r="J355">
            <v>18908</v>
          </cell>
          <cell r="K355">
            <v>20217</v>
          </cell>
          <cell r="L355">
            <v>21122</v>
          </cell>
          <cell r="M355">
            <v>20748</v>
          </cell>
          <cell r="N355">
            <v>20090</v>
          </cell>
          <cell r="O355">
            <v>20006</v>
          </cell>
          <cell r="P355">
            <v>19549</v>
          </cell>
          <cell r="Q355">
            <v>19504</v>
          </cell>
          <cell r="R355">
            <v>19690</v>
          </cell>
          <cell r="S355">
            <v>18269</v>
          </cell>
          <cell r="T355">
            <v>17449</v>
          </cell>
          <cell r="U355">
            <v>16673</v>
          </cell>
          <cell r="V355">
            <v>16202</v>
          </cell>
          <cell r="W355">
            <v>15793</v>
          </cell>
          <cell r="X355">
            <v>14151</v>
          </cell>
          <cell r="Y355">
            <v>13781</v>
          </cell>
        </row>
        <row r="356">
          <cell r="B356">
            <v>18642</v>
          </cell>
          <cell r="C356">
            <v>18580</v>
          </cell>
          <cell r="D356">
            <v>18672</v>
          </cell>
          <cell r="E356">
            <v>19492</v>
          </cell>
          <cell r="F356">
            <v>19618</v>
          </cell>
          <cell r="G356">
            <v>19586</v>
          </cell>
          <cell r="H356">
            <v>16725</v>
          </cell>
          <cell r="I356">
            <v>17646</v>
          </cell>
          <cell r="J356">
            <v>19816</v>
          </cell>
          <cell r="K356">
            <v>21033</v>
          </cell>
          <cell r="L356">
            <v>22002</v>
          </cell>
          <cell r="M356">
            <v>21614</v>
          </cell>
          <cell r="N356">
            <v>21033</v>
          </cell>
          <cell r="O356">
            <v>21075</v>
          </cell>
          <cell r="P356">
            <v>20574</v>
          </cell>
          <cell r="Q356">
            <v>20459</v>
          </cell>
          <cell r="R356">
            <v>20442</v>
          </cell>
          <cell r="S356">
            <v>18751</v>
          </cell>
          <cell r="T356">
            <v>17624</v>
          </cell>
          <cell r="U356">
            <v>16966</v>
          </cell>
          <cell r="V356">
            <v>16480</v>
          </cell>
          <cell r="W356">
            <v>16557</v>
          </cell>
          <cell r="X356">
            <v>17283</v>
          </cell>
          <cell r="Y356">
            <v>17911</v>
          </cell>
        </row>
        <row r="357">
          <cell r="B357">
            <v>13268</v>
          </cell>
          <cell r="C357">
            <v>12991</v>
          </cell>
          <cell r="D357">
            <v>13082</v>
          </cell>
          <cell r="E357">
            <v>13254</v>
          </cell>
          <cell r="F357">
            <v>13531</v>
          </cell>
          <cell r="G357">
            <v>14642</v>
          </cell>
          <cell r="H357">
            <v>15360</v>
          </cell>
          <cell r="I357">
            <v>17741</v>
          </cell>
          <cell r="J357">
            <v>19923</v>
          </cell>
          <cell r="K357">
            <v>21148</v>
          </cell>
          <cell r="L357">
            <v>22125</v>
          </cell>
          <cell r="M357">
            <v>21736</v>
          </cell>
          <cell r="N357">
            <v>21154</v>
          </cell>
          <cell r="O357">
            <v>21198</v>
          </cell>
          <cell r="P357">
            <v>20696</v>
          </cell>
          <cell r="Q357">
            <v>20580</v>
          </cell>
          <cell r="R357">
            <v>20562</v>
          </cell>
          <cell r="S357">
            <v>18858</v>
          </cell>
          <cell r="T357">
            <v>17723</v>
          </cell>
          <cell r="U357">
            <v>17059</v>
          </cell>
          <cell r="V357">
            <v>16569</v>
          </cell>
          <cell r="W357">
            <v>16124</v>
          </cell>
          <cell r="X357">
            <v>14586</v>
          </cell>
          <cell r="Y357">
            <v>13953</v>
          </cell>
        </row>
        <row r="358">
          <cell r="B358">
            <v>14586</v>
          </cell>
          <cell r="C358">
            <v>13005</v>
          </cell>
          <cell r="D358">
            <v>13674</v>
          </cell>
          <cell r="E358">
            <v>16027</v>
          </cell>
          <cell r="F358">
            <v>16508</v>
          </cell>
          <cell r="G358">
            <v>14659</v>
          </cell>
          <cell r="H358">
            <v>15373</v>
          </cell>
          <cell r="I358">
            <v>17752</v>
          </cell>
          <cell r="J358">
            <v>19935</v>
          </cell>
          <cell r="K358">
            <v>21149</v>
          </cell>
          <cell r="L358">
            <v>22122</v>
          </cell>
          <cell r="M358">
            <v>21732</v>
          </cell>
          <cell r="N358">
            <v>21149</v>
          </cell>
          <cell r="O358">
            <v>21192</v>
          </cell>
          <cell r="P358">
            <v>20695</v>
          </cell>
          <cell r="Q358">
            <v>20586</v>
          </cell>
          <cell r="R358">
            <v>20567</v>
          </cell>
          <cell r="S358">
            <v>18863</v>
          </cell>
          <cell r="T358">
            <v>17729</v>
          </cell>
          <cell r="U358">
            <v>17066</v>
          </cell>
          <cell r="V358">
            <v>16577</v>
          </cell>
          <cell r="W358">
            <v>17117</v>
          </cell>
          <cell r="X358">
            <v>20910</v>
          </cell>
          <cell r="Y358">
            <v>13959</v>
          </cell>
        </row>
        <row r="359">
          <cell r="B359">
            <v>13703</v>
          </cell>
          <cell r="C359">
            <v>13545</v>
          </cell>
          <cell r="D359">
            <v>13578</v>
          </cell>
          <cell r="E359">
            <v>14004</v>
          </cell>
          <cell r="F359">
            <v>14043</v>
          </cell>
          <cell r="G359">
            <v>14831</v>
          </cell>
          <cell r="H359">
            <v>15394</v>
          </cell>
          <cell r="I359">
            <v>17780</v>
          </cell>
          <cell r="J359">
            <v>19968</v>
          </cell>
          <cell r="K359">
            <v>21196</v>
          </cell>
          <cell r="L359">
            <v>22176</v>
          </cell>
          <cell r="M359">
            <v>21786</v>
          </cell>
          <cell r="N359">
            <v>21203</v>
          </cell>
          <cell r="O359">
            <v>21247</v>
          </cell>
          <cell r="P359">
            <v>20743</v>
          </cell>
          <cell r="Q359">
            <v>20626</v>
          </cell>
          <cell r="R359">
            <v>20607</v>
          </cell>
          <cell r="S359">
            <v>18899</v>
          </cell>
          <cell r="T359">
            <v>17761</v>
          </cell>
          <cell r="U359">
            <v>17096</v>
          </cell>
          <cell r="V359">
            <v>16604</v>
          </cell>
          <cell r="W359">
            <v>16158</v>
          </cell>
          <cell r="X359">
            <v>14373</v>
          </cell>
          <cell r="Y359">
            <v>13982</v>
          </cell>
        </row>
        <row r="360">
          <cell r="B360">
            <v>13296</v>
          </cell>
          <cell r="C360">
            <v>13018</v>
          </cell>
          <cell r="D360">
            <v>13109</v>
          </cell>
          <cell r="E360">
            <v>13282</v>
          </cell>
          <cell r="F360">
            <v>13559</v>
          </cell>
          <cell r="G360">
            <v>14672</v>
          </cell>
          <cell r="H360">
            <v>15392</v>
          </cell>
          <cell r="I360">
            <v>17778</v>
          </cell>
          <cell r="J360">
            <v>19965</v>
          </cell>
          <cell r="K360">
            <v>21193</v>
          </cell>
          <cell r="L360">
            <v>22172</v>
          </cell>
          <cell r="M360">
            <v>21782</v>
          </cell>
          <cell r="N360">
            <v>21198</v>
          </cell>
          <cell r="O360">
            <v>21243</v>
          </cell>
          <cell r="P360">
            <v>20739</v>
          </cell>
          <cell r="Q360">
            <v>20623</v>
          </cell>
          <cell r="R360">
            <v>20604</v>
          </cell>
          <cell r="S360">
            <v>18896</v>
          </cell>
          <cell r="T360">
            <v>17759</v>
          </cell>
          <cell r="U360">
            <v>17094</v>
          </cell>
          <cell r="V360">
            <v>16602</v>
          </cell>
          <cell r="W360">
            <v>16157</v>
          </cell>
          <cell r="X360">
            <v>14372</v>
          </cell>
          <cell r="Y360">
            <v>13981</v>
          </cell>
        </row>
        <row r="361">
          <cell r="B361">
            <v>13367</v>
          </cell>
          <cell r="C361">
            <v>13100</v>
          </cell>
          <cell r="D361">
            <v>13146</v>
          </cell>
          <cell r="E361">
            <v>13220</v>
          </cell>
          <cell r="F361">
            <v>13545</v>
          </cell>
          <cell r="G361">
            <v>14510</v>
          </cell>
          <cell r="H361">
            <v>15181</v>
          </cell>
          <cell r="I361">
            <v>17116</v>
          </cell>
          <cell r="J361">
            <v>19133</v>
          </cell>
          <cell r="K361">
            <v>20458</v>
          </cell>
          <cell r="L361">
            <v>21374</v>
          </cell>
          <cell r="M361">
            <v>20996</v>
          </cell>
          <cell r="N361">
            <v>20331</v>
          </cell>
          <cell r="O361">
            <v>20246</v>
          </cell>
          <cell r="P361">
            <v>19784</v>
          </cell>
          <cell r="Q361">
            <v>19738</v>
          </cell>
          <cell r="R361">
            <v>19925</v>
          </cell>
          <cell r="S361">
            <v>18487</v>
          </cell>
          <cell r="T361">
            <v>17657</v>
          </cell>
          <cell r="U361">
            <v>16872</v>
          </cell>
          <cell r="V361">
            <v>16395</v>
          </cell>
          <cell r="W361">
            <v>15982</v>
          </cell>
          <cell r="X361">
            <v>14524</v>
          </cell>
          <cell r="Y361">
            <v>13947</v>
          </cell>
        </row>
        <row r="362">
          <cell r="B362">
            <v>14042</v>
          </cell>
          <cell r="C362">
            <v>14002</v>
          </cell>
          <cell r="D362">
            <v>14062</v>
          </cell>
          <cell r="E362">
            <v>14212</v>
          </cell>
          <cell r="F362">
            <v>14277</v>
          </cell>
          <cell r="G362">
            <v>14512</v>
          </cell>
          <cell r="H362">
            <v>15182</v>
          </cell>
          <cell r="I362">
            <v>17117</v>
          </cell>
          <cell r="J362">
            <v>19135</v>
          </cell>
          <cell r="K362">
            <v>20460</v>
          </cell>
          <cell r="L362">
            <v>21377</v>
          </cell>
          <cell r="M362">
            <v>20999</v>
          </cell>
          <cell r="N362">
            <v>20467</v>
          </cell>
          <cell r="O362">
            <v>20754</v>
          </cell>
          <cell r="P362">
            <v>20170</v>
          </cell>
          <cell r="Q362">
            <v>19741</v>
          </cell>
          <cell r="R362">
            <v>19928</v>
          </cell>
          <cell r="S362">
            <v>18489</v>
          </cell>
          <cell r="T362">
            <v>17659</v>
          </cell>
          <cell r="U362">
            <v>16874</v>
          </cell>
          <cell r="V362">
            <v>16397</v>
          </cell>
          <cell r="W362">
            <v>15984</v>
          </cell>
          <cell r="X362">
            <v>14821</v>
          </cell>
          <cell r="Y362">
            <v>14117</v>
          </cell>
        </row>
        <row r="363">
          <cell r="B363">
            <v>14473</v>
          </cell>
          <cell r="C363">
            <v>14692</v>
          </cell>
          <cell r="D363">
            <v>14904</v>
          </cell>
          <cell r="E363">
            <v>15408</v>
          </cell>
          <cell r="F363">
            <v>15541</v>
          </cell>
          <cell r="G363">
            <v>17044</v>
          </cell>
          <cell r="H363">
            <v>16812</v>
          </cell>
          <cell r="I363">
            <v>18258</v>
          </cell>
          <cell r="J363">
            <v>20219</v>
          </cell>
          <cell r="K363">
            <v>21453</v>
          </cell>
          <cell r="L363">
            <v>22442</v>
          </cell>
          <cell r="M363">
            <v>22047</v>
          </cell>
          <cell r="N363">
            <v>21682</v>
          </cell>
          <cell r="O363">
            <v>22000</v>
          </cell>
          <cell r="P363">
            <v>21461</v>
          </cell>
          <cell r="Q363">
            <v>20873</v>
          </cell>
          <cell r="R363">
            <v>20854</v>
          </cell>
          <cell r="S363">
            <v>19126</v>
          </cell>
          <cell r="T363">
            <v>17975</v>
          </cell>
          <cell r="U363">
            <v>17302</v>
          </cell>
          <cell r="V363">
            <v>16804</v>
          </cell>
          <cell r="W363">
            <v>16353</v>
          </cell>
          <cell r="X363">
            <v>15178</v>
          </cell>
          <cell r="Y363">
            <v>14426</v>
          </cell>
        </row>
        <row r="364">
          <cell r="B364">
            <v>14355</v>
          </cell>
          <cell r="C364">
            <v>14252</v>
          </cell>
          <cell r="D364">
            <v>14185</v>
          </cell>
          <cell r="E364">
            <v>14537</v>
          </cell>
          <cell r="F364">
            <v>14441</v>
          </cell>
          <cell r="G364">
            <v>15576</v>
          </cell>
          <cell r="H364">
            <v>15631</v>
          </cell>
          <cell r="I364">
            <v>18054</v>
          </cell>
          <cell r="J364">
            <v>20275</v>
          </cell>
          <cell r="K364">
            <v>21522</v>
          </cell>
          <cell r="L364">
            <v>22515</v>
          </cell>
          <cell r="M364">
            <v>22119</v>
          </cell>
          <cell r="N364">
            <v>21526</v>
          </cell>
          <cell r="O364">
            <v>21571</v>
          </cell>
          <cell r="P364">
            <v>21060</v>
          </cell>
          <cell r="Q364">
            <v>20941</v>
          </cell>
          <cell r="R364">
            <v>20923</v>
          </cell>
          <cell r="S364">
            <v>19189</v>
          </cell>
          <cell r="T364">
            <v>18034</v>
          </cell>
          <cell r="U364">
            <v>17359</v>
          </cell>
          <cell r="V364">
            <v>16860</v>
          </cell>
          <cell r="W364">
            <v>16408</v>
          </cell>
          <cell r="X364">
            <v>14827</v>
          </cell>
          <cell r="Y364">
            <v>14198</v>
          </cell>
        </row>
        <row r="365">
          <cell r="B365">
            <v>13922</v>
          </cell>
          <cell r="C365">
            <v>14242</v>
          </cell>
          <cell r="D365">
            <v>14265</v>
          </cell>
          <cell r="E365">
            <v>14670</v>
          </cell>
          <cell r="F365">
            <v>14531</v>
          </cell>
          <cell r="G365">
            <v>15532</v>
          </cell>
          <cell r="H365">
            <v>15632</v>
          </cell>
          <cell r="I365">
            <v>18055</v>
          </cell>
          <cell r="J365">
            <v>20277</v>
          </cell>
          <cell r="K365">
            <v>21525</v>
          </cell>
          <cell r="L365">
            <v>22520</v>
          </cell>
          <cell r="M365">
            <v>22124</v>
          </cell>
          <cell r="N365">
            <v>21940</v>
          </cell>
          <cell r="O365">
            <v>22292</v>
          </cell>
          <cell r="P365">
            <v>21584</v>
          </cell>
          <cell r="Q365">
            <v>20946</v>
          </cell>
          <cell r="R365">
            <v>20925</v>
          </cell>
          <cell r="S365">
            <v>19191</v>
          </cell>
          <cell r="T365">
            <v>18035</v>
          </cell>
          <cell r="U365">
            <v>17360</v>
          </cell>
          <cell r="V365">
            <v>16861</v>
          </cell>
          <cell r="W365">
            <v>16408</v>
          </cell>
          <cell r="X365">
            <v>14595</v>
          </cell>
          <cell r="Y365">
            <v>14199</v>
          </cell>
        </row>
        <row r="366">
          <cell r="B366">
            <v>13523</v>
          </cell>
          <cell r="C366">
            <v>13371</v>
          </cell>
          <cell r="D366">
            <v>13400</v>
          </cell>
          <cell r="E366">
            <v>13872</v>
          </cell>
          <cell r="F366">
            <v>14077</v>
          </cell>
          <cell r="G366">
            <v>15210</v>
          </cell>
          <cell r="H366">
            <v>15656</v>
          </cell>
          <cell r="I366">
            <v>18082</v>
          </cell>
          <cell r="J366">
            <v>20308</v>
          </cell>
          <cell r="K366">
            <v>21557</v>
          </cell>
          <cell r="L366">
            <v>22553</v>
          </cell>
          <cell r="M366">
            <v>22156</v>
          </cell>
          <cell r="N366">
            <v>21562</v>
          </cell>
          <cell r="O366">
            <v>21608</v>
          </cell>
          <cell r="P366">
            <v>21147</v>
          </cell>
          <cell r="Q366">
            <v>20978</v>
          </cell>
          <cell r="R366">
            <v>20958</v>
          </cell>
          <cell r="S366">
            <v>19221</v>
          </cell>
          <cell r="T366">
            <v>18064</v>
          </cell>
          <cell r="U366">
            <v>17388</v>
          </cell>
          <cell r="V366">
            <v>16889</v>
          </cell>
          <cell r="W366">
            <v>17035</v>
          </cell>
          <cell r="X366">
            <v>17359</v>
          </cell>
          <cell r="Y366">
            <v>16976</v>
          </cell>
        </row>
        <row r="367">
          <cell r="B367">
            <v>16935</v>
          </cell>
          <cell r="C367">
            <v>16601</v>
          </cell>
          <cell r="D367">
            <v>16716</v>
          </cell>
          <cell r="E367">
            <v>17216</v>
          </cell>
          <cell r="F367">
            <v>16938</v>
          </cell>
          <cell r="G367">
            <v>17545</v>
          </cell>
          <cell r="H367">
            <v>16601</v>
          </cell>
          <cell r="I367">
            <v>18178</v>
          </cell>
          <cell r="J367">
            <v>20415</v>
          </cell>
          <cell r="K367">
            <v>21671</v>
          </cell>
          <cell r="L367">
            <v>22772</v>
          </cell>
          <cell r="M367">
            <v>22531</v>
          </cell>
          <cell r="N367">
            <v>21748</v>
          </cell>
          <cell r="O367">
            <v>21960</v>
          </cell>
          <cell r="P367">
            <v>21425</v>
          </cell>
          <cell r="Q367">
            <v>21086</v>
          </cell>
          <cell r="R367">
            <v>21066</v>
          </cell>
          <cell r="S367">
            <v>19320</v>
          </cell>
          <cell r="T367">
            <v>18157</v>
          </cell>
          <cell r="U367">
            <v>17477</v>
          </cell>
          <cell r="V367">
            <v>16976</v>
          </cell>
          <cell r="W367">
            <v>16521</v>
          </cell>
          <cell r="X367">
            <v>16158</v>
          </cell>
          <cell r="Y367">
            <v>15653</v>
          </cell>
        </row>
        <row r="368">
          <cell r="B368">
            <v>15761</v>
          </cell>
          <cell r="C368">
            <v>15675</v>
          </cell>
          <cell r="D368">
            <v>15808</v>
          </cell>
          <cell r="E368">
            <v>15861</v>
          </cell>
          <cell r="F368">
            <v>15755</v>
          </cell>
          <cell r="G368">
            <v>15994</v>
          </cell>
          <cell r="H368">
            <v>15522</v>
          </cell>
          <cell r="I368">
            <v>17500</v>
          </cell>
          <cell r="J368">
            <v>19562</v>
          </cell>
          <cell r="K368">
            <v>20915</v>
          </cell>
          <cell r="L368">
            <v>21852</v>
          </cell>
          <cell r="M368">
            <v>21466</v>
          </cell>
          <cell r="N368">
            <v>20787</v>
          </cell>
          <cell r="O368">
            <v>20700</v>
          </cell>
          <cell r="P368">
            <v>20226</v>
          </cell>
          <cell r="Q368">
            <v>20179</v>
          </cell>
          <cell r="R368">
            <v>20369</v>
          </cell>
          <cell r="S368">
            <v>18898</v>
          </cell>
          <cell r="T368">
            <v>18050</v>
          </cell>
          <cell r="U368">
            <v>17248</v>
          </cell>
          <cell r="V368">
            <v>16760</v>
          </cell>
          <cell r="W368">
            <v>16338</v>
          </cell>
          <cell r="X368">
            <v>14641</v>
          </cell>
          <cell r="Y368">
            <v>14258</v>
          </cell>
        </row>
        <row r="369">
          <cell r="B369">
            <v>14201</v>
          </cell>
          <cell r="C369">
            <v>14302</v>
          </cell>
          <cell r="D369">
            <v>14384</v>
          </cell>
          <cell r="E369">
            <v>14527</v>
          </cell>
          <cell r="F369">
            <v>14432</v>
          </cell>
          <cell r="G369">
            <v>14836</v>
          </cell>
          <cell r="H369">
            <v>15521</v>
          </cell>
          <cell r="I369">
            <v>17499</v>
          </cell>
          <cell r="J369">
            <v>19562</v>
          </cell>
          <cell r="K369">
            <v>20916</v>
          </cell>
          <cell r="L369">
            <v>21854</v>
          </cell>
          <cell r="M369">
            <v>21467</v>
          </cell>
          <cell r="N369">
            <v>20788</v>
          </cell>
          <cell r="O369">
            <v>20700</v>
          </cell>
          <cell r="P369">
            <v>20227</v>
          </cell>
          <cell r="Q369">
            <v>20180</v>
          </cell>
          <cell r="R369">
            <v>20372</v>
          </cell>
          <cell r="S369">
            <v>18901</v>
          </cell>
          <cell r="T369">
            <v>18053</v>
          </cell>
          <cell r="U369">
            <v>17250</v>
          </cell>
          <cell r="V369">
            <v>16762</v>
          </cell>
          <cell r="W369">
            <v>16340</v>
          </cell>
          <cell r="X369">
            <v>14642</v>
          </cell>
          <cell r="Y369">
            <v>14259</v>
          </cell>
        </row>
        <row r="370">
          <cell r="B370">
            <v>14202</v>
          </cell>
          <cell r="C370">
            <v>14215</v>
          </cell>
          <cell r="D370">
            <v>14457</v>
          </cell>
          <cell r="E370">
            <v>14912</v>
          </cell>
          <cell r="F370">
            <v>15070</v>
          </cell>
          <cell r="G370">
            <v>16015</v>
          </cell>
          <cell r="H370">
            <v>15794</v>
          </cell>
          <cell r="I370">
            <v>18242</v>
          </cell>
          <cell r="J370">
            <v>20487</v>
          </cell>
          <cell r="K370">
            <v>21747</v>
          </cell>
          <cell r="L370">
            <v>22752</v>
          </cell>
          <cell r="M370">
            <v>22351</v>
          </cell>
          <cell r="N370">
            <v>21752</v>
          </cell>
          <cell r="O370">
            <v>21798</v>
          </cell>
          <cell r="P370">
            <v>21281</v>
          </cell>
          <cell r="Q370">
            <v>21161</v>
          </cell>
          <cell r="R370">
            <v>21142</v>
          </cell>
          <cell r="S370">
            <v>19390</v>
          </cell>
          <cell r="T370">
            <v>18223</v>
          </cell>
          <cell r="U370">
            <v>17540</v>
          </cell>
          <cell r="V370">
            <v>17036</v>
          </cell>
          <cell r="W370">
            <v>16579</v>
          </cell>
          <cell r="X370">
            <v>15286</v>
          </cell>
          <cell r="Y370">
            <v>14699</v>
          </cell>
        </row>
        <row r="371">
          <cell r="B371">
            <v>15079</v>
          </cell>
          <cell r="C371">
            <v>15113</v>
          </cell>
          <cell r="D371">
            <v>15219</v>
          </cell>
          <cell r="E371">
            <v>15500</v>
          </cell>
          <cell r="F371">
            <v>15477</v>
          </cell>
          <cell r="G371">
            <v>16243</v>
          </cell>
          <cell r="H371">
            <v>15956</v>
          </cell>
          <cell r="I371">
            <v>18429</v>
          </cell>
          <cell r="J371">
            <v>20697</v>
          </cell>
          <cell r="K371">
            <v>21971</v>
          </cell>
          <cell r="L371">
            <v>22987</v>
          </cell>
          <cell r="M371">
            <v>23379</v>
          </cell>
          <cell r="N371">
            <v>23099</v>
          </cell>
          <cell r="O371">
            <v>23483</v>
          </cell>
          <cell r="P371">
            <v>22806</v>
          </cell>
          <cell r="Q371">
            <v>21379</v>
          </cell>
          <cell r="R371">
            <v>21359</v>
          </cell>
          <cell r="S371">
            <v>19589</v>
          </cell>
          <cell r="T371">
            <v>18410</v>
          </cell>
          <cell r="U371">
            <v>17720</v>
          </cell>
          <cell r="V371">
            <v>17211</v>
          </cell>
          <cell r="W371">
            <v>16749</v>
          </cell>
          <cell r="X371">
            <v>15111</v>
          </cell>
          <cell r="Y371">
            <v>14493</v>
          </cell>
        </row>
        <row r="372">
          <cell r="B372">
            <v>15005</v>
          </cell>
          <cell r="C372">
            <v>15000</v>
          </cell>
          <cell r="D372">
            <v>15098</v>
          </cell>
          <cell r="E372">
            <v>15605</v>
          </cell>
          <cell r="F372">
            <v>15666</v>
          </cell>
          <cell r="G372">
            <v>16445</v>
          </cell>
          <cell r="H372">
            <v>15985</v>
          </cell>
          <cell r="I372">
            <v>18463</v>
          </cell>
          <cell r="J372">
            <v>20735</v>
          </cell>
          <cell r="K372">
            <v>22010</v>
          </cell>
          <cell r="L372">
            <v>23027</v>
          </cell>
          <cell r="M372">
            <v>22622</v>
          </cell>
          <cell r="N372">
            <v>22016</v>
          </cell>
          <cell r="O372">
            <v>22699</v>
          </cell>
          <cell r="P372">
            <v>22173</v>
          </cell>
          <cell r="Q372">
            <v>21418</v>
          </cell>
          <cell r="R372">
            <v>21398</v>
          </cell>
          <cell r="S372">
            <v>19625</v>
          </cell>
          <cell r="T372">
            <v>18443</v>
          </cell>
          <cell r="U372">
            <v>17753</v>
          </cell>
          <cell r="V372">
            <v>17242</v>
          </cell>
          <cell r="W372">
            <v>16779</v>
          </cell>
          <cell r="X372">
            <v>15639</v>
          </cell>
          <cell r="Y372">
            <v>14950</v>
          </cell>
        </row>
        <row r="373">
          <cell r="B373">
            <v>14929</v>
          </cell>
          <cell r="C373">
            <v>14986</v>
          </cell>
          <cell r="D373">
            <v>14965</v>
          </cell>
          <cell r="E373">
            <v>15472</v>
          </cell>
          <cell r="F373">
            <v>15396</v>
          </cell>
          <cell r="G373">
            <v>16149</v>
          </cell>
          <cell r="H373">
            <v>15980</v>
          </cell>
          <cell r="I373">
            <v>18457</v>
          </cell>
          <cell r="J373">
            <v>20728</v>
          </cell>
          <cell r="K373">
            <v>22004</v>
          </cell>
          <cell r="L373">
            <v>23021</v>
          </cell>
          <cell r="M373">
            <v>22620</v>
          </cell>
          <cell r="N373">
            <v>22640</v>
          </cell>
          <cell r="O373">
            <v>23068</v>
          </cell>
          <cell r="P373">
            <v>22318</v>
          </cell>
          <cell r="Q373">
            <v>21411</v>
          </cell>
          <cell r="R373">
            <v>21391</v>
          </cell>
          <cell r="S373">
            <v>19618</v>
          </cell>
          <cell r="T373">
            <v>18437</v>
          </cell>
          <cell r="U373">
            <v>17746</v>
          </cell>
          <cell r="V373">
            <v>17236</v>
          </cell>
          <cell r="W373">
            <v>16774</v>
          </cell>
          <cell r="X373">
            <v>15059</v>
          </cell>
          <cell r="Y373">
            <v>14515</v>
          </cell>
        </row>
        <row r="374">
          <cell r="B374">
            <v>13916</v>
          </cell>
          <cell r="C374">
            <v>14236</v>
          </cell>
          <cell r="D374">
            <v>14259</v>
          </cell>
          <cell r="E374">
            <v>14664</v>
          </cell>
          <cell r="F374">
            <v>14525</v>
          </cell>
          <cell r="G374">
            <v>15526</v>
          </cell>
          <cell r="H374">
            <v>15626</v>
          </cell>
          <cell r="I374">
            <v>18049</v>
          </cell>
          <cell r="J374">
            <v>20271</v>
          </cell>
          <cell r="K374">
            <v>21519</v>
          </cell>
          <cell r="L374">
            <v>22514</v>
          </cell>
          <cell r="M374">
            <v>22118</v>
          </cell>
          <cell r="N374">
            <v>21934</v>
          </cell>
          <cell r="O374">
            <v>22286</v>
          </cell>
          <cell r="P374">
            <v>21578</v>
          </cell>
          <cell r="Q374">
            <v>20940</v>
          </cell>
          <cell r="R374">
            <v>20919</v>
          </cell>
          <cell r="S374">
            <v>19185</v>
          </cell>
          <cell r="T374">
            <v>18029</v>
          </cell>
          <cell r="U374">
            <v>17354</v>
          </cell>
          <cell r="V374">
            <v>16855</v>
          </cell>
          <cell r="W374">
            <v>16402</v>
          </cell>
          <cell r="X374">
            <v>14589</v>
          </cell>
          <cell r="Y374">
            <v>14193</v>
          </cell>
        </row>
        <row r="375">
          <cell r="B375">
            <v>15093</v>
          </cell>
          <cell r="C375">
            <v>14949</v>
          </cell>
          <cell r="D375">
            <v>14926</v>
          </cell>
          <cell r="E375">
            <v>14988</v>
          </cell>
          <cell r="F375">
            <v>15536</v>
          </cell>
          <cell r="G375">
            <v>16282</v>
          </cell>
          <cell r="H375">
            <v>17049</v>
          </cell>
          <cell r="I375">
            <v>20425</v>
          </cell>
          <cell r="J375">
            <v>21609</v>
          </cell>
          <cell r="K375">
            <v>23008</v>
          </cell>
          <cell r="L375">
            <v>24136</v>
          </cell>
          <cell r="M375">
            <v>23702</v>
          </cell>
          <cell r="N375">
            <v>23221</v>
          </cell>
          <cell r="O375">
            <v>22959</v>
          </cell>
          <cell r="P375">
            <v>22585</v>
          </cell>
          <cell r="Q375">
            <v>22535</v>
          </cell>
          <cell r="R375">
            <v>22316</v>
          </cell>
          <cell r="S375">
            <v>20592</v>
          </cell>
          <cell r="T375">
            <v>19561</v>
          </cell>
          <cell r="U375">
            <v>18923</v>
          </cell>
          <cell r="V375">
            <v>18091</v>
          </cell>
          <cell r="W375">
            <v>17709</v>
          </cell>
          <cell r="X375">
            <v>16096</v>
          </cell>
          <cell r="Y375">
            <v>15414</v>
          </cell>
        </row>
        <row r="376">
          <cell r="B376">
            <v>15002</v>
          </cell>
          <cell r="C376">
            <v>14859</v>
          </cell>
          <cell r="D376">
            <v>14825</v>
          </cell>
          <cell r="E376">
            <v>14988</v>
          </cell>
          <cell r="F376">
            <v>15535</v>
          </cell>
          <cell r="G376">
            <v>16281</v>
          </cell>
          <cell r="H376">
            <v>17048</v>
          </cell>
          <cell r="I376">
            <v>20425</v>
          </cell>
          <cell r="J376">
            <v>21609</v>
          </cell>
          <cell r="K376">
            <v>23009</v>
          </cell>
          <cell r="L376">
            <v>24136</v>
          </cell>
          <cell r="M376">
            <v>23703</v>
          </cell>
          <cell r="N376">
            <v>23221</v>
          </cell>
          <cell r="O376">
            <v>22964</v>
          </cell>
          <cell r="P376">
            <v>22593</v>
          </cell>
          <cell r="Q376">
            <v>22536</v>
          </cell>
          <cell r="R376">
            <v>22318</v>
          </cell>
          <cell r="S376">
            <v>20593</v>
          </cell>
          <cell r="T376">
            <v>19563</v>
          </cell>
          <cell r="U376">
            <v>18924</v>
          </cell>
          <cell r="V376">
            <v>18092</v>
          </cell>
          <cell r="W376">
            <v>17710</v>
          </cell>
          <cell r="X376">
            <v>16229</v>
          </cell>
          <cell r="Y376">
            <v>15832</v>
          </cell>
        </row>
        <row r="377">
          <cell r="B377">
            <v>15677</v>
          </cell>
          <cell r="C377">
            <v>15937</v>
          </cell>
          <cell r="D377">
            <v>16370</v>
          </cell>
          <cell r="E377">
            <v>16706</v>
          </cell>
          <cell r="F377">
            <v>17723</v>
          </cell>
          <cell r="G377">
            <v>18081</v>
          </cell>
          <cell r="H377">
            <v>17370</v>
          </cell>
          <cell r="I377">
            <v>21384</v>
          </cell>
          <cell r="J377">
            <v>22656</v>
          </cell>
          <cell r="K377">
            <v>23823</v>
          </cell>
          <cell r="L377">
            <v>25135</v>
          </cell>
          <cell r="M377">
            <v>25885</v>
          </cell>
          <cell r="N377">
            <v>25993</v>
          </cell>
          <cell r="O377">
            <v>25701</v>
          </cell>
          <cell r="P377">
            <v>25751</v>
          </cell>
          <cell r="Q377">
            <v>25282</v>
          </cell>
          <cell r="R377">
            <v>24063</v>
          </cell>
          <cell r="S377">
            <v>21692</v>
          </cell>
          <cell r="T377">
            <v>20259</v>
          </cell>
          <cell r="U377">
            <v>19166</v>
          </cell>
          <cell r="V377">
            <v>18554</v>
          </cell>
          <cell r="W377">
            <v>19204</v>
          </cell>
          <cell r="X377">
            <v>18615</v>
          </cell>
          <cell r="Y377">
            <v>18330</v>
          </cell>
        </row>
        <row r="378">
          <cell r="B378">
            <v>18181</v>
          </cell>
          <cell r="C378">
            <v>18664</v>
          </cell>
          <cell r="D378">
            <v>18966</v>
          </cell>
          <cell r="E378">
            <v>19422</v>
          </cell>
          <cell r="F378">
            <v>20199</v>
          </cell>
          <cell r="G378">
            <v>20398</v>
          </cell>
          <cell r="H378">
            <v>19336</v>
          </cell>
          <cell r="I378">
            <v>22411</v>
          </cell>
          <cell r="J378">
            <v>23931</v>
          </cell>
          <cell r="K378">
            <v>24922</v>
          </cell>
          <cell r="L378">
            <v>25673</v>
          </cell>
          <cell r="M378">
            <v>25223</v>
          </cell>
          <cell r="N378">
            <v>25392</v>
          </cell>
          <cell r="O378">
            <v>25494</v>
          </cell>
          <cell r="P378">
            <v>25749</v>
          </cell>
          <cell r="Q378">
            <v>25626</v>
          </cell>
          <cell r="R378">
            <v>24355</v>
          </cell>
          <cell r="S378">
            <v>21909</v>
          </cell>
          <cell r="T378">
            <v>20181</v>
          </cell>
          <cell r="U378">
            <v>19173</v>
          </cell>
          <cell r="V378">
            <v>18467</v>
          </cell>
          <cell r="W378">
            <v>18835</v>
          </cell>
          <cell r="X378">
            <v>18221</v>
          </cell>
          <cell r="Y378">
            <v>17659</v>
          </cell>
        </row>
        <row r="379">
          <cell r="B379">
            <v>17297</v>
          </cell>
          <cell r="C379">
            <v>17432</v>
          </cell>
          <cell r="D379">
            <v>18235</v>
          </cell>
          <cell r="E379">
            <v>18095</v>
          </cell>
          <cell r="F379">
            <v>18510</v>
          </cell>
          <cell r="G379">
            <v>18809</v>
          </cell>
          <cell r="H379">
            <v>18005</v>
          </cell>
          <cell r="I379">
            <v>21398</v>
          </cell>
          <cell r="J379">
            <v>22670</v>
          </cell>
          <cell r="K379">
            <v>23838</v>
          </cell>
          <cell r="L379">
            <v>25018</v>
          </cell>
          <cell r="M379">
            <v>24783</v>
          </cell>
          <cell r="N379">
            <v>24972</v>
          </cell>
          <cell r="O379">
            <v>24390</v>
          </cell>
          <cell r="P379">
            <v>23906</v>
          </cell>
          <cell r="Q379">
            <v>23714</v>
          </cell>
          <cell r="R379">
            <v>23267</v>
          </cell>
          <cell r="S379">
            <v>21007</v>
          </cell>
          <cell r="T379">
            <v>19805</v>
          </cell>
          <cell r="U379">
            <v>19177</v>
          </cell>
          <cell r="V379">
            <v>18372</v>
          </cell>
          <cell r="W379">
            <v>17955</v>
          </cell>
          <cell r="X379">
            <v>16142</v>
          </cell>
          <cell r="Y379">
            <v>15459</v>
          </cell>
        </row>
        <row r="380">
          <cell r="B380">
            <v>15052</v>
          </cell>
          <cell r="C380">
            <v>14902</v>
          </cell>
          <cell r="D380">
            <v>14783</v>
          </cell>
          <cell r="E380">
            <v>15146</v>
          </cell>
          <cell r="F380">
            <v>15693</v>
          </cell>
          <cell r="G380">
            <v>16535</v>
          </cell>
          <cell r="H380">
            <v>17249</v>
          </cell>
          <cell r="I380">
            <v>21403</v>
          </cell>
          <cell r="J380">
            <v>22676</v>
          </cell>
          <cell r="K380">
            <v>23843</v>
          </cell>
          <cell r="L380">
            <v>25023</v>
          </cell>
          <cell r="M380">
            <v>24637</v>
          </cell>
          <cell r="N380">
            <v>24258</v>
          </cell>
          <cell r="O380">
            <v>24017</v>
          </cell>
          <cell r="P380">
            <v>23563</v>
          </cell>
          <cell r="Q380">
            <v>23720</v>
          </cell>
          <cell r="R380">
            <v>23274</v>
          </cell>
          <cell r="S380">
            <v>21013</v>
          </cell>
          <cell r="T380">
            <v>19810</v>
          </cell>
          <cell r="U380">
            <v>19182</v>
          </cell>
          <cell r="V380">
            <v>18378</v>
          </cell>
          <cell r="W380">
            <v>17961</v>
          </cell>
          <cell r="X380">
            <v>16147</v>
          </cell>
          <cell r="Y380">
            <v>15488</v>
          </cell>
        </row>
        <row r="381">
          <cell r="B381">
            <v>15183</v>
          </cell>
          <cell r="C381">
            <v>15291</v>
          </cell>
          <cell r="D381">
            <v>15531</v>
          </cell>
          <cell r="E381">
            <v>15801</v>
          </cell>
          <cell r="F381">
            <v>16342</v>
          </cell>
          <cell r="G381">
            <v>16536</v>
          </cell>
          <cell r="H381">
            <v>17249</v>
          </cell>
          <cell r="I381">
            <v>21403</v>
          </cell>
          <cell r="J381">
            <v>22676</v>
          </cell>
          <cell r="K381">
            <v>23845</v>
          </cell>
          <cell r="L381">
            <v>25025</v>
          </cell>
          <cell r="M381">
            <v>24639</v>
          </cell>
          <cell r="N381">
            <v>25043</v>
          </cell>
          <cell r="O381">
            <v>25070</v>
          </cell>
          <cell r="P381">
            <v>24698</v>
          </cell>
          <cell r="Q381">
            <v>23769</v>
          </cell>
          <cell r="R381">
            <v>23275</v>
          </cell>
          <cell r="S381">
            <v>21014</v>
          </cell>
          <cell r="T381">
            <v>19811</v>
          </cell>
          <cell r="U381">
            <v>19183</v>
          </cell>
          <cell r="V381">
            <v>18378</v>
          </cell>
          <cell r="W381">
            <v>17961</v>
          </cell>
          <cell r="X381">
            <v>16689</v>
          </cell>
          <cell r="Y381">
            <v>16273</v>
          </cell>
        </row>
        <row r="382">
          <cell r="B382">
            <v>15780</v>
          </cell>
          <cell r="C382">
            <v>15883</v>
          </cell>
          <cell r="D382">
            <v>16257</v>
          </cell>
          <cell r="E382">
            <v>16493</v>
          </cell>
          <cell r="F382">
            <v>17098</v>
          </cell>
          <cell r="G382">
            <v>17057</v>
          </cell>
          <cell r="H382">
            <v>17081</v>
          </cell>
          <cell r="I382">
            <v>20464</v>
          </cell>
          <cell r="J382">
            <v>21650</v>
          </cell>
          <cell r="K382">
            <v>23052</v>
          </cell>
          <cell r="L382">
            <v>24181</v>
          </cell>
          <cell r="M382">
            <v>23746</v>
          </cell>
          <cell r="N382">
            <v>23263</v>
          </cell>
          <cell r="O382">
            <v>23001</v>
          </cell>
          <cell r="P382">
            <v>22626</v>
          </cell>
          <cell r="Q382">
            <v>22576</v>
          </cell>
          <cell r="R382">
            <v>22358</v>
          </cell>
          <cell r="S382">
            <v>20631</v>
          </cell>
          <cell r="T382">
            <v>19598</v>
          </cell>
          <cell r="U382">
            <v>18958</v>
          </cell>
          <cell r="V382">
            <v>18126</v>
          </cell>
          <cell r="W382">
            <v>18587</v>
          </cell>
          <cell r="X382">
            <v>18202</v>
          </cell>
          <cell r="Y382">
            <v>17732</v>
          </cell>
        </row>
        <row r="383">
          <cell r="B383">
            <v>17413</v>
          </cell>
          <cell r="C383">
            <v>17281</v>
          </cell>
          <cell r="D383">
            <v>17284</v>
          </cell>
          <cell r="E383">
            <v>17174</v>
          </cell>
          <cell r="F383">
            <v>17246</v>
          </cell>
          <cell r="G383">
            <v>16746</v>
          </cell>
          <cell r="H383">
            <v>17081</v>
          </cell>
          <cell r="I383">
            <v>20463</v>
          </cell>
          <cell r="J383">
            <v>21650</v>
          </cell>
          <cell r="K383">
            <v>23051</v>
          </cell>
          <cell r="L383">
            <v>24181</v>
          </cell>
          <cell r="M383">
            <v>23746</v>
          </cell>
          <cell r="N383">
            <v>23264</v>
          </cell>
          <cell r="O383">
            <v>23060</v>
          </cell>
          <cell r="P383">
            <v>22627</v>
          </cell>
          <cell r="Q383">
            <v>22576</v>
          </cell>
          <cell r="R383">
            <v>22358</v>
          </cell>
          <cell r="S383">
            <v>20630</v>
          </cell>
          <cell r="T383">
            <v>19597</v>
          </cell>
          <cell r="U383">
            <v>18957</v>
          </cell>
          <cell r="V383">
            <v>18125</v>
          </cell>
          <cell r="W383">
            <v>17741</v>
          </cell>
          <cell r="X383">
            <v>16125</v>
          </cell>
          <cell r="Y383">
            <v>15442</v>
          </cell>
        </row>
        <row r="384">
          <cell r="B384">
            <v>15058</v>
          </cell>
          <cell r="C384">
            <v>14909</v>
          </cell>
          <cell r="D384">
            <v>14789</v>
          </cell>
          <cell r="E384">
            <v>15362</v>
          </cell>
          <cell r="F384">
            <v>16260</v>
          </cell>
          <cell r="G384">
            <v>16975</v>
          </cell>
          <cell r="H384">
            <v>17257</v>
          </cell>
          <cell r="I384">
            <v>21412</v>
          </cell>
          <cell r="J384">
            <v>22685</v>
          </cell>
          <cell r="K384">
            <v>23854</v>
          </cell>
          <cell r="L384">
            <v>25034</v>
          </cell>
          <cell r="M384">
            <v>24648</v>
          </cell>
          <cell r="N384">
            <v>24270</v>
          </cell>
          <cell r="O384">
            <v>24028</v>
          </cell>
          <cell r="P384">
            <v>23590</v>
          </cell>
          <cell r="Q384">
            <v>23731</v>
          </cell>
          <cell r="R384">
            <v>23284</v>
          </cell>
          <cell r="S384">
            <v>21144</v>
          </cell>
          <cell r="T384">
            <v>19819</v>
          </cell>
          <cell r="U384">
            <v>19191</v>
          </cell>
          <cell r="V384">
            <v>18387</v>
          </cell>
          <cell r="W384">
            <v>18919</v>
          </cell>
          <cell r="X384">
            <v>18368</v>
          </cell>
          <cell r="Y384">
            <v>18039</v>
          </cell>
        </row>
        <row r="385">
          <cell r="B385">
            <v>17700</v>
          </cell>
          <cell r="C385">
            <v>18010</v>
          </cell>
          <cell r="D385">
            <v>18558</v>
          </cell>
          <cell r="E385">
            <v>19080</v>
          </cell>
          <cell r="F385">
            <v>19876</v>
          </cell>
          <cell r="G385">
            <v>20454</v>
          </cell>
          <cell r="H385">
            <v>19433</v>
          </cell>
          <cell r="I385">
            <v>23018</v>
          </cell>
          <cell r="J385">
            <v>24612</v>
          </cell>
          <cell r="K385">
            <v>25958</v>
          </cell>
          <cell r="L385">
            <v>27120</v>
          </cell>
          <cell r="M385">
            <v>26784</v>
          </cell>
          <cell r="N385">
            <v>27073</v>
          </cell>
          <cell r="O385">
            <v>26955</v>
          </cell>
          <cell r="P385">
            <v>27026</v>
          </cell>
          <cell r="Q385">
            <v>26755</v>
          </cell>
          <cell r="R385">
            <v>25639</v>
          </cell>
          <cell r="S385">
            <v>23438</v>
          </cell>
          <cell r="T385">
            <v>21942</v>
          </cell>
          <cell r="U385">
            <v>20508</v>
          </cell>
          <cell r="V385">
            <v>20381</v>
          </cell>
          <cell r="W385">
            <v>21165</v>
          </cell>
          <cell r="X385">
            <v>20568</v>
          </cell>
          <cell r="Y385">
            <v>20206</v>
          </cell>
        </row>
        <row r="386">
          <cell r="B386">
            <v>20112</v>
          </cell>
          <cell r="C386">
            <v>20591</v>
          </cell>
          <cell r="D386">
            <v>20826</v>
          </cell>
          <cell r="E386">
            <v>21051</v>
          </cell>
          <cell r="F386">
            <v>21546</v>
          </cell>
          <cell r="G386">
            <v>21550</v>
          </cell>
          <cell r="H386">
            <v>20086</v>
          </cell>
          <cell r="I386">
            <v>23233</v>
          </cell>
          <cell r="J386">
            <v>24781</v>
          </cell>
          <cell r="K386">
            <v>26257</v>
          </cell>
          <cell r="L386">
            <v>27518</v>
          </cell>
          <cell r="M386">
            <v>27039</v>
          </cell>
          <cell r="N386">
            <v>27269</v>
          </cell>
          <cell r="O386">
            <v>27208</v>
          </cell>
          <cell r="P386">
            <v>26735</v>
          </cell>
          <cell r="Q386">
            <v>25815</v>
          </cell>
          <cell r="R386">
            <v>24368</v>
          </cell>
          <cell r="S386">
            <v>21625</v>
          </cell>
          <cell r="T386">
            <v>19953</v>
          </cell>
          <cell r="U386">
            <v>19192</v>
          </cell>
          <cell r="V386">
            <v>18387</v>
          </cell>
          <cell r="W386">
            <v>18303</v>
          </cell>
          <cell r="X386">
            <v>17402</v>
          </cell>
          <cell r="Y386">
            <v>16827</v>
          </cell>
        </row>
        <row r="387">
          <cell r="B387">
            <v>16437</v>
          </cell>
          <cell r="C387">
            <v>16666</v>
          </cell>
          <cell r="D387">
            <v>16988</v>
          </cell>
          <cell r="E387">
            <v>17311</v>
          </cell>
          <cell r="F387">
            <v>17915</v>
          </cell>
          <cell r="G387">
            <v>18176</v>
          </cell>
          <cell r="H387">
            <v>17280</v>
          </cell>
          <cell r="I387">
            <v>21405</v>
          </cell>
          <cell r="J387">
            <v>22678</v>
          </cell>
          <cell r="K387">
            <v>23846</v>
          </cell>
          <cell r="L387">
            <v>25026</v>
          </cell>
          <cell r="M387">
            <v>24640</v>
          </cell>
          <cell r="N387">
            <v>24737</v>
          </cell>
          <cell r="O387">
            <v>24667</v>
          </cell>
          <cell r="P387">
            <v>24359</v>
          </cell>
          <cell r="Q387">
            <v>23761</v>
          </cell>
          <cell r="R387">
            <v>23276</v>
          </cell>
          <cell r="S387">
            <v>21015</v>
          </cell>
          <cell r="T387">
            <v>19811</v>
          </cell>
          <cell r="U387">
            <v>19183</v>
          </cell>
          <cell r="V387">
            <v>18379</v>
          </cell>
          <cell r="W387">
            <v>17961</v>
          </cell>
          <cell r="X387">
            <v>16148</v>
          </cell>
          <cell r="Y387">
            <v>15465</v>
          </cell>
        </row>
        <row r="388">
          <cell r="B388">
            <v>15059</v>
          </cell>
          <cell r="C388">
            <v>15158</v>
          </cell>
          <cell r="D388">
            <v>15298</v>
          </cell>
          <cell r="E388">
            <v>15553</v>
          </cell>
          <cell r="F388">
            <v>15927</v>
          </cell>
          <cell r="G388">
            <v>16543</v>
          </cell>
          <cell r="H388">
            <v>17256</v>
          </cell>
          <cell r="I388">
            <v>21412</v>
          </cell>
          <cell r="J388">
            <v>22685</v>
          </cell>
          <cell r="K388">
            <v>23854</v>
          </cell>
          <cell r="L388">
            <v>25035</v>
          </cell>
          <cell r="M388">
            <v>24649</v>
          </cell>
          <cell r="N388">
            <v>24270</v>
          </cell>
          <cell r="O388">
            <v>24029</v>
          </cell>
          <cell r="P388">
            <v>23574</v>
          </cell>
          <cell r="Q388">
            <v>23731</v>
          </cell>
          <cell r="R388">
            <v>23284</v>
          </cell>
          <cell r="S388">
            <v>21023</v>
          </cell>
          <cell r="T388">
            <v>19819</v>
          </cell>
          <cell r="U388">
            <v>19191</v>
          </cell>
          <cell r="V388">
            <v>18387</v>
          </cell>
          <cell r="W388">
            <v>18540</v>
          </cell>
          <cell r="X388">
            <v>18662</v>
          </cell>
          <cell r="Y388">
            <v>18603</v>
          </cell>
        </row>
        <row r="389">
          <cell r="B389">
            <v>18623</v>
          </cell>
          <cell r="C389">
            <v>18991</v>
          </cell>
          <cell r="D389">
            <v>19330</v>
          </cell>
          <cell r="E389">
            <v>19573</v>
          </cell>
          <cell r="F389">
            <v>20347</v>
          </cell>
          <cell r="G389">
            <v>19953</v>
          </cell>
          <cell r="H389">
            <v>18575</v>
          </cell>
          <cell r="I389">
            <v>21137</v>
          </cell>
          <cell r="J389">
            <v>22964</v>
          </cell>
          <cell r="K389">
            <v>24503</v>
          </cell>
          <cell r="L389">
            <v>25968</v>
          </cell>
          <cell r="M389">
            <v>25726</v>
          </cell>
          <cell r="N389">
            <v>25779</v>
          </cell>
          <cell r="O389">
            <v>25683</v>
          </cell>
          <cell r="P389">
            <v>25933</v>
          </cell>
          <cell r="Q389">
            <v>25436</v>
          </cell>
          <cell r="R389">
            <v>24201</v>
          </cell>
          <cell r="S389">
            <v>22317</v>
          </cell>
          <cell r="T389">
            <v>21488</v>
          </cell>
          <cell r="U389">
            <v>20490</v>
          </cell>
          <cell r="V389">
            <v>20071</v>
          </cell>
          <cell r="W389">
            <v>21543</v>
          </cell>
          <cell r="X389">
            <v>20807</v>
          </cell>
          <cell r="Y389">
            <v>20470</v>
          </cell>
        </row>
        <row r="390">
          <cell r="B390">
            <v>20212</v>
          </cell>
          <cell r="C390">
            <v>20374</v>
          </cell>
          <cell r="D390">
            <v>20774</v>
          </cell>
          <cell r="E390">
            <v>20850</v>
          </cell>
          <cell r="F390">
            <v>21053</v>
          </cell>
          <cell r="G390">
            <v>20359</v>
          </cell>
          <cell r="H390">
            <v>18753</v>
          </cell>
          <cell r="I390">
            <v>21050</v>
          </cell>
          <cell r="J390">
            <v>22890</v>
          </cell>
          <cell r="K390">
            <v>24035</v>
          </cell>
          <cell r="L390">
            <v>25137</v>
          </cell>
          <cell r="M390">
            <v>24663</v>
          </cell>
          <cell r="N390">
            <v>24508</v>
          </cell>
          <cell r="O390">
            <v>24093</v>
          </cell>
          <cell r="P390">
            <v>23998</v>
          </cell>
          <cell r="Q390">
            <v>23365</v>
          </cell>
          <cell r="R390">
            <v>22880</v>
          </cell>
          <cell r="S390">
            <v>21235</v>
          </cell>
          <cell r="T390">
            <v>20058</v>
          </cell>
          <cell r="U390">
            <v>18967</v>
          </cell>
          <cell r="V390">
            <v>18553</v>
          </cell>
          <cell r="W390">
            <v>19278</v>
          </cell>
          <cell r="X390">
            <v>18739</v>
          </cell>
          <cell r="Y390">
            <v>18317</v>
          </cell>
        </row>
        <row r="391">
          <cell r="B391">
            <v>15294</v>
          </cell>
          <cell r="C391">
            <v>15385</v>
          </cell>
          <cell r="D391">
            <v>15614</v>
          </cell>
          <cell r="E391">
            <v>15624</v>
          </cell>
          <cell r="F391">
            <v>15881</v>
          </cell>
          <cell r="G391">
            <v>16289</v>
          </cell>
          <cell r="H391">
            <v>17056</v>
          </cell>
          <cell r="I391">
            <v>20434</v>
          </cell>
          <cell r="J391">
            <v>21619</v>
          </cell>
          <cell r="K391">
            <v>23019</v>
          </cell>
          <cell r="L391">
            <v>24146</v>
          </cell>
          <cell r="M391">
            <v>23712</v>
          </cell>
          <cell r="N391">
            <v>23231</v>
          </cell>
          <cell r="O391">
            <v>22968</v>
          </cell>
          <cell r="P391">
            <v>22593</v>
          </cell>
          <cell r="Q391">
            <v>22543</v>
          </cell>
          <cell r="R391">
            <v>22324</v>
          </cell>
          <cell r="S391">
            <v>20600</v>
          </cell>
          <cell r="T391">
            <v>19568</v>
          </cell>
          <cell r="U391">
            <v>18929</v>
          </cell>
          <cell r="V391">
            <v>18097</v>
          </cell>
          <cell r="W391">
            <v>17715</v>
          </cell>
          <cell r="X391">
            <v>16101</v>
          </cell>
          <cell r="Y391">
            <v>15419</v>
          </cell>
        </row>
        <row r="392">
          <cell r="B392">
            <v>15027</v>
          </cell>
          <cell r="C392">
            <v>14878</v>
          </cell>
          <cell r="D392">
            <v>14759</v>
          </cell>
          <cell r="E392">
            <v>15122</v>
          </cell>
          <cell r="F392">
            <v>15668</v>
          </cell>
          <cell r="G392">
            <v>16509</v>
          </cell>
          <cell r="H392">
            <v>17221</v>
          </cell>
          <cell r="I392">
            <v>21368</v>
          </cell>
          <cell r="J392">
            <v>22640</v>
          </cell>
          <cell r="K392">
            <v>23806</v>
          </cell>
          <cell r="L392">
            <v>24984</v>
          </cell>
          <cell r="M392">
            <v>24598</v>
          </cell>
          <cell r="N392">
            <v>24220</v>
          </cell>
          <cell r="O392">
            <v>23980</v>
          </cell>
          <cell r="P392">
            <v>23526</v>
          </cell>
          <cell r="Q392">
            <v>23683</v>
          </cell>
          <cell r="R392">
            <v>23237</v>
          </cell>
          <cell r="S392">
            <v>21344</v>
          </cell>
          <cell r="T392">
            <v>20153</v>
          </cell>
          <cell r="U392">
            <v>19153</v>
          </cell>
          <cell r="V392">
            <v>18951</v>
          </cell>
          <cell r="W392">
            <v>19677</v>
          </cell>
          <cell r="X392">
            <v>19063</v>
          </cell>
          <cell r="Y392">
            <v>18773</v>
          </cell>
        </row>
        <row r="393">
          <cell r="B393">
            <v>18730</v>
          </cell>
          <cell r="C393">
            <v>18995</v>
          </cell>
          <cell r="D393">
            <v>19369</v>
          </cell>
          <cell r="E393">
            <v>19778</v>
          </cell>
          <cell r="F393">
            <v>20322</v>
          </cell>
          <cell r="G393">
            <v>20524</v>
          </cell>
          <cell r="H393">
            <v>19296</v>
          </cell>
          <cell r="I393">
            <v>22356</v>
          </cell>
          <cell r="J393">
            <v>23895</v>
          </cell>
          <cell r="K393">
            <v>24961</v>
          </cell>
          <cell r="L393">
            <v>26406</v>
          </cell>
          <cell r="M393">
            <v>26545</v>
          </cell>
          <cell r="N393">
            <v>26995</v>
          </cell>
          <cell r="O393">
            <v>26750</v>
          </cell>
          <cell r="P393">
            <v>26640</v>
          </cell>
          <cell r="Q393">
            <v>25843</v>
          </cell>
          <cell r="R393">
            <v>24101</v>
          </cell>
          <cell r="S393">
            <v>21331</v>
          </cell>
          <cell r="T393">
            <v>19933</v>
          </cell>
          <cell r="U393">
            <v>19129</v>
          </cell>
          <cell r="V393">
            <v>18357</v>
          </cell>
          <cell r="W393">
            <v>18244</v>
          </cell>
          <cell r="X393">
            <v>17353</v>
          </cell>
          <cell r="Y393">
            <v>16924</v>
          </cell>
        </row>
        <row r="394">
          <cell r="B394">
            <v>16181</v>
          </cell>
          <cell r="C394">
            <v>16311</v>
          </cell>
          <cell r="D394">
            <v>16344</v>
          </cell>
          <cell r="E394">
            <v>16663</v>
          </cell>
          <cell r="F394">
            <v>17128</v>
          </cell>
          <cell r="G394">
            <v>17275</v>
          </cell>
          <cell r="H394">
            <v>17198</v>
          </cell>
          <cell r="I394">
            <v>21339</v>
          </cell>
          <cell r="J394">
            <v>22608</v>
          </cell>
          <cell r="K394">
            <v>23773</v>
          </cell>
          <cell r="L394">
            <v>24949</v>
          </cell>
          <cell r="M394">
            <v>24564</v>
          </cell>
          <cell r="N394">
            <v>24353</v>
          </cell>
          <cell r="O394">
            <v>24050</v>
          </cell>
          <cell r="P394">
            <v>23886</v>
          </cell>
          <cell r="Q394">
            <v>23650</v>
          </cell>
          <cell r="R394">
            <v>23204</v>
          </cell>
          <cell r="S394">
            <v>21262</v>
          </cell>
          <cell r="T394">
            <v>20479</v>
          </cell>
          <cell r="U394">
            <v>19327</v>
          </cell>
          <cell r="V394">
            <v>19132</v>
          </cell>
          <cell r="W394">
            <v>19992</v>
          </cell>
          <cell r="X394">
            <v>19619</v>
          </cell>
          <cell r="Y394">
            <v>19612</v>
          </cell>
        </row>
        <row r="395">
          <cell r="B395">
            <v>19577</v>
          </cell>
          <cell r="C395">
            <v>19593</v>
          </cell>
          <cell r="D395">
            <v>19482</v>
          </cell>
          <cell r="E395">
            <v>19958</v>
          </cell>
          <cell r="F395">
            <v>20538</v>
          </cell>
          <cell r="G395">
            <v>20336</v>
          </cell>
          <cell r="H395">
            <v>19132</v>
          </cell>
          <cell r="I395">
            <v>22233</v>
          </cell>
          <cell r="J395">
            <v>23818</v>
          </cell>
          <cell r="K395">
            <v>25075</v>
          </cell>
          <cell r="L395">
            <v>26525</v>
          </cell>
          <cell r="M395">
            <v>25792</v>
          </cell>
          <cell r="N395">
            <v>25815</v>
          </cell>
          <cell r="O395">
            <v>25843</v>
          </cell>
          <cell r="P395">
            <v>25902</v>
          </cell>
          <cell r="Q395">
            <v>24636</v>
          </cell>
          <cell r="R395">
            <v>23390</v>
          </cell>
          <cell r="S395">
            <v>21280</v>
          </cell>
          <cell r="T395">
            <v>19997</v>
          </cell>
          <cell r="U395">
            <v>19073</v>
          </cell>
          <cell r="V395">
            <v>18693</v>
          </cell>
          <cell r="W395">
            <v>19635</v>
          </cell>
          <cell r="X395">
            <v>19306</v>
          </cell>
          <cell r="Y395">
            <v>19256</v>
          </cell>
        </row>
        <row r="396">
          <cell r="B396">
            <v>20045</v>
          </cell>
          <cell r="C396">
            <v>20357</v>
          </cell>
          <cell r="D396">
            <v>21485</v>
          </cell>
          <cell r="E396">
            <v>21649</v>
          </cell>
          <cell r="F396">
            <v>21723</v>
          </cell>
          <cell r="G396">
            <v>21404</v>
          </cell>
          <cell r="H396">
            <v>19679</v>
          </cell>
          <cell r="I396">
            <v>22056</v>
          </cell>
          <cell r="J396">
            <v>23848</v>
          </cell>
          <cell r="K396">
            <v>24967</v>
          </cell>
          <cell r="L396">
            <v>26465</v>
          </cell>
          <cell r="M396">
            <v>25946</v>
          </cell>
          <cell r="N396">
            <v>25607</v>
          </cell>
          <cell r="O396">
            <v>25034</v>
          </cell>
          <cell r="P396">
            <v>24916</v>
          </cell>
          <cell r="Q396">
            <v>24008</v>
          </cell>
          <cell r="R396">
            <v>23016</v>
          </cell>
          <cell r="S396">
            <v>21293</v>
          </cell>
          <cell r="T396">
            <v>20157</v>
          </cell>
          <cell r="U396">
            <v>19054</v>
          </cell>
          <cell r="V396">
            <v>18909</v>
          </cell>
          <cell r="W396">
            <v>19816</v>
          </cell>
          <cell r="X396">
            <v>19419</v>
          </cell>
          <cell r="Y396">
            <v>19184</v>
          </cell>
        </row>
        <row r="397">
          <cell r="B397">
            <v>18961</v>
          </cell>
          <cell r="C397">
            <v>19305</v>
          </cell>
          <cell r="D397">
            <v>19436</v>
          </cell>
          <cell r="E397">
            <v>19558</v>
          </cell>
          <cell r="F397">
            <v>19717</v>
          </cell>
          <cell r="G397">
            <v>19062</v>
          </cell>
          <cell r="H397">
            <v>17319</v>
          </cell>
          <cell r="I397">
            <v>20330</v>
          </cell>
          <cell r="J397">
            <v>21509</v>
          </cell>
          <cell r="K397">
            <v>22902</v>
          </cell>
          <cell r="L397">
            <v>24489</v>
          </cell>
          <cell r="M397">
            <v>23591</v>
          </cell>
          <cell r="N397">
            <v>23222</v>
          </cell>
          <cell r="O397">
            <v>23202</v>
          </cell>
          <cell r="P397">
            <v>23529</v>
          </cell>
          <cell r="Q397">
            <v>22567</v>
          </cell>
          <cell r="R397">
            <v>22212</v>
          </cell>
          <cell r="S397">
            <v>20496</v>
          </cell>
          <cell r="T397">
            <v>19470</v>
          </cell>
          <cell r="U397">
            <v>18834</v>
          </cell>
          <cell r="V397">
            <v>18007</v>
          </cell>
          <cell r="W397">
            <v>18033</v>
          </cell>
          <cell r="X397">
            <v>17535</v>
          </cell>
          <cell r="Y397">
            <v>17053</v>
          </cell>
        </row>
        <row r="398">
          <cell r="B398">
            <v>16744</v>
          </cell>
          <cell r="C398">
            <v>17017</v>
          </cell>
          <cell r="D398">
            <v>17066</v>
          </cell>
          <cell r="E398">
            <v>17987</v>
          </cell>
          <cell r="F398">
            <v>18608</v>
          </cell>
          <cell r="G398">
            <v>19253</v>
          </cell>
          <cell r="H398">
            <v>18552</v>
          </cell>
          <cell r="I398">
            <v>21790</v>
          </cell>
          <cell r="J398">
            <v>23075</v>
          </cell>
          <cell r="K398">
            <v>23984</v>
          </cell>
          <cell r="L398">
            <v>24954</v>
          </cell>
          <cell r="M398">
            <v>24480</v>
          </cell>
          <cell r="N398">
            <v>24171</v>
          </cell>
          <cell r="O398">
            <v>24001</v>
          </cell>
          <cell r="P398">
            <v>23868</v>
          </cell>
          <cell r="Q398">
            <v>23612</v>
          </cell>
          <cell r="R398">
            <v>23125</v>
          </cell>
          <cell r="S398">
            <v>21287</v>
          </cell>
          <cell r="T398">
            <v>20007</v>
          </cell>
          <cell r="U398">
            <v>19060</v>
          </cell>
          <cell r="V398">
            <v>18509</v>
          </cell>
          <cell r="W398">
            <v>19011</v>
          </cell>
          <cell r="X398">
            <v>18199</v>
          </cell>
          <cell r="Y398">
            <v>17630</v>
          </cell>
        </row>
        <row r="399">
          <cell r="B399">
            <v>17429</v>
          </cell>
          <cell r="C399">
            <v>17580</v>
          </cell>
          <cell r="D399">
            <v>18024</v>
          </cell>
          <cell r="E399">
            <v>18502</v>
          </cell>
          <cell r="F399">
            <v>18838</v>
          </cell>
          <cell r="G399">
            <v>18844</v>
          </cell>
          <cell r="H399">
            <v>17847</v>
          </cell>
          <cell r="I399">
            <v>21336</v>
          </cell>
          <cell r="J399">
            <v>22606</v>
          </cell>
          <cell r="K399">
            <v>24034</v>
          </cell>
          <cell r="L399">
            <v>25453</v>
          </cell>
          <cell r="M399">
            <v>25837</v>
          </cell>
          <cell r="N399">
            <v>25985</v>
          </cell>
          <cell r="O399">
            <v>25573</v>
          </cell>
          <cell r="P399">
            <v>24983</v>
          </cell>
          <cell r="Q399">
            <v>24414</v>
          </cell>
          <cell r="R399">
            <v>23201</v>
          </cell>
          <cell r="S399">
            <v>20948</v>
          </cell>
          <cell r="T399">
            <v>19749</v>
          </cell>
          <cell r="U399">
            <v>19123</v>
          </cell>
          <cell r="V399">
            <v>18321</v>
          </cell>
          <cell r="W399">
            <v>17904</v>
          </cell>
          <cell r="X399">
            <v>17229</v>
          </cell>
          <cell r="Y399">
            <v>17053</v>
          </cell>
        </row>
        <row r="400">
          <cell r="B400">
            <v>16743</v>
          </cell>
          <cell r="C400">
            <v>17741</v>
          </cell>
          <cell r="D400">
            <v>17617</v>
          </cell>
          <cell r="E400">
            <v>17959</v>
          </cell>
          <cell r="F400">
            <v>18974</v>
          </cell>
          <cell r="G400">
            <v>19292</v>
          </cell>
          <cell r="H400">
            <v>18482</v>
          </cell>
          <cell r="I400">
            <v>21587</v>
          </cell>
          <cell r="J400">
            <v>22782</v>
          </cell>
          <cell r="K400">
            <v>24135</v>
          </cell>
          <cell r="L400">
            <v>25070</v>
          </cell>
          <cell r="M400">
            <v>24699</v>
          </cell>
          <cell r="N400">
            <v>24885</v>
          </cell>
          <cell r="O400">
            <v>24906</v>
          </cell>
          <cell r="P400">
            <v>24904</v>
          </cell>
          <cell r="Q400">
            <v>24529</v>
          </cell>
          <cell r="R400">
            <v>23622</v>
          </cell>
          <cell r="S400">
            <v>21976</v>
          </cell>
          <cell r="T400">
            <v>20645</v>
          </cell>
          <cell r="U400">
            <v>19703</v>
          </cell>
          <cell r="V400">
            <v>19479</v>
          </cell>
          <cell r="W400">
            <v>20209</v>
          </cell>
          <cell r="X400">
            <v>19853</v>
          </cell>
          <cell r="Y400">
            <v>19607</v>
          </cell>
        </row>
        <row r="401">
          <cell r="B401">
            <v>19546</v>
          </cell>
          <cell r="C401">
            <v>20027</v>
          </cell>
          <cell r="D401">
            <v>20464</v>
          </cell>
          <cell r="E401">
            <v>20670</v>
          </cell>
          <cell r="F401">
            <v>21493</v>
          </cell>
          <cell r="G401">
            <v>21941</v>
          </cell>
          <cell r="H401">
            <v>20567</v>
          </cell>
          <cell r="I401">
            <v>23941</v>
          </cell>
          <cell r="J401">
            <v>25806</v>
          </cell>
          <cell r="K401">
            <v>26936</v>
          </cell>
          <cell r="L401">
            <v>27676</v>
          </cell>
          <cell r="M401">
            <v>26866</v>
          </cell>
          <cell r="N401">
            <v>26594</v>
          </cell>
          <cell r="O401">
            <v>26307</v>
          </cell>
          <cell r="P401">
            <v>26293</v>
          </cell>
          <cell r="Q401">
            <v>25633</v>
          </cell>
          <cell r="R401">
            <v>24104</v>
          </cell>
          <cell r="S401">
            <v>21826</v>
          </cell>
          <cell r="T401">
            <v>20179</v>
          </cell>
          <cell r="U401">
            <v>19038</v>
          </cell>
          <cell r="V401">
            <v>18414</v>
          </cell>
          <cell r="W401">
            <v>18987</v>
          </cell>
          <cell r="X401">
            <v>18352</v>
          </cell>
          <cell r="Y401">
            <v>17870</v>
          </cell>
        </row>
        <row r="402">
          <cell r="B402">
            <v>17686</v>
          </cell>
          <cell r="C402">
            <v>17682</v>
          </cell>
          <cell r="D402">
            <v>17794</v>
          </cell>
          <cell r="E402">
            <v>17933</v>
          </cell>
          <cell r="F402">
            <v>18492</v>
          </cell>
          <cell r="G402">
            <v>18463</v>
          </cell>
          <cell r="H402">
            <v>17473</v>
          </cell>
          <cell r="I402">
            <v>21258</v>
          </cell>
          <cell r="J402">
            <v>22523</v>
          </cell>
          <cell r="K402">
            <v>23683</v>
          </cell>
          <cell r="L402">
            <v>25079</v>
          </cell>
          <cell r="M402">
            <v>24538</v>
          </cell>
          <cell r="N402">
            <v>24789</v>
          </cell>
          <cell r="O402">
            <v>24549</v>
          </cell>
          <cell r="P402">
            <v>24345</v>
          </cell>
          <cell r="Q402">
            <v>23560</v>
          </cell>
          <cell r="R402">
            <v>23116</v>
          </cell>
          <cell r="S402">
            <v>20870</v>
          </cell>
          <cell r="T402">
            <v>19675</v>
          </cell>
          <cell r="U402">
            <v>19052</v>
          </cell>
          <cell r="V402">
            <v>18253</v>
          </cell>
          <cell r="W402">
            <v>18124</v>
          </cell>
          <cell r="X402">
            <v>17666</v>
          </cell>
          <cell r="Y402">
            <v>17485</v>
          </cell>
        </row>
        <row r="403">
          <cell r="B403">
            <v>17132</v>
          </cell>
          <cell r="C403">
            <v>17461</v>
          </cell>
          <cell r="D403">
            <v>17822</v>
          </cell>
          <cell r="E403">
            <v>18194</v>
          </cell>
          <cell r="F403">
            <v>18666</v>
          </cell>
          <cell r="G403">
            <v>18278</v>
          </cell>
          <cell r="H403">
            <v>16961</v>
          </cell>
          <cell r="I403">
            <v>20320</v>
          </cell>
          <cell r="J403">
            <v>21840</v>
          </cell>
          <cell r="K403">
            <v>24420</v>
          </cell>
          <cell r="L403">
            <v>26987</v>
          </cell>
          <cell r="M403">
            <v>27354</v>
          </cell>
          <cell r="N403">
            <v>27633</v>
          </cell>
          <cell r="O403">
            <v>27362</v>
          </cell>
          <cell r="P403">
            <v>26972</v>
          </cell>
          <cell r="Q403">
            <v>25493</v>
          </cell>
          <cell r="R403">
            <v>23837</v>
          </cell>
          <cell r="S403">
            <v>21218</v>
          </cell>
          <cell r="T403">
            <v>19685</v>
          </cell>
          <cell r="U403">
            <v>18825</v>
          </cell>
          <cell r="V403">
            <v>18139</v>
          </cell>
          <cell r="W403">
            <v>19052</v>
          </cell>
          <cell r="X403">
            <v>18669</v>
          </cell>
          <cell r="Y403">
            <v>18731</v>
          </cell>
        </row>
        <row r="404">
          <cell r="B404">
            <v>18537</v>
          </cell>
          <cell r="C404">
            <v>18548</v>
          </cell>
          <cell r="D404">
            <v>18741</v>
          </cell>
          <cell r="E404">
            <v>18935</v>
          </cell>
          <cell r="F404">
            <v>18891</v>
          </cell>
          <cell r="G404">
            <v>18309</v>
          </cell>
          <cell r="H404">
            <v>16956</v>
          </cell>
          <cell r="I404">
            <v>20313</v>
          </cell>
          <cell r="J404">
            <v>21491</v>
          </cell>
          <cell r="K404">
            <v>22882</v>
          </cell>
          <cell r="L404">
            <v>24003</v>
          </cell>
          <cell r="M404">
            <v>23571</v>
          </cell>
          <cell r="N404">
            <v>23093</v>
          </cell>
          <cell r="O404">
            <v>22833</v>
          </cell>
          <cell r="P404">
            <v>22718</v>
          </cell>
          <cell r="Q404">
            <v>22411</v>
          </cell>
          <cell r="R404">
            <v>22194</v>
          </cell>
          <cell r="S404">
            <v>20480</v>
          </cell>
          <cell r="T404">
            <v>19455</v>
          </cell>
          <cell r="U404">
            <v>18819</v>
          </cell>
          <cell r="V404">
            <v>18098</v>
          </cell>
          <cell r="W404">
            <v>18756</v>
          </cell>
          <cell r="X404">
            <v>18529</v>
          </cell>
          <cell r="Y404">
            <v>18272</v>
          </cell>
        </row>
        <row r="405">
          <cell r="B405">
            <v>18514</v>
          </cell>
          <cell r="C405">
            <v>18932</v>
          </cell>
          <cell r="D405">
            <v>19110</v>
          </cell>
          <cell r="E405">
            <v>19539</v>
          </cell>
          <cell r="F405">
            <v>20311</v>
          </cell>
          <cell r="G405">
            <v>20494</v>
          </cell>
          <cell r="H405">
            <v>19497</v>
          </cell>
          <cell r="I405">
            <v>22732</v>
          </cell>
          <cell r="J405">
            <v>24068</v>
          </cell>
          <cell r="K405">
            <v>24687</v>
          </cell>
          <cell r="L405">
            <v>26053</v>
          </cell>
          <cell r="M405">
            <v>24852</v>
          </cell>
          <cell r="N405">
            <v>24438</v>
          </cell>
          <cell r="O405">
            <v>24222</v>
          </cell>
          <cell r="P405">
            <v>24057</v>
          </cell>
          <cell r="Q405">
            <v>23578</v>
          </cell>
          <cell r="R405">
            <v>23133</v>
          </cell>
          <cell r="S405">
            <v>21094</v>
          </cell>
          <cell r="T405">
            <v>19963</v>
          </cell>
          <cell r="U405">
            <v>19067</v>
          </cell>
          <cell r="V405">
            <v>18586</v>
          </cell>
          <cell r="W405">
            <v>19383</v>
          </cell>
          <cell r="X405">
            <v>18979</v>
          </cell>
          <cell r="Y405">
            <v>18834</v>
          </cell>
        </row>
        <row r="406">
          <cell r="B406">
            <v>19602</v>
          </cell>
          <cell r="C406">
            <v>19621</v>
          </cell>
          <cell r="D406">
            <v>20714</v>
          </cell>
          <cell r="E406">
            <v>20985</v>
          </cell>
          <cell r="F406">
            <v>21237</v>
          </cell>
          <cell r="G406">
            <v>21624</v>
          </cell>
          <cell r="H406">
            <v>20315</v>
          </cell>
          <cell r="I406">
            <v>23142</v>
          </cell>
          <cell r="J406">
            <v>24103</v>
          </cell>
          <cell r="K406">
            <v>23583</v>
          </cell>
          <cell r="L406">
            <v>24227</v>
          </cell>
          <cell r="M406">
            <v>23465</v>
          </cell>
          <cell r="N406">
            <v>22721</v>
          </cell>
          <cell r="O406">
            <v>22988</v>
          </cell>
          <cell r="P406">
            <v>22476</v>
          </cell>
          <cell r="Q406">
            <v>22221</v>
          </cell>
          <cell r="R406">
            <v>21501</v>
          </cell>
          <cell r="S406">
            <v>19939</v>
          </cell>
          <cell r="T406">
            <v>18989</v>
          </cell>
          <cell r="U406">
            <v>18378</v>
          </cell>
          <cell r="V406">
            <v>18676</v>
          </cell>
          <cell r="W406">
            <v>18252</v>
          </cell>
          <cell r="X406">
            <v>17780</v>
          </cell>
          <cell r="Y406">
            <v>17520</v>
          </cell>
        </row>
        <row r="407">
          <cell r="B407">
            <v>14093</v>
          </cell>
          <cell r="C407">
            <v>14210</v>
          </cell>
          <cell r="D407">
            <v>15495</v>
          </cell>
          <cell r="E407">
            <v>16019</v>
          </cell>
          <cell r="F407">
            <v>15680</v>
          </cell>
          <cell r="G407">
            <v>17978</v>
          </cell>
          <cell r="H407">
            <v>17040</v>
          </cell>
          <cell r="I407">
            <v>20780</v>
          </cell>
          <cell r="J407">
            <v>23117</v>
          </cell>
          <cell r="K407">
            <v>23822</v>
          </cell>
          <cell r="L407">
            <v>23666</v>
          </cell>
          <cell r="M407">
            <v>23533</v>
          </cell>
          <cell r="N407">
            <v>22787</v>
          </cell>
          <cell r="O407">
            <v>23056</v>
          </cell>
          <cell r="P407">
            <v>24534</v>
          </cell>
          <cell r="Q407">
            <v>24389</v>
          </cell>
          <cell r="R407">
            <v>23003</v>
          </cell>
          <cell r="S407">
            <v>20046</v>
          </cell>
          <cell r="T407">
            <v>19027</v>
          </cell>
          <cell r="U407">
            <v>18432</v>
          </cell>
          <cell r="V407">
            <v>17735</v>
          </cell>
          <cell r="W407">
            <v>16733</v>
          </cell>
          <cell r="X407">
            <v>17837</v>
          </cell>
          <cell r="Y407">
            <v>21444</v>
          </cell>
        </row>
        <row r="408">
          <cell r="B408">
            <v>13548</v>
          </cell>
          <cell r="C408">
            <v>13657</v>
          </cell>
          <cell r="D408">
            <v>13897</v>
          </cell>
          <cell r="E408">
            <v>13865</v>
          </cell>
          <cell r="F408">
            <v>14507</v>
          </cell>
          <cell r="G408">
            <v>15243</v>
          </cell>
          <cell r="H408">
            <v>16376</v>
          </cell>
          <cell r="I408">
            <v>19469</v>
          </cell>
          <cell r="J408">
            <v>21173</v>
          </cell>
          <cell r="K408">
            <v>22139</v>
          </cell>
          <cell r="L408">
            <v>22745</v>
          </cell>
          <cell r="M408">
            <v>22618</v>
          </cell>
          <cell r="N408">
            <v>21902</v>
          </cell>
          <cell r="O408">
            <v>22160</v>
          </cell>
          <cell r="P408">
            <v>21666</v>
          </cell>
          <cell r="Q408">
            <v>21420</v>
          </cell>
          <cell r="R408">
            <v>20726</v>
          </cell>
          <cell r="S408">
            <v>19138</v>
          </cell>
          <cell r="T408">
            <v>18286</v>
          </cell>
          <cell r="U408">
            <v>17714</v>
          </cell>
          <cell r="V408">
            <v>17045</v>
          </cell>
          <cell r="W408">
            <v>16009</v>
          </cell>
          <cell r="X408">
            <v>15078</v>
          </cell>
          <cell r="Y408">
            <v>15089</v>
          </cell>
        </row>
        <row r="409">
          <cell r="B409">
            <v>14681</v>
          </cell>
          <cell r="C409">
            <v>14941</v>
          </cell>
          <cell r="D409">
            <v>15620</v>
          </cell>
          <cell r="E409">
            <v>15835</v>
          </cell>
          <cell r="F409">
            <v>16166</v>
          </cell>
          <cell r="G409">
            <v>16555</v>
          </cell>
          <cell r="H409">
            <v>16474</v>
          </cell>
          <cell r="I409">
            <v>19586</v>
          </cell>
          <cell r="J409">
            <v>21300</v>
          </cell>
          <cell r="K409">
            <v>22531</v>
          </cell>
          <cell r="L409">
            <v>23883</v>
          </cell>
          <cell r="M409">
            <v>23994</v>
          </cell>
          <cell r="N409">
            <v>24840</v>
          </cell>
          <cell r="O409">
            <v>25283</v>
          </cell>
          <cell r="P409">
            <v>24874</v>
          </cell>
          <cell r="Q409">
            <v>23901</v>
          </cell>
          <cell r="R409">
            <v>22495</v>
          </cell>
          <cell r="S409">
            <v>20192</v>
          </cell>
          <cell r="T409">
            <v>18500</v>
          </cell>
          <cell r="U409">
            <v>17821</v>
          </cell>
          <cell r="V409">
            <v>17242</v>
          </cell>
          <cell r="W409">
            <v>17593</v>
          </cell>
          <cell r="X409">
            <v>18021</v>
          </cell>
          <cell r="Y409">
            <v>17915</v>
          </cell>
        </row>
        <row r="410">
          <cell r="B410">
            <v>17175</v>
          </cell>
          <cell r="C410">
            <v>16989</v>
          </cell>
          <cell r="D410">
            <v>17453</v>
          </cell>
          <cell r="E410">
            <v>17182</v>
          </cell>
          <cell r="F410">
            <v>17536</v>
          </cell>
          <cell r="G410">
            <v>18157</v>
          </cell>
          <cell r="H410">
            <v>16287</v>
          </cell>
          <cell r="I410">
            <v>18602</v>
          </cell>
          <cell r="J410">
            <v>20255</v>
          </cell>
          <cell r="K410">
            <v>21340</v>
          </cell>
          <cell r="L410">
            <v>22339</v>
          </cell>
          <cell r="M410">
            <v>22130</v>
          </cell>
          <cell r="N410">
            <v>22216</v>
          </cell>
          <cell r="O410">
            <v>22467</v>
          </cell>
          <cell r="P410">
            <v>22455</v>
          </cell>
          <cell r="Q410">
            <v>21505</v>
          </cell>
          <cell r="R410">
            <v>20764</v>
          </cell>
          <cell r="S410">
            <v>19713</v>
          </cell>
          <cell r="T410">
            <v>18239</v>
          </cell>
          <cell r="U410">
            <v>17492</v>
          </cell>
          <cell r="V410">
            <v>17857</v>
          </cell>
          <cell r="W410">
            <v>18595</v>
          </cell>
          <cell r="X410">
            <v>18259</v>
          </cell>
          <cell r="Y410">
            <v>18327</v>
          </cell>
        </row>
        <row r="411">
          <cell r="B411">
            <v>19371</v>
          </cell>
          <cell r="C411">
            <v>20391</v>
          </cell>
          <cell r="D411">
            <v>21796</v>
          </cell>
          <cell r="E411">
            <v>20551</v>
          </cell>
          <cell r="F411">
            <v>19782</v>
          </cell>
          <cell r="G411">
            <v>20873</v>
          </cell>
          <cell r="H411">
            <v>19698</v>
          </cell>
          <cell r="I411">
            <v>22428</v>
          </cell>
          <cell r="J411">
            <v>24645</v>
          </cell>
          <cell r="K411">
            <v>25621</v>
          </cell>
          <cell r="L411">
            <v>25555</v>
          </cell>
          <cell r="M411">
            <v>25502</v>
          </cell>
          <cell r="N411">
            <v>24238</v>
          </cell>
          <cell r="O411">
            <v>23669</v>
          </cell>
          <cell r="P411">
            <v>23436</v>
          </cell>
          <cell r="Q411">
            <v>22477</v>
          </cell>
          <cell r="R411">
            <v>22245</v>
          </cell>
          <cell r="S411">
            <v>22010</v>
          </cell>
          <cell r="T411">
            <v>20611</v>
          </cell>
          <cell r="U411">
            <v>19293</v>
          </cell>
          <cell r="V411">
            <v>19418</v>
          </cell>
          <cell r="W411">
            <v>19861</v>
          </cell>
          <cell r="X411">
            <v>19127</v>
          </cell>
          <cell r="Y411">
            <v>18251</v>
          </cell>
        </row>
        <row r="412">
          <cell r="B412">
            <v>16321</v>
          </cell>
          <cell r="C412">
            <v>16357</v>
          </cell>
          <cell r="D412">
            <v>16776</v>
          </cell>
          <cell r="E412">
            <v>16823</v>
          </cell>
          <cell r="F412">
            <v>17055</v>
          </cell>
          <cell r="G412">
            <v>17791</v>
          </cell>
          <cell r="H412">
            <v>16922</v>
          </cell>
          <cell r="I412">
            <v>19631</v>
          </cell>
          <cell r="J412">
            <v>21349</v>
          </cell>
          <cell r="K412">
            <v>22323</v>
          </cell>
          <cell r="L412">
            <v>22933</v>
          </cell>
          <cell r="M412">
            <v>22806</v>
          </cell>
          <cell r="N412">
            <v>22683</v>
          </cell>
          <cell r="O412">
            <v>22944</v>
          </cell>
          <cell r="P412">
            <v>22779</v>
          </cell>
          <cell r="Q412">
            <v>21888</v>
          </cell>
          <cell r="R412">
            <v>20898</v>
          </cell>
          <cell r="S412">
            <v>19296</v>
          </cell>
          <cell r="T412">
            <v>18437</v>
          </cell>
          <cell r="U412">
            <v>17861</v>
          </cell>
          <cell r="V412">
            <v>17185</v>
          </cell>
          <cell r="W412">
            <v>16141</v>
          </cell>
          <cell r="X412">
            <v>15328</v>
          </cell>
          <cell r="Y412">
            <v>14967</v>
          </cell>
        </row>
        <row r="413">
          <cell r="B413">
            <v>14605</v>
          </cell>
          <cell r="C413">
            <v>14647</v>
          </cell>
          <cell r="D413">
            <v>14982</v>
          </cell>
          <cell r="E413">
            <v>15126</v>
          </cell>
          <cell r="F413">
            <v>15088</v>
          </cell>
          <cell r="G413">
            <v>17370</v>
          </cell>
          <cell r="H413">
            <v>23617</v>
          </cell>
          <cell r="I413">
            <v>25277</v>
          </cell>
          <cell r="J413">
            <v>22856</v>
          </cell>
          <cell r="K413">
            <v>25067</v>
          </cell>
          <cell r="L413">
            <v>25036</v>
          </cell>
          <cell r="M413">
            <v>23349</v>
          </cell>
          <cell r="N413">
            <v>22167</v>
          </cell>
          <cell r="O413">
            <v>22425</v>
          </cell>
          <cell r="P413">
            <v>21925</v>
          </cell>
          <cell r="Q413">
            <v>21676</v>
          </cell>
          <cell r="R413">
            <v>21589</v>
          </cell>
          <cell r="S413">
            <v>19369</v>
          </cell>
          <cell r="T413">
            <v>18506</v>
          </cell>
          <cell r="U413">
            <v>17928</v>
          </cell>
          <cell r="V413">
            <v>17249</v>
          </cell>
          <cell r="W413">
            <v>16199</v>
          </cell>
          <cell r="X413">
            <v>14918</v>
          </cell>
          <cell r="Y413">
            <v>14378</v>
          </cell>
        </row>
        <row r="414">
          <cell r="B414">
            <v>14258</v>
          </cell>
          <cell r="C414">
            <v>15233</v>
          </cell>
          <cell r="D414">
            <v>16421</v>
          </cell>
          <cell r="E414">
            <v>16639</v>
          </cell>
          <cell r="F414">
            <v>16926</v>
          </cell>
          <cell r="G414">
            <v>17883</v>
          </cell>
          <cell r="H414">
            <v>16619</v>
          </cell>
          <cell r="I414">
            <v>19917</v>
          </cell>
          <cell r="J414">
            <v>21487</v>
          </cell>
          <cell r="K414">
            <v>22467</v>
          </cell>
          <cell r="L414">
            <v>23081</v>
          </cell>
          <cell r="M414">
            <v>22952</v>
          </cell>
          <cell r="N414">
            <v>22225</v>
          </cell>
          <cell r="O414">
            <v>22486</v>
          </cell>
          <cell r="P414">
            <v>21984</v>
          </cell>
          <cell r="Q414">
            <v>21734</v>
          </cell>
          <cell r="R414">
            <v>21031</v>
          </cell>
          <cell r="S414">
            <v>19420</v>
          </cell>
          <cell r="T414">
            <v>18556</v>
          </cell>
          <cell r="U414">
            <v>17976</v>
          </cell>
          <cell r="V414">
            <v>17297</v>
          </cell>
          <cell r="W414">
            <v>16245</v>
          </cell>
          <cell r="X414">
            <v>15835</v>
          </cell>
          <cell r="Y414">
            <v>15856</v>
          </cell>
        </row>
        <row r="415">
          <cell r="B415">
            <v>15099</v>
          </cell>
          <cell r="C415">
            <v>15353</v>
          </cell>
          <cell r="D415">
            <v>15885</v>
          </cell>
          <cell r="E415">
            <v>15958</v>
          </cell>
          <cell r="F415">
            <v>15911</v>
          </cell>
          <cell r="G415">
            <v>16626</v>
          </cell>
          <cell r="H415">
            <v>16623</v>
          </cell>
          <cell r="I415">
            <v>19763</v>
          </cell>
          <cell r="J415">
            <v>21492</v>
          </cell>
          <cell r="K415">
            <v>22473</v>
          </cell>
          <cell r="L415">
            <v>23087</v>
          </cell>
          <cell r="M415">
            <v>22958</v>
          </cell>
          <cell r="N415">
            <v>22231</v>
          </cell>
          <cell r="O415">
            <v>22493</v>
          </cell>
          <cell r="P415">
            <v>21991</v>
          </cell>
          <cell r="Q415">
            <v>21741</v>
          </cell>
          <cell r="R415">
            <v>21037</v>
          </cell>
          <cell r="S415">
            <v>19425</v>
          </cell>
          <cell r="T415">
            <v>18560</v>
          </cell>
          <cell r="U415">
            <v>17981</v>
          </cell>
          <cell r="V415">
            <v>17301</v>
          </cell>
          <cell r="W415">
            <v>16249</v>
          </cell>
          <cell r="X415">
            <v>14968</v>
          </cell>
          <cell r="Y415">
            <v>14428</v>
          </cell>
        </row>
        <row r="416">
          <cell r="B416">
            <v>13879</v>
          </cell>
          <cell r="C416">
            <v>14000</v>
          </cell>
          <cell r="D416">
            <v>14270</v>
          </cell>
          <cell r="E416">
            <v>14481</v>
          </cell>
          <cell r="F416">
            <v>14900</v>
          </cell>
          <cell r="G416">
            <v>15656</v>
          </cell>
          <cell r="H416">
            <v>16708</v>
          </cell>
          <cell r="I416">
            <v>19864</v>
          </cell>
          <cell r="J416">
            <v>21602</v>
          </cell>
          <cell r="K416">
            <v>22587</v>
          </cell>
          <cell r="L416">
            <v>23204</v>
          </cell>
          <cell r="M416">
            <v>23075</v>
          </cell>
          <cell r="N416">
            <v>22345</v>
          </cell>
          <cell r="O416">
            <v>22607</v>
          </cell>
          <cell r="P416">
            <v>22103</v>
          </cell>
          <cell r="Q416">
            <v>21852</v>
          </cell>
          <cell r="R416">
            <v>21145</v>
          </cell>
          <cell r="S416">
            <v>19525</v>
          </cell>
          <cell r="T416">
            <v>18656</v>
          </cell>
          <cell r="U416">
            <v>18073</v>
          </cell>
          <cell r="V416">
            <v>17389</v>
          </cell>
          <cell r="W416">
            <v>16333</v>
          </cell>
          <cell r="X416">
            <v>15045</v>
          </cell>
          <cell r="Y416">
            <v>14502</v>
          </cell>
        </row>
        <row r="417">
          <cell r="B417">
            <v>13829</v>
          </cell>
          <cell r="C417">
            <v>13841</v>
          </cell>
          <cell r="D417">
            <v>14134</v>
          </cell>
          <cell r="E417">
            <v>13903</v>
          </cell>
          <cell r="F417">
            <v>14604</v>
          </cell>
          <cell r="G417">
            <v>15312</v>
          </cell>
          <cell r="H417">
            <v>16274</v>
          </cell>
          <cell r="I417">
            <v>18863</v>
          </cell>
          <cell r="J417">
            <v>20539</v>
          </cell>
          <cell r="K417">
            <v>21640</v>
          </cell>
          <cell r="L417">
            <v>22192</v>
          </cell>
          <cell r="M417">
            <v>22254</v>
          </cell>
          <cell r="N417">
            <v>21347</v>
          </cell>
          <cell r="O417">
            <v>21455</v>
          </cell>
          <cell r="P417">
            <v>21021</v>
          </cell>
          <cell r="Q417">
            <v>20669</v>
          </cell>
          <cell r="R417">
            <v>20108</v>
          </cell>
          <cell r="S417">
            <v>19129</v>
          </cell>
          <cell r="T417">
            <v>18279</v>
          </cell>
          <cell r="U417">
            <v>17738</v>
          </cell>
          <cell r="V417">
            <v>17023</v>
          </cell>
          <cell r="W417">
            <v>16182</v>
          </cell>
          <cell r="X417">
            <v>14851</v>
          </cell>
          <cell r="Y417">
            <v>14431</v>
          </cell>
        </row>
        <row r="418">
          <cell r="B418">
            <v>13863</v>
          </cell>
          <cell r="C418">
            <v>14039</v>
          </cell>
          <cell r="D418">
            <v>14614</v>
          </cell>
          <cell r="E418">
            <v>14360</v>
          </cell>
          <cell r="F418">
            <v>14764</v>
          </cell>
          <cell r="G418">
            <v>15312</v>
          </cell>
          <cell r="H418">
            <v>16274</v>
          </cell>
          <cell r="I418">
            <v>18863</v>
          </cell>
          <cell r="J418">
            <v>20539</v>
          </cell>
          <cell r="K418">
            <v>21640</v>
          </cell>
          <cell r="L418">
            <v>22192</v>
          </cell>
          <cell r="M418">
            <v>22255</v>
          </cell>
          <cell r="N418">
            <v>21348</v>
          </cell>
          <cell r="O418">
            <v>21456</v>
          </cell>
          <cell r="P418">
            <v>21436</v>
          </cell>
          <cell r="Q418">
            <v>20869</v>
          </cell>
          <cell r="R418">
            <v>20275</v>
          </cell>
          <cell r="S418">
            <v>19130</v>
          </cell>
          <cell r="T418">
            <v>18280</v>
          </cell>
          <cell r="U418">
            <v>17738</v>
          </cell>
          <cell r="V418">
            <v>17024</v>
          </cell>
          <cell r="W418">
            <v>17334</v>
          </cell>
          <cell r="X418">
            <v>17047</v>
          </cell>
          <cell r="Y418">
            <v>16970</v>
          </cell>
        </row>
        <row r="419">
          <cell r="B419">
            <v>16754</v>
          </cell>
          <cell r="C419">
            <v>17096</v>
          </cell>
          <cell r="D419">
            <v>17647</v>
          </cell>
          <cell r="E419">
            <v>17869</v>
          </cell>
          <cell r="F419">
            <v>18084</v>
          </cell>
          <cell r="G419">
            <v>18822</v>
          </cell>
          <cell r="H419">
            <v>17857</v>
          </cell>
          <cell r="I419">
            <v>20498</v>
          </cell>
          <cell r="J419">
            <v>22630</v>
          </cell>
          <cell r="K419">
            <v>23899</v>
          </cell>
          <cell r="L419">
            <v>24826</v>
          </cell>
          <cell r="M419">
            <v>25113</v>
          </cell>
          <cell r="N419">
            <v>25356</v>
          </cell>
          <cell r="O419">
            <v>25342</v>
          </cell>
          <cell r="P419">
            <v>25014</v>
          </cell>
          <cell r="Q419">
            <v>23708</v>
          </cell>
          <cell r="R419">
            <v>22465</v>
          </cell>
          <cell r="S419">
            <v>20677</v>
          </cell>
          <cell r="T419">
            <v>19278</v>
          </cell>
          <cell r="U419">
            <v>18262</v>
          </cell>
          <cell r="V419">
            <v>18193</v>
          </cell>
          <cell r="W419">
            <v>18450</v>
          </cell>
          <cell r="X419">
            <v>18354</v>
          </cell>
          <cell r="Y419">
            <v>18408</v>
          </cell>
        </row>
        <row r="420">
          <cell r="B420">
            <v>18119</v>
          </cell>
          <cell r="C420">
            <v>18415</v>
          </cell>
          <cell r="D420">
            <v>18936</v>
          </cell>
          <cell r="E420">
            <v>19103</v>
          </cell>
          <cell r="F420">
            <v>19272</v>
          </cell>
          <cell r="G420">
            <v>19785</v>
          </cell>
          <cell r="H420">
            <v>18569</v>
          </cell>
          <cell r="I420">
            <v>21099</v>
          </cell>
          <cell r="J420">
            <v>22973</v>
          </cell>
          <cell r="K420">
            <v>23763</v>
          </cell>
          <cell r="L420">
            <v>23912</v>
          </cell>
          <cell r="M420">
            <v>23518</v>
          </cell>
          <cell r="N420">
            <v>23510</v>
          </cell>
          <cell r="O420">
            <v>23584</v>
          </cell>
          <cell r="P420">
            <v>23331</v>
          </cell>
          <cell r="Q420">
            <v>22751</v>
          </cell>
          <cell r="R420">
            <v>21624</v>
          </cell>
          <cell r="S420">
            <v>20112</v>
          </cell>
          <cell r="T420">
            <v>18916</v>
          </cell>
          <cell r="U420">
            <v>18325</v>
          </cell>
          <cell r="V420">
            <v>17745</v>
          </cell>
          <cell r="W420">
            <v>17864</v>
          </cell>
          <cell r="X420">
            <v>17654</v>
          </cell>
          <cell r="Y420">
            <v>17649</v>
          </cell>
        </row>
        <row r="421">
          <cell r="B421">
            <v>17407</v>
          </cell>
          <cell r="C421">
            <v>18043</v>
          </cell>
          <cell r="D421">
            <v>18648</v>
          </cell>
          <cell r="E421">
            <v>18987</v>
          </cell>
          <cell r="F421">
            <v>19310</v>
          </cell>
          <cell r="G421">
            <v>20118</v>
          </cell>
          <cell r="H421">
            <v>18968</v>
          </cell>
          <cell r="I421">
            <v>21334</v>
          </cell>
          <cell r="J421">
            <v>22530</v>
          </cell>
          <cell r="K421">
            <v>22976</v>
          </cell>
          <cell r="L421">
            <v>23604</v>
          </cell>
          <cell r="M421">
            <v>23619</v>
          </cell>
          <cell r="N421">
            <v>23521</v>
          </cell>
          <cell r="O421">
            <v>23869</v>
          </cell>
          <cell r="P421">
            <v>23491</v>
          </cell>
          <cell r="Q421">
            <v>22583</v>
          </cell>
          <cell r="R421">
            <v>21509</v>
          </cell>
          <cell r="S421">
            <v>19860</v>
          </cell>
          <cell r="T421">
            <v>18976</v>
          </cell>
          <cell r="U421">
            <v>18383</v>
          </cell>
          <cell r="V421">
            <v>17688</v>
          </cell>
          <cell r="W421">
            <v>16613</v>
          </cell>
          <cell r="X421">
            <v>15303</v>
          </cell>
          <cell r="Y421">
            <v>14750</v>
          </cell>
        </row>
        <row r="422">
          <cell r="B422">
            <v>14095</v>
          </cell>
          <cell r="C422">
            <v>14208</v>
          </cell>
          <cell r="D422">
            <v>14458</v>
          </cell>
          <cell r="E422">
            <v>14425</v>
          </cell>
          <cell r="F422">
            <v>15092</v>
          </cell>
          <cell r="G422">
            <v>15857</v>
          </cell>
          <cell r="H422">
            <v>17036</v>
          </cell>
          <cell r="I422">
            <v>20254</v>
          </cell>
          <cell r="J422">
            <v>22026</v>
          </cell>
          <cell r="K422">
            <v>23031</v>
          </cell>
          <cell r="L422">
            <v>23661</v>
          </cell>
          <cell r="M422">
            <v>23529</v>
          </cell>
          <cell r="N422">
            <v>22784</v>
          </cell>
          <cell r="O422">
            <v>23052</v>
          </cell>
          <cell r="P422">
            <v>22538</v>
          </cell>
          <cell r="Q422">
            <v>22282</v>
          </cell>
          <cell r="R422">
            <v>21560</v>
          </cell>
          <cell r="S422">
            <v>19908</v>
          </cell>
          <cell r="T422">
            <v>19022</v>
          </cell>
          <cell r="U422">
            <v>18428</v>
          </cell>
          <cell r="V422">
            <v>17731</v>
          </cell>
          <cell r="W422">
            <v>16653</v>
          </cell>
          <cell r="X422">
            <v>15340</v>
          </cell>
          <cell r="Y422">
            <v>14786</v>
          </cell>
        </row>
        <row r="423">
          <cell r="B423">
            <v>14092</v>
          </cell>
          <cell r="C423">
            <v>14205</v>
          </cell>
          <cell r="D423">
            <v>14455</v>
          </cell>
          <cell r="E423">
            <v>14422</v>
          </cell>
          <cell r="F423">
            <v>15089</v>
          </cell>
          <cell r="G423">
            <v>15854</v>
          </cell>
          <cell r="H423">
            <v>17033</v>
          </cell>
          <cell r="I423">
            <v>20250</v>
          </cell>
          <cell r="J423">
            <v>22022</v>
          </cell>
          <cell r="K423">
            <v>23028</v>
          </cell>
          <cell r="L423">
            <v>23658</v>
          </cell>
          <cell r="M423">
            <v>23527</v>
          </cell>
          <cell r="N423">
            <v>22782</v>
          </cell>
          <cell r="O423">
            <v>23050</v>
          </cell>
          <cell r="P423">
            <v>22536</v>
          </cell>
          <cell r="Q423">
            <v>22280</v>
          </cell>
          <cell r="R423">
            <v>21559</v>
          </cell>
          <cell r="S423">
            <v>19907</v>
          </cell>
          <cell r="T423">
            <v>19021</v>
          </cell>
          <cell r="U423">
            <v>18427</v>
          </cell>
          <cell r="V423">
            <v>17730</v>
          </cell>
          <cell r="W423">
            <v>16653</v>
          </cell>
          <cell r="X423">
            <v>16627</v>
          </cell>
          <cell r="Y423">
            <v>16588</v>
          </cell>
        </row>
        <row r="424">
          <cell r="B424">
            <v>16119</v>
          </cell>
          <cell r="C424">
            <v>16266</v>
          </cell>
          <cell r="D424">
            <v>16860</v>
          </cell>
          <cell r="E424">
            <v>16779</v>
          </cell>
          <cell r="F424">
            <v>17051</v>
          </cell>
          <cell r="G424">
            <v>17254</v>
          </cell>
          <cell r="H424">
            <v>16594</v>
          </cell>
          <cell r="I424">
            <v>19234</v>
          </cell>
          <cell r="J424">
            <v>20942</v>
          </cell>
          <cell r="K424">
            <v>22064</v>
          </cell>
          <cell r="L424">
            <v>22627</v>
          </cell>
          <cell r="M424">
            <v>22691</v>
          </cell>
          <cell r="N424">
            <v>21766</v>
          </cell>
          <cell r="O424">
            <v>21876</v>
          </cell>
          <cell r="P424">
            <v>21621</v>
          </cell>
          <cell r="Q424">
            <v>21075</v>
          </cell>
          <cell r="R424">
            <v>20503</v>
          </cell>
          <cell r="S424">
            <v>19504</v>
          </cell>
          <cell r="T424">
            <v>18636</v>
          </cell>
          <cell r="U424">
            <v>18085</v>
          </cell>
          <cell r="V424">
            <v>17356</v>
          </cell>
          <cell r="W424">
            <v>16499</v>
          </cell>
          <cell r="X424">
            <v>15997</v>
          </cell>
          <cell r="Y424">
            <v>16153</v>
          </cell>
        </row>
        <row r="425">
          <cell r="B425">
            <v>15900</v>
          </cell>
          <cell r="C425">
            <v>16186</v>
          </cell>
          <cell r="D425">
            <v>16962</v>
          </cell>
          <cell r="E425">
            <v>16902</v>
          </cell>
          <cell r="F425">
            <v>17208</v>
          </cell>
          <cell r="G425">
            <v>17416</v>
          </cell>
          <cell r="H425">
            <v>16592</v>
          </cell>
          <cell r="I425">
            <v>19231</v>
          </cell>
          <cell r="J425">
            <v>20939</v>
          </cell>
          <cell r="K425">
            <v>22061</v>
          </cell>
          <cell r="L425">
            <v>22623</v>
          </cell>
          <cell r="M425">
            <v>22687</v>
          </cell>
          <cell r="N425">
            <v>21762</v>
          </cell>
          <cell r="O425">
            <v>21872</v>
          </cell>
          <cell r="P425">
            <v>21430</v>
          </cell>
          <cell r="Q425">
            <v>21071</v>
          </cell>
          <cell r="R425">
            <v>20500</v>
          </cell>
          <cell r="S425">
            <v>19501</v>
          </cell>
          <cell r="T425">
            <v>18634</v>
          </cell>
          <cell r="U425">
            <v>18083</v>
          </cell>
          <cell r="V425">
            <v>17354</v>
          </cell>
          <cell r="W425">
            <v>16496</v>
          </cell>
          <cell r="X425">
            <v>15613</v>
          </cell>
          <cell r="Y425">
            <v>15166</v>
          </cell>
        </row>
        <row r="426">
          <cell r="B426">
            <v>14518</v>
          </cell>
          <cell r="C426">
            <v>14572</v>
          </cell>
          <cell r="D426">
            <v>14973</v>
          </cell>
          <cell r="E426">
            <v>14473</v>
          </cell>
          <cell r="F426">
            <v>14925</v>
          </cell>
          <cell r="G426">
            <v>15650</v>
          </cell>
          <cell r="H426">
            <v>16632</v>
          </cell>
          <cell r="I426">
            <v>19279</v>
          </cell>
          <cell r="J426">
            <v>20991</v>
          </cell>
          <cell r="K426">
            <v>22116</v>
          </cell>
          <cell r="L426">
            <v>22679</v>
          </cell>
          <cell r="M426">
            <v>22742</v>
          </cell>
          <cell r="N426">
            <v>21815</v>
          </cell>
          <cell r="O426">
            <v>21925</v>
          </cell>
          <cell r="P426">
            <v>21481</v>
          </cell>
          <cell r="Q426">
            <v>21122</v>
          </cell>
          <cell r="R426">
            <v>20549</v>
          </cell>
          <cell r="S426">
            <v>19548</v>
          </cell>
          <cell r="T426">
            <v>18680</v>
          </cell>
          <cell r="U426">
            <v>18127</v>
          </cell>
          <cell r="V426">
            <v>17396</v>
          </cell>
          <cell r="W426">
            <v>16536</v>
          </cell>
          <cell r="X426">
            <v>15176</v>
          </cell>
          <cell r="Y426">
            <v>14746</v>
          </cell>
        </row>
        <row r="427">
          <cell r="B427">
            <v>14162</v>
          </cell>
          <cell r="C427">
            <v>14276</v>
          </cell>
          <cell r="D427">
            <v>14528</v>
          </cell>
          <cell r="E427">
            <v>14495</v>
          </cell>
          <cell r="F427">
            <v>15166</v>
          </cell>
          <cell r="G427">
            <v>15935</v>
          </cell>
          <cell r="H427">
            <v>17119</v>
          </cell>
          <cell r="I427">
            <v>20352</v>
          </cell>
          <cell r="J427">
            <v>22134</v>
          </cell>
          <cell r="K427">
            <v>23144</v>
          </cell>
          <cell r="L427">
            <v>23777</v>
          </cell>
          <cell r="M427">
            <v>23645</v>
          </cell>
          <cell r="N427">
            <v>22897</v>
          </cell>
          <cell r="O427">
            <v>23166</v>
          </cell>
          <cell r="P427">
            <v>22649</v>
          </cell>
          <cell r="Q427">
            <v>22392</v>
          </cell>
          <cell r="R427">
            <v>21666</v>
          </cell>
          <cell r="S427">
            <v>20006</v>
          </cell>
          <cell r="T427">
            <v>19115</v>
          </cell>
          <cell r="U427">
            <v>18518</v>
          </cell>
          <cell r="V427">
            <v>17817</v>
          </cell>
          <cell r="W427">
            <v>16734</v>
          </cell>
          <cell r="X427">
            <v>15415</v>
          </cell>
          <cell r="Y427">
            <v>14858</v>
          </cell>
        </row>
        <row r="428">
          <cell r="B428">
            <v>14198</v>
          </cell>
          <cell r="C428">
            <v>14312</v>
          </cell>
          <cell r="D428">
            <v>14564</v>
          </cell>
          <cell r="E428">
            <v>14531</v>
          </cell>
          <cell r="F428">
            <v>15203</v>
          </cell>
          <cell r="G428">
            <v>15974</v>
          </cell>
          <cell r="H428">
            <v>17161</v>
          </cell>
          <cell r="I428">
            <v>20402</v>
          </cell>
          <cell r="J428">
            <v>22188</v>
          </cell>
          <cell r="K428">
            <v>23200</v>
          </cell>
          <cell r="L428">
            <v>23833</v>
          </cell>
          <cell r="M428">
            <v>23701</v>
          </cell>
          <cell r="N428">
            <v>22951</v>
          </cell>
          <cell r="O428">
            <v>23221</v>
          </cell>
          <cell r="P428">
            <v>22703</v>
          </cell>
          <cell r="Q428">
            <v>22446</v>
          </cell>
          <cell r="R428">
            <v>21719</v>
          </cell>
          <cell r="S428">
            <v>20055</v>
          </cell>
          <cell r="T428">
            <v>19163</v>
          </cell>
          <cell r="U428">
            <v>18564</v>
          </cell>
          <cell r="V428">
            <v>17862</v>
          </cell>
          <cell r="W428">
            <v>16777</v>
          </cell>
          <cell r="X428">
            <v>15455</v>
          </cell>
          <cell r="Y428">
            <v>15468</v>
          </cell>
        </row>
        <row r="429">
          <cell r="B429">
            <v>15212</v>
          </cell>
          <cell r="C429">
            <v>15728</v>
          </cell>
          <cell r="D429">
            <v>16445</v>
          </cell>
          <cell r="E429">
            <v>16603</v>
          </cell>
          <cell r="F429">
            <v>16469</v>
          </cell>
          <cell r="G429">
            <v>17203</v>
          </cell>
          <cell r="H429">
            <v>17185</v>
          </cell>
          <cell r="I429">
            <v>20431</v>
          </cell>
          <cell r="J429">
            <v>22218</v>
          </cell>
          <cell r="K429">
            <v>23233</v>
          </cell>
          <cell r="L429">
            <v>23867</v>
          </cell>
          <cell r="M429">
            <v>23734</v>
          </cell>
          <cell r="N429">
            <v>22983</v>
          </cell>
          <cell r="O429">
            <v>23253</v>
          </cell>
          <cell r="P429">
            <v>22734</v>
          </cell>
          <cell r="Q429">
            <v>22476</v>
          </cell>
          <cell r="R429">
            <v>21748</v>
          </cell>
          <cell r="S429">
            <v>20082</v>
          </cell>
          <cell r="T429">
            <v>19188</v>
          </cell>
          <cell r="U429">
            <v>18589</v>
          </cell>
          <cell r="V429">
            <v>17886</v>
          </cell>
          <cell r="W429">
            <v>16799</v>
          </cell>
          <cell r="X429">
            <v>16710</v>
          </cell>
          <cell r="Y429">
            <v>16579</v>
          </cell>
        </row>
        <row r="430">
          <cell r="B430">
            <v>16413</v>
          </cell>
          <cell r="C430">
            <v>16705</v>
          </cell>
          <cell r="D430">
            <v>17425</v>
          </cell>
          <cell r="E430">
            <v>17496</v>
          </cell>
          <cell r="F430">
            <v>17603</v>
          </cell>
          <cell r="G430">
            <v>17819</v>
          </cell>
          <cell r="H430">
            <v>17218</v>
          </cell>
          <cell r="I430">
            <v>20470</v>
          </cell>
          <cell r="J430">
            <v>22262</v>
          </cell>
          <cell r="K430">
            <v>23734</v>
          </cell>
          <cell r="L430">
            <v>25268</v>
          </cell>
          <cell r="M430">
            <v>25513</v>
          </cell>
          <cell r="N430">
            <v>25827</v>
          </cell>
          <cell r="O430">
            <v>26344</v>
          </cell>
          <cell r="P430">
            <v>26215</v>
          </cell>
          <cell r="Q430">
            <v>24830</v>
          </cell>
          <cell r="R430">
            <v>22914</v>
          </cell>
          <cell r="S430">
            <v>20501</v>
          </cell>
          <cell r="T430">
            <v>19227</v>
          </cell>
          <cell r="U430">
            <v>18626</v>
          </cell>
          <cell r="V430">
            <v>17922</v>
          </cell>
          <cell r="W430">
            <v>18350</v>
          </cell>
          <cell r="X430">
            <v>18419</v>
          </cell>
          <cell r="Y430">
            <v>18498</v>
          </cell>
        </row>
        <row r="431">
          <cell r="B431">
            <v>18066</v>
          </cell>
          <cell r="C431">
            <v>18373</v>
          </cell>
          <cell r="D431">
            <v>18982</v>
          </cell>
          <cell r="E431">
            <v>18774</v>
          </cell>
          <cell r="F431">
            <v>19062</v>
          </cell>
          <cell r="G431">
            <v>19244</v>
          </cell>
          <cell r="H431">
            <v>17483</v>
          </cell>
          <cell r="I431">
            <v>19443</v>
          </cell>
          <cell r="J431">
            <v>21169</v>
          </cell>
          <cell r="K431">
            <v>22303</v>
          </cell>
          <cell r="L431">
            <v>22872</v>
          </cell>
          <cell r="M431">
            <v>22935</v>
          </cell>
          <cell r="N431">
            <v>22001</v>
          </cell>
          <cell r="O431">
            <v>22112</v>
          </cell>
          <cell r="P431">
            <v>21664</v>
          </cell>
          <cell r="Q431">
            <v>21302</v>
          </cell>
          <cell r="R431">
            <v>20724</v>
          </cell>
          <cell r="S431">
            <v>19714</v>
          </cell>
          <cell r="T431">
            <v>18838</v>
          </cell>
          <cell r="U431">
            <v>18281</v>
          </cell>
          <cell r="V431">
            <v>17544</v>
          </cell>
          <cell r="W431">
            <v>17318</v>
          </cell>
          <cell r="X431">
            <v>16966</v>
          </cell>
          <cell r="Y431">
            <v>17218</v>
          </cell>
        </row>
        <row r="432">
          <cell r="B432">
            <v>16696</v>
          </cell>
          <cell r="C432">
            <v>16982</v>
          </cell>
          <cell r="D432">
            <v>17556</v>
          </cell>
          <cell r="E432">
            <v>17254</v>
          </cell>
          <cell r="F432">
            <v>17221</v>
          </cell>
          <cell r="G432">
            <v>17133</v>
          </cell>
          <cell r="H432">
            <v>16771</v>
          </cell>
          <cell r="I432">
            <v>19439</v>
          </cell>
          <cell r="J432">
            <v>21166</v>
          </cell>
          <cell r="K432">
            <v>22300</v>
          </cell>
          <cell r="L432">
            <v>22868</v>
          </cell>
          <cell r="M432">
            <v>22933</v>
          </cell>
          <cell r="N432">
            <v>21998</v>
          </cell>
          <cell r="O432">
            <v>22109</v>
          </cell>
          <cell r="P432">
            <v>21662</v>
          </cell>
          <cell r="Q432">
            <v>21300</v>
          </cell>
          <cell r="R432">
            <v>20722</v>
          </cell>
          <cell r="S432">
            <v>19712</v>
          </cell>
          <cell r="T432">
            <v>18836</v>
          </cell>
          <cell r="U432">
            <v>18279</v>
          </cell>
          <cell r="V432">
            <v>17543</v>
          </cell>
          <cell r="W432">
            <v>16754</v>
          </cell>
          <cell r="X432">
            <v>16273</v>
          </cell>
          <cell r="Y432">
            <v>16220</v>
          </cell>
        </row>
        <row r="433">
          <cell r="B433">
            <v>16054</v>
          </cell>
          <cell r="C433">
            <v>16315</v>
          </cell>
          <cell r="D433">
            <v>16878</v>
          </cell>
          <cell r="E433">
            <v>17093</v>
          </cell>
          <cell r="F433">
            <v>17562</v>
          </cell>
          <cell r="G433">
            <v>18482</v>
          </cell>
          <cell r="H433">
            <v>17413</v>
          </cell>
          <cell r="I433">
            <v>20497</v>
          </cell>
          <cell r="J433">
            <v>22290</v>
          </cell>
          <cell r="K433">
            <v>23307</v>
          </cell>
          <cell r="L433">
            <v>23944</v>
          </cell>
          <cell r="M433">
            <v>23811</v>
          </cell>
          <cell r="N433">
            <v>23057</v>
          </cell>
          <cell r="O433">
            <v>23328</v>
          </cell>
          <cell r="P433">
            <v>22808</v>
          </cell>
          <cell r="Q433">
            <v>22549</v>
          </cell>
          <cell r="R433">
            <v>21819</v>
          </cell>
          <cell r="S433">
            <v>20148</v>
          </cell>
          <cell r="T433">
            <v>19251</v>
          </cell>
          <cell r="U433">
            <v>18649</v>
          </cell>
          <cell r="V433">
            <v>17945</v>
          </cell>
          <cell r="W433">
            <v>17911</v>
          </cell>
          <cell r="X433">
            <v>17859</v>
          </cell>
          <cell r="Y433">
            <v>17689</v>
          </cell>
        </row>
        <row r="434">
          <cell r="B434">
            <v>17857</v>
          </cell>
          <cell r="C434">
            <v>17967</v>
          </cell>
          <cell r="D434">
            <v>18561</v>
          </cell>
          <cell r="E434">
            <v>18792</v>
          </cell>
          <cell r="F434">
            <v>19086</v>
          </cell>
          <cell r="G434">
            <v>19626</v>
          </cell>
          <cell r="H434">
            <v>18343</v>
          </cell>
          <cell r="I434">
            <v>20234</v>
          </cell>
          <cell r="J434">
            <v>21809</v>
          </cell>
          <cell r="K434">
            <v>23094</v>
          </cell>
          <cell r="L434">
            <v>23563</v>
          </cell>
          <cell r="M434">
            <v>23462</v>
          </cell>
          <cell r="N434">
            <v>22812</v>
          </cell>
          <cell r="O434">
            <v>22595</v>
          </cell>
          <cell r="P434">
            <v>22564</v>
          </cell>
          <cell r="Q434">
            <v>22335</v>
          </cell>
          <cell r="R434">
            <v>21765</v>
          </cell>
          <cell r="S434">
            <v>19699</v>
          </cell>
          <cell r="T434">
            <v>18490</v>
          </cell>
          <cell r="U434">
            <v>17779</v>
          </cell>
          <cell r="V434">
            <v>17188</v>
          </cell>
          <cell r="W434">
            <v>16068</v>
          </cell>
          <cell r="X434">
            <v>15731</v>
          </cell>
          <cell r="Y434">
            <v>15885</v>
          </cell>
        </row>
        <row r="435">
          <cell r="B435">
            <v>15496</v>
          </cell>
          <cell r="C435">
            <v>15436</v>
          </cell>
          <cell r="D435">
            <v>15658</v>
          </cell>
          <cell r="E435">
            <v>15349</v>
          </cell>
          <cell r="F435">
            <v>15594</v>
          </cell>
          <cell r="G435">
            <v>16056</v>
          </cell>
          <cell r="H435">
            <v>16477</v>
          </cell>
          <cell r="I435">
            <v>19591</v>
          </cell>
          <cell r="J435">
            <v>21845</v>
          </cell>
          <cell r="K435">
            <v>23132</v>
          </cell>
          <cell r="L435">
            <v>23603</v>
          </cell>
          <cell r="M435">
            <v>23502</v>
          </cell>
          <cell r="N435">
            <v>22851</v>
          </cell>
          <cell r="O435">
            <v>22633</v>
          </cell>
          <cell r="P435">
            <v>22416</v>
          </cell>
          <cell r="Q435">
            <v>22138</v>
          </cell>
          <cell r="R435">
            <v>21157</v>
          </cell>
          <cell r="S435">
            <v>18785</v>
          </cell>
          <cell r="T435">
            <v>18052</v>
          </cell>
          <cell r="U435">
            <v>17810</v>
          </cell>
          <cell r="V435">
            <v>17218</v>
          </cell>
          <cell r="W435">
            <v>16097</v>
          </cell>
          <cell r="X435">
            <v>16339</v>
          </cell>
          <cell r="Y435">
            <v>16809</v>
          </cell>
        </row>
        <row r="436">
          <cell r="B436">
            <v>15666</v>
          </cell>
          <cell r="C436">
            <v>15950</v>
          </cell>
          <cell r="D436">
            <v>16283</v>
          </cell>
          <cell r="E436">
            <v>16149</v>
          </cell>
          <cell r="F436">
            <v>16439</v>
          </cell>
          <cell r="G436">
            <v>17083</v>
          </cell>
          <cell r="H436">
            <v>16549</v>
          </cell>
          <cell r="I436">
            <v>19677</v>
          </cell>
          <cell r="J436">
            <v>21940</v>
          </cell>
          <cell r="K436">
            <v>23234</v>
          </cell>
          <cell r="L436">
            <v>23707</v>
          </cell>
          <cell r="M436">
            <v>23605</v>
          </cell>
          <cell r="N436">
            <v>22951</v>
          </cell>
          <cell r="O436">
            <v>22732</v>
          </cell>
          <cell r="P436">
            <v>22515</v>
          </cell>
          <cell r="Q436">
            <v>22234</v>
          </cell>
          <cell r="R436">
            <v>21250</v>
          </cell>
          <cell r="S436">
            <v>19555</v>
          </cell>
          <cell r="T436">
            <v>19007</v>
          </cell>
          <cell r="U436">
            <v>17888</v>
          </cell>
          <cell r="V436">
            <v>17294</v>
          </cell>
          <cell r="W436">
            <v>17075</v>
          </cell>
          <cell r="X436">
            <v>17487</v>
          </cell>
          <cell r="Y436">
            <v>17656</v>
          </cell>
        </row>
        <row r="437">
          <cell r="B437">
            <v>17481</v>
          </cell>
          <cell r="C437">
            <v>17951</v>
          </cell>
          <cell r="D437">
            <v>18318</v>
          </cell>
          <cell r="E437">
            <v>18419</v>
          </cell>
          <cell r="F437">
            <v>18597</v>
          </cell>
          <cell r="G437">
            <v>19346</v>
          </cell>
          <cell r="H437">
            <v>18280</v>
          </cell>
          <cell r="I437">
            <v>19994</v>
          </cell>
          <cell r="J437">
            <v>21940</v>
          </cell>
          <cell r="K437">
            <v>23233</v>
          </cell>
          <cell r="L437">
            <v>23705</v>
          </cell>
          <cell r="M437">
            <v>23604</v>
          </cell>
          <cell r="N437">
            <v>22951</v>
          </cell>
          <cell r="O437">
            <v>22732</v>
          </cell>
          <cell r="P437">
            <v>22927</v>
          </cell>
          <cell r="Q437">
            <v>22234</v>
          </cell>
          <cell r="R437">
            <v>21248</v>
          </cell>
          <cell r="S437">
            <v>19263</v>
          </cell>
          <cell r="T437">
            <v>18600</v>
          </cell>
          <cell r="U437">
            <v>17886</v>
          </cell>
          <cell r="V437">
            <v>17292</v>
          </cell>
          <cell r="W437">
            <v>16739</v>
          </cell>
          <cell r="X437">
            <v>17192</v>
          </cell>
          <cell r="Y437">
            <v>17467</v>
          </cell>
        </row>
        <row r="438">
          <cell r="B438">
            <v>17123</v>
          </cell>
          <cell r="C438">
            <v>18409</v>
          </cell>
          <cell r="D438">
            <v>17623</v>
          </cell>
          <cell r="E438">
            <v>17728</v>
          </cell>
          <cell r="F438">
            <v>17865</v>
          </cell>
          <cell r="G438">
            <v>18147</v>
          </cell>
          <cell r="H438">
            <v>16835</v>
          </cell>
          <cell r="I438">
            <v>18065</v>
          </cell>
          <cell r="J438">
            <v>20232</v>
          </cell>
          <cell r="K438">
            <v>21689</v>
          </cell>
          <cell r="L438">
            <v>22112</v>
          </cell>
          <cell r="M438">
            <v>22231</v>
          </cell>
          <cell r="N438">
            <v>21265</v>
          </cell>
          <cell r="O438">
            <v>21022</v>
          </cell>
          <cell r="P438">
            <v>20771</v>
          </cell>
          <cell r="Q438">
            <v>20483</v>
          </cell>
          <cell r="R438">
            <v>19649</v>
          </cell>
          <cell r="S438">
            <v>18072</v>
          </cell>
          <cell r="T438">
            <v>17353</v>
          </cell>
          <cell r="U438">
            <v>17362</v>
          </cell>
          <cell r="V438">
            <v>16710</v>
          </cell>
          <cell r="W438">
            <v>15825</v>
          </cell>
          <cell r="X438">
            <v>14973</v>
          </cell>
          <cell r="Y438">
            <v>15149</v>
          </cell>
        </row>
        <row r="439">
          <cell r="B439">
            <v>14839</v>
          </cell>
          <cell r="C439">
            <v>15787</v>
          </cell>
          <cell r="D439">
            <v>14872</v>
          </cell>
          <cell r="E439">
            <v>14955</v>
          </cell>
          <cell r="F439">
            <v>14956</v>
          </cell>
          <cell r="G439">
            <v>15127</v>
          </cell>
          <cell r="H439">
            <v>15912</v>
          </cell>
          <cell r="I439">
            <v>18063</v>
          </cell>
          <cell r="J439">
            <v>20232</v>
          </cell>
          <cell r="K439">
            <v>21689</v>
          </cell>
          <cell r="L439">
            <v>22113</v>
          </cell>
          <cell r="M439">
            <v>22233</v>
          </cell>
          <cell r="N439">
            <v>21268</v>
          </cell>
          <cell r="O439">
            <v>21025</v>
          </cell>
          <cell r="P439">
            <v>20773</v>
          </cell>
          <cell r="Q439">
            <v>20485</v>
          </cell>
          <cell r="R439">
            <v>19650</v>
          </cell>
          <cell r="S439">
            <v>18072</v>
          </cell>
          <cell r="T439">
            <v>17353</v>
          </cell>
          <cell r="U439">
            <v>17363</v>
          </cell>
          <cell r="V439">
            <v>16710</v>
          </cell>
          <cell r="W439">
            <v>15825</v>
          </cell>
          <cell r="X439">
            <v>14646</v>
          </cell>
          <cell r="Y439">
            <v>14393</v>
          </cell>
        </row>
        <row r="440">
          <cell r="B440">
            <v>14120</v>
          </cell>
          <cell r="C440">
            <v>13823</v>
          </cell>
          <cell r="D440">
            <v>13930</v>
          </cell>
          <cell r="E440">
            <v>14125</v>
          </cell>
          <cell r="F440">
            <v>14306</v>
          </cell>
          <cell r="G440">
            <v>15420</v>
          </cell>
          <cell r="H440">
            <v>16547</v>
          </cell>
          <cell r="I440">
            <v>19675</v>
          </cell>
          <cell r="J440">
            <v>21938</v>
          </cell>
          <cell r="K440">
            <v>23232</v>
          </cell>
          <cell r="L440">
            <v>23705</v>
          </cell>
          <cell r="M440">
            <v>23603</v>
          </cell>
          <cell r="N440">
            <v>22950</v>
          </cell>
          <cell r="O440">
            <v>22731</v>
          </cell>
          <cell r="P440">
            <v>22514</v>
          </cell>
          <cell r="Q440">
            <v>22234</v>
          </cell>
          <cell r="R440">
            <v>21249</v>
          </cell>
          <cell r="S440">
            <v>18866</v>
          </cell>
          <cell r="T440">
            <v>18129</v>
          </cell>
          <cell r="U440">
            <v>17885</v>
          </cell>
          <cell r="V440">
            <v>17291</v>
          </cell>
          <cell r="W440">
            <v>16164</v>
          </cell>
          <cell r="X440">
            <v>14961</v>
          </cell>
          <cell r="Y440">
            <v>14648</v>
          </cell>
        </row>
        <row r="441">
          <cell r="B441">
            <v>14119</v>
          </cell>
          <cell r="C441">
            <v>13821</v>
          </cell>
          <cell r="D441">
            <v>14116</v>
          </cell>
          <cell r="E441">
            <v>14124</v>
          </cell>
          <cell r="F441">
            <v>14305</v>
          </cell>
          <cell r="G441">
            <v>15419</v>
          </cell>
          <cell r="H441">
            <v>16546</v>
          </cell>
          <cell r="I441">
            <v>19673</v>
          </cell>
          <cell r="J441">
            <v>21936</v>
          </cell>
          <cell r="K441">
            <v>23229</v>
          </cell>
          <cell r="L441">
            <v>23702</v>
          </cell>
          <cell r="M441">
            <v>23600</v>
          </cell>
          <cell r="N441">
            <v>22947</v>
          </cell>
          <cell r="O441">
            <v>22727</v>
          </cell>
          <cell r="P441">
            <v>22510</v>
          </cell>
          <cell r="Q441">
            <v>22230</v>
          </cell>
          <cell r="R441">
            <v>21246</v>
          </cell>
          <cell r="S441">
            <v>18864</v>
          </cell>
          <cell r="T441">
            <v>18128</v>
          </cell>
          <cell r="U441">
            <v>17885</v>
          </cell>
          <cell r="V441">
            <v>17290</v>
          </cell>
          <cell r="W441">
            <v>16164</v>
          </cell>
          <cell r="X441">
            <v>15435</v>
          </cell>
          <cell r="Y441">
            <v>15487</v>
          </cell>
        </row>
        <row r="442">
          <cell r="B442">
            <v>15204</v>
          </cell>
          <cell r="C442">
            <v>15415</v>
          </cell>
          <cell r="D442">
            <v>16099</v>
          </cell>
          <cell r="E442">
            <v>15813</v>
          </cell>
          <cell r="F442">
            <v>16206</v>
          </cell>
          <cell r="G442">
            <v>16975</v>
          </cell>
          <cell r="H442">
            <v>16546</v>
          </cell>
          <cell r="I442">
            <v>19673</v>
          </cell>
          <cell r="J442">
            <v>21935</v>
          </cell>
          <cell r="K442">
            <v>23229</v>
          </cell>
          <cell r="L442">
            <v>23701</v>
          </cell>
          <cell r="M442">
            <v>23599</v>
          </cell>
          <cell r="N442">
            <v>22946</v>
          </cell>
          <cell r="O442">
            <v>22728</v>
          </cell>
          <cell r="P442">
            <v>22510</v>
          </cell>
          <cell r="Q442">
            <v>22230</v>
          </cell>
          <cell r="R442">
            <v>21245</v>
          </cell>
          <cell r="S442">
            <v>18863</v>
          </cell>
          <cell r="T442">
            <v>18126</v>
          </cell>
          <cell r="U442">
            <v>17883</v>
          </cell>
          <cell r="V442">
            <v>17288</v>
          </cell>
          <cell r="W442">
            <v>16162</v>
          </cell>
          <cell r="X442">
            <v>15037</v>
          </cell>
          <cell r="Y442">
            <v>15035</v>
          </cell>
        </row>
        <row r="443">
          <cell r="B443">
            <v>14552</v>
          </cell>
          <cell r="C443">
            <v>14832</v>
          </cell>
          <cell r="D443">
            <v>15107</v>
          </cell>
          <cell r="E443">
            <v>15284</v>
          </cell>
          <cell r="F443">
            <v>15425</v>
          </cell>
          <cell r="G443">
            <v>16351</v>
          </cell>
          <cell r="H443">
            <v>16541</v>
          </cell>
          <cell r="I443">
            <v>19667</v>
          </cell>
          <cell r="J443">
            <v>21929</v>
          </cell>
          <cell r="K443">
            <v>23221</v>
          </cell>
          <cell r="L443">
            <v>23694</v>
          </cell>
          <cell r="M443">
            <v>23592</v>
          </cell>
          <cell r="N443">
            <v>22938</v>
          </cell>
          <cell r="O443">
            <v>22719</v>
          </cell>
          <cell r="P443">
            <v>22502</v>
          </cell>
          <cell r="Q443">
            <v>22222</v>
          </cell>
          <cell r="R443">
            <v>21238</v>
          </cell>
          <cell r="S443">
            <v>18857</v>
          </cell>
          <cell r="T443">
            <v>18121</v>
          </cell>
          <cell r="U443">
            <v>17878</v>
          </cell>
          <cell r="V443">
            <v>17284</v>
          </cell>
          <cell r="W443">
            <v>16158</v>
          </cell>
          <cell r="X443">
            <v>14955</v>
          </cell>
          <cell r="Y443">
            <v>14643</v>
          </cell>
        </row>
        <row r="444">
          <cell r="B444">
            <v>14095</v>
          </cell>
          <cell r="C444">
            <v>14211</v>
          </cell>
          <cell r="D444">
            <v>14633</v>
          </cell>
          <cell r="E444">
            <v>14705</v>
          </cell>
          <cell r="F444">
            <v>15059</v>
          </cell>
          <cell r="G444">
            <v>15726</v>
          </cell>
          <cell r="H444">
            <v>16517</v>
          </cell>
          <cell r="I444">
            <v>19638</v>
          </cell>
          <cell r="J444">
            <v>21896</v>
          </cell>
          <cell r="K444">
            <v>23186</v>
          </cell>
          <cell r="L444">
            <v>23657</v>
          </cell>
          <cell r="M444">
            <v>23556</v>
          </cell>
          <cell r="N444">
            <v>22904</v>
          </cell>
          <cell r="O444">
            <v>22686</v>
          </cell>
          <cell r="P444">
            <v>22469</v>
          </cell>
          <cell r="Q444">
            <v>22189</v>
          </cell>
          <cell r="R444">
            <v>21207</v>
          </cell>
          <cell r="S444">
            <v>18828</v>
          </cell>
          <cell r="T444">
            <v>18094</v>
          </cell>
          <cell r="U444">
            <v>17850</v>
          </cell>
          <cell r="V444">
            <v>17257</v>
          </cell>
          <cell r="W444">
            <v>16134</v>
          </cell>
          <cell r="X444">
            <v>14933</v>
          </cell>
          <cell r="Y444">
            <v>14621</v>
          </cell>
        </row>
        <row r="445">
          <cell r="B445">
            <v>13981</v>
          </cell>
          <cell r="C445">
            <v>13994</v>
          </cell>
          <cell r="D445">
            <v>13710</v>
          </cell>
          <cell r="E445">
            <v>13803</v>
          </cell>
          <cell r="F445">
            <v>14052</v>
          </cell>
          <cell r="G445">
            <v>15039</v>
          </cell>
          <cell r="H445">
            <v>15882</v>
          </cell>
          <cell r="I445">
            <v>18029</v>
          </cell>
          <cell r="J445">
            <v>20194</v>
          </cell>
          <cell r="K445">
            <v>21649</v>
          </cell>
          <cell r="L445">
            <v>22072</v>
          </cell>
          <cell r="M445">
            <v>22192</v>
          </cell>
          <cell r="N445">
            <v>21228</v>
          </cell>
          <cell r="O445">
            <v>20987</v>
          </cell>
          <cell r="P445">
            <v>20738</v>
          </cell>
          <cell r="Q445">
            <v>20449</v>
          </cell>
          <cell r="R445">
            <v>19616</v>
          </cell>
          <cell r="S445">
            <v>18040</v>
          </cell>
          <cell r="T445">
            <v>17322</v>
          </cell>
          <cell r="U445">
            <v>17331</v>
          </cell>
          <cell r="V445">
            <v>16680</v>
          </cell>
          <cell r="W445">
            <v>15797</v>
          </cell>
          <cell r="X445">
            <v>14621</v>
          </cell>
          <cell r="Y445">
            <v>14732</v>
          </cell>
        </row>
        <row r="446">
          <cell r="B446">
            <v>14493</v>
          </cell>
          <cell r="C446">
            <v>0</v>
          </cell>
          <cell r="D446">
            <v>13406</v>
          </cell>
          <cell r="E446">
            <v>15136</v>
          </cell>
          <cell r="F446">
            <v>14912</v>
          </cell>
          <cell r="G446">
            <v>15131</v>
          </cell>
          <cell r="H446">
            <v>15526</v>
          </cell>
          <cell r="I446">
            <v>17624</v>
          </cell>
          <cell r="J446">
            <v>19740</v>
          </cell>
          <cell r="K446">
            <v>21161</v>
          </cell>
          <cell r="L446">
            <v>21575</v>
          </cell>
          <cell r="M446">
            <v>21693</v>
          </cell>
          <cell r="N446">
            <v>20750</v>
          </cell>
          <cell r="O446">
            <v>20514</v>
          </cell>
          <cell r="P446">
            <v>20269</v>
          </cell>
          <cell r="Q446">
            <v>19987</v>
          </cell>
          <cell r="R446">
            <v>19173</v>
          </cell>
          <cell r="S446">
            <v>17634</v>
          </cell>
          <cell r="T446">
            <v>16933</v>
          </cell>
          <cell r="U446">
            <v>16943</v>
          </cell>
          <cell r="V446">
            <v>16306</v>
          </cell>
          <cell r="W446">
            <v>16019</v>
          </cell>
          <cell r="X446">
            <v>15932</v>
          </cell>
          <cell r="Y446">
            <v>15977</v>
          </cell>
        </row>
        <row r="447">
          <cell r="B447">
            <v>15646</v>
          </cell>
          <cell r="C447">
            <v>15854</v>
          </cell>
          <cell r="D447">
            <v>16038</v>
          </cell>
          <cell r="E447">
            <v>15966</v>
          </cell>
          <cell r="F447">
            <v>16157</v>
          </cell>
          <cell r="G447">
            <v>16891</v>
          </cell>
          <cell r="H447">
            <v>16499</v>
          </cell>
          <cell r="I447">
            <v>19617</v>
          </cell>
          <cell r="J447">
            <v>21874</v>
          </cell>
          <cell r="K447">
            <v>23164</v>
          </cell>
          <cell r="L447">
            <v>23634</v>
          </cell>
          <cell r="M447">
            <v>23532</v>
          </cell>
          <cell r="N447">
            <v>22879</v>
          </cell>
          <cell r="O447">
            <v>22660</v>
          </cell>
          <cell r="P447">
            <v>22444</v>
          </cell>
          <cell r="Q447">
            <v>22165</v>
          </cell>
          <cell r="R447">
            <v>21182</v>
          </cell>
          <cell r="S447">
            <v>18806</v>
          </cell>
          <cell r="T447">
            <v>18073</v>
          </cell>
          <cell r="U447">
            <v>17831</v>
          </cell>
          <cell r="V447">
            <v>17239</v>
          </cell>
          <cell r="W447">
            <v>16116</v>
          </cell>
          <cell r="X447">
            <v>14917</v>
          </cell>
          <cell r="Y447">
            <v>14714</v>
          </cell>
        </row>
        <row r="448">
          <cell r="B448">
            <v>14275</v>
          </cell>
          <cell r="C448">
            <v>14332</v>
          </cell>
          <cell r="D448">
            <v>14384</v>
          </cell>
          <cell r="E448">
            <v>14390</v>
          </cell>
          <cell r="F448">
            <v>14532</v>
          </cell>
          <cell r="G448">
            <v>15407</v>
          </cell>
          <cell r="H448">
            <v>16533</v>
          </cell>
          <cell r="I448">
            <v>19657</v>
          </cell>
          <cell r="J448">
            <v>21919</v>
          </cell>
          <cell r="K448">
            <v>23210</v>
          </cell>
          <cell r="L448">
            <v>23682</v>
          </cell>
          <cell r="M448">
            <v>23580</v>
          </cell>
          <cell r="N448">
            <v>22927</v>
          </cell>
          <cell r="O448">
            <v>22708</v>
          </cell>
          <cell r="P448">
            <v>22490</v>
          </cell>
          <cell r="Q448">
            <v>22210</v>
          </cell>
          <cell r="R448">
            <v>21226</v>
          </cell>
          <cell r="S448">
            <v>18846</v>
          </cell>
          <cell r="T448">
            <v>18111</v>
          </cell>
          <cell r="U448">
            <v>17869</v>
          </cell>
          <cell r="V448">
            <v>17275</v>
          </cell>
          <cell r="W448">
            <v>16150</v>
          </cell>
          <cell r="X448">
            <v>14948</v>
          </cell>
          <cell r="Y448">
            <v>14635</v>
          </cell>
        </row>
        <row r="449">
          <cell r="B449">
            <v>14100</v>
          </cell>
          <cell r="C449">
            <v>13804</v>
          </cell>
          <cell r="D449">
            <v>14046</v>
          </cell>
          <cell r="E449">
            <v>14106</v>
          </cell>
          <cell r="F449">
            <v>14402</v>
          </cell>
          <cell r="G449">
            <v>15399</v>
          </cell>
          <cell r="H449">
            <v>16523</v>
          </cell>
          <cell r="I449">
            <v>19646</v>
          </cell>
          <cell r="J449">
            <v>21907</v>
          </cell>
          <cell r="K449">
            <v>23199</v>
          </cell>
          <cell r="L449">
            <v>23671</v>
          </cell>
          <cell r="M449">
            <v>23569</v>
          </cell>
          <cell r="N449">
            <v>22916</v>
          </cell>
          <cell r="O449">
            <v>22697</v>
          </cell>
          <cell r="P449">
            <v>22479</v>
          </cell>
          <cell r="Q449">
            <v>22199</v>
          </cell>
          <cell r="R449">
            <v>21215</v>
          </cell>
          <cell r="S449">
            <v>18835</v>
          </cell>
          <cell r="T449">
            <v>18101</v>
          </cell>
          <cell r="U449">
            <v>17859</v>
          </cell>
          <cell r="V449">
            <v>17265</v>
          </cell>
          <cell r="W449">
            <v>16141</v>
          </cell>
          <cell r="X449">
            <v>14939</v>
          </cell>
          <cell r="Y449">
            <v>14627</v>
          </cell>
        </row>
        <row r="450">
          <cell r="B450">
            <v>14099</v>
          </cell>
          <cell r="C450">
            <v>13802</v>
          </cell>
          <cell r="D450">
            <v>13909</v>
          </cell>
          <cell r="E450">
            <v>14104</v>
          </cell>
          <cell r="F450">
            <v>14285</v>
          </cell>
          <cell r="G450">
            <v>15397</v>
          </cell>
          <cell r="H450">
            <v>16522</v>
          </cell>
          <cell r="I450">
            <v>19644</v>
          </cell>
          <cell r="J450">
            <v>21905</v>
          </cell>
          <cell r="K450">
            <v>23196</v>
          </cell>
          <cell r="L450">
            <v>23668</v>
          </cell>
          <cell r="M450">
            <v>23566</v>
          </cell>
          <cell r="N450">
            <v>22914</v>
          </cell>
          <cell r="O450">
            <v>22696</v>
          </cell>
          <cell r="P450">
            <v>22478</v>
          </cell>
          <cell r="Q450">
            <v>22198</v>
          </cell>
          <cell r="R450">
            <v>21214</v>
          </cell>
          <cell r="S450">
            <v>18834</v>
          </cell>
          <cell r="T450">
            <v>18100</v>
          </cell>
          <cell r="U450">
            <v>17857</v>
          </cell>
          <cell r="V450">
            <v>17264</v>
          </cell>
          <cell r="W450">
            <v>16139</v>
          </cell>
          <cell r="X450">
            <v>14938</v>
          </cell>
          <cell r="Y450">
            <v>14626</v>
          </cell>
        </row>
        <row r="451">
          <cell r="B451">
            <v>14092</v>
          </cell>
          <cell r="C451">
            <v>13795</v>
          </cell>
          <cell r="D451">
            <v>13902</v>
          </cell>
          <cell r="E451">
            <v>14097</v>
          </cell>
          <cell r="F451">
            <v>14277</v>
          </cell>
          <cell r="G451">
            <v>15389</v>
          </cell>
          <cell r="H451">
            <v>16513</v>
          </cell>
          <cell r="I451">
            <v>19634</v>
          </cell>
          <cell r="J451">
            <v>21893</v>
          </cell>
          <cell r="K451">
            <v>23184</v>
          </cell>
          <cell r="L451">
            <v>23655</v>
          </cell>
          <cell r="M451">
            <v>23554</v>
          </cell>
          <cell r="N451">
            <v>22901</v>
          </cell>
          <cell r="O451">
            <v>22681</v>
          </cell>
          <cell r="P451">
            <v>22464</v>
          </cell>
          <cell r="Q451">
            <v>22184</v>
          </cell>
          <cell r="R451">
            <v>21201</v>
          </cell>
          <cell r="S451">
            <v>18823</v>
          </cell>
          <cell r="T451">
            <v>18089</v>
          </cell>
          <cell r="U451">
            <v>17847</v>
          </cell>
          <cell r="V451">
            <v>17254</v>
          </cell>
          <cell r="W451">
            <v>16130</v>
          </cell>
          <cell r="X451">
            <v>14930</v>
          </cell>
          <cell r="Y451">
            <v>14618</v>
          </cell>
        </row>
        <row r="452">
          <cell r="B452">
            <v>13976</v>
          </cell>
          <cell r="C452">
            <v>13711</v>
          </cell>
          <cell r="D452">
            <v>13705</v>
          </cell>
          <cell r="E452">
            <v>13798</v>
          </cell>
          <cell r="F452">
            <v>14048</v>
          </cell>
          <cell r="G452">
            <v>15034</v>
          </cell>
          <cell r="H452">
            <v>15878</v>
          </cell>
          <cell r="I452">
            <v>18024</v>
          </cell>
          <cell r="J452">
            <v>20188</v>
          </cell>
          <cell r="K452">
            <v>21643</v>
          </cell>
          <cell r="L452">
            <v>22067</v>
          </cell>
          <cell r="M452">
            <v>22187</v>
          </cell>
          <cell r="N452">
            <v>21224</v>
          </cell>
          <cell r="O452">
            <v>20982</v>
          </cell>
          <cell r="P452">
            <v>20732</v>
          </cell>
          <cell r="Q452">
            <v>20444</v>
          </cell>
          <cell r="R452">
            <v>19610</v>
          </cell>
          <cell r="S452">
            <v>18035</v>
          </cell>
          <cell r="T452">
            <v>17317</v>
          </cell>
          <cell r="U452">
            <v>17327</v>
          </cell>
          <cell r="V452">
            <v>16676</v>
          </cell>
          <cell r="W452">
            <v>15793</v>
          </cell>
          <cell r="X452">
            <v>14617</v>
          </cell>
          <cell r="Y452">
            <v>14365</v>
          </cell>
        </row>
        <row r="453">
          <cell r="B453">
            <v>13981</v>
          </cell>
          <cell r="C453">
            <v>13929</v>
          </cell>
          <cell r="D453">
            <v>13710</v>
          </cell>
          <cell r="E453">
            <v>13803</v>
          </cell>
          <cell r="F453">
            <v>14052</v>
          </cell>
          <cell r="G453">
            <v>15038</v>
          </cell>
          <cell r="H453">
            <v>15882</v>
          </cell>
          <cell r="I453">
            <v>18028</v>
          </cell>
          <cell r="J453">
            <v>20193</v>
          </cell>
          <cell r="K453">
            <v>21648</v>
          </cell>
          <cell r="L453">
            <v>22071</v>
          </cell>
          <cell r="M453">
            <v>22190</v>
          </cell>
          <cell r="N453">
            <v>21226</v>
          </cell>
          <cell r="O453">
            <v>20983</v>
          </cell>
          <cell r="P453">
            <v>20732</v>
          </cell>
          <cell r="Q453">
            <v>20445</v>
          </cell>
          <cell r="R453">
            <v>19612</v>
          </cell>
          <cell r="S453">
            <v>18037</v>
          </cell>
          <cell r="T453">
            <v>17320</v>
          </cell>
          <cell r="U453">
            <v>17330</v>
          </cell>
          <cell r="V453">
            <v>16679</v>
          </cell>
          <cell r="W453">
            <v>15795</v>
          </cell>
          <cell r="X453">
            <v>14618</v>
          </cell>
          <cell r="Y453">
            <v>14366</v>
          </cell>
        </row>
        <row r="454">
          <cell r="B454">
            <v>14091</v>
          </cell>
          <cell r="C454">
            <v>13795</v>
          </cell>
          <cell r="D454">
            <v>13902</v>
          </cell>
          <cell r="E454">
            <v>14097</v>
          </cell>
          <cell r="F454">
            <v>14277</v>
          </cell>
          <cell r="G454">
            <v>15389</v>
          </cell>
          <cell r="H454">
            <v>16514</v>
          </cell>
          <cell r="I454">
            <v>19635</v>
          </cell>
          <cell r="J454">
            <v>21894</v>
          </cell>
          <cell r="K454">
            <v>23184</v>
          </cell>
          <cell r="L454">
            <v>23665</v>
          </cell>
          <cell r="M454">
            <v>23565</v>
          </cell>
          <cell r="N454">
            <v>22904</v>
          </cell>
          <cell r="O454">
            <v>22685</v>
          </cell>
          <cell r="P454">
            <v>22468</v>
          </cell>
          <cell r="Q454">
            <v>22188</v>
          </cell>
          <cell r="R454">
            <v>21205</v>
          </cell>
          <cell r="S454">
            <v>18826</v>
          </cell>
          <cell r="T454">
            <v>18092</v>
          </cell>
          <cell r="U454">
            <v>17849</v>
          </cell>
          <cell r="V454">
            <v>17256</v>
          </cell>
          <cell r="W454">
            <v>16132</v>
          </cell>
          <cell r="X454">
            <v>14931</v>
          </cell>
          <cell r="Y454">
            <v>14619</v>
          </cell>
        </row>
        <row r="455">
          <cell r="B455">
            <v>14106</v>
          </cell>
          <cell r="C455">
            <v>13826</v>
          </cell>
          <cell r="D455">
            <v>13915</v>
          </cell>
          <cell r="E455">
            <v>14110</v>
          </cell>
          <cell r="F455">
            <v>14292</v>
          </cell>
          <cell r="G455">
            <v>15405</v>
          </cell>
          <cell r="H455">
            <v>16530</v>
          </cell>
          <cell r="I455">
            <v>19654</v>
          </cell>
          <cell r="J455">
            <v>21915</v>
          </cell>
          <cell r="K455">
            <v>23206</v>
          </cell>
          <cell r="L455">
            <v>23678</v>
          </cell>
          <cell r="M455">
            <v>23576</v>
          </cell>
          <cell r="N455">
            <v>22923</v>
          </cell>
          <cell r="O455">
            <v>22704</v>
          </cell>
          <cell r="P455">
            <v>22487</v>
          </cell>
          <cell r="Q455">
            <v>22207</v>
          </cell>
          <cell r="R455">
            <v>21223</v>
          </cell>
          <cell r="S455">
            <v>18843</v>
          </cell>
          <cell r="T455">
            <v>18109</v>
          </cell>
          <cell r="U455">
            <v>17866</v>
          </cell>
          <cell r="V455">
            <v>17273</v>
          </cell>
          <cell r="W455">
            <v>16148</v>
          </cell>
          <cell r="X455">
            <v>14945</v>
          </cell>
          <cell r="Y455">
            <v>14633</v>
          </cell>
        </row>
        <row r="456">
          <cell r="B456">
            <v>14575</v>
          </cell>
          <cell r="C456">
            <v>14734</v>
          </cell>
          <cell r="D456">
            <v>14927</v>
          </cell>
          <cell r="E456">
            <v>14945</v>
          </cell>
          <cell r="F456">
            <v>15093</v>
          </cell>
          <cell r="G456">
            <v>15801</v>
          </cell>
          <cell r="H456">
            <v>15231</v>
          </cell>
          <cell r="I456">
            <v>18075</v>
          </cell>
          <cell r="J456">
            <v>20154</v>
          </cell>
          <cell r="K456">
            <v>21341</v>
          </cell>
          <cell r="L456">
            <v>21774</v>
          </cell>
          <cell r="M456">
            <v>21681</v>
          </cell>
          <cell r="N456">
            <v>21080</v>
          </cell>
          <cell r="O456">
            <v>20879</v>
          </cell>
          <cell r="P456">
            <v>20679</v>
          </cell>
          <cell r="Q456">
            <v>20421</v>
          </cell>
          <cell r="R456">
            <v>19517</v>
          </cell>
          <cell r="S456">
            <v>17328</v>
          </cell>
          <cell r="T456">
            <v>16652</v>
          </cell>
          <cell r="U456">
            <v>16430</v>
          </cell>
          <cell r="V456">
            <v>15884</v>
          </cell>
          <cell r="W456">
            <v>14850</v>
          </cell>
          <cell r="X456">
            <v>14032</v>
          </cell>
          <cell r="Y456">
            <v>14015</v>
          </cell>
        </row>
        <row r="457">
          <cell r="B457">
            <v>14094</v>
          </cell>
          <cell r="C457">
            <v>13973</v>
          </cell>
          <cell r="D457">
            <v>14245</v>
          </cell>
          <cell r="E457">
            <v>14121</v>
          </cell>
          <cell r="F457">
            <v>14458</v>
          </cell>
          <cell r="G457">
            <v>15392</v>
          </cell>
          <cell r="H457">
            <v>16516</v>
          </cell>
          <cell r="I457">
            <v>19637</v>
          </cell>
          <cell r="J457">
            <v>21897</v>
          </cell>
          <cell r="K457">
            <v>23189</v>
          </cell>
          <cell r="L457">
            <v>23661</v>
          </cell>
          <cell r="M457">
            <v>23560</v>
          </cell>
          <cell r="N457">
            <v>22908</v>
          </cell>
          <cell r="O457">
            <v>22688</v>
          </cell>
          <cell r="P457">
            <v>22472</v>
          </cell>
          <cell r="Q457">
            <v>22192</v>
          </cell>
          <cell r="R457">
            <v>21208</v>
          </cell>
          <cell r="S457">
            <v>18829</v>
          </cell>
          <cell r="T457">
            <v>18095</v>
          </cell>
          <cell r="U457">
            <v>17852</v>
          </cell>
          <cell r="V457">
            <v>17258</v>
          </cell>
          <cell r="W457">
            <v>16134</v>
          </cell>
          <cell r="X457">
            <v>14934</v>
          </cell>
          <cell r="Y457">
            <v>14621</v>
          </cell>
        </row>
        <row r="458">
          <cell r="B458">
            <v>14099</v>
          </cell>
          <cell r="C458">
            <v>14034</v>
          </cell>
          <cell r="D458">
            <v>14313</v>
          </cell>
          <cell r="E458">
            <v>15001</v>
          </cell>
          <cell r="F458">
            <v>14513</v>
          </cell>
          <cell r="G458">
            <v>15397</v>
          </cell>
          <cell r="H458">
            <v>16521</v>
          </cell>
          <cell r="I458">
            <v>19643</v>
          </cell>
          <cell r="J458">
            <v>21904</v>
          </cell>
          <cell r="K458">
            <v>23195</v>
          </cell>
          <cell r="L458">
            <v>23667</v>
          </cell>
          <cell r="M458">
            <v>23566</v>
          </cell>
          <cell r="N458">
            <v>22913</v>
          </cell>
          <cell r="O458">
            <v>22694</v>
          </cell>
          <cell r="P458">
            <v>22475</v>
          </cell>
          <cell r="Q458">
            <v>22195</v>
          </cell>
          <cell r="R458">
            <v>21211</v>
          </cell>
          <cell r="S458">
            <v>18832</v>
          </cell>
          <cell r="T458">
            <v>18097</v>
          </cell>
          <cell r="U458">
            <v>17855</v>
          </cell>
          <cell r="V458">
            <v>17262</v>
          </cell>
          <cell r="W458">
            <v>16138</v>
          </cell>
          <cell r="X458">
            <v>14937</v>
          </cell>
          <cell r="Y458">
            <v>14625</v>
          </cell>
        </row>
        <row r="459">
          <cell r="B459">
            <v>13995</v>
          </cell>
          <cell r="C459">
            <v>13813</v>
          </cell>
          <cell r="D459">
            <v>13724</v>
          </cell>
          <cell r="E459">
            <v>13817</v>
          </cell>
          <cell r="F459">
            <v>14067</v>
          </cell>
          <cell r="G459">
            <v>15054</v>
          </cell>
          <cell r="H459">
            <v>15899</v>
          </cell>
          <cell r="I459">
            <v>18048</v>
          </cell>
          <cell r="J459">
            <v>20214</v>
          </cell>
          <cell r="K459">
            <v>21669</v>
          </cell>
          <cell r="L459">
            <v>22091</v>
          </cell>
          <cell r="M459">
            <v>22211</v>
          </cell>
          <cell r="N459">
            <v>21247</v>
          </cell>
          <cell r="O459">
            <v>21004</v>
          </cell>
          <cell r="P459">
            <v>20754</v>
          </cell>
          <cell r="Q459">
            <v>20466</v>
          </cell>
          <cell r="R459">
            <v>19632</v>
          </cell>
          <cell r="S459">
            <v>18055</v>
          </cell>
          <cell r="T459">
            <v>17337</v>
          </cell>
          <cell r="U459">
            <v>17347</v>
          </cell>
          <cell r="V459">
            <v>16695</v>
          </cell>
          <cell r="W459">
            <v>15812</v>
          </cell>
          <cell r="X459">
            <v>14634</v>
          </cell>
          <cell r="Y459">
            <v>14382</v>
          </cell>
        </row>
        <row r="460">
          <cell r="B460">
            <v>14010</v>
          </cell>
          <cell r="C460">
            <v>13744</v>
          </cell>
          <cell r="D460">
            <v>13739</v>
          </cell>
          <cell r="E460">
            <v>13832</v>
          </cell>
          <cell r="F460">
            <v>14082</v>
          </cell>
          <cell r="G460">
            <v>15071</v>
          </cell>
          <cell r="H460">
            <v>15916</v>
          </cell>
          <cell r="I460">
            <v>18067</v>
          </cell>
          <cell r="J460">
            <v>20235</v>
          </cell>
          <cell r="K460">
            <v>21692</v>
          </cell>
          <cell r="L460">
            <v>22115</v>
          </cell>
          <cell r="M460">
            <v>22235</v>
          </cell>
          <cell r="N460">
            <v>21270</v>
          </cell>
          <cell r="O460">
            <v>21027</v>
          </cell>
          <cell r="P460">
            <v>20777</v>
          </cell>
          <cell r="Q460">
            <v>20488</v>
          </cell>
          <cell r="R460">
            <v>19654</v>
          </cell>
          <cell r="S460">
            <v>18076</v>
          </cell>
          <cell r="T460">
            <v>17357</v>
          </cell>
          <cell r="U460">
            <v>17367</v>
          </cell>
          <cell r="V460">
            <v>16715</v>
          </cell>
          <cell r="W460">
            <v>15829</v>
          </cell>
          <cell r="X460">
            <v>14650</v>
          </cell>
          <cell r="Y460">
            <v>14398</v>
          </cell>
        </row>
        <row r="461">
          <cell r="B461">
            <v>14078</v>
          </cell>
          <cell r="C461">
            <v>13782</v>
          </cell>
          <cell r="D461">
            <v>13889</v>
          </cell>
          <cell r="E461">
            <v>14084</v>
          </cell>
          <cell r="F461">
            <v>14264</v>
          </cell>
          <cell r="G461">
            <v>15375</v>
          </cell>
          <cell r="H461">
            <v>16498</v>
          </cell>
          <cell r="I461">
            <v>19617</v>
          </cell>
          <cell r="J461">
            <v>21874</v>
          </cell>
          <cell r="K461">
            <v>23175</v>
          </cell>
          <cell r="L461">
            <v>23647</v>
          </cell>
          <cell r="M461">
            <v>23545</v>
          </cell>
          <cell r="N461">
            <v>22892</v>
          </cell>
          <cell r="O461">
            <v>22673</v>
          </cell>
          <cell r="P461">
            <v>22450</v>
          </cell>
          <cell r="Q461">
            <v>22166</v>
          </cell>
          <cell r="R461">
            <v>21184</v>
          </cell>
          <cell r="S461">
            <v>18809</v>
          </cell>
          <cell r="T461">
            <v>18075</v>
          </cell>
          <cell r="U461">
            <v>17833</v>
          </cell>
          <cell r="V461">
            <v>17241</v>
          </cell>
          <cell r="W461">
            <v>16118</v>
          </cell>
          <cell r="X461">
            <v>15459</v>
          </cell>
          <cell r="Y461">
            <v>15659</v>
          </cell>
        </row>
        <row r="462">
          <cell r="B462">
            <v>14920</v>
          </cell>
          <cell r="C462">
            <v>15326</v>
          </cell>
          <cell r="D462">
            <v>15818</v>
          </cell>
          <cell r="E462">
            <v>15807</v>
          </cell>
          <cell r="F462">
            <v>16099</v>
          </cell>
          <cell r="G462">
            <v>16938</v>
          </cell>
          <cell r="H462">
            <v>16527</v>
          </cell>
          <cell r="I462">
            <v>19651</v>
          </cell>
          <cell r="J462">
            <v>21911</v>
          </cell>
          <cell r="K462">
            <v>23202</v>
          </cell>
          <cell r="L462">
            <v>23680</v>
          </cell>
          <cell r="M462">
            <v>23583</v>
          </cell>
          <cell r="N462">
            <v>22930</v>
          </cell>
          <cell r="O462">
            <v>22712</v>
          </cell>
          <cell r="P462">
            <v>22485</v>
          </cell>
          <cell r="Q462">
            <v>22202</v>
          </cell>
          <cell r="R462">
            <v>21218</v>
          </cell>
          <cell r="S462">
            <v>18839</v>
          </cell>
          <cell r="T462">
            <v>18105</v>
          </cell>
          <cell r="U462">
            <v>17863</v>
          </cell>
          <cell r="V462">
            <v>17269</v>
          </cell>
          <cell r="W462">
            <v>16145</v>
          </cell>
          <cell r="X462">
            <v>15271</v>
          </cell>
          <cell r="Y462">
            <v>15457</v>
          </cell>
        </row>
        <row r="463">
          <cell r="B463">
            <v>15135</v>
          </cell>
          <cell r="C463">
            <v>15287</v>
          </cell>
          <cell r="D463">
            <v>15595</v>
          </cell>
          <cell r="E463">
            <v>15615</v>
          </cell>
          <cell r="F463">
            <v>15911</v>
          </cell>
          <cell r="G463">
            <v>16610</v>
          </cell>
          <cell r="H463">
            <v>16502</v>
          </cell>
          <cell r="I463">
            <v>19620</v>
          </cell>
          <cell r="J463">
            <v>21876</v>
          </cell>
          <cell r="K463">
            <v>23165</v>
          </cell>
          <cell r="L463">
            <v>23636</v>
          </cell>
          <cell r="M463">
            <v>23534</v>
          </cell>
          <cell r="N463">
            <v>22882</v>
          </cell>
          <cell r="O463">
            <v>22663</v>
          </cell>
          <cell r="P463">
            <v>22446</v>
          </cell>
          <cell r="Q463">
            <v>22166</v>
          </cell>
          <cell r="R463">
            <v>21184</v>
          </cell>
          <cell r="S463">
            <v>18808</v>
          </cell>
          <cell r="T463">
            <v>18075</v>
          </cell>
          <cell r="U463">
            <v>17833</v>
          </cell>
          <cell r="V463">
            <v>17241</v>
          </cell>
          <cell r="W463">
            <v>16118</v>
          </cell>
          <cell r="X463">
            <v>14918</v>
          </cell>
          <cell r="Y463">
            <v>14607</v>
          </cell>
        </row>
        <row r="464">
          <cell r="B464">
            <v>14072</v>
          </cell>
          <cell r="C464">
            <v>13776</v>
          </cell>
          <cell r="D464">
            <v>13883</v>
          </cell>
          <cell r="E464">
            <v>14078</v>
          </cell>
          <cell r="F464">
            <v>14258</v>
          </cell>
          <cell r="G464">
            <v>15368</v>
          </cell>
          <cell r="H464">
            <v>16491</v>
          </cell>
          <cell r="I464">
            <v>19608</v>
          </cell>
          <cell r="J464">
            <v>21863</v>
          </cell>
          <cell r="K464">
            <v>23152</v>
          </cell>
          <cell r="L464">
            <v>23624</v>
          </cell>
          <cell r="M464">
            <v>23523</v>
          </cell>
          <cell r="N464">
            <v>22872</v>
          </cell>
          <cell r="O464">
            <v>22654</v>
          </cell>
          <cell r="P464">
            <v>22437</v>
          </cell>
          <cell r="Q464">
            <v>22158</v>
          </cell>
          <cell r="R464">
            <v>21176</v>
          </cell>
          <cell r="S464">
            <v>18800</v>
          </cell>
          <cell r="T464">
            <v>18066</v>
          </cell>
          <cell r="U464">
            <v>17824</v>
          </cell>
          <cell r="V464">
            <v>17231</v>
          </cell>
          <cell r="W464">
            <v>16109</v>
          </cell>
          <cell r="X464">
            <v>14909</v>
          </cell>
          <cell r="Y464">
            <v>14598</v>
          </cell>
        </row>
        <row r="465">
          <cell r="B465">
            <v>12426</v>
          </cell>
          <cell r="C465">
            <v>12424</v>
          </cell>
          <cell r="D465">
            <v>12898</v>
          </cell>
          <cell r="E465">
            <v>12290</v>
          </cell>
          <cell r="F465">
            <v>12662</v>
          </cell>
          <cell r="G465">
            <v>13626</v>
          </cell>
          <cell r="H465">
            <v>14737</v>
          </cell>
          <cell r="I465">
            <v>18092</v>
          </cell>
          <cell r="J465">
            <v>20840</v>
          </cell>
          <cell r="K465">
            <v>21850</v>
          </cell>
          <cell r="L465">
            <v>22913</v>
          </cell>
          <cell r="M465">
            <v>22770</v>
          </cell>
          <cell r="N465">
            <v>22118</v>
          </cell>
          <cell r="O465">
            <v>22250</v>
          </cell>
          <cell r="P465">
            <v>21849</v>
          </cell>
          <cell r="Q465">
            <v>21357</v>
          </cell>
          <cell r="R465">
            <v>20104</v>
          </cell>
          <cell r="S465">
            <v>17190</v>
          </cell>
          <cell r="T465">
            <v>15686</v>
          </cell>
          <cell r="U465">
            <v>16111</v>
          </cell>
          <cell r="V465">
            <v>15388</v>
          </cell>
          <cell r="W465">
            <v>14403</v>
          </cell>
          <cell r="X465">
            <v>13155</v>
          </cell>
          <cell r="Y465">
            <v>13305</v>
          </cell>
        </row>
        <row r="466">
          <cell r="B466">
            <v>12823</v>
          </cell>
          <cell r="C466">
            <v>13078</v>
          </cell>
          <cell r="D466">
            <v>12769</v>
          </cell>
          <cell r="E466">
            <v>13064</v>
          </cell>
          <cell r="F466">
            <v>13318</v>
          </cell>
          <cell r="G466">
            <v>13480</v>
          </cell>
          <cell r="H466">
            <v>14373</v>
          </cell>
          <cell r="I466">
            <v>17201</v>
          </cell>
          <cell r="J466">
            <v>19786</v>
          </cell>
          <cell r="K466">
            <v>20961</v>
          </cell>
          <cell r="L466">
            <v>21831</v>
          </cell>
          <cell r="M466">
            <v>21852</v>
          </cell>
          <cell r="N466">
            <v>21032</v>
          </cell>
          <cell r="O466">
            <v>21065</v>
          </cell>
          <cell r="P466">
            <v>20698</v>
          </cell>
          <cell r="Q466">
            <v>20240</v>
          </cell>
          <cell r="R466">
            <v>19084</v>
          </cell>
          <cell r="S466">
            <v>16842</v>
          </cell>
          <cell r="T466">
            <v>15374</v>
          </cell>
          <cell r="U466">
            <v>15883</v>
          </cell>
          <cell r="V466">
            <v>15101</v>
          </cell>
          <cell r="W466">
            <v>14261</v>
          </cell>
          <cell r="X466">
            <v>13070</v>
          </cell>
          <cell r="Y466">
            <v>13382</v>
          </cell>
        </row>
        <row r="467">
          <cell r="B467">
            <v>13118</v>
          </cell>
          <cell r="C467">
            <v>13429</v>
          </cell>
          <cell r="D467">
            <v>13136</v>
          </cell>
          <cell r="E467">
            <v>13412</v>
          </cell>
          <cell r="F467">
            <v>13615</v>
          </cell>
          <cell r="G467">
            <v>13681</v>
          </cell>
          <cell r="H467">
            <v>14597</v>
          </cell>
          <cell r="I467">
            <v>17468</v>
          </cell>
          <cell r="J467">
            <v>20093</v>
          </cell>
          <cell r="K467">
            <v>21287</v>
          </cell>
          <cell r="L467">
            <v>22170</v>
          </cell>
          <cell r="M467">
            <v>22191</v>
          </cell>
          <cell r="N467">
            <v>21359</v>
          </cell>
          <cell r="O467">
            <v>21393</v>
          </cell>
          <cell r="P467">
            <v>21020</v>
          </cell>
          <cell r="Q467">
            <v>20556</v>
          </cell>
          <cell r="R467">
            <v>19383</v>
          </cell>
          <cell r="S467">
            <v>17105</v>
          </cell>
          <cell r="T467">
            <v>15614</v>
          </cell>
          <cell r="U467">
            <v>16131</v>
          </cell>
          <cell r="V467">
            <v>15337</v>
          </cell>
          <cell r="W467">
            <v>14483</v>
          </cell>
          <cell r="X467">
            <v>13273</v>
          </cell>
          <cell r="Y467">
            <v>13017</v>
          </cell>
        </row>
        <row r="468">
          <cell r="B468">
            <v>13230</v>
          </cell>
          <cell r="C468">
            <v>13220</v>
          </cell>
          <cell r="D468">
            <v>13733</v>
          </cell>
          <cell r="E468">
            <v>13318</v>
          </cell>
          <cell r="F468">
            <v>13748</v>
          </cell>
          <cell r="G468">
            <v>14693</v>
          </cell>
          <cell r="H468">
            <v>15320</v>
          </cell>
          <cell r="I468">
            <v>18807</v>
          </cell>
          <cell r="J468">
            <v>21665</v>
          </cell>
          <cell r="K468">
            <v>22713</v>
          </cell>
          <cell r="L468">
            <v>23818</v>
          </cell>
          <cell r="M468">
            <v>23667</v>
          </cell>
          <cell r="N468">
            <v>22990</v>
          </cell>
          <cell r="O468">
            <v>23126</v>
          </cell>
          <cell r="P468">
            <v>22709</v>
          </cell>
          <cell r="Q468">
            <v>22197</v>
          </cell>
          <cell r="R468">
            <v>20895</v>
          </cell>
          <cell r="S468">
            <v>17868</v>
          </cell>
          <cell r="T468">
            <v>16305</v>
          </cell>
          <cell r="U468">
            <v>16747</v>
          </cell>
          <cell r="V468">
            <v>15996</v>
          </cell>
          <cell r="W468">
            <v>14972</v>
          </cell>
          <cell r="X468">
            <v>13675</v>
          </cell>
          <cell r="Y468">
            <v>13507</v>
          </cell>
        </row>
        <row r="469">
          <cell r="B469">
            <v>13430</v>
          </cell>
          <cell r="C469">
            <v>13837</v>
          </cell>
          <cell r="D469">
            <v>14486</v>
          </cell>
          <cell r="E469">
            <v>14061</v>
          </cell>
          <cell r="F469">
            <v>14593</v>
          </cell>
          <cell r="G469">
            <v>15635</v>
          </cell>
          <cell r="H469">
            <v>15487</v>
          </cell>
          <cell r="I469">
            <v>19012</v>
          </cell>
          <cell r="J469">
            <v>21899</v>
          </cell>
          <cell r="K469">
            <v>22957</v>
          </cell>
          <cell r="L469">
            <v>24074</v>
          </cell>
          <cell r="M469">
            <v>23922</v>
          </cell>
          <cell r="N469">
            <v>23238</v>
          </cell>
          <cell r="O469">
            <v>23376</v>
          </cell>
          <cell r="P469">
            <v>22955</v>
          </cell>
          <cell r="Q469">
            <v>22437</v>
          </cell>
          <cell r="R469">
            <v>21120</v>
          </cell>
          <cell r="S469">
            <v>18061</v>
          </cell>
          <cell r="T469">
            <v>16482</v>
          </cell>
          <cell r="U469">
            <v>16929</v>
          </cell>
          <cell r="V469">
            <v>16169</v>
          </cell>
          <cell r="W469">
            <v>15134</v>
          </cell>
          <cell r="X469">
            <v>13822</v>
          </cell>
          <cell r="Y469">
            <v>13654</v>
          </cell>
        </row>
        <row r="470">
          <cell r="B470">
            <v>13378</v>
          </cell>
          <cell r="C470">
            <v>13650</v>
          </cell>
          <cell r="D470">
            <v>14242</v>
          </cell>
          <cell r="E470">
            <v>14039</v>
          </cell>
          <cell r="F470">
            <v>14591</v>
          </cell>
          <cell r="G470">
            <v>15590</v>
          </cell>
          <cell r="H470">
            <v>15413</v>
          </cell>
          <cell r="I470">
            <v>18921</v>
          </cell>
          <cell r="J470">
            <v>21795</v>
          </cell>
          <cell r="K470">
            <v>22848</v>
          </cell>
          <cell r="L470">
            <v>23959</v>
          </cell>
          <cell r="M470">
            <v>23808</v>
          </cell>
          <cell r="N470">
            <v>23127</v>
          </cell>
          <cell r="O470">
            <v>23265</v>
          </cell>
          <cell r="P470">
            <v>22845</v>
          </cell>
          <cell r="Q470">
            <v>22330</v>
          </cell>
          <cell r="R470">
            <v>21020</v>
          </cell>
          <cell r="S470">
            <v>17975</v>
          </cell>
          <cell r="T470">
            <v>16403</v>
          </cell>
          <cell r="U470">
            <v>16848</v>
          </cell>
          <cell r="V470">
            <v>16092</v>
          </cell>
          <cell r="W470">
            <v>15062</v>
          </cell>
          <cell r="X470">
            <v>13757</v>
          </cell>
          <cell r="Y470">
            <v>13461</v>
          </cell>
        </row>
        <row r="471">
          <cell r="B471">
            <v>12920</v>
          </cell>
          <cell r="C471">
            <v>13321</v>
          </cell>
          <cell r="D471">
            <v>13844</v>
          </cell>
          <cell r="E471">
            <v>13571</v>
          </cell>
          <cell r="F471">
            <v>14098</v>
          </cell>
          <cell r="G471">
            <v>15056</v>
          </cell>
          <cell r="H471">
            <v>15334</v>
          </cell>
          <cell r="I471">
            <v>18824</v>
          </cell>
          <cell r="J471">
            <v>21683</v>
          </cell>
          <cell r="K471">
            <v>22732</v>
          </cell>
          <cell r="L471">
            <v>23838</v>
          </cell>
          <cell r="M471">
            <v>23688</v>
          </cell>
          <cell r="N471">
            <v>23010</v>
          </cell>
          <cell r="O471">
            <v>23147</v>
          </cell>
          <cell r="P471">
            <v>22731</v>
          </cell>
          <cell r="Q471">
            <v>22219</v>
          </cell>
          <cell r="R471">
            <v>20916</v>
          </cell>
          <cell r="S471">
            <v>17885</v>
          </cell>
          <cell r="T471">
            <v>16320</v>
          </cell>
          <cell r="U471">
            <v>16763</v>
          </cell>
          <cell r="V471">
            <v>16010</v>
          </cell>
          <cell r="W471">
            <v>14985</v>
          </cell>
          <cell r="X471">
            <v>13686</v>
          </cell>
          <cell r="Y471">
            <v>13392</v>
          </cell>
        </row>
        <row r="472">
          <cell r="B472">
            <v>12898</v>
          </cell>
          <cell r="C472">
            <v>12913</v>
          </cell>
          <cell r="D472">
            <v>13401</v>
          </cell>
          <cell r="E472">
            <v>13059</v>
          </cell>
          <cell r="F472">
            <v>13486</v>
          </cell>
          <cell r="G472">
            <v>14504</v>
          </cell>
          <cell r="H472">
            <v>15324</v>
          </cell>
          <cell r="I472">
            <v>18814</v>
          </cell>
          <cell r="J472">
            <v>21672</v>
          </cell>
          <cell r="K472">
            <v>22722</v>
          </cell>
          <cell r="L472">
            <v>23829</v>
          </cell>
          <cell r="M472">
            <v>23679</v>
          </cell>
          <cell r="N472">
            <v>23002</v>
          </cell>
          <cell r="O472">
            <v>23139</v>
          </cell>
          <cell r="P472">
            <v>22722</v>
          </cell>
          <cell r="Q472">
            <v>22209</v>
          </cell>
          <cell r="R472">
            <v>20905</v>
          </cell>
          <cell r="S472">
            <v>17875</v>
          </cell>
          <cell r="T472">
            <v>16311</v>
          </cell>
          <cell r="U472">
            <v>16753</v>
          </cell>
          <cell r="V472">
            <v>16001</v>
          </cell>
          <cell r="W472">
            <v>14977</v>
          </cell>
          <cell r="X472">
            <v>13679</v>
          </cell>
          <cell r="Y472">
            <v>13385</v>
          </cell>
        </row>
        <row r="473">
          <cell r="B473">
            <v>12802</v>
          </cell>
          <cell r="C473">
            <v>12935</v>
          </cell>
          <cell r="D473">
            <v>12673</v>
          </cell>
          <cell r="E473">
            <v>12997</v>
          </cell>
          <cell r="F473">
            <v>13220</v>
          </cell>
          <cell r="G473">
            <v>13914</v>
          </cell>
          <cell r="H473">
            <v>14846</v>
          </cell>
          <cell r="I473">
            <v>17768</v>
          </cell>
          <cell r="J473">
            <v>20438</v>
          </cell>
          <cell r="K473">
            <v>21651</v>
          </cell>
          <cell r="L473">
            <v>22549</v>
          </cell>
          <cell r="M473">
            <v>22570</v>
          </cell>
          <cell r="N473">
            <v>21724</v>
          </cell>
          <cell r="O473">
            <v>21760</v>
          </cell>
          <cell r="P473">
            <v>21382</v>
          </cell>
          <cell r="Q473">
            <v>20909</v>
          </cell>
          <cell r="R473">
            <v>19715</v>
          </cell>
          <cell r="S473">
            <v>17398</v>
          </cell>
          <cell r="T473">
            <v>15881</v>
          </cell>
          <cell r="U473">
            <v>16407</v>
          </cell>
          <cell r="V473">
            <v>15598</v>
          </cell>
          <cell r="W473">
            <v>14730</v>
          </cell>
          <cell r="X473">
            <v>13500</v>
          </cell>
          <cell r="Y473">
            <v>13240</v>
          </cell>
        </row>
        <row r="474">
          <cell r="B474">
            <v>12810</v>
          </cell>
          <cell r="C474">
            <v>12821</v>
          </cell>
          <cell r="D474">
            <v>12454</v>
          </cell>
          <cell r="E474">
            <v>12763</v>
          </cell>
          <cell r="F474">
            <v>13050</v>
          </cell>
          <cell r="G474">
            <v>13922</v>
          </cell>
          <cell r="H474">
            <v>14855</v>
          </cell>
          <cell r="I474">
            <v>17778</v>
          </cell>
          <cell r="J474">
            <v>20451</v>
          </cell>
          <cell r="K474">
            <v>21665</v>
          </cell>
          <cell r="L474">
            <v>22565</v>
          </cell>
          <cell r="M474">
            <v>22587</v>
          </cell>
          <cell r="N474">
            <v>21754</v>
          </cell>
          <cell r="O474">
            <v>21785</v>
          </cell>
          <cell r="P474">
            <v>21397</v>
          </cell>
          <cell r="Q474">
            <v>20923</v>
          </cell>
          <cell r="R474">
            <v>19729</v>
          </cell>
          <cell r="S474">
            <v>17410</v>
          </cell>
          <cell r="T474">
            <v>15892</v>
          </cell>
          <cell r="U474">
            <v>16418</v>
          </cell>
          <cell r="V474">
            <v>15610</v>
          </cell>
          <cell r="W474">
            <v>14740</v>
          </cell>
          <cell r="X474">
            <v>13509</v>
          </cell>
          <cell r="Y474">
            <v>13293</v>
          </cell>
        </row>
        <row r="475">
          <cell r="B475">
            <v>12927</v>
          </cell>
          <cell r="C475">
            <v>13048</v>
          </cell>
          <cell r="D475">
            <v>13516</v>
          </cell>
          <cell r="E475">
            <v>13118</v>
          </cell>
          <cell r="F475">
            <v>13573</v>
          </cell>
          <cell r="G475">
            <v>14586</v>
          </cell>
          <cell r="H475">
            <v>15358</v>
          </cell>
          <cell r="I475">
            <v>18854</v>
          </cell>
          <cell r="J475">
            <v>21717</v>
          </cell>
          <cell r="K475">
            <v>22767</v>
          </cell>
          <cell r="L475">
            <v>23874</v>
          </cell>
          <cell r="M475">
            <v>23724</v>
          </cell>
          <cell r="N475">
            <v>23045</v>
          </cell>
          <cell r="O475">
            <v>23183</v>
          </cell>
          <cell r="P475">
            <v>22765</v>
          </cell>
          <cell r="Q475">
            <v>22252</v>
          </cell>
          <cell r="R475">
            <v>20946</v>
          </cell>
          <cell r="S475">
            <v>17912</v>
          </cell>
          <cell r="T475">
            <v>16345</v>
          </cell>
          <cell r="U475">
            <v>16789</v>
          </cell>
          <cell r="V475">
            <v>16036</v>
          </cell>
          <cell r="W475">
            <v>15009</v>
          </cell>
          <cell r="X475">
            <v>13708</v>
          </cell>
          <cell r="Y475">
            <v>13414</v>
          </cell>
        </row>
        <row r="476">
          <cell r="B476">
            <v>12935</v>
          </cell>
          <cell r="C476">
            <v>12868</v>
          </cell>
          <cell r="D476">
            <v>13264</v>
          </cell>
          <cell r="E476">
            <v>12925</v>
          </cell>
          <cell r="F476">
            <v>13312</v>
          </cell>
          <cell r="G476">
            <v>14210</v>
          </cell>
          <cell r="H476">
            <v>15368</v>
          </cell>
          <cell r="I476">
            <v>18867</v>
          </cell>
          <cell r="J476">
            <v>21734</v>
          </cell>
          <cell r="K476">
            <v>22786</v>
          </cell>
          <cell r="L476">
            <v>23895</v>
          </cell>
          <cell r="M476">
            <v>23744</v>
          </cell>
          <cell r="N476">
            <v>23064</v>
          </cell>
          <cell r="O476">
            <v>23201</v>
          </cell>
          <cell r="P476">
            <v>22783</v>
          </cell>
          <cell r="Q476">
            <v>22269</v>
          </cell>
          <cell r="R476">
            <v>20962</v>
          </cell>
          <cell r="S476">
            <v>17924</v>
          </cell>
          <cell r="T476">
            <v>16357</v>
          </cell>
          <cell r="U476">
            <v>16800</v>
          </cell>
          <cell r="V476">
            <v>16047</v>
          </cell>
          <cell r="W476">
            <v>15019</v>
          </cell>
          <cell r="X476">
            <v>13717</v>
          </cell>
          <cell r="Y476">
            <v>13422</v>
          </cell>
        </row>
        <row r="477">
          <cell r="B477">
            <v>12021</v>
          </cell>
          <cell r="C477">
            <v>12402</v>
          </cell>
          <cell r="D477">
            <v>13059</v>
          </cell>
          <cell r="E477">
            <v>12796</v>
          </cell>
          <cell r="F477">
            <v>13220</v>
          </cell>
          <cell r="G477">
            <v>14191</v>
          </cell>
          <cell r="H477">
            <v>14269</v>
          </cell>
          <cell r="I477">
            <v>17516</v>
          </cell>
          <cell r="J477">
            <v>20176</v>
          </cell>
          <cell r="K477">
            <v>21152</v>
          </cell>
          <cell r="L477">
            <v>22182</v>
          </cell>
          <cell r="M477">
            <v>22043</v>
          </cell>
          <cell r="N477">
            <v>21414</v>
          </cell>
          <cell r="O477">
            <v>21541</v>
          </cell>
          <cell r="P477">
            <v>21153</v>
          </cell>
          <cell r="Q477">
            <v>20677</v>
          </cell>
          <cell r="R477">
            <v>19463</v>
          </cell>
          <cell r="S477">
            <v>16644</v>
          </cell>
          <cell r="T477">
            <v>15188</v>
          </cell>
          <cell r="U477">
            <v>15599</v>
          </cell>
          <cell r="V477">
            <v>14899</v>
          </cell>
          <cell r="W477">
            <v>13945</v>
          </cell>
          <cell r="X477">
            <v>12736</v>
          </cell>
          <cell r="Y477">
            <v>12463</v>
          </cell>
        </row>
        <row r="478">
          <cell r="B478">
            <v>12866</v>
          </cell>
          <cell r="C478">
            <v>12799</v>
          </cell>
          <cell r="D478">
            <v>12958</v>
          </cell>
          <cell r="E478">
            <v>12620</v>
          </cell>
          <cell r="F478">
            <v>13134</v>
          </cell>
          <cell r="G478">
            <v>14134</v>
          </cell>
          <cell r="H478">
            <v>15286</v>
          </cell>
          <cell r="I478">
            <v>18766</v>
          </cell>
          <cell r="J478">
            <v>21618</v>
          </cell>
          <cell r="K478">
            <v>22665</v>
          </cell>
          <cell r="L478">
            <v>23768</v>
          </cell>
          <cell r="M478">
            <v>23619</v>
          </cell>
          <cell r="N478">
            <v>22944</v>
          </cell>
          <cell r="O478">
            <v>23082</v>
          </cell>
          <cell r="P478">
            <v>22784</v>
          </cell>
          <cell r="Q478">
            <v>22155</v>
          </cell>
          <cell r="R478">
            <v>20854</v>
          </cell>
          <cell r="S478">
            <v>17832</v>
          </cell>
          <cell r="T478">
            <v>16272</v>
          </cell>
          <cell r="U478">
            <v>16712</v>
          </cell>
          <cell r="V478">
            <v>15962</v>
          </cell>
          <cell r="W478">
            <v>14940</v>
          </cell>
          <cell r="X478">
            <v>13645</v>
          </cell>
          <cell r="Y478">
            <v>13352</v>
          </cell>
        </row>
        <row r="479">
          <cell r="B479">
            <v>12941</v>
          </cell>
          <cell r="C479">
            <v>13120</v>
          </cell>
          <cell r="D479">
            <v>13493</v>
          </cell>
          <cell r="E479">
            <v>13071</v>
          </cell>
          <cell r="F479">
            <v>13456</v>
          </cell>
          <cell r="G479">
            <v>14263</v>
          </cell>
          <cell r="H479">
            <v>15275</v>
          </cell>
          <cell r="I479">
            <v>18752</v>
          </cell>
          <cell r="J479">
            <v>21602</v>
          </cell>
          <cell r="K479">
            <v>22647</v>
          </cell>
          <cell r="L479">
            <v>23748</v>
          </cell>
          <cell r="M479">
            <v>23598</v>
          </cell>
          <cell r="N479">
            <v>22922</v>
          </cell>
          <cell r="O479">
            <v>23058</v>
          </cell>
          <cell r="P479">
            <v>22643</v>
          </cell>
          <cell r="Q479">
            <v>22132</v>
          </cell>
          <cell r="R479">
            <v>20833</v>
          </cell>
          <cell r="S479">
            <v>17814</v>
          </cell>
          <cell r="T479">
            <v>16256</v>
          </cell>
          <cell r="U479">
            <v>16697</v>
          </cell>
          <cell r="V479">
            <v>15949</v>
          </cell>
          <cell r="W479">
            <v>14928</v>
          </cell>
          <cell r="X479">
            <v>13634</v>
          </cell>
          <cell r="Y479">
            <v>13341</v>
          </cell>
        </row>
        <row r="480">
          <cell r="B480">
            <v>12933</v>
          </cell>
          <cell r="C480">
            <v>12911</v>
          </cell>
          <cell r="D480">
            <v>12021</v>
          </cell>
          <cell r="E480">
            <v>12678</v>
          </cell>
          <cell r="F480">
            <v>13175</v>
          </cell>
          <cell r="G480">
            <v>14055</v>
          </cell>
          <cell r="H480">
            <v>14997</v>
          </cell>
          <cell r="I480">
            <v>17949</v>
          </cell>
          <cell r="J480">
            <v>20647</v>
          </cell>
          <cell r="K480">
            <v>21874</v>
          </cell>
          <cell r="L480">
            <v>22782</v>
          </cell>
          <cell r="M480">
            <v>22804</v>
          </cell>
          <cell r="N480">
            <v>21949</v>
          </cell>
          <cell r="O480">
            <v>21985</v>
          </cell>
          <cell r="P480">
            <v>21602</v>
          </cell>
          <cell r="Q480">
            <v>21123</v>
          </cell>
          <cell r="R480">
            <v>19917</v>
          </cell>
          <cell r="S480">
            <v>17576</v>
          </cell>
          <cell r="T480">
            <v>16044</v>
          </cell>
          <cell r="U480">
            <v>16575</v>
          </cell>
          <cell r="V480">
            <v>15758</v>
          </cell>
          <cell r="W480">
            <v>14881</v>
          </cell>
          <cell r="X480">
            <v>13638</v>
          </cell>
          <cell r="Y480">
            <v>13375</v>
          </cell>
        </row>
        <row r="481">
          <cell r="B481">
            <v>13346</v>
          </cell>
          <cell r="C481">
            <v>13357</v>
          </cell>
          <cell r="D481">
            <v>12960</v>
          </cell>
          <cell r="E481">
            <v>13083</v>
          </cell>
          <cell r="F481">
            <v>13595</v>
          </cell>
          <cell r="G481">
            <v>14504</v>
          </cell>
          <cell r="H481">
            <v>15476</v>
          </cell>
          <cell r="I481">
            <v>18521</v>
          </cell>
          <cell r="J481">
            <v>21305</v>
          </cell>
          <cell r="K481">
            <v>22570</v>
          </cell>
          <cell r="L481">
            <v>23507</v>
          </cell>
          <cell r="M481">
            <v>23530</v>
          </cell>
          <cell r="N481">
            <v>22648</v>
          </cell>
          <cell r="O481">
            <v>22684</v>
          </cell>
          <cell r="P481">
            <v>22289</v>
          </cell>
          <cell r="Q481">
            <v>21795</v>
          </cell>
          <cell r="R481">
            <v>20550</v>
          </cell>
          <cell r="S481">
            <v>18135</v>
          </cell>
          <cell r="T481">
            <v>16555</v>
          </cell>
          <cell r="U481">
            <v>17103</v>
          </cell>
          <cell r="V481">
            <v>16261</v>
          </cell>
          <cell r="W481">
            <v>15356</v>
          </cell>
          <cell r="X481">
            <v>14073</v>
          </cell>
          <cell r="Y481">
            <v>13802</v>
          </cell>
        </row>
        <row r="482">
          <cell r="B482">
            <v>13966</v>
          </cell>
          <cell r="C482">
            <v>14103</v>
          </cell>
          <cell r="D482">
            <v>13909</v>
          </cell>
          <cell r="E482">
            <v>14437</v>
          </cell>
          <cell r="F482">
            <v>14959</v>
          </cell>
          <cell r="G482">
            <v>15658</v>
          </cell>
          <cell r="H482">
            <v>16039</v>
          </cell>
          <cell r="I482">
            <v>19194</v>
          </cell>
          <cell r="J482">
            <v>22078</v>
          </cell>
          <cell r="K482">
            <v>23388</v>
          </cell>
          <cell r="L482">
            <v>24359</v>
          </cell>
          <cell r="M482">
            <v>24381</v>
          </cell>
          <cell r="N482">
            <v>23467</v>
          </cell>
          <cell r="O482">
            <v>23505</v>
          </cell>
          <cell r="P482">
            <v>23095</v>
          </cell>
          <cell r="Q482">
            <v>22583</v>
          </cell>
          <cell r="R482">
            <v>21294</v>
          </cell>
          <cell r="S482">
            <v>18792</v>
          </cell>
          <cell r="T482">
            <v>17154</v>
          </cell>
          <cell r="U482">
            <v>17723</v>
          </cell>
          <cell r="V482">
            <v>16850</v>
          </cell>
          <cell r="W482">
            <v>15912</v>
          </cell>
          <cell r="X482">
            <v>14582</v>
          </cell>
          <cell r="Y482">
            <v>14302</v>
          </cell>
        </row>
        <row r="483">
          <cell r="B483">
            <v>12726</v>
          </cell>
          <cell r="C483">
            <v>12772</v>
          </cell>
          <cell r="D483">
            <v>12929</v>
          </cell>
          <cell r="E483">
            <v>12591</v>
          </cell>
          <cell r="F483">
            <v>12942</v>
          </cell>
          <cell r="G483">
            <v>13872</v>
          </cell>
          <cell r="H483">
            <v>14267</v>
          </cell>
          <cell r="I483">
            <v>17516</v>
          </cell>
          <cell r="J483">
            <v>20179</v>
          </cell>
          <cell r="K483">
            <v>21156</v>
          </cell>
          <cell r="L483">
            <v>22280</v>
          </cell>
          <cell r="M483">
            <v>22778</v>
          </cell>
          <cell r="N483">
            <v>22451</v>
          </cell>
          <cell r="O483">
            <v>23114</v>
          </cell>
          <cell r="P483">
            <v>23120</v>
          </cell>
          <cell r="Q483">
            <v>21841</v>
          </cell>
          <cell r="R483">
            <v>20169</v>
          </cell>
          <cell r="S483">
            <v>17001</v>
          </cell>
          <cell r="T483">
            <v>15187</v>
          </cell>
          <cell r="U483">
            <v>15598</v>
          </cell>
          <cell r="V483">
            <v>14898</v>
          </cell>
          <cell r="W483">
            <v>13945</v>
          </cell>
          <cell r="X483">
            <v>13178</v>
          </cell>
          <cell r="Y483">
            <v>13563</v>
          </cell>
        </row>
        <row r="484">
          <cell r="B484">
            <v>13541</v>
          </cell>
          <cell r="C484">
            <v>13633</v>
          </cell>
          <cell r="D484">
            <v>14274</v>
          </cell>
          <cell r="E484">
            <v>13777</v>
          </cell>
          <cell r="F484">
            <v>14253</v>
          </cell>
          <cell r="G484">
            <v>14982</v>
          </cell>
          <cell r="H484">
            <v>15383</v>
          </cell>
          <cell r="I484">
            <v>18885</v>
          </cell>
          <cell r="J484">
            <v>21754</v>
          </cell>
          <cell r="K484">
            <v>22807</v>
          </cell>
          <cell r="L484">
            <v>23917</v>
          </cell>
          <cell r="M484">
            <v>23767</v>
          </cell>
          <cell r="N484">
            <v>23086</v>
          </cell>
          <cell r="O484">
            <v>23224</v>
          </cell>
          <cell r="P484">
            <v>22805</v>
          </cell>
          <cell r="Q484">
            <v>22291</v>
          </cell>
          <cell r="R484">
            <v>20983</v>
          </cell>
          <cell r="S484">
            <v>17943</v>
          </cell>
          <cell r="T484">
            <v>16374</v>
          </cell>
          <cell r="U484">
            <v>16818</v>
          </cell>
          <cell r="V484">
            <v>16064</v>
          </cell>
          <cell r="W484">
            <v>15035</v>
          </cell>
          <cell r="X484">
            <v>13965</v>
          </cell>
          <cell r="Y484">
            <v>14257</v>
          </cell>
        </row>
        <row r="485">
          <cell r="B485">
            <v>13649</v>
          </cell>
          <cell r="C485">
            <v>14514</v>
          </cell>
          <cell r="D485">
            <v>15290</v>
          </cell>
          <cell r="E485">
            <v>14742</v>
          </cell>
          <cell r="F485">
            <v>15173</v>
          </cell>
          <cell r="G485">
            <v>15980</v>
          </cell>
          <cell r="H485">
            <v>14870</v>
          </cell>
          <cell r="I485">
            <v>18134</v>
          </cell>
          <cell r="J485">
            <v>20888</v>
          </cell>
          <cell r="K485">
            <v>21899</v>
          </cell>
          <cell r="L485">
            <v>22964</v>
          </cell>
          <cell r="M485">
            <v>22820</v>
          </cell>
          <cell r="N485">
            <v>22167</v>
          </cell>
          <cell r="O485">
            <v>22299</v>
          </cell>
          <cell r="P485">
            <v>21898</v>
          </cell>
          <cell r="Q485">
            <v>21405</v>
          </cell>
          <cell r="R485">
            <v>20149</v>
          </cell>
          <cell r="S485">
            <v>17230</v>
          </cell>
          <cell r="T485">
            <v>15723</v>
          </cell>
          <cell r="U485">
            <v>16149</v>
          </cell>
          <cell r="V485">
            <v>15425</v>
          </cell>
          <cell r="W485">
            <v>14718</v>
          </cell>
          <cell r="X485">
            <v>14298</v>
          </cell>
          <cell r="Y485">
            <v>14684</v>
          </cell>
        </row>
        <row r="486">
          <cell r="B486">
            <v>12705</v>
          </cell>
          <cell r="C486">
            <v>12894</v>
          </cell>
          <cell r="D486">
            <v>13362</v>
          </cell>
          <cell r="E486">
            <v>12749</v>
          </cell>
          <cell r="F486">
            <v>13169</v>
          </cell>
          <cell r="G486">
            <v>13680</v>
          </cell>
          <cell r="H486">
            <v>14780</v>
          </cell>
          <cell r="I486">
            <v>18145</v>
          </cell>
          <cell r="J486">
            <v>20902</v>
          </cell>
          <cell r="K486">
            <v>21914</v>
          </cell>
          <cell r="L486">
            <v>22980</v>
          </cell>
          <cell r="M486">
            <v>22835</v>
          </cell>
          <cell r="N486">
            <v>22181</v>
          </cell>
          <cell r="O486">
            <v>22314</v>
          </cell>
          <cell r="P486">
            <v>21912</v>
          </cell>
          <cell r="Q486">
            <v>21418</v>
          </cell>
          <cell r="R486">
            <v>20161</v>
          </cell>
          <cell r="S486">
            <v>17239</v>
          </cell>
          <cell r="T486">
            <v>15732</v>
          </cell>
          <cell r="U486">
            <v>16158</v>
          </cell>
          <cell r="V486">
            <v>15434</v>
          </cell>
          <cell r="W486">
            <v>14446</v>
          </cell>
          <cell r="X486">
            <v>13194</v>
          </cell>
          <cell r="Y486">
            <v>13178</v>
          </cell>
        </row>
        <row r="487">
          <cell r="B487">
            <v>12748</v>
          </cell>
          <cell r="C487">
            <v>13027</v>
          </cell>
          <cell r="D487">
            <v>12876</v>
          </cell>
          <cell r="E487">
            <v>13216</v>
          </cell>
          <cell r="F487">
            <v>13359</v>
          </cell>
          <cell r="G487">
            <v>13656</v>
          </cell>
          <cell r="H487">
            <v>14571</v>
          </cell>
          <cell r="I487">
            <v>17437</v>
          </cell>
          <cell r="J487">
            <v>20057</v>
          </cell>
          <cell r="K487">
            <v>21248</v>
          </cell>
          <cell r="L487">
            <v>22130</v>
          </cell>
          <cell r="M487">
            <v>22150</v>
          </cell>
          <cell r="N487">
            <v>21320</v>
          </cell>
          <cell r="O487">
            <v>21354</v>
          </cell>
          <cell r="P487">
            <v>20982</v>
          </cell>
          <cell r="Q487">
            <v>20517</v>
          </cell>
          <cell r="R487">
            <v>19346</v>
          </cell>
          <cell r="S487">
            <v>17073</v>
          </cell>
          <cell r="T487">
            <v>15585</v>
          </cell>
          <cell r="U487">
            <v>16101</v>
          </cell>
          <cell r="V487">
            <v>15308</v>
          </cell>
          <cell r="W487">
            <v>14457</v>
          </cell>
          <cell r="X487">
            <v>13249</v>
          </cell>
          <cell r="Y487">
            <v>13183</v>
          </cell>
        </row>
        <row r="488">
          <cell r="B488">
            <v>13237</v>
          </cell>
          <cell r="C488">
            <v>13508</v>
          </cell>
          <cell r="D488">
            <v>13256</v>
          </cell>
          <cell r="E488">
            <v>13738</v>
          </cell>
          <cell r="F488">
            <v>13799</v>
          </cell>
          <cell r="G488">
            <v>13755</v>
          </cell>
          <cell r="H488">
            <v>14628</v>
          </cell>
          <cell r="I488">
            <v>17506</v>
          </cell>
          <cell r="J488">
            <v>20137</v>
          </cell>
          <cell r="K488">
            <v>21333</v>
          </cell>
          <cell r="L488">
            <v>22218</v>
          </cell>
          <cell r="M488">
            <v>22239</v>
          </cell>
          <cell r="N488">
            <v>21405</v>
          </cell>
          <cell r="O488">
            <v>21439</v>
          </cell>
          <cell r="P488">
            <v>21065</v>
          </cell>
          <cell r="Q488">
            <v>20599</v>
          </cell>
          <cell r="R488">
            <v>19423</v>
          </cell>
          <cell r="S488">
            <v>17142</v>
          </cell>
          <cell r="T488">
            <v>15648</v>
          </cell>
          <cell r="U488">
            <v>16166</v>
          </cell>
          <cell r="V488">
            <v>15370</v>
          </cell>
          <cell r="W488">
            <v>14514</v>
          </cell>
          <cell r="X488">
            <v>13301</v>
          </cell>
          <cell r="Y488">
            <v>13045</v>
          </cell>
        </row>
        <row r="489">
          <cell r="B489">
            <v>12820</v>
          </cell>
          <cell r="C489">
            <v>12863</v>
          </cell>
          <cell r="D489">
            <v>13498</v>
          </cell>
          <cell r="E489">
            <v>13200</v>
          </cell>
          <cell r="F489">
            <v>13846</v>
          </cell>
          <cell r="G489">
            <v>14836</v>
          </cell>
          <cell r="H489">
            <v>15231</v>
          </cell>
          <cell r="I489">
            <v>18699</v>
          </cell>
          <cell r="J489">
            <v>21539</v>
          </cell>
          <cell r="K489">
            <v>22582</v>
          </cell>
          <cell r="L489">
            <v>23680</v>
          </cell>
          <cell r="M489">
            <v>23532</v>
          </cell>
          <cell r="N489">
            <v>22858</v>
          </cell>
          <cell r="O489">
            <v>22994</v>
          </cell>
          <cell r="P489">
            <v>22579</v>
          </cell>
          <cell r="Q489">
            <v>22070</v>
          </cell>
          <cell r="R489">
            <v>20775</v>
          </cell>
          <cell r="S489">
            <v>17765</v>
          </cell>
          <cell r="T489">
            <v>16212</v>
          </cell>
          <cell r="U489">
            <v>16651</v>
          </cell>
          <cell r="V489">
            <v>15904</v>
          </cell>
          <cell r="W489">
            <v>14886</v>
          </cell>
          <cell r="X489">
            <v>13596</v>
          </cell>
          <cell r="Y489">
            <v>13304</v>
          </cell>
        </row>
        <row r="490">
          <cell r="B490">
            <v>12742</v>
          </cell>
          <cell r="C490">
            <v>12755</v>
          </cell>
          <cell r="D490">
            <v>13259</v>
          </cell>
          <cell r="E490">
            <v>12837</v>
          </cell>
          <cell r="F490">
            <v>13314</v>
          </cell>
          <cell r="G490">
            <v>14182</v>
          </cell>
          <cell r="H490">
            <v>15139</v>
          </cell>
          <cell r="I490">
            <v>18586</v>
          </cell>
          <cell r="J490">
            <v>21410</v>
          </cell>
          <cell r="K490">
            <v>22446</v>
          </cell>
          <cell r="L490">
            <v>23539</v>
          </cell>
          <cell r="M490">
            <v>23391</v>
          </cell>
          <cell r="N490">
            <v>22722</v>
          </cell>
          <cell r="O490">
            <v>22857</v>
          </cell>
          <cell r="P490">
            <v>22446</v>
          </cell>
          <cell r="Q490">
            <v>21940</v>
          </cell>
          <cell r="R490">
            <v>20653</v>
          </cell>
          <cell r="S490">
            <v>17660</v>
          </cell>
          <cell r="T490">
            <v>16115</v>
          </cell>
          <cell r="U490">
            <v>16551</v>
          </cell>
          <cell r="V490">
            <v>15808</v>
          </cell>
          <cell r="W490">
            <v>14796</v>
          </cell>
          <cell r="X490">
            <v>13513</v>
          </cell>
          <cell r="Y490">
            <v>13223</v>
          </cell>
        </row>
        <row r="491">
          <cell r="B491">
            <v>13004</v>
          </cell>
          <cell r="C491">
            <v>13094</v>
          </cell>
          <cell r="D491">
            <v>13537</v>
          </cell>
          <cell r="E491">
            <v>13116</v>
          </cell>
          <cell r="F491">
            <v>13473</v>
          </cell>
          <cell r="G491">
            <v>14454</v>
          </cell>
          <cell r="H491">
            <v>15313</v>
          </cell>
          <cell r="I491">
            <v>18799</v>
          </cell>
          <cell r="J491">
            <v>21656</v>
          </cell>
          <cell r="K491">
            <v>22703</v>
          </cell>
          <cell r="L491">
            <v>23808</v>
          </cell>
          <cell r="M491">
            <v>23659</v>
          </cell>
          <cell r="N491">
            <v>22982</v>
          </cell>
          <cell r="O491">
            <v>23119</v>
          </cell>
          <cell r="P491">
            <v>22702</v>
          </cell>
          <cell r="Q491">
            <v>22191</v>
          </cell>
          <cell r="R491">
            <v>20889</v>
          </cell>
          <cell r="S491">
            <v>17862</v>
          </cell>
          <cell r="T491">
            <v>16300</v>
          </cell>
          <cell r="U491">
            <v>16741</v>
          </cell>
          <cell r="V491">
            <v>15990</v>
          </cell>
          <cell r="W491">
            <v>14966</v>
          </cell>
          <cell r="X491">
            <v>13669</v>
          </cell>
          <cell r="Y491">
            <v>13553</v>
          </cell>
        </row>
        <row r="492">
          <cell r="B492">
            <v>12502</v>
          </cell>
          <cell r="C492">
            <v>12728</v>
          </cell>
          <cell r="D492">
            <v>13151</v>
          </cell>
          <cell r="E492">
            <v>12900</v>
          </cell>
          <cell r="F492">
            <v>13337</v>
          </cell>
          <cell r="G492">
            <v>14293</v>
          </cell>
          <cell r="H492">
            <v>14430</v>
          </cell>
          <cell r="I492">
            <v>17715</v>
          </cell>
          <cell r="J492">
            <v>20407</v>
          </cell>
          <cell r="K492">
            <v>21395</v>
          </cell>
          <cell r="L492">
            <v>22436</v>
          </cell>
          <cell r="M492">
            <v>22295</v>
          </cell>
          <cell r="N492">
            <v>21657</v>
          </cell>
          <cell r="O492">
            <v>21787</v>
          </cell>
          <cell r="P492">
            <v>21394</v>
          </cell>
          <cell r="Q492">
            <v>20912</v>
          </cell>
          <cell r="R492">
            <v>19685</v>
          </cell>
          <cell r="S492">
            <v>16849</v>
          </cell>
          <cell r="T492">
            <v>15728</v>
          </cell>
          <cell r="U492">
            <v>15776</v>
          </cell>
          <cell r="V492">
            <v>15068</v>
          </cell>
          <cell r="W492">
            <v>14172</v>
          </cell>
          <cell r="X492">
            <v>13732</v>
          </cell>
          <cell r="Y492">
            <v>13822</v>
          </cell>
        </row>
        <row r="493">
          <cell r="B493">
            <v>13430</v>
          </cell>
          <cell r="C493">
            <v>13573</v>
          </cell>
          <cell r="D493">
            <v>14189</v>
          </cell>
          <cell r="E493">
            <v>13561</v>
          </cell>
          <cell r="F493">
            <v>14041</v>
          </cell>
          <cell r="G493">
            <v>14817</v>
          </cell>
          <cell r="H493">
            <v>14431</v>
          </cell>
          <cell r="I493">
            <v>17717</v>
          </cell>
          <cell r="J493">
            <v>20409</v>
          </cell>
          <cell r="K493">
            <v>21397</v>
          </cell>
          <cell r="L493">
            <v>22438</v>
          </cell>
          <cell r="M493">
            <v>22297</v>
          </cell>
          <cell r="N493">
            <v>21658</v>
          </cell>
          <cell r="O493">
            <v>21788</v>
          </cell>
          <cell r="P493">
            <v>21535</v>
          </cell>
          <cell r="Q493">
            <v>20913</v>
          </cell>
          <cell r="R493">
            <v>19686</v>
          </cell>
          <cell r="S493">
            <v>16833</v>
          </cell>
          <cell r="T493">
            <v>15361</v>
          </cell>
          <cell r="U493">
            <v>15777</v>
          </cell>
          <cell r="V493">
            <v>15069</v>
          </cell>
          <cell r="W493">
            <v>14118</v>
          </cell>
          <cell r="X493">
            <v>13891</v>
          </cell>
          <cell r="Y493">
            <v>14171</v>
          </cell>
        </row>
        <row r="494">
          <cell r="B494">
            <v>13538</v>
          </cell>
          <cell r="C494">
            <v>13668</v>
          </cell>
          <cell r="D494">
            <v>13390</v>
          </cell>
          <cell r="E494">
            <v>13615</v>
          </cell>
          <cell r="F494">
            <v>13712</v>
          </cell>
          <cell r="G494">
            <v>13728</v>
          </cell>
          <cell r="H494">
            <v>14022</v>
          </cell>
          <cell r="I494">
            <v>16781</v>
          </cell>
          <cell r="J494">
            <v>19303</v>
          </cell>
          <cell r="K494">
            <v>20450</v>
          </cell>
          <cell r="L494">
            <v>21298</v>
          </cell>
          <cell r="M494">
            <v>21318</v>
          </cell>
          <cell r="N494">
            <v>20519</v>
          </cell>
          <cell r="O494">
            <v>20551</v>
          </cell>
          <cell r="P494">
            <v>20193</v>
          </cell>
          <cell r="Q494">
            <v>19746</v>
          </cell>
          <cell r="R494">
            <v>18619</v>
          </cell>
          <cell r="S494">
            <v>16431</v>
          </cell>
          <cell r="T494">
            <v>14998</v>
          </cell>
          <cell r="U494">
            <v>15495</v>
          </cell>
          <cell r="V494">
            <v>14732</v>
          </cell>
          <cell r="W494">
            <v>13912</v>
          </cell>
          <cell r="X494">
            <v>12759</v>
          </cell>
          <cell r="Y494">
            <v>13064</v>
          </cell>
        </row>
        <row r="495">
          <cell r="B495">
            <v>12460</v>
          </cell>
          <cell r="C495">
            <v>12567</v>
          </cell>
          <cell r="D495">
            <v>12610</v>
          </cell>
          <cell r="E495">
            <v>12748</v>
          </cell>
          <cell r="F495">
            <v>12766</v>
          </cell>
          <cell r="G495">
            <v>12064</v>
          </cell>
          <cell r="H495">
            <v>12998</v>
          </cell>
          <cell r="I495">
            <v>15665</v>
          </cell>
          <cell r="J495">
            <v>18447</v>
          </cell>
          <cell r="K495">
            <v>20025</v>
          </cell>
          <cell r="L495">
            <v>20988</v>
          </cell>
          <cell r="M495">
            <v>21669</v>
          </cell>
          <cell r="N495">
            <v>21160</v>
          </cell>
          <cell r="O495">
            <v>21420</v>
          </cell>
          <cell r="P495">
            <v>21116</v>
          </cell>
          <cell r="Q495">
            <v>20617</v>
          </cell>
          <cell r="R495">
            <v>19441</v>
          </cell>
          <cell r="S495">
            <v>17399</v>
          </cell>
          <cell r="T495">
            <v>15706</v>
          </cell>
          <cell r="U495">
            <v>15029</v>
          </cell>
          <cell r="V495">
            <v>15343</v>
          </cell>
          <cell r="W495">
            <v>14486</v>
          </cell>
          <cell r="X495">
            <v>12820</v>
          </cell>
          <cell r="Y495">
            <v>12313</v>
          </cell>
        </row>
        <row r="496">
          <cell r="B496">
            <v>12677</v>
          </cell>
          <cell r="C496">
            <v>12925</v>
          </cell>
          <cell r="D496">
            <v>13254</v>
          </cell>
          <cell r="E496">
            <v>13377</v>
          </cell>
          <cell r="F496">
            <v>13903</v>
          </cell>
          <cell r="G496">
            <v>14047</v>
          </cell>
          <cell r="H496">
            <v>13939</v>
          </cell>
          <cell r="I496">
            <v>16857</v>
          </cell>
          <cell r="J496">
            <v>20001</v>
          </cell>
          <cell r="K496">
            <v>21571</v>
          </cell>
          <cell r="L496">
            <v>22258</v>
          </cell>
          <cell r="M496">
            <v>23017</v>
          </cell>
          <cell r="N496">
            <v>22664</v>
          </cell>
          <cell r="O496">
            <v>23225</v>
          </cell>
          <cell r="P496">
            <v>22920</v>
          </cell>
          <cell r="Q496">
            <v>22290</v>
          </cell>
          <cell r="R496">
            <v>20933</v>
          </cell>
          <cell r="S496">
            <v>18183</v>
          </cell>
          <cell r="T496">
            <v>16201</v>
          </cell>
          <cell r="U496">
            <v>15507</v>
          </cell>
          <cell r="V496">
            <v>15857</v>
          </cell>
          <cell r="W496">
            <v>14842</v>
          </cell>
          <cell r="X496">
            <v>13060</v>
          </cell>
          <cell r="Y496">
            <v>12407</v>
          </cell>
        </row>
        <row r="497">
          <cell r="B497">
            <v>12241</v>
          </cell>
          <cell r="C497">
            <v>12580</v>
          </cell>
          <cell r="D497">
            <v>12911</v>
          </cell>
          <cell r="E497">
            <v>13094</v>
          </cell>
          <cell r="F497">
            <v>13463</v>
          </cell>
          <cell r="G497">
            <v>13554</v>
          </cell>
          <cell r="H497">
            <v>13582</v>
          </cell>
          <cell r="I497">
            <v>16867</v>
          </cell>
          <cell r="J497">
            <v>20013</v>
          </cell>
          <cell r="K497">
            <v>21583</v>
          </cell>
          <cell r="L497">
            <v>22271</v>
          </cell>
          <cell r="M497">
            <v>23030</v>
          </cell>
          <cell r="N497">
            <v>22677</v>
          </cell>
          <cell r="O497">
            <v>23238</v>
          </cell>
          <cell r="P497">
            <v>22933</v>
          </cell>
          <cell r="Q497">
            <v>22303</v>
          </cell>
          <cell r="R497">
            <v>20945</v>
          </cell>
          <cell r="S497">
            <v>18194</v>
          </cell>
          <cell r="T497">
            <v>16210</v>
          </cell>
          <cell r="U497">
            <v>15516</v>
          </cell>
          <cell r="V497">
            <v>15866</v>
          </cell>
          <cell r="W497">
            <v>14851</v>
          </cell>
          <cell r="X497">
            <v>13068</v>
          </cell>
          <cell r="Y497">
            <v>12238</v>
          </cell>
        </row>
        <row r="498">
          <cell r="B498">
            <v>12151</v>
          </cell>
          <cell r="C498">
            <v>12257</v>
          </cell>
          <cell r="D498">
            <v>12417</v>
          </cell>
          <cell r="E498">
            <v>12555</v>
          </cell>
          <cell r="F498">
            <v>12858</v>
          </cell>
          <cell r="G498">
            <v>13108</v>
          </cell>
          <cell r="H498">
            <v>13591</v>
          </cell>
          <cell r="I498">
            <v>16878</v>
          </cell>
          <cell r="J498">
            <v>20029</v>
          </cell>
          <cell r="K498">
            <v>21601</v>
          </cell>
          <cell r="L498">
            <v>22290</v>
          </cell>
          <cell r="M498">
            <v>23050</v>
          </cell>
          <cell r="N498">
            <v>22698</v>
          </cell>
          <cell r="O498">
            <v>23260</v>
          </cell>
          <cell r="P498">
            <v>23021</v>
          </cell>
          <cell r="Q498">
            <v>22354</v>
          </cell>
          <cell r="R498">
            <v>20964</v>
          </cell>
          <cell r="S498">
            <v>18461</v>
          </cell>
          <cell r="T498">
            <v>16443</v>
          </cell>
          <cell r="U498">
            <v>15528</v>
          </cell>
          <cell r="V498">
            <v>15877</v>
          </cell>
          <cell r="W498">
            <v>14861</v>
          </cell>
          <cell r="X498">
            <v>13123</v>
          </cell>
          <cell r="Y498">
            <v>12677</v>
          </cell>
        </row>
        <row r="499">
          <cell r="B499">
            <v>12594</v>
          </cell>
          <cell r="C499">
            <v>12712</v>
          </cell>
          <cell r="D499">
            <v>12889</v>
          </cell>
          <cell r="E499">
            <v>12982</v>
          </cell>
          <cell r="F499">
            <v>13112</v>
          </cell>
          <cell r="G499">
            <v>13254</v>
          </cell>
          <cell r="H499">
            <v>13582</v>
          </cell>
          <cell r="I499">
            <v>16866</v>
          </cell>
          <cell r="J499">
            <v>20013</v>
          </cell>
          <cell r="K499">
            <v>21584</v>
          </cell>
          <cell r="L499">
            <v>22271</v>
          </cell>
          <cell r="M499">
            <v>23030</v>
          </cell>
          <cell r="N499">
            <v>22676</v>
          </cell>
          <cell r="O499">
            <v>23238</v>
          </cell>
          <cell r="P499">
            <v>22933</v>
          </cell>
          <cell r="Q499">
            <v>22302</v>
          </cell>
          <cell r="R499">
            <v>20944</v>
          </cell>
          <cell r="S499">
            <v>18193</v>
          </cell>
          <cell r="T499">
            <v>16209</v>
          </cell>
          <cell r="U499">
            <v>15516</v>
          </cell>
          <cell r="V499">
            <v>15866</v>
          </cell>
          <cell r="W499">
            <v>14851</v>
          </cell>
          <cell r="X499">
            <v>13068</v>
          </cell>
          <cell r="Y499">
            <v>12361</v>
          </cell>
        </row>
        <row r="500">
          <cell r="B500">
            <v>12361</v>
          </cell>
          <cell r="C500">
            <v>12476</v>
          </cell>
          <cell r="D500">
            <v>13128</v>
          </cell>
          <cell r="E500">
            <v>12939</v>
          </cell>
          <cell r="F500">
            <v>13443</v>
          </cell>
          <cell r="G500">
            <v>13568</v>
          </cell>
          <cell r="H500">
            <v>13559</v>
          </cell>
          <cell r="I500">
            <v>16838</v>
          </cell>
          <cell r="J500">
            <v>19978</v>
          </cell>
          <cell r="K500">
            <v>21546</v>
          </cell>
          <cell r="L500">
            <v>22233</v>
          </cell>
          <cell r="M500">
            <v>22989</v>
          </cell>
          <cell r="N500">
            <v>22639</v>
          </cell>
          <cell r="O500">
            <v>23199</v>
          </cell>
          <cell r="P500">
            <v>22894</v>
          </cell>
          <cell r="Q500">
            <v>22265</v>
          </cell>
          <cell r="R500">
            <v>20909</v>
          </cell>
          <cell r="S500">
            <v>18162</v>
          </cell>
          <cell r="T500">
            <v>16182</v>
          </cell>
          <cell r="U500">
            <v>15489</v>
          </cell>
          <cell r="V500">
            <v>15839</v>
          </cell>
          <cell r="W500">
            <v>14826</v>
          </cell>
          <cell r="X500">
            <v>13252</v>
          </cell>
          <cell r="Y500">
            <v>12881</v>
          </cell>
        </row>
        <row r="501">
          <cell r="B501">
            <v>12560</v>
          </cell>
          <cell r="C501">
            <v>12746</v>
          </cell>
          <cell r="D501">
            <v>13153</v>
          </cell>
          <cell r="E501">
            <v>12747</v>
          </cell>
          <cell r="F501">
            <v>13343</v>
          </cell>
          <cell r="G501">
            <v>12766</v>
          </cell>
          <cell r="H501">
            <v>13102</v>
          </cell>
          <cell r="I501">
            <v>15791</v>
          </cell>
          <cell r="J501">
            <v>18592</v>
          </cell>
          <cell r="K501">
            <v>20183</v>
          </cell>
          <cell r="L501">
            <v>21154</v>
          </cell>
          <cell r="M501">
            <v>21839</v>
          </cell>
          <cell r="N501">
            <v>21327</v>
          </cell>
          <cell r="O501">
            <v>21588</v>
          </cell>
          <cell r="P501">
            <v>21282</v>
          </cell>
          <cell r="Q501">
            <v>20780</v>
          </cell>
          <cell r="R501">
            <v>19594</v>
          </cell>
          <cell r="S501">
            <v>17535</v>
          </cell>
          <cell r="T501">
            <v>15829</v>
          </cell>
          <cell r="U501">
            <v>15147</v>
          </cell>
          <cell r="V501">
            <v>15464</v>
          </cell>
          <cell r="W501">
            <v>14601</v>
          </cell>
          <cell r="X501">
            <v>13276</v>
          </cell>
          <cell r="Y501">
            <v>13075</v>
          </cell>
        </row>
        <row r="502">
          <cell r="B502">
            <v>12637</v>
          </cell>
          <cell r="C502">
            <v>12658</v>
          </cell>
          <cell r="D502">
            <v>13280</v>
          </cell>
          <cell r="E502">
            <v>13356</v>
          </cell>
          <cell r="F502">
            <v>13436</v>
          </cell>
          <cell r="G502">
            <v>12840</v>
          </cell>
          <cell r="H502">
            <v>13260</v>
          </cell>
          <cell r="I502">
            <v>15980</v>
          </cell>
          <cell r="J502">
            <v>18817</v>
          </cell>
          <cell r="K502">
            <v>20426</v>
          </cell>
          <cell r="L502">
            <v>21408</v>
          </cell>
          <cell r="M502">
            <v>22102</v>
          </cell>
          <cell r="N502">
            <v>21583</v>
          </cell>
          <cell r="O502">
            <v>21848</v>
          </cell>
          <cell r="P502">
            <v>21537</v>
          </cell>
          <cell r="Q502">
            <v>21029</v>
          </cell>
          <cell r="R502">
            <v>19829</v>
          </cell>
          <cell r="S502">
            <v>17747</v>
          </cell>
          <cell r="T502">
            <v>16021</v>
          </cell>
          <cell r="U502">
            <v>15330</v>
          </cell>
          <cell r="V502">
            <v>15651</v>
          </cell>
          <cell r="W502">
            <v>14777</v>
          </cell>
          <cell r="X502">
            <v>13072</v>
          </cell>
          <cell r="Y502">
            <v>12468</v>
          </cell>
        </row>
        <row r="503">
          <cell r="B503">
            <v>12637</v>
          </cell>
          <cell r="C503">
            <v>12803</v>
          </cell>
          <cell r="D503">
            <v>13119</v>
          </cell>
          <cell r="E503">
            <v>13458</v>
          </cell>
          <cell r="F503">
            <v>13987</v>
          </cell>
          <cell r="G503">
            <v>14096</v>
          </cell>
          <cell r="H503">
            <v>14065</v>
          </cell>
          <cell r="I503">
            <v>17468</v>
          </cell>
          <cell r="J503">
            <v>20727</v>
          </cell>
          <cell r="K503">
            <v>22354</v>
          </cell>
          <cell r="L503">
            <v>23066</v>
          </cell>
          <cell r="M503">
            <v>23852</v>
          </cell>
          <cell r="N503">
            <v>23487</v>
          </cell>
          <cell r="O503">
            <v>24069</v>
          </cell>
          <cell r="P503">
            <v>23752</v>
          </cell>
          <cell r="Q503">
            <v>23099</v>
          </cell>
          <cell r="R503">
            <v>21693</v>
          </cell>
          <cell r="S503">
            <v>18843</v>
          </cell>
          <cell r="T503">
            <v>16788</v>
          </cell>
          <cell r="U503">
            <v>16069</v>
          </cell>
          <cell r="V503">
            <v>16432</v>
          </cell>
          <cell r="W503">
            <v>15380</v>
          </cell>
          <cell r="X503">
            <v>13533</v>
          </cell>
          <cell r="Y503">
            <v>12597</v>
          </cell>
        </row>
        <row r="504">
          <cell r="B504">
            <v>12557</v>
          </cell>
          <cell r="C504">
            <v>12917</v>
          </cell>
          <cell r="D504">
            <v>13036</v>
          </cell>
          <cell r="E504">
            <v>13211</v>
          </cell>
          <cell r="F504">
            <v>13570</v>
          </cell>
          <cell r="G504">
            <v>13866</v>
          </cell>
          <cell r="H504">
            <v>14511</v>
          </cell>
          <cell r="I504">
            <v>18022</v>
          </cell>
          <cell r="J504">
            <v>21384</v>
          </cell>
          <cell r="K504">
            <v>23063</v>
          </cell>
          <cell r="L504">
            <v>23798</v>
          </cell>
          <cell r="M504">
            <v>24609</v>
          </cell>
          <cell r="N504">
            <v>24233</v>
          </cell>
          <cell r="O504">
            <v>24833</v>
          </cell>
          <cell r="P504">
            <v>24506</v>
          </cell>
          <cell r="Q504">
            <v>23833</v>
          </cell>
          <cell r="R504">
            <v>22382</v>
          </cell>
          <cell r="S504">
            <v>19441</v>
          </cell>
          <cell r="T504">
            <v>17321</v>
          </cell>
          <cell r="U504">
            <v>16579</v>
          </cell>
          <cell r="V504">
            <v>16954</v>
          </cell>
          <cell r="W504">
            <v>15868</v>
          </cell>
          <cell r="X504">
            <v>13962</v>
          </cell>
          <cell r="Y504">
            <v>12996</v>
          </cell>
        </row>
        <row r="505">
          <cell r="B505">
            <v>12745</v>
          </cell>
          <cell r="C505">
            <v>12790</v>
          </cell>
          <cell r="D505">
            <v>13027</v>
          </cell>
          <cell r="E505">
            <v>13189</v>
          </cell>
          <cell r="F505">
            <v>13733</v>
          </cell>
          <cell r="G505">
            <v>13911</v>
          </cell>
          <cell r="H505">
            <v>14727</v>
          </cell>
          <cell r="I505">
            <v>18291</v>
          </cell>
          <cell r="J505">
            <v>21703</v>
          </cell>
          <cell r="K505">
            <v>23407</v>
          </cell>
          <cell r="L505">
            <v>24153</v>
          </cell>
          <cell r="M505">
            <v>24976</v>
          </cell>
          <cell r="N505">
            <v>24594</v>
          </cell>
          <cell r="O505">
            <v>25203</v>
          </cell>
          <cell r="P505">
            <v>24872</v>
          </cell>
          <cell r="Q505">
            <v>24189</v>
          </cell>
          <cell r="R505">
            <v>22716</v>
          </cell>
          <cell r="S505">
            <v>19731</v>
          </cell>
          <cell r="T505">
            <v>17579</v>
          </cell>
          <cell r="U505">
            <v>16827</v>
          </cell>
          <cell r="V505">
            <v>17206</v>
          </cell>
          <cell r="W505">
            <v>16105</v>
          </cell>
          <cell r="X505">
            <v>14170</v>
          </cell>
          <cell r="Y505">
            <v>13190</v>
          </cell>
        </row>
        <row r="506">
          <cell r="B506">
            <v>12762</v>
          </cell>
          <cell r="C506">
            <v>12589</v>
          </cell>
          <cell r="D506">
            <v>12643</v>
          </cell>
          <cell r="E506">
            <v>12794</v>
          </cell>
          <cell r="F506">
            <v>13083</v>
          </cell>
          <cell r="G506">
            <v>13494</v>
          </cell>
          <cell r="H506">
            <v>14748</v>
          </cell>
          <cell r="I506">
            <v>18316</v>
          </cell>
          <cell r="J506">
            <v>21734</v>
          </cell>
          <cell r="K506">
            <v>23440</v>
          </cell>
          <cell r="L506">
            <v>24189</v>
          </cell>
          <cell r="M506">
            <v>25012</v>
          </cell>
          <cell r="N506">
            <v>24630</v>
          </cell>
          <cell r="O506">
            <v>25240</v>
          </cell>
          <cell r="P506">
            <v>24908</v>
          </cell>
          <cell r="Q506">
            <v>24224</v>
          </cell>
          <cell r="R506">
            <v>22749</v>
          </cell>
          <cell r="S506">
            <v>19760</v>
          </cell>
          <cell r="T506">
            <v>17604</v>
          </cell>
          <cell r="U506">
            <v>16851</v>
          </cell>
          <cell r="V506">
            <v>17231</v>
          </cell>
          <cell r="W506">
            <v>16128</v>
          </cell>
          <cell r="X506">
            <v>14191</v>
          </cell>
          <cell r="Y506">
            <v>13209</v>
          </cell>
        </row>
        <row r="507">
          <cell r="B507">
            <v>12941</v>
          </cell>
          <cell r="C507">
            <v>12867</v>
          </cell>
          <cell r="D507">
            <v>12910</v>
          </cell>
          <cell r="E507">
            <v>12870</v>
          </cell>
          <cell r="F507">
            <v>13108</v>
          </cell>
          <cell r="G507">
            <v>13493</v>
          </cell>
          <cell r="H507">
            <v>14747</v>
          </cell>
          <cell r="I507">
            <v>18315</v>
          </cell>
          <cell r="J507">
            <v>21732</v>
          </cell>
          <cell r="K507">
            <v>23439</v>
          </cell>
          <cell r="L507">
            <v>24186</v>
          </cell>
          <cell r="M507">
            <v>25011</v>
          </cell>
          <cell r="N507">
            <v>24628</v>
          </cell>
          <cell r="O507">
            <v>25238</v>
          </cell>
          <cell r="P507">
            <v>24907</v>
          </cell>
          <cell r="Q507">
            <v>24222</v>
          </cell>
          <cell r="R507">
            <v>22747</v>
          </cell>
          <cell r="S507">
            <v>19758</v>
          </cell>
          <cell r="T507">
            <v>17603</v>
          </cell>
          <cell r="U507">
            <v>16849</v>
          </cell>
          <cell r="V507">
            <v>17229</v>
          </cell>
          <cell r="W507">
            <v>16127</v>
          </cell>
          <cell r="X507">
            <v>14430</v>
          </cell>
          <cell r="Y507">
            <v>13732</v>
          </cell>
        </row>
        <row r="508">
          <cell r="B508">
            <v>13297</v>
          </cell>
          <cell r="C508">
            <v>13039</v>
          </cell>
          <cell r="D508">
            <v>13017</v>
          </cell>
          <cell r="E508">
            <v>12919</v>
          </cell>
          <cell r="F508">
            <v>13020</v>
          </cell>
          <cell r="G508">
            <v>13195</v>
          </cell>
          <cell r="H508">
            <v>14243</v>
          </cell>
          <cell r="I508">
            <v>17167</v>
          </cell>
          <cell r="J508">
            <v>20215</v>
          </cell>
          <cell r="K508">
            <v>21945</v>
          </cell>
          <cell r="L508">
            <v>23001</v>
          </cell>
          <cell r="M508">
            <v>23747</v>
          </cell>
          <cell r="N508">
            <v>23190</v>
          </cell>
          <cell r="O508">
            <v>23927</v>
          </cell>
          <cell r="P508">
            <v>24357</v>
          </cell>
          <cell r="Q508">
            <v>23915</v>
          </cell>
          <cell r="R508">
            <v>22094</v>
          </cell>
          <cell r="S508">
            <v>20071</v>
          </cell>
          <cell r="T508">
            <v>18141</v>
          </cell>
          <cell r="U508">
            <v>16469</v>
          </cell>
          <cell r="V508">
            <v>16813</v>
          </cell>
          <cell r="W508">
            <v>16307</v>
          </cell>
          <cell r="X508">
            <v>15093</v>
          </cell>
          <cell r="Y508">
            <v>15041</v>
          </cell>
        </row>
        <row r="509">
          <cell r="B509">
            <v>13592</v>
          </cell>
          <cell r="C509">
            <v>14092</v>
          </cell>
          <cell r="D509">
            <v>13804</v>
          </cell>
          <cell r="E509">
            <v>13709</v>
          </cell>
          <cell r="F509">
            <v>13610</v>
          </cell>
          <cell r="G509">
            <v>13202</v>
          </cell>
          <cell r="H509">
            <v>14249</v>
          </cell>
          <cell r="I509">
            <v>17175</v>
          </cell>
          <cell r="J509">
            <v>20224</v>
          </cell>
          <cell r="K509">
            <v>21955</v>
          </cell>
          <cell r="L509">
            <v>23011</v>
          </cell>
          <cell r="M509">
            <v>23758</v>
          </cell>
          <cell r="N509">
            <v>23200</v>
          </cell>
          <cell r="O509">
            <v>23485</v>
          </cell>
          <cell r="P509">
            <v>23152</v>
          </cell>
          <cell r="Q509">
            <v>22605</v>
          </cell>
          <cell r="R509">
            <v>21315</v>
          </cell>
          <cell r="S509">
            <v>19075</v>
          </cell>
          <cell r="T509">
            <v>17218</v>
          </cell>
          <cell r="U509">
            <v>16476</v>
          </cell>
          <cell r="V509">
            <v>16820</v>
          </cell>
          <cell r="W509">
            <v>15881</v>
          </cell>
          <cell r="X509">
            <v>14047</v>
          </cell>
          <cell r="Y509">
            <v>13112</v>
          </cell>
        </row>
        <row r="510">
          <cell r="B510">
            <v>12778</v>
          </cell>
          <cell r="C510">
            <v>12813</v>
          </cell>
          <cell r="D510">
            <v>13027</v>
          </cell>
          <cell r="E510">
            <v>12986</v>
          </cell>
          <cell r="F510">
            <v>13238</v>
          </cell>
          <cell r="G510">
            <v>13510</v>
          </cell>
          <cell r="H510">
            <v>14766</v>
          </cell>
          <cell r="I510">
            <v>18339</v>
          </cell>
          <cell r="J510">
            <v>21760</v>
          </cell>
          <cell r="K510">
            <v>23469</v>
          </cell>
          <cell r="L510">
            <v>24217</v>
          </cell>
          <cell r="M510">
            <v>25043</v>
          </cell>
          <cell r="N510">
            <v>24660</v>
          </cell>
          <cell r="O510">
            <v>25270</v>
          </cell>
          <cell r="P510">
            <v>24938</v>
          </cell>
          <cell r="Q510">
            <v>24253</v>
          </cell>
          <cell r="R510">
            <v>22776</v>
          </cell>
          <cell r="S510">
            <v>19783</v>
          </cell>
          <cell r="T510">
            <v>17626</v>
          </cell>
          <cell r="U510">
            <v>16871</v>
          </cell>
          <cell r="V510">
            <v>17251</v>
          </cell>
          <cell r="W510">
            <v>16147</v>
          </cell>
          <cell r="X510">
            <v>14208</v>
          </cell>
          <cell r="Y510">
            <v>13225</v>
          </cell>
        </row>
        <row r="511">
          <cell r="B511">
            <v>13132</v>
          </cell>
          <cell r="C511">
            <v>12933</v>
          </cell>
          <cell r="D511">
            <v>13009</v>
          </cell>
          <cell r="E511">
            <v>13120</v>
          </cell>
          <cell r="F511">
            <v>13137</v>
          </cell>
          <cell r="G511">
            <v>13515</v>
          </cell>
          <cell r="H511">
            <v>14771</v>
          </cell>
          <cell r="I511">
            <v>18345</v>
          </cell>
          <cell r="J511">
            <v>21768</v>
          </cell>
          <cell r="K511">
            <v>23478</v>
          </cell>
          <cell r="L511">
            <v>24226</v>
          </cell>
          <cell r="M511">
            <v>25052</v>
          </cell>
          <cell r="N511">
            <v>24668</v>
          </cell>
          <cell r="O511">
            <v>25279</v>
          </cell>
          <cell r="P511">
            <v>24947</v>
          </cell>
          <cell r="Q511">
            <v>24262</v>
          </cell>
          <cell r="R511">
            <v>22784</v>
          </cell>
          <cell r="S511">
            <v>19790</v>
          </cell>
          <cell r="T511">
            <v>17632</v>
          </cell>
          <cell r="U511">
            <v>16877</v>
          </cell>
          <cell r="V511">
            <v>17258</v>
          </cell>
          <cell r="W511">
            <v>16153</v>
          </cell>
          <cell r="X511">
            <v>14213</v>
          </cell>
          <cell r="Y511">
            <v>13229</v>
          </cell>
        </row>
        <row r="512">
          <cell r="B512">
            <v>12790</v>
          </cell>
          <cell r="C512">
            <v>12559</v>
          </cell>
          <cell r="D512">
            <v>12854</v>
          </cell>
          <cell r="E512">
            <v>12825</v>
          </cell>
          <cell r="F512">
            <v>13161</v>
          </cell>
          <cell r="G512">
            <v>13523</v>
          </cell>
          <cell r="H512">
            <v>14780</v>
          </cell>
          <cell r="I512">
            <v>18356</v>
          </cell>
          <cell r="J512">
            <v>21781</v>
          </cell>
          <cell r="K512">
            <v>23491</v>
          </cell>
          <cell r="L512">
            <v>24240</v>
          </cell>
          <cell r="M512">
            <v>25066</v>
          </cell>
          <cell r="N512">
            <v>24682</v>
          </cell>
          <cell r="O512">
            <v>25293</v>
          </cell>
          <cell r="P512">
            <v>24960</v>
          </cell>
          <cell r="Q512">
            <v>24275</v>
          </cell>
          <cell r="R512">
            <v>22797</v>
          </cell>
          <cell r="S512">
            <v>19801</v>
          </cell>
          <cell r="T512">
            <v>17642</v>
          </cell>
          <cell r="U512">
            <v>16886</v>
          </cell>
          <cell r="V512">
            <v>17267</v>
          </cell>
          <cell r="W512">
            <v>16162</v>
          </cell>
          <cell r="X512">
            <v>14221</v>
          </cell>
          <cell r="Y512">
            <v>13237</v>
          </cell>
        </row>
        <row r="513">
          <cell r="B513">
            <v>12879</v>
          </cell>
          <cell r="C513">
            <v>12871</v>
          </cell>
          <cell r="D513">
            <v>13217</v>
          </cell>
          <cell r="E513">
            <v>13276</v>
          </cell>
          <cell r="F513">
            <v>13579</v>
          </cell>
          <cell r="G513">
            <v>13626</v>
          </cell>
          <cell r="H513">
            <v>14787</v>
          </cell>
          <cell r="I513">
            <v>18364</v>
          </cell>
          <cell r="J513">
            <v>21791</v>
          </cell>
          <cell r="K513">
            <v>23502</v>
          </cell>
          <cell r="L513">
            <v>24251</v>
          </cell>
          <cell r="M513">
            <v>25078</v>
          </cell>
          <cell r="N513">
            <v>24694</v>
          </cell>
          <cell r="O513">
            <v>25306</v>
          </cell>
          <cell r="P513">
            <v>24973</v>
          </cell>
          <cell r="Q513">
            <v>24287</v>
          </cell>
          <cell r="R513">
            <v>22809</v>
          </cell>
          <cell r="S513">
            <v>19812</v>
          </cell>
          <cell r="T513">
            <v>17651</v>
          </cell>
          <cell r="U513">
            <v>16895</v>
          </cell>
          <cell r="V513">
            <v>17276</v>
          </cell>
          <cell r="W513">
            <v>16170</v>
          </cell>
          <cell r="X513">
            <v>14228</v>
          </cell>
          <cell r="Y513">
            <v>13244</v>
          </cell>
        </row>
        <row r="514">
          <cell r="B514">
            <v>12942</v>
          </cell>
          <cell r="C514">
            <v>13059</v>
          </cell>
          <cell r="D514">
            <v>13177</v>
          </cell>
          <cell r="E514">
            <v>13205</v>
          </cell>
          <cell r="F514">
            <v>13464</v>
          </cell>
          <cell r="G514">
            <v>13571</v>
          </cell>
          <cell r="H514">
            <v>14787</v>
          </cell>
          <cell r="I514">
            <v>18365</v>
          </cell>
          <cell r="J514">
            <v>21792</v>
          </cell>
          <cell r="K514">
            <v>23503</v>
          </cell>
          <cell r="L514">
            <v>24253</v>
          </cell>
          <cell r="M514">
            <v>25079</v>
          </cell>
          <cell r="N514">
            <v>24695</v>
          </cell>
          <cell r="O514">
            <v>25307</v>
          </cell>
          <cell r="P514">
            <v>24974</v>
          </cell>
          <cell r="Q514">
            <v>24288</v>
          </cell>
          <cell r="R514">
            <v>22809</v>
          </cell>
          <cell r="S514">
            <v>19811</v>
          </cell>
          <cell r="T514">
            <v>17651</v>
          </cell>
          <cell r="U514">
            <v>16895</v>
          </cell>
          <cell r="V514">
            <v>17276</v>
          </cell>
          <cell r="W514">
            <v>16171</v>
          </cell>
          <cell r="X514">
            <v>14228</v>
          </cell>
          <cell r="Y514">
            <v>13409</v>
          </cell>
        </row>
        <row r="515">
          <cell r="B515">
            <v>12988</v>
          </cell>
          <cell r="C515">
            <v>12995</v>
          </cell>
          <cell r="D515">
            <v>12946</v>
          </cell>
          <cell r="E515">
            <v>13245</v>
          </cell>
          <cell r="F515">
            <v>13234</v>
          </cell>
          <cell r="G515">
            <v>13235</v>
          </cell>
          <cell r="H515">
            <v>14285</v>
          </cell>
          <cell r="I515">
            <v>17218</v>
          </cell>
          <cell r="J515">
            <v>20275</v>
          </cell>
          <cell r="K515">
            <v>22010</v>
          </cell>
          <cell r="L515">
            <v>23069</v>
          </cell>
          <cell r="M515">
            <v>23817</v>
          </cell>
          <cell r="N515">
            <v>23258</v>
          </cell>
          <cell r="O515">
            <v>23543</v>
          </cell>
          <cell r="P515">
            <v>23209</v>
          </cell>
          <cell r="Q515">
            <v>22661</v>
          </cell>
          <cell r="R515">
            <v>21367</v>
          </cell>
          <cell r="S515">
            <v>19122</v>
          </cell>
          <cell r="T515">
            <v>17261</v>
          </cell>
          <cell r="U515">
            <v>16517</v>
          </cell>
          <cell r="V515">
            <v>16862</v>
          </cell>
          <cell r="W515">
            <v>15920</v>
          </cell>
          <cell r="X515">
            <v>14082</v>
          </cell>
          <cell r="Y515">
            <v>13356</v>
          </cell>
        </row>
        <row r="516">
          <cell r="B516">
            <v>13043</v>
          </cell>
          <cell r="C516">
            <v>12886</v>
          </cell>
          <cell r="D516">
            <v>12968</v>
          </cell>
          <cell r="E516">
            <v>12986</v>
          </cell>
          <cell r="F516">
            <v>13027</v>
          </cell>
          <cell r="G516">
            <v>13244</v>
          </cell>
          <cell r="H516">
            <v>14295</v>
          </cell>
          <cell r="I516">
            <v>17230</v>
          </cell>
          <cell r="J516">
            <v>20289</v>
          </cell>
          <cell r="K516">
            <v>22026</v>
          </cell>
          <cell r="L516">
            <v>23085</v>
          </cell>
          <cell r="M516">
            <v>23834</v>
          </cell>
          <cell r="N516">
            <v>23274</v>
          </cell>
          <cell r="O516">
            <v>23560</v>
          </cell>
          <cell r="P516">
            <v>23226</v>
          </cell>
          <cell r="Q516">
            <v>22678</v>
          </cell>
          <cell r="R516">
            <v>21383</v>
          </cell>
          <cell r="S516">
            <v>19137</v>
          </cell>
          <cell r="T516">
            <v>17455</v>
          </cell>
          <cell r="U516">
            <v>16529</v>
          </cell>
          <cell r="V516">
            <v>16875</v>
          </cell>
          <cell r="W516">
            <v>15932</v>
          </cell>
          <cell r="X516">
            <v>14645</v>
          </cell>
          <cell r="Y516">
            <v>13753</v>
          </cell>
        </row>
        <row r="517">
          <cell r="B517">
            <v>12837</v>
          </cell>
          <cell r="C517">
            <v>12578</v>
          </cell>
          <cell r="D517">
            <v>12471</v>
          </cell>
          <cell r="E517">
            <v>12621</v>
          </cell>
          <cell r="F517">
            <v>12932</v>
          </cell>
          <cell r="G517">
            <v>13572</v>
          </cell>
          <cell r="H517">
            <v>14834</v>
          </cell>
          <cell r="I517">
            <v>18423</v>
          </cell>
          <cell r="J517">
            <v>21860</v>
          </cell>
          <cell r="K517">
            <v>23576</v>
          </cell>
          <cell r="L517">
            <v>24328</v>
          </cell>
          <cell r="M517">
            <v>25157</v>
          </cell>
          <cell r="N517">
            <v>24772</v>
          </cell>
          <cell r="O517">
            <v>25385</v>
          </cell>
          <cell r="P517">
            <v>25051</v>
          </cell>
          <cell r="Q517">
            <v>24363</v>
          </cell>
          <cell r="R517">
            <v>22880</v>
          </cell>
          <cell r="S517">
            <v>19874</v>
          </cell>
          <cell r="T517">
            <v>17706</v>
          </cell>
          <cell r="U517">
            <v>16948</v>
          </cell>
          <cell r="V517">
            <v>17331</v>
          </cell>
          <cell r="W517">
            <v>16221</v>
          </cell>
          <cell r="X517">
            <v>14273</v>
          </cell>
          <cell r="Y517">
            <v>13285</v>
          </cell>
        </row>
        <row r="518">
          <cell r="B518">
            <v>12855</v>
          </cell>
          <cell r="C518">
            <v>12820</v>
          </cell>
          <cell r="D518">
            <v>13034</v>
          </cell>
          <cell r="E518">
            <v>13057</v>
          </cell>
          <cell r="F518">
            <v>13313</v>
          </cell>
          <cell r="G518">
            <v>13591</v>
          </cell>
          <cell r="H518">
            <v>14855</v>
          </cell>
          <cell r="I518">
            <v>18449</v>
          </cell>
          <cell r="J518">
            <v>21891</v>
          </cell>
          <cell r="K518">
            <v>23609</v>
          </cell>
          <cell r="L518">
            <v>24362</v>
          </cell>
          <cell r="M518">
            <v>25193</v>
          </cell>
          <cell r="N518">
            <v>24807</v>
          </cell>
          <cell r="O518">
            <v>25421</v>
          </cell>
          <cell r="P518">
            <v>25087</v>
          </cell>
          <cell r="Q518">
            <v>24398</v>
          </cell>
          <cell r="R518">
            <v>22913</v>
          </cell>
          <cell r="S518">
            <v>19902</v>
          </cell>
          <cell r="T518">
            <v>17731</v>
          </cell>
          <cell r="U518">
            <v>16972</v>
          </cell>
          <cell r="V518">
            <v>17355</v>
          </cell>
          <cell r="W518">
            <v>16244</v>
          </cell>
          <cell r="X518">
            <v>14293</v>
          </cell>
          <cell r="Y518">
            <v>13304</v>
          </cell>
        </row>
        <row r="519">
          <cell r="B519">
            <v>12978</v>
          </cell>
          <cell r="C519">
            <v>12958</v>
          </cell>
          <cell r="D519">
            <v>13193</v>
          </cell>
          <cell r="E519">
            <v>13354</v>
          </cell>
          <cell r="F519">
            <v>13610</v>
          </cell>
          <cell r="G519">
            <v>13727</v>
          </cell>
          <cell r="H519">
            <v>14873</v>
          </cell>
          <cell r="I519">
            <v>18472</v>
          </cell>
          <cell r="J519">
            <v>21918</v>
          </cell>
          <cell r="K519">
            <v>23639</v>
          </cell>
          <cell r="L519">
            <v>24392</v>
          </cell>
          <cell r="M519">
            <v>25224</v>
          </cell>
          <cell r="N519">
            <v>24838</v>
          </cell>
          <cell r="O519">
            <v>25453</v>
          </cell>
          <cell r="P519">
            <v>25119</v>
          </cell>
          <cell r="Q519">
            <v>24428</v>
          </cell>
          <cell r="R519">
            <v>22941</v>
          </cell>
          <cell r="S519">
            <v>19926</v>
          </cell>
          <cell r="T519">
            <v>17754</v>
          </cell>
          <cell r="U519">
            <v>16993</v>
          </cell>
          <cell r="V519">
            <v>17377</v>
          </cell>
          <cell r="W519">
            <v>16264</v>
          </cell>
          <cell r="X519">
            <v>14311</v>
          </cell>
          <cell r="Y519">
            <v>13324</v>
          </cell>
        </row>
        <row r="520">
          <cell r="B520">
            <v>12934</v>
          </cell>
          <cell r="C520">
            <v>12889</v>
          </cell>
          <cell r="D520">
            <v>12947</v>
          </cell>
          <cell r="E520">
            <v>12978</v>
          </cell>
          <cell r="F520">
            <v>13361</v>
          </cell>
          <cell r="G520">
            <v>13540</v>
          </cell>
          <cell r="H520">
            <v>14799</v>
          </cell>
          <cell r="I520">
            <v>18379</v>
          </cell>
          <cell r="J520">
            <v>21808</v>
          </cell>
          <cell r="K520">
            <v>23521</v>
          </cell>
          <cell r="L520">
            <v>24271</v>
          </cell>
          <cell r="M520">
            <v>25098</v>
          </cell>
          <cell r="N520">
            <v>24714</v>
          </cell>
          <cell r="O520">
            <v>25330</v>
          </cell>
          <cell r="P520">
            <v>24995</v>
          </cell>
          <cell r="Q520">
            <v>24306</v>
          </cell>
          <cell r="R520">
            <v>22826</v>
          </cell>
          <cell r="S520">
            <v>19827</v>
          </cell>
          <cell r="T520">
            <v>17664</v>
          </cell>
          <cell r="U520">
            <v>16908</v>
          </cell>
          <cell r="V520">
            <v>17290</v>
          </cell>
          <cell r="W520">
            <v>16183</v>
          </cell>
          <cell r="X520">
            <v>14239</v>
          </cell>
          <cell r="Y520">
            <v>13285</v>
          </cell>
        </row>
        <row r="521">
          <cell r="B521">
            <v>12925</v>
          </cell>
          <cell r="C521">
            <v>12974</v>
          </cell>
          <cell r="D521">
            <v>13054</v>
          </cell>
          <cell r="E521">
            <v>12952</v>
          </cell>
          <cell r="F521">
            <v>13257</v>
          </cell>
          <cell r="G521">
            <v>13544</v>
          </cell>
          <cell r="H521">
            <v>14803</v>
          </cell>
          <cell r="I521">
            <v>18385</v>
          </cell>
          <cell r="J521">
            <v>21815</v>
          </cell>
          <cell r="K521">
            <v>23528</v>
          </cell>
          <cell r="L521">
            <v>24278</v>
          </cell>
          <cell r="M521">
            <v>25106</v>
          </cell>
          <cell r="N521">
            <v>24722</v>
          </cell>
          <cell r="O521">
            <v>25334</v>
          </cell>
          <cell r="P521">
            <v>25002</v>
          </cell>
          <cell r="Q521">
            <v>24315</v>
          </cell>
          <cell r="R521">
            <v>22834</v>
          </cell>
          <cell r="S521">
            <v>19834</v>
          </cell>
          <cell r="T521">
            <v>17796</v>
          </cell>
          <cell r="U521">
            <v>16914</v>
          </cell>
          <cell r="V521">
            <v>17295</v>
          </cell>
          <cell r="W521">
            <v>16188</v>
          </cell>
          <cell r="X521">
            <v>14776</v>
          </cell>
          <cell r="Y521">
            <v>14087</v>
          </cell>
        </row>
        <row r="522">
          <cell r="B522">
            <v>13534</v>
          </cell>
          <cell r="C522">
            <v>13581</v>
          </cell>
          <cell r="D522">
            <v>13421</v>
          </cell>
          <cell r="E522">
            <v>13403</v>
          </cell>
          <cell r="F522">
            <v>13441</v>
          </cell>
          <cell r="G522">
            <v>13265</v>
          </cell>
          <cell r="H522">
            <v>14318</v>
          </cell>
          <cell r="I522">
            <v>17257</v>
          </cell>
          <cell r="J522">
            <v>20321</v>
          </cell>
          <cell r="K522">
            <v>22060</v>
          </cell>
          <cell r="L522">
            <v>23122</v>
          </cell>
          <cell r="M522">
            <v>23872</v>
          </cell>
          <cell r="N522">
            <v>23312</v>
          </cell>
          <cell r="O522">
            <v>23598</v>
          </cell>
          <cell r="P522">
            <v>23263</v>
          </cell>
          <cell r="Q522">
            <v>22714</v>
          </cell>
          <cell r="R522">
            <v>21417</v>
          </cell>
          <cell r="S522">
            <v>19166</v>
          </cell>
          <cell r="T522">
            <v>17301</v>
          </cell>
          <cell r="U522">
            <v>16555</v>
          </cell>
          <cell r="V522">
            <v>16901</v>
          </cell>
          <cell r="W522">
            <v>15957</v>
          </cell>
          <cell r="X522">
            <v>14329</v>
          </cell>
          <cell r="Y522">
            <v>13660</v>
          </cell>
        </row>
        <row r="523">
          <cell r="B523">
            <v>13056</v>
          </cell>
          <cell r="C523">
            <v>12968</v>
          </cell>
          <cell r="D523">
            <v>12783</v>
          </cell>
          <cell r="E523">
            <v>12783</v>
          </cell>
          <cell r="F523">
            <v>12823</v>
          </cell>
          <cell r="G523">
            <v>13293</v>
          </cell>
          <cell r="H523">
            <v>14348</v>
          </cell>
          <cell r="I523">
            <v>17294</v>
          </cell>
          <cell r="J523">
            <v>20364</v>
          </cell>
          <cell r="K523">
            <v>22107</v>
          </cell>
          <cell r="L523">
            <v>23170</v>
          </cell>
          <cell r="M523">
            <v>23922</v>
          </cell>
          <cell r="N523">
            <v>23360</v>
          </cell>
          <cell r="O523">
            <v>23647</v>
          </cell>
          <cell r="P523">
            <v>23311</v>
          </cell>
          <cell r="Q523">
            <v>22762</v>
          </cell>
          <cell r="R523">
            <v>21462</v>
          </cell>
          <cell r="S523">
            <v>19207</v>
          </cell>
          <cell r="T523">
            <v>17338</v>
          </cell>
          <cell r="U523">
            <v>16590</v>
          </cell>
          <cell r="V523">
            <v>16937</v>
          </cell>
          <cell r="W523">
            <v>15991</v>
          </cell>
          <cell r="X523">
            <v>14565</v>
          </cell>
          <cell r="Y523">
            <v>13785</v>
          </cell>
        </row>
        <row r="524">
          <cell r="B524">
            <v>13096</v>
          </cell>
          <cell r="C524">
            <v>12928</v>
          </cell>
          <cell r="D524">
            <v>13004</v>
          </cell>
          <cell r="E524">
            <v>12758</v>
          </cell>
          <cell r="F524">
            <v>12865</v>
          </cell>
          <cell r="G524">
            <v>13330</v>
          </cell>
          <cell r="H524">
            <v>14388</v>
          </cell>
          <cell r="I524">
            <v>17342</v>
          </cell>
          <cell r="J524">
            <v>20421</v>
          </cell>
          <cell r="K524">
            <v>22168</v>
          </cell>
          <cell r="L524">
            <v>23235</v>
          </cell>
          <cell r="M524">
            <v>23989</v>
          </cell>
          <cell r="N524">
            <v>23426</v>
          </cell>
          <cell r="O524">
            <v>23713</v>
          </cell>
          <cell r="P524">
            <v>23377</v>
          </cell>
          <cell r="Q524">
            <v>22826</v>
          </cell>
          <cell r="R524">
            <v>21653</v>
          </cell>
          <cell r="S524">
            <v>19507</v>
          </cell>
          <cell r="T524">
            <v>17386</v>
          </cell>
          <cell r="U524">
            <v>16636</v>
          </cell>
          <cell r="V524">
            <v>16984</v>
          </cell>
          <cell r="W524">
            <v>16035</v>
          </cell>
          <cell r="X524">
            <v>14442</v>
          </cell>
          <cell r="Y524">
            <v>13709</v>
          </cell>
        </row>
        <row r="525">
          <cell r="B525">
            <v>13595</v>
          </cell>
          <cell r="C525">
            <v>13434</v>
          </cell>
          <cell r="D525">
            <v>13309</v>
          </cell>
          <cell r="E525">
            <v>13173</v>
          </cell>
          <cell r="F525">
            <v>13265</v>
          </cell>
          <cell r="G525">
            <v>13680</v>
          </cell>
          <cell r="H525">
            <v>14952</v>
          </cell>
          <cell r="I525">
            <v>18570</v>
          </cell>
          <cell r="J525">
            <v>22035</v>
          </cell>
          <cell r="K525">
            <v>23766</v>
          </cell>
          <cell r="L525">
            <v>24523</v>
          </cell>
          <cell r="M525">
            <v>25359</v>
          </cell>
          <cell r="N525">
            <v>24971</v>
          </cell>
          <cell r="O525">
            <v>25589</v>
          </cell>
          <cell r="P525">
            <v>25253</v>
          </cell>
          <cell r="Q525">
            <v>24558</v>
          </cell>
          <cell r="R525">
            <v>23063</v>
          </cell>
          <cell r="S525">
            <v>20033</v>
          </cell>
          <cell r="T525">
            <v>17848</v>
          </cell>
          <cell r="U525">
            <v>17084</v>
          </cell>
          <cell r="V525">
            <v>17469</v>
          </cell>
          <cell r="W525">
            <v>16351</v>
          </cell>
          <cell r="X525">
            <v>14387</v>
          </cell>
          <cell r="Y525">
            <v>13392</v>
          </cell>
        </row>
        <row r="526">
          <cell r="B526">
            <v>13192</v>
          </cell>
          <cell r="C526">
            <v>12938</v>
          </cell>
          <cell r="D526">
            <v>13078</v>
          </cell>
          <cell r="E526">
            <v>13321</v>
          </cell>
          <cell r="F526">
            <v>13348</v>
          </cell>
          <cell r="G526">
            <v>14831</v>
          </cell>
          <cell r="H526">
            <v>16308</v>
          </cell>
          <cell r="I526">
            <v>19219</v>
          </cell>
          <cell r="J526">
            <v>23311</v>
          </cell>
          <cell r="K526">
            <v>24814</v>
          </cell>
          <cell r="L526">
            <v>26832</v>
          </cell>
          <cell r="M526">
            <v>27460</v>
          </cell>
          <cell r="N526">
            <v>27648</v>
          </cell>
          <cell r="O526">
            <v>27777</v>
          </cell>
          <cell r="P526">
            <v>28262</v>
          </cell>
          <cell r="Q526">
            <v>27771</v>
          </cell>
          <cell r="R526">
            <v>25842</v>
          </cell>
          <cell r="S526">
            <v>22264</v>
          </cell>
          <cell r="T526">
            <v>20730</v>
          </cell>
          <cell r="U526">
            <v>19221</v>
          </cell>
          <cell r="V526">
            <v>18747</v>
          </cell>
          <cell r="W526">
            <v>17828</v>
          </cell>
          <cell r="X526">
            <v>15043</v>
          </cell>
          <cell r="Y526">
            <v>13869</v>
          </cell>
        </row>
        <row r="527">
          <cell r="B527">
            <v>13205</v>
          </cell>
          <cell r="C527">
            <v>13039</v>
          </cell>
          <cell r="D527">
            <v>13212</v>
          </cell>
          <cell r="E527">
            <v>13177</v>
          </cell>
          <cell r="F527">
            <v>13231</v>
          </cell>
          <cell r="G527">
            <v>14057</v>
          </cell>
          <cell r="H527">
            <v>15610</v>
          </cell>
          <cell r="I527">
            <v>19238</v>
          </cell>
          <cell r="J527">
            <v>23334</v>
          </cell>
          <cell r="K527">
            <v>24839</v>
          </cell>
          <cell r="L527">
            <v>26859</v>
          </cell>
          <cell r="M527">
            <v>27487</v>
          </cell>
          <cell r="N527">
            <v>27675</v>
          </cell>
          <cell r="O527">
            <v>27804</v>
          </cell>
          <cell r="P527">
            <v>28290</v>
          </cell>
          <cell r="Q527">
            <v>27799</v>
          </cell>
          <cell r="R527">
            <v>25868</v>
          </cell>
          <cell r="S527">
            <v>22286</v>
          </cell>
          <cell r="T527">
            <v>20750</v>
          </cell>
          <cell r="U527">
            <v>19240</v>
          </cell>
          <cell r="V527">
            <v>18765</v>
          </cell>
          <cell r="W527">
            <v>17846</v>
          </cell>
          <cell r="X527">
            <v>15057</v>
          </cell>
          <cell r="Y527">
            <v>13882</v>
          </cell>
        </row>
        <row r="528">
          <cell r="B528">
            <v>13346</v>
          </cell>
          <cell r="C528">
            <v>13328</v>
          </cell>
          <cell r="D528">
            <v>13241</v>
          </cell>
          <cell r="E528">
            <v>13214</v>
          </cell>
          <cell r="F528">
            <v>13309</v>
          </cell>
          <cell r="G528">
            <v>14067</v>
          </cell>
          <cell r="H528">
            <v>15593</v>
          </cell>
          <cell r="I528">
            <v>19363</v>
          </cell>
          <cell r="J528">
            <v>23486</v>
          </cell>
          <cell r="K528">
            <v>25000</v>
          </cell>
          <cell r="L528">
            <v>27034</v>
          </cell>
          <cell r="M528">
            <v>27666</v>
          </cell>
          <cell r="N528">
            <v>27856</v>
          </cell>
          <cell r="O528">
            <v>27986</v>
          </cell>
          <cell r="P528">
            <v>28475</v>
          </cell>
          <cell r="Q528">
            <v>27980</v>
          </cell>
          <cell r="R528">
            <v>26036</v>
          </cell>
          <cell r="S528">
            <v>22431</v>
          </cell>
          <cell r="T528">
            <v>20885</v>
          </cell>
          <cell r="U528">
            <v>19365</v>
          </cell>
          <cell r="V528">
            <v>18887</v>
          </cell>
          <cell r="W528">
            <v>17962</v>
          </cell>
          <cell r="X528">
            <v>15155</v>
          </cell>
          <cell r="Y528">
            <v>13973</v>
          </cell>
        </row>
        <row r="529">
          <cell r="B529">
            <v>13596</v>
          </cell>
          <cell r="C529">
            <v>13568</v>
          </cell>
          <cell r="D529">
            <v>13469</v>
          </cell>
          <cell r="E529">
            <v>13534</v>
          </cell>
          <cell r="F529">
            <v>13441</v>
          </cell>
          <cell r="G529">
            <v>13926</v>
          </cell>
          <cell r="H529">
            <v>15075</v>
          </cell>
          <cell r="I529">
            <v>18489</v>
          </cell>
          <cell r="J529">
            <v>22084</v>
          </cell>
          <cell r="K529">
            <v>23968</v>
          </cell>
          <cell r="L529">
            <v>25909</v>
          </cell>
          <cell r="M529">
            <v>26782</v>
          </cell>
          <cell r="N529">
            <v>26684</v>
          </cell>
          <cell r="O529">
            <v>26614</v>
          </cell>
          <cell r="P529">
            <v>26679</v>
          </cell>
          <cell r="Q529">
            <v>26185</v>
          </cell>
          <cell r="R529">
            <v>24824</v>
          </cell>
          <cell r="S529">
            <v>22038</v>
          </cell>
          <cell r="T529">
            <v>20814</v>
          </cell>
          <cell r="U529">
            <v>19245</v>
          </cell>
          <cell r="V529">
            <v>18728</v>
          </cell>
          <cell r="W529">
            <v>17946</v>
          </cell>
          <cell r="X529">
            <v>15350</v>
          </cell>
          <cell r="Y529">
            <v>14315</v>
          </cell>
        </row>
        <row r="530">
          <cell r="B530">
            <v>13994</v>
          </cell>
          <cell r="C530">
            <v>13857</v>
          </cell>
          <cell r="D530">
            <v>13744</v>
          </cell>
          <cell r="E530">
            <v>13812</v>
          </cell>
          <cell r="F530">
            <v>13699</v>
          </cell>
          <cell r="G530">
            <v>14346</v>
          </cell>
          <cell r="H530">
            <v>15530</v>
          </cell>
          <cell r="I530">
            <v>19054</v>
          </cell>
          <cell r="J530">
            <v>22755</v>
          </cell>
          <cell r="K530">
            <v>24690</v>
          </cell>
          <cell r="L530">
            <v>26690</v>
          </cell>
          <cell r="M530">
            <v>27590</v>
          </cell>
          <cell r="N530">
            <v>27489</v>
          </cell>
          <cell r="O530">
            <v>27417</v>
          </cell>
          <cell r="P530">
            <v>27484</v>
          </cell>
          <cell r="Q530">
            <v>26974</v>
          </cell>
          <cell r="R530">
            <v>25572</v>
          </cell>
          <cell r="S530">
            <v>22703</v>
          </cell>
          <cell r="T530">
            <v>21443</v>
          </cell>
          <cell r="U530">
            <v>19826</v>
          </cell>
          <cell r="V530">
            <v>19293</v>
          </cell>
          <cell r="W530">
            <v>18488</v>
          </cell>
          <cell r="X530">
            <v>15813</v>
          </cell>
          <cell r="Y530">
            <v>14747</v>
          </cell>
        </row>
        <row r="531">
          <cell r="B531">
            <v>14040</v>
          </cell>
          <cell r="C531">
            <v>13821</v>
          </cell>
          <cell r="D531">
            <v>13846</v>
          </cell>
          <cell r="E531">
            <v>13842</v>
          </cell>
          <cell r="F531">
            <v>14016</v>
          </cell>
          <cell r="G531">
            <v>15001</v>
          </cell>
          <cell r="H531">
            <v>16473</v>
          </cell>
          <cell r="I531">
            <v>20455</v>
          </cell>
          <cell r="J531">
            <v>24810</v>
          </cell>
          <cell r="K531">
            <v>26410</v>
          </cell>
          <cell r="L531">
            <v>28558</v>
          </cell>
          <cell r="M531">
            <v>29226</v>
          </cell>
          <cell r="N531">
            <v>29426</v>
          </cell>
          <cell r="O531">
            <v>29564</v>
          </cell>
          <cell r="P531">
            <v>30080</v>
          </cell>
          <cell r="Q531">
            <v>29557</v>
          </cell>
          <cell r="R531">
            <v>27504</v>
          </cell>
          <cell r="S531">
            <v>23696</v>
          </cell>
          <cell r="T531">
            <v>22063</v>
          </cell>
          <cell r="U531">
            <v>20457</v>
          </cell>
          <cell r="V531">
            <v>19952</v>
          </cell>
          <cell r="W531">
            <v>18975</v>
          </cell>
          <cell r="X531">
            <v>16010</v>
          </cell>
          <cell r="Y531">
            <v>14760</v>
          </cell>
        </row>
        <row r="532">
          <cell r="B532">
            <v>14053</v>
          </cell>
          <cell r="C532">
            <v>14119</v>
          </cell>
          <cell r="D532">
            <v>14077</v>
          </cell>
          <cell r="E532">
            <v>13963</v>
          </cell>
          <cell r="F532">
            <v>14119</v>
          </cell>
          <cell r="G532">
            <v>14831</v>
          </cell>
          <cell r="H532">
            <v>16489</v>
          </cell>
          <cell r="I532">
            <v>20473</v>
          </cell>
          <cell r="J532">
            <v>24832</v>
          </cell>
          <cell r="K532">
            <v>26433</v>
          </cell>
          <cell r="L532">
            <v>28583</v>
          </cell>
          <cell r="M532">
            <v>29251</v>
          </cell>
          <cell r="N532">
            <v>29452</v>
          </cell>
          <cell r="O532">
            <v>29589</v>
          </cell>
          <cell r="P532">
            <v>30106</v>
          </cell>
          <cell r="Q532">
            <v>29583</v>
          </cell>
          <cell r="R532">
            <v>27528</v>
          </cell>
          <cell r="S532">
            <v>23717</v>
          </cell>
          <cell r="T532">
            <v>22082</v>
          </cell>
          <cell r="U532">
            <v>20475</v>
          </cell>
          <cell r="V532">
            <v>19970</v>
          </cell>
          <cell r="W532">
            <v>18991</v>
          </cell>
          <cell r="X532">
            <v>16023</v>
          </cell>
          <cell r="Y532">
            <v>14774</v>
          </cell>
        </row>
        <row r="533">
          <cell r="B533">
            <v>13821</v>
          </cell>
          <cell r="C533">
            <v>13814</v>
          </cell>
          <cell r="D533">
            <v>13749</v>
          </cell>
          <cell r="E533">
            <v>13743</v>
          </cell>
          <cell r="F533">
            <v>13997</v>
          </cell>
          <cell r="G533">
            <v>14730</v>
          </cell>
          <cell r="H533">
            <v>16296</v>
          </cell>
          <cell r="I533">
            <v>19753</v>
          </cell>
          <cell r="J533">
            <v>23959</v>
          </cell>
          <cell r="K533">
            <v>25504</v>
          </cell>
          <cell r="L533">
            <v>27579</v>
          </cell>
          <cell r="M533">
            <v>28224</v>
          </cell>
          <cell r="N533">
            <v>28417</v>
          </cell>
          <cell r="O533">
            <v>28549</v>
          </cell>
          <cell r="P533">
            <v>29048</v>
          </cell>
          <cell r="Q533">
            <v>28543</v>
          </cell>
          <cell r="R533">
            <v>26560</v>
          </cell>
          <cell r="S533">
            <v>22882</v>
          </cell>
          <cell r="T533">
            <v>21305</v>
          </cell>
          <cell r="U533">
            <v>19755</v>
          </cell>
          <cell r="V533">
            <v>19267</v>
          </cell>
          <cell r="W533">
            <v>18323</v>
          </cell>
          <cell r="X533">
            <v>15460</v>
          </cell>
          <cell r="Y533">
            <v>14254</v>
          </cell>
        </row>
        <row r="534">
          <cell r="B534">
            <v>13881</v>
          </cell>
          <cell r="C534">
            <v>13808</v>
          </cell>
          <cell r="D534">
            <v>13812</v>
          </cell>
          <cell r="E534">
            <v>13842</v>
          </cell>
          <cell r="F534">
            <v>13820</v>
          </cell>
          <cell r="G534">
            <v>14367</v>
          </cell>
          <cell r="H534">
            <v>16153</v>
          </cell>
          <cell r="I534">
            <v>19741</v>
          </cell>
          <cell r="J534">
            <v>23944</v>
          </cell>
          <cell r="K534">
            <v>25488</v>
          </cell>
          <cell r="L534">
            <v>27561</v>
          </cell>
          <cell r="M534">
            <v>28206</v>
          </cell>
          <cell r="N534">
            <v>28400</v>
          </cell>
          <cell r="O534">
            <v>28532</v>
          </cell>
          <cell r="P534">
            <v>29031</v>
          </cell>
          <cell r="Q534">
            <v>28526</v>
          </cell>
          <cell r="R534">
            <v>26544</v>
          </cell>
          <cell r="S534">
            <v>22869</v>
          </cell>
          <cell r="T534">
            <v>21293</v>
          </cell>
          <cell r="U534">
            <v>19743</v>
          </cell>
          <cell r="V534">
            <v>19255</v>
          </cell>
          <cell r="W534">
            <v>18312</v>
          </cell>
          <cell r="X534">
            <v>15451</v>
          </cell>
          <cell r="Y534">
            <v>14245</v>
          </cell>
        </row>
        <row r="535">
          <cell r="B535">
            <v>13835</v>
          </cell>
          <cell r="C535">
            <v>13651</v>
          </cell>
          <cell r="D535">
            <v>13616</v>
          </cell>
          <cell r="E535">
            <v>13779</v>
          </cell>
          <cell r="F535">
            <v>13919</v>
          </cell>
          <cell r="G535">
            <v>14595</v>
          </cell>
          <cell r="H535">
            <v>16120</v>
          </cell>
          <cell r="I535">
            <v>19761</v>
          </cell>
          <cell r="J535">
            <v>23969</v>
          </cell>
          <cell r="K535">
            <v>25514</v>
          </cell>
          <cell r="L535">
            <v>27589</v>
          </cell>
          <cell r="M535">
            <v>28235</v>
          </cell>
          <cell r="N535">
            <v>28428</v>
          </cell>
          <cell r="O535">
            <v>28561</v>
          </cell>
          <cell r="P535">
            <v>29060</v>
          </cell>
          <cell r="Q535">
            <v>28555</v>
          </cell>
          <cell r="R535">
            <v>26571</v>
          </cell>
          <cell r="S535">
            <v>22892</v>
          </cell>
          <cell r="T535">
            <v>21314</v>
          </cell>
          <cell r="U535">
            <v>19763</v>
          </cell>
          <cell r="V535">
            <v>19275</v>
          </cell>
          <cell r="W535">
            <v>18331</v>
          </cell>
          <cell r="X535">
            <v>15467</v>
          </cell>
          <cell r="Y535">
            <v>14260</v>
          </cell>
        </row>
        <row r="536">
          <cell r="B536">
            <v>14043</v>
          </cell>
          <cell r="C536">
            <v>14066</v>
          </cell>
          <cell r="D536">
            <v>13693</v>
          </cell>
          <cell r="E536">
            <v>13912</v>
          </cell>
          <cell r="F536">
            <v>13646</v>
          </cell>
          <cell r="G536">
            <v>14221</v>
          </cell>
          <cell r="H536">
            <v>15395</v>
          </cell>
          <cell r="I536">
            <v>18882</v>
          </cell>
          <cell r="J536">
            <v>22552</v>
          </cell>
          <cell r="K536">
            <v>24477</v>
          </cell>
          <cell r="L536">
            <v>26459</v>
          </cell>
          <cell r="M536">
            <v>27351</v>
          </cell>
          <cell r="N536">
            <v>27251</v>
          </cell>
          <cell r="O536">
            <v>27180</v>
          </cell>
          <cell r="P536">
            <v>27246</v>
          </cell>
          <cell r="Q536">
            <v>26741</v>
          </cell>
          <cell r="R536">
            <v>25352</v>
          </cell>
          <cell r="S536">
            <v>22506</v>
          </cell>
          <cell r="T536">
            <v>21257</v>
          </cell>
          <cell r="U536">
            <v>19654</v>
          </cell>
          <cell r="V536">
            <v>19126</v>
          </cell>
          <cell r="W536">
            <v>18328</v>
          </cell>
          <cell r="X536">
            <v>15676</v>
          </cell>
          <cell r="Y536">
            <v>14619</v>
          </cell>
        </row>
        <row r="537">
          <cell r="B537">
            <v>14346</v>
          </cell>
          <cell r="C537">
            <v>14391</v>
          </cell>
          <cell r="D537">
            <v>14133</v>
          </cell>
          <cell r="E537">
            <v>13975</v>
          </cell>
          <cell r="F537">
            <v>13635</v>
          </cell>
          <cell r="G537">
            <v>14279</v>
          </cell>
          <cell r="H537">
            <v>15457</v>
          </cell>
          <cell r="I537">
            <v>18958</v>
          </cell>
          <cell r="J537">
            <v>22643</v>
          </cell>
          <cell r="K537">
            <v>24575</v>
          </cell>
          <cell r="L537">
            <v>26566</v>
          </cell>
          <cell r="M537">
            <v>27462</v>
          </cell>
          <cell r="N537">
            <v>27361</v>
          </cell>
          <cell r="O537">
            <v>27290</v>
          </cell>
          <cell r="P537">
            <v>27357</v>
          </cell>
          <cell r="Q537">
            <v>26850</v>
          </cell>
          <cell r="R537">
            <v>25454</v>
          </cell>
          <cell r="S537">
            <v>22598</v>
          </cell>
          <cell r="T537">
            <v>21343</v>
          </cell>
          <cell r="U537">
            <v>19734</v>
          </cell>
          <cell r="V537">
            <v>19204</v>
          </cell>
          <cell r="W537">
            <v>18402</v>
          </cell>
          <cell r="X537">
            <v>15739</v>
          </cell>
          <cell r="Y537">
            <v>14774</v>
          </cell>
        </row>
        <row r="538">
          <cell r="B538">
            <v>14986</v>
          </cell>
          <cell r="C538">
            <v>15066</v>
          </cell>
          <cell r="D538">
            <v>14896</v>
          </cell>
          <cell r="E538">
            <v>15112</v>
          </cell>
          <cell r="F538">
            <v>15249</v>
          </cell>
          <cell r="G538">
            <v>15740</v>
          </cell>
          <cell r="H538">
            <v>17316</v>
          </cell>
          <cell r="I538">
            <v>20933</v>
          </cell>
          <cell r="J538">
            <v>25391</v>
          </cell>
          <cell r="K538">
            <v>27028</v>
          </cell>
          <cell r="L538">
            <v>29227</v>
          </cell>
          <cell r="M538">
            <v>29911</v>
          </cell>
          <cell r="N538">
            <v>30115</v>
          </cell>
          <cell r="O538">
            <v>30256</v>
          </cell>
          <cell r="P538">
            <v>30784</v>
          </cell>
          <cell r="Q538">
            <v>30249</v>
          </cell>
          <cell r="R538">
            <v>28148</v>
          </cell>
          <cell r="S538">
            <v>24250</v>
          </cell>
          <cell r="T538">
            <v>22579</v>
          </cell>
          <cell r="U538">
            <v>20936</v>
          </cell>
          <cell r="V538">
            <v>20419</v>
          </cell>
          <cell r="W538">
            <v>19419</v>
          </cell>
          <cell r="X538">
            <v>16384</v>
          </cell>
          <cell r="Y538">
            <v>15106</v>
          </cell>
        </row>
        <row r="539">
          <cell r="B539">
            <v>15346</v>
          </cell>
          <cell r="C539">
            <v>15290</v>
          </cell>
          <cell r="D539">
            <v>15078</v>
          </cell>
          <cell r="E539">
            <v>15314</v>
          </cell>
          <cell r="F539">
            <v>15291</v>
          </cell>
          <cell r="G539">
            <v>15631</v>
          </cell>
          <cell r="H539">
            <v>17217</v>
          </cell>
          <cell r="I539">
            <v>20194</v>
          </cell>
          <cell r="J539">
            <v>24494</v>
          </cell>
          <cell r="K539">
            <v>26074</v>
          </cell>
          <cell r="L539">
            <v>28194</v>
          </cell>
          <cell r="M539">
            <v>28854</v>
          </cell>
          <cell r="N539">
            <v>29052</v>
          </cell>
          <cell r="O539">
            <v>29188</v>
          </cell>
          <cell r="P539">
            <v>29697</v>
          </cell>
          <cell r="Q539">
            <v>29181</v>
          </cell>
          <cell r="R539">
            <v>27154</v>
          </cell>
          <cell r="S539">
            <v>23395</v>
          </cell>
          <cell r="T539">
            <v>21782</v>
          </cell>
          <cell r="U539">
            <v>20197</v>
          </cell>
          <cell r="V539">
            <v>19698</v>
          </cell>
          <cell r="W539">
            <v>18733</v>
          </cell>
          <cell r="X539">
            <v>16412</v>
          </cell>
          <cell r="Y539">
            <v>15266</v>
          </cell>
        </row>
        <row r="540">
          <cell r="B540">
            <v>14593</v>
          </cell>
          <cell r="C540">
            <v>14428</v>
          </cell>
          <cell r="D540">
            <v>14284</v>
          </cell>
          <cell r="E540">
            <v>14276</v>
          </cell>
          <cell r="F540">
            <v>14332</v>
          </cell>
          <cell r="G540">
            <v>15023</v>
          </cell>
          <cell r="H540">
            <v>16503</v>
          </cell>
          <cell r="I540">
            <v>20232</v>
          </cell>
          <cell r="J540">
            <v>24540</v>
          </cell>
          <cell r="K540">
            <v>26122</v>
          </cell>
          <cell r="L540">
            <v>28247</v>
          </cell>
          <cell r="M540">
            <v>28907</v>
          </cell>
          <cell r="N540">
            <v>29106</v>
          </cell>
          <cell r="O540">
            <v>29242</v>
          </cell>
          <cell r="P540">
            <v>29753</v>
          </cell>
          <cell r="Q540">
            <v>29236</v>
          </cell>
          <cell r="R540">
            <v>27205</v>
          </cell>
          <cell r="S540">
            <v>23438</v>
          </cell>
          <cell r="T540">
            <v>21830</v>
          </cell>
          <cell r="U540">
            <v>20235</v>
          </cell>
          <cell r="V540">
            <v>19735</v>
          </cell>
          <cell r="W540">
            <v>18769</v>
          </cell>
          <cell r="X540">
            <v>16308</v>
          </cell>
          <cell r="Y540">
            <v>15103</v>
          </cell>
        </row>
        <row r="541">
          <cell r="B541">
            <v>14787</v>
          </cell>
          <cell r="C541">
            <v>14697</v>
          </cell>
          <cell r="D541">
            <v>14567</v>
          </cell>
          <cell r="E541">
            <v>14283</v>
          </cell>
          <cell r="F541">
            <v>13974</v>
          </cell>
          <cell r="G541">
            <v>14952</v>
          </cell>
          <cell r="H541">
            <v>16459</v>
          </cell>
          <cell r="I541">
            <v>20252</v>
          </cell>
          <cell r="J541">
            <v>24564</v>
          </cell>
          <cell r="K541">
            <v>26148</v>
          </cell>
          <cell r="L541">
            <v>28275</v>
          </cell>
          <cell r="M541">
            <v>28937</v>
          </cell>
          <cell r="N541">
            <v>29135</v>
          </cell>
          <cell r="O541">
            <v>29271</v>
          </cell>
          <cell r="P541">
            <v>29782</v>
          </cell>
          <cell r="Q541">
            <v>29265</v>
          </cell>
          <cell r="R541">
            <v>27231</v>
          </cell>
          <cell r="S541">
            <v>23461</v>
          </cell>
          <cell r="T541">
            <v>21844</v>
          </cell>
          <cell r="U541">
            <v>20255</v>
          </cell>
          <cell r="V541">
            <v>19754</v>
          </cell>
          <cell r="W541">
            <v>18787</v>
          </cell>
          <cell r="X541">
            <v>15851</v>
          </cell>
          <cell r="Y541">
            <v>14614</v>
          </cell>
        </row>
        <row r="542">
          <cell r="B542">
            <v>14160</v>
          </cell>
          <cell r="C542">
            <v>13749</v>
          </cell>
          <cell r="D542">
            <v>14150</v>
          </cell>
          <cell r="E542">
            <v>13823</v>
          </cell>
          <cell r="F542">
            <v>14436</v>
          </cell>
          <cell r="G542">
            <v>14917</v>
          </cell>
          <cell r="H542">
            <v>16239</v>
          </cell>
          <cell r="I542">
            <v>20283</v>
          </cell>
          <cell r="J542">
            <v>24602</v>
          </cell>
          <cell r="K542">
            <v>26189</v>
          </cell>
          <cell r="L542">
            <v>28319</v>
          </cell>
          <cell r="M542">
            <v>28981</v>
          </cell>
          <cell r="N542">
            <v>29180</v>
          </cell>
          <cell r="O542">
            <v>29316</v>
          </cell>
          <cell r="P542">
            <v>29827</v>
          </cell>
          <cell r="Q542">
            <v>29309</v>
          </cell>
          <cell r="R542">
            <v>27273</v>
          </cell>
          <cell r="S542">
            <v>23497</v>
          </cell>
          <cell r="T542">
            <v>21877</v>
          </cell>
          <cell r="U542">
            <v>20285</v>
          </cell>
          <cell r="V542">
            <v>19784</v>
          </cell>
          <cell r="W542">
            <v>18815</v>
          </cell>
          <cell r="X542">
            <v>15875</v>
          </cell>
          <cell r="Y542">
            <v>14779</v>
          </cell>
        </row>
        <row r="543">
          <cell r="B543">
            <v>12929</v>
          </cell>
          <cell r="C543">
            <v>12886</v>
          </cell>
          <cell r="D543">
            <v>12376</v>
          </cell>
          <cell r="E543">
            <v>12367</v>
          </cell>
          <cell r="F543">
            <v>12589</v>
          </cell>
          <cell r="G543">
            <v>13183</v>
          </cell>
          <cell r="H543">
            <v>14271</v>
          </cell>
          <cell r="I543">
            <v>17503</v>
          </cell>
          <cell r="J543">
            <v>20905</v>
          </cell>
          <cell r="K543">
            <v>22688</v>
          </cell>
          <cell r="L543">
            <v>24526</v>
          </cell>
          <cell r="M543">
            <v>25352</v>
          </cell>
          <cell r="N543">
            <v>25260</v>
          </cell>
          <cell r="O543">
            <v>25194</v>
          </cell>
          <cell r="P543">
            <v>25255</v>
          </cell>
          <cell r="Q543">
            <v>24787</v>
          </cell>
          <cell r="R543">
            <v>23499</v>
          </cell>
          <cell r="S543">
            <v>20862</v>
          </cell>
          <cell r="T543">
            <v>19704</v>
          </cell>
          <cell r="U543">
            <v>18218</v>
          </cell>
          <cell r="V543">
            <v>17729</v>
          </cell>
          <cell r="W543">
            <v>16989</v>
          </cell>
          <cell r="X543">
            <v>14531</v>
          </cell>
          <cell r="Y543">
            <v>13552</v>
          </cell>
        </row>
        <row r="544">
          <cell r="B544">
            <v>14807</v>
          </cell>
          <cell r="C544">
            <v>14673</v>
          </cell>
          <cell r="D544">
            <v>14327</v>
          </cell>
          <cell r="E544">
            <v>14225</v>
          </cell>
          <cell r="F544">
            <v>14495</v>
          </cell>
          <cell r="G544">
            <v>15178</v>
          </cell>
          <cell r="H544">
            <v>16432</v>
          </cell>
          <cell r="I544">
            <v>20153</v>
          </cell>
          <cell r="J544">
            <v>24071</v>
          </cell>
          <cell r="K544">
            <v>26125</v>
          </cell>
          <cell r="L544">
            <v>28241</v>
          </cell>
          <cell r="M544">
            <v>29193</v>
          </cell>
          <cell r="N544">
            <v>29087</v>
          </cell>
          <cell r="O544">
            <v>29010</v>
          </cell>
          <cell r="P544">
            <v>29081</v>
          </cell>
          <cell r="Q544">
            <v>28542</v>
          </cell>
          <cell r="R544">
            <v>27058</v>
          </cell>
          <cell r="S544">
            <v>24022</v>
          </cell>
          <cell r="T544">
            <v>22688</v>
          </cell>
          <cell r="U544">
            <v>20978</v>
          </cell>
          <cell r="V544">
            <v>20414</v>
          </cell>
          <cell r="W544">
            <v>19562</v>
          </cell>
          <cell r="X544">
            <v>16731</v>
          </cell>
          <cell r="Y544">
            <v>15604</v>
          </cell>
        </row>
        <row r="545">
          <cell r="B545">
            <v>14701</v>
          </cell>
          <cell r="C545">
            <v>14714</v>
          </cell>
          <cell r="D545">
            <v>14522</v>
          </cell>
          <cell r="E545">
            <v>14769</v>
          </cell>
          <cell r="F545">
            <v>14923</v>
          </cell>
          <cell r="G545">
            <v>15583</v>
          </cell>
          <cell r="H545">
            <v>16690</v>
          </cell>
          <cell r="I545">
            <v>20847</v>
          </cell>
          <cell r="J545">
            <v>25286</v>
          </cell>
          <cell r="K545">
            <v>26916</v>
          </cell>
          <cell r="L545">
            <v>29106</v>
          </cell>
          <cell r="M545">
            <v>29786</v>
          </cell>
          <cell r="N545">
            <v>29990</v>
          </cell>
          <cell r="O545">
            <v>30130</v>
          </cell>
          <cell r="P545">
            <v>30656</v>
          </cell>
          <cell r="Q545">
            <v>30123</v>
          </cell>
          <cell r="R545">
            <v>28030</v>
          </cell>
          <cell r="S545">
            <v>24150</v>
          </cell>
          <cell r="T545">
            <v>22485</v>
          </cell>
          <cell r="U545">
            <v>20849</v>
          </cell>
          <cell r="V545">
            <v>20334</v>
          </cell>
          <cell r="W545">
            <v>19338</v>
          </cell>
          <cell r="X545">
            <v>16316</v>
          </cell>
          <cell r="Y545">
            <v>15044</v>
          </cell>
        </row>
        <row r="546">
          <cell r="B546">
            <v>14673</v>
          </cell>
          <cell r="C546">
            <v>14577</v>
          </cell>
          <cell r="D546">
            <v>14541</v>
          </cell>
          <cell r="E546">
            <v>14675</v>
          </cell>
          <cell r="F546">
            <v>14748</v>
          </cell>
          <cell r="G546">
            <v>15477</v>
          </cell>
          <cell r="H546">
            <v>17104</v>
          </cell>
          <cell r="I546">
            <v>21364</v>
          </cell>
          <cell r="J546">
            <v>25913</v>
          </cell>
          <cell r="K546">
            <v>27583</v>
          </cell>
          <cell r="L546">
            <v>29827</v>
          </cell>
          <cell r="M546">
            <v>30524</v>
          </cell>
          <cell r="N546">
            <v>30733</v>
          </cell>
          <cell r="O546">
            <v>30877</v>
          </cell>
          <cell r="P546">
            <v>31416</v>
          </cell>
          <cell r="Q546">
            <v>30870</v>
          </cell>
          <cell r="R546">
            <v>28726</v>
          </cell>
          <cell r="S546">
            <v>24749</v>
          </cell>
          <cell r="T546">
            <v>23043</v>
          </cell>
          <cell r="U546">
            <v>21367</v>
          </cell>
          <cell r="V546">
            <v>20839</v>
          </cell>
          <cell r="W546">
            <v>19818</v>
          </cell>
          <cell r="X546">
            <v>16721</v>
          </cell>
          <cell r="Y546">
            <v>15417</v>
          </cell>
        </row>
        <row r="547">
          <cell r="B547">
            <v>14997</v>
          </cell>
          <cell r="C547">
            <v>14788</v>
          </cell>
          <cell r="D547">
            <v>14964</v>
          </cell>
          <cell r="E547">
            <v>15011</v>
          </cell>
          <cell r="F547">
            <v>15135</v>
          </cell>
          <cell r="G547">
            <v>15691</v>
          </cell>
          <cell r="H547">
            <v>17268</v>
          </cell>
          <cell r="I547">
            <v>21568</v>
          </cell>
          <cell r="J547">
            <v>26161</v>
          </cell>
          <cell r="K547">
            <v>27847</v>
          </cell>
          <cell r="L547">
            <v>30112</v>
          </cell>
          <cell r="M547">
            <v>30816</v>
          </cell>
          <cell r="N547">
            <v>31028</v>
          </cell>
          <cell r="O547">
            <v>31172</v>
          </cell>
          <cell r="P547">
            <v>31717</v>
          </cell>
          <cell r="Q547">
            <v>31166</v>
          </cell>
          <cell r="R547">
            <v>29001</v>
          </cell>
          <cell r="S547">
            <v>24986</v>
          </cell>
          <cell r="T547">
            <v>23264</v>
          </cell>
          <cell r="U547">
            <v>21571</v>
          </cell>
          <cell r="V547">
            <v>21038</v>
          </cell>
          <cell r="W547">
            <v>20008</v>
          </cell>
          <cell r="X547">
            <v>16882</v>
          </cell>
          <cell r="Y547">
            <v>15564</v>
          </cell>
        </row>
        <row r="548">
          <cell r="B548">
            <v>15490</v>
          </cell>
          <cell r="C548">
            <v>15341</v>
          </cell>
          <cell r="D548">
            <v>15093</v>
          </cell>
          <cell r="E548">
            <v>14974</v>
          </cell>
          <cell r="F548">
            <v>15303</v>
          </cell>
          <cell r="G548">
            <v>16348</v>
          </cell>
          <cell r="H548">
            <v>18067</v>
          </cell>
          <cell r="I548">
            <v>22566</v>
          </cell>
          <cell r="J548">
            <v>27371</v>
          </cell>
          <cell r="K548">
            <v>29136</v>
          </cell>
          <cell r="L548">
            <v>31505</v>
          </cell>
          <cell r="M548">
            <v>32242</v>
          </cell>
          <cell r="N548">
            <v>32463</v>
          </cell>
          <cell r="O548">
            <v>32615</v>
          </cell>
          <cell r="P548">
            <v>33184</v>
          </cell>
          <cell r="Q548">
            <v>32608</v>
          </cell>
          <cell r="R548">
            <v>30343</v>
          </cell>
          <cell r="S548">
            <v>26142</v>
          </cell>
          <cell r="T548">
            <v>24340</v>
          </cell>
          <cell r="U548">
            <v>22569</v>
          </cell>
          <cell r="V548">
            <v>22012</v>
          </cell>
          <cell r="W548">
            <v>20933</v>
          </cell>
          <cell r="X548">
            <v>17662</v>
          </cell>
          <cell r="Y548">
            <v>16284</v>
          </cell>
        </row>
        <row r="549">
          <cell r="B549">
            <v>15313</v>
          </cell>
          <cell r="C549">
            <v>14959</v>
          </cell>
          <cell r="D549">
            <v>15290</v>
          </cell>
          <cell r="E549">
            <v>15238</v>
          </cell>
          <cell r="F549">
            <v>15272</v>
          </cell>
          <cell r="G549">
            <v>15857</v>
          </cell>
          <cell r="H549">
            <v>17525</v>
          </cell>
          <cell r="I549">
            <v>21888</v>
          </cell>
          <cell r="J549">
            <v>26550</v>
          </cell>
          <cell r="K549">
            <v>28261</v>
          </cell>
          <cell r="L549">
            <v>30560</v>
          </cell>
          <cell r="M549">
            <v>31275</v>
          </cell>
          <cell r="N549">
            <v>31490</v>
          </cell>
          <cell r="O549">
            <v>31637</v>
          </cell>
          <cell r="P549">
            <v>32190</v>
          </cell>
          <cell r="Q549">
            <v>31630</v>
          </cell>
          <cell r="R549">
            <v>29433</v>
          </cell>
          <cell r="S549">
            <v>25358</v>
          </cell>
          <cell r="T549">
            <v>23610</v>
          </cell>
          <cell r="U549">
            <v>21893</v>
          </cell>
          <cell r="V549">
            <v>21351</v>
          </cell>
          <cell r="W549">
            <v>20306</v>
          </cell>
          <cell r="X549">
            <v>17843</v>
          </cell>
          <cell r="Y549">
            <v>16154</v>
          </cell>
        </row>
        <row r="550">
          <cell r="B550">
            <v>15988</v>
          </cell>
          <cell r="C550">
            <v>15615</v>
          </cell>
          <cell r="D550">
            <v>15326</v>
          </cell>
          <cell r="E550">
            <v>15046</v>
          </cell>
          <cell r="F550">
            <v>15047</v>
          </cell>
          <cell r="G550">
            <v>15357</v>
          </cell>
          <cell r="H550">
            <v>16625</v>
          </cell>
          <cell r="I550">
            <v>20390</v>
          </cell>
          <cell r="J550">
            <v>24354</v>
          </cell>
          <cell r="K550">
            <v>26432</v>
          </cell>
          <cell r="L550">
            <v>28573</v>
          </cell>
          <cell r="M550">
            <v>29537</v>
          </cell>
          <cell r="N550">
            <v>29429</v>
          </cell>
          <cell r="O550">
            <v>29574</v>
          </cell>
          <cell r="P550">
            <v>29424</v>
          </cell>
          <cell r="Q550">
            <v>29868</v>
          </cell>
          <cell r="R550">
            <v>28917</v>
          </cell>
          <cell r="S550">
            <v>27550</v>
          </cell>
          <cell r="T550">
            <v>25513</v>
          </cell>
          <cell r="U550">
            <v>23119</v>
          </cell>
          <cell r="V550">
            <v>22089</v>
          </cell>
          <cell r="W550">
            <v>21810</v>
          </cell>
          <cell r="X550">
            <v>20081</v>
          </cell>
          <cell r="Y550">
            <v>18620</v>
          </cell>
        </row>
        <row r="551">
          <cell r="B551">
            <v>18455</v>
          </cell>
          <cell r="C551">
            <v>18219</v>
          </cell>
          <cell r="D551">
            <v>17666</v>
          </cell>
          <cell r="E551">
            <v>17402</v>
          </cell>
          <cell r="F551">
            <v>16702</v>
          </cell>
          <cell r="G551">
            <v>16176</v>
          </cell>
          <cell r="H551">
            <v>16696</v>
          </cell>
          <cell r="I551">
            <v>20477</v>
          </cell>
          <cell r="J551">
            <v>24458</v>
          </cell>
          <cell r="K551">
            <v>26545</v>
          </cell>
          <cell r="L551">
            <v>28695</v>
          </cell>
          <cell r="M551">
            <v>29663</v>
          </cell>
          <cell r="N551">
            <v>29725</v>
          </cell>
          <cell r="O551">
            <v>31092</v>
          </cell>
          <cell r="P551">
            <v>31482</v>
          </cell>
          <cell r="Q551">
            <v>30923</v>
          </cell>
          <cell r="R551">
            <v>30660</v>
          </cell>
          <cell r="S551">
            <v>28097</v>
          </cell>
          <cell r="T551">
            <v>26798</v>
          </cell>
          <cell r="U551">
            <v>23699</v>
          </cell>
          <cell r="V551">
            <v>22588</v>
          </cell>
          <cell r="W551">
            <v>21806</v>
          </cell>
          <cell r="X551">
            <v>19273</v>
          </cell>
          <cell r="Y551">
            <v>18597</v>
          </cell>
        </row>
        <row r="552">
          <cell r="B552">
            <v>18520</v>
          </cell>
          <cell r="C552">
            <v>18374</v>
          </cell>
          <cell r="D552">
            <v>18139</v>
          </cell>
          <cell r="E552">
            <v>17341</v>
          </cell>
          <cell r="F552">
            <v>17230</v>
          </cell>
          <cell r="G552">
            <v>17807</v>
          </cell>
          <cell r="H552">
            <v>19097</v>
          </cell>
          <cell r="I552">
            <v>22606</v>
          </cell>
          <cell r="J552">
            <v>27420</v>
          </cell>
          <cell r="K552">
            <v>29189</v>
          </cell>
          <cell r="L552">
            <v>31563</v>
          </cell>
          <cell r="M552">
            <v>32531</v>
          </cell>
          <cell r="N552">
            <v>32523</v>
          </cell>
          <cell r="O552">
            <v>33042</v>
          </cell>
          <cell r="P552">
            <v>33645</v>
          </cell>
          <cell r="Q552">
            <v>32667</v>
          </cell>
          <cell r="R552">
            <v>30398</v>
          </cell>
          <cell r="S552">
            <v>26431</v>
          </cell>
          <cell r="T552">
            <v>24827</v>
          </cell>
          <cell r="U552">
            <v>22610</v>
          </cell>
          <cell r="V552">
            <v>22051</v>
          </cell>
          <cell r="W552">
            <v>20971</v>
          </cell>
          <cell r="X552">
            <v>18305</v>
          </cell>
          <cell r="Y552">
            <v>16750</v>
          </cell>
        </row>
        <row r="553">
          <cell r="B553">
            <v>17226</v>
          </cell>
          <cell r="C553">
            <v>16928</v>
          </cell>
          <cell r="D553">
            <v>16599</v>
          </cell>
          <cell r="E553">
            <v>16662</v>
          </cell>
          <cell r="F553">
            <v>16508</v>
          </cell>
          <cell r="G553">
            <v>16732</v>
          </cell>
          <cell r="H553">
            <v>18416</v>
          </cell>
          <cell r="I553">
            <v>22752</v>
          </cell>
          <cell r="J553">
            <v>27597</v>
          </cell>
          <cell r="K553">
            <v>29377</v>
          </cell>
          <cell r="L553">
            <v>31766</v>
          </cell>
          <cell r="M553">
            <v>32510</v>
          </cell>
          <cell r="N553">
            <v>32732</v>
          </cell>
          <cell r="O553">
            <v>32886</v>
          </cell>
          <cell r="P553">
            <v>33460</v>
          </cell>
          <cell r="Q553">
            <v>32878</v>
          </cell>
          <cell r="R553">
            <v>30594</v>
          </cell>
          <cell r="S553">
            <v>26663</v>
          </cell>
          <cell r="T553">
            <v>25326</v>
          </cell>
          <cell r="U553">
            <v>22826</v>
          </cell>
          <cell r="V553">
            <v>22194</v>
          </cell>
          <cell r="W553">
            <v>21107</v>
          </cell>
          <cell r="X553">
            <v>18318</v>
          </cell>
          <cell r="Y553">
            <v>16884</v>
          </cell>
        </row>
        <row r="554">
          <cell r="B554">
            <v>16222</v>
          </cell>
          <cell r="C554">
            <v>16027</v>
          </cell>
          <cell r="D554">
            <v>16066</v>
          </cell>
          <cell r="E554">
            <v>15729</v>
          </cell>
          <cell r="F554">
            <v>15683</v>
          </cell>
          <cell r="G554">
            <v>16494</v>
          </cell>
          <cell r="H554">
            <v>18229</v>
          </cell>
          <cell r="I554">
            <v>22768</v>
          </cell>
          <cell r="J554">
            <v>27616</v>
          </cell>
          <cell r="K554">
            <v>29396</v>
          </cell>
          <cell r="L554">
            <v>31787</v>
          </cell>
          <cell r="M554">
            <v>32531</v>
          </cell>
          <cell r="N554">
            <v>32755</v>
          </cell>
          <cell r="O554">
            <v>32909</v>
          </cell>
          <cell r="P554">
            <v>33483</v>
          </cell>
          <cell r="Q554">
            <v>32901</v>
          </cell>
          <cell r="R554">
            <v>30616</v>
          </cell>
          <cell r="S554">
            <v>26842</v>
          </cell>
          <cell r="T554">
            <v>25469</v>
          </cell>
          <cell r="U554">
            <v>23439</v>
          </cell>
          <cell r="V554">
            <v>22210</v>
          </cell>
          <cell r="W554">
            <v>22012</v>
          </cell>
          <cell r="X554">
            <v>19317</v>
          </cell>
          <cell r="Y554">
            <v>18031</v>
          </cell>
        </row>
        <row r="555">
          <cell r="B555">
            <v>16051</v>
          </cell>
          <cell r="C555">
            <v>16135</v>
          </cell>
          <cell r="D555">
            <v>16407</v>
          </cell>
          <cell r="E555">
            <v>15913</v>
          </cell>
          <cell r="F555">
            <v>15905</v>
          </cell>
          <cell r="G555">
            <v>16254</v>
          </cell>
          <cell r="H555">
            <v>18011</v>
          </cell>
          <cell r="I555">
            <v>22104</v>
          </cell>
          <cell r="J555">
            <v>26811</v>
          </cell>
          <cell r="K555">
            <v>28540</v>
          </cell>
          <cell r="L555">
            <v>30861</v>
          </cell>
          <cell r="M555">
            <v>31583</v>
          </cell>
          <cell r="N555">
            <v>31800</v>
          </cell>
          <cell r="O555">
            <v>31950</v>
          </cell>
          <cell r="P555">
            <v>32516</v>
          </cell>
          <cell r="Q555">
            <v>31951</v>
          </cell>
          <cell r="R555">
            <v>29732</v>
          </cell>
          <cell r="S555">
            <v>25635</v>
          </cell>
          <cell r="T555">
            <v>24064</v>
          </cell>
          <cell r="U555">
            <v>22118</v>
          </cell>
          <cell r="V555">
            <v>21571</v>
          </cell>
          <cell r="W555">
            <v>20515</v>
          </cell>
          <cell r="X555">
            <v>17920</v>
          </cell>
          <cell r="Y555">
            <v>16525</v>
          </cell>
        </row>
        <row r="556">
          <cell r="B556">
            <v>16231</v>
          </cell>
          <cell r="C556">
            <v>15894</v>
          </cell>
          <cell r="D556">
            <v>16003</v>
          </cell>
          <cell r="E556">
            <v>15463</v>
          </cell>
          <cell r="F556">
            <v>15707</v>
          </cell>
          <cell r="G556">
            <v>16615</v>
          </cell>
          <cell r="H556">
            <v>18420</v>
          </cell>
          <cell r="I556">
            <v>23043</v>
          </cell>
          <cell r="J556">
            <v>28600</v>
          </cell>
          <cell r="K556">
            <v>30853</v>
          </cell>
          <cell r="L556">
            <v>33423</v>
          </cell>
          <cell r="M556">
            <v>34299</v>
          </cell>
          <cell r="N556">
            <v>34541</v>
          </cell>
          <cell r="O556">
            <v>35663</v>
          </cell>
          <cell r="P556">
            <v>34789</v>
          </cell>
          <cell r="Q556">
            <v>34948</v>
          </cell>
          <cell r="R556">
            <v>32449</v>
          </cell>
          <cell r="S556">
            <v>27858</v>
          </cell>
          <cell r="T556">
            <v>26333</v>
          </cell>
          <cell r="U556">
            <v>24271</v>
          </cell>
          <cell r="V556">
            <v>23983</v>
          </cell>
          <cell r="W556">
            <v>22508</v>
          </cell>
          <cell r="X556">
            <v>19671</v>
          </cell>
          <cell r="Y556">
            <v>18686</v>
          </cell>
        </row>
        <row r="557">
          <cell r="B557">
            <v>17310</v>
          </cell>
          <cell r="C557">
            <v>16727</v>
          </cell>
          <cell r="D557">
            <v>16985</v>
          </cell>
          <cell r="E557">
            <v>16552</v>
          </cell>
          <cell r="F557">
            <v>16780</v>
          </cell>
          <cell r="G557">
            <v>16430</v>
          </cell>
          <cell r="H557">
            <v>17769</v>
          </cell>
          <cell r="I557">
            <v>21844</v>
          </cell>
          <cell r="J557">
            <v>26704</v>
          </cell>
          <cell r="K557">
            <v>29169</v>
          </cell>
          <cell r="L557">
            <v>31580</v>
          </cell>
          <cell r="M557">
            <v>32747</v>
          </cell>
          <cell r="N557">
            <v>32623</v>
          </cell>
          <cell r="O557">
            <v>33558</v>
          </cell>
          <cell r="P557">
            <v>32664</v>
          </cell>
          <cell r="Q557">
            <v>32527</v>
          </cell>
          <cell r="R557">
            <v>30598</v>
          </cell>
          <cell r="S557">
            <v>26862</v>
          </cell>
          <cell r="T557">
            <v>25093</v>
          </cell>
          <cell r="U557">
            <v>23628</v>
          </cell>
          <cell r="V557">
            <v>23256</v>
          </cell>
          <cell r="W557">
            <v>21879</v>
          </cell>
          <cell r="X557">
            <v>19219</v>
          </cell>
          <cell r="Y557">
            <v>17668</v>
          </cell>
        </row>
        <row r="558">
          <cell r="B558">
            <v>16711</v>
          </cell>
          <cell r="C558">
            <v>15914</v>
          </cell>
          <cell r="D558">
            <v>16146</v>
          </cell>
          <cell r="E558">
            <v>15660</v>
          </cell>
          <cell r="F558">
            <v>15561</v>
          </cell>
          <cell r="G558">
            <v>16172</v>
          </cell>
          <cell r="H558">
            <v>17768</v>
          </cell>
          <cell r="I558">
            <v>21843</v>
          </cell>
          <cell r="J558">
            <v>26703</v>
          </cell>
          <cell r="K558">
            <v>29167</v>
          </cell>
          <cell r="L558">
            <v>31577</v>
          </cell>
          <cell r="M558">
            <v>32745</v>
          </cell>
          <cell r="N558">
            <v>32621</v>
          </cell>
          <cell r="O558">
            <v>33556</v>
          </cell>
          <cell r="P558">
            <v>32662</v>
          </cell>
          <cell r="Q558">
            <v>32524</v>
          </cell>
          <cell r="R558">
            <v>30596</v>
          </cell>
          <cell r="S558">
            <v>26861</v>
          </cell>
          <cell r="T558">
            <v>24998</v>
          </cell>
          <cell r="U558">
            <v>23272</v>
          </cell>
          <cell r="V558">
            <v>23254</v>
          </cell>
          <cell r="W558">
            <v>21878</v>
          </cell>
          <cell r="X558">
            <v>19106</v>
          </cell>
          <cell r="Y558">
            <v>17679</v>
          </cell>
        </row>
        <row r="559">
          <cell r="B559">
            <v>16662</v>
          </cell>
          <cell r="C559">
            <v>16092</v>
          </cell>
          <cell r="D559">
            <v>16370</v>
          </cell>
          <cell r="E559">
            <v>15788</v>
          </cell>
          <cell r="F559">
            <v>15703</v>
          </cell>
          <cell r="G559">
            <v>16173</v>
          </cell>
          <cell r="H559">
            <v>17768</v>
          </cell>
          <cell r="I559">
            <v>21844</v>
          </cell>
          <cell r="J559">
            <v>26703</v>
          </cell>
          <cell r="K559">
            <v>29167</v>
          </cell>
          <cell r="L559">
            <v>31578</v>
          </cell>
          <cell r="M559">
            <v>32745</v>
          </cell>
          <cell r="N559">
            <v>32621</v>
          </cell>
          <cell r="O559">
            <v>33556</v>
          </cell>
          <cell r="P559">
            <v>32663</v>
          </cell>
          <cell r="Q559">
            <v>32525</v>
          </cell>
          <cell r="R559">
            <v>30597</v>
          </cell>
          <cell r="S559">
            <v>26861</v>
          </cell>
          <cell r="T559">
            <v>24999</v>
          </cell>
          <cell r="U559">
            <v>23272</v>
          </cell>
          <cell r="V559">
            <v>23254</v>
          </cell>
          <cell r="W559">
            <v>21878</v>
          </cell>
          <cell r="X559">
            <v>19106</v>
          </cell>
          <cell r="Y559">
            <v>17417</v>
          </cell>
        </row>
        <row r="560">
          <cell r="B560">
            <v>16232</v>
          </cell>
          <cell r="C560">
            <v>15894</v>
          </cell>
          <cell r="D560">
            <v>16004</v>
          </cell>
          <cell r="E560">
            <v>15363</v>
          </cell>
          <cell r="F560">
            <v>15707</v>
          </cell>
          <cell r="G560">
            <v>16616</v>
          </cell>
          <cell r="H560">
            <v>18421</v>
          </cell>
          <cell r="I560">
            <v>23043</v>
          </cell>
          <cell r="J560">
            <v>28601</v>
          </cell>
          <cell r="K560">
            <v>30853</v>
          </cell>
          <cell r="L560">
            <v>33424</v>
          </cell>
          <cell r="M560">
            <v>34300</v>
          </cell>
          <cell r="N560">
            <v>34543</v>
          </cell>
          <cell r="O560">
            <v>35664</v>
          </cell>
          <cell r="P560">
            <v>34790</v>
          </cell>
          <cell r="Q560">
            <v>34949</v>
          </cell>
          <cell r="R560">
            <v>32450</v>
          </cell>
          <cell r="S560">
            <v>27858</v>
          </cell>
          <cell r="T560">
            <v>25659</v>
          </cell>
          <cell r="U560">
            <v>24272</v>
          </cell>
          <cell r="V560">
            <v>23983</v>
          </cell>
          <cell r="W560">
            <v>22508</v>
          </cell>
          <cell r="X560">
            <v>19671</v>
          </cell>
          <cell r="Y560">
            <v>17646</v>
          </cell>
        </row>
        <row r="561">
          <cell r="B561">
            <v>15912</v>
          </cell>
          <cell r="C561">
            <v>15518</v>
          </cell>
          <cell r="D561">
            <v>15624</v>
          </cell>
          <cell r="E561">
            <v>15071</v>
          </cell>
          <cell r="F561">
            <v>15335</v>
          </cell>
          <cell r="G561">
            <v>16223</v>
          </cell>
          <cell r="H561">
            <v>17985</v>
          </cell>
          <cell r="I561">
            <v>22498</v>
          </cell>
          <cell r="J561">
            <v>27924</v>
          </cell>
          <cell r="K561">
            <v>30123</v>
          </cell>
          <cell r="L561">
            <v>32632</v>
          </cell>
          <cell r="M561">
            <v>33487</v>
          </cell>
          <cell r="N561">
            <v>33724</v>
          </cell>
          <cell r="O561">
            <v>34818</v>
          </cell>
          <cell r="P561">
            <v>33964</v>
          </cell>
          <cell r="Q561">
            <v>34120</v>
          </cell>
          <cell r="R561">
            <v>31680</v>
          </cell>
          <cell r="S561">
            <v>27198</v>
          </cell>
          <cell r="T561">
            <v>25050</v>
          </cell>
          <cell r="U561">
            <v>23696</v>
          </cell>
          <cell r="V561">
            <v>23415</v>
          </cell>
          <cell r="W561">
            <v>21975</v>
          </cell>
          <cell r="X561">
            <v>19205</v>
          </cell>
          <cell r="Y561">
            <v>17227</v>
          </cell>
        </row>
        <row r="562">
          <cell r="B562">
            <v>15838</v>
          </cell>
          <cell r="C562">
            <v>15508</v>
          </cell>
          <cell r="D562">
            <v>15614</v>
          </cell>
          <cell r="E562">
            <v>14990</v>
          </cell>
          <cell r="F562">
            <v>15325</v>
          </cell>
          <cell r="G562">
            <v>16212</v>
          </cell>
          <cell r="H562">
            <v>17972</v>
          </cell>
          <cell r="I562">
            <v>22482</v>
          </cell>
          <cell r="J562">
            <v>27906</v>
          </cell>
          <cell r="K562">
            <v>30101</v>
          </cell>
          <cell r="L562">
            <v>32609</v>
          </cell>
          <cell r="M562">
            <v>33464</v>
          </cell>
          <cell r="N562">
            <v>33701</v>
          </cell>
          <cell r="O562">
            <v>34795</v>
          </cell>
          <cell r="P562">
            <v>33942</v>
          </cell>
          <cell r="Q562">
            <v>34097</v>
          </cell>
          <cell r="R562">
            <v>31659</v>
          </cell>
          <cell r="S562">
            <v>27180</v>
          </cell>
          <cell r="T562">
            <v>25034</v>
          </cell>
          <cell r="U562">
            <v>23681</v>
          </cell>
          <cell r="V562">
            <v>23400</v>
          </cell>
          <cell r="W562">
            <v>21960</v>
          </cell>
          <cell r="X562">
            <v>19193</v>
          </cell>
          <cell r="Y562">
            <v>17217</v>
          </cell>
        </row>
        <row r="563">
          <cell r="B563">
            <v>15836</v>
          </cell>
          <cell r="C563">
            <v>15580</v>
          </cell>
          <cell r="D563">
            <v>15848</v>
          </cell>
          <cell r="E563">
            <v>15502</v>
          </cell>
          <cell r="F563">
            <v>15324</v>
          </cell>
          <cell r="G563">
            <v>16211</v>
          </cell>
          <cell r="H563">
            <v>17971</v>
          </cell>
          <cell r="I563">
            <v>22481</v>
          </cell>
          <cell r="J563">
            <v>27903</v>
          </cell>
          <cell r="K563">
            <v>30099</v>
          </cell>
          <cell r="L563">
            <v>32607</v>
          </cell>
          <cell r="M563">
            <v>33462</v>
          </cell>
          <cell r="N563">
            <v>33699</v>
          </cell>
          <cell r="O563">
            <v>34793</v>
          </cell>
          <cell r="P563">
            <v>33941</v>
          </cell>
          <cell r="Q563">
            <v>34096</v>
          </cell>
          <cell r="R563">
            <v>31658</v>
          </cell>
          <cell r="S563">
            <v>27178</v>
          </cell>
          <cell r="T563">
            <v>25032</v>
          </cell>
          <cell r="U563">
            <v>23679</v>
          </cell>
          <cell r="V563">
            <v>23398</v>
          </cell>
          <cell r="W563">
            <v>21959</v>
          </cell>
          <cell r="X563">
            <v>19192</v>
          </cell>
          <cell r="Y563">
            <v>17216</v>
          </cell>
        </row>
        <row r="564">
          <cell r="B564">
            <v>15745</v>
          </cell>
          <cell r="C564">
            <v>15385</v>
          </cell>
          <cell r="D564">
            <v>15510</v>
          </cell>
          <cell r="E564">
            <v>14962</v>
          </cell>
          <cell r="F564">
            <v>15182</v>
          </cell>
          <cell r="G564">
            <v>15779</v>
          </cell>
          <cell r="H564">
            <v>17335</v>
          </cell>
          <cell r="I564">
            <v>21311</v>
          </cell>
          <cell r="J564">
            <v>26052</v>
          </cell>
          <cell r="K564">
            <v>28455</v>
          </cell>
          <cell r="L564">
            <v>30807</v>
          </cell>
          <cell r="M564">
            <v>31946</v>
          </cell>
          <cell r="N564">
            <v>31825</v>
          </cell>
          <cell r="O564">
            <v>32736</v>
          </cell>
          <cell r="P564">
            <v>31865</v>
          </cell>
          <cell r="Q564">
            <v>31731</v>
          </cell>
          <cell r="R564">
            <v>29850</v>
          </cell>
          <cell r="S564">
            <v>26206</v>
          </cell>
          <cell r="T564">
            <v>24389</v>
          </cell>
          <cell r="U564">
            <v>22705</v>
          </cell>
          <cell r="V564">
            <v>22688</v>
          </cell>
          <cell r="W564">
            <v>21345</v>
          </cell>
          <cell r="X564">
            <v>18641</v>
          </cell>
          <cell r="Y564">
            <v>16993</v>
          </cell>
        </row>
        <row r="565">
          <cell r="B565">
            <v>15681</v>
          </cell>
          <cell r="C565">
            <v>15385</v>
          </cell>
          <cell r="D565">
            <v>15431</v>
          </cell>
          <cell r="E565">
            <v>14818</v>
          </cell>
          <cell r="F565">
            <v>15182</v>
          </cell>
          <cell r="G565">
            <v>15778</v>
          </cell>
          <cell r="H565">
            <v>17335</v>
          </cell>
          <cell r="I565">
            <v>21310</v>
          </cell>
          <cell r="J565">
            <v>26052</v>
          </cell>
          <cell r="K565">
            <v>28456</v>
          </cell>
          <cell r="L565">
            <v>30808</v>
          </cell>
          <cell r="M565">
            <v>31947</v>
          </cell>
          <cell r="N565">
            <v>31826</v>
          </cell>
          <cell r="O565">
            <v>32738</v>
          </cell>
          <cell r="P565">
            <v>31867</v>
          </cell>
          <cell r="Q565">
            <v>31732</v>
          </cell>
          <cell r="R565">
            <v>29852</v>
          </cell>
          <cell r="S565">
            <v>26208</v>
          </cell>
          <cell r="T565">
            <v>24391</v>
          </cell>
          <cell r="U565">
            <v>22707</v>
          </cell>
          <cell r="V565">
            <v>22689</v>
          </cell>
          <cell r="W565">
            <v>21347</v>
          </cell>
          <cell r="X565">
            <v>18641</v>
          </cell>
          <cell r="Y565">
            <v>16994</v>
          </cell>
        </row>
        <row r="566">
          <cell r="B566">
            <v>15839</v>
          </cell>
          <cell r="C566">
            <v>15509</v>
          </cell>
          <cell r="D566">
            <v>15616</v>
          </cell>
          <cell r="E566">
            <v>14991</v>
          </cell>
          <cell r="F566">
            <v>15327</v>
          </cell>
          <cell r="G566">
            <v>16214</v>
          </cell>
          <cell r="H566">
            <v>17975</v>
          </cell>
          <cell r="I566">
            <v>22485</v>
          </cell>
          <cell r="J566">
            <v>27908</v>
          </cell>
          <cell r="K566">
            <v>30105</v>
          </cell>
          <cell r="L566">
            <v>32613</v>
          </cell>
          <cell r="M566">
            <v>33468</v>
          </cell>
          <cell r="N566">
            <v>33705</v>
          </cell>
          <cell r="O566">
            <v>34799</v>
          </cell>
          <cell r="P566">
            <v>33947</v>
          </cell>
          <cell r="Q566">
            <v>34102</v>
          </cell>
          <cell r="R566">
            <v>31663</v>
          </cell>
          <cell r="S566">
            <v>27183</v>
          </cell>
          <cell r="T566">
            <v>25610</v>
          </cell>
          <cell r="U566">
            <v>23684</v>
          </cell>
          <cell r="V566">
            <v>23402</v>
          </cell>
          <cell r="W566">
            <v>21963</v>
          </cell>
          <cell r="X566">
            <v>19195</v>
          </cell>
          <cell r="Y566">
            <v>17327</v>
          </cell>
        </row>
        <row r="567">
          <cell r="B567">
            <v>16075</v>
          </cell>
          <cell r="C567">
            <v>16241</v>
          </cell>
          <cell r="D567">
            <v>16188</v>
          </cell>
          <cell r="E567">
            <v>16199</v>
          </cell>
          <cell r="F567">
            <v>15983</v>
          </cell>
          <cell r="G567">
            <v>16635</v>
          </cell>
          <cell r="H567">
            <v>17975</v>
          </cell>
          <cell r="I567">
            <v>22486</v>
          </cell>
          <cell r="J567">
            <v>27909</v>
          </cell>
          <cell r="K567">
            <v>30107</v>
          </cell>
          <cell r="L567">
            <v>32615</v>
          </cell>
          <cell r="M567">
            <v>33469</v>
          </cell>
          <cell r="N567">
            <v>33706</v>
          </cell>
          <cell r="O567">
            <v>34800</v>
          </cell>
          <cell r="P567">
            <v>33947</v>
          </cell>
          <cell r="Q567">
            <v>34103</v>
          </cell>
          <cell r="R567">
            <v>31665</v>
          </cell>
          <cell r="S567">
            <v>27184</v>
          </cell>
          <cell r="T567">
            <v>25552</v>
          </cell>
          <cell r="U567">
            <v>23685</v>
          </cell>
          <cell r="V567">
            <v>23403</v>
          </cell>
          <cell r="W567">
            <v>21963</v>
          </cell>
          <cell r="X567">
            <v>19196</v>
          </cell>
          <cell r="Y567">
            <v>17219</v>
          </cell>
        </row>
        <row r="568">
          <cell r="B568">
            <v>16630</v>
          </cell>
          <cell r="C568">
            <v>16414</v>
          </cell>
          <cell r="D568">
            <v>16721</v>
          </cell>
          <cell r="E568">
            <v>16462</v>
          </cell>
          <cell r="F568">
            <v>16258</v>
          </cell>
          <cell r="G568">
            <v>16799</v>
          </cell>
          <cell r="H568">
            <v>17976</v>
          </cell>
          <cell r="I568">
            <v>22486</v>
          </cell>
          <cell r="J568">
            <v>27910</v>
          </cell>
          <cell r="K568">
            <v>30107</v>
          </cell>
          <cell r="L568">
            <v>32615</v>
          </cell>
          <cell r="M568">
            <v>33470</v>
          </cell>
          <cell r="N568">
            <v>33708</v>
          </cell>
          <cell r="O568">
            <v>34803</v>
          </cell>
          <cell r="P568">
            <v>34303</v>
          </cell>
          <cell r="Q568">
            <v>35026</v>
          </cell>
          <cell r="R568">
            <v>31747</v>
          </cell>
          <cell r="S568">
            <v>29199</v>
          </cell>
          <cell r="T568">
            <v>27460</v>
          </cell>
          <cell r="U568">
            <v>25271</v>
          </cell>
          <cell r="V568">
            <v>23449</v>
          </cell>
          <cell r="W568">
            <v>21964</v>
          </cell>
          <cell r="X568">
            <v>19891</v>
          </cell>
          <cell r="Y568">
            <v>18332</v>
          </cell>
        </row>
        <row r="569">
          <cell r="B569">
            <v>17550</v>
          </cell>
          <cell r="C569">
            <v>16746</v>
          </cell>
          <cell r="D569">
            <v>17303</v>
          </cell>
          <cell r="E569">
            <v>17067</v>
          </cell>
          <cell r="F569">
            <v>16784</v>
          </cell>
          <cell r="G569">
            <v>17272</v>
          </cell>
          <cell r="H569">
            <v>17980</v>
          </cell>
          <cell r="I569">
            <v>22492</v>
          </cell>
          <cell r="J569">
            <v>27917</v>
          </cell>
          <cell r="K569">
            <v>30114</v>
          </cell>
          <cell r="L569">
            <v>32623</v>
          </cell>
          <cell r="M569">
            <v>33478</v>
          </cell>
          <cell r="N569">
            <v>33716</v>
          </cell>
          <cell r="O569">
            <v>34811</v>
          </cell>
          <cell r="P569">
            <v>33957</v>
          </cell>
          <cell r="Q569">
            <v>34112</v>
          </cell>
          <cell r="R569">
            <v>31673</v>
          </cell>
          <cell r="S569">
            <v>27191</v>
          </cell>
          <cell r="T569">
            <v>25044</v>
          </cell>
          <cell r="U569">
            <v>23690</v>
          </cell>
          <cell r="V569">
            <v>23408</v>
          </cell>
          <cell r="W569">
            <v>21969</v>
          </cell>
          <cell r="X569">
            <v>19200</v>
          </cell>
          <cell r="Y569">
            <v>17223</v>
          </cell>
        </row>
        <row r="570">
          <cell r="B570">
            <v>15299</v>
          </cell>
          <cell r="C570">
            <v>15393</v>
          </cell>
          <cell r="D570">
            <v>15661</v>
          </cell>
          <cell r="E570">
            <v>15258</v>
          </cell>
          <cell r="F570">
            <v>15162</v>
          </cell>
          <cell r="G570">
            <v>15661</v>
          </cell>
          <cell r="H570">
            <v>17362</v>
          </cell>
          <cell r="I570">
            <v>21718</v>
          </cell>
          <cell r="J570">
            <v>26957</v>
          </cell>
          <cell r="K570">
            <v>29079</v>
          </cell>
          <cell r="L570">
            <v>31502</v>
          </cell>
          <cell r="M570">
            <v>32328</v>
          </cell>
          <cell r="N570">
            <v>32556</v>
          </cell>
          <cell r="O570">
            <v>33613</v>
          </cell>
          <cell r="P570">
            <v>32789</v>
          </cell>
          <cell r="Q570">
            <v>32939</v>
          </cell>
          <cell r="R570">
            <v>30584</v>
          </cell>
          <cell r="S570">
            <v>26497</v>
          </cell>
          <cell r="T570">
            <v>25008</v>
          </cell>
          <cell r="U570">
            <v>22876</v>
          </cell>
          <cell r="V570">
            <v>22604</v>
          </cell>
          <cell r="W570">
            <v>21214</v>
          </cell>
          <cell r="X570">
            <v>18540</v>
          </cell>
          <cell r="Y570">
            <v>17221</v>
          </cell>
        </row>
        <row r="571">
          <cell r="B571">
            <v>16181</v>
          </cell>
          <cell r="C571">
            <v>15320</v>
          </cell>
          <cell r="D571">
            <v>15544</v>
          </cell>
          <cell r="E571">
            <v>14900</v>
          </cell>
          <cell r="F571">
            <v>15176</v>
          </cell>
          <cell r="G571">
            <v>15267</v>
          </cell>
          <cell r="H571">
            <v>16773</v>
          </cell>
          <cell r="I571">
            <v>20620</v>
          </cell>
          <cell r="J571">
            <v>25208</v>
          </cell>
          <cell r="K571">
            <v>27534</v>
          </cell>
          <cell r="L571">
            <v>29810</v>
          </cell>
          <cell r="M571">
            <v>30913</v>
          </cell>
          <cell r="N571">
            <v>30796</v>
          </cell>
          <cell r="O571">
            <v>31678</v>
          </cell>
          <cell r="P571">
            <v>30835</v>
          </cell>
          <cell r="Q571">
            <v>30705</v>
          </cell>
          <cell r="R571">
            <v>28885</v>
          </cell>
          <cell r="S571">
            <v>25358</v>
          </cell>
          <cell r="T571">
            <v>23702</v>
          </cell>
          <cell r="U571">
            <v>21970</v>
          </cell>
          <cell r="V571">
            <v>21953</v>
          </cell>
          <cell r="W571">
            <v>20654</v>
          </cell>
          <cell r="X571">
            <v>18232</v>
          </cell>
          <cell r="Y571">
            <v>17383</v>
          </cell>
        </row>
        <row r="572">
          <cell r="B572">
            <v>16157</v>
          </cell>
          <cell r="C572">
            <v>15771</v>
          </cell>
          <cell r="D572">
            <v>16214</v>
          </cell>
          <cell r="E572">
            <v>15666</v>
          </cell>
          <cell r="F572">
            <v>15303</v>
          </cell>
          <cell r="G572">
            <v>15270</v>
          </cell>
          <cell r="H572">
            <v>16776</v>
          </cell>
          <cell r="I572">
            <v>20624</v>
          </cell>
          <cell r="J572">
            <v>25213</v>
          </cell>
          <cell r="K572">
            <v>27539</v>
          </cell>
          <cell r="L572">
            <v>29816</v>
          </cell>
          <cell r="M572">
            <v>30919</v>
          </cell>
          <cell r="N572">
            <v>30802</v>
          </cell>
          <cell r="O572">
            <v>31685</v>
          </cell>
          <cell r="P572">
            <v>32145</v>
          </cell>
          <cell r="Q572">
            <v>31694</v>
          </cell>
          <cell r="R572">
            <v>30312</v>
          </cell>
          <cell r="S572">
            <v>27984</v>
          </cell>
          <cell r="T572">
            <v>26342</v>
          </cell>
          <cell r="U572">
            <v>23779</v>
          </cell>
          <cell r="V572">
            <v>22650</v>
          </cell>
          <cell r="W572">
            <v>20971</v>
          </cell>
          <cell r="X572">
            <v>19087</v>
          </cell>
          <cell r="Y572">
            <v>18048</v>
          </cell>
        </row>
        <row r="573">
          <cell r="B573">
            <v>16805</v>
          </cell>
          <cell r="C573">
            <v>16827</v>
          </cell>
          <cell r="D573">
            <v>17035</v>
          </cell>
          <cell r="E573">
            <v>16339</v>
          </cell>
          <cell r="F573">
            <v>16311</v>
          </cell>
          <cell r="G573">
            <v>16847</v>
          </cell>
          <cell r="H573">
            <v>17772</v>
          </cell>
          <cell r="I573">
            <v>21860</v>
          </cell>
          <cell r="J573">
            <v>27545</v>
          </cell>
          <cell r="K573">
            <v>29270</v>
          </cell>
          <cell r="L573">
            <v>31708</v>
          </cell>
          <cell r="M573">
            <v>33152</v>
          </cell>
          <cell r="N573">
            <v>34292</v>
          </cell>
          <cell r="O573">
            <v>36596</v>
          </cell>
          <cell r="P573">
            <v>37474</v>
          </cell>
          <cell r="Q573">
            <v>36358</v>
          </cell>
          <cell r="R573">
            <v>32216</v>
          </cell>
          <cell r="S573">
            <v>29447</v>
          </cell>
          <cell r="T573">
            <v>27355</v>
          </cell>
          <cell r="U573">
            <v>24928</v>
          </cell>
          <cell r="V573">
            <v>22782</v>
          </cell>
          <cell r="W573">
            <v>21352</v>
          </cell>
          <cell r="X573">
            <v>19073</v>
          </cell>
          <cell r="Y573">
            <v>18106</v>
          </cell>
        </row>
        <row r="574">
          <cell r="B574">
            <v>17619</v>
          </cell>
          <cell r="C574">
            <v>17760</v>
          </cell>
          <cell r="D574">
            <v>18319</v>
          </cell>
          <cell r="E574">
            <v>17774</v>
          </cell>
          <cell r="F574">
            <v>18329</v>
          </cell>
          <cell r="G574">
            <v>19037</v>
          </cell>
          <cell r="H574">
            <v>19566</v>
          </cell>
          <cell r="I574">
            <v>23408</v>
          </cell>
          <cell r="J574">
            <v>29081</v>
          </cell>
          <cell r="K574">
            <v>29997</v>
          </cell>
          <cell r="L574">
            <v>32495</v>
          </cell>
          <cell r="M574">
            <v>33347</v>
          </cell>
          <cell r="N574">
            <v>35167</v>
          </cell>
          <cell r="O574">
            <v>37633</v>
          </cell>
          <cell r="P574">
            <v>38802</v>
          </cell>
          <cell r="Q574">
            <v>37121</v>
          </cell>
          <cell r="R574">
            <v>34795</v>
          </cell>
          <cell r="S574">
            <v>31578</v>
          </cell>
          <cell r="T574">
            <v>29828</v>
          </cell>
          <cell r="U574">
            <v>27246</v>
          </cell>
          <cell r="V574">
            <v>26218</v>
          </cell>
          <cell r="W574">
            <v>23847</v>
          </cell>
          <cell r="X574">
            <v>21502</v>
          </cell>
          <cell r="Y574">
            <v>19341</v>
          </cell>
        </row>
        <row r="575">
          <cell r="B575">
            <v>18679</v>
          </cell>
          <cell r="C575">
            <v>18489</v>
          </cell>
          <cell r="D575">
            <v>18674</v>
          </cell>
          <cell r="E575">
            <v>18198</v>
          </cell>
          <cell r="F575">
            <v>18184</v>
          </cell>
          <cell r="G575">
            <v>18290</v>
          </cell>
          <cell r="H575">
            <v>19434</v>
          </cell>
          <cell r="I575">
            <v>22869</v>
          </cell>
          <cell r="J575">
            <v>28884</v>
          </cell>
          <cell r="K575">
            <v>29995</v>
          </cell>
          <cell r="L575">
            <v>32486</v>
          </cell>
          <cell r="M575">
            <v>33336</v>
          </cell>
          <cell r="N575">
            <v>33572</v>
          </cell>
          <cell r="O575">
            <v>35693</v>
          </cell>
          <cell r="P575">
            <v>36992</v>
          </cell>
          <cell r="Q575">
            <v>37156</v>
          </cell>
          <cell r="R575">
            <v>33618</v>
          </cell>
          <cell r="S575">
            <v>31991</v>
          </cell>
          <cell r="T575">
            <v>29599</v>
          </cell>
          <cell r="U575">
            <v>27458</v>
          </cell>
          <cell r="V575">
            <v>26130</v>
          </cell>
          <cell r="W575">
            <v>25366</v>
          </cell>
          <cell r="X575">
            <v>22286</v>
          </cell>
          <cell r="Y575">
            <v>20397</v>
          </cell>
        </row>
        <row r="576">
          <cell r="B576">
            <v>19083</v>
          </cell>
          <cell r="C576">
            <v>19572</v>
          </cell>
          <cell r="D576">
            <v>19408</v>
          </cell>
          <cell r="E576">
            <v>18733</v>
          </cell>
          <cell r="F576">
            <v>18575</v>
          </cell>
          <cell r="G576">
            <v>19009</v>
          </cell>
          <cell r="H576">
            <v>20310</v>
          </cell>
          <cell r="I576">
            <v>23692</v>
          </cell>
          <cell r="J576">
            <v>30454</v>
          </cell>
          <cell r="K576">
            <v>30433</v>
          </cell>
          <cell r="L576">
            <v>34215</v>
          </cell>
          <cell r="M576">
            <v>36122</v>
          </cell>
          <cell r="N576">
            <v>37111</v>
          </cell>
          <cell r="O576">
            <v>38587</v>
          </cell>
          <cell r="P576">
            <v>39373</v>
          </cell>
          <cell r="Q576">
            <v>38816</v>
          </cell>
          <cell r="R576">
            <v>35297</v>
          </cell>
          <cell r="S576">
            <v>31116</v>
          </cell>
          <cell r="T576">
            <v>29791</v>
          </cell>
          <cell r="U576">
            <v>26275</v>
          </cell>
          <cell r="V576">
            <v>25050</v>
          </cell>
          <cell r="W576">
            <v>23437</v>
          </cell>
          <cell r="X576">
            <v>21407</v>
          </cell>
          <cell r="Y576">
            <v>20131</v>
          </cell>
        </row>
        <row r="577">
          <cell r="B577">
            <v>18653</v>
          </cell>
          <cell r="C577">
            <v>18259</v>
          </cell>
          <cell r="D577">
            <v>18753</v>
          </cell>
          <cell r="E577">
            <v>18440</v>
          </cell>
          <cell r="F577">
            <v>18102</v>
          </cell>
          <cell r="G577">
            <v>18440</v>
          </cell>
          <cell r="H577">
            <v>19526</v>
          </cell>
          <cell r="I577">
            <v>23069</v>
          </cell>
          <cell r="J577">
            <v>28916</v>
          </cell>
          <cell r="K577">
            <v>29666</v>
          </cell>
          <cell r="L577">
            <v>32687</v>
          </cell>
          <cell r="M577">
            <v>34096</v>
          </cell>
          <cell r="N577">
            <v>35174</v>
          </cell>
          <cell r="O577">
            <v>37500</v>
          </cell>
          <cell r="P577">
            <v>38141</v>
          </cell>
          <cell r="Q577">
            <v>37569</v>
          </cell>
          <cell r="R577">
            <v>34066</v>
          </cell>
          <cell r="S577">
            <v>30702</v>
          </cell>
          <cell r="T577">
            <v>29517</v>
          </cell>
          <cell r="U577">
            <v>26673</v>
          </cell>
          <cell r="V577">
            <v>24575</v>
          </cell>
          <cell r="W577">
            <v>23029</v>
          </cell>
          <cell r="X577">
            <v>21530</v>
          </cell>
          <cell r="Y577">
            <v>19579</v>
          </cell>
        </row>
        <row r="578">
          <cell r="B578">
            <v>18880</v>
          </cell>
          <cell r="C578">
            <v>18563</v>
          </cell>
          <cell r="D578">
            <v>18750</v>
          </cell>
          <cell r="E578">
            <v>17671</v>
          </cell>
          <cell r="F578">
            <v>17238</v>
          </cell>
          <cell r="G578">
            <v>16941</v>
          </cell>
          <cell r="H578">
            <v>17418</v>
          </cell>
          <cell r="I578">
            <v>20374</v>
          </cell>
          <cell r="J578">
            <v>25452</v>
          </cell>
          <cell r="K578">
            <v>26506</v>
          </cell>
          <cell r="L578">
            <v>29087</v>
          </cell>
          <cell r="M578">
            <v>31294</v>
          </cell>
          <cell r="N578">
            <v>32522</v>
          </cell>
          <cell r="O578">
            <v>34685</v>
          </cell>
          <cell r="P578">
            <v>35279</v>
          </cell>
          <cell r="Q578">
            <v>34643</v>
          </cell>
          <cell r="R578">
            <v>32894</v>
          </cell>
          <cell r="S578">
            <v>30346</v>
          </cell>
          <cell r="T578">
            <v>27242</v>
          </cell>
          <cell r="U578">
            <v>25061</v>
          </cell>
          <cell r="V578">
            <v>23963</v>
          </cell>
          <cell r="W578">
            <v>24097</v>
          </cell>
          <cell r="X578">
            <v>21666</v>
          </cell>
          <cell r="Y578">
            <v>20049</v>
          </cell>
        </row>
        <row r="579">
          <cell r="B579">
            <v>19711</v>
          </cell>
          <cell r="C579">
            <v>19162</v>
          </cell>
          <cell r="D579">
            <v>19192</v>
          </cell>
          <cell r="E579">
            <v>18376</v>
          </cell>
          <cell r="F579">
            <v>17827</v>
          </cell>
          <cell r="G579">
            <v>17102</v>
          </cell>
          <cell r="H579">
            <v>17367</v>
          </cell>
          <cell r="I579">
            <v>20440</v>
          </cell>
          <cell r="J579">
            <v>25083</v>
          </cell>
          <cell r="K579">
            <v>26661</v>
          </cell>
          <cell r="L579">
            <v>29463</v>
          </cell>
          <cell r="M579">
            <v>32448</v>
          </cell>
          <cell r="N579">
            <v>34273</v>
          </cell>
          <cell r="O579">
            <v>35989</v>
          </cell>
          <cell r="P579">
            <v>36401</v>
          </cell>
          <cell r="Q579">
            <v>35784</v>
          </cell>
          <cell r="R579">
            <v>32991</v>
          </cell>
          <cell r="S579">
            <v>29489</v>
          </cell>
          <cell r="T579">
            <v>28962</v>
          </cell>
          <cell r="U579">
            <v>26260</v>
          </cell>
          <cell r="V579">
            <v>24813</v>
          </cell>
          <cell r="W579">
            <v>23715</v>
          </cell>
          <cell r="X579">
            <v>21389</v>
          </cell>
          <cell r="Y579">
            <v>20336</v>
          </cell>
        </row>
        <row r="580">
          <cell r="B580">
            <v>19793</v>
          </cell>
          <cell r="C580">
            <v>19858</v>
          </cell>
          <cell r="D580">
            <v>20150</v>
          </cell>
          <cell r="E580">
            <v>19728</v>
          </cell>
          <cell r="F580">
            <v>19575</v>
          </cell>
          <cell r="G580">
            <v>20109</v>
          </cell>
          <cell r="H580">
            <v>20767</v>
          </cell>
          <cell r="I580">
            <v>23800</v>
          </cell>
          <cell r="J580">
            <v>29951</v>
          </cell>
          <cell r="K580">
            <v>28876</v>
          </cell>
          <cell r="L580">
            <v>32000</v>
          </cell>
          <cell r="M580">
            <v>32178</v>
          </cell>
          <cell r="N580">
            <v>33065</v>
          </cell>
          <cell r="O580">
            <v>34636</v>
          </cell>
          <cell r="P580">
            <v>35325</v>
          </cell>
          <cell r="Q580">
            <v>34454</v>
          </cell>
          <cell r="R580">
            <v>30538</v>
          </cell>
          <cell r="S580">
            <v>28035</v>
          </cell>
          <cell r="T580">
            <v>26387</v>
          </cell>
          <cell r="U580">
            <v>23907</v>
          </cell>
          <cell r="V580">
            <v>22333</v>
          </cell>
          <cell r="W580">
            <v>21027</v>
          </cell>
          <cell r="X580">
            <v>19249</v>
          </cell>
          <cell r="Y580">
            <v>17950</v>
          </cell>
        </row>
        <row r="581">
          <cell r="B581">
            <v>16539</v>
          </cell>
          <cell r="C581">
            <v>16520</v>
          </cell>
          <cell r="D581">
            <v>16355</v>
          </cell>
          <cell r="E581">
            <v>15851</v>
          </cell>
          <cell r="F581">
            <v>15911</v>
          </cell>
          <cell r="G581">
            <v>16151</v>
          </cell>
          <cell r="H581">
            <v>16638</v>
          </cell>
          <cell r="I581">
            <v>20056</v>
          </cell>
          <cell r="J581">
            <v>24896</v>
          </cell>
          <cell r="K581">
            <v>26857</v>
          </cell>
          <cell r="L581">
            <v>29095</v>
          </cell>
          <cell r="M581">
            <v>29858</v>
          </cell>
          <cell r="N581">
            <v>30069</v>
          </cell>
          <cell r="O581">
            <v>31046</v>
          </cell>
          <cell r="P581">
            <v>31683</v>
          </cell>
          <cell r="Q581">
            <v>31330</v>
          </cell>
          <cell r="R581">
            <v>28458</v>
          </cell>
          <cell r="S581">
            <v>25711</v>
          </cell>
          <cell r="T581">
            <v>24782</v>
          </cell>
          <cell r="U581">
            <v>22680</v>
          </cell>
          <cell r="V581">
            <v>20875</v>
          </cell>
          <cell r="W581">
            <v>19590</v>
          </cell>
          <cell r="X581">
            <v>17827</v>
          </cell>
          <cell r="Y581">
            <v>16699</v>
          </cell>
        </row>
        <row r="582">
          <cell r="B582">
            <v>15017</v>
          </cell>
          <cell r="C582">
            <v>15610</v>
          </cell>
          <cell r="D582">
            <v>15629</v>
          </cell>
          <cell r="E582">
            <v>15216</v>
          </cell>
          <cell r="F582">
            <v>15034</v>
          </cell>
          <cell r="G582">
            <v>15171</v>
          </cell>
          <cell r="H582">
            <v>16444</v>
          </cell>
          <cell r="I582">
            <v>20082</v>
          </cell>
          <cell r="J582">
            <v>24930</v>
          </cell>
          <cell r="K582">
            <v>26888</v>
          </cell>
          <cell r="L582">
            <v>29129</v>
          </cell>
          <cell r="M582">
            <v>29893</v>
          </cell>
          <cell r="N582">
            <v>30105</v>
          </cell>
          <cell r="O582">
            <v>31498</v>
          </cell>
          <cell r="P582">
            <v>32428</v>
          </cell>
          <cell r="Q582">
            <v>32038</v>
          </cell>
          <cell r="R582">
            <v>29523</v>
          </cell>
          <cell r="S582">
            <v>26720</v>
          </cell>
          <cell r="T582">
            <v>25754</v>
          </cell>
          <cell r="U582">
            <v>23011</v>
          </cell>
          <cell r="V582">
            <v>21571</v>
          </cell>
          <cell r="W582">
            <v>19963</v>
          </cell>
          <cell r="X582">
            <v>17885</v>
          </cell>
          <cell r="Y582">
            <v>16784</v>
          </cell>
        </row>
        <row r="583">
          <cell r="B583">
            <v>15728</v>
          </cell>
          <cell r="C583">
            <v>15955</v>
          </cell>
          <cell r="D583">
            <v>16204</v>
          </cell>
          <cell r="E583">
            <v>15331</v>
          </cell>
          <cell r="F583">
            <v>15284</v>
          </cell>
          <cell r="G583">
            <v>15924</v>
          </cell>
          <cell r="H583">
            <v>16835</v>
          </cell>
          <cell r="I583">
            <v>20132</v>
          </cell>
          <cell r="J583">
            <v>24988</v>
          </cell>
          <cell r="K583">
            <v>26954</v>
          </cell>
          <cell r="L583">
            <v>29201</v>
          </cell>
          <cell r="M583">
            <v>29967</v>
          </cell>
          <cell r="N583">
            <v>31552</v>
          </cell>
          <cell r="O583">
            <v>33390</v>
          </cell>
          <cell r="P583">
            <v>30690</v>
          </cell>
          <cell r="Q583">
            <v>33600</v>
          </cell>
          <cell r="R583">
            <v>29709</v>
          </cell>
          <cell r="S583">
            <v>26841</v>
          </cell>
          <cell r="T583">
            <v>25434</v>
          </cell>
          <cell r="U583">
            <v>23506</v>
          </cell>
          <cell r="V583">
            <v>22142</v>
          </cell>
          <cell r="W583">
            <v>20844</v>
          </cell>
          <cell r="X583">
            <v>18899</v>
          </cell>
          <cell r="Y583">
            <v>17587</v>
          </cell>
        </row>
        <row r="584">
          <cell r="B584">
            <v>16870</v>
          </cell>
          <cell r="C584">
            <v>17170</v>
          </cell>
          <cell r="D584">
            <v>17290</v>
          </cell>
          <cell r="E584">
            <v>17093</v>
          </cell>
          <cell r="F584">
            <v>16765</v>
          </cell>
          <cell r="G584">
            <v>17469</v>
          </cell>
          <cell r="H584">
            <v>17803</v>
          </cell>
          <cell r="I584">
            <v>21280</v>
          </cell>
          <cell r="J584">
            <v>26723</v>
          </cell>
          <cell r="K584">
            <v>26951</v>
          </cell>
          <cell r="L584">
            <v>29881</v>
          </cell>
          <cell r="M584">
            <v>30728</v>
          </cell>
          <cell r="N584">
            <v>32419</v>
          </cell>
          <cell r="O584">
            <v>33867</v>
          </cell>
          <cell r="P584">
            <v>34397</v>
          </cell>
          <cell r="Q584">
            <v>34063</v>
          </cell>
          <cell r="R584">
            <v>30997</v>
          </cell>
          <cell r="S584">
            <v>27721</v>
          </cell>
          <cell r="T584">
            <v>26118</v>
          </cell>
          <cell r="U584">
            <v>23633</v>
          </cell>
          <cell r="V584">
            <v>21837</v>
          </cell>
          <cell r="W584">
            <v>20159</v>
          </cell>
          <cell r="X584">
            <v>18758</v>
          </cell>
          <cell r="Y584">
            <v>17097</v>
          </cell>
        </row>
        <row r="585">
          <cell r="B585">
            <v>16205</v>
          </cell>
          <cell r="C585">
            <v>15884</v>
          </cell>
          <cell r="D585">
            <v>15723</v>
          </cell>
          <cell r="E585">
            <v>15037</v>
          </cell>
          <cell r="F585">
            <v>15248</v>
          </cell>
          <cell r="G585">
            <v>14922</v>
          </cell>
          <cell r="H585">
            <v>15515</v>
          </cell>
          <cell r="I585">
            <v>19073</v>
          </cell>
          <cell r="J585">
            <v>23316</v>
          </cell>
          <cell r="K585">
            <v>25468</v>
          </cell>
          <cell r="L585">
            <v>27573</v>
          </cell>
          <cell r="M585">
            <v>28593</v>
          </cell>
          <cell r="N585">
            <v>28484</v>
          </cell>
          <cell r="O585">
            <v>29300</v>
          </cell>
          <cell r="P585">
            <v>28813</v>
          </cell>
          <cell r="Q585">
            <v>28400</v>
          </cell>
          <cell r="R585">
            <v>26716</v>
          </cell>
          <cell r="S585">
            <v>24180</v>
          </cell>
          <cell r="T585">
            <v>22965</v>
          </cell>
          <cell r="U585">
            <v>20454</v>
          </cell>
          <cell r="V585">
            <v>20305</v>
          </cell>
          <cell r="W585">
            <v>19104</v>
          </cell>
          <cell r="X585">
            <v>17158</v>
          </cell>
          <cell r="Y585">
            <v>16297</v>
          </cell>
        </row>
        <row r="586">
          <cell r="B586">
            <v>15173</v>
          </cell>
          <cell r="C586">
            <v>14929</v>
          </cell>
          <cell r="D586">
            <v>14941</v>
          </cell>
          <cell r="E586">
            <v>14307</v>
          </cell>
          <cell r="F586">
            <v>14188</v>
          </cell>
          <cell r="G586">
            <v>14114</v>
          </cell>
          <cell r="H586">
            <v>15507</v>
          </cell>
          <cell r="I586">
            <v>19063</v>
          </cell>
          <cell r="J586">
            <v>23305</v>
          </cell>
          <cell r="K586">
            <v>25455</v>
          </cell>
          <cell r="L586">
            <v>27560</v>
          </cell>
          <cell r="M586">
            <v>28578</v>
          </cell>
          <cell r="N586">
            <v>28470</v>
          </cell>
          <cell r="O586">
            <v>29286</v>
          </cell>
          <cell r="P586">
            <v>29023</v>
          </cell>
          <cell r="Q586">
            <v>29776</v>
          </cell>
          <cell r="R586">
            <v>28167</v>
          </cell>
          <cell r="S586">
            <v>26428</v>
          </cell>
          <cell r="T586">
            <v>25143</v>
          </cell>
          <cell r="U586">
            <v>22641</v>
          </cell>
          <cell r="V586">
            <v>21539</v>
          </cell>
          <cell r="W586">
            <v>19582</v>
          </cell>
          <cell r="X586">
            <v>18244</v>
          </cell>
          <cell r="Y586">
            <v>16784</v>
          </cell>
        </row>
      </sheetData>
      <sheetData sheetId="4">
        <row r="10">
          <cell r="B10">
            <v>769</v>
          </cell>
          <cell r="C10">
            <v>774</v>
          </cell>
          <cell r="D10">
            <v>781</v>
          </cell>
          <cell r="E10">
            <v>775</v>
          </cell>
          <cell r="F10">
            <v>763</v>
          </cell>
          <cell r="G10">
            <v>726</v>
          </cell>
          <cell r="H10">
            <v>650</v>
          </cell>
          <cell r="I10">
            <v>493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698</v>
          </cell>
          <cell r="S10">
            <v>691</v>
          </cell>
          <cell r="T10">
            <v>687</v>
          </cell>
          <cell r="U10">
            <v>663</v>
          </cell>
          <cell r="V10">
            <v>675</v>
          </cell>
          <cell r="W10">
            <v>720</v>
          </cell>
          <cell r="X10">
            <v>760</v>
          </cell>
          <cell r="Y10">
            <v>769</v>
          </cell>
        </row>
        <row r="11">
          <cell r="B11">
            <v>768</v>
          </cell>
          <cell r="C11">
            <v>776</v>
          </cell>
          <cell r="D11">
            <v>788</v>
          </cell>
          <cell r="E11">
            <v>783</v>
          </cell>
          <cell r="F11">
            <v>770</v>
          </cell>
          <cell r="G11">
            <v>718</v>
          </cell>
          <cell r="H11">
            <v>639</v>
          </cell>
          <cell r="I11">
            <v>492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734</v>
          </cell>
          <cell r="S11">
            <v>724</v>
          </cell>
          <cell r="T11">
            <v>710</v>
          </cell>
          <cell r="U11">
            <v>680</v>
          </cell>
          <cell r="V11">
            <v>689</v>
          </cell>
          <cell r="W11">
            <v>723</v>
          </cell>
          <cell r="X11">
            <v>760</v>
          </cell>
          <cell r="Y11">
            <v>773</v>
          </cell>
        </row>
        <row r="12">
          <cell r="B12">
            <v>770</v>
          </cell>
          <cell r="C12">
            <v>778</v>
          </cell>
          <cell r="D12">
            <v>794</v>
          </cell>
          <cell r="E12">
            <v>792</v>
          </cell>
          <cell r="F12">
            <v>788</v>
          </cell>
          <cell r="G12">
            <v>739</v>
          </cell>
          <cell r="H12">
            <v>664</v>
          </cell>
          <cell r="I12">
            <v>509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759</v>
          </cell>
          <cell r="S12">
            <v>731</v>
          </cell>
          <cell r="T12">
            <v>736</v>
          </cell>
          <cell r="U12">
            <v>694</v>
          </cell>
          <cell r="V12">
            <v>700</v>
          </cell>
          <cell r="W12">
            <v>730</v>
          </cell>
          <cell r="X12">
            <v>768</v>
          </cell>
          <cell r="Y12">
            <v>776</v>
          </cell>
        </row>
        <row r="13">
          <cell r="B13">
            <v>777</v>
          </cell>
          <cell r="C13">
            <v>791</v>
          </cell>
          <cell r="D13">
            <v>806</v>
          </cell>
          <cell r="E13">
            <v>798</v>
          </cell>
          <cell r="F13">
            <v>800</v>
          </cell>
          <cell r="G13">
            <v>779</v>
          </cell>
          <cell r="H13">
            <v>717</v>
          </cell>
          <cell r="I13">
            <v>512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735</v>
          </cell>
          <cell r="S13">
            <v>731</v>
          </cell>
          <cell r="T13">
            <v>717</v>
          </cell>
          <cell r="U13">
            <v>684</v>
          </cell>
          <cell r="V13">
            <v>697</v>
          </cell>
          <cell r="W13">
            <v>728</v>
          </cell>
          <cell r="X13">
            <v>770</v>
          </cell>
          <cell r="Y13">
            <v>778</v>
          </cell>
        </row>
        <row r="14">
          <cell r="B14">
            <v>797</v>
          </cell>
          <cell r="C14">
            <v>803</v>
          </cell>
          <cell r="D14">
            <v>819</v>
          </cell>
          <cell r="E14">
            <v>812</v>
          </cell>
          <cell r="F14">
            <v>812</v>
          </cell>
          <cell r="G14">
            <v>788</v>
          </cell>
          <cell r="H14">
            <v>722</v>
          </cell>
          <cell r="I14">
            <v>516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749</v>
          </cell>
          <cell r="S14">
            <v>745</v>
          </cell>
          <cell r="T14">
            <v>727</v>
          </cell>
          <cell r="U14">
            <v>690</v>
          </cell>
          <cell r="V14">
            <v>699</v>
          </cell>
          <cell r="W14">
            <v>731</v>
          </cell>
          <cell r="X14">
            <v>770</v>
          </cell>
          <cell r="Y14">
            <v>774</v>
          </cell>
        </row>
        <row r="15">
          <cell r="B15">
            <v>783</v>
          </cell>
          <cell r="C15">
            <v>792</v>
          </cell>
          <cell r="D15">
            <v>811</v>
          </cell>
          <cell r="E15">
            <v>805</v>
          </cell>
          <cell r="F15">
            <v>818</v>
          </cell>
          <cell r="G15">
            <v>801</v>
          </cell>
          <cell r="H15">
            <v>739</v>
          </cell>
          <cell r="I15">
            <v>529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746</v>
          </cell>
          <cell r="S15">
            <v>737</v>
          </cell>
          <cell r="T15">
            <v>722</v>
          </cell>
          <cell r="U15">
            <v>690</v>
          </cell>
          <cell r="V15">
            <v>700</v>
          </cell>
          <cell r="W15">
            <v>734</v>
          </cell>
          <cell r="X15">
            <v>775</v>
          </cell>
          <cell r="Y15">
            <v>782</v>
          </cell>
        </row>
        <row r="16">
          <cell r="B16">
            <v>793</v>
          </cell>
          <cell r="C16">
            <v>804</v>
          </cell>
          <cell r="D16">
            <v>818</v>
          </cell>
          <cell r="E16">
            <v>811</v>
          </cell>
          <cell r="F16">
            <v>813</v>
          </cell>
          <cell r="G16">
            <v>789</v>
          </cell>
          <cell r="H16">
            <v>729</v>
          </cell>
          <cell r="I16">
            <v>548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735</v>
          </cell>
          <cell r="S16">
            <v>743</v>
          </cell>
          <cell r="T16">
            <v>733</v>
          </cell>
          <cell r="U16">
            <v>702</v>
          </cell>
          <cell r="V16">
            <v>717</v>
          </cell>
          <cell r="W16">
            <v>755</v>
          </cell>
          <cell r="X16">
            <v>798</v>
          </cell>
          <cell r="Y16">
            <v>811</v>
          </cell>
        </row>
        <row r="17">
          <cell r="B17">
            <v>827</v>
          </cell>
          <cell r="C17">
            <v>841</v>
          </cell>
          <cell r="D17">
            <v>859</v>
          </cell>
          <cell r="E17">
            <v>855</v>
          </cell>
          <cell r="F17">
            <v>858</v>
          </cell>
          <cell r="G17">
            <v>830</v>
          </cell>
          <cell r="H17">
            <v>761</v>
          </cell>
          <cell r="I17">
            <v>541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762</v>
          </cell>
          <cell r="S17">
            <v>758</v>
          </cell>
          <cell r="T17">
            <v>753</v>
          </cell>
          <cell r="U17">
            <v>731</v>
          </cell>
          <cell r="V17">
            <v>743</v>
          </cell>
          <cell r="W17">
            <v>795</v>
          </cell>
          <cell r="X17">
            <v>853</v>
          </cell>
          <cell r="Y17">
            <v>865</v>
          </cell>
        </row>
        <row r="18">
          <cell r="B18">
            <v>867</v>
          </cell>
          <cell r="C18">
            <v>869</v>
          </cell>
          <cell r="D18">
            <v>898</v>
          </cell>
          <cell r="E18">
            <v>882</v>
          </cell>
          <cell r="F18">
            <v>873</v>
          </cell>
          <cell r="G18">
            <v>834</v>
          </cell>
          <cell r="H18">
            <v>736</v>
          </cell>
          <cell r="I18">
            <v>558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779</v>
          </cell>
          <cell r="S18">
            <v>758</v>
          </cell>
          <cell r="T18">
            <v>742</v>
          </cell>
          <cell r="U18">
            <v>720</v>
          </cell>
          <cell r="V18">
            <v>719</v>
          </cell>
          <cell r="W18">
            <v>780</v>
          </cell>
          <cell r="X18">
            <v>819</v>
          </cell>
          <cell r="Y18">
            <v>834</v>
          </cell>
        </row>
        <row r="19">
          <cell r="B19">
            <v>842</v>
          </cell>
          <cell r="C19">
            <v>851</v>
          </cell>
          <cell r="D19">
            <v>850</v>
          </cell>
          <cell r="E19">
            <v>840</v>
          </cell>
          <cell r="F19">
            <v>834</v>
          </cell>
          <cell r="G19">
            <v>784</v>
          </cell>
          <cell r="H19">
            <v>714</v>
          </cell>
          <cell r="I19">
            <v>551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777</v>
          </cell>
          <cell r="S19">
            <v>763</v>
          </cell>
          <cell r="T19">
            <v>758</v>
          </cell>
          <cell r="U19">
            <v>740</v>
          </cell>
          <cell r="V19">
            <v>750</v>
          </cell>
          <cell r="W19">
            <v>808</v>
          </cell>
          <cell r="X19">
            <v>840</v>
          </cell>
          <cell r="Y19">
            <v>854</v>
          </cell>
        </row>
        <row r="20">
          <cell r="B20">
            <v>819</v>
          </cell>
          <cell r="C20">
            <v>832</v>
          </cell>
          <cell r="D20">
            <v>856</v>
          </cell>
          <cell r="E20">
            <v>852</v>
          </cell>
          <cell r="F20">
            <v>863</v>
          </cell>
          <cell r="G20">
            <v>846</v>
          </cell>
          <cell r="H20">
            <v>775</v>
          </cell>
          <cell r="I20">
            <v>551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738</v>
          </cell>
          <cell r="S20">
            <v>738</v>
          </cell>
          <cell r="T20">
            <v>719</v>
          </cell>
          <cell r="U20">
            <v>687</v>
          </cell>
          <cell r="V20">
            <v>695</v>
          </cell>
          <cell r="W20">
            <v>726</v>
          </cell>
          <cell r="X20">
            <v>771</v>
          </cell>
          <cell r="Y20">
            <v>783</v>
          </cell>
        </row>
        <row r="21">
          <cell r="B21">
            <v>788</v>
          </cell>
          <cell r="C21">
            <v>804</v>
          </cell>
          <cell r="D21">
            <v>827</v>
          </cell>
          <cell r="E21">
            <v>825</v>
          </cell>
          <cell r="F21">
            <v>827</v>
          </cell>
          <cell r="G21">
            <v>805</v>
          </cell>
          <cell r="H21">
            <v>735</v>
          </cell>
          <cell r="I21">
            <v>522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707</v>
          </cell>
          <cell r="S21">
            <v>717</v>
          </cell>
          <cell r="T21">
            <v>704</v>
          </cell>
          <cell r="U21">
            <v>670</v>
          </cell>
          <cell r="V21">
            <v>678</v>
          </cell>
          <cell r="W21">
            <v>709</v>
          </cell>
          <cell r="X21">
            <v>749</v>
          </cell>
          <cell r="Y21">
            <v>758</v>
          </cell>
        </row>
        <row r="22">
          <cell r="B22">
            <v>760</v>
          </cell>
          <cell r="C22">
            <v>772</v>
          </cell>
          <cell r="D22">
            <v>784</v>
          </cell>
          <cell r="E22">
            <v>788</v>
          </cell>
          <cell r="F22">
            <v>788</v>
          </cell>
          <cell r="G22">
            <v>760</v>
          </cell>
          <cell r="H22">
            <v>700</v>
          </cell>
          <cell r="I22">
            <v>502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708</v>
          </cell>
          <cell r="S22">
            <v>712</v>
          </cell>
          <cell r="T22">
            <v>694</v>
          </cell>
          <cell r="U22">
            <v>660</v>
          </cell>
          <cell r="V22">
            <v>669</v>
          </cell>
          <cell r="W22">
            <v>694</v>
          </cell>
          <cell r="X22">
            <v>735</v>
          </cell>
          <cell r="Y22">
            <v>734</v>
          </cell>
        </row>
        <row r="23">
          <cell r="B23">
            <v>745</v>
          </cell>
          <cell r="C23">
            <v>754</v>
          </cell>
          <cell r="D23">
            <v>768</v>
          </cell>
          <cell r="E23">
            <v>761</v>
          </cell>
          <cell r="F23">
            <v>767</v>
          </cell>
          <cell r="G23">
            <v>759</v>
          </cell>
          <cell r="H23">
            <v>686</v>
          </cell>
          <cell r="I23">
            <v>497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699</v>
          </cell>
          <cell r="S23">
            <v>701</v>
          </cell>
          <cell r="T23">
            <v>690</v>
          </cell>
          <cell r="U23">
            <v>658</v>
          </cell>
          <cell r="V23">
            <v>664</v>
          </cell>
          <cell r="W23">
            <v>697</v>
          </cell>
          <cell r="X23">
            <v>736</v>
          </cell>
          <cell r="Y23">
            <v>743</v>
          </cell>
        </row>
        <row r="24">
          <cell r="B24">
            <v>753</v>
          </cell>
          <cell r="C24">
            <v>762</v>
          </cell>
          <cell r="D24">
            <v>775</v>
          </cell>
          <cell r="E24">
            <v>767</v>
          </cell>
          <cell r="F24">
            <v>772</v>
          </cell>
          <cell r="G24">
            <v>752</v>
          </cell>
          <cell r="H24">
            <v>691</v>
          </cell>
          <cell r="I24">
            <v>497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668</v>
          </cell>
          <cell r="S24">
            <v>681</v>
          </cell>
          <cell r="T24">
            <v>671</v>
          </cell>
          <cell r="U24">
            <v>645</v>
          </cell>
          <cell r="V24">
            <v>663</v>
          </cell>
          <cell r="W24">
            <v>706</v>
          </cell>
          <cell r="X24">
            <v>756</v>
          </cell>
          <cell r="Y24">
            <v>764</v>
          </cell>
        </row>
        <row r="25">
          <cell r="B25">
            <v>761</v>
          </cell>
          <cell r="C25">
            <v>766</v>
          </cell>
          <cell r="D25">
            <v>774</v>
          </cell>
          <cell r="E25">
            <v>760</v>
          </cell>
          <cell r="F25">
            <v>743</v>
          </cell>
          <cell r="G25">
            <v>703</v>
          </cell>
          <cell r="H25">
            <v>629</v>
          </cell>
          <cell r="I25">
            <v>490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699</v>
          </cell>
          <cell r="S25">
            <v>679</v>
          </cell>
          <cell r="T25">
            <v>659</v>
          </cell>
          <cell r="U25">
            <v>630</v>
          </cell>
          <cell r="V25">
            <v>640</v>
          </cell>
          <cell r="W25">
            <v>668</v>
          </cell>
          <cell r="X25">
            <v>703</v>
          </cell>
          <cell r="Y25">
            <v>712</v>
          </cell>
        </row>
        <row r="26">
          <cell r="B26">
            <v>713</v>
          </cell>
          <cell r="C26">
            <v>721</v>
          </cell>
          <cell r="D26">
            <v>731</v>
          </cell>
          <cell r="E26">
            <v>722</v>
          </cell>
          <cell r="F26">
            <v>706</v>
          </cell>
          <cell r="G26">
            <v>665</v>
          </cell>
          <cell r="H26">
            <v>601</v>
          </cell>
          <cell r="I26">
            <v>470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688</v>
          </cell>
          <cell r="S26">
            <v>687</v>
          </cell>
          <cell r="T26">
            <v>679</v>
          </cell>
          <cell r="U26">
            <v>649</v>
          </cell>
          <cell r="V26">
            <v>659</v>
          </cell>
          <cell r="W26">
            <v>692</v>
          </cell>
          <cell r="X26">
            <v>729</v>
          </cell>
          <cell r="Y26">
            <v>731</v>
          </cell>
        </row>
        <row r="27">
          <cell r="B27">
            <v>729</v>
          </cell>
          <cell r="C27">
            <v>745</v>
          </cell>
          <cell r="D27">
            <v>757</v>
          </cell>
          <cell r="E27">
            <v>758</v>
          </cell>
          <cell r="F27">
            <v>765</v>
          </cell>
          <cell r="G27">
            <v>747</v>
          </cell>
          <cell r="H27">
            <v>694</v>
          </cell>
          <cell r="I27">
            <v>531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717</v>
          </cell>
          <cell r="S27">
            <v>728</v>
          </cell>
          <cell r="T27">
            <v>723</v>
          </cell>
          <cell r="U27">
            <v>700</v>
          </cell>
          <cell r="V27">
            <v>710</v>
          </cell>
          <cell r="W27">
            <v>748</v>
          </cell>
          <cell r="X27">
            <v>791</v>
          </cell>
          <cell r="Y27">
            <v>806</v>
          </cell>
        </row>
        <row r="28">
          <cell r="B28">
            <v>803</v>
          </cell>
          <cell r="C28">
            <v>823</v>
          </cell>
          <cell r="D28">
            <v>840</v>
          </cell>
          <cell r="E28">
            <v>842</v>
          </cell>
          <cell r="F28">
            <v>852</v>
          </cell>
          <cell r="G28">
            <v>830</v>
          </cell>
          <cell r="H28">
            <v>771</v>
          </cell>
          <cell r="I28">
            <v>546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731</v>
          </cell>
          <cell r="S28">
            <v>751</v>
          </cell>
          <cell r="T28">
            <v>740</v>
          </cell>
          <cell r="U28">
            <v>709</v>
          </cell>
          <cell r="V28">
            <v>722</v>
          </cell>
          <cell r="W28">
            <v>758</v>
          </cell>
          <cell r="X28">
            <v>805</v>
          </cell>
          <cell r="Y28">
            <v>826</v>
          </cell>
        </row>
        <row r="29">
          <cell r="B29">
            <v>703</v>
          </cell>
          <cell r="C29">
            <v>703</v>
          </cell>
          <cell r="D29">
            <v>713</v>
          </cell>
          <cell r="E29">
            <v>707</v>
          </cell>
          <cell r="F29">
            <v>707</v>
          </cell>
          <cell r="G29">
            <v>695</v>
          </cell>
          <cell r="H29">
            <v>639</v>
          </cell>
          <cell r="I29">
            <v>464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641</v>
          </cell>
          <cell r="S29">
            <v>662</v>
          </cell>
          <cell r="T29">
            <v>654</v>
          </cell>
          <cell r="U29">
            <v>626</v>
          </cell>
          <cell r="V29">
            <v>638</v>
          </cell>
          <cell r="W29">
            <v>657</v>
          </cell>
          <cell r="X29">
            <v>696</v>
          </cell>
          <cell r="Y29">
            <v>700</v>
          </cell>
        </row>
        <row r="30">
          <cell r="B30">
            <v>851</v>
          </cell>
          <cell r="C30">
            <v>866</v>
          </cell>
          <cell r="D30">
            <v>897</v>
          </cell>
          <cell r="E30">
            <v>893</v>
          </cell>
          <cell r="F30">
            <v>898</v>
          </cell>
          <cell r="G30">
            <v>873</v>
          </cell>
          <cell r="H30">
            <v>801</v>
          </cell>
          <cell r="I30">
            <v>569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768</v>
          </cell>
          <cell r="S30">
            <v>775</v>
          </cell>
          <cell r="T30">
            <v>760</v>
          </cell>
          <cell r="U30">
            <v>726</v>
          </cell>
          <cell r="V30">
            <v>736</v>
          </cell>
          <cell r="W30">
            <v>774</v>
          </cell>
          <cell r="X30">
            <v>826</v>
          </cell>
          <cell r="Y30">
            <v>837</v>
          </cell>
        </row>
        <row r="31">
          <cell r="B31">
            <v>846</v>
          </cell>
          <cell r="C31">
            <v>857</v>
          </cell>
          <cell r="D31">
            <v>874</v>
          </cell>
          <cell r="E31">
            <v>864</v>
          </cell>
          <cell r="F31">
            <v>863</v>
          </cell>
          <cell r="G31">
            <v>834</v>
          </cell>
          <cell r="H31">
            <v>763</v>
          </cell>
          <cell r="I31">
            <v>542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704</v>
          </cell>
          <cell r="S31">
            <v>714</v>
          </cell>
          <cell r="T31">
            <v>706</v>
          </cell>
          <cell r="U31">
            <v>676</v>
          </cell>
          <cell r="V31">
            <v>692</v>
          </cell>
          <cell r="W31">
            <v>733</v>
          </cell>
          <cell r="X31">
            <v>786</v>
          </cell>
          <cell r="Y31">
            <v>799</v>
          </cell>
        </row>
        <row r="32">
          <cell r="B32">
            <v>807</v>
          </cell>
          <cell r="C32">
            <v>827</v>
          </cell>
          <cell r="D32">
            <v>838</v>
          </cell>
          <cell r="E32">
            <v>832</v>
          </cell>
          <cell r="F32">
            <v>826</v>
          </cell>
          <cell r="G32">
            <v>782</v>
          </cell>
          <cell r="H32">
            <v>704</v>
          </cell>
          <cell r="I32">
            <v>543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746</v>
          </cell>
          <cell r="S32">
            <v>763</v>
          </cell>
          <cell r="T32">
            <v>763</v>
          </cell>
          <cell r="U32">
            <v>744</v>
          </cell>
          <cell r="V32">
            <v>767</v>
          </cell>
          <cell r="W32">
            <v>826</v>
          </cell>
          <cell r="X32">
            <v>889</v>
          </cell>
          <cell r="Y32">
            <v>914</v>
          </cell>
        </row>
        <row r="33">
          <cell r="B33">
            <v>922</v>
          </cell>
          <cell r="C33">
            <v>941</v>
          </cell>
          <cell r="D33">
            <v>950</v>
          </cell>
          <cell r="E33">
            <v>947</v>
          </cell>
          <cell r="F33">
            <v>932</v>
          </cell>
          <cell r="G33">
            <v>872</v>
          </cell>
          <cell r="H33">
            <v>773</v>
          </cell>
          <cell r="I33">
            <v>590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791</v>
          </cell>
          <cell r="S33">
            <v>797</v>
          </cell>
          <cell r="T33">
            <v>799</v>
          </cell>
          <cell r="U33">
            <v>778</v>
          </cell>
          <cell r="V33">
            <v>794</v>
          </cell>
          <cell r="W33">
            <v>834</v>
          </cell>
          <cell r="X33">
            <v>886</v>
          </cell>
          <cell r="Y33">
            <v>895</v>
          </cell>
        </row>
        <row r="34">
          <cell r="B34">
            <v>897</v>
          </cell>
          <cell r="C34">
            <v>914</v>
          </cell>
          <cell r="D34">
            <v>935</v>
          </cell>
          <cell r="E34">
            <v>931</v>
          </cell>
          <cell r="F34">
            <v>929</v>
          </cell>
          <cell r="G34">
            <v>897</v>
          </cell>
          <cell r="H34">
            <v>823</v>
          </cell>
          <cell r="I34">
            <v>578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748</v>
          </cell>
          <cell r="S34">
            <v>776</v>
          </cell>
          <cell r="T34">
            <v>767</v>
          </cell>
          <cell r="U34">
            <v>729</v>
          </cell>
          <cell r="V34">
            <v>744</v>
          </cell>
          <cell r="W34">
            <v>768</v>
          </cell>
          <cell r="X34">
            <v>830</v>
          </cell>
          <cell r="Y34">
            <v>850</v>
          </cell>
        </row>
        <row r="35">
          <cell r="B35">
            <v>863</v>
          </cell>
          <cell r="C35">
            <v>884</v>
          </cell>
          <cell r="D35">
            <v>898</v>
          </cell>
          <cell r="E35">
            <v>898</v>
          </cell>
          <cell r="F35">
            <v>901</v>
          </cell>
          <cell r="G35">
            <v>868</v>
          </cell>
          <cell r="H35">
            <v>802</v>
          </cell>
          <cell r="I35">
            <v>564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722</v>
          </cell>
          <cell r="S35">
            <v>748</v>
          </cell>
          <cell r="T35">
            <v>734</v>
          </cell>
          <cell r="U35">
            <v>705</v>
          </cell>
          <cell r="V35">
            <v>705</v>
          </cell>
          <cell r="W35">
            <v>736</v>
          </cell>
          <cell r="X35">
            <v>782</v>
          </cell>
          <cell r="Y35">
            <v>795</v>
          </cell>
        </row>
        <row r="36">
          <cell r="B36">
            <v>799</v>
          </cell>
          <cell r="C36">
            <v>807</v>
          </cell>
          <cell r="D36">
            <v>820</v>
          </cell>
          <cell r="E36">
            <v>822</v>
          </cell>
          <cell r="F36">
            <v>814</v>
          </cell>
          <cell r="G36">
            <v>796</v>
          </cell>
          <cell r="H36">
            <v>729</v>
          </cell>
          <cell r="I36">
            <v>526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723</v>
          </cell>
          <cell r="S36">
            <v>739</v>
          </cell>
          <cell r="T36">
            <v>728</v>
          </cell>
          <cell r="U36">
            <v>690</v>
          </cell>
          <cell r="V36">
            <v>704</v>
          </cell>
          <cell r="W36">
            <v>733</v>
          </cell>
          <cell r="X36">
            <v>781</v>
          </cell>
          <cell r="Y36">
            <v>788</v>
          </cell>
        </row>
        <row r="37">
          <cell r="B37">
            <v>794</v>
          </cell>
          <cell r="C37">
            <v>808</v>
          </cell>
          <cell r="D37">
            <v>822</v>
          </cell>
          <cell r="E37">
            <v>814</v>
          </cell>
          <cell r="F37">
            <v>819</v>
          </cell>
          <cell r="G37">
            <v>794</v>
          </cell>
          <cell r="H37">
            <v>731</v>
          </cell>
          <cell r="I37">
            <v>527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731</v>
          </cell>
          <cell r="S37">
            <v>748</v>
          </cell>
          <cell r="T37">
            <v>736</v>
          </cell>
          <cell r="U37">
            <v>707</v>
          </cell>
          <cell r="V37">
            <v>722</v>
          </cell>
          <cell r="W37">
            <v>753</v>
          </cell>
          <cell r="X37">
            <v>815</v>
          </cell>
          <cell r="Y37">
            <v>830</v>
          </cell>
        </row>
        <row r="38">
          <cell r="B38">
            <v>844</v>
          </cell>
          <cell r="C38">
            <v>868</v>
          </cell>
          <cell r="D38">
            <v>891</v>
          </cell>
          <cell r="E38">
            <v>892</v>
          </cell>
          <cell r="F38">
            <v>896</v>
          </cell>
          <cell r="G38">
            <v>869</v>
          </cell>
          <cell r="H38">
            <v>802</v>
          </cell>
          <cell r="I38">
            <v>566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759</v>
          </cell>
          <cell r="S38">
            <v>770</v>
          </cell>
          <cell r="T38">
            <v>770</v>
          </cell>
          <cell r="U38">
            <v>737</v>
          </cell>
          <cell r="V38">
            <v>759</v>
          </cell>
          <cell r="W38">
            <v>815</v>
          </cell>
          <cell r="X38">
            <v>884</v>
          </cell>
          <cell r="Y38">
            <v>915</v>
          </cell>
        </row>
        <row r="39">
          <cell r="B39">
            <v>931</v>
          </cell>
          <cell r="C39">
            <v>947</v>
          </cell>
          <cell r="D39">
            <v>963</v>
          </cell>
          <cell r="E39">
            <v>962</v>
          </cell>
          <cell r="F39">
            <v>960</v>
          </cell>
          <cell r="G39">
            <v>905</v>
          </cell>
          <cell r="H39">
            <v>808</v>
          </cell>
          <cell r="I39">
            <v>616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773</v>
          </cell>
          <cell r="S39">
            <v>792</v>
          </cell>
          <cell r="T39">
            <v>790</v>
          </cell>
          <cell r="U39">
            <v>768</v>
          </cell>
          <cell r="V39">
            <v>794</v>
          </cell>
          <cell r="W39">
            <v>856</v>
          </cell>
          <cell r="X39">
            <v>925</v>
          </cell>
          <cell r="Y39">
            <v>956</v>
          </cell>
        </row>
        <row r="40">
          <cell r="B40">
            <v>965</v>
          </cell>
          <cell r="C40">
            <v>985</v>
          </cell>
          <cell r="D40">
            <v>1005</v>
          </cell>
          <cell r="E40">
            <v>1004</v>
          </cell>
          <cell r="F40">
            <v>985</v>
          </cell>
          <cell r="G40">
            <v>922</v>
          </cell>
          <cell r="H40">
            <v>813</v>
          </cell>
          <cell r="I40">
            <v>619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769</v>
          </cell>
          <cell r="S40">
            <v>798</v>
          </cell>
          <cell r="T40">
            <v>800</v>
          </cell>
          <cell r="U40">
            <v>782</v>
          </cell>
          <cell r="V40">
            <v>800</v>
          </cell>
          <cell r="W40">
            <v>844</v>
          </cell>
          <cell r="X40">
            <v>900</v>
          </cell>
          <cell r="Y40">
            <v>926</v>
          </cell>
        </row>
        <row r="41">
          <cell r="B41">
            <v>1098</v>
          </cell>
          <cell r="C41">
            <v>1121</v>
          </cell>
          <cell r="D41">
            <v>1122</v>
          </cell>
          <cell r="E41">
            <v>1150</v>
          </cell>
          <cell r="F41">
            <v>1106</v>
          </cell>
          <cell r="G41">
            <v>1098</v>
          </cell>
          <cell r="H41">
            <v>988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497</v>
          </cell>
          <cell r="S41">
            <v>923</v>
          </cell>
          <cell r="T41">
            <v>887</v>
          </cell>
          <cell r="U41">
            <v>826</v>
          </cell>
          <cell r="V41">
            <v>861</v>
          </cell>
          <cell r="W41">
            <v>915</v>
          </cell>
          <cell r="X41">
            <v>974</v>
          </cell>
          <cell r="Y41">
            <v>985</v>
          </cell>
        </row>
        <row r="42">
          <cell r="B42">
            <v>1008</v>
          </cell>
          <cell r="C42">
            <v>1008</v>
          </cell>
          <cell r="D42">
            <v>1010</v>
          </cell>
          <cell r="E42">
            <v>1020</v>
          </cell>
          <cell r="F42">
            <v>984</v>
          </cell>
          <cell r="G42">
            <v>973</v>
          </cell>
          <cell r="H42">
            <v>836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471</v>
          </cell>
          <cell r="S42">
            <v>888</v>
          </cell>
          <cell r="T42">
            <v>838</v>
          </cell>
          <cell r="U42">
            <v>781</v>
          </cell>
          <cell r="V42">
            <v>809</v>
          </cell>
          <cell r="W42">
            <v>856</v>
          </cell>
          <cell r="X42">
            <v>907</v>
          </cell>
          <cell r="Y42">
            <v>922</v>
          </cell>
        </row>
        <row r="43">
          <cell r="B43">
            <v>960</v>
          </cell>
          <cell r="C43">
            <v>972</v>
          </cell>
          <cell r="D43">
            <v>970</v>
          </cell>
          <cell r="E43">
            <v>974</v>
          </cell>
          <cell r="F43">
            <v>940</v>
          </cell>
          <cell r="G43">
            <v>932</v>
          </cell>
          <cell r="H43">
            <v>823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446</v>
          </cell>
          <cell r="S43">
            <v>848</v>
          </cell>
          <cell r="T43">
            <v>821</v>
          </cell>
          <cell r="U43">
            <v>776</v>
          </cell>
          <cell r="V43">
            <v>802</v>
          </cell>
          <cell r="W43">
            <v>856</v>
          </cell>
          <cell r="X43">
            <v>899</v>
          </cell>
          <cell r="Y43">
            <v>912</v>
          </cell>
        </row>
        <row r="44">
          <cell r="B44">
            <v>934</v>
          </cell>
          <cell r="C44">
            <v>946</v>
          </cell>
          <cell r="D44">
            <v>927</v>
          </cell>
          <cell r="E44">
            <v>939</v>
          </cell>
          <cell r="F44">
            <v>914</v>
          </cell>
          <cell r="G44">
            <v>923</v>
          </cell>
          <cell r="H44">
            <v>823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446</v>
          </cell>
          <cell r="S44">
            <v>850</v>
          </cell>
          <cell r="T44">
            <v>832</v>
          </cell>
          <cell r="U44">
            <v>780</v>
          </cell>
          <cell r="V44">
            <v>818</v>
          </cell>
          <cell r="W44">
            <v>869</v>
          </cell>
          <cell r="X44">
            <v>924</v>
          </cell>
          <cell r="Y44">
            <v>927</v>
          </cell>
        </row>
        <row r="45">
          <cell r="B45">
            <v>953</v>
          </cell>
          <cell r="C45">
            <v>958</v>
          </cell>
          <cell r="D45">
            <v>969</v>
          </cell>
          <cell r="E45">
            <v>982</v>
          </cell>
          <cell r="F45">
            <v>951</v>
          </cell>
          <cell r="G45">
            <v>954</v>
          </cell>
          <cell r="H45">
            <v>864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455</v>
          </cell>
          <cell r="S45">
            <v>844</v>
          </cell>
          <cell r="T45">
            <v>804</v>
          </cell>
          <cell r="U45">
            <v>759</v>
          </cell>
          <cell r="V45">
            <v>784</v>
          </cell>
          <cell r="W45">
            <v>848</v>
          </cell>
          <cell r="X45">
            <v>891</v>
          </cell>
          <cell r="Y45">
            <v>913</v>
          </cell>
        </row>
        <row r="46">
          <cell r="B46">
            <v>910</v>
          </cell>
          <cell r="C46">
            <v>917</v>
          </cell>
          <cell r="D46">
            <v>915</v>
          </cell>
          <cell r="E46">
            <v>926</v>
          </cell>
          <cell r="F46">
            <v>886</v>
          </cell>
          <cell r="G46">
            <v>856</v>
          </cell>
          <cell r="H46">
            <v>753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455</v>
          </cell>
          <cell r="S46">
            <v>826</v>
          </cell>
          <cell r="T46">
            <v>795</v>
          </cell>
          <cell r="U46">
            <v>769</v>
          </cell>
          <cell r="V46">
            <v>806</v>
          </cell>
          <cell r="W46">
            <v>878</v>
          </cell>
          <cell r="X46">
            <v>928</v>
          </cell>
          <cell r="Y46">
            <v>944</v>
          </cell>
        </row>
        <row r="47">
          <cell r="B47">
            <v>937</v>
          </cell>
          <cell r="C47">
            <v>954</v>
          </cell>
          <cell r="D47">
            <v>951</v>
          </cell>
          <cell r="E47">
            <v>976</v>
          </cell>
          <cell r="F47">
            <v>948</v>
          </cell>
          <cell r="G47">
            <v>915</v>
          </cell>
          <cell r="H47">
            <v>805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511</v>
          </cell>
          <cell r="S47">
            <v>908</v>
          </cell>
          <cell r="T47">
            <v>856</v>
          </cell>
          <cell r="U47">
            <v>811</v>
          </cell>
          <cell r="V47">
            <v>852</v>
          </cell>
          <cell r="W47">
            <v>934</v>
          </cell>
          <cell r="X47">
            <v>987</v>
          </cell>
          <cell r="Y47">
            <v>991</v>
          </cell>
        </row>
        <row r="48">
          <cell r="B48">
            <v>975</v>
          </cell>
          <cell r="C48">
            <v>996</v>
          </cell>
          <cell r="D48">
            <v>991</v>
          </cell>
          <cell r="E48">
            <v>999</v>
          </cell>
          <cell r="F48">
            <v>972</v>
          </cell>
          <cell r="G48">
            <v>962</v>
          </cell>
          <cell r="H48">
            <v>848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467</v>
          </cell>
          <cell r="S48">
            <v>901</v>
          </cell>
          <cell r="T48">
            <v>877</v>
          </cell>
          <cell r="U48">
            <v>837</v>
          </cell>
          <cell r="V48">
            <v>877</v>
          </cell>
          <cell r="W48">
            <v>941</v>
          </cell>
          <cell r="X48">
            <v>1004</v>
          </cell>
          <cell r="Y48">
            <v>1036</v>
          </cell>
        </row>
        <row r="49">
          <cell r="B49">
            <v>1068</v>
          </cell>
          <cell r="C49">
            <v>1080</v>
          </cell>
          <cell r="D49">
            <v>1099</v>
          </cell>
          <cell r="E49">
            <v>1115</v>
          </cell>
          <cell r="F49">
            <v>1081</v>
          </cell>
          <cell r="G49">
            <v>1105</v>
          </cell>
          <cell r="H49">
            <v>955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484</v>
          </cell>
          <cell r="S49">
            <v>923</v>
          </cell>
          <cell r="T49">
            <v>904</v>
          </cell>
          <cell r="U49">
            <v>841</v>
          </cell>
          <cell r="V49">
            <v>891</v>
          </cell>
          <cell r="W49">
            <v>951</v>
          </cell>
          <cell r="X49">
            <v>1015</v>
          </cell>
          <cell r="Y49">
            <v>1034</v>
          </cell>
        </row>
        <row r="50">
          <cell r="B50">
            <v>1050</v>
          </cell>
          <cell r="C50">
            <v>1075</v>
          </cell>
          <cell r="D50">
            <v>1066</v>
          </cell>
          <cell r="E50">
            <v>1089</v>
          </cell>
          <cell r="F50">
            <v>1051</v>
          </cell>
          <cell r="G50">
            <v>1051</v>
          </cell>
          <cell r="H50">
            <v>943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461</v>
          </cell>
          <cell r="S50">
            <v>887</v>
          </cell>
          <cell r="T50">
            <v>870</v>
          </cell>
          <cell r="U50">
            <v>829</v>
          </cell>
          <cell r="V50">
            <v>877</v>
          </cell>
          <cell r="W50">
            <v>938</v>
          </cell>
          <cell r="X50">
            <v>989</v>
          </cell>
          <cell r="Y50">
            <v>1026</v>
          </cell>
        </row>
        <row r="51">
          <cell r="B51">
            <v>1051</v>
          </cell>
          <cell r="C51">
            <v>1065</v>
          </cell>
          <cell r="D51">
            <v>1073</v>
          </cell>
          <cell r="E51">
            <v>1090</v>
          </cell>
          <cell r="F51">
            <v>1070</v>
          </cell>
          <cell r="G51">
            <v>1050</v>
          </cell>
          <cell r="H51">
            <v>930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471</v>
          </cell>
          <cell r="S51">
            <v>909</v>
          </cell>
          <cell r="T51">
            <v>892</v>
          </cell>
          <cell r="U51">
            <v>853</v>
          </cell>
          <cell r="V51">
            <v>895</v>
          </cell>
          <cell r="W51">
            <v>965</v>
          </cell>
          <cell r="X51">
            <v>1033</v>
          </cell>
          <cell r="Y51">
            <v>1067</v>
          </cell>
        </row>
        <row r="52">
          <cell r="B52">
            <v>1099</v>
          </cell>
          <cell r="C52">
            <v>1110</v>
          </cell>
          <cell r="D52">
            <v>1134</v>
          </cell>
          <cell r="E52">
            <v>1153</v>
          </cell>
          <cell r="F52">
            <v>1114</v>
          </cell>
          <cell r="G52">
            <v>1101</v>
          </cell>
          <cell r="H52">
            <v>963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473</v>
          </cell>
          <cell r="S52">
            <v>908</v>
          </cell>
          <cell r="T52">
            <v>879</v>
          </cell>
          <cell r="U52">
            <v>842</v>
          </cell>
          <cell r="V52">
            <v>880</v>
          </cell>
          <cell r="W52">
            <v>969</v>
          </cell>
          <cell r="X52">
            <v>1057</v>
          </cell>
          <cell r="Y52">
            <v>1092</v>
          </cell>
        </row>
        <row r="53">
          <cell r="B53">
            <v>1094</v>
          </cell>
          <cell r="C53">
            <v>1102</v>
          </cell>
          <cell r="D53">
            <v>1111</v>
          </cell>
          <cell r="E53">
            <v>1121</v>
          </cell>
          <cell r="F53">
            <v>1085</v>
          </cell>
          <cell r="G53">
            <v>1049</v>
          </cell>
          <cell r="H53">
            <v>909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480</v>
          </cell>
          <cell r="S53">
            <v>883</v>
          </cell>
          <cell r="T53">
            <v>857</v>
          </cell>
          <cell r="U53">
            <v>835</v>
          </cell>
          <cell r="V53">
            <v>880</v>
          </cell>
          <cell r="W53">
            <v>961</v>
          </cell>
          <cell r="X53">
            <v>1015</v>
          </cell>
          <cell r="Y53">
            <v>1052</v>
          </cell>
        </row>
        <row r="54">
          <cell r="B54">
            <v>1034</v>
          </cell>
          <cell r="C54">
            <v>1047</v>
          </cell>
          <cell r="D54">
            <v>1044</v>
          </cell>
          <cell r="E54">
            <v>1038</v>
          </cell>
          <cell r="F54">
            <v>1016</v>
          </cell>
          <cell r="G54">
            <v>964</v>
          </cell>
          <cell r="H54">
            <v>833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491</v>
          </cell>
          <cell r="S54">
            <v>890</v>
          </cell>
          <cell r="T54">
            <v>853</v>
          </cell>
          <cell r="U54">
            <v>825</v>
          </cell>
          <cell r="V54">
            <v>875</v>
          </cell>
          <cell r="W54">
            <v>941</v>
          </cell>
          <cell r="X54">
            <v>1012</v>
          </cell>
          <cell r="Y54">
            <v>1015</v>
          </cell>
        </row>
        <row r="55">
          <cell r="B55">
            <v>1036</v>
          </cell>
          <cell r="C55">
            <v>1053</v>
          </cell>
          <cell r="D55">
            <v>1041</v>
          </cell>
          <cell r="E55">
            <v>1059</v>
          </cell>
          <cell r="F55">
            <v>1033</v>
          </cell>
          <cell r="G55">
            <v>1028</v>
          </cell>
          <cell r="H55">
            <v>910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495</v>
          </cell>
          <cell r="S55">
            <v>903</v>
          </cell>
          <cell r="T55">
            <v>853</v>
          </cell>
          <cell r="U55">
            <v>815</v>
          </cell>
          <cell r="V55">
            <v>849</v>
          </cell>
          <cell r="W55">
            <v>905</v>
          </cell>
          <cell r="X55">
            <v>957</v>
          </cell>
          <cell r="Y55">
            <v>961</v>
          </cell>
        </row>
        <row r="56">
          <cell r="B56">
            <v>970</v>
          </cell>
          <cell r="C56">
            <v>969</v>
          </cell>
          <cell r="D56">
            <v>986</v>
          </cell>
          <cell r="E56">
            <v>983</v>
          </cell>
          <cell r="F56">
            <v>956</v>
          </cell>
          <cell r="G56">
            <v>929</v>
          </cell>
          <cell r="H56">
            <v>815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466</v>
          </cell>
          <cell r="S56">
            <v>894</v>
          </cell>
          <cell r="T56">
            <v>858</v>
          </cell>
          <cell r="U56">
            <v>795</v>
          </cell>
          <cell r="V56">
            <v>828</v>
          </cell>
          <cell r="W56">
            <v>890</v>
          </cell>
          <cell r="X56">
            <v>941</v>
          </cell>
          <cell r="Y56">
            <v>942</v>
          </cell>
        </row>
        <row r="57">
          <cell r="B57">
            <v>990</v>
          </cell>
          <cell r="C57">
            <v>995</v>
          </cell>
          <cell r="D57">
            <v>1006</v>
          </cell>
          <cell r="E57">
            <v>1028</v>
          </cell>
          <cell r="F57">
            <v>990</v>
          </cell>
          <cell r="G57">
            <v>1005</v>
          </cell>
          <cell r="H57">
            <v>872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456</v>
          </cell>
          <cell r="S57">
            <v>871</v>
          </cell>
          <cell r="T57">
            <v>864</v>
          </cell>
          <cell r="U57">
            <v>825</v>
          </cell>
          <cell r="V57">
            <v>865</v>
          </cell>
          <cell r="W57">
            <v>930</v>
          </cell>
          <cell r="X57">
            <v>990</v>
          </cell>
          <cell r="Y57">
            <v>996</v>
          </cell>
        </row>
        <row r="58">
          <cell r="B58">
            <v>1058</v>
          </cell>
          <cell r="C58">
            <v>1065</v>
          </cell>
          <cell r="D58">
            <v>1087</v>
          </cell>
          <cell r="E58">
            <v>1098</v>
          </cell>
          <cell r="F58">
            <v>1086</v>
          </cell>
          <cell r="G58">
            <v>1064</v>
          </cell>
          <cell r="H58">
            <v>916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472</v>
          </cell>
          <cell r="S58">
            <v>905</v>
          </cell>
          <cell r="T58">
            <v>879</v>
          </cell>
          <cell r="U58">
            <v>834</v>
          </cell>
          <cell r="V58">
            <v>866</v>
          </cell>
          <cell r="W58">
            <v>922</v>
          </cell>
          <cell r="X58">
            <v>970</v>
          </cell>
          <cell r="Y58">
            <v>967</v>
          </cell>
        </row>
        <row r="59">
          <cell r="B59">
            <v>1022</v>
          </cell>
          <cell r="C59">
            <v>1015</v>
          </cell>
          <cell r="D59">
            <v>1026</v>
          </cell>
          <cell r="E59">
            <v>1029</v>
          </cell>
          <cell r="F59">
            <v>999</v>
          </cell>
          <cell r="G59">
            <v>1005</v>
          </cell>
          <cell r="H59">
            <v>862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456</v>
          </cell>
          <cell r="S59">
            <v>862</v>
          </cell>
          <cell r="T59">
            <v>834</v>
          </cell>
          <cell r="U59">
            <v>781</v>
          </cell>
          <cell r="V59">
            <v>826</v>
          </cell>
          <cell r="W59">
            <v>900</v>
          </cell>
          <cell r="X59">
            <v>969</v>
          </cell>
          <cell r="Y59">
            <v>988</v>
          </cell>
        </row>
        <row r="60">
          <cell r="B60">
            <v>983</v>
          </cell>
          <cell r="C60">
            <v>1011</v>
          </cell>
          <cell r="D60">
            <v>1018</v>
          </cell>
          <cell r="E60">
            <v>1030</v>
          </cell>
          <cell r="F60">
            <v>981</v>
          </cell>
          <cell r="G60">
            <v>934</v>
          </cell>
          <cell r="H60">
            <v>814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457</v>
          </cell>
          <cell r="S60">
            <v>834</v>
          </cell>
          <cell r="T60">
            <v>819</v>
          </cell>
          <cell r="U60">
            <v>790</v>
          </cell>
          <cell r="V60">
            <v>849</v>
          </cell>
          <cell r="W60">
            <v>920</v>
          </cell>
          <cell r="X60">
            <v>976</v>
          </cell>
          <cell r="Y60">
            <v>1005</v>
          </cell>
        </row>
        <row r="61">
          <cell r="B61">
            <v>1040</v>
          </cell>
          <cell r="C61">
            <v>1029</v>
          </cell>
          <cell r="D61">
            <v>1048</v>
          </cell>
          <cell r="E61">
            <v>1037</v>
          </cell>
          <cell r="F61">
            <v>1001</v>
          </cell>
          <cell r="G61">
            <v>963</v>
          </cell>
          <cell r="H61">
            <v>842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460</v>
          </cell>
          <cell r="S61">
            <v>858</v>
          </cell>
          <cell r="T61">
            <v>848</v>
          </cell>
          <cell r="U61">
            <v>826</v>
          </cell>
          <cell r="V61">
            <v>863</v>
          </cell>
          <cell r="W61">
            <v>925</v>
          </cell>
          <cell r="X61">
            <v>966</v>
          </cell>
          <cell r="Y61">
            <v>1002</v>
          </cell>
        </row>
        <row r="62">
          <cell r="B62">
            <v>1044</v>
          </cell>
          <cell r="C62">
            <v>1032</v>
          </cell>
          <cell r="D62">
            <v>1060</v>
          </cell>
          <cell r="E62">
            <v>1068</v>
          </cell>
          <cell r="F62">
            <v>1039</v>
          </cell>
          <cell r="G62">
            <v>1043</v>
          </cell>
          <cell r="H62">
            <v>929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476</v>
          </cell>
          <cell r="S62">
            <v>900</v>
          </cell>
          <cell r="T62">
            <v>867</v>
          </cell>
          <cell r="U62">
            <v>821</v>
          </cell>
          <cell r="V62">
            <v>835</v>
          </cell>
          <cell r="W62">
            <v>877</v>
          </cell>
          <cell r="X62">
            <v>944</v>
          </cell>
          <cell r="Y62">
            <v>960</v>
          </cell>
        </row>
        <row r="63">
          <cell r="B63">
            <v>964</v>
          </cell>
          <cell r="C63">
            <v>960</v>
          </cell>
          <cell r="D63">
            <v>954</v>
          </cell>
          <cell r="E63">
            <v>979</v>
          </cell>
          <cell r="F63">
            <v>948</v>
          </cell>
          <cell r="G63">
            <v>947</v>
          </cell>
          <cell r="H63">
            <v>848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443</v>
          </cell>
          <cell r="S63">
            <v>852</v>
          </cell>
          <cell r="T63">
            <v>826</v>
          </cell>
          <cell r="U63">
            <v>781</v>
          </cell>
          <cell r="V63">
            <v>814</v>
          </cell>
          <cell r="W63">
            <v>855</v>
          </cell>
          <cell r="X63">
            <v>910</v>
          </cell>
          <cell r="Y63">
            <v>928</v>
          </cell>
        </row>
        <row r="64">
          <cell r="B64">
            <v>936</v>
          </cell>
          <cell r="C64">
            <v>932</v>
          </cell>
          <cell r="D64">
            <v>945</v>
          </cell>
          <cell r="E64">
            <v>949</v>
          </cell>
          <cell r="F64">
            <v>917</v>
          </cell>
          <cell r="G64">
            <v>928</v>
          </cell>
          <cell r="H64">
            <v>827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427</v>
          </cell>
          <cell r="S64">
            <v>823</v>
          </cell>
          <cell r="T64">
            <v>815</v>
          </cell>
          <cell r="U64">
            <v>768</v>
          </cell>
          <cell r="V64">
            <v>805</v>
          </cell>
          <cell r="W64">
            <v>849</v>
          </cell>
          <cell r="X64">
            <v>897</v>
          </cell>
          <cell r="Y64">
            <v>911</v>
          </cell>
        </row>
        <row r="65">
          <cell r="B65">
            <v>919</v>
          </cell>
          <cell r="C65">
            <v>912</v>
          </cell>
          <cell r="D65">
            <v>904</v>
          </cell>
          <cell r="E65">
            <v>916</v>
          </cell>
          <cell r="F65">
            <v>892</v>
          </cell>
          <cell r="G65">
            <v>906</v>
          </cell>
          <cell r="H65">
            <v>823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446</v>
          </cell>
          <cell r="S65">
            <v>856</v>
          </cell>
          <cell r="T65">
            <v>857</v>
          </cell>
          <cell r="U65">
            <v>823</v>
          </cell>
          <cell r="V65">
            <v>862</v>
          </cell>
          <cell r="W65">
            <v>921</v>
          </cell>
          <cell r="X65">
            <v>984</v>
          </cell>
          <cell r="Y65">
            <v>1032</v>
          </cell>
        </row>
        <row r="66">
          <cell r="B66">
            <v>1058</v>
          </cell>
          <cell r="C66">
            <v>1054</v>
          </cell>
          <cell r="D66">
            <v>1076</v>
          </cell>
          <cell r="E66">
            <v>1097</v>
          </cell>
          <cell r="F66">
            <v>1049</v>
          </cell>
          <cell r="G66">
            <v>1056</v>
          </cell>
          <cell r="H66">
            <v>938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455</v>
          </cell>
          <cell r="S66">
            <v>877</v>
          </cell>
          <cell r="T66">
            <v>865</v>
          </cell>
          <cell r="U66">
            <v>825</v>
          </cell>
          <cell r="V66">
            <v>878</v>
          </cell>
          <cell r="W66">
            <v>960</v>
          </cell>
          <cell r="X66">
            <v>1032</v>
          </cell>
          <cell r="Y66">
            <v>1077</v>
          </cell>
        </row>
        <row r="67">
          <cell r="B67">
            <v>1079</v>
          </cell>
          <cell r="C67">
            <v>1078</v>
          </cell>
          <cell r="D67">
            <v>1081</v>
          </cell>
          <cell r="E67">
            <v>1097</v>
          </cell>
          <cell r="F67">
            <v>1053</v>
          </cell>
          <cell r="G67">
            <v>1008</v>
          </cell>
          <cell r="H67">
            <v>868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496</v>
          </cell>
          <cell r="S67">
            <v>874</v>
          </cell>
          <cell r="T67">
            <v>809</v>
          </cell>
          <cell r="U67">
            <v>763</v>
          </cell>
          <cell r="V67">
            <v>801</v>
          </cell>
          <cell r="W67">
            <v>879</v>
          </cell>
          <cell r="X67">
            <v>918</v>
          </cell>
          <cell r="Y67">
            <v>921</v>
          </cell>
        </row>
        <row r="68">
          <cell r="B68">
            <v>918</v>
          </cell>
          <cell r="C68">
            <v>921</v>
          </cell>
          <cell r="D68">
            <v>924</v>
          </cell>
          <cell r="E68">
            <v>924</v>
          </cell>
          <cell r="F68">
            <v>887</v>
          </cell>
          <cell r="G68">
            <v>892</v>
          </cell>
          <cell r="H68">
            <v>755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438</v>
          </cell>
          <cell r="S68">
            <v>808</v>
          </cell>
          <cell r="T68">
            <v>823</v>
          </cell>
          <cell r="U68">
            <v>786</v>
          </cell>
          <cell r="V68">
            <v>824</v>
          </cell>
          <cell r="W68">
            <v>876</v>
          </cell>
          <cell r="X68">
            <v>913</v>
          </cell>
          <cell r="Y68">
            <v>915</v>
          </cell>
        </row>
        <row r="69">
          <cell r="B69">
            <v>942</v>
          </cell>
          <cell r="C69">
            <v>953</v>
          </cell>
          <cell r="D69">
            <v>964</v>
          </cell>
          <cell r="E69">
            <v>946</v>
          </cell>
          <cell r="F69">
            <v>950</v>
          </cell>
          <cell r="G69">
            <v>929</v>
          </cell>
          <cell r="H69">
            <v>642</v>
          </cell>
          <cell r="I69">
            <v>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302</v>
          </cell>
          <cell r="T69">
            <v>934</v>
          </cell>
          <cell r="U69">
            <v>837</v>
          </cell>
          <cell r="V69">
            <v>822</v>
          </cell>
          <cell r="W69">
            <v>903</v>
          </cell>
          <cell r="X69">
            <v>1005</v>
          </cell>
          <cell r="Y69">
            <v>1030</v>
          </cell>
        </row>
        <row r="70">
          <cell r="B70">
            <v>1037</v>
          </cell>
          <cell r="C70">
            <v>1082</v>
          </cell>
          <cell r="D70">
            <v>1122</v>
          </cell>
          <cell r="E70">
            <v>1114</v>
          </cell>
          <cell r="F70">
            <v>1146</v>
          </cell>
          <cell r="G70">
            <v>1117</v>
          </cell>
          <cell r="H70">
            <v>753</v>
          </cell>
          <cell r="I70">
            <v>142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344</v>
          </cell>
          <cell r="T70">
            <v>1075</v>
          </cell>
          <cell r="U70">
            <v>973</v>
          </cell>
          <cell r="V70">
            <v>952</v>
          </cell>
          <cell r="W70">
            <v>1037</v>
          </cell>
          <cell r="X70">
            <v>1134</v>
          </cell>
          <cell r="Y70">
            <v>1144</v>
          </cell>
        </row>
        <row r="71">
          <cell r="B71">
            <v>1157</v>
          </cell>
          <cell r="C71">
            <v>1190</v>
          </cell>
          <cell r="D71">
            <v>1201</v>
          </cell>
          <cell r="E71">
            <v>1168</v>
          </cell>
          <cell r="F71">
            <v>1175</v>
          </cell>
          <cell r="G71">
            <v>1120</v>
          </cell>
          <cell r="H71">
            <v>736</v>
          </cell>
          <cell r="I71">
            <v>137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304</v>
          </cell>
          <cell r="T71">
            <v>965</v>
          </cell>
          <cell r="U71">
            <v>880</v>
          </cell>
          <cell r="V71">
            <v>864</v>
          </cell>
          <cell r="W71">
            <v>936</v>
          </cell>
          <cell r="X71">
            <v>1019</v>
          </cell>
          <cell r="Y71">
            <v>1046</v>
          </cell>
        </row>
        <row r="72">
          <cell r="B72">
            <v>1047</v>
          </cell>
          <cell r="C72">
            <v>1079</v>
          </cell>
          <cell r="D72">
            <v>1097</v>
          </cell>
          <cell r="E72">
            <v>1084</v>
          </cell>
          <cell r="F72">
            <v>1096</v>
          </cell>
          <cell r="G72">
            <v>1060</v>
          </cell>
          <cell r="H72">
            <v>709</v>
          </cell>
          <cell r="I72">
            <v>131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310</v>
          </cell>
          <cell r="T72">
            <v>982</v>
          </cell>
          <cell r="U72">
            <v>885</v>
          </cell>
          <cell r="V72">
            <v>877</v>
          </cell>
          <cell r="W72">
            <v>977</v>
          </cell>
          <cell r="X72">
            <v>1048</v>
          </cell>
          <cell r="Y72">
            <v>1082</v>
          </cell>
        </row>
        <row r="73">
          <cell r="B73">
            <v>1069</v>
          </cell>
          <cell r="C73">
            <v>1123</v>
          </cell>
          <cell r="D73">
            <v>1150</v>
          </cell>
          <cell r="E73">
            <v>1134</v>
          </cell>
          <cell r="F73">
            <v>1133</v>
          </cell>
          <cell r="G73">
            <v>1116</v>
          </cell>
          <cell r="H73">
            <v>732</v>
          </cell>
          <cell r="I73">
            <v>137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317</v>
          </cell>
          <cell r="T73">
            <v>994</v>
          </cell>
          <cell r="U73">
            <v>903</v>
          </cell>
          <cell r="V73">
            <v>907</v>
          </cell>
          <cell r="W73">
            <v>999</v>
          </cell>
          <cell r="X73">
            <v>1096</v>
          </cell>
          <cell r="Y73">
            <v>1134</v>
          </cell>
        </row>
        <row r="74">
          <cell r="B74">
            <v>1137</v>
          </cell>
          <cell r="C74">
            <v>1249</v>
          </cell>
          <cell r="D74">
            <v>1205</v>
          </cell>
          <cell r="E74">
            <v>1197</v>
          </cell>
          <cell r="F74">
            <v>1181</v>
          </cell>
          <cell r="G74">
            <v>1130</v>
          </cell>
          <cell r="H74">
            <v>702</v>
          </cell>
          <cell r="I74">
            <v>78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314</v>
          </cell>
          <cell r="T74">
            <v>942</v>
          </cell>
          <cell r="U74">
            <v>852</v>
          </cell>
          <cell r="V74">
            <v>851</v>
          </cell>
          <cell r="W74">
            <v>963</v>
          </cell>
          <cell r="X74">
            <v>1037</v>
          </cell>
          <cell r="Y74">
            <v>1072</v>
          </cell>
        </row>
        <row r="75">
          <cell r="B75">
            <v>1086</v>
          </cell>
          <cell r="C75">
            <v>1185</v>
          </cell>
          <cell r="D75">
            <v>1138</v>
          </cell>
          <cell r="E75">
            <v>1134</v>
          </cell>
          <cell r="F75">
            <v>1129</v>
          </cell>
          <cell r="G75">
            <v>1070</v>
          </cell>
          <cell r="H75">
            <v>661</v>
          </cell>
          <cell r="I75">
            <v>74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320</v>
          </cell>
          <cell r="T75">
            <v>961</v>
          </cell>
          <cell r="U75">
            <v>877</v>
          </cell>
          <cell r="V75">
            <v>856</v>
          </cell>
          <cell r="W75">
            <v>941</v>
          </cell>
          <cell r="X75">
            <v>1011</v>
          </cell>
          <cell r="Y75">
            <v>1037</v>
          </cell>
        </row>
        <row r="76">
          <cell r="B76">
            <v>1050</v>
          </cell>
          <cell r="C76">
            <v>1090</v>
          </cell>
          <cell r="D76">
            <v>1113</v>
          </cell>
          <cell r="E76">
            <v>1110</v>
          </cell>
          <cell r="F76">
            <v>1117</v>
          </cell>
          <cell r="G76">
            <v>1095</v>
          </cell>
          <cell r="H76">
            <v>730</v>
          </cell>
          <cell r="I76">
            <v>133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296</v>
          </cell>
          <cell r="T76">
            <v>935</v>
          </cell>
          <cell r="U76">
            <v>846</v>
          </cell>
          <cell r="V76">
            <v>830</v>
          </cell>
          <cell r="W76">
            <v>909</v>
          </cell>
          <cell r="X76">
            <v>985</v>
          </cell>
          <cell r="Y76">
            <v>1017</v>
          </cell>
        </row>
        <row r="77">
          <cell r="B77">
            <v>1028</v>
          </cell>
          <cell r="C77">
            <v>1062</v>
          </cell>
          <cell r="D77">
            <v>1076</v>
          </cell>
          <cell r="E77">
            <v>1055</v>
          </cell>
          <cell r="F77">
            <v>1064</v>
          </cell>
          <cell r="G77">
            <v>1021</v>
          </cell>
          <cell r="H77">
            <v>686</v>
          </cell>
          <cell r="I77">
            <v>130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299</v>
          </cell>
          <cell r="T77">
            <v>935</v>
          </cell>
          <cell r="U77">
            <v>838</v>
          </cell>
          <cell r="V77">
            <v>818</v>
          </cell>
          <cell r="W77">
            <v>892</v>
          </cell>
          <cell r="X77">
            <v>955</v>
          </cell>
          <cell r="Y77">
            <v>976</v>
          </cell>
        </row>
        <row r="78">
          <cell r="B78">
            <v>991</v>
          </cell>
          <cell r="C78">
            <v>1023</v>
          </cell>
          <cell r="D78">
            <v>1031</v>
          </cell>
          <cell r="E78">
            <v>1024</v>
          </cell>
          <cell r="F78">
            <v>1043</v>
          </cell>
          <cell r="G78">
            <v>1034</v>
          </cell>
          <cell r="H78">
            <v>679</v>
          </cell>
          <cell r="I78">
            <v>125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284</v>
          </cell>
          <cell r="T78">
            <v>908</v>
          </cell>
          <cell r="U78">
            <v>813</v>
          </cell>
          <cell r="V78">
            <v>795</v>
          </cell>
          <cell r="W78">
            <v>861</v>
          </cell>
          <cell r="X78">
            <v>904</v>
          </cell>
          <cell r="Y78">
            <v>916</v>
          </cell>
        </row>
        <row r="79">
          <cell r="B79">
            <v>910</v>
          </cell>
          <cell r="C79">
            <v>930</v>
          </cell>
          <cell r="D79">
            <v>941</v>
          </cell>
          <cell r="E79">
            <v>956</v>
          </cell>
          <cell r="F79">
            <v>967</v>
          </cell>
          <cell r="G79">
            <v>957</v>
          </cell>
          <cell r="H79">
            <v>635</v>
          </cell>
          <cell r="I79">
            <v>116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254</v>
          </cell>
          <cell r="T79">
            <v>765</v>
          </cell>
          <cell r="U79">
            <v>679</v>
          </cell>
          <cell r="V79">
            <v>619</v>
          </cell>
          <cell r="W79">
            <v>664</v>
          </cell>
          <cell r="X79">
            <v>713</v>
          </cell>
          <cell r="Y79">
            <v>671</v>
          </cell>
        </row>
        <row r="80">
          <cell r="B80">
            <v>808</v>
          </cell>
          <cell r="C80">
            <v>840</v>
          </cell>
          <cell r="D80">
            <v>846</v>
          </cell>
          <cell r="E80">
            <v>837</v>
          </cell>
          <cell r="F80">
            <v>847</v>
          </cell>
          <cell r="G80">
            <v>826</v>
          </cell>
          <cell r="H80">
            <v>561</v>
          </cell>
          <cell r="I80">
            <v>106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246</v>
          </cell>
          <cell r="T80">
            <v>791</v>
          </cell>
          <cell r="U80">
            <v>720</v>
          </cell>
          <cell r="V80">
            <v>709</v>
          </cell>
          <cell r="W80">
            <v>793</v>
          </cell>
          <cell r="X80">
            <v>846</v>
          </cell>
          <cell r="Y80">
            <v>874</v>
          </cell>
        </row>
        <row r="81">
          <cell r="B81">
            <v>870</v>
          </cell>
          <cell r="C81">
            <v>926</v>
          </cell>
          <cell r="D81">
            <v>896</v>
          </cell>
          <cell r="E81">
            <v>911</v>
          </cell>
          <cell r="F81">
            <v>901</v>
          </cell>
          <cell r="G81">
            <v>870</v>
          </cell>
          <cell r="H81">
            <v>551</v>
          </cell>
          <cell r="I81">
            <v>64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283</v>
          </cell>
          <cell r="T81">
            <v>863</v>
          </cell>
          <cell r="U81">
            <v>777</v>
          </cell>
          <cell r="V81">
            <v>768</v>
          </cell>
          <cell r="W81">
            <v>861</v>
          </cell>
          <cell r="X81">
            <v>934</v>
          </cell>
          <cell r="Y81">
            <v>978</v>
          </cell>
        </row>
        <row r="82">
          <cell r="B82">
            <v>990</v>
          </cell>
          <cell r="C82">
            <v>0</v>
          </cell>
          <cell r="D82">
            <v>1070</v>
          </cell>
          <cell r="E82">
            <v>1012</v>
          </cell>
          <cell r="F82">
            <v>1035</v>
          </cell>
          <cell r="G82">
            <v>900</v>
          </cell>
          <cell r="H82">
            <v>547</v>
          </cell>
          <cell r="I82">
            <v>66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325</v>
          </cell>
          <cell r="T82">
            <v>919</v>
          </cell>
          <cell r="U82">
            <v>906</v>
          </cell>
          <cell r="V82">
            <v>900</v>
          </cell>
          <cell r="W82">
            <v>1016</v>
          </cell>
          <cell r="X82">
            <v>1053</v>
          </cell>
          <cell r="Y82">
            <v>1108</v>
          </cell>
        </row>
        <row r="83">
          <cell r="B83">
            <v>1055</v>
          </cell>
          <cell r="C83">
            <v>1118</v>
          </cell>
          <cell r="D83">
            <v>1143</v>
          </cell>
          <cell r="E83">
            <v>1137</v>
          </cell>
          <cell r="F83">
            <v>1145</v>
          </cell>
          <cell r="G83">
            <v>1111</v>
          </cell>
          <cell r="H83">
            <v>745</v>
          </cell>
          <cell r="I83">
            <v>141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313</v>
          </cell>
          <cell r="T83">
            <v>999</v>
          </cell>
          <cell r="U83">
            <v>960</v>
          </cell>
          <cell r="V83">
            <v>948</v>
          </cell>
          <cell r="W83">
            <v>1035</v>
          </cell>
          <cell r="X83">
            <v>1120</v>
          </cell>
          <cell r="Y83">
            <v>1141</v>
          </cell>
        </row>
        <row r="84">
          <cell r="B84">
            <v>1142</v>
          </cell>
          <cell r="C84">
            <v>1180</v>
          </cell>
          <cell r="D84">
            <v>1207</v>
          </cell>
          <cell r="E84">
            <v>1220</v>
          </cell>
          <cell r="F84">
            <v>1230</v>
          </cell>
          <cell r="G84">
            <v>1179</v>
          </cell>
          <cell r="H84">
            <v>785</v>
          </cell>
          <cell r="I84">
            <v>145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287</v>
          </cell>
          <cell r="T84">
            <v>909</v>
          </cell>
          <cell r="U84">
            <v>875</v>
          </cell>
          <cell r="V84">
            <v>878</v>
          </cell>
          <cell r="W84">
            <v>953</v>
          </cell>
          <cell r="X84">
            <v>1040</v>
          </cell>
          <cell r="Y84">
            <v>1055</v>
          </cell>
        </row>
        <row r="85">
          <cell r="B85">
            <v>1054</v>
          </cell>
          <cell r="C85">
            <v>1082</v>
          </cell>
          <cell r="D85">
            <v>1090</v>
          </cell>
          <cell r="E85">
            <v>1084</v>
          </cell>
          <cell r="F85">
            <v>1097</v>
          </cell>
          <cell r="G85">
            <v>1058</v>
          </cell>
          <cell r="H85">
            <v>712</v>
          </cell>
          <cell r="I85">
            <v>135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254</v>
          </cell>
          <cell r="T85">
            <v>808</v>
          </cell>
          <cell r="U85">
            <v>781</v>
          </cell>
          <cell r="V85">
            <v>779</v>
          </cell>
          <cell r="W85">
            <v>851</v>
          </cell>
          <cell r="X85">
            <v>917</v>
          </cell>
          <cell r="Y85">
            <v>904</v>
          </cell>
        </row>
        <row r="86">
          <cell r="B86">
            <v>891</v>
          </cell>
          <cell r="C86">
            <v>914</v>
          </cell>
          <cell r="D86">
            <v>925</v>
          </cell>
          <cell r="E86">
            <v>918</v>
          </cell>
          <cell r="F86">
            <v>912</v>
          </cell>
          <cell r="G86">
            <v>896</v>
          </cell>
          <cell r="H86">
            <v>624</v>
          </cell>
          <cell r="I86">
            <v>117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269</v>
          </cell>
          <cell r="T86">
            <v>845</v>
          </cell>
          <cell r="U86">
            <v>796</v>
          </cell>
          <cell r="V86">
            <v>793</v>
          </cell>
          <cell r="W86">
            <v>868</v>
          </cell>
          <cell r="X86">
            <v>945</v>
          </cell>
          <cell r="Y86">
            <v>954</v>
          </cell>
        </row>
        <row r="87">
          <cell r="B87">
            <v>1065</v>
          </cell>
          <cell r="C87">
            <v>1094</v>
          </cell>
          <cell r="D87">
            <v>1116</v>
          </cell>
          <cell r="E87">
            <v>1120</v>
          </cell>
          <cell r="F87">
            <v>1144</v>
          </cell>
          <cell r="G87">
            <v>1120</v>
          </cell>
          <cell r="H87">
            <v>756</v>
          </cell>
          <cell r="I87">
            <v>145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302</v>
          </cell>
          <cell r="T87">
            <v>936</v>
          </cell>
          <cell r="U87">
            <v>907</v>
          </cell>
          <cell r="V87">
            <v>904</v>
          </cell>
          <cell r="W87">
            <v>1010</v>
          </cell>
          <cell r="X87">
            <v>1120</v>
          </cell>
          <cell r="Y87">
            <v>1128</v>
          </cell>
        </row>
        <row r="88">
          <cell r="B88">
            <v>1134</v>
          </cell>
          <cell r="C88">
            <v>1248</v>
          </cell>
          <cell r="D88">
            <v>1198</v>
          </cell>
          <cell r="E88">
            <v>1192</v>
          </cell>
          <cell r="F88">
            <v>1170</v>
          </cell>
          <cell r="G88">
            <v>1117</v>
          </cell>
          <cell r="H88">
            <v>706</v>
          </cell>
          <cell r="I88">
            <v>78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276</v>
          </cell>
          <cell r="T88">
            <v>832</v>
          </cell>
          <cell r="U88">
            <v>807</v>
          </cell>
          <cell r="V88">
            <v>811</v>
          </cell>
          <cell r="W88">
            <v>925</v>
          </cell>
          <cell r="X88">
            <v>993</v>
          </cell>
          <cell r="Y88">
            <v>1018</v>
          </cell>
        </row>
        <row r="89">
          <cell r="B89">
            <v>1014</v>
          </cell>
          <cell r="C89">
            <v>1101</v>
          </cell>
          <cell r="D89">
            <v>1057</v>
          </cell>
          <cell r="E89">
            <v>1055</v>
          </cell>
          <cell r="F89">
            <v>1046</v>
          </cell>
          <cell r="G89">
            <v>992</v>
          </cell>
          <cell r="H89">
            <v>620</v>
          </cell>
          <cell r="I89">
            <v>70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277</v>
          </cell>
          <cell r="T89">
            <v>835</v>
          </cell>
          <cell r="U89">
            <v>810</v>
          </cell>
          <cell r="V89">
            <v>803</v>
          </cell>
          <cell r="W89">
            <v>874</v>
          </cell>
          <cell r="X89">
            <v>935</v>
          </cell>
          <cell r="Y89">
            <v>944</v>
          </cell>
        </row>
        <row r="90">
          <cell r="B90">
            <v>852</v>
          </cell>
          <cell r="C90">
            <v>886</v>
          </cell>
          <cell r="D90">
            <v>907</v>
          </cell>
          <cell r="E90">
            <v>908</v>
          </cell>
          <cell r="F90">
            <v>938</v>
          </cell>
          <cell r="G90">
            <v>929</v>
          </cell>
          <cell r="H90">
            <v>653</v>
          </cell>
          <cell r="I90">
            <v>123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246</v>
          </cell>
          <cell r="T90">
            <v>769</v>
          </cell>
          <cell r="U90">
            <v>741</v>
          </cell>
          <cell r="V90">
            <v>737</v>
          </cell>
          <cell r="W90">
            <v>800</v>
          </cell>
          <cell r="X90">
            <v>840</v>
          </cell>
          <cell r="Y90">
            <v>851</v>
          </cell>
        </row>
        <row r="91">
          <cell r="B91">
            <v>845</v>
          </cell>
          <cell r="C91">
            <v>872</v>
          </cell>
          <cell r="D91">
            <v>886</v>
          </cell>
          <cell r="E91">
            <v>891</v>
          </cell>
          <cell r="F91">
            <v>906</v>
          </cell>
          <cell r="G91">
            <v>815</v>
          </cell>
          <cell r="H91">
            <v>547</v>
          </cell>
          <cell r="I91">
            <v>111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241</v>
          </cell>
          <cell r="T91">
            <v>751</v>
          </cell>
          <cell r="U91">
            <v>712</v>
          </cell>
          <cell r="V91">
            <v>681</v>
          </cell>
          <cell r="W91">
            <v>674</v>
          </cell>
          <cell r="X91">
            <v>683</v>
          </cell>
          <cell r="Y91">
            <v>691</v>
          </cell>
        </row>
        <row r="92">
          <cell r="B92">
            <v>868</v>
          </cell>
          <cell r="C92">
            <v>864</v>
          </cell>
          <cell r="D92">
            <v>875</v>
          </cell>
          <cell r="E92">
            <v>889</v>
          </cell>
          <cell r="F92">
            <v>917</v>
          </cell>
          <cell r="G92">
            <v>908</v>
          </cell>
          <cell r="H92">
            <v>623</v>
          </cell>
          <cell r="I92">
            <v>118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254</v>
          </cell>
          <cell r="T92">
            <v>785</v>
          </cell>
          <cell r="U92">
            <v>743</v>
          </cell>
          <cell r="V92">
            <v>716</v>
          </cell>
          <cell r="W92">
            <v>730</v>
          </cell>
          <cell r="X92">
            <v>766</v>
          </cell>
          <cell r="Y92">
            <v>802</v>
          </cell>
        </row>
        <row r="93">
          <cell r="B93">
            <v>837</v>
          </cell>
          <cell r="C93">
            <v>850</v>
          </cell>
          <cell r="D93">
            <v>814</v>
          </cell>
          <cell r="E93">
            <v>828</v>
          </cell>
          <cell r="F93">
            <v>860</v>
          </cell>
          <cell r="G93">
            <v>850</v>
          </cell>
          <cell r="H93">
            <v>571</v>
          </cell>
          <cell r="I93">
            <v>107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267</v>
          </cell>
          <cell r="T93">
            <v>832</v>
          </cell>
          <cell r="U93">
            <v>750</v>
          </cell>
          <cell r="V93">
            <v>730</v>
          </cell>
          <cell r="W93">
            <v>801</v>
          </cell>
          <cell r="X93">
            <v>829</v>
          </cell>
          <cell r="Y93">
            <v>845</v>
          </cell>
        </row>
        <row r="94">
          <cell r="B94">
            <v>1029</v>
          </cell>
          <cell r="C94">
            <v>1060</v>
          </cell>
          <cell r="D94">
            <v>1057</v>
          </cell>
          <cell r="E94">
            <v>1028</v>
          </cell>
          <cell r="F94">
            <v>1033</v>
          </cell>
          <cell r="G94">
            <v>1005</v>
          </cell>
          <cell r="H94">
            <v>696</v>
          </cell>
          <cell r="I94">
            <v>132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298</v>
          </cell>
          <cell r="T94">
            <v>912</v>
          </cell>
          <cell r="U94">
            <v>840</v>
          </cell>
          <cell r="V94">
            <v>818</v>
          </cell>
          <cell r="W94">
            <v>889</v>
          </cell>
          <cell r="X94">
            <v>951</v>
          </cell>
          <cell r="Y94">
            <v>985</v>
          </cell>
        </row>
        <row r="95">
          <cell r="B95">
            <v>984</v>
          </cell>
          <cell r="C95">
            <v>1077</v>
          </cell>
          <cell r="D95">
            <v>1046</v>
          </cell>
          <cell r="E95">
            <v>1086</v>
          </cell>
          <cell r="F95">
            <v>1058</v>
          </cell>
          <cell r="G95">
            <v>1014</v>
          </cell>
          <cell r="H95">
            <v>652</v>
          </cell>
          <cell r="I95">
            <v>75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317</v>
          </cell>
          <cell r="T95">
            <v>915</v>
          </cell>
          <cell r="U95">
            <v>856</v>
          </cell>
          <cell r="V95">
            <v>845</v>
          </cell>
          <cell r="W95">
            <v>937</v>
          </cell>
          <cell r="X95">
            <v>1022</v>
          </cell>
          <cell r="Y95">
            <v>1039</v>
          </cell>
        </row>
        <row r="96">
          <cell r="B96">
            <v>995</v>
          </cell>
          <cell r="C96">
            <v>1095</v>
          </cell>
          <cell r="D96">
            <v>1042</v>
          </cell>
          <cell r="E96">
            <v>1013</v>
          </cell>
          <cell r="F96">
            <v>1002</v>
          </cell>
          <cell r="G96">
            <v>950</v>
          </cell>
          <cell r="H96">
            <v>599</v>
          </cell>
          <cell r="I96">
            <v>69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338</v>
          </cell>
          <cell r="T96">
            <v>979</v>
          </cell>
          <cell r="U96">
            <v>903</v>
          </cell>
          <cell r="V96">
            <v>876</v>
          </cell>
          <cell r="W96">
            <v>939</v>
          </cell>
          <cell r="X96">
            <v>992</v>
          </cell>
          <cell r="Y96">
            <v>999</v>
          </cell>
        </row>
        <row r="97">
          <cell r="B97">
            <v>1089</v>
          </cell>
          <cell r="C97">
            <v>1119</v>
          </cell>
          <cell r="D97">
            <v>1119</v>
          </cell>
          <cell r="E97">
            <v>1102</v>
          </cell>
          <cell r="F97">
            <v>1107</v>
          </cell>
          <cell r="G97">
            <v>1092</v>
          </cell>
          <cell r="H97">
            <v>741</v>
          </cell>
          <cell r="I97">
            <v>139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317</v>
          </cell>
          <cell r="T97">
            <v>994</v>
          </cell>
          <cell r="U97">
            <v>967</v>
          </cell>
          <cell r="V97">
            <v>970</v>
          </cell>
          <cell r="W97">
            <v>1058</v>
          </cell>
          <cell r="X97">
            <v>1135</v>
          </cell>
          <cell r="Y97">
            <v>1173</v>
          </cell>
        </row>
        <row r="98">
          <cell r="B98">
            <v>954</v>
          </cell>
          <cell r="C98">
            <v>986</v>
          </cell>
          <cell r="D98">
            <v>1007</v>
          </cell>
          <cell r="E98">
            <v>1009</v>
          </cell>
          <cell r="F98">
            <v>1028</v>
          </cell>
          <cell r="G98">
            <v>1016</v>
          </cell>
          <cell r="H98">
            <v>692</v>
          </cell>
          <cell r="I98">
            <v>129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263</v>
          </cell>
          <cell r="T98">
            <v>833</v>
          </cell>
          <cell r="U98">
            <v>809</v>
          </cell>
          <cell r="V98">
            <v>797</v>
          </cell>
          <cell r="W98">
            <v>859</v>
          </cell>
          <cell r="X98">
            <v>898</v>
          </cell>
          <cell r="Y98">
            <v>937</v>
          </cell>
        </row>
        <row r="99">
          <cell r="B99">
            <v>839</v>
          </cell>
          <cell r="C99">
            <v>871</v>
          </cell>
          <cell r="D99">
            <v>895</v>
          </cell>
          <cell r="E99">
            <v>869</v>
          </cell>
          <cell r="F99">
            <v>803</v>
          </cell>
          <cell r="G99">
            <v>831</v>
          </cell>
          <cell r="H99">
            <v>577</v>
          </cell>
          <cell r="I99">
            <v>110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246</v>
          </cell>
          <cell r="T99">
            <v>749</v>
          </cell>
          <cell r="U99">
            <v>738</v>
          </cell>
          <cell r="V99">
            <v>773</v>
          </cell>
          <cell r="W99">
            <v>818</v>
          </cell>
          <cell r="X99">
            <v>832</v>
          </cell>
          <cell r="Y99">
            <v>854</v>
          </cell>
        </row>
        <row r="100">
          <cell r="B100">
            <v>1014</v>
          </cell>
          <cell r="C100">
            <v>1029</v>
          </cell>
          <cell r="D100">
            <v>1048</v>
          </cell>
          <cell r="E100">
            <v>1045</v>
          </cell>
          <cell r="F100">
            <v>1054</v>
          </cell>
          <cell r="G100">
            <v>1055</v>
          </cell>
          <cell r="H100">
            <v>987</v>
          </cell>
          <cell r="I100">
            <v>274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1022</v>
          </cell>
          <cell r="W100">
            <v>1080</v>
          </cell>
          <cell r="X100">
            <v>1136</v>
          </cell>
          <cell r="Y100">
            <v>1191</v>
          </cell>
        </row>
        <row r="101">
          <cell r="B101">
            <v>1189</v>
          </cell>
          <cell r="C101">
            <v>1224</v>
          </cell>
          <cell r="D101">
            <v>1265</v>
          </cell>
          <cell r="E101">
            <v>1257</v>
          </cell>
          <cell r="F101">
            <v>1267</v>
          </cell>
          <cell r="G101">
            <v>1240</v>
          </cell>
          <cell r="H101">
            <v>1121</v>
          </cell>
          <cell r="I101">
            <v>305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1033</v>
          </cell>
          <cell r="W101">
            <v>1117</v>
          </cell>
          <cell r="X101">
            <v>1214</v>
          </cell>
          <cell r="Y101">
            <v>1252</v>
          </cell>
        </row>
        <row r="102">
          <cell r="B102">
            <v>1247</v>
          </cell>
          <cell r="C102">
            <v>1281</v>
          </cell>
          <cell r="D102">
            <v>1368</v>
          </cell>
          <cell r="E102">
            <v>1179</v>
          </cell>
          <cell r="F102">
            <v>1279</v>
          </cell>
          <cell r="G102">
            <v>1222</v>
          </cell>
          <cell r="H102">
            <v>1060</v>
          </cell>
          <cell r="I102">
            <v>231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1010</v>
          </cell>
          <cell r="W102">
            <v>1085</v>
          </cell>
          <cell r="X102">
            <v>1170</v>
          </cell>
          <cell r="Y102">
            <v>1215</v>
          </cell>
        </row>
        <row r="103">
          <cell r="B103">
            <v>1198</v>
          </cell>
          <cell r="C103">
            <v>1231</v>
          </cell>
          <cell r="D103">
            <v>1311</v>
          </cell>
          <cell r="E103">
            <v>1126</v>
          </cell>
          <cell r="F103">
            <v>1216</v>
          </cell>
          <cell r="G103">
            <v>1147</v>
          </cell>
          <cell r="H103">
            <v>993</v>
          </cell>
          <cell r="I103">
            <v>222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1018</v>
          </cell>
          <cell r="W103">
            <v>1078</v>
          </cell>
          <cell r="X103">
            <v>1148</v>
          </cell>
          <cell r="Y103">
            <v>1192</v>
          </cell>
        </row>
        <row r="104">
          <cell r="B104">
            <v>1211</v>
          </cell>
          <cell r="C104">
            <v>1225</v>
          </cell>
          <cell r="D104">
            <v>1218</v>
          </cell>
          <cell r="E104">
            <v>1226</v>
          </cell>
          <cell r="F104">
            <v>1216</v>
          </cell>
          <cell r="G104">
            <v>1181</v>
          </cell>
          <cell r="H104">
            <v>1098</v>
          </cell>
          <cell r="I104">
            <v>295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1019</v>
          </cell>
          <cell r="W104">
            <v>1066</v>
          </cell>
          <cell r="X104">
            <v>1124</v>
          </cell>
          <cell r="Y104">
            <v>1156</v>
          </cell>
        </row>
        <row r="105">
          <cell r="B105">
            <v>1156</v>
          </cell>
          <cell r="C105">
            <v>1179</v>
          </cell>
          <cell r="D105">
            <v>1195</v>
          </cell>
          <cell r="E105">
            <v>1191</v>
          </cell>
          <cell r="F105">
            <v>1184</v>
          </cell>
          <cell r="G105">
            <v>1159</v>
          </cell>
          <cell r="H105">
            <v>1062</v>
          </cell>
          <cell r="I105">
            <v>288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983</v>
          </cell>
          <cell r="W105">
            <v>1026</v>
          </cell>
          <cell r="X105">
            <v>1069</v>
          </cell>
          <cell r="Y105">
            <v>1090</v>
          </cell>
        </row>
        <row r="106">
          <cell r="B106">
            <v>1057</v>
          </cell>
          <cell r="C106">
            <v>1016</v>
          </cell>
          <cell r="D106">
            <v>1031</v>
          </cell>
          <cell r="E106">
            <v>1009</v>
          </cell>
          <cell r="F106">
            <v>956</v>
          </cell>
          <cell r="G106">
            <v>949</v>
          </cell>
          <cell r="H106">
            <v>867</v>
          </cell>
          <cell r="I106">
            <v>241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903</v>
          </cell>
          <cell r="W106">
            <v>869</v>
          </cell>
          <cell r="X106">
            <v>888</v>
          </cell>
          <cell r="Y106">
            <v>891</v>
          </cell>
        </row>
        <row r="107">
          <cell r="B107">
            <v>925</v>
          </cell>
          <cell r="C107">
            <v>980</v>
          </cell>
          <cell r="D107">
            <v>977</v>
          </cell>
          <cell r="E107">
            <v>943</v>
          </cell>
          <cell r="F107">
            <v>902</v>
          </cell>
          <cell r="G107">
            <v>897</v>
          </cell>
          <cell r="H107">
            <v>840</v>
          </cell>
          <cell r="I107">
            <v>244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869</v>
          </cell>
          <cell r="W107">
            <v>854</v>
          </cell>
          <cell r="X107">
            <v>854</v>
          </cell>
          <cell r="Y107">
            <v>869</v>
          </cell>
        </row>
        <row r="108">
          <cell r="B108">
            <v>1024</v>
          </cell>
          <cell r="C108">
            <v>1057</v>
          </cell>
          <cell r="D108">
            <v>1071</v>
          </cell>
          <cell r="E108">
            <v>1090</v>
          </cell>
          <cell r="F108">
            <v>1094</v>
          </cell>
          <cell r="G108">
            <v>1087</v>
          </cell>
          <cell r="H108">
            <v>1020</v>
          </cell>
          <cell r="I108">
            <v>275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901</v>
          </cell>
          <cell r="W108">
            <v>950</v>
          </cell>
          <cell r="X108">
            <v>998</v>
          </cell>
          <cell r="Y108">
            <v>1029</v>
          </cell>
        </row>
        <row r="109">
          <cell r="B109">
            <v>997</v>
          </cell>
          <cell r="C109">
            <v>1013</v>
          </cell>
          <cell r="D109">
            <v>1078</v>
          </cell>
          <cell r="E109">
            <v>919</v>
          </cell>
          <cell r="F109">
            <v>1015</v>
          </cell>
          <cell r="G109">
            <v>970</v>
          </cell>
          <cell r="H109">
            <v>866</v>
          </cell>
          <cell r="I109">
            <v>192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904</v>
          </cell>
          <cell r="W109">
            <v>939</v>
          </cell>
          <cell r="X109">
            <v>1005</v>
          </cell>
          <cell r="Y109">
            <v>1040</v>
          </cell>
        </row>
        <row r="110">
          <cell r="B110">
            <v>1021</v>
          </cell>
          <cell r="C110">
            <v>1033</v>
          </cell>
          <cell r="D110">
            <v>1109</v>
          </cell>
          <cell r="E110">
            <v>963</v>
          </cell>
          <cell r="F110">
            <v>1036</v>
          </cell>
          <cell r="G110">
            <v>978</v>
          </cell>
          <cell r="H110">
            <v>870</v>
          </cell>
          <cell r="I110">
            <v>196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951</v>
          </cell>
          <cell r="W110">
            <v>975</v>
          </cell>
          <cell r="X110">
            <v>1003</v>
          </cell>
          <cell r="Y110">
            <v>1002</v>
          </cell>
        </row>
        <row r="111">
          <cell r="B111">
            <v>1009</v>
          </cell>
          <cell r="C111">
            <v>1014</v>
          </cell>
          <cell r="D111">
            <v>1033</v>
          </cell>
          <cell r="E111">
            <v>1041</v>
          </cell>
          <cell r="F111">
            <v>1051</v>
          </cell>
          <cell r="G111">
            <v>1065</v>
          </cell>
          <cell r="H111">
            <v>986</v>
          </cell>
          <cell r="I111">
            <v>270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943</v>
          </cell>
          <cell r="W111">
            <v>970</v>
          </cell>
          <cell r="X111">
            <v>1008</v>
          </cell>
          <cell r="Y111">
            <v>1027</v>
          </cell>
        </row>
        <row r="112">
          <cell r="B112">
            <v>1013</v>
          </cell>
          <cell r="C112">
            <v>1047</v>
          </cell>
          <cell r="D112">
            <v>1043</v>
          </cell>
          <cell r="E112">
            <v>1055</v>
          </cell>
          <cell r="F112">
            <v>1048</v>
          </cell>
          <cell r="G112">
            <v>1035</v>
          </cell>
          <cell r="H112">
            <v>972</v>
          </cell>
          <cell r="I112">
            <v>268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929</v>
          </cell>
          <cell r="W112">
            <v>974</v>
          </cell>
          <cell r="X112">
            <v>1001</v>
          </cell>
          <cell r="Y112">
            <v>1058</v>
          </cell>
        </row>
        <row r="113">
          <cell r="B113">
            <v>1031</v>
          </cell>
          <cell r="C113">
            <v>1078</v>
          </cell>
          <cell r="D113">
            <v>1107</v>
          </cell>
          <cell r="E113">
            <v>1122</v>
          </cell>
          <cell r="F113">
            <v>1131</v>
          </cell>
          <cell r="G113">
            <v>1121</v>
          </cell>
          <cell r="H113">
            <v>1033</v>
          </cell>
          <cell r="I113">
            <v>277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948</v>
          </cell>
          <cell r="W113">
            <v>985</v>
          </cell>
          <cell r="X113">
            <v>1034</v>
          </cell>
          <cell r="Y113">
            <v>1084</v>
          </cell>
        </row>
        <row r="114">
          <cell r="B114">
            <v>1066</v>
          </cell>
          <cell r="C114">
            <v>1097</v>
          </cell>
          <cell r="D114">
            <v>1135</v>
          </cell>
          <cell r="E114">
            <v>1150</v>
          </cell>
          <cell r="F114">
            <v>1154</v>
          </cell>
          <cell r="G114">
            <v>1136</v>
          </cell>
          <cell r="H114">
            <v>1049</v>
          </cell>
          <cell r="I114">
            <v>278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946</v>
          </cell>
          <cell r="W114">
            <v>997</v>
          </cell>
          <cell r="X114">
            <v>1041</v>
          </cell>
          <cell r="Y114">
            <v>1090</v>
          </cell>
        </row>
        <row r="115">
          <cell r="B115">
            <v>1115</v>
          </cell>
          <cell r="C115">
            <v>1127</v>
          </cell>
          <cell r="D115">
            <v>1145</v>
          </cell>
          <cell r="E115">
            <v>1142</v>
          </cell>
          <cell r="F115">
            <v>1140</v>
          </cell>
          <cell r="G115">
            <v>1131</v>
          </cell>
          <cell r="H115">
            <v>1038</v>
          </cell>
          <cell r="I115">
            <v>287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1016</v>
          </cell>
          <cell r="W115">
            <v>1070</v>
          </cell>
          <cell r="X115">
            <v>1140</v>
          </cell>
          <cell r="Y115">
            <v>1196</v>
          </cell>
        </row>
        <row r="116">
          <cell r="B116">
            <v>1195</v>
          </cell>
          <cell r="C116">
            <v>1218</v>
          </cell>
          <cell r="D116">
            <v>1305</v>
          </cell>
          <cell r="E116">
            <v>1141</v>
          </cell>
          <cell r="F116">
            <v>1232</v>
          </cell>
          <cell r="G116">
            <v>1169</v>
          </cell>
          <cell r="H116">
            <v>1027</v>
          </cell>
          <cell r="I116">
            <v>224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1022</v>
          </cell>
          <cell r="W116">
            <v>1095</v>
          </cell>
          <cell r="X116">
            <v>1174</v>
          </cell>
          <cell r="Y116">
            <v>1211</v>
          </cell>
        </row>
        <row r="117">
          <cell r="B117">
            <v>1214</v>
          </cell>
          <cell r="C117">
            <v>1230</v>
          </cell>
          <cell r="D117">
            <v>1307</v>
          </cell>
          <cell r="E117">
            <v>1116</v>
          </cell>
          <cell r="F117">
            <v>1201</v>
          </cell>
          <cell r="G117">
            <v>1119</v>
          </cell>
          <cell r="H117">
            <v>965</v>
          </cell>
          <cell r="I117">
            <v>212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991</v>
          </cell>
          <cell r="W117">
            <v>1045</v>
          </cell>
          <cell r="X117">
            <v>1107</v>
          </cell>
          <cell r="Y117">
            <v>1144</v>
          </cell>
        </row>
        <row r="118">
          <cell r="B118">
            <v>1150</v>
          </cell>
          <cell r="C118">
            <v>1173</v>
          </cell>
          <cell r="D118">
            <v>1265</v>
          </cell>
          <cell r="E118">
            <v>1092</v>
          </cell>
          <cell r="F118">
            <v>1216</v>
          </cell>
          <cell r="G118">
            <v>1200</v>
          </cell>
          <cell r="H118">
            <v>1078</v>
          </cell>
          <cell r="I118">
            <v>228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963</v>
          </cell>
          <cell r="W118">
            <v>1007</v>
          </cell>
          <cell r="X118">
            <v>1057</v>
          </cell>
          <cell r="Y118">
            <v>1083</v>
          </cell>
        </row>
        <row r="119">
          <cell r="B119">
            <v>1092</v>
          </cell>
          <cell r="C119">
            <v>1121</v>
          </cell>
          <cell r="D119">
            <v>1143</v>
          </cell>
          <cell r="E119">
            <v>1143</v>
          </cell>
          <cell r="F119">
            <v>1151</v>
          </cell>
          <cell r="G119">
            <v>1137</v>
          </cell>
          <cell r="H119">
            <v>1003</v>
          </cell>
          <cell r="I119">
            <v>268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944</v>
          </cell>
          <cell r="W119">
            <v>992</v>
          </cell>
          <cell r="X119">
            <v>1054</v>
          </cell>
          <cell r="Y119">
            <v>1085</v>
          </cell>
        </row>
        <row r="120">
          <cell r="B120">
            <v>1114</v>
          </cell>
          <cell r="C120">
            <v>1119</v>
          </cell>
          <cell r="D120">
            <v>1136</v>
          </cell>
          <cell r="E120">
            <v>1134</v>
          </cell>
          <cell r="F120">
            <v>1131</v>
          </cell>
          <cell r="G120">
            <v>1114</v>
          </cell>
          <cell r="H120">
            <v>995</v>
          </cell>
          <cell r="I120">
            <v>269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970</v>
          </cell>
          <cell r="W120">
            <v>1011</v>
          </cell>
          <cell r="X120">
            <v>1067</v>
          </cell>
          <cell r="Y120">
            <v>1106</v>
          </cell>
        </row>
        <row r="121">
          <cell r="B121">
            <v>1108</v>
          </cell>
          <cell r="C121">
            <v>1136</v>
          </cell>
          <cell r="D121">
            <v>1162</v>
          </cell>
          <cell r="E121">
            <v>1165</v>
          </cell>
          <cell r="F121">
            <v>1174</v>
          </cell>
          <cell r="G121">
            <v>1156</v>
          </cell>
          <cell r="H121">
            <v>1048</v>
          </cell>
          <cell r="I121">
            <v>294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1104</v>
          </cell>
          <cell r="W121">
            <v>1176</v>
          </cell>
          <cell r="X121">
            <v>1260</v>
          </cell>
          <cell r="Y121">
            <v>1302</v>
          </cell>
        </row>
        <row r="122">
          <cell r="B122">
            <v>1250</v>
          </cell>
          <cell r="C122">
            <v>1259</v>
          </cell>
          <cell r="D122">
            <v>1282</v>
          </cell>
          <cell r="E122">
            <v>1260</v>
          </cell>
          <cell r="F122">
            <v>1241</v>
          </cell>
          <cell r="G122">
            <v>1196</v>
          </cell>
          <cell r="H122">
            <v>1046</v>
          </cell>
          <cell r="I122">
            <v>282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933</v>
          </cell>
          <cell r="W122">
            <v>1002</v>
          </cell>
          <cell r="X122">
            <v>1073</v>
          </cell>
          <cell r="Y122">
            <v>1116</v>
          </cell>
        </row>
        <row r="123">
          <cell r="B123">
            <v>1112</v>
          </cell>
          <cell r="C123">
            <v>1119</v>
          </cell>
          <cell r="D123">
            <v>1186</v>
          </cell>
          <cell r="E123">
            <v>1017</v>
          </cell>
          <cell r="F123">
            <v>1100</v>
          </cell>
          <cell r="G123">
            <v>1042</v>
          </cell>
          <cell r="H123">
            <v>910</v>
          </cell>
          <cell r="I123">
            <v>196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894</v>
          </cell>
          <cell r="W123">
            <v>960</v>
          </cell>
          <cell r="X123">
            <v>1026</v>
          </cell>
          <cell r="Y123">
            <v>1054</v>
          </cell>
        </row>
        <row r="124">
          <cell r="B124">
            <v>1086</v>
          </cell>
          <cell r="C124">
            <v>1109</v>
          </cell>
          <cell r="D124">
            <v>1181</v>
          </cell>
          <cell r="E124">
            <v>1008</v>
          </cell>
          <cell r="F124">
            <v>1087</v>
          </cell>
          <cell r="G124">
            <v>1020</v>
          </cell>
          <cell r="H124">
            <v>888</v>
          </cell>
          <cell r="I124">
            <v>194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998</v>
          </cell>
          <cell r="W124">
            <v>1035</v>
          </cell>
          <cell r="X124">
            <v>1081</v>
          </cell>
          <cell r="Y124">
            <v>1099</v>
          </cell>
        </row>
        <row r="125">
          <cell r="B125">
            <v>1093</v>
          </cell>
          <cell r="C125">
            <v>1105</v>
          </cell>
          <cell r="D125">
            <v>1119</v>
          </cell>
          <cell r="E125">
            <v>1109</v>
          </cell>
          <cell r="F125">
            <v>1111</v>
          </cell>
          <cell r="G125">
            <v>1115</v>
          </cell>
          <cell r="H125">
            <v>1026</v>
          </cell>
          <cell r="I125">
            <v>283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1065</v>
          </cell>
          <cell r="W125">
            <v>1111</v>
          </cell>
          <cell r="X125">
            <v>1162</v>
          </cell>
          <cell r="Y125">
            <v>1210</v>
          </cell>
        </row>
        <row r="126">
          <cell r="B126">
            <v>1222</v>
          </cell>
          <cell r="C126">
            <v>1243</v>
          </cell>
          <cell r="D126">
            <v>1266</v>
          </cell>
          <cell r="E126">
            <v>1259</v>
          </cell>
          <cell r="F126">
            <v>1263</v>
          </cell>
          <cell r="G126">
            <v>1239</v>
          </cell>
          <cell r="H126">
            <v>1107</v>
          </cell>
          <cell r="I126">
            <v>292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987</v>
          </cell>
          <cell r="W126">
            <v>1027</v>
          </cell>
          <cell r="X126">
            <v>1077</v>
          </cell>
          <cell r="Y126">
            <v>1113</v>
          </cell>
        </row>
        <row r="127">
          <cell r="B127">
            <v>1113</v>
          </cell>
          <cell r="C127">
            <v>1135</v>
          </cell>
          <cell r="D127">
            <v>1160</v>
          </cell>
          <cell r="E127">
            <v>1169</v>
          </cell>
          <cell r="F127">
            <v>1165</v>
          </cell>
          <cell r="G127">
            <v>1146</v>
          </cell>
          <cell r="H127">
            <v>1043</v>
          </cell>
          <cell r="I127">
            <v>279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977</v>
          </cell>
          <cell r="W127">
            <v>1008</v>
          </cell>
          <cell r="X127">
            <v>1056</v>
          </cell>
          <cell r="Y127">
            <v>1080</v>
          </cell>
        </row>
        <row r="128">
          <cell r="B128">
            <v>1084</v>
          </cell>
          <cell r="C128">
            <v>1096</v>
          </cell>
          <cell r="D128">
            <v>1107</v>
          </cell>
          <cell r="E128">
            <v>1103</v>
          </cell>
          <cell r="F128">
            <v>1113</v>
          </cell>
          <cell r="G128">
            <v>1102</v>
          </cell>
          <cell r="H128">
            <v>998</v>
          </cell>
          <cell r="I128">
            <v>274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996</v>
          </cell>
          <cell r="W128">
            <v>1036</v>
          </cell>
          <cell r="X128">
            <v>1086</v>
          </cell>
          <cell r="Y128">
            <v>1115</v>
          </cell>
        </row>
        <row r="129">
          <cell r="B129">
            <v>1114</v>
          </cell>
          <cell r="C129">
            <v>1118</v>
          </cell>
          <cell r="D129">
            <v>1142</v>
          </cell>
          <cell r="E129">
            <v>1130</v>
          </cell>
          <cell r="F129">
            <v>1108</v>
          </cell>
          <cell r="G129">
            <v>1111</v>
          </cell>
          <cell r="H129">
            <v>1036</v>
          </cell>
          <cell r="I129">
            <v>286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1028</v>
          </cell>
          <cell r="W129">
            <v>1084</v>
          </cell>
          <cell r="X129">
            <v>1150</v>
          </cell>
          <cell r="Y129">
            <v>1165</v>
          </cell>
        </row>
        <row r="130">
          <cell r="B130">
            <v>1137</v>
          </cell>
          <cell r="C130">
            <v>1168</v>
          </cell>
          <cell r="D130">
            <v>1196</v>
          </cell>
          <cell r="E130">
            <v>1186</v>
          </cell>
          <cell r="F130">
            <v>1174</v>
          </cell>
          <cell r="G130">
            <v>1092</v>
          </cell>
          <cell r="H130">
            <v>529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522</v>
          </cell>
          <cell r="W130">
            <v>982</v>
          </cell>
          <cell r="X130">
            <v>1082</v>
          </cell>
          <cell r="Y130">
            <v>1129</v>
          </cell>
        </row>
        <row r="131">
          <cell r="B131">
            <v>1122</v>
          </cell>
          <cell r="C131">
            <v>1150</v>
          </cell>
          <cell r="D131">
            <v>1168</v>
          </cell>
          <cell r="E131">
            <v>1171</v>
          </cell>
          <cell r="F131">
            <v>1172</v>
          </cell>
          <cell r="G131">
            <v>1079</v>
          </cell>
          <cell r="H131">
            <v>525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530</v>
          </cell>
          <cell r="W131">
            <v>970</v>
          </cell>
          <cell r="X131">
            <v>1031</v>
          </cell>
          <cell r="Y131">
            <v>1061</v>
          </cell>
        </row>
        <row r="132">
          <cell r="B132">
            <v>1067</v>
          </cell>
          <cell r="C132">
            <v>1125</v>
          </cell>
          <cell r="D132">
            <v>1156</v>
          </cell>
          <cell r="E132">
            <v>1167</v>
          </cell>
          <cell r="F132">
            <v>1203</v>
          </cell>
          <cell r="G132">
            <v>1159</v>
          </cell>
          <cell r="H132">
            <v>629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675</v>
          </cell>
          <cell r="W132">
            <v>987</v>
          </cell>
          <cell r="X132">
            <v>1065</v>
          </cell>
          <cell r="Y132">
            <v>1113</v>
          </cell>
        </row>
        <row r="133">
          <cell r="B133">
            <v>1156</v>
          </cell>
          <cell r="C133">
            <v>1200</v>
          </cell>
          <cell r="D133">
            <v>1204</v>
          </cell>
          <cell r="E133">
            <v>1206</v>
          </cell>
          <cell r="F133">
            <v>1234</v>
          </cell>
          <cell r="G133">
            <v>1188</v>
          </cell>
          <cell r="H133">
            <v>654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680</v>
          </cell>
          <cell r="W133">
            <v>1013</v>
          </cell>
          <cell r="X133">
            <v>1091</v>
          </cell>
          <cell r="Y133">
            <v>1137</v>
          </cell>
        </row>
        <row r="134">
          <cell r="B134">
            <v>1155</v>
          </cell>
          <cell r="C134">
            <v>1196</v>
          </cell>
          <cell r="D134">
            <v>1216</v>
          </cell>
          <cell r="E134">
            <v>1192</v>
          </cell>
          <cell r="F134">
            <v>1208</v>
          </cell>
          <cell r="G134">
            <v>1196</v>
          </cell>
          <cell r="H134">
            <v>639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719</v>
          </cell>
          <cell r="W134">
            <v>1061</v>
          </cell>
          <cell r="X134">
            <v>1140</v>
          </cell>
          <cell r="Y134">
            <v>1193</v>
          </cell>
        </row>
        <row r="135">
          <cell r="B135">
            <v>1221</v>
          </cell>
          <cell r="C135">
            <v>1254</v>
          </cell>
          <cell r="D135">
            <v>1275</v>
          </cell>
          <cell r="E135">
            <v>1281</v>
          </cell>
          <cell r="F135">
            <v>1266</v>
          </cell>
          <cell r="G135">
            <v>1241</v>
          </cell>
          <cell r="H135">
            <v>673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710</v>
          </cell>
          <cell r="W135">
            <v>1060</v>
          </cell>
          <cell r="X135">
            <v>1148</v>
          </cell>
          <cell r="Y135">
            <v>1212</v>
          </cell>
        </row>
        <row r="136">
          <cell r="B136">
            <v>1242</v>
          </cell>
          <cell r="C136">
            <v>1298</v>
          </cell>
          <cell r="D136">
            <v>1313</v>
          </cell>
          <cell r="E136">
            <v>1323</v>
          </cell>
          <cell r="F136">
            <v>1322</v>
          </cell>
          <cell r="G136">
            <v>1274</v>
          </cell>
          <cell r="H136">
            <v>677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683</v>
          </cell>
          <cell r="W136">
            <v>1044</v>
          </cell>
          <cell r="X136">
            <v>1154</v>
          </cell>
          <cell r="Y136">
            <v>1209</v>
          </cell>
        </row>
        <row r="137">
          <cell r="B137">
            <v>1218</v>
          </cell>
          <cell r="C137">
            <v>1261</v>
          </cell>
          <cell r="D137">
            <v>1311</v>
          </cell>
          <cell r="E137">
            <v>1287</v>
          </cell>
          <cell r="F137">
            <v>1294</v>
          </cell>
          <cell r="G137">
            <v>1194</v>
          </cell>
          <cell r="H137">
            <v>581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569</v>
          </cell>
          <cell r="W137">
            <v>1071</v>
          </cell>
          <cell r="X137">
            <v>1185</v>
          </cell>
          <cell r="Y137">
            <v>1217</v>
          </cell>
        </row>
        <row r="138">
          <cell r="B138">
            <v>1211</v>
          </cell>
          <cell r="C138">
            <v>1244</v>
          </cell>
          <cell r="D138">
            <v>1265</v>
          </cell>
          <cell r="E138">
            <v>1260</v>
          </cell>
          <cell r="F138">
            <v>1244</v>
          </cell>
          <cell r="G138">
            <v>1133</v>
          </cell>
          <cell r="H138">
            <v>556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552</v>
          </cell>
          <cell r="W138">
            <v>1035</v>
          </cell>
          <cell r="X138">
            <v>1099</v>
          </cell>
          <cell r="Y138">
            <v>1133</v>
          </cell>
        </row>
        <row r="139">
          <cell r="B139">
            <v>1178</v>
          </cell>
          <cell r="C139">
            <v>1204</v>
          </cell>
          <cell r="D139">
            <v>1225</v>
          </cell>
          <cell r="E139">
            <v>1233</v>
          </cell>
          <cell r="F139">
            <v>1242</v>
          </cell>
          <cell r="G139">
            <v>1177</v>
          </cell>
          <cell r="H139">
            <v>663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691</v>
          </cell>
          <cell r="W139">
            <v>1043</v>
          </cell>
          <cell r="X139">
            <v>1112</v>
          </cell>
          <cell r="Y139">
            <v>1160</v>
          </cell>
        </row>
        <row r="140">
          <cell r="B140">
            <v>1174</v>
          </cell>
          <cell r="C140">
            <v>1208</v>
          </cell>
          <cell r="D140">
            <v>1228</v>
          </cell>
          <cell r="E140">
            <v>1223</v>
          </cell>
          <cell r="F140">
            <v>1226</v>
          </cell>
          <cell r="G140">
            <v>1211</v>
          </cell>
          <cell r="H140">
            <v>665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726</v>
          </cell>
          <cell r="W140">
            <v>1057</v>
          </cell>
          <cell r="X140">
            <v>1153</v>
          </cell>
          <cell r="Y140">
            <v>1192</v>
          </cell>
        </row>
        <row r="141">
          <cell r="B141">
            <v>1219</v>
          </cell>
          <cell r="C141">
            <v>1224</v>
          </cell>
          <cell r="D141">
            <v>1275</v>
          </cell>
          <cell r="E141">
            <v>1256</v>
          </cell>
          <cell r="F141">
            <v>1271</v>
          </cell>
          <cell r="G141">
            <v>1217</v>
          </cell>
          <cell r="H141">
            <v>674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705</v>
          </cell>
          <cell r="W141">
            <v>1059</v>
          </cell>
          <cell r="X141">
            <v>1152</v>
          </cell>
          <cell r="Y141">
            <v>1193</v>
          </cell>
        </row>
        <row r="142">
          <cell r="B142">
            <v>1229</v>
          </cell>
          <cell r="C142">
            <v>1225</v>
          </cell>
          <cell r="D142">
            <v>1278</v>
          </cell>
          <cell r="E142">
            <v>1279</v>
          </cell>
          <cell r="F142">
            <v>1286</v>
          </cell>
          <cell r="G142">
            <v>1248</v>
          </cell>
          <cell r="H142">
            <v>671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676</v>
          </cell>
          <cell r="W142">
            <v>1010</v>
          </cell>
          <cell r="X142">
            <v>1096</v>
          </cell>
          <cell r="Y142">
            <v>1123</v>
          </cell>
        </row>
        <row r="143">
          <cell r="B143">
            <v>1442</v>
          </cell>
          <cell r="C143">
            <v>1485</v>
          </cell>
          <cell r="D143">
            <v>1517</v>
          </cell>
          <cell r="E143">
            <v>1511</v>
          </cell>
          <cell r="F143">
            <v>1502</v>
          </cell>
          <cell r="G143">
            <v>1418</v>
          </cell>
          <cell r="H143">
            <v>764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779</v>
          </cell>
          <cell r="W143">
            <v>1178</v>
          </cell>
          <cell r="X143">
            <v>1316</v>
          </cell>
          <cell r="Y143">
            <v>1357</v>
          </cell>
        </row>
        <row r="144">
          <cell r="B144">
            <v>1386</v>
          </cell>
          <cell r="C144">
            <v>1445</v>
          </cell>
          <cell r="D144">
            <v>1436</v>
          </cell>
          <cell r="E144">
            <v>1444</v>
          </cell>
          <cell r="F144">
            <v>1418</v>
          </cell>
          <cell r="G144">
            <v>1318</v>
          </cell>
          <cell r="H144">
            <v>648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600</v>
          </cell>
          <cell r="W144">
            <v>1157</v>
          </cell>
          <cell r="X144">
            <v>1268</v>
          </cell>
          <cell r="Y144">
            <v>1398</v>
          </cell>
        </row>
        <row r="145">
          <cell r="B145">
            <v>1423</v>
          </cell>
          <cell r="C145">
            <v>1436</v>
          </cell>
          <cell r="D145">
            <v>1423</v>
          </cell>
          <cell r="E145">
            <v>1422</v>
          </cell>
          <cell r="F145">
            <v>1361</v>
          </cell>
          <cell r="G145">
            <v>1236</v>
          </cell>
          <cell r="H145">
            <v>602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641</v>
          </cell>
          <cell r="W145">
            <v>1194</v>
          </cell>
          <cell r="X145">
            <v>1296</v>
          </cell>
          <cell r="Y145">
            <v>1387</v>
          </cell>
        </row>
        <row r="146">
          <cell r="B146">
            <v>1131</v>
          </cell>
          <cell r="C146">
            <v>1150</v>
          </cell>
          <cell r="D146">
            <v>1141</v>
          </cell>
          <cell r="E146">
            <v>1140</v>
          </cell>
          <cell r="F146">
            <v>1194</v>
          </cell>
          <cell r="G146">
            <v>1143</v>
          </cell>
          <cell r="H146">
            <v>641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684</v>
          </cell>
          <cell r="W146">
            <v>1026</v>
          </cell>
          <cell r="X146">
            <v>1088</v>
          </cell>
          <cell r="Y146">
            <v>1087</v>
          </cell>
        </row>
        <row r="147">
          <cell r="B147">
            <v>1107</v>
          </cell>
          <cell r="C147">
            <v>1128</v>
          </cell>
          <cell r="D147">
            <v>1153</v>
          </cell>
          <cell r="E147">
            <v>1143</v>
          </cell>
          <cell r="F147">
            <v>1139</v>
          </cell>
          <cell r="G147">
            <v>1096</v>
          </cell>
          <cell r="H147">
            <v>615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688</v>
          </cell>
          <cell r="W147">
            <v>1028</v>
          </cell>
          <cell r="X147">
            <v>1123</v>
          </cell>
          <cell r="Y147">
            <v>1134</v>
          </cell>
        </row>
        <row r="148">
          <cell r="B148">
            <v>1174</v>
          </cell>
          <cell r="C148">
            <v>1177</v>
          </cell>
          <cell r="D148">
            <v>1198</v>
          </cell>
          <cell r="E148">
            <v>1180</v>
          </cell>
          <cell r="F148">
            <v>1182</v>
          </cell>
          <cell r="G148">
            <v>1176</v>
          </cell>
          <cell r="H148">
            <v>638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713</v>
          </cell>
          <cell r="W148">
            <v>1048</v>
          </cell>
          <cell r="X148">
            <v>1157</v>
          </cell>
          <cell r="Y148">
            <v>1177</v>
          </cell>
        </row>
        <row r="149">
          <cell r="B149">
            <v>1187</v>
          </cell>
          <cell r="C149">
            <v>1215</v>
          </cell>
          <cell r="D149">
            <v>1214</v>
          </cell>
          <cell r="E149">
            <v>1239</v>
          </cell>
          <cell r="F149">
            <v>1220</v>
          </cell>
          <cell r="G149">
            <v>1157</v>
          </cell>
          <cell r="H149">
            <v>647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711</v>
          </cell>
          <cell r="W149">
            <v>1073</v>
          </cell>
          <cell r="X149">
            <v>1151</v>
          </cell>
          <cell r="Y149">
            <v>1142</v>
          </cell>
        </row>
        <row r="150">
          <cell r="B150">
            <v>1141</v>
          </cell>
          <cell r="C150">
            <v>1165</v>
          </cell>
          <cell r="D150">
            <v>1179</v>
          </cell>
          <cell r="E150">
            <v>1175</v>
          </cell>
          <cell r="F150">
            <v>1171</v>
          </cell>
          <cell r="G150">
            <v>1144</v>
          </cell>
          <cell r="H150">
            <v>642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696</v>
          </cell>
          <cell r="W150">
            <v>1065</v>
          </cell>
          <cell r="X150">
            <v>1146</v>
          </cell>
          <cell r="Y150">
            <v>1163</v>
          </cell>
        </row>
        <row r="151">
          <cell r="B151">
            <v>1190</v>
          </cell>
          <cell r="C151">
            <v>1199</v>
          </cell>
          <cell r="D151">
            <v>1175</v>
          </cell>
          <cell r="E151">
            <v>1198</v>
          </cell>
          <cell r="F151">
            <v>1149</v>
          </cell>
          <cell r="G151">
            <v>1058</v>
          </cell>
          <cell r="H151">
            <v>533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556</v>
          </cell>
          <cell r="W151">
            <v>1073</v>
          </cell>
          <cell r="X151">
            <v>1140</v>
          </cell>
          <cell r="Y151">
            <v>1162</v>
          </cell>
        </row>
        <row r="152">
          <cell r="B152">
            <v>1181</v>
          </cell>
          <cell r="C152">
            <v>1185</v>
          </cell>
          <cell r="D152">
            <v>1206</v>
          </cell>
          <cell r="E152">
            <v>1175</v>
          </cell>
          <cell r="F152">
            <v>1158</v>
          </cell>
          <cell r="G152">
            <v>1050</v>
          </cell>
          <cell r="H152">
            <v>520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569</v>
          </cell>
          <cell r="W152">
            <v>1083</v>
          </cell>
          <cell r="X152">
            <v>1142</v>
          </cell>
          <cell r="Y152">
            <v>1159</v>
          </cell>
        </row>
        <row r="153">
          <cell r="B153">
            <v>1152</v>
          </cell>
          <cell r="C153">
            <v>1159</v>
          </cell>
          <cell r="D153">
            <v>1219</v>
          </cell>
          <cell r="E153">
            <v>1222</v>
          </cell>
          <cell r="F153">
            <v>1241</v>
          </cell>
          <cell r="G153">
            <v>1217</v>
          </cell>
          <cell r="H153">
            <v>683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727</v>
          </cell>
          <cell r="W153">
            <v>1091</v>
          </cell>
          <cell r="X153">
            <v>1142</v>
          </cell>
          <cell r="Y153">
            <v>1150</v>
          </cell>
        </row>
        <row r="154">
          <cell r="B154">
            <v>1170</v>
          </cell>
          <cell r="C154">
            <v>1193</v>
          </cell>
          <cell r="D154">
            <v>1195</v>
          </cell>
          <cell r="E154">
            <v>1181</v>
          </cell>
          <cell r="F154">
            <v>1204</v>
          </cell>
          <cell r="G154">
            <v>1154</v>
          </cell>
          <cell r="H154">
            <v>657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718</v>
          </cell>
          <cell r="W154">
            <v>1085</v>
          </cell>
          <cell r="X154">
            <v>1125</v>
          </cell>
          <cell r="Y154">
            <v>1171</v>
          </cell>
        </row>
        <row r="155">
          <cell r="B155">
            <v>1180</v>
          </cell>
          <cell r="C155">
            <v>1206</v>
          </cell>
          <cell r="D155">
            <v>1224</v>
          </cell>
          <cell r="E155">
            <v>1215</v>
          </cell>
          <cell r="F155">
            <v>1220</v>
          </cell>
          <cell r="G155">
            <v>1184</v>
          </cell>
          <cell r="H155">
            <v>670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801</v>
          </cell>
          <cell r="W155">
            <v>1199</v>
          </cell>
          <cell r="X155">
            <v>1268</v>
          </cell>
          <cell r="Y155">
            <v>1317</v>
          </cell>
        </row>
        <row r="156">
          <cell r="B156">
            <v>1323</v>
          </cell>
          <cell r="C156">
            <v>1341</v>
          </cell>
          <cell r="D156">
            <v>1368</v>
          </cell>
          <cell r="E156">
            <v>-816</v>
          </cell>
          <cell r="F156">
            <v>1319</v>
          </cell>
          <cell r="G156">
            <v>1278</v>
          </cell>
          <cell r="H156">
            <v>709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744</v>
          </cell>
          <cell r="W156">
            <v>1118</v>
          </cell>
          <cell r="X156">
            <v>1206</v>
          </cell>
          <cell r="Y156">
            <v>1223</v>
          </cell>
        </row>
        <row r="157">
          <cell r="B157">
            <v>1210</v>
          </cell>
          <cell r="C157">
            <v>1218</v>
          </cell>
          <cell r="D157">
            <v>1235</v>
          </cell>
          <cell r="E157">
            <v>1204</v>
          </cell>
          <cell r="F157">
            <v>1205</v>
          </cell>
          <cell r="G157">
            <v>1150</v>
          </cell>
          <cell r="H157">
            <v>643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723</v>
          </cell>
          <cell r="W157">
            <v>1111</v>
          </cell>
          <cell r="X157">
            <v>1230</v>
          </cell>
          <cell r="Y157">
            <v>1250</v>
          </cell>
        </row>
        <row r="158">
          <cell r="B158">
            <v>1266</v>
          </cell>
          <cell r="C158">
            <v>1263</v>
          </cell>
          <cell r="D158">
            <v>1296</v>
          </cell>
          <cell r="E158">
            <v>1286</v>
          </cell>
          <cell r="F158">
            <v>1257</v>
          </cell>
          <cell r="G158">
            <v>1176</v>
          </cell>
          <cell r="H158">
            <v>587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593</v>
          </cell>
          <cell r="W158">
            <v>1151</v>
          </cell>
          <cell r="X158">
            <v>1279</v>
          </cell>
          <cell r="Y158">
            <v>1324</v>
          </cell>
        </row>
        <row r="159">
          <cell r="B159">
            <v>1284</v>
          </cell>
          <cell r="C159">
            <v>1325</v>
          </cell>
          <cell r="D159">
            <v>1345</v>
          </cell>
          <cell r="E159">
            <v>1348</v>
          </cell>
          <cell r="F159">
            <v>1310</v>
          </cell>
          <cell r="G159">
            <v>1183</v>
          </cell>
          <cell r="H159">
            <v>583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615</v>
          </cell>
          <cell r="W159">
            <v>1150</v>
          </cell>
          <cell r="X159">
            <v>1263</v>
          </cell>
          <cell r="Y159">
            <v>1314</v>
          </cell>
        </row>
        <row r="160">
          <cell r="B160">
            <v>1280</v>
          </cell>
          <cell r="C160">
            <v>1313</v>
          </cell>
          <cell r="D160">
            <v>1327</v>
          </cell>
          <cell r="E160">
            <v>1322</v>
          </cell>
          <cell r="F160">
            <v>1297</v>
          </cell>
          <cell r="G160">
            <v>1229</v>
          </cell>
          <cell r="H160">
            <v>588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624</v>
          </cell>
          <cell r="W160">
            <v>1141</v>
          </cell>
          <cell r="X160">
            <v>1222</v>
          </cell>
          <cell r="Y160">
            <v>1261</v>
          </cell>
        </row>
        <row r="161">
          <cell r="B161">
            <v>1164</v>
          </cell>
          <cell r="C161">
            <v>1171</v>
          </cell>
          <cell r="D161">
            <v>1234</v>
          </cell>
          <cell r="E161">
            <v>1215</v>
          </cell>
          <cell r="F161">
            <v>1224</v>
          </cell>
          <cell r="G161">
            <v>1211</v>
          </cell>
          <cell r="H161">
            <v>442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1023</v>
          </cell>
          <cell r="X161">
            <v>1079</v>
          </cell>
          <cell r="Y161">
            <v>1092</v>
          </cell>
        </row>
        <row r="162">
          <cell r="B162">
            <v>1151</v>
          </cell>
          <cell r="C162">
            <v>1164</v>
          </cell>
          <cell r="D162">
            <v>1162</v>
          </cell>
          <cell r="E162">
            <v>1184</v>
          </cell>
          <cell r="F162">
            <v>1190</v>
          </cell>
          <cell r="G162">
            <v>1164</v>
          </cell>
          <cell r="H162">
            <v>431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1047</v>
          </cell>
          <cell r="X162">
            <v>1132</v>
          </cell>
          <cell r="Y162">
            <v>1122</v>
          </cell>
        </row>
        <row r="163">
          <cell r="B163">
            <v>1165</v>
          </cell>
          <cell r="C163">
            <v>1189</v>
          </cell>
          <cell r="D163">
            <v>1209</v>
          </cell>
          <cell r="E163">
            <v>1207</v>
          </cell>
          <cell r="F163">
            <v>1198</v>
          </cell>
          <cell r="G163">
            <v>1181</v>
          </cell>
          <cell r="H163">
            <v>436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1038</v>
          </cell>
          <cell r="X163">
            <v>1105</v>
          </cell>
          <cell r="Y163">
            <v>1122</v>
          </cell>
        </row>
        <row r="164">
          <cell r="B164">
            <v>1174</v>
          </cell>
          <cell r="C164">
            <v>1189</v>
          </cell>
          <cell r="D164">
            <v>1217</v>
          </cell>
          <cell r="E164">
            <v>1212</v>
          </cell>
          <cell r="F164">
            <v>1204</v>
          </cell>
          <cell r="G164">
            <v>1180</v>
          </cell>
          <cell r="H164">
            <v>439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1118</v>
          </cell>
          <cell r="X164">
            <v>1222</v>
          </cell>
          <cell r="Y164">
            <v>1224</v>
          </cell>
        </row>
        <row r="165">
          <cell r="B165">
            <v>1260</v>
          </cell>
          <cell r="C165">
            <v>1269</v>
          </cell>
          <cell r="D165">
            <v>1276</v>
          </cell>
          <cell r="E165">
            <v>1299</v>
          </cell>
          <cell r="F165">
            <v>1244</v>
          </cell>
          <cell r="G165">
            <v>1169</v>
          </cell>
          <cell r="H165">
            <v>435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1164</v>
          </cell>
          <cell r="X165">
            <v>1264</v>
          </cell>
          <cell r="Y165">
            <v>1290</v>
          </cell>
        </row>
        <row r="166">
          <cell r="B166">
            <v>1335</v>
          </cell>
          <cell r="C166">
            <v>1360</v>
          </cell>
          <cell r="D166">
            <v>1352</v>
          </cell>
          <cell r="E166">
            <v>1355</v>
          </cell>
          <cell r="F166">
            <v>1299</v>
          </cell>
          <cell r="G166">
            <v>1203</v>
          </cell>
          <cell r="H166">
            <v>438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1322</v>
          </cell>
          <cell r="X166">
            <v>1381</v>
          </cell>
          <cell r="Y166">
            <v>1406</v>
          </cell>
        </row>
        <row r="167">
          <cell r="B167">
            <v>1438</v>
          </cell>
          <cell r="C167">
            <v>1442</v>
          </cell>
          <cell r="D167">
            <v>1460</v>
          </cell>
          <cell r="E167">
            <v>1437</v>
          </cell>
          <cell r="F167">
            <v>1395</v>
          </cell>
          <cell r="G167">
            <v>1351</v>
          </cell>
          <cell r="H167">
            <v>499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1420</v>
          </cell>
          <cell r="X167">
            <v>1517</v>
          </cell>
          <cell r="Y167">
            <v>1525</v>
          </cell>
        </row>
        <row r="168">
          <cell r="B168">
            <v>1597</v>
          </cell>
          <cell r="C168">
            <v>1604</v>
          </cell>
          <cell r="D168">
            <v>1621</v>
          </cell>
          <cell r="E168">
            <v>1583</v>
          </cell>
          <cell r="F168">
            <v>1540</v>
          </cell>
          <cell r="G168">
            <v>1482</v>
          </cell>
          <cell r="H168">
            <v>535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1487</v>
          </cell>
          <cell r="X168">
            <v>1634</v>
          </cell>
          <cell r="Y168">
            <v>1666</v>
          </cell>
        </row>
        <row r="169">
          <cell r="B169">
            <v>1762</v>
          </cell>
          <cell r="C169">
            <v>1802</v>
          </cell>
          <cell r="D169">
            <v>1816</v>
          </cell>
          <cell r="E169">
            <v>1785</v>
          </cell>
          <cell r="F169">
            <v>1743</v>
          </cell>
          <cell r="G169">
            <v>1643</v>
          </cell>
          <cell r="H169">
            <v>566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1293</v>
          </cell>
          <cell r="X169">
            <v>1365</v>
          </cell>
          <cell r="Y169">
            <v>1376</v>
          </cell>
        </row>
        <row r="170">
          <cell r="B170">
            <v>1424</v>
          </cell>
          <cell r="C170">
            <v>1422</v>
          </cell>
          <cell r="D170">
            <v>1414</v>
          </cell>
          <cell r="E170">
            <v>1387</v>
          </cell>
          <cell r="F170">
            <v>1344</v>
          </cell>
          <cell r="G170">
            <v>1292</v>
          </cell>
          <cell r="H170">
            <v>454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1079</v>
          </cell>
          <cell r="X170">
            <v>1137</v>
          </cell>
          <cell r="Y170">
            <v>1149</v>
          </cell>
        </row>
        <row r="171">
          <cell r="B171">
            <v>1185</v>
          </cell>
          <cell r="C171">
            <v>1202</v>
          </cell>
          <cell r="D171">
            <v>1220</v>
          </cell>
          <cell r="E171">
            <v>1202</v>
          </cell>
          <cell r="F171">
            <v>1190</v>
          </cell>
          <cell r="G171">
            <v>1173</v>
          </cell>
          <cell r="H171">
            <v>422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1041</v>
          </cell>
          <cell r="X171">
            <v>1108</v>
          </cell>
          <cell r="Y171">
            <v>1107</v>
          </cell>
        </row>
        <row r="172">
          <cell r="B172">
            <v>1118</v>
          </cell>
          <cell r="C172">
            <v>1126</v>
          </cell>
          <cell r="D172">
            <v>1141</v>
          </cell>
          <cell r="E172">
            <v>1146</v>
          </cell>
          <cell r="F172">
            <v>1136</v>
          </cell>
          <cell r="G172">
            <v>1068</v>
          </cell>
          <cell r="H172">
            <v>392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1024</v>
          </cell>
          <cell r="X172">
            <v>1104</v>
          </cell>
          <cell r="Y172">
            <v>1120</v>
          </cell>
        </row>
        <row r="173">
          <cell r="B173">
            <v>1121</v>
          </cell>
          <cell r="C173">
            <v>1124</v>
          </cell>
          <cell r="D173">
            <v>1128</v>
          </cell>
          <cell r="E173">
            <v>1124</v>
          </cell>
          <cell r="F173">
            <v>1088</v>
          </cell>
          <cell r="G173">
            <v>1024</v>
          </cell>
          <cell r="H173">
            <v>377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1153</v>
          </cell>
          <cell r="X173">
            <v>1185</v>
          </cell>
          <cell r="Y173">
            <v>1198</v>
          </cell>
        </row>
        <row r="174">
          <cell r="B174">
            <v>1188</v>
          </cell>
          <cell r="C174">
            <v>1191</v>
          </cell>
          <cell r="D174">
            <v>1196</v>
          </cell>
          <cell r="E174">
            <v>1186</v>
          </cell>
          <cell r="F174">
            <v>1175</v>
          </cell>
          <cell r="G174">
            <v>1140</v>
          </cell>
          <cell r="H174">
            <v>411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1080</v>
          </cell>
          <cell r="X174">
            <v>1131</v>
          </cell>
          <cell r="Y174">
            <v>1134</v>
          </cell>
        </row>
        <row r="175">
          <cell r="B175">
            <v>1147</v>
          </cell>
          <cell r="C175">
            <v>1179</v>
          </cell>
          <cell r="D175">
            <v>1194</v>
          </cell>
          <cell r="E175">
            <v>1177</v>
          </cell>
          <cell r="F175">
            <v>1179</v>
          </cell>
          <cell r="G175">
            <v>1157</v>
          </cell>
          <cell r="H175">
            <v>432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1087</v>
          </cell>
          <cell r="X175">
            <v>1165</v>
          </cell>
          <cell r="Y175">
            <v>1170</v>
          </cell>
        </row>
        <row r="176">
          <cell r="B176">
            <v>1176</v>
          </cell>
          <cell r="C176">
            <v>1214</v>
          </cell>
          <cell r="D176">
            <v>1235</v>
          </cell>
          <cell r="E176">
            <v>1239</v>
          </cell>
          <cell r="F176">
            <v>1231</v>
          </cell>
          <cell r="G176">
            <v>1206</v>
          </cell>
          <cell r="H176">
            <v>438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1092</v>
          </cell>
          <cell r="X176">
            <v>1181</v>
          </cell>
          <cell r="Y176">
            <v>1171</v>
          </cell>
        </row>
        <row r="177">
          <cell r="B177">
            <v>1213</v>
          </cell>
          <cell r="C177">
            <v>1291</v>
          </cell>
          <cell r="D177">
            <v>1300</v>
          </cell>
          <cell r="E177">
            <v>1256</v>
          </cell>
          <cell r="F177">
            <v>1211</v>
          </cell>
          <cell r="G177">
            <v>1167</v>
          </cell>
          <cell r="H177">
            <v>422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1093</v>
          </cell>
          <cell r="X177">
            <v>1156</v>
          </cell>
          <cell r="Y177">
            <v>1174</v>
          </cell>
        </row>
        <row r="178">
          <cell r="B178">
            <v>1202</v>
          </cell>
          <cell r="C178">
            <v>1221</v>
          </cell>
          <cell r="D178">
            <v>1233</v>
          </cell>
          <cell r="E178">
            <v>1234</v>
          </cell>
          <cell r="F178">
            <v>1210</v>
          </cell>
          <cell r="G178">
            <v>1168</v>
          </cell>
          <cell r="H178">
            <v>420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1091</v>
          </cell>
          <cell r="X178">
            <v>1186</v>
          </cell>
          <cell r="Y178">
            <v>1195</v>
          </cell>
        </row>
        <row r="179">
          <cell r="B179">
            <v>1232</v>
          </cell>
          <cell r="C179">
            <v>1261</v>
          </cell>
          <cell r="D179">
            <v>1257</v>
          </cell>
          <cell r="E179">
            <v>1271</v>
          </cell>
          <cell r="F179">
            <v>1238</v>
          </cell>
          <cell r="G179">
            <v>1169</v>
          </cell>
          <cell r="H179">
            <v>422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1116</v>
          </cell>
          <cell r="X179">
            <v>1189</v>
          </cell>
          <cell r="Y179">
            <v>1220</v>
          </cell>
        </row>
        <row r="180">
          <cell r="B180">
            <v>1245</v>
          </cell>
          <cell r="C180">
            <v>1260</v>
          </cell>
          <cell r="D180">
            <v>1271</v>
          </cell>
          <cell r="E180">
            <v>1254</v>
          </cell>
          <cell r="F180">
            <v>1207</v>
          </cell>
          <cell r="G180">
            <v>1126</v>
          </cell>
          <cell r="H180">
            <v>406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1215</v>
          </cell>
          <cell r="X180">
            <v>1284</v>
          </cell>
          <cell r="Y180">
            <v>1297</v>
          </cell>
        </row>
        <row r="181">
          <cell r="B181">
            <v>1326</v>
          </cell>
          <cell r="C181">
            <v>1344</v>
          </cell>
          <cell r="D181">
            <v>1344</v>
          </cell>
          <cell r="E181">
            <v>1324</v>
          </cell>
          <cell r="F181">
            <v>1292</v>
          </cell>
          <cell r="G181">
            <v>1242</v>
          </cell>
          <cell r="H181">
            <v>446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1222</v>
          </cell>
          <cell r="X181">
            <v>1312</v>
          </cell>
          <cell r="Y181">
            <v>1323</v>
          </cell>
        </row>
        <row r="182">
          <cell r="B182">
            <v>1367</v>
          </cell>
          <cell r="C182">
            <v>1392</v>
          </cell>
          <cell r="D182">
            <v>1418</v>
          </cell>
          <cell r="E182">
            <v>1400</v>
          </cell>
          <cell r="F182">
            <v>1378</v>
          </cell>
          <cell r="G182">
            <v>1321</v>
          </cell>
          <cell r="H182">
            <v>464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1133</v>
          </cell>
          <cell r="X182">
            <v>1192</v>
          </cell>
          <cell r="Y182">
            <v>1201</v>
          </cell>
        </row>
        <row r="183">
          <cell r="B183">
            <v>1030</v>
          </cell>
          <cell r="C183">
            <v>1038</v>
          </cell>
          <cell r="D183">
            <v>1038</v>
          </cell>
          <cell r="E183">
            <v>1021</v>
          </cell>
          <cell r="F183">
            <v>1008</v>
          </cell>
          <cell r="G183">
            <v>971</v>
          </cell>
          <cell r="H183">
            <v>352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903</v>
          </cell>
          <cell r="X183">
            <v>963</v>
          </cell>
          <cell r="Y183">
            <v>949</v>
          </cell>
        </row>
        <row r="184">
          <cell r="B184">
            <v>967</v>
          </cell>
          <cell r="C184">
            <v>968</v>
          </cell>
          <cell r="D184">
            <v>976</v>
          </cell>
          <cell r="E184">
            <v>969</v>
          </cell>
          <cell r="F184">
            <v>968</v>
          </cell>
          <cell r="G184">
            <v>964</v>
          </cell>
          <cell r="H184">
            <v>353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946</v>
          </cell>
          <cell r="X184">
            <v>1002</v>
          </cell>
          <cell r="Y184">
            <v>981</v>
          </cell>
        </row>
        <row r="185">
          <cell r="B185">
            <v>1155</v>
          </cell>
          <cell r="C185">
            <v>1171</v>
          </cell>
          <cell r="D185">
            <v>1194</v>
          </cell>
          <cell r="E185">
            <v>1184</v>
          </cell>
          <cell r="F185">
            <v>1169</v>
          </cell>
          <cell r="G185">
            <v>1133</v>
          </cell>
          <cell r="H185">
            <v>408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1038</v>
          </cell>
          <cell r="X185">
            <v>1134</v>
          </cell>
          <cell r="Y185">
            <v>1157</v>
          </cell>
        </row>
        <row r="186">
          <cell r="B186">
            <v>1184</v>
          </cell>
          <cell r="C186">
            <v>1204</v>
          </cell>
          <cell r="D186">
            <v>1217</v>
          </cell>
          <cell r="E186">
            <v>1206</v>
          </cell>
          <cell r="F186">
            <v>1186</v>
          </cell>
          <cell r="G186">
            <v>1112</v>
          </cell>
          <cell r="H186">
            <v>408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1112</v>
          </cell>
          <cell r="X186">
            <v>1214</v>
          </cell>
          <cell r="Y186">
            <v>1234</v>
          </cell>
        </row>
        <row r="187">
          <cell r="B187">
            <v>1267</v>
          </cell>
          <cell r="C187">
            <v>1294</v>
          </cell>
          <cell r="D187">
            <v>1292</v>
          </cell>
          <cell r="E187">
            <v>1297</v>
          </cell>
          <cell r="F187">
            <v>1245</v>
          </cell>
          <cell r="G187">
            <v>1153</v>
          </cell>
          <cell r="H187">
            <v>414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1355</v>
          </cell>
          <cell r="X187">
            <v>1457</v>
          </cell>
          <cell r="Y187">
            <v>1489</v>
          </cell>
        </row>
        <row r="188">
          <cell r="B188">
            <v>1503</v>
          </cell>
          <cell r="C188">
            <v>1533</v>
          </cell>
          <cell r="D188">
            <v>1547</v>
          </cell>
          <cell r="E188">
            <v>1523</v>
          </cell>
          <cell r="F188">
            <v>1489</v>
          </cell>
          <cell r="G188">
            <v>1432</v>
          </cell>
          <cell r="H188">
            <v>521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1515</v>
          </cell>
          <cell r="X188">
            <v>1615</v>
          </cell>
          <cell r="Y188">
            <v>1657</v>
          </cell>
        </row>
        <row r="189">
          <cell r="B189">
            <v>1725</v>
          </cell>
          <cell r="C189">
            <v>1745</v>
          </cell>
          <cell r="D189">
            <v>1748</v>
          </cell>
          <cell r="E189">
            <v>1715</v>
          </cell>
          <cell r="F189">
            <v>1655</v>
          </cell>
          <cell r="G189">
            <v>1572</v>
          </cell>
          <cell r="H189">
            <v>565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1531</v>
          </cell>
          <cell r="X189">
            <v>1683</v>
          </cell>
          <cell r="Y189">
            <v>1718</v>
          </cell>
        </row>
        <row r="190">
          <cell r="B190">
            <v>1777</v>
          </cell>
          <cell r="C190">
            <v>1805</v>
          </cell>
          <cell r="D190">
            <v>1821</v>
          </cell>
          <cell r="E190">
            <v>1762</v>
          </cell>
          <cell r="F190">
            <v>1697</v>
          </cell>
          <cell r="G190">
            <v>1584</v>
          </cell>
          <cell r="H190">
            <v>565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1424</v>
          </cell>
          <cell r="X190">
            <v>1524</v>
          </cell>
          <cell r="Y190">
            <v>1531</v>
          </cell>
        </row>
        <row r="191">
          <cell r="B191">
            <v>1589</v>
          </cell>
          <cell r="C191">
            <v>1599</v>
          </cell>
          <cell r="D191">
            <v>1619</v>
          </cell>
          <cell r="E191">
            <v>1630</v>
          </cell>
          <cell r="F191">
            <v>1578</v>
          </cell>
          <cell r="G191">
            <v>1525</v>
          </cell>
          <cell r="H191">
            <v>1452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1184</v>
          </cell>
          <cell r="X191">
            <v>1273</v>
          </cell>
          <cell r="Y191">
            <v>1327</v>
          </cell>
        </row>
        <row r="192">
          <cell r="B192">
            <v>1354</v>
          </cell>
          <cell r="C192">
            <v>1358</v>
          </cell>
          <cell r="D192">
            <v>1352</v>
          </cell>
          <cell r="E192">
            <v>1379</v>
          </cell>
          <cell r="F192">
            <v>1301</v>
          </cell>
          <cell r="G192">
            <v>1217</v>
          </cell>
          <cell r="H192">
            <v>1150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1020</v>
          </cell>
          <cell r="X192">
            <v>1086</v>
          </cell>
          <cell r="Y192">
            <v>1136</v>
          </cell>
        </row>
        <row r="193">
          <cell r="B193">
            <v>1175</v>
          </cell>
          <cell r="C193">
            <v>1192</v>
          </cell>
          <cell r="D193">
            <v>1192</v>
          </cell>
          <cell r="E193">
            <v>1217</v>
          </cell>
          <cell r="F193">
            <v>1195</v>
          </cell>
          <cell r="G193">
            <v>1148</v>
          </cell>
          <cell r="H193">
            <v>1060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1017</v>
          </cell>
          <cell r="X193">
            <v>1093</v>
          </cell>
          <cell r="Y193">
            <v>1123</v>
          </cell>
        </row>
        <row r="194">
          <cell r="B194">
            <v>1147</v>
          </cell>
          <cell r="C194">
            <v>1169</v>
          </cell>
          <cell r="D194">
            <v>1161</v>
          </cell>
          <cell r="E194">
            <v>1189</v>
          </cell>
          <cell r="F194">
            <v>1164</v>
          </cell>
          <cell r="G194">
            <v>1118</v>
          </cell>
          <cell r="H194">
            <v>1024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1006</v>
          </cell>
          <cell r="X194">
            <v>1098</v>
          </cell>
          <cell r="Y194">
            <v>1154</v>
          </cell>
        </row>
        <row r="195">
          <cell r="B195">
            <v>1157</v>
          </cell>
          <cell r="C195">
            <v>1207</v>
          </cell>
          <cell r="D195">
            <v>1197</v>
          </cell>
          <cell r="E195">
            <v>1277</v>
          </cell>
          <cell r="F195">
            <v>1195</v>
          </cell>
          <cell r="G195">
            <v>1134</v>
          </cell>
          <cell r="H195">
            <v>1048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1044</v>
          </cell>
          <cell r="X195">
            <v>1124</v>
          </cell>
          <cell r="Y195">
            <v>1185</v>
          </cell>
        </row>
        <row r="196">
          <cell r="B196">
            <v>1126</v>
          </cell>
          <cell r="C196">
            <v>1145</v>
          </cell>
          <cell r="D196">
            <v>1177</v>
          </cell>
          <cell r="E196">
            <v>1237</v>
          </cell>
          <cell r="F196">
            <v>1196</v>
          </cell>
          <cell r="G196">
            <v>1199</v>
          </cell>
          <cell r="H196">
            <v>1162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1170</v>
          </cell>
          <cell r="X196">
            <v>1236</v>
          </cell>
          <cell r="Y196">
            <v>1294</v>
          </cell>
        </row>
        <row r="197">
          <cell r="B197">
            <v>1385</v>
          </cell>
          <cell r="C197">
            <v>1402</v>
          </cell>
          <cell r="D197">
            <v>1405</v>
          </cell>
          <cell r="E197">
            <v>1431</v>
          </cell>
          <cell r="F197">
            <v>1395</v>
          </cell>
          <cell r="G197">
            <v>1343</v>
          </cell>
          <cell r="H197">
            <v>1302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1129</v>
          </cell>
          <cell r="X197">
            <v>1172</v>
          </cell>
          <cell r="Y197">
            <v>1217</v>
          </cell>
        </row>
        <row r="198">
          <cell r="B198">
            <v>1230</v>
          </cell>
          <cell r="C198">
            <v>1303</v>
          </cell>
          <cell r="D198">
            <v>1245</v>
          </cell>
          <cell r="E198">
            <v>1271</v>
          </cell>
          <cell r="F198">
            <v>1249</v>
          </cell>
          <cell r="G198">
            <v>1220</v>
          </cell>
          <cell r="H198">
            <v>1158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1012</v>
          </cell>
          <cell r="X198">
            <v>1075</v>
          </cell>
          <cell r="Y198">
            <v>1115</v>
          </cell>
        </row>
        <row r="199">
          <cell r="B199">
            <v>1119</v>
          </cell>
          <cell r="C199">
            <v>1145</v>
          </cell>
          <cell r="D199">
            <v>1162</v>
          </cell>
          <cell r="E199">
            <v>1181</v>
          </cell>
          <cell r="F199">
            <v>1175</v>
          </cell>
          <cell r="G199">
            <v>1169</v>
          </cell>
          <cell r="H199">
            <v>1089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1012</v>
          </cell>
          <cell r="X199">
            <v>1099</v>
          </cell>
          <cell r="Y199">
            <v>1126</v>
          </cell>
        </row>
        <row r="200">
          <cell r="B200">
            <v>1177</v>
          </cell>
          <cell r="C200">
            <v>1196</v>
          </cell>
          <cell r="D200">
            <v>1209</v>
          </cell>
          <cell r="E200">
            <v>1208</v>
          </cell>
          <cell r="F200">
            <v>1172</v>
          </cell>
          <cell r="G200">
            <v>1125</v>
          </cell>
          <cell r="H200">
            <v>1044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1107</v>
          </cell>
          <cell r="X200">
            <v>1180</v>
          </cell>
          <cell r="Y200">
            <v>1216</v>
          </cell>
        </row>
        <row r="201">
          <cell r="B201">
            <v>1235</v>
          </cell>
          <cell r="C201">
            <v>1229</v>
          </cell>
          <cell r="D201">
            <v>1225</v>
          </cell>
          <cell r="E201">
            <v>1237</v>
          </cell>
          <cell r="F201">
            <v>1197</v>
          </cell>
          <cell r="G201">
            <v>1117</v>
          </cell>
          <cell r="H201">
            <v>1036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1201</v>
          </cell>
          <cell r="X201">
            <v>1206</v>
          </cell>
          <cell r="Y201">
            <v>1248</v>
          </cell>
        </row>
        <row r="202">
          <cell r="B202">
            <v>1061</v>
          </cell>
          <cell r="C202">
            <v>1057</v>
          </cell>
          <cell r="D202">
            <v>946</v>
          </cell>
          <cell r="E202">
            <v>1081</v>
          </cell>
          <cell r="F202">
            <v>1057</v>
          </cell>
          <cell r="G202">
            <v>1038</v>
          </cell>
          <cell r="H202">
            <v>1004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932</v>
          </cell>
          <cell r="X202">
            <v>969</v>
          </cell>
          <cell r="Y202">
            <v>1022</v>
          </cell>
        </row>
        <row r="203">
          <cell r="B203">
            <v>1255</v>
          </cell>
          <cell r="C203">
            <v>1264</v>
          </cell>
          <cell r="D203">
            <v>1260</v>
          </cell>
          <cell r="E203">
            <v>1285</v>
          </cell>
          <cell r="F203">
            <v>1259</v>
          </cell>
          <cell r="G203">
            <v>1224</v>
          </cell>
          <cell r="H203">
            <v>1166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1088</v>
          </cell>
          <cell r="X203">
            <v>1131</v>
          </cell>
          <cell r="Y203">
            <v>1173</v>
          </cell>
        </row>
        <row r="204">
          <cell r="B204">
            <v>1199</v>
          </cell>
          <cell r="C204">
            <v>1212</v>
          </cell>
          <cell r="D204">
            <v>1224</v>
          </cell>
          <cell r="E204">
            <v>1264</v>
          </cell>
          <cell r="F204">
            <v>1248</v>
          </cell>
          <cell r="G204">
            <v>1224</v>
          </cell>
          <cell r="H204">
            <v>1154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1029</v>
          </cell>
          <cell r="X204">
            <v>1063</v>
          </cell>
          <cell r="Y204">
            <v>1135</v>
          </cell>
        </row>
        <row r="205">
          <cell r="B205">
            <v>1171</v>
          </cell>
          <cell r="C205">
            <v>1194</v>
          </cell>
          <cell r="D205">
            <v>1212</v>
          </cell>
          <cell r="E205">
            <v>1259</v>
          </cell>
          <cell r="F205">
            <v>1249</v>
          </cell>
          <cell r="G205">
            <v>1233</v>
          </cell>
          <cell r="H205">
            <v>1187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1235</v>
          </cell>
          <cell r="X205">
            <v>1306</v>
          </cell>
          <cell r="Y205">
            <v>1327</v>
          </cell>
        </row>
        <row r="206">
          <cell r="B206">
            <v>1372</v>
          </cell>
          <cell r="C206">
            <v>1386</v>
          </cell>
          <cell r="D206">
            <v>1390</v>
          </cell>
          <cell r="E206">
            <v>1416</v>
          </cell>
          <cell r="F206">
            <v>1384</v>
          </cell>
          <cell r="G206">
            <v>1338</v>
          </cell>
          <cell r="H206">
            <v>1249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1181</v>
          </cell>
          <cell r="X206">
            <v>1256</v>
          </cell>
          <cell r="Y206">
            <v>1310</v>
          </cell>
        </row>
        <row r="207">
          <cell r="B207">
            <v>1333</v>
          </cell>
          <cell r="C207">
            <v>1329</v>
          </cell>
          <cell r="D207">
            <v>1337</v>
          </cell>
          <cell r="E207">
            <v>1349</v>
          </cell>
          <cell r="F207">
            <v>1314</v>
          </cell>
          <cell r="G207">
            <v>1256</v>
          </cell>
          <cell r="H207">
            <v>1154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1131</v>
          </cell>
          <cell r="X207">
            <v>1240</v>
          </cell>
          <cell r="Y207">
            <v>1290</v>
          </cell>
        </row>
        <row r="208">
          <cell r="B208">
            <v>1316</v>
          </cell>
          <cell r="C208">
            <v>1332</v>
          </cell>
          <cell r="D208">
            <v>1342</v>
          </cell>
          <cell r="E208">
            <v>1356</v>
          </cell>
          <cell r="F208">
            <v>1324</v>
          </cell>
          <cell r="G208">
            <v>1246</v>
          </cell>
          <cell r="H208">
            <v>1123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1057</v>
          </cell>
          <cell r="X208">
            <v>1133</v>
          </cell>
          <cell r="Y208">
            <v>1181</v>
          </cell>
        </row>
        <row r="209">
          <cell r="B209">
            <v>1188</v>
          </cell>
          <cell r="C209">
            <v>1204</v>
          </cell>
          <cell r="D209">
            <v>1236</v>
          </cell>
          <cell r="E209">
            <v>1280</v>
          </cell>
          <cell r="F209">
            <v>1259</v>
          </cell>
          <cell r="G209">
            <v>1236</v>
          </cell>
          <cell r="H209">
            <v>1167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1070</v>
          </cell>
          <cell r="X209">
            <v>1149</v>
          </cell>
          <cell r="Y209">
            <v>1208</v>
          </cell>
        </row>
        <row r="210">
          <cell r="B210">
            <v>1231</v>
          </cell>
          <cell r="C210">
            <v>1251</v>
          </cell>
          <cell r="D210">
            <v>1254</v>
          </cell>
          <cell r="E210">
            <v>1297</v>
          </cell>
          <cell r="F210">
            <v>1280</v>
          </cell>
          <cell r="G210">
            <v>1246</v>
          </cell>
          <cell r="H210">
            <v>1178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1170</v>
          </cell>
          <cell r="X210">
            <v>1227</v>
          </cell>
          <cell r="Y210">
            <v>1298</v>
          </cell>
        </row>
        <row r="211">
          <cell r="B211">
            <v>1312</v>
          </cell>
          <cell r="C211">
            <v>1330</v>
          </cell>
          <cell r="D211">
            <v>1333</v>
          </cell>
          <cell r="E211">
            <v>1352</v>
          </cell>
          <cell r="F211">
            <v>1316</v>
          </cell>
          <cell r="G211">
            <v>1294</v>
          </cell>
          <cell r="H211">
            <v>1210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1050</v>
          </cell>
          <cell r="X211">
            <v>1114</v>
          </cell>
          <cell r="Y211">
            <v>1159</v>
          </cell>
        </row>
        <row r="212">
          <cell r="B212">
            <v>1184</v>
          </cell>
          <cell r="C212">
            <v>1194</v>
          </cell>
          <cell r="D212">
            <v>1202</v>
          </cell>
          <cell r="E212">
            <v>1234</v>
          </cell>
          <cell r="F212">
            <v>1207</v>
          </cell>
          <cell r="G212">
            <v>1194</v>
          </cell>
          <cell r="H212">
            <v>1129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1053</v>
          </cell>
          <cell r="X212">
            <v>1109</v>
          </cell>
          <cell r="Y212">
            <v>1151</v>
          </cell>
        </row>
        <row r="213">
          <cell r="B213">
            <v>1175</v>
          </cell>
          <cell r="C213">
            <v>1182</v>
          </cell>
          <cell r="D213">
            <v>1183</v>
          </cell>
          <cell r="E213">
            <v>1202</v>
          </cell>
          <cell r="F213">
            <v>1179</v>
          </cell>
          <cell r="G213">
            <v>1156</v>
          </cell>
          <cell r="H213">
            <v>1100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1031</v>
          </cell>
          <cell r="X213">
            <v>1101</v>
          </cell>
          <cell r="Y213">
            <v>1155</v>
          </cell>
        </row>
        <row r="214">
          <cell r="B214">
            <v>1173</v>
          </cell>
          <cell r="C214">
            <v>1183</v>
          </cell>
          <cell r="D214">
            <v>1186</v>
          </cell>
          <cell r="E214">
            <v>1202</v>
          </cell>
          <cell r="F214">
            <v>1177</v>
          </cell>
          <cell r="G214">
            <v>1121</v>
          </cell>
          <cell r="H214">
            <v>1045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1056</v>
          </cell>
          <cell r="X214">
            <v>1139</v>
          </cell>
          <cell r="Y214">
            <v>1175</v>
          </cell>
        </row>
        <row r="215">
          <cell r="B215">
            <v>1197</v>
          </cell>
          <cell r="C215">
            <v>1193</v>
          </cell>
          <cell r="D215">
            <v>1187</v>
          </cell>
          <cell r="E215">
            <v>1202</v>
          </cell>
          <cell r="F215">
            <v>1160</v>
          </cell>
          <cell r="G215">
            <v>1095</v>
          </cell>
          <cell r="H215">
            <v>1005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1022</v>
          </cell>
          <cell r="X215">
            <v>1087</v>
          </cell>
          <cell r="Y215">
            <v>1132</v>
          </cell>
        </row>
        <row r="216">
          <cell r="B216">
            <v>1120</v>
          </cell>
          <cell r="C216">
            <v>1147</v>
          </cell>
          <cell r="D216">
            <v>1173</v>
          </cell>
          <cell r="E216">
            <v>1215</v>
          </cell>
          <cell r="F216">
            <v>1202</v>
          </cell>
          <cell r="G216">
            <v>1200</v>
          </cell>
          <cell r="H216">
            <v>1138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1149</v>
          </cell>
          <cell r="X216">
            <v>1182</v>
          </cell>
          <cell r="Y216">
            <v>1272</v>
          </cell>
        </row>
        <row r="217">
          <cell r="B217">
            <v>1327</v>
          </cell>
          <cell r="C217">
            <v>1337</v>
          </cell>
          <cell r="D217">
            <v>1340</v>
          </cell>
          <cell r="E217">
            <v>1385</v>
          </cell>
          <cell r="F217">
            <v>1335</v>
          </cell>
          <cell r="G217">
            <v>1304</v>
          </cell>
          <cell r="H217">
            <v>1234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1129</v>
          </cell>
          <cell r="X217">
            <v>1178</v>
          </cell>
          <cell r="Y217">
            <v>1253</v>
          </cell>
        </row>
        <row r="218">
          <cell r="B218">
            <v>1252</v>
          </cell>
          <cell r="C218">
            <v>1272</v>
          </cell>
          <cell r="D218">
            <v>1262</v>
          </cell>
          <cell r="E218">
            <v>1278</v>
          </cell>
          <cell r="F218">
            <v>1245</v>
          </cell>
          <cell r="G218">
            <v>1213</v>
          </cell>
          <cell r="H218">
            <v>1154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1029</v>
          </cell>
          <cell r="X218">
            <v>1080</v>
          </cell>
          <cell r="Y218">
            <v>1118</v>
          </cell>
        </row>
        <row r="219">
          <cell r="B219">
            <v>1139</v>
          </cell>
          <cell r="C219">
            <v>1148</v>
          </cell>
          <cell r="D219">
            <v>1159</v>
          </cell>
          <cell r="E219">
            <v>1189</v>
          </cell>
          <cell r="F219">
            <v>1170</v>
          </cell>
          <cell r="G219">
            <v>1144</v>
          </cell>
          <cell r="H219">
            <v>1107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987</v>
          </cell>
          <cell r="X219">
            <v>1125</v>
          </cell>
          <cell r="Y219">
            <v>1105</v>
          </cell>
        </row>
        <row r="220">
          <cell r="B220">
            <v>1120</v>
          </cell>
          <cell r="C220">
            <v>1148</v>
          </cell>
          <cell r="D220">
            <v>1165</v>
          </cell>
          <cell r="E220">
            <v>1193</v>
          </cell>
          <cell r="F220">
            <v>1175</v>
          </cell>
          <cell r="G220">
            <v>1161</v>
          </cell>
          <cell r="H220">
            <v>1090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975</v>
          </cell>
          <cell r="X220">
            <v>1041</v>
          </cell>
          <cell r="Y220">
            <v>1088</v>
          </cell>
        </row>
        <row r="221">
          <cell r="B221">
            <v>1106</v>
          </cell>
          <cell r="C221">
            <v>1109</v>
          </cell>
          <cell r="D221">
            <v>1118</v>
          </cell>
          <cell r="E221">
            <v>1133</v>
          </cell>
          <cell r="F221">
            <v>1119</v>
          </cell>
          <cell r="G221">
            <v>1144</v>
          </cell>
          <cell r="H221">
            <v>1003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952</v>
          </cell>
          <cell r="X221">
            <v>1010</v>
          </cell>
          <cell r="Y221">
            <v>1051</v>
          </cell>
        </row>
        <row r="222">
          <cell r="B222">
            <v>1060</v>
          </cell>
          <cell r="C222">
            <v>1068</v>
          </cell>
          <cell r="D222">
            <v>1085</v>
          </cell>
          <cell r="E222">
            <v>1103</v>
          </cell>
          <cell r="F222">
            <v>1081</v>
          </cell>
          <cell r="G222">
            <v>1008</v>
          </cell>
          <cell r="H222">
            <v>966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984</v>
          </cell>
          <cell r="W222">
            <v>1007</v>
          </cell>
          <cell r="X222">
            <v>1054</v>
          </cell>
          <cell r="Y222">
            <v>1088</v>
          </cell>
        </row>
        <row r="223">
          <cell r="B223">
            <v>1123</v>
          </cell>
          <cell r="C223">
            <v>1121</v>
          </cell>
          <cell r="D223">
            <v>1145</v>
          </cell>
          <cell r="E223">
            <v>1165</v>
          </cell>
          <cell r="F223">
            <v>1161</v>
          </cell>
          <cell r="G223">
            <v>1110</v>
          </cell>
          <cell r="H223">
            <v>1074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957</v>
          </cell>
          <cell r="W223">
            <v>973</v>
          </cell>
          <cell r="X223">
            <v>1039</v>
          </cell>
          <cell r="Y223">
            <v>1088</v>
          </cell>
        </row>
        <row r="224">
          <cell r="B224">
            <v>1136</v>
          </cell>
          <cell r="C224">
            <v>1119</v>
          </cell>
          <cell r="D224">
            <v>1124</v>
          </cell>
          <cell r="E224">
            <v>1145</v>
          </cell>
          <cell r="F224">
            <v>1130</v>
          </cell>
          <cell r="G224">
            <v>1083</v>
          </cell>
          <cell r="H224">
            <v>1079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1000</v>
          </cell>
          <cell r="W224">
            <v>1013</v>
          </cell>
          <cell r="X224">
            <v>1070</v>
          </cell>
          <cell r="Y224">
            <v>1128</v>
          </cell>
        </row>
        <row r="225">
          <cell r="B225">
            <v>1177</v>
          </cell>
          <cell r="C225">
            <v>1168</v>
          </cell>
          <cell r="D225">
            <v>1193</v>
          </cell>
          <cell r="E225">
            <v>1212</v>
          </cell>
          <cell r="F225">
            <v>1205</v>
          </cell>
          <cell r="G225">
            <v>1156</v>
          </cell>
          <cell r="H225">
            <v>1114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1070</v>
          </cell>
          <cell r="W225">
            <v>1101</v>
          </cell>
          <cell r="X225">
            <v>1165</v>
          </cell>
          <cell r="Y225">
            <v>1215</v>
          </cell>
        </row>
        <row r="226">
          <cell r="B226">
            <v>1265</v>
          </cell>
          <cell r="C226">
            <v>1254</v>
          </cell>
          <cell r="D226">
            <v>1259</v>
          </cell>
          <cell r="E226">
            <v>1281</v>
          </cell>
          <cell r="F226">
            <v>1263</v>
          </cell>
          <cell r="G226">
            <v>1206</v>
          </cell>
          <cell r="H226">
            <v>1154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1013</v>
          </cell>
          <cell r="W226">
            <v>1026</v>
          </cell>
          <cell r="X226">
            <v>1104</v>
          </cell>
          <cell r="Y226">
            <v>1169</v>
          </cell>
        </row>
        <row r="227">
          <cell r="B227">
            <v>1232</v>
          </cell>
          <cell r="C227">
            <v>1216</v>
          </cell>
          <cell r="D227">
            <v>1239</v>
          </cell>
          <cell r="E227">
            <v>1263</v>
          </cell>
          <cell r="F227">
            <v>1251</v>
          </cell>
          <cell r="G227">
            <v>1203</v>
          </cell>
          <cell r="H227">
            <v>1162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1140</v>
          </cell>
          <cell r="W227">
            <v>1165</v>
          </cell>
          <cell r="X227">
            <v>1238</v>
          </cell>
          <cell r="Y227">
            <v>1298</v>
          </cell>
        </row>
        <row r="228">
          <cell r="B228">
            <v>1322</v>
          </cell>
          <cell r="C228">
            <v>1309</v>
          </cell>
          <cell r="D228">
            <v>1315</v>
          </cell>
          <cell r="E228">
            <v>1333</v>
          </cell>
          <cell r="F228">
            <v>1297</v>
          </cell>
          <cell r="G228">
            <v>1201</v>
          </cell>
          <cell r="H228">
            <v>1147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1153</v>
          </cell>
          <cell r="W228">
            <v>1179</v>
          </cell>
          <cell r="X228">
            <v>1267</v>
          </cell>
          <cell r="Y228">
            <v>1347</v>
          </cell>
        </row>
        <row r="229">
          <cell r="B229">
            <v>1380</v>
          </cell>
          <cell r="C229">
            <v>1387</v>
          </cell>
          <cell r="D229">
            <v>1403</v>
          </cell>
          <cell r="E229">
            <v>1406</v>
          </cell>
          <cell r="F229">
            <v>1353</v>
          </cell>
          <cell r="G229">
            <v>1252</v>
          </cell>
          <cell r="H229">
            <v>1167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1215</v>
          </cell>
          <cell r="W229">
            <v>1216</v>
          </cell>
          <cell r="X229">
            <v>1300</v>
          </cell>
          <cell r="Y229">
            <v>1332</v>
          </cell>
        </row>
        <row r="230">
          <cell r="B230">
            <v>1366</v>
          </cell>
          <cell r="C230">
            <v>1362</v>
          </cell>
          <cell r="D230">
            <v>1374</v>
          </cell>
          <cell r="E230">
            <v>1383</v>
          </cell>
          <cell r="F230">
            <v>1353</v>
          </cell>
          <cell r="G230">
            <v>1287</v>
          </cell>
          <cell r="H230">
            <v>1222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1134</v>
          </cell>
          <cell r="W230">
            <v>1143</v>
          </cell>
          <cell r="X230">
            <v>1205</v>
          </cell>
          <cell r="Y230">
            <v>1265</v>
          </cell>
        </row>
        <row r="231">
          <cell r="B231">
            <v>1319</v>
          </cell>
          <cell r="C231">
            <v>1322</v>
          </cell>
          <cell r="D231">
            <v>1343</v>
          </cell>
          <cell r="E231">
            <v>1361</v>
          </cell>
          <cell r="F231">
            <v>1342</v>
          </cell>
          <cell r="G231">
            <v>1273</v>
          </cell>
          <cell r="H231">
            <v>1213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1154</v>
          </cell>
          <cell r="W231">
            <v>1155</v>
          </cell>
          <cell r="X231">
            <v>1248</v>
          </cell>
          <cell r="Y231">
            <v>1298</v>
          </cell>
        </row>
        <row r="232">
          <cell r="B232">
            <v>1328</v>
          </cell>
          <cell r="C232">
            <v>1375</v>
          </cell>
          <cell r="D232">
            <v>1350</v>
          </cell>
          <cell r="E232">
            <v>1387</v>
          </cell>
          <cell r="F232">
            <v>1372</v>
          </cell>
          <cell r="G232">
            <v>1299</v>
          </cell>
          <cell r="H232">
            <v>1264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1131</v>
          </cell>
          <cell r="W232">
            <v>1164</v>
          </cell>
          <cell r="X232">
            <v>1209</v>
          </cell>
          <cell r="Y232">
            <v>1280</v>
          </cell>
        </row>
        <row r="233">
          <cell r="B233">
            <v>1359</v>
          </cell>
          <cell r="C233">
            <v>1380</v>
          </cell>
          <cell r="D233">
            <v>1382</v>
          </cell>
          <cell r="E233">
            <v>1419</v>
          </cell>
          <cell r="F233">
            <v>1389</v>
          </cell>
          <cell r="G233">
            <v>1326</v>
          </cell>
          <cell r="H233">
            <v>1269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1363</v>
          </cell>
          <cell r="W233">
            <v>1330</v>
          </cell>
          <cell r="X233">
            <v>1428</v>
          </cell>
          <cell r="Y233">
            <v>1508</v>
          </cell>
        </row>
        <row r="234">
          <cell r="B234">
            <v>1526</v>
          </cell>
          <cell r="C234">
            <v>1568</v>
          </cell>
          <cell r="D234">
            <v>1551</v>
          </cell>
          <cell r="E234">
            <v>1569</v>
          </cell>
          <cell r="F234">
            <v>1528</v>
          </cell>
          <cell r="G234">
            <v>1422</v>
          </cell>
          <cell r="H234">
            <v>1355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1346</v>
          </cell>
          <cell r="W234">
            <v>1366</v>
          </cell>
          <cell r="X234">
            <v>1456</v>
          </cell>
          <cell r="Y234">
            <v>1528</v>
          </cell>
        </row>
        <row r="235">
          <cell r="B235">
            <v>1602</v>
          </cell>
          <cell r="C235">
            <v>1579</v>
          </cell>
          <cell r="D235">
            <v>1576</v>
          </cell>
          <cell r="E235">
            <v>1589</v>
          </cell>
          <cell r="F235">
            <v>1507</v>
          </cell>
          <cell r="G235">
            <v>1413</v>
          </cell>
          <cell r="H235">
            <v>1312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1241</v>
          </cell>
          <cell r="W235">
            <v>1193</v>
          </cell>
          <cell r="X235">
            <v>1284</v>
          </cell>
          <cell r="Y235">
            <v>1365</v>
          </cell>
        </row>
        <row r="236">
          <cell r="B236">
            <v>1095</v>
          </cell>
          <cell r="C236">
            <v>1095</v>
          </cell>
          <cell r="D236">
            <v>1095</v>
          </cell>
          <cell r="E236">
            <v>1095</v>
          </cell>
          <cell r="F236">
            <v>1095</v>
          </cell>
          <cell r="G236">
            <v>1095</v>
          </cell>
          <cell r="H236">
            <v>1095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1095</v>
          </cell>
          <cell r="W236">
            <v>1095</v>
          </cell>
          <cell r="X236">
            <v>1095</v>
          </cell>
          <cell r="Y236">
            <v>1095</v>
          </cell>
        </row>
        <row r="237">
          <cell r="B237">
            <v>1141</v>
          </cell>
          <cell r="C237">
            <v>1135</v>
          </cell>
          <cell r="D237">
            <v>1148</v>
          </cell>
          <cell r="E237">
            <v>1174</v>
          </cell>
          <cell r="F237">
            <v>1140</v>
          </cell>
          <cell r="G237">
            <v>1131</v>
          </cell>
          <cell r="H237">
            <v>1097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1056</v>
          </cell>
          <cell r="W237">
            <v>1036</v>
          </cell>
          <cell r="X237">
            <v>1089</v>
          </cell>
          <cell r="Y237">
            <v>1145</v>
          </cell>
        </row>
        <row r="238">
          <cell r="B238">
            <v>1247</v>
          </cell>
          <cell r="C238">
            <v>1235</v>
          </cell>
          <cell r="D238">
            <v>1242</v>
          </cell>
          <cell r="E238">
            <v>1236</v>
          </cell>
          <cell r="F238">
            <v>1224</v>
          </cell>
          <cell r="G238">
            <v>1181</v>
          </cell>
          <cell r="H238">
            <v>1136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1260</v>
          </cell>
          <cell r="W238">
            <v>1170</v>
          </cell>
          <cell r="X238">
            <v>160</v>
          </cell>
          <cell r="Y238">
            <v>-858</v>
          </cell>
        </row>
        <row r="239">
          <cell r="B239">
            <v>1105</v>
          </cell>
          <cell r="C239">
            <v>1104</v>
          </cell>
          <cell r="D239">
            <v>1105</v>
          </cell>
          <cell r="E239">
            <v>1109</v>
          </cell>
          <cell r="F239">
            <v>1095</v>
          </cell>
          <cell r="G239">
            <v>1050</v>
          </cell>
          <cell r="H239">
            <v>1016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1059</v>
          </cell>
          <cell r="W239">
            <v>1094</v>
          </cell>
          <cell r="X239">
            <v>1120</v>
          </cell>
          <cell r="Y239">
            <v>1104</v>
          </cell>
        </row>
        <row r="240">
          <cell r="B240">
            <v>1447</v>
          </cell>
          <cell r="C240">
            <v>1394</v>
          </cell>
          <cell r="D240">
            <v>1427</v>
          </cell>
          <cell r="E240">
            <v>1480</v>
          </cell>
          <cell r="F240">
            <v>1452</v>
          </cell>
          <cell r="G240">
            <v>1335</v>
          </cell>
          <cell r="H240">
            <v>1325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952</v>
          </cell>
          <cell r="W240">
            <v>1260</v>
          </cell>
          <cell r="X240">
            <v>1329</v>
          </cell>
          <cell r="Y240">
            <v>1406</v>
          </cell>
        </row>
        <row r="241">
          <cell r="B241">
            <v>1466</v>
          </cell>
          <cell r="C241">
            <v>1461</v>
          </cell>
          <cell r="D241">
            <v>1477</v>
          </cell>
          <cell r="E241">
            <v>1487</v>
          </cell>
          <cell r="F241">
            <v>1449</v>
          </cell>
          <cell r="G241">
            <v>1388</v>
          </cell>
          <cell r="H241">
            <v>1317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1364</v>
          </cell>
          <cell r="W241">
            <v>1397</v>
          </cell>
          <cell r="X241">
            <v>1501</v>
          </cell>
          <cell r="Y241">
            <v>1576</v>
          </cell>
        </row>
        <row r="242">
          <cell r="B242">
            <v>1625</v>
          </cell>
          <cell r="C242">
            <v>1636</v>
          </cell>
          <cell r="D242">
            <v>1650</v>
          </cell>
          <cell r="E242">
            <v>1657</v>
          </cell>
          <cell r="F242">
            <v>1616</v>
          </cell>
          <cell r="G242">
            <v>1525</v>
          </cell>
          <cell r="H242">
            <v>1416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1116</v>
          </cell>
          <cell r="W242">
            <v>1111</v>
          </cell>
          <cell r="X242">
            <v>1176</v>
          </cell>
          <cell r="Y242">
            <v>1240</v>
          </cell>
        </row>
        <row r="243">
          <cell r="B243">
            <v>1265</v>
          </cell>
          <cell r="C243">
            <v>1288</v>
          </cell>
          <cell r="D243">
            <v>1305</v>
          </cell>
          <cell r="E243">
            <v>1318</v>
          </cell>
          <cell r="F243">
            <v>1284</v>
          </cell>
          <cell r="G243">
            <v>1201</v>
          </cell>
          <cell r="H243">
            <v>1111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1047</v>
          </cell>
          <cell r="W243">
            <v>1069</v>
          </cell>
          <cell r="X243">
            <v>1123</v>
          </cell>
          <cell r="Y243">
            <v>1185</v>
          </cell>
        </row>
        <row r="244">
          <cell r="B244">
            <v>1177</v>
          </cell>
          <cell r="C244">
            <v>1182</v>
          </cell>
          <cell r="D244">
            <v>1201</v>
          </cell>
          <cell r="E244">
            <v>1225</v>
          </cell>
          <cell r="F244">
            <v>1210</v>
          </cell>
          <cell r="G244">
            <v>1161</v>
          </cell>
          <cell r="H244">
            <v>1107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1020</v>
          </cell>
          <cell r="W244">
            <v>1023</v>
          </cell>
          <cell r="X244">
            <v>1100</v>
          </cell>
          <cell r="Y244">
            <v>1162</v>
          </cell>
        </row>
        <row r="245">
          <cell r="B245">
            <v>1384</v>
          </cell>
          <cell r="C245">
            <v>1389</v>
          </cell>
          <cell r="D245">
            <v>1416</v>
          </cell>
          <cell r="E245">
            <v>1434</v>
          </cell>
          <cell r="F245">
            <v>1417</v>
          </cell>
          <cell r="G245">
            <v>1342</v>
          </cell>
          <cell r="H245">
            <v>1280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1292</v>
          </cell>
          <cell r="W245">
            <v>1306</v>
          </cell>
          <cell r="X245">
            <v>1379</v>
          </cell>
          <cell r="Y245">
            <v>1454</v>
          </cell>
        </row>
        <row r="246">
          <cell r="B246">
            <v>1376</v>
          </cell>
          <cell r="C246">
            <v>1373</v>
          </cell>
          <cell r="D246">
            <v>1247</v>
          </cell>
          <cell r="E246">
            <v>1385</v>
          </cell>
          <cell r="F246">
            <v>1353</v>
          </cell>
          <cell r="G246">
            <v>1263</v>
          </cell>
          <cell r="H246">
            <v>1196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1210</v>
          </cell>
          <cell r="W246">
            <v>1219</v>
          </cell>
          <cell r="X246">
            <v>1281</v>
          </cell>
          <cell r="Y246">
            <v>1331</v>
          </cell>
        </row>
        <row r="247">
          <cell r="B247">
            <v>1154</v>
          </cell>
          <cell r="C247">
            <v>1136</v>
          </cell>
          <cell r="D247">
            <v>1131</v>
          </cell>
          <cell r="E247">
            <v>1128</v>
          </cell>
          <cell r="F247">
            <v>1105</v>
          </cell>
          <cell r="G247">
            <v>1077</v>
          </cell>
          <cell r="H247">
            <v>1049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1103</v>
          </cell>
          <cell r="W247">
            <v>1096</v>
          </cell>
          <cell r="X247">
            <v>1147</v>
          </cell>
          <cell r="Y247">
            <v>1131</v>
          </cell>
        </row>
        <row r="248">
          <cell r="B248">
            <v>1588</v>
          </cell>
          <cell r="C248">
            <v>1584</v>
          </cell>
          <cell r="D248">
            <v>1578</v>
          </cell>
          <cell r="E248">
            <v>1578</v>
          </cell>
          <cell r="F248">
            <v>1521</v>
          </cell>
          <cell r="G248">
            <v>1404</v>
          </cell>
          <cell r="H248">
            <v>1327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1042</v>
          </cell>
          <cell r="W248">
            <v>1048</v>
          </cell>
          <cell r="X248">
            <v>1119</v>
          </cell>
          <cell r="Y248">
            <v>1147</v>
          </cell>
        </row>
        <row r="249">
          <cell r="B249">
            <v>1192</v>
          </cell>
          <cell r="C249">
            <v>1185</v>
          </cell>
          <cell r="D249">
            <v>1182</v>
          </cell>
          <cell r="E249">
            <v>1198</v>
          </cell>
          <cell r="F249">
            <v>1171</v>
          </cell>
          <cell r="G249">
            <v>1103</v>
          </cell>
          <cell r="H249">
            <v>1047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947</v>
          </cell>
          <cell r="W249">
            <v>959</v>
          </cell>
          <cell r="X249">
            <v>1049</v>
          </cell>
          <cell r="Y249">
            <v>1105</v>
          </cell>
        </row>
        <row r="250">
          <cell r="B250">
            <v>1135</v>
          </cell>
          <cell r="C250">
            <v>1141</v>
          </cell>
          <cell r="D250">
            <v>1165</v>
          </cell>
          <cell r="E250">
            <v>1178</v>
          </cell>
          <cell r="F250">
            <v>1146</v>
          </cell>
          <cell r="G250">
            <v>1074</v>
          </cell>
          <cell r="H250">
            <v>1005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963</v>
          </cell>
          <cell r="W250">
            <v>958</v>
          </cell>
          <cell r="X250">
            <v>1021</v>
          </cell>
          <cell r="Y250">
            <v>1061</v>
          </cell>
        </row>
        <row r="251">
          <cell r="B251">
            <v>852</v>
          </cell>
          <cell r="C251">
            <v>844</v>
          </cell>
          <cell r="D251">
            <v>862</v>
          </cell>
          <cell r="E251">
            <v>891</v>
          </cell>
          <cell r="F251">
            <v>884</v>
          </cell>
          <cell r="G251">
            <v>880</v>
          </cell>
          <cell r="H251">
            <v>898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868</v>
          </cell>
          <cell r="W251">
            <v>857</v>
          </cell>
          <cell r="X251">
            <v>879</v>
          </cell>
          <cell r="Y251">
            <v>888</v>
          </cell>
        </row>
        <row r="252">
          <cell r="B252">
            <v>1266</v>
          </cell>
          <cell r="C252">
            <v>1259</v>
          </cell>
          <cell r="D252">
            <v>1262</v>
          </cell>
          <cell r="E252">
            <v>1273</v>
          </cell>
          <cell r="F252">
            <v>1252</v>
          </cell>
          <cell r="G252">
            <v>1197</v>
          </cell>
          <cell r="H252">
            <v>1164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1105</v>
          </cell>
          <cell r="W252">
            <v>1108</v>
          </cell>
          <cell r="X252">
            <v>1148</v>
          </cell>
          <cell r="Y252">
            <v>1215</v>
          </cell>
        </row>
        <row r="253">
          <cell r="B253">
            <v>1416</v>
          </cell>
          <cell r="C253">
            <v>1409</v>
          </cell>
          <cell r="D253">
            <v>1403</v>
          </cell>
          <cell r="E253">
            <v>1375</v>
          </cell>
          <cell r="F253">
            <v>1347</v>
          </cell>
          <cell r="G253">
            <v>1286</v>
          </cell>
          <cell r="H253">
            <v>1116</v>
          </cell>
          <cell r="I253">
            <v>935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935</v>
          </cell>
          <cell r="V253">
            <v>1100</v>
          </cell>
          <cell r="W253">
            <v>1174</v>
          </cell>
          <cell r="X253">
            <v>1240</v>
          </cell>
          <cell r="Y253">
            <v>1285</v>
          </cell>
        </row>
        <row r="254">
          <cell r="B254">
            <v>1319</v>
          </cell>
          <cell r="C254">
            <v>1336</v>
          </cell>
          <cell r="D254">
            <v>1350</v>
          </cell>
          <cell r="E254">
            <v>1336</v>
          </cell>
          <cell r="F254">
            <v>1314</v>
          </cell>
          <cell r="G254">
            <v>1254</v>
          </cell>
          <cell r="H254">
            <v>1134</v>
          </cell>
          <cell r="I254">
            <v>946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882</v>
          </cell>
          <cell r="V254">
            <v>1025</v>
          </cell>
          <cell r="W254">
            <v>1082</v>
          </cell>
          <cell r="X254">
            <v>1134</v>
          </cell>
          <cell r="Y254">
            <v>1170</v>
          </cell>
        </row>
        <row r="255">
          <cell r="B255">
            <v>1414</v>
          </cell>
          <cell r="C255">
            <v>1425</v>
          </cell>
          <cell r="D255">
            <v>1457</v>
          </cell>
          <cell r="E255">
            <v>1494</v>
          </cell>
          <cell r="F255">
            <v>1496</v>
          </cell>
          <cell r="G255">
            <v>1424</v>
          </cell>
          <cell r="H255">
            <v>1232</v>
          </cell>
          <cell r="I255">
            <v>1028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943</v>
          </cell>
          <cell r="V255">
            <v>1130</v>
          </cell>
          <cell r="W255">
            <v>1233</v>
          </cell>
          <cell r="X255">
            <v>1344</v>
          </cell>
          <cell r="Y255">
            <v>1432</v>
          </cell>
        </row>
        <row r="256">
          <cell r="B256">
            <v>1451</v>
          </cell>
          <cell r="C256">
            <v>1491</v>
          </cell>
          <cell r="D256">
            <v>1477</v>
          </cell>
          <cell r="E256">
            <v>1442</v>
          </cell>
          <cell r="F256">
            <v>1416</v>
          </cell>
          <cell r="G256">
            <v>1227</v>
          </cell>
          <cell r="H256">
            <v>1116</v>
          </cell>
          <cell r="I256">
            <v>732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657</v>
          </cell>
          <cell r="V256">
            <v>970</v>
          </cell>
          <cell r="W256">
            <v>1029</v>
          </cell>
          <cell r="X256">
            <v>1089</v>
          </cell>
          <cell r="Y256">
            <v>1155</v>
          </cell>
        </row>
        <row r="257">
          <cell r="B257">
            <v>1143</v>
          </cell>
          <cell r="C257">
            <v>1163</v>
          </cell>
          <cell r="D257">
            <v>1172</v>
          </cell>
          <cell r="E257">
            <v>1161</v>
          </cell>
          <cell r="F257">
            <v>1137</v>
          </cell>
          <cell r="G257">
            <v>1062</v>
          </cell>
          <cell r="H257">
            <v>914</v>
          </cell>
          <cell r="I257">
            <v>628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765</v>
          </cell>
          <cell r="V257">
            <v>1140</v>
          </cell>
          <cell r="W257">
            <v>1244</v>
          </cell>
          <cell r="X257">
            <v>1360</v>
          </cell>
          <cell r="Y257">
            <v>1440</v>
          </cell>
        </row>
        <row r="258">
          <cell r="B258">
            <v>1483</v>
          </cell>
          <cell r="C258">
            <v>1510</v>
          </cell>
          <cell r="D258">
            <v>1544</v>
          </cell>
          <cell r="E258">
            <v>1512</v>
          </cell>
          <cell r="F258">
            <v>1429</v>
          </cell>
          <cell r="G258">
            <v>1246</v>
          </cell>
          <cell r="H258">
            <v>1087</v>
          </cell>
          <cell r="I258">
            <v>702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817</v>
          </cell>
          <cell r="V258">
            <v>1179</v>
          </cell>
          <cell r="W258">
            <v>1260</v>
          </cell>
          <cell r="X258">
            <v>1348</v>
          </cell>
          <cell r="Y258">
            <v>1405</v>
          </cell>
        </row>
        <row r="259">
          <cell r="B259">
            <v>1427</v>
          </cell>
          <cell r="C259">
            <v>1472</v>
          </cell>
          <cell r="D259">
            <v>1460</v>
          </cell>
          <cell r="E259">
            <v>1493</v>
          </cell>
          <cell r="F259">
            <v>1478</v>
          </cell>
          <cell r="G259">
            <v>1354</v>
          </cell>
          <cell r="H259">
            <v>1263</v>
          </cell>
          <cell r="I259">
            <v>1028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954</v>
          </cell>
          <cell r="V259">
            <v>1160</v>
          </cell>
          <cell r="W259">
            <v>1226</v>
          </cell>
          <cell r="X259">
            <v>1182</v>
          </cell>
          <cell r="Y259">
            <v>1253</v>
          </cell>
        </row>
        <row r="260">
          <cell r="B260">
            <v>1158</v>
          </cell>
          <cell r="C260">
            <v>1172</v>
          </cell>
          <cell r="D260">
            <v>1164</v>
          </cell>
          <cell r="E260">
            <v>1192</v>
          </cell>
          <cell r="F260">
            <v>1298</v>
          </cell>
          <cell r="G260">
            <v>1354</v>
          </cell>
          <cell r="H260">
            <v>1259</v>
          </cell>
          <cell r="I260">
            <v>1047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884</v>
          </cell>
          <cell r="V260">
            <v>1025</v>
          </cell>
          <cell r="W260">
            <v>1058</v>
          </cell>
          <cell r="X260">
            <v>1126</v>
          </cell>
          <cell r="Y260">
            <v>1176</v>
          </cell>
        </row>
        <row r="261">
          <cell r="B261">
            <v>1174</v>
          </cell>
          <cell r="C261">
            <v>1191</v>
          </cell>
          <cell r="D261">
            <v>1205</v>
          </cell>
          <cell r="E261">
            <v>1192</v>
          </cell>
          <cell r="F261">
            <v>1193</v>
          </cell>
          <cell r="G261">
            <v>1150</v>
          </cell>
          <cell r="H261">
            <v>1059</v>
          </cell>
          <cell r="I261">
            <v>871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853</v>
          </cell>
          <cell r="V261">
            <v>984</v>
          </cell>
          <cell r="W261">
            <v>1055</v>
          </cell>
          <cell r="X261">
            <v>1116</v>
          </cell>
          <cell r="Y261">
            <v>1157</v>
          </cell>
        </row>
        <row r="262">
          <cell r="B262">
            <v>1275</v>
          </cell>
          <cell r="C262">
            <v>1293</v>
          </cell>
          <cell r="D262">
            <v>1331</v>
          </cell>
          <cell r="E262">
            <v>1309</v>
          </cell>
          <cell r="F262">
            <v>1279</v>
          </cell>
          <cell r="G262">
            <v>1232</v>
          </cell>
          <cell r="H262">
            <v>1088</v>
          </cell>
          <cell r="I262">
            <v>913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816</v>
          </cell>
          <cell r="V262">
            <v>945</v>
          </cell>
          <cell r="W262">
            <v>1001</v>
          </cell>
          <cell r="X262">
            <v>1041</v>
          </cell>
          <cell r="Y262">
            <v>1081</v>
          </cell>
        </row>
        <row r="263">
          <cell r="B263">
            <v>1153</v>
          </cell>
          <cell r="C263">
            <v>1146</v>
          </cell>
          <cell r="D263">
            <v>1154</v>
          </cell>
          <cell r="E263">
            <v>1140</v>
          </cell>
          <cell r="F263">
            <v>1113</v>
          </cell>
          <cell r="G263">
            <v>1033</v>
          </cell>
          <cell r="H263">
            <v>908</v>
          </cell>
          <cell r="I263">
            <v>626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626</v>
          </cell>
          <cell r="V263">
            <v>910</v>
          </cell>
          <cell r="W263">
            <v>999</v>
          </cell>
          <cell r="X263">
            <v>1064</v>
          </cell>
          <cell r="Y263">
            <v>1139</v>
          </cell>
        </row>
        <row r="264">
          <cell r="B264">
            <v>1161</v>
          </cell>
          <cell r="C264">
            <v>1238</v>
          </cell>
          <cell r="D264">
            <v>1245</v>
          </cell>
          <cell r="E264">
            <v>1246</v>
          </cell>
          <cell r="F264">
            <v>1226</v>
          </cell>
          <cell r="G264">
            <v>1138</v>
          </cell>
          <cell r="H264">
            <v>870</v>
          </cell>
          <cell r="I264">
            <v>577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652</v>
          </cell>
          <cell r="V264">
            <v>983</v>
          </cell>
          <cell r="W264">
            <v>1057</v>
          </cell>
          <cell r="X264">
            <v>1045</v>
          </cell>
          <cell r="Y264">
            <v>1051</v>
          </cell>
        </row>
        <row r="265">
          <cell r="B265">
            <v>1271</v>
          </cell>
          <cell r="C265">
            <v>1083</v>
          </cell>
          <cell r="D265">
            <v>1124</v>
          </cell>
          <cell r="E265">
            <v>1132</v>
          </cell>
          <cell r="F265">
            <v>1196</v>
          </cell>
          <cell r="G265">
            <v>1226</v>
          </cell>
          <cell r="H265">
            <v>1165</v>
          </cell>
          <cell r="I265">
            <v>985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902</v>
          </cell>
          <cell r="V265">
            <v>879</v>
          </cell>
          <cell r="W265">
            <v>1066</v>
          </cell>
          <cell r="X265">
            <v>1176</v>
          </cell>
          <cell r="Y265">
            <v>1279</v>
          </cell>
        </row>
        <row r="266">
          <cell r="B266">
            <v>1354</v>
          </cell>
          <cell r="C266">
            <v>1329</v>
          </cell>
          <cell r="D266">
            <v>1349</v>
          </cell>
          <cell r="E266">
            <v>1342</v>
          </cell>
          <cell r="F266">
            <v>1294</v>
          </cell>
          <cell r="G266">
            <v>1278</v>
          </cell>
          <cell r="H266">
            <v>1143</v>
          </cell>
          <cell r="I266">
            <v>936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824</v>
          </cell>
          <cell r="V266">
            <v>1031</v>
          </cell>
          <cell r="W266">
            <v>1128</v>
          </cell>
          <cell r="X266">
            <v>1168</v>
          </cell>
          <cell r="Y266">
            <v>1189</v>
          </cell>
        </row>
        <row r="267">
          <cell r="B267">
            <v>1047</v>
          </cell>
          <cell r="C267">
            <v>999</v>
          </cell>
          <cell r="D267">
            <v>1011</v>
          </cell>
          <cell r="E267">
            <v>1009</v>
          </cell>
          <cell r="F267">
            <v>1017</v>
          </cell>
          <cell r="G267">
            <v>1023</v>
          </cell>
          <cell r="H267">
            <v>914</v>
          </cell>
          <cell r="I267">
            <v>768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755</v>
          </cell>
          <cell r="V267">
            <v>866</v>
          </cell>
          <cell r="W267">
            <v>913</v>
          </cell>
          <cell r="X267">
            <v>963</v>
          </cell>
          <cell r="Y267">
            <v>1007</v>
          </cell>
        </row>
        <row r="268">
          <cell r="B268">
            <v>1063</v>
          </cell>
          <cell r="C268">
            <v>1021</v>
          </cell>
          <cell r="D268">
            <v>1047</v>
          </cell>
          <cell r="E268">
            <v>1025</v>
          </cell>
          <cell r="F268">
            <v>1016</v>
          </cell>
          <cell r="G268">
            <v>1025</v>
          </cell>
          <cell r="H268">
            <v>929</v>
          </cell>
          <cell r="I268">
            <v>766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803</v>
          </cell>
          <cell r="V268">
            <v>917</v>
          </cell>
          <cell r="W268">
            <v>934</v>
          </cell>
          <cell r="X268">
            <v>1002</v>
          </cell>
          <cell r="Y268">
            <v>1055</v>
          </cell>
        </row>
        <row r="269">
          <cell r="B269">
            <v>1054</v>
          </cell>
          <cell r="C269">
            <v>1063</v>
          </cell>
          <cell r="D269">
            <v>1061</v>
          </cell>
          <cell r="E269">
            <v>1054</v>
          </cell>
          <cell r="F269">
            <v>1049</v>
          </cell>
          <cell r="G269">
            <v>1038</v>
          </cell>
          <cell r="H269">
            <v>948</v>
          </cell>
          <cell r="I269">
            <v>792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727</v>
          </cell>
          <cell r="V269">
            <v>844</v>
          </cell>
          <cell r="W269">
            <v>905</v>
          </cell>
          <cell r="X269">
            <v>942</v>
          </cell>
          <cell r="Y269">
            <v>996</v>
          </cell>
        </row>
        <row r="270">
          <cell r="B270">
            <v>1048</v>
          </cell>
          <cell r="C270">
            <v>1009</v>
          </cell>
          <cell r="D270">
            <v>1011</v>
          </cell>
          <cell r="E270">
            <v>1003</v>
          </cell>
          <cell r="F270">
            <v>1000</v>
          </cell>
          <cell r="G270">
            <v>931</v>
          </cell>
          <cell r="H270">
            <v>827</v>
          </cell>
          <cell r="I270">
            <v>563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614</v>
          </cell>
          <cell r="V270">
            <v>880</v>
          </cell>
          <cell r="W270">
            <v>936</v>
          </cell>
          <cell r="X270">
            <v>976</v>
          </cell>
          <cell r="Y270">
            <v>1032</v>
          </cell>
        </row>
        <row r="271">
          <cell r="B271">
            <v>1067</v>
          </cell>
          <cell r="C271">
            <v>1003</v>
          </cell>
          <cell r="D271">
            <v>1006</v>
          </cell>
          <cell r="E271">
            <v>991</v>
          </cell>
          <cell r="F271">
            <v>965</v>
          </cell>
          <cell r="G271">
            <v>889</v>
          </cell>
          <cell r="H271">
            <v>770</v>
          </cell>
          <cell r="I271">
            <v>528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583</v>
          </cell>
          <cell r="V271">
            <v>830</v>
          </cell>
          <cell r="W271">
            <v>884</v>
          </cell>
          <cell r="X271">
            <v>910</v>
          </cell>
          <cell r="Y271">
            <v>951</v>
          </cell>
        </row>
        <row r="272">
          <cell r="B272">
            <v>983</v>
          </cell>
          <cell r="C272">
            <v>951</v>
          </cell>
          <cell r="D272">
            <v>975</v>
          </cell>
          <cell r="E272">
            <v>973</v>
          </cell>
          <cell r="F272">
            <v>982</v>
          </cell>
          <cell r="G272">
            <v>990</v>
          </cell>
          <cell r="H272">
            <v>921</v>
          </cell>
          <cell r="I272">
            <v>762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741</v>
          </cell>
          <cell r="V272">
            <v>850</v>
          </cell>
          <cell r="W272">
            <v>877</v>
          </cell>
          <cell r="X272">
            <v>899</v>
          </cell>
          <cell r="Y272">
            <v>943</v>
          </cell>
        </row>
        <row r="273">
          <cell r="B273">
            <v>1001</v>
          </cell>
          <cell r="C273">
            <v>970</v>
          </cell>
          <cell r="D273">
            <v>970</v>
          </cell>
          <cell r="E273">
            <v>963</v>
          </cell>
          <cell r="F273">
            <v>977</v>
          </cell>
          <cell r="G273">
            <v>958</v>
          </cell>
          <cell r="H273">
            <v>886</v>
          </cell>
          <cell r="I273">
            <v>745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727</v>
          </cell>
          <cell r="V273">
            <v>831</v>
          </cell>
          <cell r="W273">
            <v>862</v>
          </cell>
          <cell r="X273">
            <v>903</v>
          </cell>
          <cell r="Y273">
            <v>945</v>
          </cell>
        </row>
        <row r="274">
          <cell r="B274">
            <v>1009</v>
          </cell>
          <cell r="C274">
            <v>969</v>
          </cell>
          <cell r="D274">
            <v>985</v>
          </cell>
          <cell r="E274">
            <v>970</v>
          </cell>
          <cell r="F274">
            <v>980</v>
          </cell>
          <cell r="G274">
            <v>993</v>
          </cell>
          <cell r="H274">
            <v>903</v>
          </cell>
          <cell r="I274">
            <v>759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752</v>
          </cell>
          <cell r="V274">
            <v>859</v>
          </cell>
          <cell r="W274">
            <v>901</v>
          </cell>
          <cell r="X274">
            <v>945</v>
          </cell>
          <cell r="Y274">
            <v>973</v>
          </cell>
        </row>
        <row r="275">
          <cell r="B275">
            <v>1018</v>
          </cell>
          <cell r="C275">
            <v>995</v>
          </cell>
          <cell r="D275">
            <v>1009</v>
          </cell>
          <cell r="E275">
            <v>999</v>
          </cell>
          <cell r="F275">
            <v>1008</v>
          </cell>
          <cell r="G275">
            <v>1014</v>
          </cell>
          <cell r="H275">
            <v>913</v>
          </cell>
          <cell r="I275">
            <v>756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781</v>
          </cell>
          <cell r="V275">
            <v>894</v>
          </cell>
          <cell r="W275">
            <v>942</v>
          </cell>
          <cell r="X275">
            <v>981</v>
          </cell>
          <cell r="Y275">
            <v>1040</v>
          </cell>
        </row>
        <row r="276">
          <cell r="B276">
            <v>1083</v>
          </cell>
          <cell r="C276">
            <v>1064</v>
          </cell>
          <cell r="D276">
            <v>1068</v>
          </cell>
          <cell r="E276">
            <v>1065</v>
          </cell>
          <cell r="F276">
            <v>1062</v>
          </cell>
          <cell r="G276">
            <v>1036</v>
          </cell>
          <cell r="H276">
            <v>940</v>
          </cell>
          <cell r="I276">
            <v>787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737</v>
          </cell>
          <cell r="V276">
            <v>853</v>
          </cell>
          <cell r="W276">
            <v>922</v>
          </cell>
          <cell r="X276">
            <v>976</v>
          </cell>
          <cell r="Y276">
            <v>1028</v>
          </cell>
        </row>
        <row r="277">
          <cell r="B277">
            <v>1083</v>
          </cell>
          <cell r="C277">
            <v>1045</v>
          </cell>
          <cell r="D277">
            <v>1049</v>
          </cell>
          <cell r="E277">
            <v>1042</v>
          </cell>
          <cell r="F277">
            <v>1012</v>
          </cell>
          <cell r="G277">
            <v>935</v>
          </cell>
          <cell r="H277">
            <v>832</v>
          </cell>
          <cell r="I277">
            <v>555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568</v>
          </cell>
          <cell r="V277">
            <v>831</v>
          </cell>
          <cell r="W277">
            <v>880</v>
          </cell>
          <cell r="X277">
            <v>956</v>
          </cell>
          <cell r="Y277">
            <v>1018</v>
          </cell>
        </row>
        <row r="278">
          <cell r="B278">
            <v>1072</v>
          </cell>
          <cell r="C278">
            <v>1038</v>
          </cell>
          <cell r="D278">
            <v>1043</v>
          </cell>
          <cell r="E278">
            <v>1039</v>
          </cell>
          <cell r="F278">
            <v>1008</v>
          </cell>
          <cell r="G278">
            <v>922</v>
          </cell>
          <cell r="H278">
            <v>789</v>
          </cell>
          <cell r="I278">
            <v>537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570</v>
          </cell>
          <cell r="V278">
            <v>823</v>
          </cell>
          <cell r="W278">
            <v>857</v>
          </cell>
          <cell r="X278">
            <v>893</v>
          </cell>
          <cell r="Y278">
            <v>932</v>
          </cell>
        </row>
        <row r="279">
          <cell r="B279">
            <v>999</v>
          </cell>
          <cell r="C279">
            <v>965</v>
          </cell>
          <cell r="D279">
            <v>970</v>
          </cell>
          <cell r="E279">
            <v>975</v>
          </cell>
          <cell r="F279">
            <v>983</v>
          </cell>
          <cell r="G279">
            <v>957</v>
          </cell>
          <cell r="H279">
            <v>889</v>
          </cell>
          <cell r="I279">
            <v>738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726</v>
          </cell>
          <cell r="V279">
            <v>819</v>
          </cell>
          <cell r="W279">
            <v>857</v>
          </cell>
          <cell r="X279">
            <v>899</v>
          </cell>
          <cell r="Y279">
            <v>960</v>
          </cell>
        </row>
        <row r="280">
          <cell r="B280">
            <v>985</v>
          </cell>
          <cell r="C280">
            <v>943</v>
          </cell>
          <cell r="D280">
            <v>967</v>
          </cell>
          <cell r="E280">
            <v>953</v>
          </cell>
          <cell r="F280">
            <v>966</v>
          </cell>
          <cell r="G280">
            <v>978</v>
          </cell>
          <cell r="H280">
            <v>879</v>
          </cell>
          <cell r="I280">
            <v>731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726</v>
          </cell>
          <cell r="V280">
            <v>818</v>
          </cell>
          <cell r="W280">
            <v>866</v>
          </cell>
          <cell r="X280">
            <v>887</v>
          </cell>
          <cell r="Y280">
            <v>927</v>
          </cell>
        </row>
        <row r="281">
          <cell r="B281">
            <v>980</v>
          </cell>
          <cell r="C281">
            <v>936</v>
          </cell>
          <cell r="D281">
            <v>954</v>
          </cell>
          <cell r="E281">
            <v>952</v>
          </cell>
          <cell r="F281">
            <v>959</v>
          </cell>
          <cell r="G281">
            <v>966</v>
          </cell>
          <cell r="H281">
            <v>890</v>
          </cell>
          <cell r="I281">
            <v>742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709</v>
          </cell>
          <cell r="V281">
            <v>814</v>
          </cell>
          <cell r="W281">
            <v>862</v>
          </cell>
          <cell r="X281">
            <v>879</v>
          </cell>
          <cell r="Y281">
            <v>891</v>
          </cell>
        </row>
        <row r="282">
          <cell r="B282">
            <v>950</v>
          </cell>
          <cell r="C282">
            <v>923</v>
          </cell>
          <cell r="D282">
            <v>937</v>
          </cell>
          <cell r="E282">
            <v>931</v>
          </cell>
          <cell r="F282">
            <v>939</v>
          </cell>
          <cell r="G282">
            <v>943</v>
          </cell>
          <cell r="H282">
            <v>883</v>
          </cell>
          <cell r="I282">
            <v>738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717</v>
          </cell>
          <cell r="V282">
            <v>821</v>
          </cell>
          <cell r="W282">
            <v>859</v>
          </cell>
          <cell r="X282">
            <v>880</v>
          </cell>
          <cell r="Y282">
            <v>930</v>
          </cell>
        </row>
        <row r="283">
          <cell r="B283">
            <v>925</v>
          </cell>
          <cell r="C283">
            <v>950</v>
          </cell>
          <cell r="D283">
            <v>956</v>
          </cell>
          <cell r="E283">
            <v>951</v>
          </cell>
          <cell r="F283">
            <v>952</v>
          </cell>
          <cell r="G283">
            <v>931</v>
          </cell>
          <cell r="H283">
            <v>853</v>
          </cell>
          <cell r="I283">
            <v>840</v>
          </cell>
          <cell r="J283">
            <v>215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587</v>
          </cell>
          <cell r="U283">
            <v>798</v>
          </cell>
          <cell r="V283">
            <v>824</v>
          </cell>
          <cell r="W283">
            <v>845</v>
          </cell>
          <cell r="X283">
            <v>924</v>
          </cell>
          <cell r="Y283">
            <v>952</v>
          </cell>
        </row>
        <row r="284">
          <cell r="B284">
            <v>898</v>
          </cell>
          <cell r="C284">
            <v>778</v>
          </cell>
          <cell r="D284">
            <v>982</v>
          </cell>
          <cell r="E284">
            <v>885</v>
          </cell>
          <cell r="F284">
            <v>935</v>
          </cell>
          <cell r="G284">
            <v>865</v>
          </cell>
          <cell r="H284">
            <v>780</v>
          </cell>
          <cell r="I284">
            <v>776</v>
          </cell>
          <cell r="J284">
            <v>22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131</v>
          </cell>
          <cell r="T284">
            <v>654</v>
          </cell>
          <cell r="U284">
            <v>784</v>
          </cell>
          <cell r="V284">
            <v>813</v>
          </cell>
          <cell r="W284">
            <v>847</v>
          </cell>
          <cell r="X284">
            <v>910</v>
          </cell>
          <cell r="Y284">
            <v>931</v>
          </cell>
        </row>
        <row r="285">
          <cell r="B285">
            <v>935</v>
          </cell>
          <cell r="C285">
            <v>865</v>
          </cell>
          <cell r="D285">
            <v>1072</v>
          </cell>
          <cell r="E285">
            <v>935</v>
          </cell>
          <cell r="F285">
            <v>908</v>
          </cell>
          <cell r="G285">
            <v>846</v>
          </cell>
          <cell r="H285">
            <v>760</v>
          </cell>
          <cell r="I285">
            <v>760</v>
          </cell>
          <cell r="J285">
            <v>22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140</v>
          </cell>
          <cell r="T285">
            <v>692</v>
          </cell>
          <cell r="U285">
            <v>826</v>
          </cell>
          <cell r="V285">
            <v>837</v>
          </cell>
          <cell r="W285">
            <v>856</v>
          </cell>
          <cell r="X285">
            <v>904</v>
          </cell>
          <cell r="Y285">
            <v>926</v>
          </cell>
        </row>
        <row r="286">
          <cell r="B286">
            <v>929</v>
          </cell>
          <cell r="C286">
            <v>932</v>
          </cell>
          <cell r="D286">
            <v>951</v>
          </cell>
          <cell r="E286">
            <v>941</v>
          </cell>
          <cell r="F286">
            <v>951</v>
          </cell>
          <cell r="G286">
            <v>942</v>
          </cell>
          <cell r="H286">
            <v>880</v>
          </cell>
          <cell r="I286">
            <v>866</v>
          </cell>
          <cell r="J286">
            <v>217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617</v>
          </cell>
          <cell r="U286">
            <v>841</v>
          </cell>
          <cell r="V286">
            <v>853</v>
          </cell>
          <cell r="W286">
            <v>851</v>
          </cell>
          <cell r="X286">
            <v>928</v>
          </cell>
          <cell r="Y286">
            <v>957</v>
          </cell>
        </row>
        <row r="287">
          <cell r="B287">
            <v>968</v>
          </cell>
          <cell r="C287">
            <v>993</v>
          </cell>
          <cell r="D287">
            <v>1016</v>
          </cell>
          <cell r="E287">
            <v>1004</v>
          </cell>
          <cell r="F287">
            <v>1008</v>
          </cell>
          <cell r="G287">
            <v>966</v>
          </cell>
          <cell r="H287">
            <v>906</v>
          </cell>
          <cell r="I287">
            <v>878</v>
          </cell>
          <cell r="J287">
            <v>222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611</v>
          </cell>
          <cell r="U287">
            <v>841</v>
          </cell>
          <cell r="V287">
            <v>844</v>
          </cell>
          <cell r="W287">
            <v>852</v>
          </cell>
          <cell r="X287">
            <v>910</v>
          </cell>
          <cell r="Y287">
            <v>927</v>
          </cell>
        </row>
        <row r="288">
          <cell r="B288">
            <v>925</v>
          </cell>
          <cell r="C288">
            <v>942</v>
          </cell>
          <cell r="D288">
            <v>961</v>
          </cell>
          <cell r="E288">
            <v>950</v>
          </cell>
          <cell r="F288">
            <v>953</v>
          </cell>
          <cell r="G288">
            <v>939</v>
          </cell>
          <cell r="H288">
            <v>877</v>
          </cell>
          <cell r="I288">
            <v>861</v>
          </cell>
          <cell r="J288">
            <v>217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590</v>
          </cell>
          <cell r="U288">
            <v>814</v>
          </cell>
          <cell r="V288">
            <v>826</v>
          </cell>
          <cell r="W288">
            <v>828</v>
          </cell>
          <cell r="X288">
            <v>878</v>
          </cell>
          <cell r="Y288">
            <v>894</v>
          </cell>
        </row>
        <row r="289">
          <cell r="B289">
            <v>910</v>
          </cell>
          <cell r="C289">
            <v>924</v>
          </cell>
          <cell r="D289">
            <v>946</v>
          </cell>
          <cell r="E289">
            <v>932</v>
          </cell>
          <cell r="F289">
            <v>932</v>
          </cell>
          <cell r="G289">
            <v>919</v>
          </cell>
          <cell r="H289">
            <v>867</v>
          </cell>
          <cell r="I289">
            <v>855</v>
          </cell>
          <cell r="J289">
            <v>213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561</v>
          </cell>
          <cell r="U289">
            <v>764</v>
          </cell>
          <cell r="V289">
            <v>763</v>
          </cell>
          <cell r="W289">
            <v>765</v>
          </cell>
          <cell r="X289">
            <v>819</v>
          </cell>
          <cell r="Y289">
            <v>833</v>
          </cell>
        </row>
        <row r="290">
          <cell r="B290">
            <v>815</v>
          </cell>
          <cell r="C290">
            <v>839</v>
          </cell>
          <cell r="D290">
            <v>870</v>
          </cell>
          <cell r="E290">
            <v>855</v>
          </cell>
          <cell r="F290">
            <v>853</v>
          </cell>
          <cell r="G290">
            <v>837</v>
          </cell>
          <cell r="H290">
            <v>796</v>
          </cell>
          <cell r="I290">
            <v>784</v>
          </cell>
          <cell r="J290">
            <v>202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550</v>
          </cell>
          <cell r="U290">
            <v>748</v>
          </cell>
          <cell r="V290">
            <v>760</v>
          </cell>
          <cell r="W290">
            <v>795</v>
          </cell>
          <cell r="X290">
            <v>869</v>
          </cell>
          <cell r="Y290">
            <v>905</v>
          </cell>
        </row>
        <row r="291">
          <cell r="B291">
            <v>900</v>
          </cell>
          <cell r="C291">
            <v>832</v>
          </cell>
          <cell r="D291">
            <v>1037</v>
          </cell>
          <cell r="E291">
            <v>903</v>
          </cell>
          <cell r="F291">
            <v>891</v>
          </cell>
          <cell r="G291">
            <v>855</v>
          </cell>
          <cell r="H291">
            <v>785</v>
          </cell>
          <cell r="I291">
            <v>782</v>
          </cell>
          <cell r="J291">
            <v>22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130</v>
          </cell>
          <cell r="T291">
            <v>651</v>
          </cell>
          <cell r="U291">
            <v>771</v>
          </cell>
          <cell r="V291">
            <v>807</v>
          </cell>
          <cell r="W291">
            <v>846</v>
          </cell>
          <cell r="X291">
            <v>912</v>
          </cell>
          <cell r="Y291">
            <v>941</v>
          </cell>
        </row>
        <row r="292">
          <cell r="B292">
            <v>949</v>
          </cell>
          <cell r="C292">
            <v>879</v>
          </cell>
          <cell r="D292">
            <v>1094</v>
          </cell>
          <cell r="E292">
            <v>965</v>
          </cell>
          <cell r="F292">
            <v>945</v>
          </cell>
          <cell r="G292">
            <v>875</v>
          </cell>
          <cell r="H292">
            <v>778</v>
          </cell>
          <cell r="I292">
            <v>773</v>
          </cell>
          <cell r="J292">
            <v>22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138</v>
          </cell>
          <cell r="T292">
            <v>678</v>
          </cell>
          <cell r="U292">
            <v>793</v>
          </cell>
          <cell r="V292">
            <v>814</v>
          </cell>
          <cell r="W292">
            <v>839</v>
          </cell>
          <cell r="X292">
            <v>882</v>
          </cell>
          <cell r="Y292">
            <v>907</v>
          </cell>
        </row>
        <row r="293">
          <cell r="B293">
            <v>899</v>
          </cell>
          <cell r="C293">
            <v>835</v>
          </cell>
          <cell r="D293">
            <v>1046</v>
          </cell>
          <cell r="E293">
            <v>927</v>
          </cell>
          <cell r="F293">
            <v>925</v>
          </cell>
          <cell r="G293">
            <v>909</v>
          </cell>
          <cell r="H293">
            <v>840</v>
          </cell>
          <cell r="I293">
            <v>840</v>
          </cell>
          <cell r="J293">
            <v>23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140</v>
          </cell>
          <cell r="T293">
            <v>688</v>
          </cell>
          <cell r="U293">
            <v>805</v>
          </cell>
          <cell r="V293">
            <v>823</v>
          </cell>
          <cell r="W293">
            <v>833</v>
          </cell>
          <cell r="X293">
            <v>880</v>
          </cell>
          <cell r="Y293">
            <v>891</v>
          </cell>
        </row>
        <row r="294">
          <cell r="B294">
            <v>931</v>
          </cell>
          <cell r="C294">
            <v>948</v>
          </cell>
          <cell r="D294">
            <v>979</v>
          </cell>
          <cell r="E294">
            <v>962</v>
          </cell>
          <cell r="F294">
            <v>951</v>
          </cell>
          <cell r="G294">
            <v>934</v>
          </cell>
          <cell r="H294">
            <v>854</v>
          </cell>
          <cell r="I294">
            <v>817</v>
          </cell>
          <cell r="J294">
            <v>207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606</v>
          </cell>
          <cell r="U294">
            <v>818</v>
          </cell>
          <cell r="V294">
            <v>815</v>
          </cell>
          <cell r="W294">
            <v>827</v>
          </cell>
          <cell r="X294">
            <v>917</v>
          </cell>
          <cell r="Y294">
            <v>942</v>
          </cell>
        </row>
        <row r="295">
          <cell r="B295">
            <v>916</v>
          </cell>
          <cell r="C295">
            <v>925</v>
          </cell>
          <cell r="D295">
            <v>940</v>
          </cell>
          <cell r="E295">
            <v>921</v>
          </cell>
          <cell r="F295">
            <v>924</v>
          </cell>
          <cell r="G295">
            <v>903</v>
          </cell>
          <cell r="H295">
            <v>832</v>
          </cell>
          <cell r="I295">
            <v>807</v>
          </cell>
          <cell r="J295">
            <v>205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601</v>
          </cell>
          <cell r="U295">
            <v>802</v>
          </cell>
          <cell r="V295">
            <v>816</v>
          </cell>
          <cell r="W295">
            <v>818</v>
          </cell>
          <cell r="X295">
            <v>890</v>
          </cell>
          <cell r="Y295">
            <v>894</v>
          </cell>
        </row>
        <row r="296">
          <cell r="B296">
            <v>913</v>
          </cell>
          <cell r="C296">
            <v>940</v>
          </cell>
          <cell r="D296">
            <v>950</v>
          </cell>
          <cell r="E296">
            <v>926</v>
          </cell>
          <cell r="F296">
            <v>928</v>
          </cell>
          <cell r="G296">
            <v>908</v>
          </cell>
          <cell r="H296">
            <v>831</v>
          </cell>
          <cell r="I296">
            <v>802</v>
          </cell>
          <cell r="J296">
            <v>202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595</v>
          </cell>
          <cell r="U296">
            <v>801</v>
          </cell>
          <cell r="V296">
            <v>808</v>
          </cell>
          <cell r="W296">
            <v>825</v>
          </cell>
          <cell r="X296">
            <v>884</v>
          </cell>
          <cell r="Y296">
            <v>909</v>
          </cell>
        </row>
        <row r="297">
          <cell r="B297">
            <v>915</v>
          </cell>
          <cell r="C297">
            <v>932</v>
          </cell>
          <cell r="D297">
            <v>953</v>
          </cell>
          <cell r="E297">
            <v>930</v>
          </cell>
          <cell r="F297">
            <v>926</v>
          </cell>
          <cell r="G297">
            <v>896</v>
          </cell>
          <cell r="H297">
            <v>823</v>
          </cell>
          <cell r="I297">
            <v>809</v>
          </cell>
          <cell r="J297">
            <v>211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573</v>
          </cell>
          <cell r="U297">
            <v>761</v>
          </cell>
          <cell r="V297">
            <v>784</v>
          </cell>
          <cell r="W297">
            <v>812</v>
          </cell>
          <cell r="X297">
            <v>892</v>
          </cell>
          <cell r="Y297">
            <v>925</v>
          </cell>
        </row>
        <row r="298">
          <cell r="B298">
            <v>920</v>
          </cell>
          <cell r="C298">
            <v>847</v>
          </cell>
          <cell r="D298">
            <v>1049</v>
          </cell>
          <cell r="E298">
            <v>925</v>
          </cell>
          <cell r="F298">
            <v>903</v>
          </cell>
          <cell r="G298">
            <v>847</v>
          </cell>
          <cell r="H298">
            <v>754</v>
          </cell>
          <cell r="I298">
            <v>750</v>
          </cell>
          <cell r="J298">
            <v>22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136</v>
          </cell>
          <cell r="T298">
            <v>647</v>
          </cell>
          <cell r="U298">
            <v>754</v>
          </cell>
          <cell r="V298">
            <v>783</v>
          </cell>
          <cell r="W298">
            <v>817</v>
          </cell>
          <cell r="X298">
            <v>883</v>
          </cell>
          <cell r="Y298">
            <v>918</v>
          </cell>
        </row>
        <row r="299">
          <cell r="B299">
            <v>929</v>
          </cell>
          <cell r="C299">
            <v>850</v>
          </cell>
          <cell r="D299">
            <v>1061</v>
          </cell>
          <cell r="E299">
            <v>930</v>
          </cell>
          <cell r="F299">
            <v>869</v>
          </cell>
          <cell r="G299">
            <v>798</v>
          </cell>
          <cell r="H299">
            <v>720</v>
          </cell>
          <cell r="I299">
            <v>711</v>
          </cell>
          <cell r="J299">
            <v>21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136</v>
          </cell>
          <cell r="T299">
            <v>676</v>
          </cell>
          <cell r="U299">
            <v>791</v>
          </cell>
          <cell r="V299">
            <v>826</v>
          </cell>
          <cell r="W299">
            <v>831</v>
          </cell>
          <cell r="X299">
            <v>888</v>
          </cell>
          <cell r="Y299">
            <v>916</v>
          </cell>
        </row>
        <row r="300">
          <cell r="B300">
            <v>916</v>
          </cell>
          <cell r="C300">
            <v>929</v>
          </cell>
          <cell r="D300">
            <v>951</v>
          </cell>
          <cell r="E300">
            <v>941</v>
          </cell>
          <cell r="F300">
            <v>944</v>
          </cell>
          <cell r="G300">
            <v>925</v>
          </cell>
          <cell r="H300">
            <v>849</v>
          </cell>
          <cell r="I300">
            <v>818</v>
          </cell>
          <cell r="J300">
            <v>207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598</v>
          </cell>
          <cell r="U300">
            <v>796</v>
          </cell>
          <cell r="V300">
            <v>810</v>
          </cell>
          <cell r="W300">
            <v>829</v>
          </cell>
          <cell r="X300">
            <v>904</v>
          </cell>
          <cell r="Y300">
            <v>930</v>
          </cell>
        </row>
        <row r="301">
          <cell r="B301">
            <v>931</v>
          </cell>
          <cell r="C301">
            <v>953</v>
          </cell>
          <cell r="D301">
            <v>979</v>
          </cell>
          <cell r="E301">
            <v>964</v>
          </cell>
          <cell r="F301">
            <v>973</v>
          </cell>
          <cell r="G301">
            <v>949</v>
          </cell>
          <cell r="H301">
            <v>873</v>
          </cell>
          <cell r="I301">
            <v>843</v>
          </cell>
          <cell r="J301">
            <v>213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613</v>
          </cell>
          <cell r="U301">
            <v>824</v>
          </cell>
          <cell r="V301">
            <v>833</v>
          </cell>
          <cell r="W301">
            <v>851</v>
          </cell>
          <cell r="X301">
            <v>932</v>
          </cell>
          <cell r="Y301">
            <v>956</v>
          </cell>
        </row>
        <row r="302">
          <cell r="B302">
            <v>963</v>
          </cell>
          <cell r="C302">
            <v>976</v>
          </cell>
          <cell r="D302">
            <v>1003</v>
          </cell>
          <cell r="E302">
            <v>979</v>
          </cell>
          <cell r="F302">
            <v>979</v>
          </cell>
          <cell r="G302">
            <v>944</v>
          </cell>
          <cell r="H302">
            <v>869</v>
          </cell>
          <cell r="I302">
            <v>846</v>
          </cell>
          <cell r="J302">
            <v>214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595</v>
          </cell>
          <cell r="U302">
            <v>809</v>
          </cell>
          <cell r="V302">
            <v>820</v>
          </cell>
          <cell r="W302">
            <v>840</v>
          </cell>
          <cell r="X302">
            <v>916</v>
          </cell>
          <cell r="Y302">
            <v>942</v>
          </cell>
        </row>
        <row r="303">
          <cell r="B303">
            <v>952</v>
          </cell>
          <cell r="C303">
            <v>975</v>
          </cell>
          <cell r="D303">
            <v>995</v>
          </cell>
          <cell r="E303">
            <v>976</v>
          </cell>
          <cell r="F303">
            <v>978</v>
          </cell>
          <cell r="G303">
            <v>946</v>
          </cell>
          <cell r="H303">
            <v>871</v>
          </cell>
          <cell r="I303">
            <v>834</v>
          </cell>
          <cell r="J303">
            <v>209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584</v>
          </cell>
          <cell r="U303">
            <v>786</v>
          </cell>
          <cell r="V303">
            <v>789</v>
          </cell>
          <cell r="W303">
            <v>807</v>
          </cell>
          <cell r="X303">
            <v>864</v>
          </cell>
          <cell r="Y303">
            <v>899</v>
          </cell>
        </row>
        <row r="304">
          <cell r="B304">
            <v>914</v>
          </cell>
          <cell r="C304">
            <v>928</v>
          </cell>
          <cell r="D304">
            <v>945</v>
          </cell>
          <cell r="E304">
            <v>927</v>
          </cell>
          <cell r="F304">
            <v>927</v>
          </cell>
          <cell r="G304">
            <v>888</v>
          </cell>
          <cell r="H304">
            <v>818</v>
          </cell>
          <cell r="I304">
            <v>799</v>
          </cell>
          <cell r="J304">
            <v>202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550</v>
          </cell>
          <cell r="U304">
            <v>745</v>
          </cell>
          <cell r="V304">
            <v>763</v>
          </cell>
          <cell r="W304">
            <v>785</v>
          </cell>
          <cell r="X304">
            <v>865</v>
          </cell>
          <cell r="Y304">
            <v>880</v>
          </cell>
        </row>
        <row r="305">
          <cell r="B305">
            <v>880</v>
          </cell>
          <cell r="C305">
            <v>813</v>
          </cell>
          <cell r="D305">
            <v>1012</v>
          </cell>
          <cell r="E305">
            <v>899</v>
          </cell>
          <cell r="F305">
            <v>892</v>
          </cell>
          <cell r="G305">
            <v>841</v>
          </cell>
          <cell r="H305">
            <v>757</v>
          </cell>
          <cell r="I305">
            <v>750</v>
          </cell>
          <cell r="J305">
            <v>21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133</v>
          </cell>
          <cell r="T305">
            <v>646</v>
          </cell>
          <cell r="U305">
            <v>747</v>
          </cell>
          <cell r="V305">
            <v>783</v>
          </cell>
          <cell r="W305">
            <v>817</v>
          </cell>
          <cell r="X305">
            <v>889</v>
          </cell>
          <cell r="Y305">
            <v>929</v>
          </cell>
        </row>
        <row r="306">
          <cell r="B306">
            <v>933</v>
          </cell>
          <cell r="C306">
            <v>866</v>
          </cell>
          <cell r="D306">
            <v>1082</v>
          </cell>
          <cell r="E306">
            <v>960</v>
          </cell>
          <cell r="F306">
            <v>938</v>
          </cell>
          <cell r="G306">
            <v>873</v>
          </cell>
          <cell r="H306">
            <v>778</v>
          </cell>
          <cell r="I306">
            <v>765</v>
          </cell>
          <cell r="J306">
            <v>22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138</v>
          </cell>
          <cell r="T306">
            <v>684</v>
          </cell>
          <cell r="U306">
            <v>791</v>
          </cell>
          <cell r="V306">
            <v>816</v>
          </cell>
          <cell r="W306">
            <v>838</v>
          </cell>
          <cell r="X306">
            <v>895</v>
          </cell>
          <cell r="Y306">
            <v>928</v>
          </cell>
        </row>
        <row r="307">
          <cell r="B307">
            <v>940</v>
          </cell>
          <cell r="C307">
            <v>952</v>
          </cell>
          <cell r="D307">
            <v>974</v>
          </cell>
          <cell r="E307">
            <v>972</v>
          </cell>
          <cell r="F307">
            <v>967</v>
          </cell>
          <cell r="G307">
            <v>944</v>
          </cell>
          <cell r="H307">
            <v>869</v>
          </cell>
          <cell r="I307">
            <v>857</v>
          </cell>
          <cell r="J307">
            <v>217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618</v>
          </cell>
          <cell r="U307">
            <v>823</v>
          </cell>
          <cell r="V307">
            <v>832</v>
          </cell>
          <cell r="W307">
            <v>834</v>
          </cell>
          <cell r="X307">
            <v>914</v>
          </cell>
          <cell r="Y307">
            <v>944</v>
          </cell>
        </row>
        <row r="308">
          <cell r="B308">
            <v>963</v>
          </cell>
          <cell r="C308">
            <v>982</v>
          </cell>
          <cell r="D308">
            <v>997</v>
          </cell>
          <cell r="E308">
            <v>990</v>
          </cell>
          <cell r="F308">
            <v>978</v>
          </cell>
          <cell r="G308">
            <v>940</v>
          </cell>
          <cell r="H308">
            <v>867</v>
          </cell>
          <cell r="I308">
            <v>845</v>
          </cell>
          <cell r="J308">
            <v>214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599</v>
          </cell>
          <cell r="U308">
            <v>792</v>
          </cell>
          <cell r="V308">
            <v>780</v>
          </cell>
          <cell r="W308">
            <v>813</v>
          </cell>
          <cell r="X308">
            <v>888</v>
          </cell>
          <cell r="Y308">
            <v>929</v>
          </cell>
        </row>
        <row r="309">
          <cell r="B309">
            <v>936</v>
          </cell>
          <cell r="C309">
            <v>967</v>
          </cell>
          <cell r="D309">
            <v>978</v>
          </cell>
          <cell r="E309">
            <v>964</v>
          </cell>
          <cell r="F309">
            <v>966</v>
          </cell>
          <cell r="G309">
            <v>930</v>
          </cell>
          <cell r="H309">
            <v>854</v>
          </cell>
          <cell r="I309">
            <v>839</v>
          </cell>
          <cell r="J309">
            <v>213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604</v>
          </cell>
          <cell r="U309">
            <v>805</v>
          </cell>
          <cell r="V309">
            <v>821</v>
          </cell>
          <cell r="W309">
            <v>839</v>
          </cell>
          <cell r="X309">
            <v>916</v>
          </cell>
          <cell r="Y309">
            <v>948</v>
          </cell>
        </row>
        <row r="310">
          <cell r="B310">
            <v>961</v>
          </cell>
          <cell r="C310">
            <v>987</v>
          </cell>
          <cell r="D310">
            <v>1001</v>
          </cell>
          <cell r="E310">
            <v>989</v>
          </cell>
          <cell r="F310">
            <v>991</v>
          </cell>
          <cell r="G310">
            <v>955</v>
          </cell>
          <cell r="H310">
            <v>872</v>
          </cell>
          <cell r="I310">
            <v>849</v>
          </cell>
          <cell r="J310">
            <v>214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579</v>
          </cell>
          <cell r="U310">
            <v>782</v>
          </cell>
          <cell r="V310">
            <v>800</v>
          </cell>
          <cell r="W310">
            <v>817</v>
          </cell>
          <cell r="X310">
            <v>893</v>
          </cell>
          <cell r="Y310">
            <v>929</v>
          </cell>
        </row>
        <row r="311">
          <cell r="B311">
            <v>926</v>
          </cell>
          <cell r="C311">
            <v>952</v>
          </cell>
          <cell r="D311">
            <v>977</v>
          </cell>
          <cell r="E311">
            <v>970</v>
          </cell>
          <cell r="F311">
            <v>978</v>
          </cell>
          <cell r="G311">
            <v>947</v>
          </cell>
          <cell r="H311">
            <v>870</v>
          </cell>
          <cell r="I311">
            <v>843</v>
          </cell>
          <cell r="J311">
            <v>210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546</v>
          </cell>
          <cell r="U311">
            <v>732</v>
          </cell>
          <cell r="V311">
            <v>758</v>
          </cell>
          <cell r="W311">
            <v>796</v>
          </cell>
          <cell r="X311">
            <v>887</v>
          </cell>
          <cell r="Y311">
            <v>925</v>
          </cell>
        </row>
        <row r="312">
          <cell r="B312">
            <v>931</v>
          </cell>
          <cell r="C312">
            <v>864</v>
          </cell>
          <cell r="D312">
            <v>1079</v>
          </cell>
          <cell r="E312">
            <v>955</v>
          </cell>
          <cell r="F312">
            <v>937</v>
          </cell>
          <cell r="G312">
            <v>873</v>
          </cell>
          <cell r="H312">
            <v>769</v>
          </cell>
          <cell r="I312">
            <v>744</v>
          </cell>
          <cell r="J312">
            <v>21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130</v>
          </cell>
          <cell r="T312">
            <v>621</v>
          </cell>
          <cell r="U312">
            <v>723</v>
          </cell>
          <cell r="V312">
            <v>743</v>
          </cell>
          <cell r="W312">
            <v>784</v>
          </cell>
          <cell r="X312">
            <v>845</v>
          </cell>
          <cell r="Y312">
            <v>895</v>
          </cell>
        </row>
        <row r="313">
          <cell r="B313">
            <v>895</v>
          </cell>
          <cell r="C313">
            <v>826</v>
          </cell>
          <cell r="D313">
            <v>1027</v>
          </cell>
          <cell r="E313">
            <v>911</v>
          </cell>
          <cell r="F313">
            <v>892</v>
          </cell>
          <cell r="G313">
            <v>817</v>
          </cell>
          <cell r="H313">
            <v>715</v>
          </cell>
          <cell r="I313">
            <v>696</v>
          </cell>
          <cell r="J313">
            <v>20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123</v>
          </cell>
          <cell r="T313">
            <v>587</v>
          </cell>
          <cell r="U313">
            <v>702</v>
          </cell>
          <cell r="V313">
            <v>736</v>
          </cell>
          <cell r="W313">
            <v>760</v>
          </cell>
          <cell r="X313">
            <v>823</v>
          </cell>
          <cell r="Y313">
            <v>846</v>
          </cell>
        </row>
        <row r="314">
          <cell r="B314">
            <v>809</v>
          </cell>
          <cell r="C314">
            <v>807</v>
          </cell>
          <cell r="D314">
            <v>812</v>
          </cell>
          <cell r="E314">
            <v>811</v>
          </cell>
          <cell r="F314">
            <v>791</v>
          </cell>
          <cell r="G314">
            <v>793</v>
          </cell>
          <cell r="H314">
            <v>751</v>
          </cell>
          <cell r="I314">
            <v>72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172</v>
          </cell>
          <cell r="R314">
            <v>627</v>
          </cell>
          <cell r="S314">
            <v>700</v>
          </cell>
          <cell r="T314">
            <v>735</v>
          </cell>
          <cell r="U314">
            <v>744</v>
          </cell>
          <cell r="V314">
            <v>733</v>
          </cell>
          <cell r="W314">
            <v>766</v>
          </cell>
          <cell r="X314">
            <v>825</v>
          </cell>
          <cell r="Y314">
            <v>841</v>
          </cell>
        </row>
        <row r="315">
          <cell r="B315">
            <v>863</v>
          </cell>
          <cell r="C315">
            <v>860</v>
          </cell>
          <cell r="D315">
            <v>878</v>
          </cell>
          <cell r="E315">
            <v>871</v>
          </cell>
          <cell r="F315">
            <v>864</v>
          </cell>
          <cell r="G315">
            <v>865</v>
          </cell>
          <cell r="H315">
            <v>807</v>
          </cell>
          <cell r="I315">
            <v>78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177</v>
          </cell>
          <cell r="R315">
            <v>650</v>
          </cell>
          <cell r="S315">
            <v>725</v>
          </cell>
          <cell r="T315">
            <v>740</v>
          </cell>
          <cell r="U315">
            <v>764</v>
          </cell>
          <cell r="V315">
            <v>742</v>
          </cell>
          <cell r="W315">
            <v>759</v>
          </cell>
          <cell r="X315">
            <v>833</v>
          </cell>
          <cell r="Y315">
            <v>844</v>
          </cell>
        </row>
        <row r="316">
          <cell r="B316">
            <v>874</v>
          </cell>
          <cell r="C316">
            <v>878</v>
          </cell>
          <cell r="D316">
            <v>888</v>
          </cell>
          <cell r="E316">
            <v>891</v>
          </cell>
          <cell r="F316">
            <v>894</v>
          </cell>
          <cell r="G316">
            <v>883</v>
          </cell>
          <cell r="H316">
            <v>820</v>
          </cell>
          <cell r="I316">
            <v>82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188</v>
          </cell>
          <cell r="R316">
            <v>679</v>
          </cell>
          <cell r="S316">
            <v>753</v>
          </cell>
          <cell r="T316">
            <v>776</v>
          </cell>
          <cell r="U316">
            <v>793</v>
          </cell>
          <cell r="V316">
            <v>779</v>
          </cell>
          <cell r="W316">
            <v>814</v>
          </cell>
          <cell r="X316">
            <v>882</v>
          </cell>
          <cell r="Y316">
            <v>901</v>
          </cell>
        </row>
        <row r="317">
          <cell r="B317">
            <v>915</v>
          </cell>
          <cell r="C317">
            <v>924</v>
          </cell>
          <cell r="D317">
            <v>936</v>
          </cell>
          <cell r="E317">
            <v>938</v>
          </cell>
          <cell r="F317">
            <v>929</v>
          </cell>
          <cell r="G317">
            <v>927</v>
          </cell>
          <cell r="H317">
            <v>868</v>
          </cell>
          <cell r="I317">
            <v>83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185</v>
          </cell>
          <cell r="R317">
            <v>673</v>
          </cell>
          <cell r="S317">
            <v>745</v>
          </cell>
          <cell r="T317">
            <v>789</v>
          </cell>
          <cell r="U317">
            <v>807</v>
          </cell>
          <cell r="V317">
            <v>804</v>
          </cell>
          <cell r="W317">
            <v>835</v>
          </cell>
          <cell r="X317">
            <v>915</v>
          </cell>
          <cell r="Y317">
            <v>942</v>
          </cell>
        </row>
        <row r="318">
          <cell r="B318">
            <v>974</v>
          </cell>
          <cell r="C318">
            <v>983</v>
          </cell>
          <cell r="D318">
            <v>991</v>
          </cell>
          <cell r="E318">
            <v>990</v>
          </cell>
          <cell r="F318">
            <v>971</v>
          </cell>
          <cell r="G318">
            <v>955</v>
          </cell>
          <cell r="H318">
            <v>867</v>
          </cell>
          <cell r="I318">
            <v>85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186</v>
          </cell>
          <cell r="R318">
            <v>669</v>
          </cell>
          <cell r="S318">
            <v>739</v>
          </cell>
          <cell r="T318">
            <v>765</v>
          </cell>
          <cell r="U318">
            <v>792</v>
          </cell>
          <cell r="V318">
            <v>796</v>
          </cell>
          <cell r="W318">
            <v>841</v>
          </cell>
          <cell r="X318">
            <v>931</v>
          </cell>
          <cell r="Y318">
            <v>968</v>
          </cell>
        </row>
        <row r="319">
          <cell r="B319">
            <v>963</v>
          </cell>
          <cell r="C319">
            <v>986</v>
          </cell>
          <cell r="D319">
            <v>989</v>
          </cell>
          <cell r="E319">
            <v>983</v>
          </cell>
          <cell r="F319">
            <v>950</v>
          </cell>
          <cell r="G319">
            <v>903</v>
          </cell>
          <cell r="H319">
            <v>827</v>
          </cell>
          <cell r="I319">
            <v>82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313</v>
          </cell>
          <cell r="R319">
            <v>654</v>
          </cell>
          <cell r="S319">
            <v>706</v>
          </cell>
          <cell r="T319">
            <v>738</v>
          </cell>
          <cell r="U319">
            <v>741</v>
          </cell>
          <cell r="V319">
            <v>758</v>
          </cell>
          <cell r="W319">
            <v>810</v>
          </cell>
          <cell r="X319">
            <v>872</v>
          </cell>
          <cell r="Y319">
            <v>951</v>
          </cell>
        </row>
        <row r="320">
          <cell r="B320">
            <v>939</v>
          </cell>
          <cell r="C320">
            <v>1070</v>
          </cell>
          <cell r="D320">
            <v>1073</v>
          </cell>
          <cell r="E320">
            <v>1069</v>
          </cell>
          <cell r="F320">
            <v>1019</v>
          </cell>
          <cell r="G320">
            <v>954</v>
          </cell>
          <cell r="H320">
            <v>891</v>
          </cell>
          <cell r="I320">
            <v>84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334</v>
          </cell>
          <cell r="R320">
            <v>777</v>
          </cell>
          <cell r="S320">
            <v>791</v>
          </cell>
          <cell r="T320">
            <v>746</v>
          </cell>
          <cell r="U320">
            <v>764</v>
          </cell>
          <cell r="V320">
            <v>754</v>
          </cell>
          <cell r="W320">
            <v>787</v>
          </cell>
          <cell r="X320">
            <v>928</v>
          </cell>
          <cell r="Y320">
            <v>1020</v>
          </cell>
        </row>
        <row r="321">
          <cell r="B321">
            <v>903</v>
          </cell>
          <cell r="C321">
            <v>911</v>
          </cell>
          <cell r="D321">
            <v>938</v>
          </cell>
          <cell r="E321">
            <v>937</v>
          </cell>
          <cell r="F321">
            <v>925</v>
          </cell>
          <cell r="G321">
            <v>940</v>
          </cell>
          <cell r="H321">
            <v>857</v>
          </cell>
          <cell r="I321">
            <v>82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177</v>
          </cell>
          <cell r="R321">
            <v>683</v>
          </cell>
          <cell r="S321">
            <v>743</v>
          </cell>
          <cell r="T321">
            <v>728</v>
          </cell>
          <cell r="U321">
            <v>735</v>
          </cell>
          <cell r="V321">
            <v>725</v>
          </cell>
          <cell r="W321">
            <v>753</v>
          </cell>
          <cell r="X321">
            <v>828</v>
          </cell>
          <cell r="Y321">
            <v>854</v>
          </cell>
        </row>
        <row r="322">
          <cell r="B322">
            <v>910</v>
          </cell>
          <cell r="C322">
            <v>924</v>
          </cell>
          <cell r="D322">
            <v>937</v>
          </cell>
          <cell r="E322">
            <v>940</v>
          </cell>
          <cell r="F322">
            <v>932</v>
          </cell>
          <cell r="G322">
            <v>937</v>
          </cell>
          <cell r="H322">
            <v>851</v>
          </cell>
          <cell r="I322">
            <v>81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179</v>
          </cell>
          <cell r="R322">
            <v>688</v>
          </cell>
          <cell r="S322">
            <v>744</v>
          </cell>
          <cell r="T322">
            <v>729</v>
          </cell>
          <cell r="U322">
            <v>737</v>
          </cell>
          <cell r="V322">
            <v>714</v>
          </cell>
          <cell r="W322">
            <v>730</v>
          </cell>
          <cell r="X322">
            <v>799</v>
          </cell>
          <cell r="Y322">
            <v>818</v>
          </cell>
        </row>
        <row r="323">
          <cell r="B323">
            <v>793</v>
          </cell>
          <cell r="C323">
            <v>807</v>
          </cell>
          <cell r="D323">
            <v>812</v>
          </cell>
          <cell r="E323">
            <v>811</v>
          </cell>
          <cell r="F323">
            <v>804</v>
          </cell>
          <cell r="G323">
            <v>812</v>
          </cell>
          <cell r="H323">
            <v>761</v>
          </cell>
          <cell r="I323">
            <v>75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180</v>
          </cell>
          <cell r="R323">
            <v>681</v>
          </cell>
          <cell r="S323">
            <v>733</v>
          </cell>
          <cell r="T323">
            <v>722</v>
          </cell>
          <cell r="U323">
            <v>737</v>
          </cell>
          <cell r="V323">
            <v>720</v>
          </cell>
          <cell r="W323">
            <v>767</v>
          </cell>
          <cell r="X323">
            <v>837</v>
          </cell>
          <cell r="Y323">
            <v>858</v>
          </cell>
        </row>
        <row r="324">
          <cell r="B324">
            <v>875</v>
          </cell>
          <cell r="C324">
            <v>897</v>
          </cell>
          <cell r="D324">
            <v>901</v>
          </cell>
          <cell r="E324">
            <v>905</v>
          </cell>
          <cell r="F324">
            <v>897</v>
          </cell>
          <cell r="G324">
            <v>886</v>
          </cell>
          <cell r="H324">
            <v>841</v>
          </cell>
          <cell r="I324">
            <v>81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328</v>
          </cell>
          <cell r="R324">
            <v>719</v>
          </cell>
          <cell r="S324">
            <v>748</v>
          </cell>
          <cell r="T324">
            <v>741</v>
          </cell>
          <cell r="U324">
            <v>743</v>
          </cell>
          <cell r="V324">
            <v>749</v>
          </cell>
          <cell r="W324">
            <v>780</v>
          </cell>
          <cell r="X324">
            <v>834</v>
          </cell>
          <cell r="Y324">
            <v>898</v>
          </cell>
        </row>
        <row r="325">
          <cell r="B325">
            <v>835</v>
          </cell>
          <cell r="C325">
            <v>843</v>
          </cell>
          <cell r="D325">
            <v>821</v>
          </cell>
          <cell r="E325">
            <v>842</v>
          </cell>
          <cell r="F325">
            <v>809</v>
          </cell>
          <cell r="G325">
            <v>803</v>
          </cell>
          <cell r="H325">
            <v>760</v>
          </cell>
          <cell r="I325">
            <v>74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191</v>
          </cell>
          <cell r="R325">
            <v>702</v>
          </cell>
          <cell r="S325">
            <v>721</v>
          </cell>
          <cell r="T325">
            <v>682</v>
          </cell>
          <cell r="U325">
            <v>700</v>
          </cell>
          <cell r="V325">
            <v>694</v>
          </cell>
          <cell r="W325">
            <v>712</v>
          </cell>
          <cell r="X325">
            <v>776</v>
          </cell>
          <cell r="Y325">
            <v>770</v>
          </cell>
        </row>
        <row r="326">
          <cell r="B326">
            <v>808</v>
          </cell>
          <cell r="C326">
            <v>797</v>
          </cell>
          <cell r="D326">
            <v>753</v>
          </cell>
          <cell r="E326">
            <v>753</v>
          </cell>
          <cell r="F326">
            <v>732</v>
          </cell>
          <cell r="G326">
            <v>701</v>
          </cell>
          <cell r="H326">
            <v>668</v>
          </cell>
          <cell r="I326">
            <v>69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293</v>
          </cell>
          <cell r="R326">
            <v>615</v>
          </cell>
          <cell r="S326">
            <v>630</v>
          </cell>
          <cell r="T326">
            <v>658</v>
          </cell>
          <cell r="U326">
            <v>637</v>
          </cell>
          <cell r="V326">
            <v>661</v>
          </cell>
          <cell r="W326">
            <v>727</v>
          </cell>
          <cell r="X326">
            <v>758</v>
          </cell>
          <cell r="Y326">
            <v>796</v>
          </cell>
        </row>
        <row r="327">
          <cell r="B327">
            <v>819</v>
          </cell>
          <cell r="C327">
            <v>840</v>
          </cell>
          <cell r="D327">
            <v>827</v>
          </cell>
          <cell r="E327">
            <v>831</v>
          </cell>
          <cell r="F327">
            <v>798</v>
          </cell>
          <cell r="G327">
            <v>765</v>
          </cell>
          <cell r="H327">
            <v>702</v>
          </cell>
          <cell r="I327">
            <v>70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330</v>
          </cell>
          <cell r="R327">
            <v>721</v>
          </cell>
          <cell r="S327">
            <v>745</v>
          </cell>
          <cell r="T327">
            <v>732</v>
          </cell>
          <cell r="U327">
            <v>737</v>
          </cell>
          <cell r="V327">
            <v>740</v>
          </cell>
          <cell r="W327">
            <v>781</v>
          </cell>
          <cell r="X327">
            <v>824</v>
          </cell>
          <cell r="Y327">
            <v>888</v>
          </cell>
        </row>
        <row r="328">
          <cell r="B328">
            <v>855</v>
          </cell>
          <cell r="C328">
            <v>832</v>
          </cell>
          <cell r="D328">
            <v>835</v>
          </cell>
          <cell r="E328">
            <v>813</v>
          </cell>
          <cell r="F328">
            <v>780</v>
          </cell>
          <cell r="G328">
            <v>770</v>
          </cell>
          <cell r="H328">
            <v>758</v>
          </cell>
          <cell r="I328">
            <v>71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177</v>
          </cell>
          <cell r="R328">
            <v>705</v>
          </cell>
          <cell r="S328">
            <v>737</v>
          </cell>
          <cell r="T328">
            <v>730</v>
          </cell>
          <cell r="U328">
            <v>724</v>
          </cell>
          <cell r="V328">
            <v>729</v>
          </cell>
          <cell r="W328">
            <v>753</v>
          </cell>
          <cell r="X328">
            <v>807</v>
          </cell>
          <cell r="Y328">
            <v>846</v>
          </cell>
        </row>
        <row r="329">
          <cell r="B329">
            <v>863</v>
          </cell>
          <cell r="C329">
            <v>870</v>
          </cell>
          <cell r="D329">
            <v>882</v>
          </cell>
          <cell r="E329">
            <v>881</v>
          </cell>
          <cell r="F329">
            <v>869</v>
          </cell>
          <cell r="G329">
            <v>874</v>
          </cell>
          <cell r="H329">
            <v>792</v>
          </cell>
          <cell r="I329">
            <v>75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187</v>
          </cell>
          <cell r="R329">
            <v>712</v>
          </cell>
          <cell r="S329">
            <v>755</v>
          </cell>
          <cell r="T329">
            <v>747</v>
          </cell>
          <cell r="U329">
            <v>759</v>
          </cell>
          <cell r="V329">
            <v>748</v>
          </cell>
          <cell r="W329">
            <v>780</v>
          </cell>
          <cell r="X329">
            <v>848</v>
          </cell>
          <cell r="Y329">
            <v>875</v>
          </cell>
        </row>
        <row r="330">
          <cell r="B330">
            <v>893</v>
          </cell>
          <cell r="C330">
            <v>905</v>
          </cell>
          <cell r="D330">
            <v>920</v>
          </cell>
          <cell r="E330">
            <v>916</v>
          </cell>
          <cell r="F330">
            <v>907</v>
          </cell>
          <cell r="G330">
            <v>894</v>
          </cell>
          <cell r="H330">
            <v>822</v>
          </cell>
          <cell r="I330">
            <v>78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184</v>
          </cell>
          <cell r="R330">
            <v>705</v>
          </cell>
          <cell r="S330">
            <v>741</v>
          </cell>
          <cell r="T330">
            <v>726</v>
          </cell>
          <cell r="U330">
            <v>737</v>
          </cell>
          <cell r="V330">
            <v>723</v>
          </cell>
          <cell r="W330">
            <v>761</v>
          </cell>
          <cell r="X330">
            <v>830</v>
          </cell>
          <cell r="Y330">
            <v>849</v>
          </cell>
        </row>
        <row r="331">
          <cell r="B331">
            <v>852</v>
          </cell>
          <cell r="C331">
            <v>857</v>
          </cell>
          <cell r="D331">
            <v>857</v>
          </cell>
          <cell r="E331">
            <v>845</v>
          </cell>
          <cell r="F331">
            <v>824</v>
          </cell>
          <cell r="G331">
            <v>812</v>
          </cell>
          <cell r="H331">
            <v>735</v>
          </cell>
          <cell r="I331">
            <v>71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173</v>
          </cell>
          <cell r="R331">
            <v>655</v>
          </cell>
          <cell r="S331">
            <v>685</v>
          </cell>
          <cell r="T331">
            <v>670</v>
          </cell>
          <cell r="U331">
            <v>676</v>
          </cell>
          <cell r="V331">
            <v>669</v>
          </cell>
          <cell r="W331">
            <v>687</v>
          </cell>
          <cell r="X331">
            <v>749</v>
          </cell>
          <cell r="Y331">
            <v>760</v>
          </cell>
        </row>
        <row r="332">
          <cell r="B332">
            <v>770</v>
          </cell>
          <cell r="C332">
            <v>782</v>
          </cell>
          <cell r="D332">
            <v>773</v>
          </cell>
          <cell r="E332">
            <v>790</v>
          </cell>
          <cell r="F332">
            <v>771</v>
          </cell>
          <cell r="G332">
            <v>774</v>
          </cell>
          <cell r="H332">
            <v>716</v>
          </cell>
          <cell r="I332">
            <v>70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175</v>
          </cell>
          <cell r="R332">
            <v>660</v>
          </cell>
          <cell r="S332">
            <v>694</v>
          </cell>
          <cell r="T332">
            <v>684</v>
          </cell>
          <cell r="U332">
            <v>695</v>
          </cell>
          <cell r="V332">
            <v>698</v>
          </cell>
          <cell r="W332">
            <v>742</v>
          </cell>
          <cell r="X332">
            <v>819</v>
          </cell>
          <cell r="Y332">
            <v>844</v>
          </cell>
        </row>
        <row r="333">
          <cell r="B333">
            <v>849</v>
          </cell>
          <cell r="C333">
            <v>870</v>
          </cell>
          <cell r="D333">
            <v>877</v>
          </cell>
          <cell r="E333">
            <v>877</v>
          </cell>
          <cell r="F333">
            <v>848</v>
          </cell>
          <cell r="G333">
            <v>807</v>
          </cell>
          <cell r="H333">
            <v>734</v>
          </cell>
          <cell r="I333">
            <v>72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306</v>
          </cell>
          <cell r="R333">
            <v>681</v>
          </cell>
          <cell r="S333">
            <v>703</v>
          </cell>
          <cell r="T333">
            <v>695</v>
          </cell>
          <cell r="U333">
            <v>704</v>
          </cell>
          <cell r="V333">
            <v>718</v>
          </cell>
          <cell r="W333">
            <v>763</v>
          </cell>
          <cell r="X333">
            <v>815</v>
          </cell>
          <cell r="Y333">
            <v>888</v>
          </cell>
        </row>
        <row r="334">
          <cell r="B334">
            <v>857</v>
          </cell>
          <cell r="C334">
            <v>873</v>
          </cell>
          <cell r="D334">
            <v>874</v>
          </cell>
          <cell r="E334">
            <v>854</v>
          </cell>
          <cell r="F334">
            <v>816</v>
          </cell>
          <cell r="G334">
            <v>770</v>
          </cell>
          <cell r="H334">
            <v>692</v>
          </cell>
          <cell r="I334">
            <v>69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320</v>
          </cell>
          <cell r="R334">
            <v>703</v>
          </cell>
          <cell r="S334">
            <v>716</v>
          </cell>
          <cell r="T334">
            <v>705</v>
          </cell>
          <cell r="U334">
            <v>704</v>
          </cell>
          <cell r="V334">
            <v>706</v>
          </cell>
          <cell r="W334">
            <v>740</v>
          </cell>
          <cell r="X334">
            <v>776</v>
          </cell>
          <cell r="Y334">
            <v>820</v>
          </cell>
        </row>
        <row r="335">
          <cell r="B335">
            <v>799</v>
          </cell>
          <cell r="C335">
            <v>796</v>
          </cell>
          <cell r="D335">
            <v>797</v>
          </cell>
          <cell r="E335">
            <v>780</v>
          </cell>
          <cell r="F335">
            <v>770</v>
          </cell>
          <cell r="G335">
            <v>755</v>
          </cell>
          <cell r="H335">
            <v>689</v>
          </cell>
          <cell r="I335">
            <v>68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173</v>
          </cell>
          <cell r="R335">
            <v>652</v>
          </cell>
          <cell r="S335">
            <v>688</v>
          </cell>
          <cell r="T335">
            <v>674</v>
          </cell>
          <cell r="U335">
            <v>680</v>
          </cell>
          <cell r="V335">
            <v>683</v>
          </cell>
          <cell r="W335">
            <v>712</v>
          </cell>
          <cell r="X335">
            <v>778</v>
          </cell>
          <cell r="Y335">
            <v>801</v>
          </cell>
        </row>
        <row r="336">
          <cell r="B336">
            <v>828</v>
          </cell>
          <cell r="C336">
            <v>826</v>
          </cell>
          <cell r="D336">
            <v>840</v>
          </cell>
          <cell r="E336">
            <v>838</v>
          </cell>
          <cell r="F336">
            <v>830</v>
          </cell>
          <cell r="G336">
            <v>826</v>
          </cell>
          <cell r="H336">
            <v>743</v>
          </cell>
          <cell r="I336">
            <v>72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182</v>
          </cell>
          <cell r="R336">
            <v>694</v>
          </cell>
          <cell r="S336">
            <v>738</v>
          </cell>
          <cell r="T336">
            <v>728</v>
          </cell>
          <cell r="U336">
            <v>745</v>
          </cell>
          <cell r="V336">
            <v>747</v>
          </cell>
          <cell r="W336">
            <v>788</v>
          </cell>
          <cell r="X336">
            <v>871</v>
          </cell>
          <cell r="Y336">
            <v>897</v>
          </cell>
        </row>
        <row r="337">
          <cell r="B337">
            <v>920</v>
          </cell>
          <cell r="C337">
            <v>921</v>
          </cell>
          <cell r="D337">
            <v>931</v>
          </cell>
          <cell r="E337">
            <v>926</v>
          </cell>
          <cell r="F337">
            <v>906</v>
          </cell>
          <cell r="G337">
            <v>876</v>
          </cell>
          <cell r="H337">
            <v>771</v>
          </cell>
          <cell r="I337">
            <v>74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181</v>
          </cell>
          <cell r="R337">
            <v>682</v>
          </cell>
          <cell r="S337">
            <v>716</v>
          </cell>
          <cell r="T337">
            <v>707</v>
          </cell>
          <cell r="U337">
            <v>725</v>
          </cell>
          <cell r="V337">
            <v>732</v>
          </cell>
          <cell r="W337">
            <v>776</v>
          </cell>
          <cell r="X337">
            <v>857</v>
          </cell>
          <cell r="Y337">
            <v>878</v>
          </cell>
        </row>
        <row r="338">
          <cell r="B338">
            <v>880</v>
          </cell>
          <cell r="C338">
            <v>899</v>
          </cell>
          <cell r="D338">
            <v>897</v>
          </cell>
          <cell r="E338">
            <v>891</v>
          </cell>
          <cell r="F338">
            <v>848</v>
          </cell>
          <cell r="G338">
            <v>804</v>
          </cell>
          <cell r="H338">
            <v>722</v>
          </cell>
          <cell r="I338">
            <v>72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283</v>
          </cell>
          <cell r="R338">
            <v>595</v>
          </cell>
          <cell r="S338">
            <v>588</v>
          </cell>
          <cell r="T338">
            <v>586</v>
          </cell>
          <cell r="U338">
            <v>604</v>
          </cell>
          <cell r="V338">
            <v>636</v>
          </cell>
          <cell r="W338">
            <v>694</v>
          </cell>
          <cell r="X338">
            <v>745</v>
          </cell>
          <cell r="Y338">
            <v>832</v>
          </cell>
        </row>
        <row r="339">
          <cell r="B339">
            <v>815</v>
          </cell>
          <cell r="C339">
            <v>839</v>
          </cell>
          <cell r="D339">
            <v>848</v>
          </cell>
          <cell r="E339">
            <v>847</v>
          </cell>
          <cell r="F339">
            <v>804</v>
          </cell>
          <cell r="G339">
            <v>773</v>
          </cell>
          <cell r="H339">
            <v>701</v>
          </cell>
          <cell r="I339">
            <v>69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325</v>
          </cell>
          <cell r="R339">
            <v>677</v>
          </cell>
          <cell r="S339">
            <v>674</v>
          </cell>
          <cell r="T339">
            <v>662</v>
          </cell>
          <cell r="U339">
            <v>669</v>
          </cell>
          <cell r="V339">
            <v>682</v>
          </cell>
          <cell r="W339">
            <v>727</v>
          </cell>
          <cell r="X339">
            <v>783</v>
          </cell>
          <cell r="Y339">
            <v>851</v>
          </cell>
        </row>
        <row r="340">
          <cell r="B340">
            <v>833</v>
          </cell>
          <cell r="C340">
            <v>848</v>
          </cell>
          <cell r="D340">
            <v>851</v>
          </cell>
          <cell r="E340">
            <v>840</v>
          </cell>
          <cell r="F340">
            <v>817</v>
          </cell>
          <cell r="G340">
            <v>774</v>
          </cell>
          <cell r="H340">
            <v>704</v>
          </cell>
          <cell r="I340">
            <v>70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336</v>
          </cell>
          <cell r="R340">
            <v>714</v>
          </cell>
          <cell r="S340">
            <v>720</v>
          </cell>
          <cell r="T340">
            <v>713</v>
          </cell>
          <cell r="U340">
            <v>722</v>
          </cell>
          <cell r="V340">
            <v>743</v>
          </cell>
          <cell r="W340">
            <v>797</v>
          </cell>
          <cell r="X340">
            <v>857</v>
          </cell>
          <cell r="Y340">
            <v>927</v>
          </cell>
        </row>
        <row r="341">
          <cell r="B341">
            <v>911</v>
          </cell>
          <cell r="C341">
            <v>930</v>
          </cell>
          <cell r="D341">
            <v>931</v>
          </cell>
          <cell r="E341">
            <v>925</v>
          </cell>
          <cell r="F341">
            <v>893</v>
          </cell>
          <cell r="G341">
            <v>835</v>
          </cell>
          <cell r="H341">
            <v>744</v>
          </cell>
          <cell r="I341">
            <v>74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335</v>
          </cell>
          <cell r="R341">
            <v>734</v>
          </cell>
          <cell r="S341">
            <v>748</v>
          </cell>
          <cell r="T341">
            <v>739</v>
          </cell>
          <cell r="U341">
            <v>747</v>
          </cell>
          <cell r="V341">
            <v>749</v>
          </cell>
          <cell r="W341">
            <v>790</v>
          </cell>
          <cell r="X341">
            <v>839</v>
          </cell>
          <cell r="Y341">
            <v>909</v>
          </cell>
        </row>
        <row r="342">
          <cell r="B342">
            <v>887</v>
          </cell>
          <cell r="C342">
            <v>888</v>
          </cell>
          <cell r="D342">
            <v>895</v>
          </cell>
          <cell r="E342">
            <v>892</v>
          </cell>
          <cell r="F342">
            <v>874</v>
          </cell>
          <cell r="G342">
            <v>858</v>
          </cell>
          <cell r="H342">
            <v>777</v>
          </cell>
          <cell r="I342">
            <v>76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190</v>
          </cell>
          <cell r="R342">
            <v>718</v>
          </cell>
          <cell r="S342">
            <v>760</v>
          </cell>
          <cell r="T342">
            <v>750</v>
          </cell>
          <cell r="U342">
            <v>766</v>
          </cell>
          <cell r="V342">
            <v>761</v>
          </cell>
          <cell r="W342">
            <v>807</v>
          </cell>
          <cell r="X342">
            <v>878</v>
          </cell>
          <cell r="Y342">
            <v>916</v>
          </cell>
        </row>
        <row r="343">
          <cell r="B343">
            <v>1000</v>
          </cell>
          <cell r="C343">
            <v>1021</v>
          </cell>
          <cell r="D343">
            <v>1023</v>
          </cell>
          <cell r="E343">
            <v>1026</v>
          </cell>
          <cell r="F343">
            <v>995</v>
          </cell>
          <cell r="G343">
            <v>977</v>
          </cell>
          <cell r="H343">
            <v>877</v>
          </cell>
          <cell r="I343">
            <v>83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199</v>
          </cell>
          <cell r="R343">
            <v>752</v>
          </cell>
          <cell r="S343">
            <v>795</v>
          </cell>
          <cell r="T343">
            <v>788</v>
          </cell>
          <cell r="U343">
            <v>797</v>
          </cell>
          <cell r="V343">
            <v>805</v>
          </cell>
          <cell r="W343">
            <v>837</v>
          </cell>
          <cell r="X343">
            <v>910</v>
          </cell>
          <cell r="Y343">
            <v>928</v>
          </cell>
        </row>
        <row r="344">
          <cell r="B344">
            <v>948</v>
          </cell>
          <cell r="C344">
            <v>971</v>
          </cell>
          <cell r="D344">
            <v>963</v>
          </cell>
          <cell r="E344">
            <v>978</v>
          </cell>
          <cell r="F344">
            <v>959</v>
          </cell>
          <cell r="G344">
            <v>962</v>
          </cell>
          <cell r="H344">
            <v>926</v>
          </cell>
          <cell r="I344">
            <v>560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817</v>
          </cell>
          <cell r="R344">
            <v>815</v>
          </cell>
          <cell r="S344">
            <v>829</v>
          </cell>
          <cell r="T344">
            <v>799</v>
          </cell>
          <cell r="U344">
            <v>809</v>
          </cell>
          <cell r="V344">
            <v>805</v>
          </cell>
          <cell r="W344">
            <v>804</v>
          </cell>
          <cell r="X344">
            <v>897</v>
          </cell>
          <cell r="Y344">
            <v>878</v>
          </cell>
        </row>
        <row r="345">
          <cell r="B345">
            <v>926</v>
          </cell>
          <cell r="C345">
            <v>955</v>
          </cell>
          <cell r="D345">
            <v>954</v>
          </cell>
          <cell r="E345">
            <v>975</v>
          </cell>
          <cell r="F345">
            <v>952</v>
          </cell>
          <cell r="G345">
            <v>941</v>
          </cell>
          <cell r="H345">
            <v>908</v>
          </cell>
          <cell r="I345">
            <v>549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838</v>
          </cell>
          <cell r="R345">
            <v>792</v>
          </cell>
          <cell r="S345">
            <v>789</v>
          </cell>
          <cell r="T345">
            <v>749</v>
          </cell>
          <cell r="U345">
            <v>743</v>
          </cell>
          <cell r="V345">
            <v>734</v>
          </cell>
          <cell r="W345">
            <v>723</v>
          </cell>
          <cell r="X345">
            <v>795</v>
          </cell>
          <cell r="Y345">
            <v>759</v>
          </cell>
        </row>
        <row r="346">
          <cell r="B346">
            <v>799</v>
          </cell>
          <cell r="C346">
            <v>815</v>
          </cell>
          <cell r="D346">
            <v>815</v>
          </cell>
          <cell r="E346">
            <v>835</v>
          </cell>
          <cell r="F346">
            <v>835</v>
          </cell>
          <cell r="G346">
            <v>853</v>
          </cell>
          <cell r="H346">
            <v>825</v>
          </cell>
          <cell r="I346">
            <v>510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835</v>
          </cell>
          <cell r="R346">
            <v>824</v>
          </cell>
          <cell r="S346">
            <v>825</v>
          </cell>
          <cell r="T346">
            <v>793</v>
          </cell>
          <cell r="U346">
            <v>802</v>
          </cell>
          <cell r="V346">
            <v>811</v>
          </cell>
          <cell r="W346">
            <v>830</v>
          </cell>
          <cell r="X346">
            <v>944</v>
          </cell>
          <cell r="Y346">
            <v>927</v>
          </cell>
        </row>
        <row r="347">
          <cell r="B347">
            <v>979</v>
          </cell>
          <cell r="C347">
            <v>1000</v>
          </cell>
          <cell r="D347">
            <v>1009</v>
          </cell>
          <cell r="E347">
            <v>1015</v>
          </cell>
          <cell r="F347">
            <v>1005</v>
          </cell>
          <cell r="G347">
            <v>961</v>
          </cell>
          <cell r="H347">
            <v>895</v>
          </cell>
          <cell r="I347">
            <v>532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866</v>
          </cell>
          <cell r="R347">
            <v>861</v>
          </cell>
          <cell r="S347">
            <v>859</v>
          </cell>
          <cell r="T347">
            <v>832</v>
          </cell>
          <cell r="U347">
            <v>828</v>
          </cell>
          <cell r="V347">
            <v>821</v>
          </cell>
          <cell r="W347">
            <v>831</v>
          </cell>
          <cell r="X347">
            <v>930</v>
          </cell>
          <cell r="Y347">
            <v>919</v>
          </cell>
        </row>
        <row r="348">
          <cell r="B348">
            <v>977</v>
          </cell>
          <cell r="C348">
            <v>998</v>
          </cell>
          <cell r="D348">
            <v>1010</v>
          </cell>
          <cell r="E348">
            <v>1009</v>
          </cell>
          <cell r="F348">
            <v>992</v>
          </cell>
          <cell r="G348">
            <v>948</v>
          </cell>
          <cell r="H348">
            <v>858</v>
          </cell>
          <cell r="I348">
            <v>506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842</v>
          </cell>
          <cell r="R348">
            <v>846</v>
          </cell>
          <cell r="S348">
            <v>850</v>
          </cell>
          <cell r="T348">
            <v>828</v>
          </cell>
          <cell r="U348">
            <v>827</v>
          </cell>
          <cell r="V348">
            <v>823</v>
          </cell>
          <cell r="W348">
            <v>819</v>
          </cell>
          <cell r="X348">
            <v>897</v>
          </cell>
          <cell r="Y348">
            <v>872</v>
          </cell>
        </row>
        <row r="349">
          <cell r="B349">
            <v>900</v>
          </cell>
          <cell r="C349">
            <v>916</v>
          </cell>
          <cell r="D349">
            <v>908</v>
          </cell>
          <cell r="E349">
            <v>913</v>
          </cell>
          <cell r="F349">
            <v>899</v>
          </cell>
          <cell r="G349">
            <v>901</v>
          </cell>
          <cell r="H349">
            <v>856</v>
          </cell>
          <cell r="I349">
            <v>526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794</v>
          </cell>
          <cell r="R349">
            <v>754</v>
          </cell>
          <cell r="S349">
            <v>752</v>
          </cell>
          <cell r="T349">
            <v>714</v>
          </cell>
          <cell r="U349">
            <v>705</v>
          </cell>
          <cell r="V349">
            <v>691</v>
          </cell>
          <cell r="W349">
            <v>671</v>
          </cell>
          <cell r="X349">
            <v>735</v>
          </cell>
          <cell r="Y349">
            <v>697</v>
          </cell>
        </row>
        <row r="350">
          <cell r="B350">
            <v>730</v>
          </cell>
          <cell r="C350">
            <v>741</v>
          </cell>
          <cell r="D350">
            <v>769</v>
          </cell>
          <cell r="E350">
            <v>785</v>
          </cell>
          <cell r="F350">
            <v>788</v>
          </cell>
          <cell r="G350">
            <v>803</v>
          </cell>
          <cell r="H350">
            <v>785</v>
          </cell>
          <cell r="I350">
            <v>482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780</v>
          </cell>
          <cell r="R350">
            <v>775</v>
          </cell>
          <cell r="S350">
            <v>789</v>
          </cell>
          <cell r="T350">
            <v>759</v>
          </cell>
          <cell r="U350">
            <v>755</v>
          </cell>
          <cell r="V350">
            <v>760</v>
          </cell>
          <cell r="W350">
            <v>754</v>
          </cell>
          <cell r="X350">
            <v>838</v>
          </cell>
          <cell r="Y350">
            <v>822</v>
          </cell>
        </row>
        <row r="351">
          <cell r="B351">
            <v>1393</v>
          </cell>
          <cell r="C351">
            <v>1495</v>
          </cell>
          <cell r="D351">
            <v>1306</v>
          </cell>
          <cell r="E351">
            <v>965</v>
          </cell>
          <cell r="F351">
            <v>793</v>
          </cell>
          <cell r="G351">
            <v>607</v>
          </cell>
          <cell r="H351">
            <v>419</v>
          </cell>
          <cell r="I351">
            <v>228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424</v>
          </cell>
          <cell r="R351">
            <v>407</v>
          </cell>
          <cell r="S351">
            <v>440</v>
          </cell>
          <cell r="T351">
            <v>466</v>
          </cell>
          <cell r="U351">
            <v>581</v>
          </cell>
          <cell r="V351">
            <v>739</v>
          </cell>
          <cell r="W351">
            <v>836</v>
          </cell>
          <cell r="X351">
            <v>878</v>
          </cell>
          <cell r="Y351">
            <v>998</v>
          </cell>
        </row>
        <row r="352">
          <cell r="B352">
            <v>964</v>
          </cell>
          <cell r="C352">
            <v>982</v>
          </cell>
          <cell r="D352">
            <v>984</v>
          </cell>
          <cell r="E352">
            <v>999</v>
          </cell>
          <cell r="F352">
            <v>987</v>
          </cell>
          <cell r="G352">
            <v>978</v>
          </cell>
          <cell r="H352">
            <v>921</v>
          </cell>
          <cell r="I352">
            <v>560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846</v>
          </cell>
          <cell r="R352">
            <v>835</v>
          </cell>
          <cell r="S352">
            <v>849</v>
          </cell>
          <cell r="T352">
            <v>820</v>
          </cell>
          <cell r="U352">
            <v>826</v>
          </cell>
          <cell r="V352">
            <v>834</v>
          </cell>
          <cell r="W352">
            <v>836</v>
          </cell>
          <cell r="X352">
            <v>943</v>
          </cell>
          <cell r="Y352">
            <v>934</v>
          </cell>
        </row>
        <row r="353">
          <cell r="B353">
            <v>984</v>
          </cell>
          <cell r="C353">
            <v>1016</v>
          </cell>
          <cell r="D353">
            <v>1019</v>
          </cell>
          <cell r="E353">
            <v>1045</v>
          </cell>
          <cell r="F353">
            <v>1025</v>
          </cell>
          <cell r="G353">
            <v>1012</v>
          </cell>
          <cell r="H353">
            <v>947</v>
          </cell>
          <cell r="I353">
            <v>574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892</v>
          </cell>
          <cell r="R353">
            <v>846</v>
          </cell>
          <cell r="S353">
            <v>830</v>
          </cell>
          <cell r="T353">
            <v>788</v>
          </cell>
          <cell r="U353">
            <v>787</v>
          </cell>
          <cell r="V353">
            <v>786</v>
          </cell>
          <cell r="W353">
            <v>798</v>
          </cell>
          <cell r="X353">
            <v>902</v>
          </cell>
          <cell r="Y353">
            <v>881</v>
          </cell>
        </row>
        <row r="354">
          <cell r="B354">
            <v>912</v>
          </cell>
          <cell r="C354">
            <v>921</v>
          </cell>
          <cell r="D354">
            <v>921</v>
          </cell>
          <cell r="E354">
            <v>932</v>
          </cell>
          <cell r="F354">
            <v>901</v>
          </cell>
          <cell r="G354">
            <v>860</v>
          </cell>
          <cell r="H354">
            <v>788</v>
          </cell>
          <cell r="I354">
            <v>470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798</v>
          </cell>
          <cell r="R354">
            <v>749</v>
          </cell>
          <cell r="S354">
            <v>724</v>
          </cell>
          <cell r="T354">
            <v>688</v>
          </cell>
          <cell r="U354">
            <v>677</v>
          </cell>
          <cell r="V354">
            <v>672</v>
          </cell>
          <cell r="W354">
            <v>674</v>
          </cell>
          <cell r="X354">
            <v>750</v>
          </cell>
          <cell r="Y354">
            <v>724</v>
          </cell>
        </row>
        <row r="355">
          <cell r="B355">
            <v>748</v>
          </cell>
          <cell r="C355">
            <v>752</v>
          </cell>
          <cell r="D355">
            <v>748</v>
          </cell>
          <cell r="E355">
            <v>757</v>
          </cell>
          <cell r="F355">
            <v>739</v>
          </cell>
          <cell r="G355">
            <v>720</v>
          </cell>
          <cell r="H355">
            <v>674</v>
          </cell>
          <cell r="I355">
            <v>407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735</v>
          </cell>
          <cell r="R355">
            <v>743</v>
          </cell>
          <cell r="S355">
            <v>744</v>
          </cell>
          <cell r="T355">
            <v>730</v>
          </cell>
          <cell r="U355">
            <v>727</v>
          </cell>
          <cell r="V355">
            <v>727</v>
          </cell>
          <cell r="W355">
            <v>723</v>
          </cell>
          <cell r="X355">
            <v>797</v>
          </cell>
          <cell r="Y355">
            <v>777</v>
          </cell>
        </row>
        <row r="356">
          <cell r="B356">
            <v>1194</v>
          </cell>
          <cell r="C356">
            <v>1215</v>
          </cell>
          <cell r="D356">
            <v>1213</v>
          </cell>
          <cell r="E356">
            <v>1250</v>
          </cell>
          <cell r="F356">
            <v>1232</v>
          </cell>
          <cell r="G356">
            <v>1137</v>
          </cell>
          <cell r="H356">
            <v>925</v>
          </cell>
          <cell r="I356">
            <v>522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442</v>
          </cell>
          <cell r="R356">
            <v>505</v>
          </cell>
          <cell r="S356">
            <v>588</v>
          </cell>
          <cell r="T356">
            <v>632</v>
          </cell>
          <cell r="U356">
            <v>704</v>
          </cell>
          <cell r="V356">
            <v>810</v>
          </cell>
          <cell r="W356">
            <v>872</v>
          </cell>
          <cell r="X356">
            <v>1024</v>
          </cell>
          <cell r="Y356">
            <v>1091</v>
          </cell>
        </row>
        <row r="357">
          <cell r="B357">
            <v>825</v>
          </cell>
          <cell r="C357">
            <v>833</v>
          </cell>
          <cell r="D357">
            <v>826</v>
          </cell>
          <cell r="E357">
            <v>836</v>
          </cell>
          <cell r="F357">
            <v>823</v>
          </cell>
          <cell r="G357">
            <v>821</v>
          </cell>
          <cell r="H357">
            <v>793</v>
          </cell>
          <cell r="I357">
            <v>484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770</v>
          </cell>
          <cell r="R357">
            <v>770</v>
          </cell>
          <cell r="S357">
            <v>786</v>
          </cell>
          <cell r="T357">
            <v>756</v>
          </cell>
          <cell r="U357">
            <v>763</v>
          </cell>
          <cell r="V357">
            <v>763</v>
          </cell>
          <cell r="W357">
            <v>764</v>
          </cell>
          <cell r="X357">
            <v>856</v>
          </cell>
          <cell r="Y357">
            <v>838</v>
          </cell>
        </row>
        <row r="358">
          <cell r="B358">
            <v>922</v>
          </cell>
          <cell r="C358">
            <v>840</v>
          </cell>
          <cell r="D358">
            <v>877</v>
          </cell>
          <cell r="E358">
            <v>1013</v>
          </cell>
          <cell r="F358">
            <v>1022</v>
          </cell>
          <cell r="G358">
            <v>801</v>
          </cell>
          <cell r="H358">
            <v>557</v>
          </cell>
          <cell r="I358">
            <v>291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639</v>
          </cell>
          <cell r="R358">
            <v>609</v>
          </cell>
          <cell r="S358">
            <v>638</v>
          </cell>
          <cell r="T358">
            <v>667</v>
          </cell>
          <cell r="U358">
            <v>695</v>
          </cell>
          <cell r="V358">
            <v>766</v>
          </cell>
          <cell r="W358">
            <v>890</v>
          </cell>
          <cell r="X358">
            <v>1223</v>
          </cell>
          <cell r="Y358">
            <v>823</v>
          </cell>
        </row>
        <row r="359">
          <cell r="B359">
            <v>866</v>
          </cell>
          <cell r="C359">
            <v>874</v>
          </cell>
          <cell r="D359">
            <v>870</v>
          </cell>
          <cell r="E359">
            <v>886</v>
          </cell>
          <cell r="F359">
            <v>870</v>
          </cell>
          <cell r="G359">
            <v>849</v>
          </cell>
          <cell r="H359">
            <v>804</v>
          </cell>
          <cell r="I359">
            <v>494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781</v>
          </cell>
          <cell r="R359">
            <v>754</v>
          </cell>
          <cell r="S359">
            <v>745</v>
          </cell>
          <cell r="T359">
            <v>716</v>
          </cell>
          <cell r="U359">
            <v>711</v>
          </cell>
          <cell r="V359">
            <v>706</v>
          </cell>
          <cell r="W359">
            <v>690</v>
          </cell>
          <cell r="X359">
            <v>780</v>
          </cell>
          <cell r="Y359">
            <v>744</v>
          </cell>
        </row>
        <row r="360">
          <cell r="B360">
            <v>775</v>
          </cell>
          <cell r="C360">
            <v>778</v>
          </cell>
          <cell r="D360">
            <v>777</v>
          </cell>
          <cell r="E360">
            <v>783</v>
          </cell>
          <cell r="F360">
            <v>769</v>
          </cell>
          <cell r="G360">
            <v>782</v>
          </cell>
          <cell r="H360">
            <v>747</v>
          </cell>
          <cell r="I360">
            <v>455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704</v>
          </cell>
          <cell r="R360">
            <v>699</v>
          </cell>
          <cell r="S360">
            <v>693</v>
          </cell>
          <cell r="T360">
            <v>666</v>
          </cell>
          <cell r="U360">
            <v>663</v>
          </cell>
          <cell r="V360">
            <v>667</v>
          </cell>
          <cell r="W360">
            <v>678</v>
          </cell>
          <cell r="X360">
            <v>775</v>
          </cell>
          <cell r="Y360">
            <v>752</v>
          </cell>
        </row>
        <row r="361">
          <cell r="B361">
            <v>779</v>
          </cell>
          <cell r="C361">
            <v>806</v>
          </cell>
          <cell r="D361">
            <v>815</v>
          </cell>
          <cell r="E361">
            <v>836</v>
          </cell>
          <cell r="F361">
            <v>824</v>
          </cell>
          <cell r="G361">
            <v>788</v>
          </cell>
          <cell r="H361">
            <v>736</v>
          </cell>
          <cell r="I361">
            <v>442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780</v>
          </cell>
          <cell r="R361">
            <v>758</v>
          </cell>
          <cell r="S361">
            <v>748</v>
          </cell>
          <cell r="T361">
            <v>726</v>
          </cell>
          <cell r="U361">
            <v>725</v>
          </cell>
          <cell r="V361">
            <v>736</v>
          </cell>
          <cell r="W361">
            <v>754</v>
          </cell>
          <cell r="X361">
            <v>852</v>
          </cell>
          <cell r="Y361">
            <v>836</v>
          </cell>
        </row>
        <row r="362">
          <cell r="B362">
            <v>883</v>
          </cell>
          <cell r="C362">
            <v>898</v>
          </cell>
          <cell r="D362">
            <v>899</v>
          </cell>
          <cell r="E362">
            <v>903</v>
          </cell>
          <cell r="F362">
            <v>886</v>
          </cell>
          <cell r="G362">
            <v>838</v>
          </cell>
          <cell r="H362">
            <v>764</v>
          </cell>
          <cell r="I362">
            <v>453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825</v>
          </cell>
          <cell r="R362">
            <v>813</v>
          </cell>
          <cell r="S362">
            <v>801</v>
          </cell>
          <cell r="T362">
            <v>775</v>
          </cell>
          <cell r="U362">
            <v>777</v>
          </cell>
          <cell r="V362">
            <v>777</v>
          </cell>
          <cell r="W362">
            <v>786</v>
          </cell>
          <cell r="X362">
            <v>870</v>
          </cell>
          <cell r="Y362">
            <v>851</v>
          </cell>
        </row>
        <row r="363">
          <cell r="B363">
            <v>896</v>
          </cell>
          <cell r="C363">
            <v>929</v>
          </cell>
          <cell r="D363">
            <v>936</v>
          </cell>
          <cell r="E363">
            <v>955</v>
          </cell>
          <cell r="F363">
            <v>944</v>
          </cell>
          <cell r="G363">
            <v>956</v>
          </cell>
          <cell r="H363">
            <v>899</v>
          </cell>
          <cell r="I363">
            <v>551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816</v>
          </cell>
          <cell r="R363">
            <v>802</v>
          </cell>
          <cell r="S363">
            <v>821</v>
          </cell>
          <cell r="T363">
            <v>793</v>
          </cell>
          <cell r="U363">
            <v>790</v>
          </cell>
          <cell r="V363">
            <v>787</v>
          </cell>
          <cell r="W363">
            <v>777</v>
          </cell>
          <cell r="X363">
            <v>870</v>
          </cell>
          <cell r="Y363">
            <v>850</v>
          </cell>
        </row>
        <row r="364">
          <cell r="B364">
            <v>879</v>
          </cell>
          <cell r="C364">
            <v>891</v>
          </cell>
          <cell r="D364">
            <v>881</v>
          </cell>
          <cell r="E364">
            <v>891</v>
          </cell>
          <cell r="F364">
            <v>867</v>
          </cell>
          <cell r="G364">
            <v>864</v>
          </cell>
          <cell r="H364">
            <v>816</v>
          </cell>
          <cell r="I364">
            <v>499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727</v>
          </cell>
          <cell r="R364">
            <v>731</v>
          </cell>
          <cell r="S364">
            <v>741</v>
          </cell>
          <cell r="T364">
            <v>712</v>
          </cell>
          <cell r="U364">
            <v>737</v>
          </cell>
          <cell r="V364">
            <v>752</v>
          </cell>
          <cell r="W364">
            <v>754</v>
          </cell>
          <cell r="X364">
            <v>840</v>
          </cell>
          <cell r="Y364">
            <v>817</v>
          </cell>
        </row>
        <row r="365">
          <cell r="B365">
            <v>853</v>
          </cell>
          <cell r="C365">
            <v>891</v>
          </cell>
          <cell r="D365">
            <v>887</v>
          </cell>
          <cell r="E365">
            <v>900</v>
          </cell>
          <cell r="F365">
            <v>873</v>
          </cell>
          <cell r="G365">
            <v>862</v>
          </cell>
          <cell r="H365">
            <v>791</v>
          </cell>
          <cell r="I365">
            <v>490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809</v>
          </cell>
          <cell r="R365">
            <v>761</v>
          </cell>
          <cell r="S365">
            <v>748</v>
          </cell>
          <cell r="T365">
            <v>715</v>
          </cell>
          <cell r="U365">
            <v>714</v>
          </cell>
          <cell r="V365">
            <v>712</v>
          </cell>
          <cell r="W365">
            <v>707</v>
          </cell>
          <cell r="X365">
            <v>805</v>
          </cell>
          <cell r="Y365">
            <v>796</v>
          </cell>
        </row>
        <row r="366">
          <cell r="B366">
            <v>805</v>
          </cell>
          <cell r="C366">
            <v>831</v>
          </cell>
          <cell r="D366">
            <v>827</v>
          </cell>
          <cell r="E366">
            <v>845</v>
          </cell>
          <cell r="F366">
            <v>840</v>
          </cell>
          <cell r="G366">
            <v>838</v>
          </cell>
          <cell r="H366">
            <v>778</v>
          </cell>
          <cell r="I366">
            <v>486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796</v>
          </cell>
          <cell r="R366">
            <v>786</v>
          </cell>
          <cell r="S366">
            <v>768</v>
          </cell>
          <cell r="T366">
            <v>738</v>
          </cell>
          <cell r="U366">
            <v>758</v>
          </cell>
          <cell r="V366">
            <v>797</v>
          </cell>
          <cell r="W366">
            <v>853</v>
          </cell>
          <cell r="X366">
            <v>977</v>
          </cell>
          <cell r="Y366">
            <v>982</v>
          </cell>
        </row>
        <row r="367">
          <cell r="B367">
            <v>1013</v>
          </cell>
          <cell r="C367">
            <v>1014</v>
          </cell>
          <cell r="D367">
            <v>1014</v>
          </cell>
          <cell r="E367">
            <v>1031</v>
          </cell>
          <cell r="F367">
            <v>993</v>
          </cell>
          <cell r="G367">
            <v>951</v>
          </cell>
          <cell r="H367">
            <v>858</v>
          </cell>
          <cell r="I367">
            <v>526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776</v>
          </cell>
          <cell r="R367">
            <v>751</v>
          </cell>
          <cell r="S367">
            <v>740</v>
          </cell>
          <cell r="T367">
            <v>700</v>
          </cell>
          <cell r="U367">
            <v>719</v>
          </cell>
          <cell r="V367">
            <v>764</v>
          </cell>
          <cell r="W367">
            <v>778</v>
          </cell>
          <cell r="X367">
            <v>894</v>
          </cell>
          <cell r="Y367">
            <v>890</v>
          </cell>
        </row>
        <row r="368">
          <cell r="B368">
            <v>938</v>
          </cell>
          <cell r="C368">
            <v>951</v>
          </cell>
          <cell r="D368">
            <v>956</v>
          </cell>
          <cell r="E368">
            <v>954</v>
          </cell>
          <cell r="F368">
            <v>925</v>
          </cell>
          <cell r="G368">
            <v>876</v>
          </cell>
          <cell r="H368">
            <v>802</v>
          </cell>
          <cell r="I368">
            <v>472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742</v>
          </cell>
          <cell r="R368">
            <v>703</v>
          </cell>
          <cell r="S368">
            <v>682</v>
          </cell>
          <cell r="T368">
            <v>666</v>
          </cell>
          <cell r="U368">
            <v>674</v>
          </cell>
          <cell r="V368">
            <v>692</v>
          </cell>
          <cell r="W368">
            <v>709</v>
          </cell>
          <cell r="X368">
            <v>806</v>
          </cell>
          <cell r="Y368">
            <v>801</v>
          </cell>
        </row>
        <row r="369">
          <cell r="B369">
            <v>845</v>
          </cell>
          <cell r="C369">
            <v>868</v>
          </cell>
          <cell r="D369">
            <v>870</v>
          </cell>
          <cell r="E369">
            <v>874</v>
          </cell>
          <cell r="F369">
            <v>847</v>
          </cell>
          <cell r="G369">
            <v>808</v>
          </cell>
          <cell r="H369">
            <v>736</v>
          </cell>
          <cell r="I369">
            <v>433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751</v>
          </cell>
          <cell r="R369">
            <v>739</v>
          </cell>
          <cell r="S369">
            <v>737</v>
          </cell>
          <cell r="T369">
            <v>713</v>
          </cell>
          <cell r="U369">
            <v>711</v>
          </cell>
          <cell r="V369">
            <v>713</v>
          </cell>
          <cell r="W369">
            <v>721</v>
          </cell>
          <cell r="X369">
            <v>806</v>
          </cell>
          <cell r="Y369">
            <v>795</v>
          </cell>
        </row>
        <row r="370">
          <cell r="B370">
            <v>834</v>
          </cell>
          <cell r="C370">
            <v>852</v>
          </cell>
          <cell r="D370">
            <v>861</v>
          </cell>
          <cell r="E370">
            <v>876</v>
          </cell>
          <cell r="F370">
            <v>867</v>
          </cell>
          <cell r="G370">
            <v>852</v>
          </cell>
          <cell r="H370">
            <v>786</v>
          </cell>
          <cell r="I370">
            <v>483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749</v>
          </cell>
          <cell r="R370">
            <v>738</v>
          </cell>
          <cell r="S370">
            <v>745</v>
          </cell>
          <cell r="T370">
            <v>712</v>
          </cell>
          <cell r="U370">
            <v>715</v>
          </cell>
          <cell r="V370">
            <v>723</v>
          </cell>
          <cell r="W370">
            <v>731</v>
          </cell>
          <cell r="X370">
            <v>830</v>
          </cell>
          <cell r="Y370">
            <v>820</v>
          </cell>
        </row>
        <row r="371">
          <cell r="B371">
            <v>878</v>
          </cell>
          <cell r="C371">
            <v>899</v>
          </cell>
          <cell r="D371">
            <v>899</v>
          </cell>
          <cell r="E371">
            <v>903</v>
          </cell>
          <cell r="F371">
            <v>883</v>
          </cell>
          <cell r="G371">
            <v>857</v>
          </cell>
          <cell r="H371">
            <v>787</v>
          </cell>
          <cell r="I371">
            <v>491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783</v>
          </cell>
          <cell r="R371">
            <v>749</v>
          </cell>
          <cell r="S371">
            <v>758</v>
          </cell>
          <cell r="T371">
            <v>734</v>
          </cell>
          <cell r="U371">
            <v>724</v>
          </cell>
          <cell r="V371">
            <v>733</v>
          </cell>
          <cell r="W371">
            <v>734</v>
          </cell>
          <cell r="X371">
            <v>814</v>
          </cell>
          <cell r="Y371">
            <v>793</v>
          </cell>
        </row>
        <row r="372">
          <cell r="B372">
            <v>886</v>
          </cell>
          <cell r="C372">
            <v>904</v>
          </cell>
          <cell r="D372">
            <v>904</v>
          </cell>
          <cell r="E372">
            <v>922</v>
          </cell>
          <cell r="F372">
            <v>907</v>
          </cell>
          <cell r="G372">
            <v>880</v>
          </cell>
          <cell r="H372">
            <v>812</v>
          </cell>
          <cell r="I372">
            <v>498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795</v>
          </cell>
          <cell r="R372">
            <v>772</v>
          </cell>
          <cell r="S372">
            <v>772</v>
          </cell>
          <cell r="T372">
            <v>738</v>
          </cell>
          <cell r="U372">
            <v>743</v>
          </cell>
          <cell r="V372">
            <v>746</v>
          </cell>
          <cell r="W372">
            <v>752</v>
          </cell>
          <cell r="X372">
            <v>854</v>
          </cell>
          <cell r="Y372">
            <v>839</v>
          </cell>
        </row>
        <row r="373">
          <cell r="B373">
            <v>881</v>
          </cell>
          <cell r="C373">
            <v>904</v>
          </cell>
          <cell r="D373">
            <v>896</v>
          </cell>
          <cell r="E373">
            <v>914</v>
          </cell>
          <cell r="F373">
            <v>891</v>
          </cell>
          <cell r="G373">
            <v>864</v>
          </cell>
          <cell r="H373">
            <v>794</v>
          </cell>
          <cell r="I373">
            <v>488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791</v>
          </cell>
          <cell r="R373">
            <v>759</v>
          </cell>
          <cell r="S373">
            <v>751</v>
          </cell>
          <cell r="T373">
            <v>716</v>
          </cell>
          <cell r="U373">
            <v>713</v>
          </cell>
          <cell r="V373">
            <v>717</v>
          </cell>
          <cell r="W373">
            <v>727</v>
          </cell>
          <cell r="X373">
            <v>823</v>
          </cell>
          <cell r="Y373">
            <v>811</v>
          </cell>
        </row>
        <row r="374">
          <cell r="B374">
            <v>846</v>
          </cell>
          <cell r="C374">
            <v>884</v>
          </cell>
          <cell r="D374">
            <v>880</v>
          </cell>
          <cell r="E374">
            <v>893</v>
          </cell>
          <cell r="F374">
            <v>866</v>
          </cell>
          <cell r="G374">
            <v>855</v>
          </cell>
          <cell r="H374">
            <v>784</v>
          </cell>
          <cell r="I374">
            <v>483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802</v>
          </cell>
          <cell r="R374">
            <v>754</v>
          </cell>
          <cell r="S374">
            <v>741</v>
          </cell>
          <cell r="T374">
            <v>708</v>
          </cell>
          <cell r="U374">
            <v>707</v>
          </cell>
          <cell r="V374">
            <v>705</v>
          </cell>
          <cell r="W374">
            <v>700</v>
          </cell>
          <cell r="X374">
            <v>798</v>
          </cell>
          <cell r="Y374">
            <v>789</v>
          </cell>
        </row>
        <row r="375">
          <cell r="B375">
            <v>781</v>
          </cell>
          <cell r="C375">
            <v>781</v>
          </cell>
          <cell r="D375">
            <v>781</v>
          </cell>
          <cell r="E375">
            <v>767</v>
          </cell>
          <cell r="F375">
            <v>748</v>
          </cell>
          <cell r="G375">
            <v>694</v>
          </cell>
          <cell r="H375">
            <v>609</v>
          </cell>
          <cell r="I375">
            <v>459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674</v>
          </cell>
          <cell r="S375">
            <v>648</v>
          </cell>
          <cell r="T375">
            <v>633</v>
          </cell>
          <cell r="U375">
            <v>612</v>
          </cell>
          <cell r="V375">
            <v>628</v>
          </cell>
          <cell r="W375">
            <v>672</v>
          </cell>
          <cell r="X375">
            <v>717</v>
          </cell>
          <cell r="Y375">
            <v>725</v>
          </cell>
        </row>
        <row r="376">
          <cell r="B376">
            <v>725</v>
          </cell>
          <cell r="C376">
            <v>732</v>
          </cell>
          <cell r="D376">
            <v>738</v>
          </cell>
          <cell r="E376">
            <v>730</v>
          </cell>
          <cell r="F376">
            <v>714</v>
          </cell>
          <cell r="G376">
            <v>666</v>
          </cell>
          <cell r="H376">
            <v>591</v>
          </cell>
          <cell r="I376">
            <v>458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745</v>
          </cell>
          <cell r="S376">
            <v>725</v>
          </cell>
          <cell r="T376">
            <v>718</v>
          </cell>
          <cell r="U376">
            <v>697</v>
          </cell>
          <cell r="V376">
            <v>705</v>
          </cell>
          <cell r="W376">
            <v>740</v>
          </cell>
          <cell r="X376">
            <v>782</v>
          </cell>
          <cell r="Y376">
            <v>797</v>
          </cell>
        </row>
        <row r="377">
          <cell r="B377">
            <v>810</v>
          </cell>
          <cell r="C377">
            <v>832</v>
          </cell>
          <cell r="D377">
            <v>861</v>
          </cell>
          <cell r="E377">
            <v>858</v>
          </cell>
          <cell r="F377">
            <v>878</v>
          </cell>
          <cell r="G377">
            <v>851</v>
          </cell>
          <cell r="H377">
            <v>783</v>
          </cell>
          <cell r="I377">
            <v>557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804</v>
          </cell>
          <cell r="S377">
            <v>803</v>
          </cell>
          <cell r="T377">
            <v>795</v>
          </cell>
          <cell r="U377">
            <v>765</v>
          </cell>
          <cell r="V377">
            <v>785</v>
          </cell>
          <cell r="W377">
            <v>832</v>
          </cell>
          <cell r="X377">
            <v>897</v>
          </cell>
          <cell r="Y377">
            <v>922</v>
          </cell>
        </row>
        <row r="378">
          <cell r="B378">
            <v>940</v>
          </cell>
          <cell r="C378">
            <v>975</v>
          </cell>
          <cell r="D378">
            <v>999</v>
          </cell>
          <cell r="E378">
            <v>998</v>
          </cell>
          <cell r="F378">
            <v>1002</v>
          </cell>
          <cell r="G378">
            <v>960</v>
          </cell>
          <cell r="H378">
            <v>873</v>
          </cell>
          <cell r="I378">
            <v>611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815</v>
          </cell>
          <cell r="S378">
            <v>812</v>
          </cell>
          <cell r="T378">
            <v>793</v>
          </cell>
          <cell r="U378">
            <v>761</v>
          </cell>
          <cell r="V378">
            <v>782</v>
          </cell>
          <cell r="W378">
            <v>816</v>
          </cell>
          <cell r="X378">
            <v>878</v>
          </cell>
          <cell r="Y378">
            <v>889</v>
          </cell>
        </row>
        <row r="379">
          <cell r="B379">
            <v>896</v>
          </cell>
          <cell r="C379">
            <v>912</v>
          </cell>
          <cell r="D379">
            <v>961</v>
          </cell>
          <cell r="E379">
            <v>931</v>
          </cell>
          <cell r="F379">
            <v>919</v>
          </cell>
          <cell r="G379">
            <v>886</v>
          </cell>
          <cell r="H379">
            <v>813</v>
          </cell>
          <cell r="I379">
            <v>570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738</v>
          </cell>
          <cell r="S379">
            <v>718</v>
          </cell>
          <cell r="T379">
            <v>727</v>
          </cell>
          <cell r="U379">
            <v>675</v>
          </cell>
          <cell r="V379">
            <v>661</v>
          </cell>
          <cell r="W379">
            <v>688</v>
          </cell>
          <cell r="X379">
            <v>715</v>
          </cell>
          <cell r="Y379">
            <v>715</v>
          </cell>
        </row>
        <row r="380">
          <cell r="B380">
            <v>717</v>
          </cell>
          <cell r="C380">
            <v>727</v>
          </cell>
          <cell r="D380">
            <v>753</v>
          </cell>
          <cell r="E380">
            <v>749</v>
          </cell>
          <cell r="F380">
            <v>756</v>
          </cell>
          <cell r="G380">
            <v>740</v>
          </cell>
          <cell r="H380">
            <v>694</v>
          </cell>
          <cell r="I380">
            <v>495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701</v>
          </cell>
          <cell r="S380">
            <v>695</v>
          </cell>
          <cell r="T380">
            <v>687</v>
          </cell>
          <cell r="U380">
            <v>663</v>
          </cell>
          <cell r="V380">
            <v>684</v>
          </cell>
          <cell r="W380">
            <v>724</v>
          </cell>
          <cell r="X380">
            <v>772</v>
          </cell>
          <cell r="Y380">
            <v>781</v>
          </cell>
        </row>
        <row r="381">
          <cell r="B381">
            <v>788</v>
          </cell>
          <cell r="C381">
            <v>801</v>
          </cell>
          <cell r="D381">
            <v>821</v>
          </cell>
          <cell r="E381">
            <v>815</v>
          </cell>
          <cell r="F381">
            <v>813</v>
          </cell>
          <cell r="G381">
            <v>773</v>
          </cell>
          <cell r="H381">
            <v>693</v>
          </cell>
          <cell r="I381">
            <v>497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756</v>
          </cell>
          <cell r="S381">
            <v>745</v>
          </cell>
          <cell r="T381">
            <v>722</v>
          </cell>
          <cell r="U381">
            <v>684</v>
          </cell>
          <cell r="V381">
            <v>697</v>
          </cell>
          <cell r="W381">
            <v>748</v>
          </cell>
          <cell r="X381">
            <v>807</v>
          </cell>
          <cell r="Y381">
            <v>822</v>
          </cell>
        </row>
        <row r="382">
          <cell r="B382">
            <v>820</v>
          </cell>
          <cell r="C382">
            <v>833</v>
          </cell>
          <cell r="D382">
            <v>855</v>
          </cell>
          <cell r="E382">
            <v>858</v>
          </cell>
          <cell r="F382">
            <v>858</v>
          </cell>
          <cell r="G382">
            <v>817</v>
          </cell>
          <cell r="H382">
            <v>735</v>
          </cell>
          <cell r="I382">
            <v>563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742</v>
          </cell>
          <cell r="S382">
            <v>747</v>
          </cell>
          <cell r="T382">
            <v>743</v>
          </cell>
          <cell r="U382">
            <v>732</v>
          </cell>
          <cell r="V382">
            <v>758</v>
          </cell>
          <cell r="W382">
            <v>818</v>
          </cell>
          <cell r="X382">
            <v>882</v>
          </cell>
          <cell r="Y382">
            <v>897</v>
          </cell>
        </row>
        <row r="383">
          <cell r="B383">
            <v>905</v>
          </cell>
          <cell r="C383">
            <v>907</v>
          </cell>
          <cell r="D383">
            <v>909</v>
          </cell>
          <cell r="E383">
            <v>893</v>
          </cell>
          <cell r="F383">
            <v>865</v>
          </cell>
          <cell r="G383">
            <v>802</v>
          </cell>
          <cell r="H383">
            <v>699</v>
          </cell>
          <cell r="I383">
            <v>528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734</v>
          </cell>
          <cell r="S383">
            <v>713</v>
          </cell>
          <cell r="T383">
            <v>696</v>
          </cell>
          <cell r="U383">
            <v>663</v>
          </cell>
          <cell r="V383">
            <v>673</v>
          </cell>
          <cell r="W383">
            <v>703</v>
          </cell>
          <cell r="X383">
            <v>721</v>
          </cell>
          <cell r="Y383">
            <v>727</v>
          </cell>
        </row>
        <row r="384">
          <cell r="B384">
            <v>738</v>
          </cell>
          <cell r="C384">
            <v>754</v>
          </cell>
          <cell r="D384">
            <v>781</v>
          </cell>
          <cell r="E384">
            <v>794</v>
          </cell>
          <cell r="F384">
            <v>811</v>
          </cell>
          <cell r="G384">
            <v>804</v>
          </cell>
          <cell r="H384">
            <v>748</v>
          </cell>
          <cell r="I384">
            <v>530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774</v>
          </cell>
          <cell r="S384">
            <v>788</v>
          </cell>
          <cell r="T384">
            <v>775</v>
          </cell>
          <cell r="U384">
            <v>753</v>
          </cell>
          <cell r="V384">
            <v>776</v>
          </cell>
          <cell r="W384">
            <v>825</v>
          </cell>
          <cell r="X384">
            <v>891</v>
          </cell>
          <cell r="Y384">
            <v>913</v>
          </cell>
        </row>
        <row r="385">
          <cell r="B385">
            <v>920</v>
          </cell>
          <cell r="C385">
            <v>946</v>
          </cell>
          <cell r="D385">
            <v>982</v>
          </cell>
          <cell r="E385">
            <v>986</v>
          </cell>
          <cell r="F385">
            <v>991</v>
          </cell>
          <cell r="G385">
            <v>968</v>
          </cell>
          <cell r="H385">
            <v>881</v>
          </cell>
          <cell r="I385">
            <v>631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862</v>
          </cell>
          <cell r="S385">
            <v>873</v>
          </cell>
          <cell r="T385">
            <v>867</v>
          </cell>
          <cell r="U385">
            <v>836</v>
          </cell>
          <cell r="V385">
            <v>868</v>
          </cell>
          <cell r="W385">
            <v>922</v>
          </cell>
          <cell r="X385">
            <v>997</v>
          </cell>
          <cell r="Y385">
            <v>1022</v>
          </cell>
        </row>
        <row r="386">
          <cell r="B386">
            <v>1045</v>
          </cell>
          <cell r="C386">
            <v>1081</v>
          </cell>
          <cell r="D386">
            <v>1102</v>
          </cell>
          <cell r="E386">
            <v>1087</v>
          </cell>
          <cell r="F386">
            <v>1074</v>
          </cell>
          <cell r="G386">
            <v>1020</v>
          </cell>
          <cell r="H386">
            <v>911</v>
          </cell>
          <cell r="I386">
            <v>637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819</v>
          </cell>
          <cell r="S386">
            <v>805</v>
          </cell>
          <cell r="T386">
            <v>788</v>
          </cell>
          <cell r="U386">
            <v>755</v>
          </cell>
          <cell r="V386">
            <v>765</v>
          </cell>
          <cell r="W386">
            <v>797</v>
          </cell>
          <cell r="X386">
            <v>843</v>
          </cell>
          <cell r="Y386">
            <v>851</v>
          </cell>
        </row>
        <row r="387">
          <cell r="B387">
            <v>855</v>
          </cell>
          <cell r="C387">
            <v>875</v>
          </cell>
          <cell r="D387">
            <v>899</v>
          </cell>
          <cell r="E387">
            <v>895</v>
          </cell>
          <cell r="F387">
            <v>894</v>
          </cell>
          <cell r="G387">
            <v>860</v>
          </cell>
          <cell r="H387">
            <v>784</v>
          </cell>
          <cell r="I387">
            <v>554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757</v>
          </cell>
          <cell r="S387">
            <v>744</v>
          </cell>
          <cell r="T387">
            <v>729</v>
          </cell>
          <cell r="U387">
            <v>697</v>
          </cell>
          <cell r="V387">
            <v>708</v>
          </cell>
          <cell r="W387">
            <v>737</v>
          </cell>
          <cell r="X387">
            <v>778</v>
          </cell>
          <cell r="Y387">
            <v>778</v>
          </cell>
        </row>
        <row r="388">
          <cell r="B388">
            <v>780</v>
          </cell>
          <cell r="C388">
            <v>796</v>
          </cell>
          <cell r="D388">
            <v>810</v>
          </cell>
          <cell r="E388">
            <v>803</v>
          </cell>
          <cell r="F388">
            <v>794</v>
          </cell>
          <cell r="G388">
            <v>772</v>
          </cell>
          <cell r="H388">
            <v>711</v>
          </cell>
          <cell r="I388">
            <v>510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731</v>
          </cell>
          <cell r="S388">
            <v>731</v>
          </cell>
          <cell r="T388">
            <v>732</v>
          </cell>
          <cell r="U388">
            <v>712</v>
          </cell>
          <cell r="V388">
            <v>746</v>
          </cell>
          <cell r="W388">
            <v>808</v>
          </cell>
          <cell r="X388">
            <v>904</v>
          </cell>
          <cell r="Y388">
            <v>941</v>
          </cell>
        </row>
        <row r="389">
          <cell r="B389">
            <v>969</v>
          </cell>
          <cell r="C389">
            <v>998</v>
          </cell>
          <cell r="D389">
            <v>1018</v>
          </cell>
          <cell r="E389">
            <v>1020</v>
          </cell>
          <cell r="F389">
            <v>1023</v>
          </cell>
          <cell r="G389">
            <v>957</v>
          </cell>
          <cell r="H389">
            <v>851</v>
          </cell>
          <cell r="I389">
            <v>650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847</v>
          </cell>
          <cell r="S389">
            <v>846</v>
          </cell>
          <cell r="T389">
            <v>858</v>
          </cell>
          <cell r="U389">
            <v>846</v>
          </cell>
          <cell r="V389">
            <v>866</v>
          </cell>
          <cell r="W389">
            <v>950</v>
          </cell>
          <cell r="X389">
            <v>1009</v>
          </cell>
          <cell r="Y389">
            <v>1037</v>
          </cell>
        </row>
        <row r="390">
          <cell r="B390">
            <v>1052</v>
          </cell>
          <cell r="C390">
            <v>1071</v>
          </cell>
          <cell r="D390">
            <v>1094</v>
          </cell>
          <cell r="E390">
            <v>1086</v>
          </cell>
          <cell r="F390">
            <v>1058</v>
          </cell>
          <cell r="G390">
            <v>976</v>
          </cell>
          <cell r="H390">
            <v>859</v>
          </cell>
          <cell r="I390">
            <v>647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801</v>
          </cell>
          <cell r="S390">
            <v>805</v>
          </cell>
          <cell r="T390">
            <v>801</v>
          </cell>
          <cell r="U390">
            <v>775</v>
          </cell>
          <cell r="V390">
            <v>801</v>
          </cell>
          <cell r="W390">
            <v>850</v>
          </cell>
          <cell r="X390">
            <v>909</v>
          </cell>
          <cell r="Y390">
            <v>928</v>
          </cell>
        </row>
        <row r="391">
          <cell r="B391">
            <v>796</v>
          </cell>
          <cell r="C391">
            <v>809</v>
          </cell>
          <cell r="D391">
            <v>823</v>
          </cell>
          <cell r="E391">
            <v>814</v>
          </cell>
          <cell r="F391">
            <v>799</v>
          </cell>
          <cell r="G391">
            <v>759</v>
          </cell>
          <cell r="H391">
            <v>679</v>
          </cell>
          <cell r="I391">
            <v>530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608</v>
          </cell>
          <cell r="S391">
            <v>603</v>
          </cell>
          <cell r="T391">
            <v>586</v>
          </cell>
          <cell r="U391">
            <v>556</v>
          </cell>
          <cell r="V391">
            <v>550</v>
          </cell>
          <cell r="W391">
            <v>579</v>
          </cell>
          <cell r="X391">
            <v>593</v>
          </cell>
          <cell r="Y391">
            <v>593</v>
          </cell>
        </row>
        <row r="392">
          <cell r="B392">
            <v>720</v>
          </cell>
          <cell r="C392">
            <v>730</v>
          </cell>
          <cell r="D392">
            <v>765</v>
          </cell>
          <cell r="E392">
            <v>767</v>
          </cell>
          <cell r="F392">
            <v>758</v>
          </cell>
          <cell r="G392">
            <v>743</v>
          </cell>
          <cell r="H392">
            <v>708</v>
          </cell>
          <cell r="I392">
            <v>517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767</v>
          </cell>
          <cell r="S392">
            <v>795</v>
          </cell>
          <cell r="T392">
            <v>796</v>
          </cell>
          <cell r="U392">
            <v>776</v>
          </cell>
          <cell r="V392">
            <v>807</v>
          </cell>
          <cell r="W392">
            <v>858</v>
          </cell>
          <cell r="X392">
            <v>924</v>
          </cell>
          <cell r="Y392">
            <v>950</v>
          </cell>
        </row>
        <row r="393">
          <cell r="B393">
            <v>975</v>
          </cell>
          <cell r="C393">
            <v>999</v>
          </cell>
          <cell r="D393">
            <v>1027</v>
          </cell>
          <cell r="E393">
            <v>1023</v>
          </cell>
          <cell r="F393">
            <v>1015</v>
          </cell>
          <cell r="G393">
            <v>973</v>
          </cell>
          <cell r="H393">
            <v>876</v>
          </cell>
          <cell r="I393">
            <v>614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811</v>
          </cell>
          <cell r="S393">
            <v>795</v>
          </cell>
          <cell r="T393">
            <v>788</v>
          </cell>
          <cell r="U393">
            <v>769</v>
          </cell>
          <cell r="V393">
            <v>783</v>
          </cell>
          <cell r="W393">
            <v>796</v>
          </cell>
          <cell r="X393">
            <v>842</v>
          </cell>
          <cell r="Y393">
            <v>857</v>
          </cell>
        </row>
        <row r="394">
          <cell r="B394">
            <v>841</v>
          </cell>
          <cell r="C394">
            <v>856</v>
          </cell>
          <cell r="D394">
            <v>865</v>
          </cell>
          <cell r="E394">
            <v>860</v>
          </cell>
          <cell r="F394">
            <v>854</v>
          </cell>
          <cell r="G394">
            <v>817</v>
          </cell>
          <cell r="H394">
            <v>758</v>
          </cell>
          <cell r="I394">
            <v>540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766</v>
          </cell>
          <cell r="S394">
            <v>791</v>
          </cell>
          <cell r="T394">
            <v>808</v>
          </cell>
          <cell r="U394">
            <v>788</v>
          </cell>
          <cell r="V394">
            <v>814</v>
          </cell>
          <cell r="W394">
            <v>870</v>
          </cell>
          <cell r="X394">
            <v>950</v>
          </cell>
          <cell r="Y394">
            <v>992</v>
          </cell>
        </row>
        <row r="395">
          <cell r="B395">
            <v>1015</v>
          </cell>
          <cell r="C395">
            <v>1026</v>
          </cell>
          <cell r="D395">
            <v>1029</v>
          </cell>
          <cell r="E395">
            <v>1029</v>
          </cell>
          <cell r="F395">
            <v>1022</v>
          </cell>
          <cell r="G395">
            <v>960</v>
          </cell>
          <cell r="H395">
            <v>866</v>
          </cell>
          <cell r="I395">
            <v>608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784</v>
          </cell>
          <cell r="S395">
            <v>790</v>
          </cell>
          <cell r="T395">
            <v>788</v>
          </cell>
          <cell r="U395">
            <v>764</v>
          </cell>
          <cell r="V395">
            <v>794</v>
          </cell>
          <cell r="W395">
            <v>853</v>
          </cell>
          <cell r="X395">
            <v>933</v>
          </cell>
          <cell r="Y395">
            <v>972</v>
          </cell>
        </row>
        <row r="396">
          <cell r="B396">
            <v>1041</v>
          </cell>
          <cell r="C396">
            <v>1068</v>
          </cell>
          <cell r="D396">
            <v>1130</v>
          </cell>
          <cell r="E396">
            <v>1126</v>
          </cell>
          <cell r="F396">
            <v>1090</v>
          </cell>
          <cell r="G396">
            <v>1025</v>
          </cell>
          <cell r="H396">
            <v>900</v>
          </cell>
          <cell r="I396">
            <v>677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804</v>
          </cell>
          <cell r="S396">
            <v>806</v>
          </cell>
          <cell r="T396">
            <v>803</v>
          </cell>
          <cell r="U396">
            <v>785</v>
          </cell>
          <cell r="V396">
            <v>815</v>
          </cell>
          <cell r="W396">
            <v>872</v>
          </cell>
          <cell r="X396">
            <v>940</v>
          </cell>
          <cell r="Y396">
            <v>970</v>
          </cell>
        </row>
        <row r="397">
          <cell r="B397">
            <v>985</v>
          </cell>
          <cell r="C397">
            <v>1013</v>
          </cell>
          <cell r="D397">
            <v>1022</v>
          </cell>
          <cell r="E397">
            <v>1017</v>
          </cell>
          <cell r="F397">
            <v>990</v>
          </cell>
          <cell r="G397">
            <v>913</v>
          </cell>
          <cell r="H397">
            <v>792</v>
          </cell>
          <cell r="I397">
            <v>599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764</v>
          </cell>
          <cell r="S397">
            <v>763</v>
          </cell>
          <cell r="T397">
            <v>760</v>
          </cell>
          <cell r="U397">
            <v>742</v>
          </cell>
          <cell r="V397">
            <v>756</v>
          </cell>
          <cell r="W397">
            <v>794</v>
          </cell>
          <cell r="X397">
            <v>849</v>
          </cell>
          <cell r="Y397">
            <v>863</v>
          </cell>
        </row>
        <row r="398">
          <cell r="B398">
            <v>867</v>
          </cell>
          <cell r="C398">
            <v>890</v>
          </cell>
          <cell r="D398">
            <v>900</v>
          </cell>
          <cell r="E398">
            <v>925</v>
          </cell>
          <cell r="F398">
            <v>924</v>
          </cell>
          <cell r="G398">
            <v>907</v>
          </cell>
          <cell r="H398">
            <v>838</v>
          </cell>
          <cell r="I398">
            <v>595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763</v>
          </cell>
          <cell r="S398">
            <v>789</v>
          </cell>
          <cell r="T398">
            <v>787</v>
          </cell>
          <cell r="U398">
            <v>761</v>
          </cell>
          <cell r="V398">
            <v>785</v>
          </cell>
          <cell r="W398">
            <v>825</v>
          </cell>
          <cell r="X398">
            <v>878</v>
          </cell>
          <cell r="Y398">
            <v>888</v>
          </cell>
        </row>
        <row r="399">
          <cell r="B399">
            <v>902</v>
          </cell>
          <cell r="C399">
            <v>919</v>
          </cell>
          <cell r="D399">
            <v>949</v>
          </cell>
          <cell r="E399">
            <v>951</v>
          </cell>
          <cell r="F399">
            <v>935</v>
          </cell>
          <cell r="G399">
            <v>887</v>
          </cell>
          <cell r="H399">
            <v>806</v>
          </cell>
          <cell r="I399">
            <v>565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755</v>
          </cell>
          <cell r="S399">
            <v>776</v>
          </cell>
          <cell r="T399">
            <v>768</v>
          </cell>
          <cell r="U399">
            <v>741</v>
          </cell>
          <cell r="V399">
            <v>758</v>
          </cell>
          <cell r="W399">
            <v>759</v>
          </cell>
          <cell r="X399">
            <v>831</v>
          </cell>
          <cell r="Y399">
            <v>859</v>
          </cell>
        </row>
        <row r="400">
          <cell r="B400">
            <v>869</v>
          </cell>
          <cell r="C400">
            <v>930</v>
          </cell>
          <cell r="D400">
            <v>931</v>
          </cell>
          <cell r="E400">
            <v>926</v>
          </cell>
          <cell r="F400">
            <v>945</v>
          </cell>
          <cell r="G400">
            <v>912</v>
          </cell>
          <cell r="H400">
            <v>837</v>
          </cell>
          <cell r="I400">
            <v>591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793</v>
          </cell>
          <cell r="S400">
            <v>817</v>
          </cell>
          <cell r="T400">
            <v>814</v>
          </cell>
          <cell r="U400">
            <v>802</v>
          </cell>
          <cell r="V400">
            <v>828</v>
          </cell>
          <cell r="W400">
            <v>879</v>
          </cell>
          <cell r="X400">
            <v>961</v>
          </cell>
          <cell r="Y400">
            <v>991</v>
          </cell>
        </row>
        <row r="401">
          <cell r="B401">
            <v>1025</v>
          </cell>
          <cell r="C401">
            <v>1060</v>
          </cell>
          <cell r="D401">
            <v>1092</v>
          </cell>
          <cell r="E401">
            <v>1077</v>
          </cell>
          <cell r="F401">
            <v>1081</v>
          </cell>
          <cell r="G401">
            <v>1047</v>
          </cell>
          <cell r="H401">
            <v>941</v>
          </cell>
          <cell r="I401">
            <v>662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817</v>
          </cell>
          <cell r="S401">
            <v>820</v>
          </cell>
          <cell r="T401">
            <v>804</v>
          </cell>
          <cell r="U401">
            <v>772</v>
          </cell>
          <cell r="V401">
            <v>791</v>
          </cell>
          <cell r="W401">
            <v>834</v>
          </cell>
          <cell r="X401">
            <v>897</v>
          </cell>
          <cell r="Y401">
            <v>912</v>
          </cell>
        </row>
        <row r="402">
          <cell r="B402">
            <v>927</v>
          </cell>
          <cell r="C402">
            <v>936</v>
          </cell>
          <cell r="D402">
            <v>950</v>
          </cell>
          <cell r="E402">
            <v>934</v>
          </cell>
          <cell r="F402">
            <v>930</v>
          </cell>
          <cell r="G402">
            <v>881</v>
          </cell>
          <cell r="H402">
            <v>799</v>
          </cell>
          <cell r="I402">
            <v>562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743</v>
          </cell>
          <cell r="S402">
            <v>742</v>
          </cell>
          <cell r="T402">
            <v>735</v>
          </cell>
          <cell r="U402">
            <v>708</v>
          </cell>
          <cell r="V402">
            <v>740</v>
          </cell>
          <cell r="W402">
            <v>796</v>
          </cell>
          <cell r="X402">
            <v>864</v>
          </cell>
          <cell r="Y402">
            <v>892</v>
          </cell>
        </row>
        <row r="403">
          <cell r="B403">
            <v>900</v>
          </cell>
          <cell r="C403">
            <v>926</v>
          </cell>
          <cell r="D403">
            <v>947</v>
          </cell>
          <cell r="E403">
            <v>956</v>
          </cell>
          <cell r="F403">
            <v>947</v>
          </cell>
          <cell r="G403">
            <v>884</v>
          </cell>
          <cell r="H403">
            <v>781</v>
          </cell>
          <cell r="I403">
            <v>610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842</v>
          </cell>
          <cell r="S403">
            <v>812</v>
          </cell>
          <cell r="T403">
            <v>793</v>
          </cell>
          <cell r="U403">
            <v>773</v>
          </cell>
          <cell r="V403">
            <v>790</v>
          </cell>
          <cell r="W403">
            <v>848</v>
          </cell>
          <cell r="X403">
            <v>914</v>
          </cell>
          <cell r="Y403">
            <v>957</v>
          </cell>
        </row>
        <row r="404">
          <cell r="B404">
            <v>974</v>
          </cell>
          <cell r="C404">
            <v>984</v>
          </cell>
          <cell r="D404">
            <v>996</v>
          </cell>
          <cell r="E404">
            <v>996</v>
          </cell>
          <cell r="F404">
            <v>958</v>
          </cell>
          <cell r="G404">
            <v>886</v>
          </cell>
          <cell r="H404">
            <v>769</v>
          </cell>
          <cell r="I404">
            <v>573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768</v>
          </cell>
          <cell r="S404">
            <v>782</v>
          </cell>
          <cell r="T404">
            <v>782</v>
          </cell>
          <cell r="U404">
            <v>767</v>
          </cell>
          <cell r="V404">
            <v>788</v>
          </cell>
          <cell r="W404">
            <v>835</v>
          </cell>
          <cell r="X404">
            <v>907</v>
          </cell>
          <cell r="Y404">
            <v>934</v>
          </cell>
        </row>
        <row r="405">
          <cell r="B405">
            <v>980</v>
          </cell>
          <cell r="C405">
            <v>1013</v>
          </cell>
          <cell r="D405">
            <v>1030</v>
          </cell>
          <cell r="E405">
            <v>1028</v>
          </cell>
          <cell r="F405">
            <v>1032</v>
          </cell>
          <cell r="G405">
            <v>988</v>
          </cell>
          <cell r="H405">
            <v>901</v>
          </cell>
          <cell r="I405">
            <v>635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767</v>
          </cell>
          <cell r="S405">
            <v>800</v>
          </cell>
          <cell r="T405">
            <v>803</v>
          </cell>
          <cell r="U405">
            <v>777</v>
          </cell>
          <cell r="V405">
            <v>806</v>
          </cell>
          <cell r="W405">
            <v>860</v>
          </cell>
          <cell r="X405">
            <v>937</v>
          </cell>
          <cell r="Y405">
            <v>971</v>
          </cell>
        </row>
        <row r="406">
          <cell r="B406">
            <v>1204</v>
          </cell>
          <cell r="C406">
            <v>1196</v>
          </cell>
          <cell r="D406">
            <v>1240</v>
          </cell>
          <cell r="E406">
            <v>1259</v>
          </cell>
          <cell r="F406">
            <v>1218</v>
          </cell>
          <cell r="G406">
            <v>1180</v>
          </cell>
          <cell r="H406">
            <v>1032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448</v>
          </cell>
          <cell r="S406">
            <v>867</v>
          </cell>
          <cell r="T406">
            <v>864</v>
          </cell>
          <cell r="U406">
            <v>845</v>
          </cell>
          <cell r="V406">
            <v>912</v>
          </cell>
          <cell r="W406">
            <v>949</v>
          </cell>
          <cell r="X406">
            <v>1003</v>
          </cell>
          <cell r="Y406">
            <v>1026</v>
          </cell>
        </row>
        <row r="407">
          <cell r="B407">
            <v>607</v>
          </cell>
          <cell r="C407">
            <v>847</v>
          </cell>
          <cell r="D407">
            <v>926</v>
          </cell>
          <cell r="E407">
            <v>960</v>
          </cell>
          <cell r="F407">
            <v>898</v>
          </cell>
          <cell r="G407">
            <v>980</v>
          </cell>
          <cell r="H407">
            <v>824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485</v>
          </cell>
          <cell r="S407">
            <v>870</v>
          </cell>
          <cell r="T407">
            <v>820</v>
          </cell>
          <cell r="U407">
            <v>746</v>
          </cell>
          <cell r="V407">
            <v>782</v>
          </cell>
          <cell r="W407">
            <v>868</v>
          </cell>
          <cell r="X407">
            <v>1005</v>
          </cell>
          <cell r="Y407">
            <v>1253</v>
          </cell>
        </row>
        <row r="408">
          <cell r="B408">
            <v>800</v>
          </cell>
          <cell r="C408">
            <v>794</v>
          </cell>
          <cell r="D408">
            <v>797</v>
          </cell>
          <cell r="E408">
            <v>811</v>
          </cell>
          <cell r="F408">
            <v>790</v>
          </cell>
          <cell r="G408">
            <v>797</v>
          </cell>
          <cell r="H408">
            <v>727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398</v>
          </cell>
          <cell r="S408">
            <v>745</v>
          </cell>
          <cell r="T408">
            <v>718</v>
          </cell>
          <cell r="U408">
            <v>685</v>
          </cell>
          <cell r="V408">
            <v>723</v>
          </cell>
          <cell r="W408">
            <v>773</v>
          </cell>
          <cell r="X408">
            <v>835</v>
          </cell>
          <cell r="Y408">
            <v>867</v>
          </cell>
        </row>
        <row r="409">
          <cell r="B409">
            <v>849</v>
          </cell>
          <cell r="C409">
            <v>857</v>
          </cell>
          <cell r="D409">
            <v>880</v>
          </cell>
          <cell r="E409">
            <v>895</v>
          </cell>
          <cell r="F409">
            <v>873</v>
          </cell>
          <cell r="G409">
            <v>851</v>
          </cell>
          <cell r="H409">
            <v>731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447</v>
          </cell>
          <cell r="S409">
            <v>826</v>
          </cell>
          <cell r="T409">
            <v>792</v>
          </cell>
          <cell r="U409">
            <v>748</v>
          </cell>
          <cell r="V409">
            <v>792</v>
          </cell>
          <cell r="W409">
            <v>861</v>
          </cell>
          <cell r="X409">
            <v>957</v>
          </cell>
          <cell r="Y409">
            <v>987</v>
          </cell>
        </row>
        <row r="410">
          <cell r="B410">
            <v>992</v>
          </cell>
          <cell r="C410">
            <v>980</v>
          </cell>
          <cell r="D410">
            <v>986</v>
          </cell>
          <cell r="E410">
            <v>987</v>
          </cell>
          <cell r="F410">
            <v>959</v>
          </cell>
          <cell r="G410">
            <v>947</v>
          </cell>
          <cell r="H410">
            <v>799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456</v>
          </cell>
          <cell r="S410">
            <v>823</v>
          </cell>
          <cell r="T410">
            <v>797</v>
          </cell>
          <cell r="U410">
            <v>775</v>
          </cell>
          <cell r="V410">
            <v>838</v>
          </cell>
          <cell r="W410">
            <v>918</v>
          </cell>
          <cell r="X410">
            <v>982</v>
          </cell>
          <cell r="Y410">
            <v>1014</v>
          </cell>
        </row>
        <row r="411">
          <cell r="B411">
            <v>1119</v>
          </cell>
          <cell r="C411">
            <v>1177</v>
          </cell>
          <cell r="D411">
            <v>1232</v>
          </cell>
          <cell r="E411">
            <v>1181</v>
          </cell>
          <cell r="F411">
            <v>1082</v>
          </cell>
          <cell r="G411">
            <v>1089</v>
          </cell>
          <cell r="H411">
            <v>967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488</v>
          </cell>
          <cell r="S411">
            <v>919</v>
          </cell>
          <cell r="T411">
            <v>901</v>
          </cell>
          <cell r="U411">
            <v>869</v>
          </cell>
          <cell r="V411">
            <v>911</v>
          </cell>
          <cell r="W411">
            <v>980</v>
          </cell>
          <cell r="X411">
            <v>1029</v>
          </cell>
          <cell r="Y411">
            <v>1010</v>
          </cell>
        </row>
        <row r="412">
          <cell r="B412">
            <v>949</v>
          </cell>
          <cell r="C412">
            <v>943</v>
          </cell>
          <cell r="D412">
            <v>950</v>
          </cell>
          <cell r="E412">
            <v>955</v>
          </cell>
          <cell r="F412">
            <v>926</v>
          </cell>
          <cell r="G412">
            <v>919</v>
          </cell>
          <cell r="H412">
            <v>814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412</v>
          </cell>
          <cell r="S412">
            <v>776</v>
          </cell>
          <cell r="T412">
            <v>745</v>
          </cell>
          <cell r="U412">
            <v>700</v>
          </cell>
          <cell r="V412">
            <v>731</v>
          </cell>
          <cell r="W412">
            <v>770</v>
          </cell>
          <cell r="X412">
            <v>818</v>
          </cell>
          <cell r="Y412">
            <v>829</v>
          </cell>
        </row>
        <row r="413">
          <cell r="B413">
            <v>852</v>
          </cell>
          <cell r="C413">
            <v>848</v>
          </cell>
          <cell r="D413">
            <v>852</v>
          </cell>
          <cell r="E413">
            <v>862</v>
          </cell>
          <cell r="F413">
            <v>822</v>
          </cell>
          <cell r="G413">
            <v>901</v>
          </cell>
          <cell r="H413">
            <v>1140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433</v>
          </cell>
          <cell r="S413">
            <v>753</v>
          </cell>
          <cell r="T413">
            <v>679</v>
          </cell>
          <cell r="U413">
            <v>661</v>
          </cell>
          <cell r="V413">
            <v>660</v>
          </cell>
          <cell r="W413">
            <v>559</v>
          </cell>
          <cell r="X413">
            <v>327</v>
          </cell>
          <cell r="Y413">
            <v>247</v>
          </cell>
        </row>
        <row r="414">
          <cell r="B414">
            <v>833</v>
          </cell>
          <cell r="C414">
            <v>883</v>
          </cell>
          <cell r="D414">
            <v>936</v>
          </cell>
          <cell r="E414">
            <v>950</v>
          </cell>
          <cell r="F414">
            <v>924</v>
          </cell>
          <cell r="G414">
            <v>929</v>
          </cell>
          <cell r="H414">
            <v>797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360</v>
          </cell>
          <cell r="S414">
            <v>727</v>
          </cell>
          <cell r="T414">
            <v>706</v>
          </cell>
          <cell r="U414">
            <v>686</v>
          </cell>
          <cell r="V414">
            <v>731</v>
          </cell>
          <cell r="W414">
            <v>759</v>
          </cell>
          <cell r="X414">
            <v>850</v>
          </cell>
          <cell r="Y414">
            <v>883</v>
          </cell>
        </row>
        <row r="415">
          <cell r="B415">
            <v>884</v>
          </cell>
          <cell r="C415">
            <v>891</v>
          </cell>
          <cell r="D415">
            <v>906</v>
          </cell>
          <cell r="E415">
            <v>912</v>
          </cell>
          <cell r="F415">
            <v>869</v>
          </cell>
          <cell r="G415">
            <v>865</v>
          </cell>
          <cell r="H415">
            <v>777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380</v>
          </cell>
          <cell r="S415">
            <v>711</v>
          </cell>
          <cell r="T415">
            <v>688</v>
          </cell>
          <cell r="U415">
            <v>662</v>
          </cell>
          <cell r="V415">
            <v>690</v>
          </cell>
          <cell r="W415">
            <v>740</v>
          </cell>
          <cell r="X415">
            <v>779</v>
          </cell>
          <cell r="Y415">
            <v>793</v>
          </cell>
        </row>
        <row r="416">
          <cell r="B416">
            <v>808</v>
          </cell>
          <cell r="C416">
            <v>809</v>
          </cell>
          <cell r="D416">
            <v>810</v>
          </cell>
          <cell r="E416">
            <v>824</v>
          </cell>
          <cell r="F416">
            <v>810</v>
          </cell>
          <cell r="G416">
            <v>810</v>
          </cell>
          <cell r="H416">
            <v>730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357</v>
          </cell>
          <cell r="S416">
            <v>680</v>
          </cell>
          <cell r="T416">
            <v>663</v>
          </cell>
          <cell r="U416">
            <v>634</v>
          </cell>
          <cell r="V416">
            <v>662</v>
          </cell>
          <cell r="W416">
            <v>713</v>
          </cell>
          <cell r="X416">
            <v>754</v>
          </cell>
          <cell r="Y416">
            <v>762</v>
          </cell>
        </row>
        <row r="417">
          <cell r="B417">
            <v>754</v>
          </cell>
          <cell r="C417">
            <v>747</v>
          </cell>
          <cell r="D417">
            <v>754</v>
          </cell>
          <cell r="E417">
            <v>754</v>
          </cell>
          <cell r="F417">
            <v>724</v>
          </cell>
          <cell r="G417">
            <v>696</v>
          </cell>
          <cell r="H417">
            <v>610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358</v>
          </cell>
          <cell r="S417">
            <v>651</v>
          </cell>
          <cell r="T417">
            <v>632</v>
          </cell>
          <cell r="U417">
            <v>612</v>
          </cell>
          <cell r="V417">
            <v>651</v>
          </cell>
          <cell r="W417">
            <v>714</v>
          </cell>
          <cell r="X417">
            <v>761</v>
          </cell>
          <cell r="Y417">
            <v>788</v>
          </cell>
        </row>
        <row r="418">
          <cell r="B418">
            <v>807</v>
          </cell>
          <cell r="C418">
            <v>817</v>
          </cell>
          <cell r="D418">
            <v>832</v>
          </cell>
          <cell r="E418">
            <v>831</v>
          </cell>
          <cell r="F418">
            <v>814</v>
          </cell>
          <cell r="G418">
            <v>788</v>
          </cell>
          <cell r="H418">
            <v>693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448</v>
          </cell>
          <cell r="S418">
            <v>804</v>
          </cell>
          <cell r="T418">
            <v>771</v>
          </cell>
          <cell r="U418">
            <v>736</v>
          </cell>
          <cell r="V418">
            <v>783</v>
          </cell>
          <cell r="W418">
            <v>862</v>
          </cell>
          <cell r="X418">
            <v>924</v>
          </cell>
          <cell r="Y418">
            <v>947</v>
          </cell>
        </row>
        <row r="419">
          <cell r="B419">
            <v>979</v>
          </cell>
          <cell r="C419">
            <v>991</v>
          </cell>
          <cell r="D419">
            <v>1005</v>
          </cell>
          <cell r="E419">
            <v>1020</v>
          </cell>
          <cell r="F419">
            <v>987</v>
          </cell>
          <cell r="G419">
            <v>977</v>
          </cell>
          <cell r="H419">
            <v>863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452</v>
          </cell>
          <cell r="S419">
            <v>855</v>
          </cell>
          <cell r="T419">
            <v>834</v>
          </cell>
          <cell r="U419">
            <v>795</v>
          </cell>
          <cell r="V419">
            <v>845</v>
          </cell>
          <cell r="W419">
            <v>912</v>
          </cell>
          <cell r="X419">
            <v>985</v>
          </cell>
          <cell r="Y419">
            <v>1025</v>
          </cell>
        </row>
        <row r="420">
          <cell r="B420">
            <v>1065</v>
          </cell>
          <cell r="C420">
            <v>1074</v>
          </cell>
          <cell r="D420">
            <v>1085</v>
          </cell>
          <cell r="E420">
            <v>1097</v>
          </cell>
          <cell r="F420">
            <v>1058</v>
          </cell>
          <cell r="G420">
            <v>1033</v>
          </cell>
          <cell r="H420">
            <v>903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437</v>
          </cell>
          <cell r="S420">
            <v>837</v>
          </cell>
          <cell r="T420">
            <v>820</v>
          </cell>
          <cell r="U420">
            <v>778</v>
          </cell>
          <cell r="V420">
            <v>829</v>
          </cell>
          <cell r="W420">
            <v>888</v>
          </cell>
          <cell r="X420">
            <v>953</v>
          </cell>
          <cell r="Y420">
            <v>989</v>
          </cell>
        </row>
        <row r="421">
          <cell r="B421">
            <v>1026</v>
          </cell>
          <cell r="C421">
            <v>1055</v>
          </cell>
          <cell r="D421">
            <v>1072</v>
          </cell>
          <cell r="E421">
            <v>1094</v>
          </cell>
          <cell r="F421">
            <v>1063</v>
          </cell>
          <cell r="G421">
            <v>1054</v>
          </cell>
          <cell r="H421">
            <v>925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431</v>
          </cell>
          <cell r="S421">
            <v>792</v>
          </cell>
          <cell r="T421">
            <v>771</v>
          </cell>
          <cell r="U421">
            <v>724</v>
          </cell>
          <cell r="V421">
            <v>753</v>
          </cell>
          <cell r="W421">
            <v>789</v>
          </cell>
          <cell r="X421">
            <v>823</v>
          </cell>
          <cell r="Y421">
            <v>826</v>
          </cell>
        </row>
        <row r="422">
          <cell r="B422">
            <v>825</v>
          </cell>
          <cell r="C422">
            <v>812</v>
          </cell>
          <cell r="D422">
            <v>814</v>
          </cell>
          <cell r="E422">
            <v>822</v>
          </cell>
          <cell r="F422">
            <v>799</v>
          </cell>
          <cell r="G422">
            <v>797</v>
          </cell>
          <cell r="H422">
            <v>707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360</v>
          </cell>
          <cell r="S422">
            <v>684</v>
          </cell>
          <cell r="T422">
            <v>664</v>
          </cell>
          <cell r="U422">
            <v>627</v>
          </cell>
          <cell r="V422">
            <v>652</v>
          </cell>
          <cell r="W422">
            <v>690</v>
          </cell>
          <cell r="X422">
            <v>723</v>
          </cell>
          <cell r="Y422">
            <v>733</v>
          </cell>
        </row>
        <row r="423">
          <cell r="B423">
            <v>742</v>
          </cell>
          <cell r="C423">
            <v>733</v>
          </cell>
          <cell r="D423">
            <v>747</v>
          </cell>
          <cell r="E423">
            <v>746</v>
          </cell>
          <cell r="F423">
            <v>729</v>
          </cell>
          <cell r="G423">
            <v>723</v>
          </cell>
          <cell r="H423">
            <v>637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391</v>
          </cell>
          <cell r="S423">
            <v>741</v>
          </cell>
          <cell r="T423">
            <v>731</v>
          </cell>
          <cell r="U423">
            <v>706</v>
          </cell>
          <cell r="V423">
            <v>752</v>
          </cell>
          <cell r="W423">
            <v>826</v>
          </cell>
          <cell r="X423">
            <v>901</v>
          </cell>
          <cell r="Y423">
            <v>932</v>
          </cell>
        </row>
        <row r="424">
          <cell r="B424">
            <v>950</v>
          </cell>
          <cell r="C424">
            <v>958</v>
          </cell>
          <cell r="D424">
            <v>972</v>
          </cell>
          <cell r="E424">
            <v>984</v>
          </cell>
          <cell r="F424">
            <v>952</v>
          </cell>
          <cell r="G424">
            <v>918</v>
          </cell>
          <cell r="H424">
            <v>797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436</v>
          </cell>
          <cell r="S424">
            <v>757</v>
          </cell>
          <cell r="T424">
            <v>724</v>
          </cell>
          <cell r="U424">
            <v>705</v>
          </cell>
          <cell r="V424">
            <v>750</v>
          </cell>
          <cell r="W424">
            <v>822</v>
          </cell>
          <cell r="X424">
            <v>878</v>
          </cell>
          <cell r="Y424">
            <v>912</v>
          </cell>
        </row>
        <row r="425">
          <cell r="B425">
            <v>937</v>
          </cell>
          <cell r="C425">
            <v>953</v>
          </cell>
          <cell r="D425">
            <v>978</v>
          </cell>
          <cell r="E425">
            <v>991</v>
          </cell>
          <cell r="F425">
            <v>961</v>
          </cell>
          <cell r="G425">
            <v>927</v>
          </cell>
          <cell r="H425">
            <v>798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434</v>
          </cell>
          <cell r="S425">
            <v>784</v>
          </cell>
          <cell r="T425">
            <v>756</v>
          </cell>
          <cell r="U425">
            <v>733</v>
          </cell>
          <cell r="V425">
            <v>771</v>
          </cell>
          <cell r="W425">
            <v>826</v>
          </cell>
          <cell r="X425">
            <v>857</v>
          </cell>
          <cell r="Y425">
            <v>857</v>
          </cell>
        </row>
        <row r="426">
          <cell r="B426">
            <v>859</v>
          </cell>
          <cell r="C426">
            <v>862</v>
          </cell>
          <cell r="D426">
            <v>867</v>
          </cell>
          <cell r="E426">
            <v>852</v>
          </cell>
          <cell r="F426">
            <v>829</v>
          </cell>
          <cell r="G426">
            <v>836</v>
          </cell>
          <cell r="H426">
            <v>741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375</v>
          </cell>
          <cell r="S426">
            <v>696</v>
          </cell>
          <cell r="T426">
            <v>681</v>
          </cell>
          <cell r="U426">
            <v>654</v>
          </cell>
          <cell r="V426">
            <v>685</v>
          </cell>
          <cell r="W426">
            <v>714</v>
          </cell>
          <cell r="X426">
            <v>747</v>
          </cell>
          <cell r="Y426">
            <v>767</v>
          </cell>
        </row>
        <row r="427">
          <cell r="B427">
            <v>790</v>
          </cell>
          <cell r="C427">
            <v>796</v>
          </cell>
          <cell r="D427">
            <v>820</v>
          </cell>
          <cell r="E427">
            <v>843</v>
          </cell>
          <cell r="F427">
            <v>828</v>
          </cell>
          <cell r="G427">
            <v>831</v>
          </cell>
          <cell r="H427">
            <v>725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408</v>
          </cell>
          <cell r="S427">
            <v>750</v>
          </cell>
          <cell r="T427">
            <v>722</v>
          </cell>
          <cell r="U427">
            <v>680</v>
          </cell>
          <cell r="V427">
            <v>697</v>
          </cell>
          <cell r="W427">
            <v>730</v>
          </cell>
          <cell r="X427">
            <v>775</v>
          </cell>
          <cell r="Y427">
            <v>778</v>
          </cell>
        </row>
        <row r="428">
          <cell r="B428">
            <v>753</v>
          </cell>
          <cell r="C428">
            <v>774</v>
          </cell>
          <cell r="D428">
            <v>772</v>
          </cell>
          <cell r="E428">
            <v>773</v>
          </cell>
          <cell r="F428">
            <v>743</v>
          </cell>
          <cell r="G428">
            <v>739</v>
          </cell>
          <cell r="H428">
            <v>643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351</v>
          </cell>
          <cell r="S428">
            <v>662</v>
          </cell>
          <cell r="T428">
            <v>663</v>
          </cell>
          <cell r="U428">
            <v>638</v>
          </cell>
          <cell r="V428">
            <v>691</v>
          </cell>
          <cell r="W428">
            <v>747</v>
          </cell>
          <cell r="X428">
            <v>823</v>
          </cell>
          <cell r="Y428">
            <v>881</v>
          </cell>
        </row>
        <row r="429">
          <cell r="B429">
            <v>910</v>
          </cell>
          <cell r="C429">
            <v>933</v>
          </cell>
          <cell r="D429">
            <v>959</v>
          </cell>
          <cell r="E429">
            <v>970</v>
          </cell>
          <cell r="F429">
            <v>920</v>
          </cell>
          <cell r="G429">
            <v>914</v>
          </cell>
          <cell r="H429">
            <v>798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406</v>
          </cell>
          <cell r="S429">
            <v>764</v>
          </cell>
          <cell r="T429">
            <v>759</v>
          </cell>
          <cell r="U429">
            <v>729</v>
          </cell>
          <cell r="V429">
            <v>776</v>
          </cell>
          <cell r="W429">
            <v>849</v>
          </cell>
          <cell r="X429">
            <v>918</v>
          </cell>
          <cell r="Y429">
            <v>945</v>
          </cell>
        </row>
        <row r="430">
          <cell r="B430">
            <v>983</v>
          </cell>
          <cell r="C430">
            <v>993</v>
          </cell>
          <cell r="D430">
            <v>1018</v>
          </cell>
          <cell r="E430">
            <v>1024</v>
          </cell>
          <cell r="F430">
            <v>985</v>
          </cell>
          <cell r="G430">
            <v>949</v>
          </cell>
          <cell r="H430">
            <v>817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472</v>
          </cell>
          <cell r="S430">
            <v>870</v>
          </cell>
          <cell r="T430">
            <v>850</v>
          </cell>
          <cell r="U430">
            <v>802</v>
          </cell>
          <cell r="V430">
            <v>850</v>
          </cell>
          <cell r="W430">
            <v>930</v>
          </cell>
          <cell r="X430">
            <v>1014</v>
          </cell>
          <cell r="Y430">
            <v>1056</v>
          </cell>
        </row>
        <row r="431">
          <cell r="B431">
            <v>1082</v>
          </cell>
          <cell r="C431">
            <v>1099</v>
          </cell>
          <cell r="D431">
            <v>1112</v>
          </cell>
          <cell r="E431">
            <v>1118</v>
          </cell>
          <cell r="F431">
            <v>1081</v>
          </cell>
          <cell r="G431">
            <v>1041</v>
          </cell>
          <cell r="H431">
            <v>889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429</v>
          </cell>
          <cell r="S431">
            <v>778</v>
          </cell>
          <cell r="T431">
            <v>772</v>
          </cell>
          <cell r="U431">
            <v>758</v>
          </cell>
          <cell r="V431">
            <v>805</v>
          </cell>
          <cell r="W431">
            <v>886</v>
          </cell>
          <cell r="X431">
            <v>946</v>
          </cell>
          <cell r="Y431">
            <v>988</v>
          </cell>
        </row>
        <row r="432">
          <cell r="B432">
            <v>1000</v>
          </cell>
          <cell r="C432">
            <v>1016</v>
          </cell>
          <cell r="D432">
            <v>1029</v>
          </cell>
          <cell r="E432">
            <v>1028</v>
          </cell>
          <cell r="F432">
            <v>976</v>
          </cell>
          <cell r="G432">
            <v>926</v>
          </cell>
          <cell r="H432">
            <v>788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429</v>
          </cell>
          <cell r="S432">
            <v>764</v>
          </cell>
          <cell r="T432">
            <v>756</v>
          </cell>
          <cell r="U432">
            <v>743</v>
          </cell>
          <cell r="V432">
            <v>790</v>
          </cell>
          <cell r="W432">
            <v>857</v>
          </cell>
          <cell r="X432">
            <v>907</v>
          </cell>
          <cell r="Y432">
            <v>931</v>
          </cell>
        </row>
        <row r="433">
          <cell r="B433">
            <v>969</v>
          </cell>
          <cell r="C433">
            <v>977</v>
          </cell>
          <cell r="D433">
            <v>993</v>
          </cell>
          <cell r="E433">
            <v>1008</v>
          </cell>
          <cell r="F433">
            <v>990</v>
          </cell>
          <cell r="G433">
            <v>991</v>
          </cell>
          <cell r="H433">
            <v>869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434</v>
          </cell>
          <cell r="S433">
            <v>829</v>
          </cell>
          <cell r="T433">
            <v>826</v>
          </cell>
          <cell r="U433">
            <v>792</v>
          </cell>
          <cell r="V433">
            <v>844</v>
          </cell>
          <cell r="W433">
            <v>915</v>
          </cell>
          <cell r="X433">
            <v>990</v>
          </cell>
          <cell r="Y433">
            <v>1018</v>
          </cell>
        </row>
        <row r="434">
          <cell r="B434">
            <v>1049</v>
          </cell>
          <cell r="C434">
            <v>1078</v>
          </cell>
          <cell r="D434">
            <v>1106</v>
          </cell>
          <cell r="E434">
            <v>1104</v>
          </cell>
          <cell r="F434">
            <v>1107</v>
          </cell>
          <cell r="G434">
            <v>1056</v>
          </cell>
          <cell r="H434">
            <v>691</v>
          </cell>
          <cell r="I434">
            <v>126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276</v>
          </cell>
          <cell r="T434">
            <v>846</v>
          </cell>
          <cell r="U434">
            <v>758</v>
          </cell>
          <cell r="V434">
            <v>743</v>
          </cell>
          <cell r="W434">
            <v>804</v>
          </cell>
          <cell r="X434">
            <v>872</v>
          </cell>
          <cell r="Y434">
            <v>900</v>
          </cell>
        </row>
        <row r="435">
          <cell r="B435">
            <v>912</v>
          </cell>
          <cell r="C435">
            <v>928</v>
          </cell>
          <cell r="D435">
            <v>934</v>
          </cell>
          <cell r="E435">
            <v>903</v>
          </cell>
          <cell r="F435">
            <v>906</v>
          </cell>
          <cell r="G435">
            <v>865</v>
          </cell>
          <cell r="H435">
            <v>586</v>
          </cell>
          <cell r="I435">
            <v>109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258</v>
          </cell>
          <cell r="T435">
            <v>813</v>
          </cell>
          <cell r="U435">
            <v>738</v>
          </cell>
          <cell r="V435">
            <v>733</v>
          </cell>
          <cell r="W435">
            <v>820</v>
          </cell>
          <cell r="X435">
            <v>907</v>
          </cell>
          <cell r="Y435">
            <v>954</v>
          </cell>
        </row>
        <row r="436">
          <cell r="B436">
            <v>922</v>
          </cell>
          <cell r="C436">
            <v>959</v>
          </cell>
          <cell r="D436">
            <v>972</v>
          </cell>
          <cell r="E436">
            <v>950</v>
          </cell>
          <cell r="F436">
            <v>955</v>
          </cell>
          <cell r="G436">
            <v>921</v>
          </cell>
          <cell r="H436">
            <v>617</v>
          </cell>
          <cell r="I436">
            <v>115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274</v>
          </cell>
          <cell r="T436">
            <v>871</v>
          </cell>
          <cell r="U436">
            <v>797</v>
          </cell>
          <cell r="V436">
            <v>797</v>
          </cell>
          <cell r="W436">
            <v>878</v>
          </cell>
          <cell r="X436">
            <v>971</v>
          </cell>
          <cell r="Y436">
            <v>1002</v>
          </cell>
        </row>
        <row r="437">
          <cell r="B437">
            <v>1029</v>
          </cell>
          <cell r="C437">
            <v>1079</v>
          </cell>
          <cell r="D437">
            <v>1093</v>
          </cell>
          <cell r="E437">
            <v>1084</v>
          </cell>
          <cell r="F437">
            <v>1081</v>
          </cell>
          <cell r="G437">
            <v>1043</v>
          </cell>
          <cell r="H437">
            <v>690</v>
          </cell>
          <cell r="I437">
            <v>125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270</v>
          </cell>
          <cell r="T437">
            <v>853</v>
          </cell>
          <cell r="U437">
            <v>769</v>
          </cell>
          <cell r="V437">
            <v>771</v>
          </cell>
          <cell r="W437">
            <v>861</v>
          </cell>
          <cell r="X437">
            <v>955</v>
          </cell>
          <cell r="Y437">
            <v>991</v>
          </cell>
        </row>
        <row r="438">
          <cell r="B438">
            <v>1015</v>
          </cell>
          <cell r="C438">
            <v>1112</v>
          </cell>
          <cell r="D438">
            <v>1065</v>
          </cell>
          <cell r="E438">
            <v>1064</v>
          </cell>
          <cell r="F438">
            <v>1053</v>
          </cell>
          <cell r="G438">
            <v>1000</v>
          </cell>
          <cell r="H438">
            <v>622</v>
          </cell>
          <cell r="I438">
            <v>68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260</v>
          </cell>
          <cell r="T438">
            <v>775</v>
          </cell>
          <cell r="U438">
            <v>705</v>
          </cell>
          <cell r="V438">
            <v>701</v>
          </cell>
          <cell r="W438">
            <v>783</v>
          </cell>
          <cell r="X438">
            <v>849</v>
          </cell>
          <cell r="Y438">
            <v>874</v>
          </cell>
        </row>
        <row r="439">
          <cell r="B439">
            <v>879</v>
          </cell>
          <cell r="C439">
            <v>954</v>
          </cell>
          <cell r="D439">
            <v>899</v>
          </cell>
          <cell r="E439">
            <v>898</v>
          </cell>
          <cell r="F439">
            <v>882</v>
          </cell>
          <cell r="G439">
            <v>833</v>
          </cell>
          <cell r="H439">
            <v>515</v>
          </cell>
          <cell r="I439">
            <v>59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261</v>
          </cell>
          <cell r="T439">
            <v>772</v>
          </cell>
          <cell r="U439">
            <v>688</v>
          </cell>
          <cell r="V439">
            <v>670</v>
          </cell>
          <cell r="W439">
            <v>741</v>
          </cell>
          <cell r="X439">
            <v>786</v>
          </cell>
          <cell r="Y439">
            <v>796</v>
          </cell>
        </row>
        <row r="440">
          <cell r="B440">
            <v>791</v>
          </cell>
          <cell r="C440">
            <v>822</v>
          </cell>
          <cell r="D440">
            <v>827</v>
          </cell>
          <cell r="E440">
            <v>806</v>
          </cell>
          <cell r="F440">
            <v>812</v>
          </cell>
          <cell r="G440">
            <v>804</v>
          </cell>
          <cell r="H440">
            <v>538</v>
          </cell>
          <cell r="I440">
            <v>100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251</v>
          </cell>
          <cell r="T440">
            <v>768</v>
          </cell>
          <cell r="U440">
            <v>679</v>
          </cell>
          <cell r="V440">
            <v>669</v>
          </cell>
          <cell r="W440">
            <v>717</v>
          </cell>
          <cell r="X440">
            <v>782</v>
          </cell>
          <cell r="Y440">
            <v>792</v>
          </cell>
        </row>
        <row r="441">
          <cell r="B441">
            <v>786</v>
          </cell>
          <cell r="C441">
            <v>817</v>
          </cell>
          <cell r="D441">
            <v>847</v>
          </cell>
          <cell r="E441">
            <v>829</v>
          </cell>
          <cell r="F441">
            <v>835</v>
          </cell>
          <cell r="G441">
            <v>814</v>
          </cell>
          <cell r="H441">
            <v>547</v>
          </cell>
          <cell r="I441">
            <v>103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254</v>
          </cell>
          <cell r="T441">
            <v>812</v>
          </cell>
          <cell r="U441">
            <v>736</v>
          </cell>
          <cell r="V441">
            <v>727</v>
          </cell>
          <cell r="W441">
            <v>787</v>
          </cell>
          <cell r="X441">
            <v>862</v>
          </cell>
          <cell r="Y441">
            <v>883</v>
          </cell>
        </row>
        <row r="442">
          <cell r="B442">
            <v>904</v>
          </cell>
          <cell r="C442">
            <v>936</v>
          </cell>
          <cell r="D442">
            <v>970</v>
          </cell>
          <cell r="E442">
            <v>939</v>
          </cell>
          <cell r="F442">
            <v>951</v>
          </cell>
          <cell r="G442">
            <v>924</v>
          </cell>
          <cell r="H442">
            <v>615</v>
          </cell>
          <cell r="I442">
            <v>113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263</v>
          </cell>
          <cell r="T442">
            <v>810</v>
          </cell>
          <cell r="U442">
            <v>731</v>
          </cell>
          <cell r="V442">
            <v>707</v>
          </cell>
          <cell r="W442">
            <v>762</v>
          </cell>
          <cell r="X442">
            <v>843</v>
          </cell>
          <cell r="Y442">
            <v>861</v>
          </cell>
        </row>
        <row r="443">
          <cell r="B443">
            <v>862</v>
          </cell>
          <cell r="C443">
            <v>897</v>
          </cell>
          <cell r="D443">
            <v>907</v>
          </cell>
          <cell r="E443">
            <v>905</v>
          </cell>
          <cell r="F443">
            <v>902</v>
          </cell>
          <cell r="G443">
            <v>887</v>
          </cell>
          <cell r="H443">
            <v>585</v>
          </cell>
          <cell r="I443">
            <v>105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233</v>
          </cell>
          <cell r="T443">
            <v>751</v>
          </cell>
          <cell r="U443">
            <v>686</v>
          </cell>
          <cell r="V443">
            <v>675</v>
          </cell>
          <cell r="W443">
            <v>735</v>
          </cell>
          <cell r="X443">
            <v>794</v>
          </cell>
          <cell r="Y443">
            <v>811</v>
          </cell>
        </row>
        <row r="444">
          <cell r="B444">
            <v>820</v>
          </cell>
          <cell r="C444">
            <v>860</v>
          </cell>
          <cell r="D444">
            <v>879</v>
          </cell>
          <cell r="E444">
            <v>871</v>
          </cell>
          <cell r="F444">
            <v>881</v>
          </cell>
          <cell r="G444">
            <v>853</v>
          </cell>
          <cell r="H444">
            <v>570</v>
          </cell>
          <cell r="I444">
            <v>103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228</v>
          </cell>
          <cell r="T444">
            <v>718</v>
          </cell>
          <cell r="U444">
            <v>652</v>
          </cell>
          <cell r="V444">
            <v>647</v>
          </cell>
          <cell r="W444">
            <v>706</v>
          </cell>
          <cell r="X444">
            <v>783</v>
          </cell>
          <cell r="Y444">
            <v>796</v>
          </cell>
        </row>
        <row r="445">
          <cell r="B445">
            <v>788</v>
          </cell>
          <cell r="C445">
            <v>853</v>
          </cell>
          <cell r="D445">
            <v>809</v>
          </cell>
          <cell r="E445">
            <v>802</v>
          </cell>
          <cell r="F445">
            <v>790</v>
          </cell>
          <cell r="G445">
            <v>772</v>
          </cell>
          <cell r="H445">
            <v>480</v>
          </cell>
          <cell r="I445">
            <v>56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260</v>
          </cell>
          <cell r="T445">
            <v>762</v>
          </cell>
          <cell r="U445">
            <v>688</v>
          </cell>
          <cell r="V445">
            <v>680</v>
          </cell>
          <cell r="W445">
            <v>764</v>
          </cell>
          <cell r="X445">
            <v>828</v>
          </cell>
          <cell r="Y445">
            <v>857</v>
          </cell>
        </row>
        <row r="446">
          <cell r="B446">
            <v>915</v>
          </cell>
          <cell r="C446">
            <v>0</v>
          </cell>
          <cell r="D446">
            <v>863</v>
          </cell>
          <cell r="E446">
            <v>968</v>
          </cell>
          <cell r="F446">
            <v>937</v>
          </cell>
          <cell r="G446">
            <v>888</v>
          </cell>
          <cell r="H446">
            <v>552</v>
          </cell>
          <cell r="I446">
            <v>63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273</v>
          </cell>
          <cell r="T446">
            <v>848</v>
          </cell>
          <cell r="U446">
            <v>814</v>
          </cell>
          <cell r="V446">
            <v>805</v>
          </cell>
          <cell r="W446">
            <v>896</v>
          </cell>
          <cell r="X446">
            <v>962</v>
          </cell>
          <cell r="Y446">
            <v>982</v>
          </cell>
        </row>
        <row r="447">
          <cell r="B447">
            <v>933</v>
          </cell>
          <cell r="C447">
            <v>966</v>
          </cell>
          <cell r="D447">
            <v>970</v>
          </cell>
          <cell r="E447">
            <v>952</v>
          </cell>
          <cell r="F447">
            <v>951</v>
          </cell>
          <cell r="G447">
            <v>923</v>
          </cell>
          <cell r="H447">
            <v>621</v>
          </cell>
          <cell r="I447">
            <v>116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229</v>
          </cell>
          <cell r="T447">
            <v>739</v>
          </cell>
          <cell r="U447">
            <v>716</v>
          </cell>
          <cell r="V447">
            <v>712</v>
          </cell>
          <cell r="W447">
            <v>777</v>
          </cell>
          <cell r="X447">
            <v>836</v>
          </cell>
          <cell r="Y447">
            <v>846</v>
          </cell>
        </row>
        <row r="448">
          <cell r="B448">
            <v>853</v>
          </cell>
          <cell r="C448">
            <v>874</v>
          </cell>
          <cell r="D448">
            <v>871</v>
          </cell>
          <cell r="E448">
            <v>859</v>
          </cell>
          <cell r="F448">
            <v>857</v>
          </cell>
          <cell r="G448">
            <v>835</v>
          </cell>
          <cell r="H448">
            <v>568</v>
          </cell>
          <cell r="I448">
            <v>107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219</v>
          </cell>
          <cell r="T448">
            <v>710</v>
          </cell>
          <cell r="U448">
            <v>685</v>
          </cell>
          <cell r="V448">
            <v>679</v>
          </cell>
          <cell r="W448">
            <v>742</v>
          </cell>
          <cell r="X448">
            <v>799</v>
          </cell>
          <cell r="Y448">
            <v>808</v>
          </cell>
        </row>
        <row r="449">
          <cell r="B449">
            <v>808</v>
          </cell>
          <cell r="C449">
            <v>840</v>
          </cell>
          <cell r="D449">
            <v>854</v>
          </cell>
          <cell r="E449">
            <v>846</v>
          </cell>
          <cell r="F449">
            <v>853</v>
          </cell>
          <cell r="G449">
            <v>828</v>
          </cell>
          <cell r="H449">
            <v>563</v>
          </cell>
          <cell r="I449">
            <v>107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221</v>
          </cell>
          <cell r="T449">
            <v>717</v>
          </cell>
          <cell r="U449">
            <v>684</v>
          </cell>
          <cell r="V449">
            <v>682</v>
          </cell>
          <cell r="W449">
            <v>734</v>
          </cell>
          <cell r="X449">
            <v>791</v>
          </cell>
          <cell r="Y449">
            <v>792</v>
          </cell>
        </row>
        <row r="450">
          <cell r="B450">
            <v>797</v>
          </cell>
          <cell r="C450">
            <v>815</v>
          </cell>
          <cell r="D450">
            <v>817</v>
          </cell>
          <cell r="E450">
            <v>814</v>
          </cell>
          <cell r="F450">
            <v>812</v>
          </cell>
          <cell r="G450">
            <v>792</v>
          </cell>
          <cell r="H450">
            <v>541</v>
          </cell>
          <cell r="I450">
            <v>102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219</v>
          </cell>
          <cell r="T450">
            <v>689</v>
          </cell>
          <cell r="U450">
            <v>656</v>
          </cell>
          <cell r="V450">
            <v>648</v>
          </cell>
          <cell r="W450">
            <v>706</v>
          </cell>
          <cell r="X450">
            <v>760</v>
          </cell>
          <cell r="Y450">
            <v>758</v>
          </cell>
        </row>
        <row r="451">
          <cell r="B451">
            <v>769</v>
          </cell>
          <cell r="C451">
            <v>790</v>
          </cell>
          <cell r="D451">
            <v>783</v>
          </cell>
          <cell r="E451">
            <v>768</v>
          </cell>
          <cell r="F451">
            <v>783</v>
          </cell>
          <cell r="G451">
            <v>761</v>
          </cell>
          <cell r="H451">
            <v>512</v>
          </cell>
          <cell r="I451">
            <v>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196</v>
          </cell>
          <cell r="T451">
            <v>629</v>
          </cell>
          <cell r="U451">
            <v>591</v>
          </cell>
          <cell r="V451">
            <v>585</v>
          </cell>
          <cell r="W451">
            <v>648</v>
          </cell>
          <cell r="X451">
            <v>708</v>
          </cell>
          <cell r="Y451">
            <v>717</v>
          </cell>
        </row>
        <row r="452">
          <cell r="B452">
            <v>707</v>
          </cell>
          <cell r="C452">
            <v>767</v>
          </cell>
          <cell r="D452">
            <v>730</v>
          </cell>
          <cell r="E452">
            <v>733</v>
          </cell>
          <cell r="F452">
            <v>733</v>
          </cell>
          <cell r="G452">
            <v>705</v>
          </cell>
          <cell r="H452">
            <v>451</v>
          </cell>
          <cell r="I452">
            <v>53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249</v>
          </cell>
          <cell r="T452">
            <v>729</v>
          </cell>
          <cell r="U452">
            <v>672</v>
          </cell>
          <cell r="V452">
            <v>666</v>
          </cell>
          <cell r="W452">
            <v>741</v>
          </cell>
          <cell r="X452">
            <v>798</v>
          </cell>
          <cell r="Y452">
            <v>805</v>
          </cell>
        </row>
        <row r="453">
          <cell r="B453">
            <v>800</v>
          </cell>
          <cell r="C453">
            <v>857</v>
          </cell>
          <cell r="D453">
            <v>809</v>
          </cell>
          <cell r="E453">
            <v>808</v>
          </cell>
          <cell r="F453">
            <v>797</v>
          </cell>
          <cell r="G453">
            <v>751</v>
          </cell>
          <cell r="H453">
            <v>468</v>
          </cell>
          <cell r="I453">
            <v>54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232</v>
          </cell>
          <cell r="T453">
            <v>692</v>
          </cell>
          <cell r="U453">
            <v>649</v>
          </cell>
          <cell r="V453">
            <v>649</v>
          </cell>
          <cell r="W453">
            <v>698</v>
          </cell>
          <cell r="X453">
            <v>738</v>
          </cell>
          <cell r="Y453">
            <v>731</v>
          </cell>
        </row>
        <row r="454">
          <cell r="B454">
            <v>742</v>
          </cell>
          <cell r="C454">
            <v>770</v>
          </cell>
          <cell r="D454">
            <v>779</v>
          </cell>
          <cell r="E454">
            <v>770</v>
          </cell>
          <cell r="F454">
            <v>780</v>
          </cell>
          <cell r="G454">
            <v>773</v>
          </cell>
          <cell r="H454">
            <v>532</v>
          </cell>
          <cell r="I454">
            <v>101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230</v>
          </cell>
          <cell r="T454">
            <v>719</v>
          </cell>
          <cell r="U454">
            <v>682</v>
          </cell>
          <cell r="V454">
            <v>665</v>
          </cell>
          <cell r="W454">
            <v>726</v>
          </cell>
          <cell r="X454">
            <v>776</v>
          </cell>
          <cell r="Y454">
            <v>779</v>
          </cell>
        </row>
        <row r="455">
          <cell r="B455">
            <v>823</v>
          </cell>
          <cell r="C455">
            <v>848</v>
          </cell>
          <cell r="D455">
            <v>824</v>
          </cell>
          <cell r="E455">
            <v>810</v>
          </cell>
          <cell r="F455">
            <v>839</v>
          </cell>
          <cell r="G455">
            <v>841</v>
          </cell>
          <cell r="H455">
            <v>576</v>
          </cell>
          <cell r="I455">
            <v>108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226</v>
          </cell>
          <cell r="T455">
            <v>736</v>
          </cell>
          <cell r="U455">
            <v>712</v>
          </cell>
          <cell r="V455">
            <v>699</v>
          </cell>
          <cell r="W455">
            <v>762</v>
          </cell>
          <cell r="X455">
            <v>806</v>
          </cell>
          <cell r="Y455">
            <v>800</v>
          </cell>
        </row>
        <row r="456">
          <cell r="B456">
            <v>976</v>
          </cell>
          <cell r="C456">
            <v>1008</v>
          </cell>
          <cell r="D456">
            <v>1014</v>
          </cell>
          <cell r="E456">
            <v>1001</v>
          </cell>
          <cell r="F456">
            <v>998</v>
          </cell>
          <cell r="G456">
            <v>969</v>
          </cell>
          <cell r="H456">
            <v>654</v>
          </cell>
          <cell r="I456">
            <v>121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235</v>
          </cell>
          <cell r="T456">
            <v>758</v>
          </cell>
          <cell r="U456">
            <v>745</v>
          </cell>
          <cell r="V456">
            <v>752</v>
          </cell>
          <cell r="W456">
            <v>823</v>
          </cell>
          <cell r="X456">
            <v>887</v>
          </cell>
          <cell r="Y456">
            <v>905</v>
          </cell>
        </row>
        <row r="457">
          <cell r="B457">
            <v>819</v>
          </cell>
          <cell r="C457">
            <v>862</v>
          </cell>
          <cell r="D457">
            <v>872</v>
          </cell>
          <cell r="E457">
            <v>852</v>
          </cell>
          <cell r="F457">
            <v>862</v>
          </cell>
          <cell r="G457">
            <v>843</v>
          </cell>
          <cell r="H457">
            <v>576</v>
          </cell>
          <cell r="I457">
            <v>107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243</v>
          </cell>
          <cell r="T457">
            <v>791</v>
          </cell>
          <cell r="U457">
            <v>736</v>
          </cell>
          <cell r="V457">
            <v>716</v>
          </cell>
          <cell r="W457">
            <v>774</v>
          </cell>
          <cell r="X457">
            <v>843</v>
          </cell>
          <cell r="Y457">
            <v>843</v>
          </cell>
        </row>
        <row r="458">
          <cell r="B458">
            <v>847</v>
          </cell>
          <cell r="C458">
            <v>865</v>
          </cell>
          <cell r="D458">
            <v>876</v>
          </cell>
          <cell r="E458">
            <v>905</v>
          </cell>
          <cell r="F458">
            <v>865</v>
          </cell>
          <cell r="G458">
            <v>845</v>
          </cell>
          <cell r="H458">
            <v>571</v>
          </cell>
          <cell r="I458">
            <v>108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216</v>
          </cell>
          <cell r="T458">
            <v>673</v>
          </cell>
          <cell r="U458">
            <v>651</v>
          </cell>
          <cell r="V458">
            <v>666</v>
          </cell>
          <cell r="W458">
            <v>733</v>
          </cell>
          <cell r="X458">
            <v>801</v>
          </cell>
          <cell r="Y458">
            <v>802</v>
          </cell>
        </row>
        <row r="459">
          <cell r="B459">
            <v>794</v>
          </cell>
          <cell r="C459">
            <v>856</v>
          </cell>
          <cell r="D459">
            <v>819</v>
          </cell>
          <cell r="E459">
            <v>811</v>
          </cell>
          <cell r="F459">
            <v>797</v>
          </cell>
          <cell r="G459">
            <v>764</v>
          </cell>
          <cell r="H459">
            <v>484</v>
          </cell>
          <cell r="I459">
            <v>55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224</v>
          </cell>
          <cell r="T459">
            <v>663</v>
          </cell>
          <cell r="U459">
            <v>630</v>
          </cell>
          <cell r="V459">
            <v>627</v>
          </cell>
          <cell r="W459">
            <v>707</v>
          </cell>
          <cell r="X459">
            <v>775</v>
          </cell>
          <cell r="Y459">
            <v>782</v>
          </cell>
        </row>
        <row r="460">
          <cell r="B460">
            <v>780</v>
          </cell>
          <cell r="C460">
            <v>834</v>
          </cell>
          <cell r="D460">
            <v>798</v>
          </cell>
          <cell r="E460">
            <v>798</v>
          </cell>
          <cell r="F460">
            <v>804</v>
          </cell>
          <cell r="G460">
            <v>767</v>
          </cell>
          <cell r="H460">
            <v>483</v>
          </cell>
          <cell r="I460">
            <v>54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235</v>
          </cell>
          <cell r="T460">
            <v>702</v>
          </cell>
          <cell r="U460">
            <v>668</v>
          </cell>
          <cell r="V460">
            <v>667</v>
          </cell>
          <cell r="W460">
            <v>736</v>
          </cell>
          <cell r="X460">
            <v>780</v>
          </cell>
          <cell r="Y460">
            <v>796</v>
          </cell>
        </row>
        <row r="461">
          <cell r="B461">
            <v>778</v>
          </cell>
          <cell r="C461">
            <v>809</v>
          </cell>
          <cell r="D461">
            <v>831</v>
          </cell>
          <cell r="E461">
            <v>829</v>
          </cell>
          <cell r="F461">
            <v>844</v>
          </cell>
          <cell r="G461">
            <v>840</v>
          </cell>
          <cell r="H461">
            <v>578</v>
          </cell>
          <cell r="I461">
            <v>110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244</v>
          </cell>
          <cell r="T461">
            <v>778</v>
          </cell>
          <cell r="U461">
            <v>745</v>
          </cell>
          <cell r="V461">
            <v>745</v>
          </cell>
          <cell r="W461">
            <v>822</v>
          </cell>
          <cell r="X461">
            <v>886</v>
          </cell>
          <cell r="Y461">
            <v>916</v>
          </cell>
        </row>
        <row r="462">
          <cell r="B462">
            <v>905</v>
          </cell>
          <cell r="C462">
            <v>950</v>
          </cell>
          <cell r="D462">
            <v>973</v>
          </cell>
          <cell r="E462">
            <v>959</v>
          </cell>
          <cell r="F462">
            <v>964</v>
          </cell>
          <cell r="G462">
            <v>941</v>
          </cell>
          <cell r="H462">
            <v>603</v>
          </cell>
          <cell r="I462">
            <v>119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244</v>
          </cell>
          <cell r="T462">
            <v>778</v>
          </cell>
          <cell r="U462">
            <v>755</v>
          </cell>
          <cell r="V462">
            <v>757</v>
          </cell>
          <cell r="W462">
            <v>824</v>
          </cell>
          <cell r="X462">
            <v>874</v>
          </cell>
          <cell r="Y462">
            <v>904</v>
          </cell>
        </row>
        <row r="463">
          <cell r="B463">
            <v>925</v>
          </cell>
          <cell r="C463">
            <v>954</v>
          </cell>
          <cell r="D463">
            <v>966</v>
          </cell>
          <cell r="E463">
            <v>954</v>
          </cell>
          <cell r="F463">
            <v>960</v>
          </cell>
          <cell r="G463">
            <v>929</v>
          </cell>
          <cell r="H463">
            <v>626</v>
          </cell>
          <cell r="I463">
            <v>116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218</v>
          </cell>
          <cell r="T463">
            <v>708</v>
          </cell>
          <cell r="U463">
            <v>689</v>
          </cell>
          <cell r="V463">
            <v>696</v>
          </cell>
          <cell r="W463">
            <v>753</v>
          </cell>
          <cell r="X463">
            <v>810</v>
          </cell>
          <cell r="Y463">
            <v>817</v>
          </cell>
        </row>
        <row r="464">
          <cell r="B464">
            <v>827</v>
          </cell>
          <cell r="C464">
            <v>849</v>
          </cell>
          <cell r="D464">
            <v>862</v>
          </cell>
          <cell r="E464">
            <v>855</v>
          </cell>
          <cell r="F464">
            <v>853</v>
          </cell>
          <cell r="G464">
            <v>844</v>
          </cell>
          <cell r="H464">
            <v>577</v>
          </cell>
          <cell r="I464">
            <v>109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244</v>
          </cell>
          <cell r="T464">
            <v>753</v>
          </cell>
          <cell r="U464">
            <v>699</v>
          </cell>
          <cell r="V464">
            <v>684</v>
          </cell>
          <cell r="W464">
            <v>733</v>
          </cell>
          <cell r="X464">
            <v>782</v>
          </cell>
          <cell r="Y464">
            <v>783</v>
          </cell>
        </row>
        <row r="465">
          <cell r="B465">
            <v>871</v>
          </cell>
          <cell r="C465">
            <v>875</v>
          </cell>
          <cell r="D465">
            <v>897</v>
          </cell>
          <cell r="E465">
            <v>878</v>
          </cell>
          <cell r="F465">
            <v>860</v>
          </cell>
          <cell r="G465">
            <v>841</v>
          </cell>
          <cell r="H465">
            <v>772</v>
          </cell>
          <cell r="I465">
            <v>206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726</v>
          </cell>
          <cell r="W465">
            <v>786</v>
          </cell>
          <cell r="X465">
            <v>849</v>
          </cell>
          <cell r="Y465">
            <v>898</v>
          </cell>
        </row>
        <row r="466">
          <cell r="B466">
            <v>901</v>
          </cell>
          <cell r="C466">
            <v>921</v>
          </cell>
          <cell r="D466">
            <v>986</v>
          </cell>
          <cell r="E466">
            <v>843</v>
          </cell>
          <cell r="F466">
            <v>919</v>
          </cell>
          <cell r="G466">
            <v>872</v>
          </cell>
          <cell r="H466">
            <v>761</v>
          </cell>
          <cell r="I466">
            <v>162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731</v>
          </cell>
          <cell r="W466">
            <v>794</v>
          </cell>
          <cell r="X466">
            <v>862</v>
          </cell>
          <cell r="Y466">
            <v>910</v>
          </cell>
        </row>
        <row r="467">
          <cell r="B467">
            <v>908</v>
          </cell>
          <cell r="C467">
            <v>931</v>
          </cell>
          <cell r="D467">
            <v>998</v>
          </cell>
          <cell r="E467">
            <v>852</v>
          </cell>
          <cell r="F467">
            <v>925</v>
          </cell>
          <cell r="G467">
            <v>868</v>
          </cell>
          <cell r="H467">
            <v>740</v>
          </cell>
          <cell r="I467">
            <v>157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760</v>
          </cell>
          <cell r="W467">
            <v>787</v>
          </cell>
          <cell r="X467">
            <v>842</v>
          </cell>
          <cell r="Y467">
            <v>869</v>
          </cell>
        </row>
        <row r="468">
          <cell r="B468">
            <v>898</v>
          </cell>
          <cell r="C468">
            <v>902</v>
          </cell>
          <cell r="D468">
            <v>926</v>
          </cell>
          <cell r="E468">
            <v>922</v>
          </cell>
          <cell r="F468">
            <v>914</v>
          </cell>
          <cell r="G468">
            <v>908</v>
          </cell>
          <cell r="H468">
            <v>818</v>
          </cell>
          <cell r="I468">
            <v>220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735</v>
          </cell>
          <cell r="W468">
            <v>790</v>
          </cell>
          <cell r="X468">
            <v>845</v>
          </cell>
          <cell r="Y468">
            <v>884</v>
          </cell>
        </row>
        <row r="469">
          <cell r="B469">
            <v>905</v>
          </cell>
          <cell r="C469">
            <v>938</v>
          </cell>
          <cell r="D469">
            <v>970</v>
          </cell>
          <cell r="E469">
            <v>967</v>
          </cell>
          <cell r="F469">
            <v>964</v>
          </cell>
          <cell r="G469">
            <v>960</v>
          </cell>
          <cell r="H469">
            <v>861</v>
          </cell>
          <cell r="I469">
            <v>223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738</v>
          </cell>
          <cell r="W469">
            <v>786</v>
          </cell>
          <cell r="X469">
            <v>821</v>
          </cell>
          <cell r="Y469">
            <v>887</v>
          </cell>
        </row>
        <row r="470">
          <cell r="B470">
            <v>876</v>
          </cell>
          <cell r="C470">
            <v>898</v>
          </cell>
          <cell r="D470">
            <v>926</v>
          </cell>
          <cell r="E470">
            <v>937</v>
          </cell>
          <cell r="F470">
            <v>936</v>
          </cell>
          <cell r="G470">
            <v>929</v>
          </cell>
          <cell r="H470">
            <v>839</v>
          </cell>
          <cell r="I470">
            <v>216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712</v>
          </cell>
          <cell r="W470">
            <v>748</v>
          </cell>
          <cell r="X470">
            <v>791</v>
          </cell>
          <cell r="Y470">
            <v>846</v>
          </cell>
        </row>
        <row r="471">
          <cell r="B471">
            <v>1053</v>
          </cell>
          <cell r="C471">
            <v>1091</v>
          </cell>
          <cell r="D471">
            <v>1120</v>
          </cell>
          <cell r="E471">
            <v>1128</v>
          </cell>
          <cell r="F471">
            <v>1126</v>
          </cell>
          <cell r="G471">
            <v>1117</v>
          </cell>
          <cell r="H471">
            <v>1004</v>
          </cell>
          <cell r="I471">
            <v>263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893</v>
          </cell>
          <cell r="W471">
            <v>930</v>
          </cell>
          <cell r="X471">
            <v>994</v>
          </cell>
          <cell r="Y471">
            <v>1040</v>
          </cell>
        </row>
        <row r="472">
          <cell r="B472">
            <v>1042</v>
          </cell>
          <cell r="C472">
            <v>1058</v>
          </cell>
          <cell r="D472">
            <v>1085</v>
          </cell>
          <cell r="E472">
            <v>1086</v>
          </cell>
          <cell r="F472">
            <v>1077</v>
          </cell>
          <cell r="G472">
            <v>1077</v>
          </cell>
          <cell r="H472">
            <v>974</v>
          </cell>
          <cell r="I472">
            <v>266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857</v>
          </cell>
          <cell r="W472">
            <v>925</v>
          </cell>
          <cell r="X472">
            <v>992</v>
          </cell>
          <cell r="Y472">
            <v>1044</v>
          </cell>
        </row>
        <row r="473">
          <cell r="B473">
            <v>1040</v>
          </cell>
          <cell r="C473">
            <v>1054</v>
          </cell>
          <cell r="D473">
            <v>1132</v>
          </cell>
          <cell r="E473">
            <v>971</v>
          </cell>
          <cell r="F473">
            <v>1056</v>
          </cell>
          <cell r="G473">
            <v>1013</v>
          </cell>
          <cell r="H473">
            <v>892</v>
          </cell>
          <cell r="I473">
            <v>193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871</v>
          </cell>
          <cell r="W473">
            <v>926</v>
          </cell>
          <cell r="X473">
            <v>988</v>
          </cell>
          <cell r="Y473">
            <v>1033</v>
          </cell>
        </row>
        <row r="474">
          <cell r="B474">
            <v>1205</v>
          </cell>
          <cell r="C474">
            <v>1222</v>
          </cell>
          <cell r="D474">
            <v>1301</v>
          </cell>
          <cell r="E474">
            <v>1115</v>
          </cell>
          <cell r="F474">
            <v>1204</v>
          </cell>
          <cell r="G474">
            <v>1124</v>
          </cell>
          <cell r="H474">
            <v>982</v>
          </cell>
          <cell r="I474">
            <v>216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1082</v>
          </cell>
          <cell r="W474">
            <v>1128</v>
          </cell>
          <cell r="X474">
            <v>1185</v>
          </cell>
          <cell r="Y474">
            <v>1223</v>
          </cell>
        </row>
        <row r="475">
          <cell r="B475">
            <v>1216</v>
          </cell>
          <cell r="C475">
            <v>1238</v>
          </cell>
          <cell r="D475">
            <v>1267</v>
          </cell>
          <cell r="E475">
            <v>1262</v>
          </cell>
          <cell r="F475">
            <v>1255</v>
          </cell>
          <cell r="G475">
            <v>1253</v>
          </cell>
          <cell r="H475">
            <v>1134</v>
          </cell>
          <cell r="I475">
            <v>294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1005</v>
          </cell>
          <cell r="W475">
            <v>1065</v>
          </cell>
          <cell r="X475">
            <v>1123</v>
          </cell>
          <cell r="Y475">
            <v>1167</v>
          </cell>
        </row>
        <row r="476">
          <cell r="B476">
            <v>1181</v>
          </cell>
          <cell r="C476">
            <v>1216</v>
          </cell>
          <cell r="D476">
            <v>1244</v>
          </cell>
          <cell r="E476">
            <v>1245</v>
          </cell>
          <cell r="F476">
            <v>1232</v>
          </cell>
          <cell r="G476">
            <v>1205</v>
          </cell>
          <cell r="H476">
            <v>1105</v>
          </cell>
          <cell r="I476">
            <v>297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1018</v>
          </cell>
          <cell r="W476">
            <v>1074</v>
          </cell>
          <cell r="X476">
            <v>1120</v>
          </cell>
          <cell r="Y476">
            <v>1155</v>
          </cell>
        </row>
        <row r="477">
          <cell r="B477">
            <v>1814</v>
          </cell>
          <cell r="C477">
            <v>1629</v>
          </cell>
          <cell r="D477">
            <v>1704</v>
          </cell>
          <cell r="E477">
            <v>1947</v>
          </cell>
          <cell r="F477">
            <v>1781</v>
          </cell>
          <cell r="G477">
            <v>1184</v>
          </cell>
          <cell r="H477">
            <v>695</v>
          </cell>
          <cell r="I477">
            <v>158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1974</v>
          </cell>
          <cell r="W477">
            <v>1960</v>
          </cell>
          <cell r="X477">
            <v>2124</v>
          </cell>
          <cell r="Y477">
            <v>1042</v>
          </cell>
        </row>
        <row r="478">
          <cell r="B478">
            <v>1265</v>
          </cell>
          <cell r="C478">
            <v>1312</v>
          </cell>
          <cell r="D478">
            <v>1364</v>
          </cell>
          <cell r="E478">
            <v>1373</v>
          </cell>
          <cell r="F478">
            <v>1363</v>
          </cell>
          <cell r="G478">
            <v>1359</v>
          </cell>
          <cell r="H478">
            <v>1223</v>
          </cell>
          <cell r="I478">
            <v>319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1120</v>
          </cell>
          <cell r="W478">
            <v>1175</v>
          </cell>
          <cell r="X478">
            <v>1232</v>
          </cell>
          <cell r="Y478">
            <v>1262</v>
          </cell>
        </row>
        <row r="479">
          <cell r="B479">
            <v>1236</v>
          </cell>
          <cell r="C479">
            <v>1259</v>
          </cell>
          <cell r="D479">
            <v>1279</v>
          </cell>
          <cell r="E479">
            <v>1272</v>
          </cell>
          <cell r="F479">
            <v>1259</v>
          </cell>
          <cell r="G479">
            <v>1240</v>
          </cell>
          <cell r="H479">
            <v>1122</v>
          </cell>
          <cell r="I479">
            <v>305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989</v>
          </cell>
          <cell r="W479">
            <v>1066</v>
          </cell>
          <cell r="X479">
            <v>1133</v>
          </cell>
          <cell r="Y479">
            <v>1177</v>
          </cell>
        </row>
        <row r="480">
          <cell r="B480">
            <v>1153</v>
          </cell>
          <cell r="C480">
            <v>1164</v>
          </cell>
          <cell r="D480">
            <v>1253</v>
          </cell>
          <cell r="E480">
            <v>1059</v>
          </cell>
          <cell r="F480">
            <v>1149</v>
          </cell>
          <cell r="G480">
            <v>1085</v>
          </cell>
          <cell r="H480">
            <v>944</v>
          </cell>
          <cell r="I480">
            <v>210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1020</v>
          </cell>
          <cell r="W480">
            <v>1083</v>
          </cell>
          <cell r="X480">
            <v>1149</v>
          </cell>
          <cell r="Y480">
            <v>1198</v>
          </cell>
        </row>
        <row r="481">
          <cell r="B481">
            <v>1200</v>
          </cell>
          <cell r="C481">
            <v>1231</v>
          </cell>
          <cell r="D481">
            <v>1309</v>
          </cell>
          <cell r="E481">
            <v>1104</v>
          </cell>
          <cell r="F481">
            <v>1188</v>
          </cell>
          <cell r="G481">
            <v>1109</v>
          </cell>
          <cell r="H481">
            <v>976</v>
          </cell>
          <cell r="I481">
            <v>211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1034</v>
          </cell>
          <cell r="W481">
            <v>1108</v>
          </cell>
          <cell r="X481">
            <v>1174</v>
          </cell>
          <cell r="Y481">
            <v>1213</v>
          </cell>
        </row>
        <row r="482">
          <cell r="B482">
            <v>1239</v>
          </cell>
          <cell r="C482">
            <v>1254</v>
          </cell>
          <cell r="D482">
            <v>1355</v>
          </cell>
          <cell r="E482">
            <v>1176</v>
          </cell>
          <cell r="F482">
            <v>1303</v>
          </cell>
          <cell r="G482">
            <v>1278</v>
          </cell>
          <cell r="H482">
            <v>1140</v>
          </cell>
          <cell r="I482">
            <v>243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1035</v>
          </cell>
          <cell r="W482">
            <v>1106</v>
          </cell>
          <cell r="X482">
            <v>1159</v>
          </cell>
          <cell r="Y482">
            <v>1209</v>
          </cell>
        </row>
        <row r="483">
          <cell r="B483">
            <v>1344</v>
          </cell>
          <cell r="C483">
            <v>1356</v>
          </cell>
          <cell r="D483">
            <v>1356</v>
          </cell>
          <cell r="E483">
            <v>1356</v>
          </cell>
          <cell r="F483">
            <v>1339</v>
          </cell>
          <cell r="G483">
            <v>1334</v>
          </cell>
          <cell r="H483">
            <v>1188</v>
          </cell>
          <cell r="I483">
            <v>333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1178</v>
          </cell>
          <cell r="W483">
            <v>1242</v>
          </cell>
          <cell r="X483">
            <v>1313</v>
          </cell>
          <cell r="Y483">
            <v>1381</v>
          </cell>
        </row>
        <row r="484">
          <cell r="B484">
            <v>1294</v>
          </cell>
          <cell r="C484">
            <v>1309</v>
          </cell>
          <cell r="D484">
            <v>1354</v>
          </cell>
          <cell r="E484">
            <v>1342</v>
          </cell>
          <cell r="F484">
            <v>1334</v>
          </cell>
          <cell r="G484">
            <v>1303</v>
          </cell>
          <cell r="H484">
            <v>1140</v>
          </cell>
          <cell r="I484">
            <v>297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1104</v>
          </cell>
          <cell r="W484">
            <v>1176</v>
          </cell>
          <cell r="X484">
            <v>1258</v>
          </cell>
          <cell r="Y484">
            <v>1313</v>
          </cell>
        </row>
        <row r="485">
          <cell r="B485">
            <v>1363</v>
          </cell>
          <cell r="C485">
            <v>1457</v>
          </cell>
          <cell r="D485">
            <v>1516</v>
          </cell>
          <cell r="E485">
            <v>1501</v>
          </cell>
          <cell r="F485">
            <v>1484</v>
          </cell>
          <cell r="G485">
            <v>1453</v>
          </cell>
          <cell r="H485">
            <v>1250</v>
          </cell>
          <cell r="I485">
            <v>326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1179</v>
          </cell>
          <cell r="W485">
            <v>1266</v>
          </cell>
          <cell r="X485">
            <v>1346</v>
          </cell>
          <cell r="Y485">
            <v>1413</v>
          </cell>
        </row>
        <row r="486">
          <cell r="B486">
            <v>1268</v>
          </cell>
          <cell r="C486">
            <v>1294</v>
          </cell>
          <cell r="D486">
            <v>1324</v>
          </cell>
          <cell r="E486">
            <v>1297</v>
          </cell>
          <cell r="F486">
            <v>1288</v>
          </cell>
          <cell r="G486">
            <v>1243</v>
          </cell>
          <cell r="H486">
            <v>1099</v>
          </cell>
          <cell r="I486">
            <v>292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1046</v>
          </cell>
          <cell r="W486">
            <v>1121</v>
          </cell>
          <cell r="X486">
            <v>1209</v>
          </cell>
          <cell r="Y486">
            <v>1267</v>
          </cell>
        </row>
        <row r="487">
          <cell r="B487">
            <v>1260</v>
          </cell>
          <cell r="C487">
            <v>1290</v>
          </cell>
          <cell r="D487">
            <v>1398</v>
          </cell>
          <cell r="E487">
            <v>1199</v>
          </cell>
          <cell r="F487">
            <v>1296</v>
          </cell>
          <cell r="G487">
            <v>1240</v>
          </cell>
          <cell r="H487">
            <v>1077</v>
          </cell>
          <cell r="I487">
            <v>225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1030</v>
          </cell>
          <cell r="W487">
            <v>1116</v>
          </cell>
          <cell r="X487">
            <v>1214</v>
          </cell>
          <cell r="Y487">
            <v>1260</v>
          </cell>
        </row>
        <row r="488">
          <cell r="B488">
            <v>1304</v>
          </cell>
          <cell r="C488">
            <v>1332</v>
          </cell>
          <cell r="D488">
            <v>1433</v>
          </cell>
          <cell r="E488">
            <v>1242</v>
          </cell>
          <cell r="F488">
            <v>1334</v>
          </cell>
          <cell r="G488">
            <v>1246</v>
          </cell>
          <cell r="H488">
            <v>1068</v>
          </cell>
          <cell r="I488">
            <v>225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1084</v>
          </cell>
          <cell r="W488">
            <v>1123</v>
          </cell>
          <cell r="X488">
            <v>1180</v>
          </cell>
          <cell r="Y488">
            <v>1212</v>
          </cell>
        </row>
        <row r="489">
          <cell r="B489">
            <v>1213</v>
          </cell>
          <cell r="C489">
            <v>1255</v>
          </cell>
          <cell r="D489">
            <v>1301</v>
          </cell>
          <cell r="E489">
            <v>1306</v>
          </cell>
          <cell r="F489">
            <v>1317</v>
          </cell>
          <cell r="G489">
            <v>1311</v>
          </cell>
          <cell r="H489">
            <v>1155</v>
          </cell>
          <cell r="I489">
            <v>302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1066</v>
          </cell>
          <cell r="W489">
            <v>1126</v>
          </cell>
          <cell r="X489">
            <v>1183</v>
          </cell>
          <cell r="Y489">
            <v>1232</v>
          </cell>
        </row>
        <row r="490">
          <cell r="B490">
            <v>1239</v>
          </cell>
          <cell r="C490">
            <v>1257</v>
          </cell>
          <cell r="D490">
            <v>1291</v>
          </cell>
          <cell r="E490">
            <v>1283</v>
          </cell>
          <cell r="F490">
            <v>1279</v>
          </cell>
          <cell r="G490">
            <v>1266</v>
          </cell>
          <cell r="H490">
            <v>1148</v>
          </cell>
          <cell r="I490">
            <v>311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1088</v>
          </cell>
          <cell r="W490">
            <v>1134</v>
          </cell>
          <cell r="X490">
            <v>1187</v>
          </cell>
          <cell r="Y490">
            <v>1248</v>
          </cell>
        </row>
        <row r="491">
          <cell r="B491">
            <v>1271</v>
          </cell>
          <cell r="C491">
            <v>1286</v>
          </cell>
          <cell r="D491">
            <v>1313</v>
          </cell>
          <cell r="E491">
            <v>1307</v>
          </cell>
          <cell r="F491">
            <v>1290</v>
          </cell>
          <cell r="G491">
            <v>1286</v>
          </cell>
          <cell r="H491">
            <v>1180</v>
          </cell>
          <cell r="I491">
            <v>319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1110</v>
          </cell>
          <cell r="W491">
            <v>1172</v>
          </cell>
          <cell r="X491">
            <v>1224</v>
          </cell>
          <cell r="Y491">
            <v>1276</v>
          </cell>
        </row>
        <row r="492">
          <cell r="B492">
            <v>1313</v>
          </cell>
          <cell r="C492">
            <v>1344</v>
          </cell>
          <cell r="D492">
            <v>1371</v>
          </cell>
          <cell r="E492">
            <v>1381</v>
          </cell>
          <cell r="F492">
            <v>1372</v>
          </cell>
          <cell r="G492">
            <v>1366</v>
          </cell>
          <cell r="H492">
            <v>1242</v>
          </cell>
          <cell r="I492">
            <v>337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1215</v>
          </cell>
          <cell r="W492">
            <v>1282</v>
          </cell>
          <cell r="X492">
            <v>1360</v>
          </cell>
          <cell r="Y492">
            <v>1399</v>
          </cell>
        </row>
        <row r="493">
          <cell r="B493">
            <v>1411</v>
          </cell>
          <cell r="C493">
            <v>1434</v>
          </cell>
          <cell r="D493">
            <v>1481</v>
          </cell>
          <cell r="E493">
            <v>1453</v>
          </cell>
          <cell r="F493">
            <v>1446</v>
          </cell>
          <cell r="G493">
            <v>1418</v>
          </cell>
          <cell r="H493">
            <v>1262</v>
          </cell>
          <cell r="I493">
            <v>342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1188</v>
          </cell>
          <cell r="W493">
            <v>1278</v>
          </cell>
          <cell r="X493">
            <v>1376</v>
          </cell>
          <cell r="Y493">
            <v>1435</v>
          </cell>
        </row>
        <row r="494">
          <cell r="B494">
            <v>1431</v>
          </cell>
          <cell r="C494">
            <v>1447</v>
          </cell>
          <cell r="D494">
            <v>1554</v>
          </cell>
          <cell r="E494">
            <v>1321</v>
          </cell>
          <cell r="F494">
            <v>1422</v>
          </cell>
          <cell r="G494">
            <v>1335</v>
          </cell>
          <cell r="H494">
            <v>1158</v>
          </cell>
          <cell r="I494">
            <v>249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1122</v>
          </cell>
          <cell r="W494">
            <v>1199</v>
          </cell>
          <cell r="X494">
            <v>1279</v>
          </cell>
          <cell r="Y494">
            <v>1335</v>
          </cell>
        </row>
        <row r="495">
          <cell r="B495">
            <v>1368</v>
          </cell>
          <cell r="C495">
            <v>1411</v>
          </cell>
          <cell r="D495">
            <v>1428</v>
          </cell>
          <cell r="E495">
            <v>1436</v>
          </cell>
          <cell r="F495">
            <v>1404</v>
          </cell>
          <cell r="G495">
            <v>1280</v>
          </cell>
          <cell r="H495">
            <v>607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625</v>
          </cell>
          <cell r="W495">
            <v>1168</v>
          </cell>
          <cell r="X495">
            <v>1261</v>
          </cell>
          <cell r="Y495">
            <v>1314</v>
          </cell>
        </row>
        <row r="496">
          <cell r="B496">
            <v>1386</v>
          </cell>
          <cell r="C496">
            <v>1443</v>
          </cell>
          <cell r="D496">
            <v>1492</v>
          </cell>
          <cell r="E496">
            <v>1488</v>
          </cell>
          <cell r="F496">
            <v>1509</v>
          </cell>
          <cell r="G496">
            <v>1453</v>
          </cell>
          <cell r="H496">
            <v>792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775</v>
          </cell>
          <cell r="W496">
            <v>1153</v>
          </cell>
          <cell r="X496">
            <v>1252</v>
          </cell>
          <cell r="Y496">
            <v>1311</v>
          </cell>
        </row>
        <row r="497">
          <cell r="B497">
            <v>1339</v>
          </cell>
          <cell r="C497">
            <v>1405</v>
          </cell>
          <cell r="D497">
            <v>1454</v>
          </cell>
          <cell r="E497">
            <v>1457</v>
          </cell>
          <cell r="F497">
            <v>1462</v>
          </cell>
          <cell r="G497">
            <v>1403</v>
          </cell>
          <cell r="H497">
            <v>756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773</v>
          </cell>
          <cell r="W497">
            <v>1142</v>
          </cell>
          <cell r="X497">
            <v>1236</v>
          </cell>
          <cell r="Y497">
            <v>1294</v>
          </cell>
        </row>
        <row r="498">
          <cell r="B498">
            <v>1310</v>
          </cell>
          <cell r="C498">
            <v>1348</v>
          </cell>
          <cell r="D498">
            <v>1378</v>
          </cell>
          <cell r="E498">
            <v>1377</v>
          </cell>
          <cell r="F498">
            <v>1376</v>
          </cell>
          <cell r="G498">
            <v>1336</v>
          </cell>
          <cell r="H498">
            <v>733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786</v>
          </cell>
          <cell r="W498">
            <v>1173</v>
          </cell>
          <cell r="X498">
            <v>1272</v>
          </cell>
          <cell r="Y498">
            <v>1320</v>
          </cell>
        </row>
        <row r="499">
          <cell r="B499">
            <v>1599</v>
          </cell>
          <cell r="C499">
            <v>1647</v>
          </cell>
          <cell r="D499">
            <v>1684</v>
          </cell>
          <cell r="E499">
            <v>1676</v>
          </cell>
          <cell r="F499">
            <v>1652</v>
          </cell>
          <cell r="G499">
            <v>1591</v>
          </cell>
          <cell r="H499">
            <v>875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889</v>
          </cell>
          <cell r="W499">
            <v>1339</v>
          </cell>
          <cell r="X499">
            <v>1461</v>
          </cell>
          <cell r="Y499">
            <v>1516</v>
          </cell>
        </row>
        <row r="500">
          <cell r="B500">
            <v>1572</v>
          </cell>
          <cell r="C500">
            <v>1619</v>
          </cell>
          <cell r="D500">
            <v>1718</v>
          </cell>
          <cell r="E500">
            <v>1673</v>
          </cell>
          <cell r="F500">
            <v>1697</v>
          </cell>
          <cell r="G500">
            <v>1632</v>
          </cell>
          <cell r="H500">
            <v>883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879</v>
          </cell>
          <cell r="W500">
            <v>1339</v>
          </cell>
          <cell r="X500">
            <v>1516</v>
          </cell>
          <cell r="Y500">
            <v>1583</v>
          </cell>
        </row>
        <row r="501">
          <cell r="B501">
            <v>1598</v>
          </cell>
          <cell r="C501">
            <v>1658</v>
          </cell>
          <cell r="D501">
            <v>1726</v>
          </cell>
          <cell r="E501">
            <v>1664</v>
          </cell>
          <cell r="F501">
            <v>1700</v>
          </cell>
          <cell r="G501">
            <v>1569</v>
          </cell>
          <cell r="H501">
            <v>780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723</v>
          </cell>
          <cell r="W501">
            <v>1383</v>
          </cell>
          <cell r="X501">
            <v>1534</v>
          </cell>
          <cell r="Y501">
            <v>1618</v>
          </cell>
        </row>
        <row r="502">
          <cell r="B502">
            <v>1589</v>
          </cell>
          <cell r="C502">
            <v>1627</v>
          </cell>
          <cell r="D502">
            <v>1721</v>
          </cell>
          <cell r="E502">
            <v>1722</v>
          </cell>
          <cell r="F502">
            <v>1691</v>
          </cell>
          <cell r="G502">
            <v>1559</v>
          </cell>
          <cell r="H502">
            <v>747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732</v>
          </cell>
          <cell r="W502">
            <v>1365</v>
          </cell>
          <cell r="X502">
            <v>1439</v>
          </cell>
          <cell r="Y502">
            <v>1525</v>
          </cell>
        </row>
        <row r="503">
          <cell r="B503">
            <v>1549</v>
          </cell>
          <cell r="C503">
            <v>1601</v>
          </cell>
          <cell r="D503">
            <v>1655</v>
          </cell>
          <cell r="E503">
            <v>1678</v>
          </cell>
          <cell r="F503">
            <v>1702</v>
          </cell>
          <cell r="G503">
            <v>1634</v>
          </cell>
          <cell r="H503">
            <v>884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881</v>
          </cell>
          <cell r="W503">
            <v>1301</v>
          </cell>
          <cell r="X503">
            <v>1407</v>
          </cell>
          <cell r="Y503">
            <v>1458</v>
          </cell>
        </row>
        <row r="504">
          <cell r="B504">
            <v>1490</v>
          </cell>
          <cell r="C504">
            <v>1568</v>
          </cell>
          <cell r="D504">
            <v>1596</v>
          </cell>
          <cell r="E504">
            <v>1598</v>
          </cell>
          <cell r="F504">
            <v>1602</v>
          </cell>
          <cell r="G504">
            <v>1560</v>
          </cell>
          <cell r="H504">
            <v>845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873</v>
          </cell>
          <cell r="W504">
            <v>1306</v>
          </cell>
          <cell r="X504">
            <v>1394</v>
          </cell>
          <cell r="Y504">
            <v>1439</v>
          </cell>
        </row>
        <row r="505">
          <cell r="B505">
            <v>1469</v>
          </cell>
          <cell r="C505">
            <v>1520</v>
          </cell>
          <cell r="D505">
            <v>1562</v>
          </cell>
          <cell r="E505">
            <v>1563</v>
          </cell>
          <cell r="F505">
            <v>1588</v>
          </cell>
          <cell r="G505">
            <v>1533</v>
          </cell>
          <cell r="H505">
            <v>840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886</v>
          </cell>
          <cell r="W505">
            <v>1324</v>
          </cell>
          <cell r="X505">
            <v>1420</v>
          </cell>
          <cell r="Y505">
            <v>1441</v>
          </cell>
        </row>
        <row r="506">
          <cell r="B506">
            <v>1574</v>
          </cell>
          <cell r="C506">
            <v>1616</v>
          </cell>
          <cell r="D506">
            <v>1637</v>
          </cell>
          <cell r="E506">
            <v>1637</v>
          </cell>
          <cell r="F506">
            <v>1634</v>
          </cell>
          <cell r="G506">
            <v>1561</v>
          </cell>
          <cell r="H506">
            <v>864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995</v>
          </cell>
          <cell r="W506">
            <v>1475</v>
          </cell>
          <cell r="X506">
            <v>1586</v>
          </cell>
          <cell r="Y506">
            <v>1603</v>
          </cell>
        </row>
        <row r="507">
          <cell r="B507">
            <v>1628</v>
          </cell>
          <cell r="C507">
            <v>1652</v>
          </cell>
          <cell r="D507">
            <v>1672</v>
          </cell>
          <cell r="E507">
            <v>1647</v>
          </cell>
          <cell r="F507">
            <v>1637</v>
          </cell>
          <cell r="G507">
            <v>1549</v>
          </cell>
          <cell r="H507">
            <v>851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985</v>
          </cell>
          <cell r="W507">
            <v>1510</v>
          </cell>
          <cell r="X507">
            <v>1633</v>
          </cell>
          <cell r="Y507">
            <v>1670</v>
          </cell>
        </row>
        <row r="508">
          <cell r="B508">
            <v>1814</v>
          </cell>
          <cell r="C508">
            <v>1818</v>
          </cell>
          <cell r="D508">
            <v>1831</v>
          </cell>
          <cell r="E508">
            <v>1807</v>
          </cell>
          <cell r="F508">
            <v>1778</v>
          </cell>
          <cell r="G508">
            <v>1634</v>
          </cell>
          <cell r="H508">
            <v>816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956</v>
          </cell>
          <cell r="W508">
            <v>1786</v>
          </cell>
          <cell r="X508">
            <v>1869</v>
          </cell>
          <cell r="Y508">
            <v>1995</v>
          </cell>
        </row>
        <row r="509">
          <cell r="B509">
            <v>1966</v>
          </cell>
          <cell r="C509">
            <v>2083</v>
          </cell>
          <cell r="D509">
            <v>2058</v>
          </cell>
          <cell r="E509">
            <v>2033</v>
          </cell>
          <cell r="F509">
            <v>1971</v>
          </cell>
          <cell r="G509">
            <v>1747</v>
          </cell>
          <cell r="H509">
            <v>840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932</v>
          </cell>
          <cell r="W509">
            <v>1705</v>
          </cell>
          <cell r="X509">
            <v>1752</v>
          </cell>
          <cell r="Y509">
            <v>1843</v>
          </cell>
        </row>
        <row r="510">
          <cell r="B510">
            <v>1845</v>
          </cell>
          <cell r="C510">
            <v>1888</v>
          </cell>
          <cell r="D510">
            <v>1936</v>
          </cell>
          <cell r="E510">
            <v>1907</v>
          </cell>
          <cell r="F510">
            <v>1898</v>
          </cell>
          <cell r="G510">
            <v>1838</v>
          </cell>
          <cell r="H510">
            <v>1030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1121</v>
          </cell>
          <cell r="W510">
            <v>1666</v>
          </cell>
          <cell r="X510">
            <v>1784</v>
          </cell>
          <cell r="Y510">
            <v>1824</v>
          </cell>
        </row>
        <row r="511">
          <cell r="B511">
            <v>1898</v>
          </cell>
          <cell r="C511">
            <v>1908</v>
          </cell>
          <cell r="D511">
            <v>1935</v>
          </cell>
          <cell r="E511">
            <v>1929</v>
          </cell>
          <cell r="F511">
            <v>1885</v>
          </cell>
          <cell r="G511">
            <v>1832</v>
          </cell>
          <cell r="H511">
            <v>1008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1118</v>
          </cell>
          <cell r="W511">
            <v>1639</v>
          </cell>
          <cell r="X511">
            <v>1756</v>
          </cell>
          <cell r="Y511">
            <v>1805</v>
          </cell>
        </row>
        <row r="512">
          <cell r="B512">
            <v>1818</v>
          </cell>
          <cell r="C512">
            <v>1852</v>
          </cell>
          <cell r="D512">
            <v>1912</v>
          </cell>
          <cell r="E512">
            <v>1885</v>
          </cell>
          <cell r="F512">
            <v>1888</v>
          </cell>
          <cell r="G512">
            <v>1820</v>
          </cell>
          <cell r="H512">
            <v>1017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1106</v>
          </cell>
          <cell r="W512">
            <v>1651</v>
          </cell>
          <cell r="X512">
            <v>1780</v>
          </cell>
          <cell r="Y512">
            <v>1831</v>
          </cell>
        </row>
        <row r="513">
          <cell r="B513">
            <v>1866</v>
          </cell>
          <cell r="C513">
            <v>1903</v>
          </cell>
          <cell r="D513">
            <v>1971</v>
          </cell>
          <cell r="E513">
            <v>1956</v>
          </cell>
          <cell r="F513">
            <v>1953</v>
          </cell>
          <cell r="G513">
            <v>1867</v>
          </cell>
          <cell r="H513">
            <v>1036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1123</v>
          </cell>
          <cell r="W513">
            <v>1679</v>
          </cell>
          <cell r="X513">
            <v>1785</v>
          </cell>
          <cell r="Y513">
            <v>1852</v>
          </cell>
        </row>
        <row r="514">
          <cell r="B514">
            <v>1875</v>
          </cell>
          <cell r="C514">
            <v>1931</v>
          </cell>
          <cell r="D514">
            <v>1965</v>
          </cell>
          <cell r="E514">
            <v>1946</v>
          </cell>
          <cell r="F514">
            <v>1936</v>
          </cell>
          <cell r="G514">
            <v>1860</v>
          </cell>
          <cell r="H514">
            <v>1026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1106</v>
          </cell>
          <cell r="W514">
            <v>1673</v>
          </cell>
          <cell r="X514">
            <v>1829</v>
          </cell>
          <cell r="Y514">
            <v>1877</v>
          </cell>
        </row>
        <row r="515">
          <cell r="B515">
            <v>1885</v>
          </cell>
          <cell r="C515">
            <v>1928</v>
          </cell>
          <cell r="D515">
            <v>1937</v>
          </cell>
          <cell r="E515">
            <v>1971</v>
          </cell>
          <cell r="F515">
            <v>1923</v>
          </cell>
          <cell r="G515">
            <v>1739</v>
          </cell>
          <cell r="H515">
            <v>879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900</v>
          </cell>
          <cell r="W515">
            <v>1657</v>
          </cell>
          <cell r="X515">
            <v>1825</v>
          </cell>
          <cell r="Y515">
            <v>1885</v>
          </cell>
        </row>
        <row r="516">
          <cell r="B516">
            <v>1892</v>
          </cell>
          <cell r="C516">
            <v>1911</v>
          </cell>
          <cell r="D516">
            <v>1939</v>
          </cell>
          <cell r="E516">
            <v>1932</v>
          </cell>
          <cell r="F516">
            <v>1892</v>
          </cell>
          <cell r="G516">
            <v>1726</v>
          </cell>
          <cell r="H516">
            <v>835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967</v>
          </cell>
          <cell r="W516">
            <v>1799</v>
          </cell>
          <cell r="X516">
            <v>1928</v>
          </cell>
          <cell r="Y516">
            <v>1940</v>
          </cell>
        </row>
        <row r="517">
          <cell r="B517">
            <v>1816</v>
          </cell>
          <cell r="C517">
            <v>1839</v>
          </cell>
          <cell r="D517">
            <v>1827</v>
          </cell>
          <cell r="E517">
            <v>1819</v>
          </cell>
          <cell r="F517">
            <v>1785</v>
          </cell>
          <cell r="G517">
            <v>1730</v>
          </cell>
          <cell r="H517">
            <v>974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1072</v>
          </cell>
          <cell r="W517">
            <v>1601</v>
          </cell>
          <cell r="X517">
            <v>1678</v>
          </cell>
          <cell r="Y517">
            <v>1705</v>
          </cell>
        </row>
        <row r="518">
          <cell r="B518">
            <v>1856</v>
          </cell>
          <cell r="C518">
            <v>1903</v>
          </cell>
          <cell r="D518">
            <v>1951</v>
          </cell>
          <cell r="E518">
            <v>1932</v>
          </cell>
          <cell r="F518">
            <v>1922</v>
          </cell>
          <cell r="G518">
            <v>1854</v>
          </cell>
          <cell r="H518">
            <v>1020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1128</v>
          </cell>
          <cell r="W518">
            <v>1714</v>
          </cell>
          <cell r="X518">
            <v>1817</v>
          </cell>
          <cell r="Y518">
            <v>1859</v>
          </cell>
        </row>
        <row r="519">
          <cell r="B519">
            <v>1887</v>
          </cell>
          <cell r="C519">
            <v>1922</v>
          </cell>
          <cell r="D519">
            <v>1974</v>
          </cell>
          <cell r="E519">
            <v>1974</v>
          </cell>
          <cell r="F519">
            <v>1964</v>
          </cell>
          <cell r="G519">
            <v>1887</v>
          </cell>
          <cell r="H519">
            <v>1046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1137</v>
          </cell>
          <cell r="W519">
            <v>1705</v>
          </cell>
          <cell r="X519">
            <v>1822</v>
          </cell>
          <cell r="Y519">
            <v>1871</v>
          </cell>
        </row>
        <row r="520">
          <cell r="B520">
            <v>1891</v>
          </cell>
          <cell r="C520">
            <v>1923</v>
          </cell>
          <cell r="D520">
            <v>1949</v>
          </cell>
          <cell r="E520">
            <v>1930</v>
          </cell>
          <cell r="F520">
            <v>1939</v>
          </cell>
          <cell r="G520">
            <v>1844</v>
          </cell>
          <cell r="H520">
            <v>1033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1144</v>
          </cell>
          <cell r="W520">
            <v>1709</v>
          </cell>
          <cell r="X520">
            <v>1833</v>
          </cell>
          <cell r="Y520">
            <v>1877</v>
          </cell>
        </row>
        <row r="521">
          <cell r="B521">
            <v>1891</v>
          </cell>
          <cell r="C521">
            <v>1937</v>
          </cell>
          <cell r="D521">
            <v>1966</v>
          </cell>
          <cell r="E521">
            <v>1928</v>
          </cell>
          <cell r="F521">
            <v>1925</v>
          </cell>
          <cell r="G521">
            <v>1823</v>
          </cell>
          <cell r="H521">
            <v>1011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1170</v>
          </cell>
          <cell r="W521">
            <v>1784</v>
          </cell>
          <cell r="X521">
            <v>1945</v>
          </cell>
          <cell r="Y521">
            <v>1992</v>
          </cell>
        </row>
        <row r="522">
          <cell r="B522">
            <v>1987</v>
          </cell>
          <cell r="C522">
            <v>2038</v>
          </cell>
          <cell r="D522">
            <v>2032</v>
          </cell>
          <cell r="E522">
            <v>2018</v>
          </cell>
          <cell r="F522">
            <v>1976</v>
          </cell>
          <cell r="G522">
            <v>1803</v>
          </cell>
          <cell r="H522">
            <v>882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935</v>
          </cell>
          <cell r="W522">
            <v>1755</v>
          </cell>
          <cell r="X522">
            <v>1910</v>
          </cell>
          <cell r="Y522">
            <v>1950</v>
          </cell>
        </row>
        <row r="523">
          <cell r="B523">
            <v>1916</v>
          </cell>
          <cell r="C523">
            <v>1945</v>
          </cell>
          <cell r="D523">
            <v>1934</v>
          </cell>
          <cell r="E523">
            <v>1924</v>
          </cell>
          <cell r="F523">
            <v>1880</v>
          </cell>
          <cell r="G523">
            <v>1704</v>
          </cell>
          <cell r="H523">
            <v>848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934</v>
          </cell>
          <cell r="W523">
            <v>1772</v>
          </cell>
          <cell r="X523">
            <v>1940</v>
          </cell>
          <cell r="Y523">
            <v>1967</v>
          </cell>
        </row>
        <row r="524">
          <cell r="B524">
            <v>1920</v>
          </cell>
          <cell r="C524">
            <v>1937</v>
          </cell>
          <cell r="D524">
            <v>1965</v>
          </cell>
          <cell r="E524">
            <v>1918</v>
          </cell>
          <cell r="F524">
            <v>1889</v>
          </cell>
          <cell r="G524">
            <v>1724</v>
          </cell>
          <cell r="H524">
            <v>847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993</v>
          </cell>
          <cell r="W524">
            <v>1811</v>
          </cell>
          <cell r="X524">
            <v>1922</v>
          </cell>
          <cell r="Y524">
            <v>1955</v>
          </cell>
        </row>
        <row r="525">
          <cell r="B525">
            <v>1997</v>
          </cell>
          <cell r="C525">
            <v>2014</v>
          </cell>
          <cell r="D525">
            <v>2012</v>
          </cell>
          <cell r="E525">
            <v>1968</v>
          </cell>
          <cell r="F525">
            <v>1934</v>
          </cell>
          <cell r="G525">
            <v>1855</v>
          </cell>
          <cell r="H525">
            <v>1020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1140</v>
          </cell>
          <cell r="W525">
            <v>1707</v>
          </cell>
          <cell r="X525">
            <v>1835</v>
          </cell>
          <cell r="Y525">
            <v>1853</v>
          </cell>
        </row>
        <row r="526">
          <cell r="B526">
            <v>1866</v>
          </cell>
          <cell r="C526">
            <v>1885</v>
          </cell>
          <cell r="D526">
            <v>1961</v>
          </cell>
          <cell r="E526">
            <v>1988</v>
          </cell>
          <cell r="F526">
            <v>1957</v>
          </cell>
          <cell r="G526">
            <v>2028</v>
          </cell>
          <cell r="H526">
            <v>734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1706</v>
          </cell>
          <cell r="X526">
            <v>1872</v>
          </cell>
          <cell r="Y526">
            <v>1891</v>
          </cell>
        </row>
        <row r="527">
          <cell r="B527">
            <v>1873</v>
          </cell>
          <cell r="C527">
            <v>1916</v>
          </cell>
          <cell r="D527">
            <v>1979</v>
          </cell>
          <cell r="E527">
            <v>1964</v>
          </cell>
          <cell r="F527">
            <v>1938</v>
          </cell>
          <cell r="G527">
            <v>1919</v>
          </cell>
          <cell r="H527">
            <v>701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1712</v>
          </cell>
          <cell r="X527">
            <v>1803</v>
          </cell>
          <cell r="Y527">
            <v>1792</v>
          </cell>
        </row>
        <row r="528">
          <cell r="B528">
            <v>1910</v>
          </cell>
          <cell r="C528">
            <v>1945</v>
          </cell>
          <cell r="D528">
            <v>1970</v>
          </cell>
          <cell r="E528">
            <v>1957</v>
          </cell>
          <cell r="F528">
            <v>1936</v>
          </cell>
          <cell r="G528">
            <v>1908</v>
          </cell>
          <cell r="H528">
            <v>696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1631</v>
          </cell>
          <cell r="X528">
            <v>1755</v>
          </cell>
          <cell r="Y528">
            <v>1771</v>
          </cell>
        </row>
        <row r="529">
          <cell r="B529">
            <v>1905</v>
          </cell>
          <cell r="C529">
            <v>1934</v>
          </cell>
          <cell r="D529">
            <v>1961</v>
          </cell>
          <cell r="E529">
            <v>1974</v>
          </cell>
          <cell r="F529">
            <v>1924</v>
          </cell>
          <cell r="G529">
            <v>1812</v>
          </cell>
          <cell r="H529">
            <v>663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1635</v>
          </cell>
          <cell r="X529">
            <v>1715</v>
          </cell>
          <cell r="Y529">
            <v>1824</v>
          </cell>
        </row>
        <row r="530">
          <cell r="B530">
            <v>1883</v>
          </cell>
          <cell r="C530">
            <v>1917</v>
          </cell>
          <cell r="D530">
            <v>1943</v>
          </cell>
          <cell r="E530">
            <v>1956</v>
          </cell>
          <cell r="F530">
            <v>1895</v>
          </cell>
          <cell r="G530">
            <v>1779</v>
          </cell>
          <cell r="H530">
            <v>629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1675</v>
          </cell>
          <cell r="X530">
            <v>1799</v>
          </cell>
          <cell r="Y530">
            <v>1760</v>
          </cell>
        </row>
        <row r="531">
          <cell r="B531">
            <v>1878</v>
          </cell>
          <cell r="C531">
            <v>1918</v>
          </cell>
          <cell r="D531">
            <v>1958</v>
          </cell>
          <cell r="E531">
            <v>1948</v>
          </cell>
          <cell r="F531">
            <v>1938</v>
          </cell>
          <cell r="G531">
            <v>1934</v>
          </cell>
          <cell r="H531">
            <v>699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1708</v>
          </cell>
          <cell r="X531">
            <v>1808</v>
          </cell>
          <cell r="Y531">
            <v>1789</v>
          </cell>
        </row>
        <row r="532">
          <cell r="B532">
            <v>2009</v>
          </cell>
          <cell r="C532">
            <v>2077</v>
          </cell>
          <cell r="D532">
            <v>2111</v>
          </cell>
          <cell r="E532">
            <v>2084</v>
          </cell>
          <cell r="F532">
            <v>2070</v>
          </cell>
          <cell r="G532">
            <v>2019</v>
          </cell>
          <cell r="H532">
            <v>742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1796</v>
          </cell>
          <cell r="X532">
            <v>1880</v>
          </cell>
          <cell r="Y532">
            <v>1955</v>
          </cell>
        </row>
        <row r="533">
          <cell r="B533">
            <v>2069</v>
          </cell>
          <cell r="C533">
            <v>2108</v>
          </cell>
          <cell r="D533">
            <v>2139</v>
          </cell>
          <cell r="E533">
            <v>2128</v>
          </cell>
          <cell r="F533">
            <v>2129</v>
          </cell>
          <cell r="G533">
            <v>2089</v>
          </cell>
          <cell r="H533">
            <v>761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1816</v>
          </cell>
          <cell r="X533">
            <v>1964</v>
          </cell>
          <cell r="Y533">
            <v>1935</v>
          </cell>
        </row>
        <row r="534">
          <cell r="B534">
            <v>2080</v>
          </cell>
          <cell r="C534">
            <v>2110</v>
          </cell>
          <cell r="D534">
            <v>2151</v>
          </cell>
          <cell r="E534">
            <v>2146</v>
          </cell>
          <cell r="F534">
            <v>2104</v>
          </cell>
          <cell r="G534">
            <v>2040</v>
          </cell>
          <cell r="H534">
            <v>755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1772</v>
          </cell>
          <cell r="X534">
            <v>1958</v>
          </cell>
          <cell r="Y534">
            <v>1975</v>
          </cell>
        </row>
        <row r="535">
          <cell r="B535">
            <v>2070</v>
          </cell>
          <cell r="C535">
            <v>2083</v>
          </cell>
          <cell r="D535">
            <v>2117</v>
          </cell>
          <cell r="E535">
            <v>2133</v>
          </cell>
          <cell r="F535">
            <v>2117</v>
          </cell>
          <cell r="G535">
            <v>2069</v>
          </cell>
          <cell r="H535">
            <v>752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1784</v>
          </cell>
          <cell r="X535">
            <v>1970</v>
          </cell>
          <cell r="Y535">
            <v>1994</v>
          </cell>
        </row>
        <row r="536">
          <cell r="B536">
            <v>2057</v>
          </cell>
          <cell r="C536">
            <v>2095</v>
          </cell>
          <cell r="D536">
            <v>2084</v>
          </cell>
          <cell r="E536">
            <v>2121</v>
          </cell>
          <cell r="F536">
            <v>2042</v>
          </cell>
          <cell r="G536">
            <v>1936</v>
          </cell>
          <cell r="H536">
            <v>709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1856</v>
          </cell>
          <cell r="X536">
            <v>2020</v>
          </cell>
          <cell r="Y536">
            <v>1966</v>
          </cell>
        </row>
        <row r="537">
          <cell r="B537">
            <v>2094</v>
          </cell>
          <cell r="C537">
            <v>2136</v>
          </cell>
          <cell r="D537">
            <v>2144</v>
          </cell>
          <cell r="E537">
            <v>2123</v>
          </cell>
          <cell r="F537">
            <v>2031</v>
          </cell>
          <cell r="G537">
            <v>1939</v>
          </cell>
          <cell r="H537">
            <v>684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1947</v>
          </cell>
          <cell r="X537">
            <v>2003</v>
          </cell>
          <cell r="Y537">
            <v>2046</v>
          </cell>
        </row>
        <row r="538">
          <cell r="B538">
            <v>2121</v>
          </cell>
          <cell r="C538">
            <v>2174</v>
          </cell>
          <cell r="D538">
            <v>2191</v>
          </cell>
          <cell r="E538">
            <v>2212</v>
          </cell>
          <cell r="F538">
            <v>2193</v>
          </cell>
          <cell r="G538">
            <v>2111</v>
          </cell>
          <cell r="H538">
            <v>764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1881</v>
          </cell>
          <cell r="X538">
            <v>1996</v>
          </cell>
          <cell r="Y538">
            <v>2015</v>
          </cell>
        </row>
        <row r="539">
          <cell r="B539">
            <v>2351</v>
          </cell>
          <cell r="C539">
            <v>2388</v>
          </cell>
          <cell r="D539">
            <v>2400</v>
          </cell>
          <cell r="E539">
            <v>2426</v>
          </cell>
          <cell r="F539">
            <v>2380</v>
          </cell>
          <cell r="G539">
            <v>2268</v>
          </cell>
          <cell r="H539">
            <v>822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2059</v>
          </cell>
          <cell r="X539">
            <v>2205</v>
          </cell>
          <cell r="Y539">
            <v>2224</v>
          </cell>
        </row>
        <row r="540">
          <cell r="B540">
            <v>2231</v>
          </cell>
          <cell r="C540">
            <v>2250</v>
          </cell>
          <cell r="D540">
            <v>2270</v>
          </cell>
          <cell r="E540">
            <v>2258</v>
          </cell>
          <cell r="F540">
            <v>2227</v>
          </cell>
          <cell r="G540">
            <v>2177</v>
          </cell>
          <cell r="H540">
            <v>787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2085</v>
          </cell>
          <cell r="X540">
            <v>2187</v>
          </cell>
          <cell r="Y540">
            <v>2197</v>
          </cell>
        </row>
        <row r="541">
          <cell r="B541">
            <v>2260</v>
          </cell>
          <cell r="C541">
            <v>2290</v>
          </cell>
          <cell r="D541">
            <v>2313</v>
          </cell>
          <cell r="E541">
            <v>2258</v>
          </cell>
          <cell r="F541">
            <v>2170</v>
          </cell>
          <cell r="G541">
            <v>2165</v>
          </cell>
          <cell r="H541">
            <v>784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1922</v>
          </cell>
          <cell r="X541">
            <v>2061</v>
          </cell>
          <cell r="Y541">
            <v>2086</v>
          </cell>
        </row>
        <row r="542">
          <cell r="B542">
            <v>2160</v>
          </cell>
          <cell r="C542">
            <v>2139</v>
          </cell>
          <cell r="D542">
            <v>2243</v>
          </cell>
          <cell r="E542">
            <v>2181</v>
          </cell>
          <cell r="F542">
            <v>2238</v>
          </cell>
          <cell r="G542">
            <v>2156</v>
          </cell>
          <cell r="H542">
            <v>766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1959</v>
          </cell>
          <cell r="X542">
            <v>2086</v>
          </cell>
          <cell r="Y542">
            <v>2145</v>
          </cell>
        </row>
        <row r="543">
          <cell r="B543">
            <v>1866</v>
          </cell>
          <cell r="C543">
            <v>1892</v>
          </cell>
          <cell r="D543">
            <v>1851</v>
          </cell>
          <cell r="E543">
            <v>1858</v>
          </cell>
          <cell r="F543">
            <v>1827</v>
          </cell>
          <cell r="G543">
            <v>1721</v>
          </cell>
          <cell r="H543">
            <v>625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1575</v>
          </cell>
          <cell r="X543">
            <v>1664</v>
          </cell>
          <cell r="Y543">
            <v>1703</v>
          </cell>
        </row>
        <row r="544">
          <cell r="B544">
            <v>2266</v>
          </cell>
          <cell r="C544">
            <v>2297</v>
          </cell>
          <cell r="D544">
            <v>2292</v>
          </cell>
          <cell r="E544">
            <v>2202</v>
          </cell>
          <cell r="F544">
            <v>2239</v>
          </cell>
          <cell r="G544">
            <v>2053</v>
          </cell>
          <cell r="H544">
            <v>766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2078</v>
          </cell>
          <cell r="X544">
            <v>2199</v>
          </cell>
          <cell r="Y544">
            <v>2235</v>
          </cell>
        </row>
        <row r="545">
          <cell r="B545">
            <v>2346</v>
          </cell>
          <cell r="C545">
            <v>2394</v>
          </cell>
          <cell r="D545">
            <v>2408</v>
          </cell>
          <cell r="E545">
            <v>2438</v>
          </cell>
          <cell r="F545">
            <v>2420</v>
          </cell>
          <cell r="G545">
            <v>2356</v>
          </cell>
          <cell r="H545">
            <v>808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2039</v>
          </cell>
          <cell r="X545">
            <v>2134</v>
          </cell>
          <cell r="Y545">
            <v>2209</v>
          </cell>
        </row>
        <row r="546">
          <cell r="B546">
            <v>2288</v>
          </cell>
          <cell r="C546">
            <v>2318</v>
          </cell>
          <cell r="D546">
            <v>2357</v>
          </cell>
          <cell r="E546">
            <v>2367</v>
          </cell>
          <cell r="F546">
            <v>2337</v>
          </cell>
          <cell r="G546">
            <v>2261</v>
          </cell>
          <cell r="H546">
            <v>806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2082</v>
          </cell>
          <cell r="X546">
            <v>2163</v>
          </cell>
          <cell r="Y546">
            <v>2188</v>
          </cell>
        </row>
        <row r="547">
          <cell r="B547">
            <v>2484</v>
          </cell>
          <cell r="C547">
            <v>2497</v>
          </cell>
          <cell r="D547">
            <v>2575</v>
          </cell>
          <cell r="E547">
            <v>2572</v>
          </cell>
          <cell r="F547">
            <v>2547</v>
          </cell>
          <cell r="G547">
            <v>2462</v>
          </cell>
          <cell r="H547">
            <v>880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2139</v>
          </cell>
          <cell r="X547">
            <v>2373</v>
          </cell>
          <cell r="Y547">
            <v>2340</v>
          </cell>
        </row>
        <row r="548">
          <cell r="B548">
            <v>2358</v>
          </cell>
          <cell r="C548">
            <v>2475</v>
          </cell>
          <cell r="D548">
            <v>2481</v>
          </cell>
          <cell r="E548">
            <v>2450</v>
          </cell>
          <cell r="F548">
            <v>2460</v>
          </cell>
          <cell r="G548">
            <v>2390</v>
          </cell>
          <cell r="H548">
            <v>845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2224</v>
          </cell>
          <cell r="X548">
            <v>2360</v>
          </cell>
          <cell r="Y548">
            <v>2379</v>
          </cell>
        </row>
        <row r="549">
          <cell r="B549">
            <v>2503</v>
          </cell>
          <cell r="C549">
            <v>2493</v>
          </cell>
          <cell r="D549">
            <v>2597</v>
          </cell>
          <cell r="E549">
            <v>2576</v>
          </cell>
          <cell r="F549">
            <v>2536</v>
          </cell>
          <cell r="G549">
            <v>2374</v>
          </cell>
          <cell r="H549">
            <v>854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2393</v>
          </cell>
          <cell r="X549">
            <v>2557</v>
          </cell>
          <cell r="Y549">
            <v>2511</v>
          </cell>
        </row>
        <row r="550">
          <cell r="B550">
            <v>2621</v>
          </cell>
          <cell r="C550">
            <v>2603</v>
          </cell>
          <cell r="D550">
            <v>2611</v>
          </cell>
          <cell r="E550">
            <v>2568</v>
          </cell>
          <cell r="F550">
            <v>2520</v>
          </cell>
          <cell r="G550">
            <v>2413</v>
          </cell>
          <cell r="H550">
            <v>896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2706</v>
          </cell>
          <cell r="X550">
            <v>2913</v>
          </cell>
          <cell r="Y550">
            <v>2897</v>
          </cell>
        </row>
        <row r="551">
          <cell r="B551">
            <v>3015</v>
          </cell>
          <cell r="C551">
            <v>3027</v>
          </cell>
          <cell r="D551">
            <v>2999</v>
          </cell>
          <cell r="E551">
            <v>2959</v>
          </cell>
          <cell r="F551">
            <v>2787</v>
          </cell>
          <cell r="G551">
            <v>2578</v>
          </cell>
          <cell r="H551">
            <v>918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2696</v>
          </cell>
          <cell r="X551">
            <v>2786</v>
          </cell>
          <cell r="Y551">
            <v>2883</v>
          </cell>
        </row>
        <row r="552">
          <cell r="B552">
            <v>3120</v>
          </cell>
          <cell r="C552">
            <v>3157</v>
          </cell>
          <cell r="D552">
            <v>3176</v>
          </cell>
          <cell r="E552">
            <v>3022</v>
          </cell>
          <cell r="F552">
            <v>2950</v>
          </cell>
          <cell r="G552">
            <v>2843</v>
          </cell>
          <cell r="H552">
            <v>1003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2563</v>
          </cell>
          <cell r="X552">
            <v>2705</v>
          </cell>
          <cell r="Y552">
            <v>2684</v>
          </cell>
        </row>
        <row r="553">
          <cell r="B553">
            <v>2887</v>
          </cell>
          <cell r="C553">
            <v>2893</v>
          </cell>
          <cell r="D553">
            <v>2891</v>
          </cell>
          <cell r="E553">
            <v>2889</v>
          </cell>
          <cell r="F553">
            <v>2812</v>
          </cell>
          <cell r="G553">
            <v>2657</v>
          </cell>
          <cell r="H553">
            <v>962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2610</v>
          </cell>
          <cell r="X553">
            <v>2693</v>
          </cell>
          <cell r="Y553">
            <v>2692</v>
          </cell>
        </row>
        <row r="554">
          <cell r="B554">
            <v>2722</v>
          </cell>
          <cell r="C554">
            <v>2742</v>
          </cell>
          <cell r="D554">
            <v>2801</v>
          </cell>
          <cell r="E554">
            <v>2730</v>
          </cell>
          <cell r="F554">
            <v>2674</v>
          </cell>
          <cell r="G554">
            <v>2557</v>
          </cell>
          <cell r="H554">
            <v>911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2732</v>
          </cell>
          <cell r="X554">
            <v>2842</v>
          </cell>
          <cell r="Y554">
            <v>2877</v>
          </cell>
        </row>
        <row r="555">
          <cell r="B555">
            <v>2798</v>
          </cell>
          <cell r="C555">
            <v>2868</v>
          </cell>
          <cell r="D555">
            <v>2972</v>
          </cell>
          <cell r="E555">
            <v>2869</v>
          </cell>
          <cell r="F555">
            <v>2817</v>
          </cell>
          <cell r="G555">
            <v>2684</v>
          </cell>
          <cell r="H555">
            <v>979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2620</v>
          </cell>
          <cell r="X555">
            <v>2738</v>
          </cell>
          <cell r="Y555">
            <v>2738</v>
          </cell>
        </row>
        <row r="556">
          <cell r="B556">
            <v>2578</v>
          </cell>
          <cell r="C556">
            <v>2594</v>
          </cell>
          <cell r="D556">
            <v>2622</v>
          </cell>
          <cell r="E556">
            <v>2657</v>
          </cell>
          <cell r="F556">
            <v>2585</v>
          </cell>
          <cell r="G556">
            <v>2522</v>
          </cell>
          <cell r="H556">
            <v>2384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2497</v>
          </cell>
          <cell r="X556">
            <v>2586</v>
          </cell>
          <cell r="Y556">
            <v>2796</v>
          </cell>
        </row>
        <row r="557">
          <cell r="B557">
            <v>2844</v>
          </cell>
          <cell r="C557">
            <v>2801</v>
          </cell>
          <cell r="D557">
            <v>2836</v>
          </cell>
          <cell r="E557">
            <v>2878</v>
          </cell>
          <cell r="F557">
            <v>2847</v>
          </cell>
          <cell r="G557">
            <v>2683</v>
          </cell>
          <cell r="H557">
            <v>2500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2490</v>
          </cell>
          <cell r="X557">
            <v>2656</v>
          </cell>
          <cell r="Y557">
            <v>2679</v>
          </cell>
        </row>
        <row r="558">
          <cell r="B558">
            <v>2747</v>
          </cell>
          <cell r="C558">
            <v>2666</v>
          </cell>
          <cell r="D558">
            <v>2697</v>
          </cell>
          <cell r="E558">
            <v>2724</v>
          </cell>
          <cell r="F558">
            <v>2629</v>
          </cell>
          <cell r="G558">
            <v>2472</v>
          </cell>
          <cell r="H558">
            <v>2261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2425</v>
          </cell>
          <cell r="X558">
            <v>2596</v>
          </cell>
          <cell r="Y558">
            <v>2681</v>
          </cell>
        </row>
        <row r="559">
          <cell r="B559">
            <v>2738</v>
          </cell>
          <cell r="C559">
            <v>2695</v>
          </cell>
          <cell r="D559">
            <v>2734</v>
          </cell>
          <cell r="E559">
            <v>2746</v>
          </cell>
          <cell r="F559">
            <v>2666</v>
          </cell>
          <cell r="G559">
            <v>2464</v>
          </cell>
          <cell r="H559">
            <v>2276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2209</v>
          </cell>
          <cell r="X559">
            <v>2408</v>
          </cell>
          <cell r="Y559">
            <v>2588</v>
          </cell>
        </row>
        <row r="560">
          <cell r="B560">
            <v>2609</v>
          </cell>
          <cell r="C560">
            <v>2568</v>
          </cell>
          <cell r="D560">
            <v>2581</v>
          </cell>
          <cell r="E560">
            <v>2618</v>
          </cell>
          <cell r="F560">
            <v>2519</v>
          </cell>
          <cell r="G560">
            <v>2468</v>
          </cell>
          <cell r="H560">
            <v>2354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2287</v>
          </cell>
          <cell r="X560">
            <v>2371</v>
          </cell>
          <cell r="Y560">
            <v>2553</v>
          </cell>
        </row>
        <row r="561">
          <cell r="B561">
            <v>2526</v>
          </cell>
          <cell r="C561">
            <v>2471</v>
          </cell>
          <cell r="D561">
            <v>2422</v>
          </cell>
          <cell r="E561">
            <v>2528</v>
          </cell>
          <cell r="F561">
            <v>2514</v>
          </cell>
          <cell r="G561">
            <v>2512</v>
          </cell>
          <cell r="H561">
            <v>2352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2184</v>
          </cell>
          <cell r="X561">
            <v>2319</v>
          </cell>
          <cell r="Y561">
            <v>2373</v>
          </cell>
        </row>
        <row r="562">
          <cell r="B562">
            <v>2417</v>
          </cell>
          <cell r="C562">
            <v>2358</v>
          </cell>
          <cell r="D562">
            <v>2333</v>
          </cell>
          <cell r="E562">
            <v>2418</v>
          </cell>
          <cell r="F562">
            <v>2419</v>
          </cell>
          <cell r="G562">
            <v>2371</v>
          </cell>
          <cell r="H562">
            <v>2246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2142</v>
          </cell>
          <cell r="X562">
            <v>2360</v>
          </cell>
          <cell r="Y562">
            <v>2466</v>
          </cell>
        </row>
        <row r="563">
          <cell r="B563">
            <v>2451</v>
          </cell>
          <cell r="C563">
            <v>2527</v>
          </cell>
          <cell r="D563">
            <v>2553</v>
          </cell>
          <cell r="E563">
            <v>2601</v>
          </cell>
          <cell r="F563">
            <v>2503</v>
          </cell>
          <cell r="G563">
            <v>2460</v>
          </cell>
          <cell r="H563">
            <v>2273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2241</v>
          </cell>
          <cell r="X563">
            <v>2416</v>
          </cell>
          <cell r="Y563">
            <v>2504</v>
          </cell>
        </row>
        <row r="564">
          <cell r="B564">
            <v>2524</v>
          </cell>
          <cell r="C564">
            <v>2478</v>
          </cell>
          <cell r="D564">
            <v>2527</v>
          </cell>
          <cell r="E564">
            <v>2538</v>
          </cell>
          <cell r="F564">
            <v>2482</v>
          </cell>
          <cell r="G564">
            <v>2361</v>
          </cell>
          <cell r="H564">
            <v>2182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2172</v>
          </cell>
          <cell r="X564">
            <v>2296</v>
          </cell>
          <cell r="Y564">
            <v>2365</v>
          </cell>
        </row>
        <row r="565">
          <cell r="B565">
            <v>2329</v>
          </cell>
          <cell r="C565">
            <v>2395</v>
          </cell>
          <cell r="D565">
            <v>2388</v>
          </cell>
          <cell r="E565">
            <v>2324</v>
          </cell>
          <cell r="F565">
            <v>2292</v>
          </cell>
          <cell r="G565">
            <v>2190</v>
          </cell>
          <cell r="H565">
            <v>2056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2262</v>
          </cell>
          <cell r="X565">
            <v>2354</v>
          </cell>
          <cell r="Y565">
            <v>2421</v>
          </cell>
        </row>
        <row r="566">
          <cell r="B566">
            <v>2427</v>
          </cell>
          <cell r="C566">
            <v>2379</v>
          </cell>
          <cell r="D566">
            <v>2425</v>
          </cell>
          <cell r="E566">
            <v>2513</v>
          </cell>
          <cell r="F566">
            <v>2492</v>
          </cell>
          <cell r="G566">
            <v>2415</v>
          </cell>
          <cell r="H566">
            <v>2304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2289</v>
          </cell>
          <cell r="X566">
            <v>2399</v>
          </cell>
          <cell r="Y566">
            <v>2530</v>
          </cell>
        </row>
        <row r="567">
          <cell r="B567">
            <v>2552</v>
          </cell>
          <cell r="C567">
            <v>2633</v>
          </cell>
          <cell r="D567">
            <v>2606</v>
          </cell>
          <cell r="E567">
            <v>2717</v>
          </cell>
          <cell r="F567">
            <v>2622</v>
          </cell>
          <cell r="G567">
            <v>2579</v>
          </cell>
          <cell r="H567">
            <v>2404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2288</v>
          </cell>
          <cell r="X567">
            <v>2439</v>
          </cell>
          <cell r="Y567">
            <v>2501</v>
          </cell>
        </row>
        <row r="568">
          <cell r="B568">
            <v>2639</v>
          </cell>
          <cell r="C568">
            <v>2660</v>
          </cell>
          <cell r="D568">
            <v>2691</v>
          </cell>
          <cell r="E568">
            <v>2760</v>
          </cell>
          <cell r="F568">
            <v>2666</v>
          </cell>
          <cell r="G568">
            <v>2604</v>
          </cell>
          <cell r="H568">
            <v>2470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2437</v>
          </cell>
          <cell r="X568">
            <v>2604</v>
          </cell>
          <cell r="Y568">
            <v>2676</v>
          </cell>
        </row>
        <row r="569">
          <cell r="B569">
            <v>2783</v>
          </cell>
          <cell r="C569">
            <v>2712</v>
          </cell>
          <cell r="D569">
            <v>2783</v>
          </cell>
          <cell r="E569">
            <v>2860</v>
          </cell>
          <cell r="F569">
            <v>2751</v>
          </cell>
          <cell r="G569">
            <v>2676</v>
          </cell>
          <cell r="H569">
            <v>2459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2276</v>
          </cell>
          <cell r="X569">
            <v>2337</v>
          </cell>
          <cell r="Y569">
            <v>2493</v>
          </cell>
        </row>
        <row r="570">
          <cell r="B570">
            <v>2309</v>
          </cell>
          <cell r="C570">
            <v>2394</v>
          </cell>
          <cell r="D570">
            <v>2419</v>
          </cell>
          <cell r="E570">
            <v>2455</v>
          </cell>
          <cell r="F570">
            <v>2386</v>
          </cell>
          <cell r="G570">
            <v>2328</v>
          </cell>
          <cell r="H570">
            <v>2176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2186</v>
          </cell>
          <cell r="X570">
            <v>2252</v>
          </cell>
          <cell r="Y570">
            <v>2412</v>
          </cell>
        </row>
        <row r="571">
          <cell r="B571">
            <v>2485</v>
          </cell>
          <cell r="C571">
            <v>2398</v>
          </cell>
          <cell r="D571">
            <v>2426</v>
          </cell>
          <cell r="E571">
            <v>2422</v>
          </cell>
          <cell r="F571">
            <v>2407</v>
          </cell>
          <cell r="G571">
            <v>2245</v>
          </cell>
          <cell r="H571">
            <v>2044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2199</v>
          </cell>
          <cell r="X571">
            <v>2355</v>
          </cell>
          <cell r="Y571">
            <v>2464</v>
          </cell>
        </row>
        <row r="572">
          <cell r="B572">
            <v>2481</v>
          </cell>
          <cell r="C572">
            <v>2469</v>
          </cell>
          <cell r="D572">
            <v>2530</v>
          </cell>
          <cell r="E572">
            <v>2546</v>
          </cell>
          <cell r="F572">
            <v>2427</v>
          </cell>
          <cell r="G572">
            <v>2274</v>
          </cell>
          <cell r="H572">
            <v>2112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2366</v>
          </cell>
          <cell r="X572">
            <v>2466</v>
          </cell>
          <cell r="Y572">
            <v>2558</v>
          </cell>
        </row>
        <row r="573">
          <cell r="B573">
            <v>2546</v>
          </cell>
          <cell r="C573">
            <v>2603</v>
          </cell>
          <cell r="D573">
            <v>2618</v>
          </cell>
          <cell r="E573">
            <v>2615</v>
          </cell>
          <cell r="F573">
            <v>2554</v>
          </cell>
          <cell r="G573">
            <v>2493</v>
          </cell>
          <cell r="H573">
            <v>2372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2275</v>
          </cell>
          <cell r="X573">
            <v>2384</v>
          </cell>
          <cell r="Y573">
            <v>2523</v>
          </cell>
        </row>
        <row r="574">
          <cell r="B574">
            <v>2610</v>
          </cell>
          <cell r="C574">
            <v>2687</v>
          </cell>
          <cell r="D574">
            <v>2753</v>
          </cell>
          <cell r="E574">
            <v>2782</v>
          </cell>
          <cell r="F574">
            <v>2806</v>
          </cell>
          <cell r="G574">
            <v>2755</v>
          </cell>
          <cell r="H574">
            <v>2554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2547</v>
          </cell>
          <cell r="X574">
            <v>2628</v>
          </cell>
          <cell r="Y574">
            <v>2636</v>
          </cell>
        </row>
        <row r="575">
          <cell r="B575">
            <v>2768</v>
          </cell>
          <cell r="C575">
            <v>2798</v>
          </cell>
          <cell r="D575">
            <v>2807</v>
          </cell>
          <cell r="E575">
            <v>2849</v>
          </cell>
          <cell r="F575">
            <v>2785</v>
          </cell>
          <cell r="G575">
            <v>2648</v>
          </cell>
          <cell r="H575">
            <v>2538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2712</v>
          </cell>
          <cell r="X575">
            <v>2726</v>
          </cell>
          <cell r="Y575">
            <v>2782</v>
          </cell>
        </row>
        <row r="576">
          <cell r="B576">
            <v>2736</v>
          </cell>
          <cell r="C576">
            <v>2865</v>
          </cell>
          <cell r="D576">
            <v>2822</v>
          </cell>
          <cell r="E576">
            <v>2837</v>
          </cell>
          <cell r="F576">
            <v>2752</v>
          </cell>
          <cell r="G576">
            <v>2662</v>
          </cell>
          <cell r="H576">
            <v>2565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2422</v>
          </cell>
          <cell r="X576">
            <v>2532</v>
          </cell>
          <cell r="Y576">
            <v>2655</v>
          </cell>
        </row>
        <row r="577">
          <cell r="B577">
            <v>2745</v>
          </cell>
          <cell r="C577">
            <v>2744</v>
          </cell>
          <cell r="D577">
            <v>2799</v>
          </cell>
          <cell r="E577">
            <v>2867</v>
          </cell>
          <cell r="F577">
            <v>2753</v>
          </cell>
          <cell r="G577">
            <v>2651</v>
          </cell>
          <cell r="H577">
            <v>2531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2443</v>
          </cell>
          <cell r="X577">
            <v>2614</v>
          </cell>
          <cell r="Y577">
            <v>2650</v>
          </cell>
        </row>
        <row r="578">
          <cell r="B578">
            <v>2806</v>
          </cell>
          <cell r="C578">
            <v>2812</v>
          </cell>
          <cell r="D578">
            <v>2832</v>
          </cell>
          <cell r="E578">
            <v>2779</v>
          </cell>
          <cell r="F578">
            <v>2646</v>
          </cell>
          <cell r="G578">
            <v>2502</v>
          </cell>
          <cell r="H578">
            <v>2341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2630</v>
          </cell>
          <cell r="X578">
            <v>2708</v>
          </cell>
          <cell r="Y578">
            <v>2749</v>
          </cell>
        </row>
        <row r="579">
          <cell r="B579">
            <v>2931</v>
          </cell>
          <cell r="C579">
            <v>2904</v>
          </cell>
          <cell r="D579">
            <v>2900</v>
          </cell>
          <cell r="E579">
            <v>2892</v>
          </cell>
          <cell r="F579">
            <v>2738</v>
          </cell>
          <cell r="G579">
            <v>2527</v>
          </cell>
          <cell r="H579">
            <v>2336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2590</v>
          </cell>
          <cell r="X579">
            <v>2675</v>
          </cell>
          <cell r="Y579">
            <v>2790</v>
          </cell>
        </row>
        <row r="580">
          <cell r="B580">
            <v>2923</v>
          </cell>
          <cell r="C580">
            <v>2995</v>
          </cell>
          <cell r="D580">
            <v>3018</v>
          </cell>
          <cell r="E580">
            <v>3078</v>
          </cell>
          <cell r="F580">
            <v>2987</v>
          </cell>
          <cell r="G580">
            <v>2901</v>
          </cell>
          <cell r="H580">
            <v>2702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2239</v>
          </cell>
          <cell r="X580">
            <v>2345</v>
          </cell>
          <cell r="Y580">
            <v>2438</v>
          </cell>
        </row>
        <row r="581">
          <cell r="B581">
            <v>2376</v>
          </cell>
          <cell r="C581">
            <v>2423</v>
          </cell>
          <cell r="D581">
            <v>2383</v>
          </cell>
          <cell r="E581">
            <v>2406</v>
          </cell>
          <cell r="F581">
            <v>2362</v>
          </cell>
          <cell r="G581">
            <v>2266</v>
          </cell>
          <cell r="H581">
            <v>2106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2010</v>
          </cell>
          <cell r="X581">
            <v>2113</v>
          </cell>
          <cell r="Y581">
            <v>2206</v>
          </cell>
        </row>
        <row r="582">
          <cell r="B582">
            <v>2157</v>
          </cell>
          <cell r="C582">
            <v>2290</v>
          </cell>
          <cell r="D582">
            <v>2277</v>
          </cell>
          <cell r="E582">
            <v>2309</v>
          </cell>
          <cell r="F582">
            <v>2231</v>
          </cell>
          <cell r="G582">
            <v>2129</v>
          </cell>
          <cell r="H582">
            <v>2081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2066</v>
          </cell>
          <cell r="X582">
            <v>2118</v>
          </cell>
          <cell r="Y582">
            <v>2216</v>
          </cell>
        </row>
        <row r="583">
          <cell r="B583">
            <v>2239</v>
          </cell>
          <cell r="C583">
            <v>2319</v>
          </cell>
          <cell r="D583">
            <v>2339</v>
          </cell>
          <cell r="E583">
            <v>2306</v>
          </cell>
          <cell r="F583">
            <v>2248</v>
          </cell>
          <cell r="G583">
            <v>2214</v>
          </cell>
          <cell r="H583">
            <v>2111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2139</v>
          </cell>
          <cell r="X583">
            <v>2220</v>
          </cell>
          <cell r="Y583">
            <v>2303</v>
          </cell>
        </row>
        <row r="584">
          <cell r="B584">
            <v>2402</v>
          </cell>
          <cell r="C584">
            <v>2497</v>
          </cell>
          <cell r="D584">
            <v>2497</v>
          </cell>
          <cell r="E584">
            <v>2572</v>
          </cell>
          <cell r="F584">
            <v>2467</v>
          </cell>
          <cell r="G584">
            <v>2430</v>
          </cell>
          <cell r="H584">
            <v>2234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2070</v>
          </cell>
          <cell r="X584">
            <v>2204</v>
          </cell>
          <cell r="Y584">
            <v>2239</v>
          </cell>
        </row>
        <row r="585">
          <cell r="B585">
            <v>2332</v>
          </cell>
          <cell r="C585">
            <v>2329</v>
          </cell>
          <cell r="D585">
            <v>2299</v>
          </cell>
          <cell r="E585">
            <v>2289</v>
          </cell>
          <cell r="F585">
            <v>2266</v>
          </cell>
          <cell r="G585">
            <v>2134</v>
          </cell>
          <cell r="H585">
            <v>1925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1949</v>
          </cell>
          <cell r="X585">
            <v>2077</v>
          </cell>
          <cell r="Y585">
            <v>2164</v>
          </cell>
        </row>
        <row r="586">
          <cell r="B586">
            <v>2185</v>
          </cell>
          <cell r="C586">
            <v>2191</v>
          </cell>
          <cell r="D586">
            <v>2186</v>
          </cell>
          <cell r="E586">
            <v>2180</v>
          </cell>
          <cell r="F586">
            <v>2110</v>
          </cell>
          <cell r="G586">
            <v>1997</v>
          </cell>
          <cell r="H586">
            <v>1801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2071</v>
          </cell>
          <cell r="X586">
            <v>2210</v>
          </cell>
          <cell r="Y586">
            <v>2230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50"/>
  <sheetViews>
    <sheetView zoomScale="80" zoomScaleNormal="80" workbookViewId="0">
      <selection activeCell="A10" sqref="A10:Y586"/>
    </sheetView>
  </sheetViews>
  <sheetFormatPr defaultColWidth="9.28515625" defaultRowHeight="15" x14ac:dyDescent="0.25"/>
  <cols>
    <col min="1" max="1" width="26.42578125" style="2" customWidth="1"/>
    <col min="2" max="25" width="8.140625" style="2" bestFit="1" customWidth="1"/>
    <col min="26" max="26" width="9.28515625" style="2" customWidth="1"/>
    <col min="27" max="27" width="2.28515625" bestFit="1" customWidth="1"/>
    <col min="28" max="28" width="10.85546875" style="2" bestFit="1" customWidth="1"/>
    <col min="29" max="30" width="9.85546875" style="2" bestFit="1" customWidth="1"/>
    <col min="31" max="31" width="9.28515625" style="2"/>
    <col min="32" max="32" width="6.42578125" style="2" bestFit="1" customWidth="1"/>
    <col min="33" max="33" width="5.5703125" style="2" bestFit="1" customWidth="1"/>
    <col min="34" max="34" width="9.28515625" style="2"/>
    <col min="35" max="35" width="8.140625" style="2" bestFit="1" customWidth="1"/>
    <col min="36" max="36" width="3.5703125" style="2" bestFit="1" customWidth="1"/>
    <col min="37" max="16384" width="9.28515625" style="2"/>
  </cols>
  <sheetData>
    <row r="1" spans="1:36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33">
        <v>44197</v>
      </c>
      <c r="B10" s="20">
        <f>[1]StdO_Customers_Residential!B10+[1]StdO_Customers_Small_Commercial!B10+[1]StdO_Customers_Lighting!B10</f>
        <v>80107</v>
      </c>
      <c r="C10" s="20">
        <f>[1]StdO_Customers_Residential!C10+[1]StdO_Customers_Small_Commercial!C10+[1]StdO_Customers_Lighting!C10</f>
        <v>76617</v>
      </c>
      <c r="D10" s="20">
        <f>[1]StdO_Customers_Residential!D10+[1]StdO_Customers_Small_Commercial!D10+[1]StdO_Customers_Lighting!D10</f>
        <v>74917</v>
      </c>
      <c r="E10" s="20">
        <f>[1]StdO_Customers_Residential!E10+[1]StdO_Customers_Small_Commercial!E10+[1]StdO_Customers_Lighting!E10</f>
        <v>74801</v>
      </c>
      <c r="F10" s="20">
        <f>[1]StdO_Customers_Residential!F10+[1]StdO_Customers_Small_Commercial!F10+[1]StdO_Customers_Lighting!F10</f>
        <v>76602</v>
      </c>
      <c r="G10" s="20">
        <f>[1]StdO_Customers_Residential!G10+[1]StdO_Customers_Small_Commercial!G10+[1]StdO_Customers_Lighting!G10</f>
        <v>82495</v>
      </c>
      <c r="H10" s="20">
        <f>[1]StdO_Customers_Residential!H10+[1]StdO_Customers_Small_Commercial!H10+[1]StdO_Customers_Lighting!H10</f>
        <v>102792</v>
      </c>
      <c r="I10" s="20">
        <f>[1]StdO_Customers_Residential!I10+[1]StdO_Customers_Small_Commercial!I10+[1]StdO_Customers_Lighting!I10</f>
        <v>117019</v>
      </c>
      <c r="J10" s="20">
        <f>[1]StdO_Customers_Residential!J10+[1]StdO_Customers_Small_Commercial!J10+[1]StdO_Customers_Lighting!J10</f>
        <v>118537</v>
      </c>
      <c r="K10" s="20">
        <f>[1]StdO_Customers_Residential!K10+[1]StdO_Customers_Small_Commercial!K10+[1]StdO_Customers_Lighting!K10</f>
        <v>121314</v>
      </c>
      <c r="L10" s="20">
        <f>[1]StdO_Customers_Residential!L10+[1]StdO_Customers_Small_Commercial!L10+[1]StdO_Customers_Lighting!L10</f>
        <v>119336</v>
      </c>
      <c r="M10" s="20">
        <f>[1]StdO_Customers_Residential!M10+[1]StdO_Customers_Small_Commercial!M10+[1]StdO_Customers_Lighting!M10</f>
        <v>117060</v>
      </c>
      <c r="N10" s="20">
        <f>[1]StdO_Customers_Residential!N10+[1]StdO_Customers_Small_Commercial!N10+[1]StdO_Customers_Lighting!N10</f>
        <v>112182</v>
      </c>
      <c r="O10" s="20">
        <f>[1]StdO_Customers_Residential!O10+[1]StdO_Customers_Small_Commercial!O10+[1]StdO_Customers_Lighting!O10</f>
        <v>108965</v>
      </c>
      <c r="P10" s="20">
        <f>[1]StdO_Customers_Residential!P10+[1]StdO_Customers_Small_Commercial!P10+[1]StdO_Customers_Lighting!P10</f>
        <v>106402</v>
      </c>
      <c r="Q10" s="20">
        <f>[1]StdO_Customers_Residential!Q10+[1]StdO_Customers_Small_Commercial!Q10+[1]StdO_Customers_Lighting!Q10</f>
        <v>113915</v>
      </c>
      <c r="R10" s="20">
        <f>[1]StdO_Customers_Residential!R10+[1]StdO_Customers_Small_Commercial!R10+[1]StdO_Customers_Lighting!R10</f>
        <v>128941</v>
      </c>
      <c r="S10" s="20">
        <f>[1]StdO_Customers_Residential!S10+[1]StdO_Customers_Small_Commercial!S10+[1]StdO_Customers_Lighting!S10</f>
        <v>140299</v>
      </c>
      <c r="T10" s="20">
        <f>[1]StdO_Customers_Residential!T10+[1]StdO_Customers_Small_Commercial!T10+[1]StdO_Customers_Lighting!T10</f>
        <v>139287</v>
      </c>
      <c r="U10" s="20">
        <f>[1]StdO_Customers_Residential!U10+[1]StdO_Customers_Small_Commercial!U10+[1]StdO_Customers_Lighting!U10</f>
        <v>139547</v>
      </c>
      <c r="V10" s="20">
        <f>[1]StdO_Customers_Residential!V10+[1]StdO_Customers_Small_Commercial!V10+[1]StdO_Customers_Lighting!V10</f>
        <v>127518</v>
      </c>
      <c r="W10" s="20">
        <f>[1]StdO_Customers_Residential!W10+[1]StdO_Customers_Small_Commercial!W10+[1]StdO_Customers_Lighting!W10</f>
        <v>109794</v>
      </c>
      <c r="X10" s="20">
        <f>[1]StdO_Customers_Residential!X10+[1]StdO_Customers_Small_Commercial!X10+[1]StdO_Customers_Lighting!X10</f>
        <v>94226</v>
      </c>
      <c r="Y10" s="20">
        <f>[1]StdO_Customers_Residential!Y10+[1]StdO_Customers_Small_Commercial!Y10+[1]StdO_Customers_Lighting!Y10</f>
        <v>84958</v>
      </c>
      <c r="AA10" s="13">
        <v>8</v>
      </c>
      <c r="AB10" s="2">
        <f>IF(AND(AA10&gt;1,AA10&lt;7),SUM(I10:X10),0)</f>
        <v>0</v>
      </c>
      <c r="AC10" s="5">
        <f>SUM(B10:Y10)-AB10</f>
        <v>2567631</v>
      </c>
      <c r="AD10" s="5">
        <f>SUM(B10:Y10)</f>
        <v>2567631</v>
      </c>
      <c r="AF10" s="2">
        <f>MONTH(A10)</f>
        <v>1</v>
      </c>
      <c r="AG10" s="2">
        <f>YEAR(A10)</f>
        <v>2021</v>
      </c>
      <c r="AI10" s="5">
        <f>MAX(B10:Y10)</f>
        <v>140299</v>
      </c>
      <c r="AJ10" s="2">
        <f>INDEX($B$8:$Y$8,MATCH(AI10,B10:Y10,0))</f>
        <v>18</v>
      </c>
    </row>
    <row r="11" spans="1:36" x14ac:dyDescent="0.25">
      <c r="A11" s="33">
        <v>44198</v>
      </c>
      <c r="B11" s="20">
        <f>[1]StdO_Customers_Residential!B11+[1]StdO_Customers_Small_Commercial!B11+[1]StdO_Customers_Lighting!B11</f>
        <v>79616</v>
      </c>
      <c r="C11" s="20">
        <f>[1]StdO_Customers_Residential!C11+[1]StdO_Customers_Small_Commercial!C11+[1]StdO_Customers_Lighting!C11</f>
        <v>76153</v>
      </c>
      <c r="D11" s="20">
        <f>[1]StdO_Customers_Residential!D11+[1]StdO_Customers_Small_Commercial!D11+[1]StdO_Customers_Lighting!D11</f>
        <v>74898</v>
      </c>
      <c r="E11" s="20">
        <f>[1]StdO_Customers_Residential!E11+[1]StdO_Customers_Small_Commercial!E11+[1]StdO_Customers_Lighting!E11</f>
        <v>74898</v>
      </c>
      <c r="F11" s="20">
        <f>[1]StdO_Customers_Residential!F11+[1]StdO_Customers_Small_Commercial!F11+[1]StdO_Customers_Lighting!F11</f>
        <v>76604</v>
      </c>
      <c r="G11" s="20">
        <f>[1]StdO_Customers_Residential!G11+[1]StdO_Customers_Small_Commercial!G11+[1]StdO_Customers_Lighting!G11</f>
        <v>82023</v>
      </c>
      <c r="H11" s="20">
        <f>[1]StdO_Customers_Residential!H11+[1]StdO_Customers_Small_Commercial!H11+[1]StdO_Customers_Lighting!H11</f>
        <v>102340</v>
      </c>
      <c r="I11" s="20">
        <f>[1]StdO_Customers_Residential!I11+[1]StdO_Customers_Small_Commercial!I11+[1]StdO_Customers_Lighting!I11</f>
        <v>116623</v>
      </c>
      <c r="J11" s="20">
        <f>[1]StdO_Customers_Residential!J11+[1]StdO_Customers_Small_Commercial!J11+[1]StdO_Customers_Lighting!J11</f>
        <v>118148</v>
      </c>
      <c r="K11" s="20">
        <f>[1]StdO_Customers_Residential!K11+[1]StdO_Customers_Small_Commercial!K11+[1]StdO_Customers_Lighting!K11</f>
        <v>120931</v>
      </c>
      <c r="L11" s="20">
        <f>[1]StdO_Customers_Residential!L11+[1]StdO_Customers_Small_Commercial!L11+[1]StdO_Customers_Lighting!L11</f>
        <v>118945</v>
      </c>
      <c r="M11" s="20">
        <f>[1]StdO_Customers_Residential!M11+[1]StdO_Customers_Small_Commercial!M11+[1]StdO_Customers_Lighting!M11</f>
        <v>116672</v>
      </c>
      <c r="N11" s="20">
        <f>[1]StdO_Customers_Residential!N11+[1]StdO_Customers_Small_Commercial!N11+[1]StdO_Customers_Lighting!N11</f>
        <v>114887</v>
      </c>
      <c r="O11" s="20">
        <f>[1]StdO_Customers_Residential!O11+[1]StdO_Customers_Small_Commercial!O11+[1]StdO_Customers_Lighting!O11</f>
        <v>111966</v>
      </c>
      <c r="P11" s="20">
        <f>[1]StdO_Customers_Residential!P11+[1]StdO_Customers_Small_Commercial!P11+[1]StdO_Customers_Lighting!P11</f>
        <v>109777</v>
      </c>
      <c r="Q11" s="20">
        <f>[1]StdO_Customers_Residential!Q11+[1]StdO_Customers_Small_Commercial!Q11+[1]StdO_Customers_Lighting!Q11</f>
        <v>114206</v>
      </c>
      <c r="R11" s="20">
        <f>[1]StdO_Customers_Residential!R11+[1]StdO_Customers_Small_Commercial!R11+[1]StdO_Customers_Lighting!R11</f>
        <v>128594</v>
      </c>
      <c r="S11" s="20">
        <f>[1]StdO_Customers_Residential!S11+[1]StdO_Customers_Small_Commercial!S11+[1]StdO_Customers_Lighting!S11</f>
        <v>139982</v>
      </c>
      <c r="T11" s="20">
        <f>[1]StdO_Customers_Residential!T11+[1]StdO_Customers_Small_Commercial!T11+[1]StdO_Customers_Lighting!T11</f>
        <v>138960</v>
      </c>
      <c r="U11" s="20">
        <f>[1]StdO_Customers_Residential!U11+[1]StdO_Customers_Small_Commercial!U11+[1]StdO_Customers_Lighting!U11</f>
        <v>139223</v>
      </c>
      <c r="V11" s="20">
        <f>[1]StdO_Customers_Residential!V11+[1]StdO_Customers_Small_Commercial!V11+[1]StdO_Customers_Lighting!V11</f>
        <v>127164</v>
      </c>
      <c r="W11" s="20">
        <f>[1]StdO_Customers_Residential!W11+[1]StdO_Customers_Small_Commercial!W11+[1]StdO_Customers_Lighting!W11</f>
        <v>109401</v>
      </c>
      <c r="X11" s="20">
        <f>[1]StdO_Customers_Residential!X11+[1]StdO_Customers_Small_Commercial!X11+[1]StdO_Customers_Lighting!X11</f>
        <v>93694</v>
      </c>
      <c r="Y11" s="20">
        <f>[1]StdO_Customers_Residential!Y11+[1]StdO_Customers_Small_Commercial!Y11+[1]StdO_Customers_Lighting!Y11</f>
        <v>84750</v>
      </c>
      <c r="Z11" s="12"/>
      <c r="AA11" s="13">
        <f>WEEKDAY(A11,2)</f>
        <v>6</v>
      </c>
      <c r="AB11" s="12">
        <f t="shared" ref="AB11:AB74" si="0">IF(AND(AA11&gt;1,AA11&lt;7),SUM(I11:X11),0)</f>
        <v>1919173</v>
      </c>
      <c r="AC11" s="5">
        <f t="shared" ref="AC11:AC74" si="1">SUM(B11:Y11)-AB11</f>
        <v>651282</v>
      </c>
      <c r="AD11" s="5">
        <f t="shared" ref="AD11:AD74" si="2">SUM(B11:Y11)</f>
        <v>2570455</v>
      </c>
      <c r="AF11" s="12">
        <f t="shared" ref="AF11:AF74" si="3">MONTH(A11)</f>
        <v>1</v>
      </c>
      <c r="AG11" s="12">
        <f t="shared" ref="AG11:AG74" si="4">YEAR(A11)</f>
        <v>2021</v>
      </c>
      <c r="AI11" s="5">
        <f t="shared" ref="AI11:AI74" si="5">MAX(B11:Y11)</f>
        <v>139982</v>
      </c>
      <c r="AJ11" s="12">
        <f t="shared" ref="AJ11:AJ74" si="6">INDEX($B$8:$Y$8,MATCH(AI11,B11:Y11,0))</f>
        <v>18</v>
      </c>
    </row>
    <row r="12" spans="1:36" x14ac:dyDescent="0.25">
      <c r="A12" s="33">
        <v>44199</v>
      </c>
      <c r="B12" s="20">
        <f>[1]StdO_Customers_Residential!B12+[1]StdO_Customers_Small_Commercial!B12+[1]StdO_Customers_Lighting!B12</f>
        <v>79491</v>
      </c>
      <c r="C12" s="20">
        <f>[1]StdO_Customers_Residential!C12+[1]StdO_Customers_Small_Commercial!C12+[1]StdO_Customers_Lighting!C12</f>
        <v>76361</v>
      </c>
      <c r="D12" s="20">
        <f>[1]StdO_Customers_Residential!D12+[1]StdO_Customers_Small_Commercial!D12+[1]StdO_Customers_Lighting!D12</f>
        <v>75414</v>
      </c>
      <c r="E12" s="20">
        <f>[1]StdO_Customers_Residential!E12+[1]StdO_Customers_Small_Commercial!E12+[1]StdO_Customers_Lighting!E12</f>
        <v>75740</v>
      </c>
      <c r="F12" s="20">
        <f>[1]StdO_Customers_Residential!F12+[1]StdO_Customers_Small_Commercial!F12+[1]StdO_Customers_Lighting!F12</f>
        <v>78310</v>
      </c>
      <c r="G12" s="20">
        <f>[1]StdO_Customers_Residential!G12+[1]StdO_Customers_Small_Commercial!G12+[1]StdO_Customers_Lighting!G12</f>
        <v>82137</v>
      </c>
      <c r="H12" s="20">
        <f>[1]StdO_Customers_Residential!H12+[1]StdO_Customers_Small_Commercial!H12+[1]StdO_Customers_Lighting!H12</f>
        <v>102498</v>
      </c>
      <c r="I12" s="20">
        <f>[1]StdO_Customers_Residential!I12+[1]StdO_Customers_Small_Commercial!I12+[1]StdO_Customers_Lighting!I12</f>
        <v>116787</v>
      </c>
      <c r="J12" s="20">
        <f>[1]StdO_Customers_Residential!J12+[1]StdO_Customers_Small_Commercial!J12+[1]StdO_Customers_Lighting!J12</f>
        <v>118293</v>
      </c>
      <c r="K12" s="20">
        <f>[1]StdO_Customers_Residential!K12+[1]StdO_Customers_Small_Commercial!K12+[1]StdO_Customers_Lighting!K12</f>
        <v>121076</v>
      </c>
      <c r="L12" s="20">
        <f>[1]StdO_Customers_Residential!L12+[1]StdO_Customers_Small_Commercial!L12+[1]StdO_Customers_Lighting!L12</f>
        <v>119080</v>
      </c>
      <c r="M12" s="20">
        <f>[1]StdO_Customers_Residential!M12+[1]StdO_Customers_Small_Commercial!M12+[1]StdO_Customers_Lighting!M12</f>
        <v>116805</v>
      </c>
      <c r="N12" s="20">
        <f>[1]StdO_Customers_Residential!N12+[1]StdO_Customers_Small_Commercial!N12+[1]StdO_Customers_Lighting!N12</f>
        <v>111908</v>
      </c>
      <c r="O12" s="20">
        <f>[1]StdO_Customers_Residential!O12+[1]StdO_Customers_Small_Commercial!O12+[1]StdO_Customers_Lighting!O12</f>
        <v>108686</v>
      </c>
      <c r="P12" s="20">
        <f>[1]StdO_Customers_Residential!P12+[1]StdO_Customers_Small_Commercial!P12+[1]StdO_Customers_Lighting!P12</f>
        <v>119386</v>
      </c>
      <c r="Q12" s="20">
        <f>[1]StdO_Customers_Residential!Q12+[1]StdO_Customers_Small_Commercial!Q12+[1]StdO_Customers_Lighting!Q12</f>
        <v>121597</v>
      </c>
      <c r="R12" s="20">
        <f>[1]StdO_Customers_Residential!R12+[1]StdO_Customers_Small_Commercial!R12+[1]StdO_Customers_Lighting!R12</f>
        <v>131422</v>
      </c>
      <c r="S12" s="20">
        <f>[1]StdO_Customers_Residential!S12+[1]StdO_Customers_Small_Commercial!S12+[1]StdO_Customers_Lighting!S12</f>
        <v>140185</v>
      </c>
      <c r="T12" s="20">
        <f>[1]StdO_Customers_Residential!T12+[1]StdO_Customers_Small_Commercial!T12+[1]StdO_Customers_Lighting!T12</f>
        <v>139184</v>
      </c>
      <c r="U12" s="20">
        <f>[1]StdO_Customers_Residential!U12+[1]StdO_Customers_Small_Commercial!U12+[1]StdO_Customers_Lighting!U12</f>
        <v>139439</v>
      </c>
      <c r="V12" s="20">
        <f>[1]StdO_Customers_Residential!V12+[1]StdO_Customers_Small_Commercial!V12+[1]StdO_Customers_Lighting!V12</f>
        <v>127355</v>
      </c>
      <c r="W12" s="20">
        <f>[1]StdO_Customers_Residential!W12+[1]StdO_Customers_Small_Commercial!W12+[1]StdO_Customers_Lighting!W12</f>
        <v>109553</v>
      </c>
      <c r="X12" s="20">
        <f>[1]StdO_Customers_Residential!X12+[1]StdO_Customers_Small_Commercial!X12+[1]StdO_Customers_Lighting!X12</f>
        <v>94577</v>
      </c>
      <c r="Y12" s="20">
        <f>[1]StdO_Customers_Residential!Y12+[1]StdO_Customers_Small_Commercial!Y12+[1]StdO_Customers_Lighting!Y12</f>
        <v>84993</v>
      </c>
      <c r="Z12" s="12"/>
      <c r="AA12" s="13">
        <f t="shared" ref="AA12:AA24" si="7">WEEKDAY(A12,2)</f>
        <v>7</v>
      </c>
      <c r="AB12" s="12">
        <f t="shared" si="0"/>
        <v>0</v>
      </c>
      <c r="AC12" s="5">
        <f t="shared" si="1"/>
        <v>2590277</v>
      </c>
      <c r="AD12" s="5">
        <f t="shared" si="2"/>
        <v>2590277</v>
      </c>
      <c r="AF12" s="12">
        <f t="shared" si="3"/>
        <v>1</v>
      </c>
      <c r="AG12" s="12">
        <f>YEAR(A12)</f>
        <v>2021</v>
      </c>
      <c r="AI12" s="5">
        <f t="shared" si="5"/>
        <v>140185</v>
      </c>
      <c r="AJ12" s="12">
        <f t="shared" si="6"/>
        <v>18</v>
      </c>
    </row>
    <row r="13" spans="1:36" x14ac:dyDescent="0.25">
      <c r="A13" s="33">
        <v>44200</v>
      </c>
      <c r="B13" s="20">
        <f>[1]StdO_Customers_Residential!B13+[1]StdO_Customers_Small_Commercial!B13+[1]StdO_Customers_Lighting!B13</f>
        <v>80385</v>
      </c>
      <c r="C13" s="20">
        <f>[1]StdO_Customers_Residential!C13+[1]StdO_Customers_Small_Commercial!C13+[1]StdO_Customers_Lighting!C13</f>
        <v>77762</v>
      </c>
      <c r="D13" s="20">
        <f>[1]StdO_Customers_Residential!D13+[1]StdO_Customers_Small_Commercial!D13+[1]StdO_Customers_Lighting!D13</f>
        <v>76460</v>
      </c>
      <c r="E13" s="20">
        <f>[1]StdO_Customers_Residential!E13+[1]StdO_Customers_Small_Commercial!E13+[1]StdO_Customers_Lighting!E13</f>
        <v>76930</v>
      </c>
      <c r="F13" s="20">
        <f>[1]StdO_Customers_Residential!F13+[1]StdO_Customers_Small_Commercial!F13+[1]StdO_Customers_Lighting!F13</f>
        <v>80494</v>
      </c>
      <c r="G13" s="20">
        <f>[1]StdO_Customers_Residential!G13+[1]StdO_Customers_Small_Commercial!G13+[1]StdO_Customers_Lighting!G13</f>
        <v>88823</v>
      </c>
      <c r="H13" s="20">
        <f>[1]StdO_Customers_Residential!H13+[1]StdO_Customers_Small_Commercial!H13+[1]StdO_Customers_Lighting!H13</f>
        <v>108911</v>
      </c>
      <c r="I13" s="20">
        <f>[1]StdO_Customers_Residential!I13+[1]StdO_Customers_Small_Commercial!I13+[1]StdO_Customers_Lighting!I13</f>
        <v>123221</v>
      </c>
      <c r="J13" s="20">
        <f>[1]StdO_Customers_Residential!J13+[1]StdO_Customers_Small_Commercial!J13+[1]StdO_Customers_Lighting!J13</f>
        <v>120173</v>
      </c>
      <c r="K13" s="20">
        <f>[1]StdO_Customers_Residential!K13+[1]StdO_Customers_Small_Commercial!K13+[1]StdO_Customers_Lighting!K13</f>
        <v>118687</v>
      </c>
      <c r="L13" s="20">
        <f>[1]StdO_Customers_Residential!L13+[1]StdO_Customers_Small_Commercial!L13+[1]StdO_Customers_Lighting!L13</f>
        <v>117248</v>
      </c>
      <c r="M13" s="20">
        <f>[1]StdO_Customers_Residential!M13+[1]StdO_Customers_Small_Commercial!M13+[1]StdO_Customers_Lighting!M13</f>
        <v>115117</v>
      </c>
      <c r="N13" s="20">
        <f>[1]StdO_Customers_Residential!N13+[1]StdO_Customers_Small_Commercial!N13+[1]StdO_Customers_Lighting!N13</f>
        <v>111317</v>
      </c>
      <c r="O13" s="20">
        <f>[1]StdO_Customers_Residential!O13+[1]StdO_Customers_Small_Commercial!O13+[1]StdO_Customers_Lighting!O13</f>
        <v>108913</v>
      </c>
      <c r="P13" s="20">
        <f>[1]StdO_Customers_Residential!P13+[1]StdO_Customers_Small_Commercial!P13+[1]StdO_Customers_Lighting!P13</f>
        <v>107627</v>
      </c>
      <c r="Q13" s="20">
        <f>[1]StdO_Customers_Residential!Q13+[1]StdO_Customers_Small_Commercial!Q13+[1]StdO_Customers_Lighting!Q13</f>
        <v>112107</v>
      </c>
      <c r="R13" s="20">
        <f>[1]StdO_Customers_Residential!R13+[1]StdO_Customers_Small_Commercial!R13+[1]StdO_Customers_Lighting!R13</f>
        <v>127698</v>
      </c>
      <c r="S13" s="20">
        <f>[1]StdO_Customers_Residential!S13+[1]StdO_Customers_Small_Commercial!S13+[1]StdO_Customers_Lighting!S13</f>
        <v>138112</v>
      </c>
      <c r="T13" s="20">
        <f>[1]StdO_Customers_Residential!T13+[1]StdO_Customers_Small_Commercial!T13+[1]StdO_Customers_Lighting!T13</f>
        <v>139257</v>
      </c>
      <c r="U13" s="20">
        <f>[1]StdO_Customers_Residential!U13+[1]StdO_Customers_Small_Commercial!U13+[1]StdO_Customers_Lighting!U13</f>
        <v>141738</v>
      </c>
      <c r="V13" s="20">
        <f>[1]StdO_Customers_Residential!V13+[1]StdO_Customers_Small_Commercial!V13+[1]StdO_Customers_Lighting!V13</f>
        <v>128840</v>
      </c>
      <c r="W13" s="20">
        <f>[1]StdO_Customers_Residential!W13+[1]StdO_Customers_Small_Commercial!W13+[1]StdO_Customers_Lighting!W13</f>
        <v>111332</v>
      </c>
      <c r="X13" s="20">
        <f>[1]StdO_Customers_Residential!X13+[1]StdO_Customers_Small_Commercial!X13+[1]StdO_Customers_Lighting!X13</f>
        <v>94978</v>
      </c>
      <c r="Y13" s="20">
        <f>[1]StdO_Customers_Residential!Y13+[1]StdO_Customers_Small_Commercial!Y13+[1]StdO_Customers_Lighting!Y13</f>
        <v>85569</v>
      </c>
      <c r="Z13" s="12"/>
      <c r="AA13" s="13">
        <f t="shared" si="7"/>
        <v>1</v>
      </c>
      <c r="AB13" s="12">
        <f t="shared" si="0"/>
        <v>0</v>
      </c>
      <c r="AC13" s="5">
        <f t="shared" si="1"/>
        <v>2591699</v>
      </c>
      <c r="AD13" s="5">
        <f t="shared" si="2"/>
        <v>2591699</v>
      </c>
      <c r="AF13" s="12">
        <f t="shared" si="3"/>
        <v>1</v>
      </c>
      <c r="AG13" s="12">
        <f t="shared" si="4"/>
        <v>2021</v>
      </c>
      <c r="AI13" s="5">
        <f t="shared" si="5"/>
        <v>141738</v>
      </c>
      <c r="AJ13" s="12">
        <f t="shared" si="6"/>
        <v>20</v>
      </c>
    </row>
    <row r="14" spans="1:36" x14ac:dyDescent="0.25">
      <c r="A14" s="33">
        <v>44201</v>
      </c>
      <c r="B14" s="20">
        <f>[1]StdO_Customers_Residential!B14+[1]StdO_Customers_Small_Commercial!B14+[1]StdO_Customers_Lighting!B14</f>
        <v>81039</v>
      </c>
      <c r="C14" s="20">
        <f>[1]StdO_Customers_Residential!C14+[1]StdO_Customers_Small_Commercial!C14+[1]StdO_Customers_Lighting!C14</f>
        <v>77587</v>
      </c>
      <c r="D14" s="20">
        <f>[1]StdO_Customers_Residential!D14+[1]StdO_Customers_Small_Commercial!D14+[1]StdO_Customers_Lighting!D14</f>
        <v>76422</v>
      </c>
      <c r="E14" s="20">
        <f>[1]StdO_Customers_Residential!E14+[1]StdO_Customers_Small_Commercial!E14+[1]StdO_Customers_Lighting!E14</f>
        <v>76941</v>
      </c>
      <c r="F14" s="20">
        <f>[1]StdO_Customers_Residential!F14+[1]StdO_Customers_Small_Commercial!F14+[1]StdO_Customers_Lighting!F14</f>
        <v>80311</v>
      </c>
      <c r="G14" s="20">
        <f>[1]StdO_Customers_Residential!G14+[1]StdO_Customers_Small_Commercial!G14+[1]StdO_Customers_Lighting!G14</f>
        <v>88348</v>
      </c>
      <c r="H14" s="20">
        <f>[1]StdO_Customers_Residential!H14+[1]StdO_Customers_Small_Commercial!H14+[1]StdO_Customers_Lighting!H14</f>
        <v>109281</v>
      </c>
      <c r="I14" s="20">
        <f>[1]StdO_Customers_Residential!I14+[1]StdO_Customers_Small_Commercial!I14+[1]StdO_Customers_Lighting!I14</f>
        <v>123602</v>
      </c>
      <c r="J14" s="20">
        <f>[1]StdO_Customers_Residential!J14+[1]StdO_Customers_Small_Commercial!J14+[1]StdO_Customers_Lighting!J14</f>
        <v>120536</v>
      </c>
      <c r="K14" s="20">
        <f>[1]StdO_Customers_Residential!K14+[1]StdO_Customers_Small_Commercial!K14+[1]StdO_Customers_Lighting!K14</f>
        <v>119035</v>
      </c>
      <c r="L14" s="20">
        <f>[1]StdO_Customers_Residential!L14+[1]StdO_Customers_Small_Commercial!L14+[1]StdO_Customers_Lighting!L14</f>
        <v>117567</v>
      </c>
      <c r="M14" s="20">
        <f>[1]StdO_Customers_Residential!M14+[1]StdO_Customers_Small_Commercial!M14+[1]StdO_Customers_Lighting!M14</f>
        <v>115421</v>
      </c>
      <c r="N14" s="20">
        <f>[1]StdO_Customers_Residential!N14+[1]StdO_Customers_Small_Commercial!N14+[1]StdO_Customers_Lighting!N14</f>
        <v>112197</v>
      </c>
      <c r="O14" s="20">
        <f>[1]StdO_Customers_Residential!O14+[1]StdO_Customers_Small_Commercial!O14+[1]StdO_Customers_Lighting!O14</f>
        <v>110187</v>
      </c>
      <c r="P14" s="20">
        <f>[1]StdO_Customers_Residential!P14+[1]StdO_Customers_Small_Commercial!P14+[1]StdO_Customers_Lighting!P14</f>
        <v>108842</v>
      </c>
      <c r="Q14" s="20">
        <f>[1]StdO_Customers_Residential!Q14+[1]StdO_Customers_Small_Commercial!Q14+[1]StdO_Customers_Lighting!Q14</f>
        <v>113625</v>
      </c>
      <c r="R14" s="20">
        <f>[1]StdO_Customers_Residential!R14+[1]StdO_Customers_Small_Commercial!R14+[1]StdO_Customers_Lighting!R14</f>
        <v>128105</v>
      </c>
      <c r="S14" s="20">
        <f>[1]StdO_Customers_Residential!S14+[1]StdO_Customers_Small_Commercial!S14+[1]StdO_Customers_Lighting!S14</f>
        <v>138582</v>
      </c>
      <c r="T14" s="20">
        <f>[1]StdO_Customers_Residential!T14+[1]StdO_Customers_Small_Commercial!T14+[1]StdO_Customers_Lighting!T14</f>
        <v>139738</v>
      </c>
      <c r="U14" s="20">
        <f>[1]StdO_Customers_Residential!U14+[1]StdO_Customers_Small_Commercial!U14+[1]StdO_Customers_Lighting!U14</f>
        <v>142223</v>
      </c>
      <c r="V14" s="20">
        <f>[1]StdO_Customers_Residential!V14+[1]StdO_Customers_Small_Commercial!V14+[1]StdO_Customers_Lighting!V14</f>
        <v>129260</v>
      </c>
      <c r="W14" s="20">
        <f>[1]StdO_Customers_Residential!W14+[1]StdO_Customers_Small_Commercial!W14+[1]StdO_Customers_Lighting!W14</f>
        <v>111685</v>
      </c>
      <c r="X14" s="20">
        <f>[1]StdO_Customers_Residential!X14+[1]StdO_Customers_Small_Commercial!X14+[1]StdO_Customers_Lighting!X14</f>
        <v>93306</v>
      </c>
      <c r="Y14" s="20">
        <f>[1]StdO_Customers_Residential!Y14+[1]StdO_Customers_Small_Commercial!Y14+[1]StdO_Customers_Lighting!Y14</f>
        <v>83625</v>
      </c>
      <c r="Z14" s="12"/>
      <c r="AA14" s="13">
        <f t="shared" si="7"/>
        <v>2</v>
      </c>
      <c r="AB14" s="12">
        <f t="shared" si="0"/>
        <v>1923911</v>
      </c>
      <c r="AC14" s="5">
        <f t="shared" si="1"/>
        <v>673554</v>
      </c>
      <c r="AD14" s="5">
        <f t="shared" si="2"/>
        <v>2597465</v>
      </c>
      <c r="AF14" s="12">
        <f t="shared" si="3"/>
        <v>1</v>
      </c>
      <c r="AG14" s="12">
        <f t="shared" si="4"/>
        <v>2021</v>
      </c>
      <c r="AI14" s="5">
        <f t="shared" si="5"/>
        <v>142223</v>
      </c>
      <c r="AJ14" s="12">
        <f t="shared" si="6"/>
        <v>20</v>
      </c>
    </row>
    <row r="15" spans="1:36" x14ac:dyDescent="0.25">
      <c r="A15" s="33">
        <v>44202</v>
      </c>
      <c r="B15" s="20">
        <f>[1]StdO_Customers_Residential!B15+[1]StdO_Customers_Small_Commercial!B15+[1]StdO_Customers_Lighting!B15</f>
        <v>78929</v>
      </c>
      <c r="C15" s="20">
        <f>[1]StdO_Customers_Residential!C15+[1]StdO_Customers_Small_Commercial!C15+[1]StdO_Customers_Lighting!C15</f>
        <v>75936</v>
      </c>
      <c r="D15" s="20">
        <f>[1]StdO_Customers_Residential!D15+[1]StdO_Customers_Small_Commercial!D15+[1]StdO_Customers_Lighting!D15</f>
        <v>75030</v>
      </c>
      <c r="E15" s="20">
        <f>[1]StdO_Customers_Residential!E15+[1]StdO_Customers_Small_Commercial!E15+[1]StdO_Customers_Lighting!E15</f>
        <v>75712</v>
      </c>
      <c r="F15" s="20">
        <f>[1]StdO_Customers_Residential!F15+[1]StdO_Customers_Small_Commercial!F15+[1]StdO_Customers_Lighting!F15</f>
        <v>80283</v>
      </c>
      <c r="G15" s="20">
        <f>[1]StdO_Customers_Residential!G15+[1]StdO_Customers_Small_Commercial!G15+[1]StdO_Customers_Lighting!G15</f>
        <v>89062</v>
      </c>
      <c r="H15" s="20">
        <f>[1]StdO_Customers_Residential!H15+[1]StdO_Customers_Small_Commercial!H15+[1]StdO_Customers_Lighting!H15</f>
        <v>109591</v>
      </c>
      <c r="I15" s="20">
        <f>[1]StdO_Customers_Residential!I15+[1]StdO_Customers_Small_Commercial!I15+[1]StdO_Customers_Lighting!I15</f>
        <v>123942</v>
      </c>
      <c r="J15" s="20">
        <f>[1]StdO_Customers_Residential!J15+[1]StdO_Customers_Small_Commercial!J15+[1]StdO_Customers_Lighting!J15</f>
        <v>120830</v>
      </c>
      <c r="K15" s="20">
        <f>[1]StdO_Customers_Residential!K15+[1]StdO_Customers_Small_Commercial!K15+[1]StdO_Customers_Lighting!K15</f>
        <v>119324</v>
      </c>
      <c r="L15" s="20">
        <f>[1]StdO_Customers_Residential!L15+[1]StdO_Customers_Small_Commercial!L15+[1]StdO_Customers_Lighting!L15</f>
        <v>117844</v>
      </c>
      <c r="M15" s="20">
        <f>[1]StdO_Customers_Residential!M15+[1]StdO_Customers_Small_Commercial!M15+[1]StdO_Customers_Lighting!M15</f>
        <v>115700</v>
      </c>
      <c r="N15" s="20">
        <f>[1]StdO_Customers_Residential!N15+[1]StdO_Customers_Small_Commercial!N15+[1]StdO_Customers_Lighting!N15</f>
        <v>112014</v>
      </c>
      <c r="O15" s="20">
        <f>[1]StdO_Customers_Residential!O15+[1]StdO_Customers_Small_Commercial!O15+[1]StdO_Customers_Lighting!O15</f>
        <v>109169</v>
      </c>
      <c r="P15" s="20">
        <f>[1]StdO_Customers_Residential!P15+[1]StdO_Customers_Small_Commercial!P15+[1]StdO_Customers_Lighting!P15</f>
        <v>113787</v>
      </c>
      <c r="Q15" s="20">
        <f>[1]StdO_Customers_Residential!Q15+[1]StdO_Customers_Small_Commercial!Q15+[1]StdO_Customers_Lighting!Q15</f>
        <v>122145</v>
      </c>
      <c r="R15" s="20">
        <f>[1]StdO_Customers_Residential!R15+[1]StdO_Customers_Small_Commercial!R15+[1]StdO_Customers_Lighting!R15</f>
        <v>128423</v>
      </c>
      <c r="S15" s="20">
        <f>[1]StdO_Customers_Residential!S15+[1]StdO_Customers_Small_Commercial!S15+[1]StdO_Customers_Lighting!S15</f>
        <v>138955</v>
      </c>
      <c r="T15" s="20">
        <f>[1]StdO_Customers_Residential!T15+[1]StdO_Customers_Small_Commercial!T15+[1]StdO_Customers_Lighting!T15</f>
        <v>140134</v>
      </c>
      <c r="U15" s="20">
        <f>[1]StdO_Customers_Residential!U15+[1]StdO_Customers_Small_Commercial!U15+[1]StdO_Customers_Lighting!U15</f>
        <v>142634</v>
      </c>
      <c r="V15" s="20">
        <f>[1]StdO_Customers_Residential!V15+[1]StdO_Customers_Small_Commercial!V15+[1]StdO_Customers_Lighting!V15</f>
        <v>129634</v>
      </c>
      <c r="W15" s="20">
        <f>[1]StdO_Customers_Residential!W15+[1]StdO_Customers_Small_Commercial!W15+[1]StdO_Customers_Lighting!W15</f>
        <v>111992</v>
      </c>
      <c r="X15" s="20">
        <f>[1]StdO_Customers_Residential!X15+[1]StdO_Customers_Small_Commercial!X15+[1]StdO_Customers_Lighting!X15</f>
        <v>93286</v>
      </c>
      <c r="Y15" s="20">
        <f>[1]StdO_Customers_Residential!Y15+[1]StdO_Customers_Small_Commercial!Y15+[1]StdO_Customers_Lighting!Y15</f>
        <v>83850</v>
      </c>
      <c r="Z15" s="12"/>
      <c r="AA15" s="13">
        <f t="shared" si="7"/>
        <v>3</v>
      </c>
      <c r="AB15" s="12">
        <f t="shared" si="0"/>
        <v>1939813</v>
      </c>
      <c r="AC15" s="5">
        <f t="shared" si="1"/>
        <v>668393</v>
      </c>
      <c r="AD15" s="5">
        <f t="shared" si="2"/>
        <v>2608206</v>
      </c>
      <c r="AF15" s="12">
        <f t="shared" si="3"/>
        <v>1</v>
      </c>
      <c r="AG15" s="12">
        <f t="shared" si="4"/>
        <v>2021</v>
      </c>
      <c r="AI15" s="5">
        <f t="shared" si="5"/>
        <v>142634</v>
      </c>
      <c r="AJ15" s="12">
        <f t="shared" si="6"/>
        <v>20</v>
      </c>
    </row>
    <row r="16" spans="1:36" x14ac:dyDescent="0.25">
      <c r="A16" s="33">
        <v>44203</v>
      </c>
      <c r="B16" s="20">
        <f>[1]StdO_Customers_Residential!B16+[1]StdO_Customers_Small_Commercial!B16+[1]StdO_Customers_Lighting!B16</f>
        <v>79213</v>
      </c>
      <c r="C16" s="20">
        <f>[1]StdO_Customers_Residential!C16+[1]StdO_Customers_Small_Commercial!C16+[1]StdO_Customers_Lighting!C16</f>
        <v>76330</v>
      </c>
      <c r="D16" s="20">
        <f>[1]StdO_Customers_Residential!D16+[1]StdO_Customers_Small_Commercial!D16+[1]StdO_Customers_Lighting!D16</f>
        <v>75027</v>
      </c>
      <c r="E16" s="20">
        <f>[1]StdO_Customers_Residential!E16+[1]StdO_Customers_Small_Commercial!E16+[1]StdO_Customers_Lighting!E16</f>
        <v>75554</v>
      </c>
      <c r="F16" s="20">
        <f>[1]StdO_Customers_Residential!F16+[1]StdO_Customers_Small_Commercial!F16+[1]StdO_Customers_Lighting!F16</f>
        <v>78988</v>
      </c>
      <c r="G16" s="20">
        <f>[1]StdO_Customers_Residential!G16+[1]StdO_Customers_Small_Commercial!G16+[1]StdO_Customers_Lighting!G16</f>
        <v>86886</v>
      </c>
      <c r="H16" s="20">
        <f>[1]StdO_Customers_Residential!H16+[1]StdO_Customers_Small_Commercial!H16+[1]StdO_Customers_Lighting!H16</f>
        <v>109789</v>
      </c>
      <c r="I16" s="20">
        <f>[1]StdO_Customers_Residential!I16+[1]StdO_Customers_Small_Commercial!I16+[1]StdO_Customers_Lighting!I16</f>
        <v>124200</v>
      </c>
      <c r="J16" s="20">
        <f>[1]StdO_Customers_Residential!J16+[1]StdO_Customers_Small_Commercial!J16+[1]StdO_Customers_Lighting!J16</f>
        <v>121061</v>
      </c>
      <c r="K16" s="20">
        <f>[1]StdO_Customers_Residential!K16+[1]StdO_Customers_Small_Commercial!K16+[1]StdO_Customers_Lighting!K16</f>
        <v>119531</v>
      </c>
      <c r="L16" s="20">
        <f>[1]StdO_Customers_Residential!L16+[1]StdO_Customers_Small_Commercial!L16+[1]StdO_Customers_Lighting!L16</f>
        <v>118038</v>
      </c>
      <c r="M16" s="20">
        <f>[1]StdO_Customers_Residential!M16+[1]StdO_Customers_Small_Commercial!M16+[1]StdO_Customers_Lighting!M16</f>
        <v>115891</v>
      </c>
      <c r="N16" s="20">
        <f>[1]StdO_Customers_Residential!N16+[1]StdO_Customers_Small_Commercial!N16+[1]StdO_Customers_Lighting!N16</f>
        <v>110886</v>
      </c>
      <c r="O16" s="20">
        <f>[1]StdO_Customers_Residential!O16+[1]StdO_Customers_Small_Commercial!O16+[1]StdO_Customers_Lighting!O16</f>
        <v>108115</v>
      </c>
      <c r="P16" s="20">
        <f>[1]StdO_Customers_Residential!P16+[1]StdO_Customers_Small_Commercial!P16+[1]StdO_Customers_Lighting!P16</f>
        <v>105315</v>
      </c>
      <c r="Q16" s="20">
        <f>[1]StdO_Customers_Residential!Q16+[1]StdO_Customers_Small_Commercial!Q16+[1]StdO_Customers_Lighting!Q16</f>
        <v>112809</v>
      </c>
      <c r="R16" s="20">
        <f>[1]StdO_Customers_Residential!R16+[1]StdO_Customers_Small_Commercial!R16+[1]StdO_Customers_Lighting!R16</f>
        <v>128656</v>
      </c>
      <c r="S16" s="20">
        <f>[1]StdO_Customers_Residential!S16+[1]StdO_Customers_Small_Commercial!S16+[1]StdO_Customers_Lighting!S16</f>
        <v>139253</v>
      </c>
      <c r="T16" s="20">
        <f>[1]StdO_Customers_Residential!T16+[1]StdO_Customers_Small_Commercial!T16+[1]StdO_Customers_Lighting!T16</f>
        <v>140439</v>
      </c>
      <c r="U16" s="20">
        <f>[1]StdO_Customers_Residential!U16+[1]StdO_Customers_Small_Commercial!U16+[1]StdO_Customers_Lighting!U16</f>
        <v>142959</v>
      </c>
      <c r="V16" s="20">
        <f>[1]StdO_Customers_Residential!V16+[1]StdO_Customers_Small_Commercial!V16+[1]StdO_Customers_Lighting!V16</f>
        <v>129926</v>
      </c>
      <c r="W16" s="20">
        <f>[1]StdO_Customers_Residential!W16+[1]StdO_Customers_Small_Commercial!W16+[1]StdO_Customers_Lighting!W16</f>
        <v>112230</v>
      </c>
      <c r="X16" s="20">
        <f>[1]StdO_Customers_Residential!X16+[1]StdO_Customers_Small_Commercial!X16+[1]StdO_Customers_Lighting!X16</f>
        <v>95149</v>
      </c>
      <c r="Y16" s="20">
        <f>[1]StdO_Customers_Residential!Y16+[1]StdO_Customers_Small_Commercial!Y16+[1]StdO_Customers_Lighting!Y16</f>
        <v>86184</v>
      </c>
      <c r="Z16" s="12"/>
      <c r="AA16" s="13">
        <f t="shared" si="7"/>
        <v>4</v>
      </c>
      <c r="AB16" s="12">
        <f t="shared" si="0"/>
        <v>1924458</v>
      </c>
      <c r="AC16" s="5">
        <f t="shared" si="1"/>
        <v>667971</v>
      </c>
      <c r="AD16" s="5">
        <f t="shared" si="2"/>
        <v>2592429</v>
      </c>
      <c r="AF16" s="12">
        <f t="shared" si="3"/>
        <v>1</v>
      </c>
      <c r="AG16" s="12">
        <f t="shared" si="4"/>
        <v>2021</v>
      </c>
      <c r="AI16" s="5">
        <f t="shared" si="5"/>
        <v>142959</v>
      </c>
      <c r="AJ16" s="12">
        <f t="shared" si="6"/>
        <v>20</v>
      </c>
    </row>
    <row r="17" spans="1:36" x14ac:dyDescent="0.25">
      <c r="A17" s="33">
        <v>44204</v>
      </c>
      <c r="B17" s="20">
        <f>[1]StdO_Customers_Residential!B17+[1]StdO_Customers_Small_Commercial!B17+[1]StdO_Customers_Lighting!B17</f>
        <v>81731</v>
      </c>
      <c r="C17" s="20">
        <f>[1]StdO_Customers_Residential!C17+[1]StdO_Customers_Small_Commercial!C17+[1]StdO_Customers_Lighting!C17</f>
        <v>78969</v>
      </c>
      <c r="D17" s="20">
        <f>[1]StdO_Customers_Residential!D17+[1]StdO_Customers_Small_Commercial!D17+[1]StdO_Customers_Lighting!D17</f>
        <v>77921</v>
      </c>
      <c r="E17" s="20">
        <f>[1]StdO_Customers_Residential!E17+[1]StdO_Customers_Small_Commercial!E17+[1]StdO_Customers_Lighting!E17</f>
        <v>78707</v>
      </c>
      <c r="F17" s="20">
        <f>[1]StdO_Customers_Residential!F17+[1]StdO_Customers_Small_Commercial!F17+[1]StdO_Customers_Lighting!F17</f>
        <v>82463</v>
      </c>
      <c r="G17" s="20">
        <f>[1]StdO_Customers_Residential!G17+[1]StdO_Customers_Small_Commercial!G17+[1]StdO_Customers_Lighting!G17</f>
        <v>90415</v>
      </c>
      <c r="H17" s="20">
        <f>[1]StdO_Customers_Residential!H17+[1]StdO_Customers_Small_Commercial!H17+[1]StdO_Customers_Lighting!H17</f>
        <v>110046</v>
      </c>
      <c r="I17" s="20">
        <f>[1]StdO_Customers_Residential!I17+[1]StdO_Customers_Small_Commercial!I17+[1]StdO_Customers_Lighting!I17</f>
        <v>124421</v>
      </c>
      <c r="J17" s="20">
        <f>[1]StdO_Customers_Residential!J17+[1]StdO_Customers_Small_Commercial!J17+[1]StdO_Customers_Lighting!J17</f>
        <v>121280</v>
      </c>
      <c r="K17" s="20">
        <f>[1]StdO_Customers_Residential!K17+[1]StdO_Customers_Small_Commercial!K17+[1]StdO_Customers_Lighting!K17</f>
        <v>119745</v>
      </c>
      <c r="L17" s="20">
        <f>[1]StdO_Customers_Residential!L17+[1]StdO_Customers_Small_Commercial!L17+[1]StdO_Customers_Lighting!L17</f>
        <v>118235</v>
      </c>
      <c r="M17" s="20">
        <f>[1]StdO_Customers_Residential!M17+[1]StdO_Customers_Small_Commercial!M17+[1]StdO_Customers_Lighting!M17</f>
        <v>116082</v>
      </c>
      <c r="N17" s="20">
        <f>[1]StdO_Customers_Residential!N17+[1]StdO_Customers_Small_Commercial!N17+[1]StdO_Customers_Lighting!N17</f>
        <v>111055</v>
      </c>
      <c r="O17" s="20">
        <f>[1]StdO_Customers_Residential!O17+[1]StdO_Customers_Small_Commercial!O17+[1]StdO_Customers_Lighting!O17</f>
        <v>108289</v>
      </c>
      <c r="P17" s="20">
        <f>[1]StdO_Customers_Residential!P17+[1]StdO_Customers_Small_Commercial!P17+[1]StdO_Customers_Lighting!P17</f>
        <v>106086</v>
      </c>
      <c r="Q17" s="20">
        <f>[1]StdO_Customers_Residential!Q17+[1]StdO_Customers_Small_Commercial!Q17+[1]StdO_Customers_Lighting!Q17</f>
        <v>113014</v>
      </c>
      <c r="R17" s="20">
        <f>[1]StdO_Customers_Residential!R17+[1]StdO_Customers_Small_Commercial!R17+[1]StdO_Customers_Lighting!R17</f>
        <v>128927</v>
      </c>
      <c r="S17" s="20">
        <f>[1]StdO_Customers_Residential!S17+[1]StdO_Customers_Small_Commercial!S17+[1]StdO_Customers_Lighting!S17</f>
        <v>139544</v>
      </c>
      <c r="T17" s="20">
        <f>[1]StdO_Customers_Residential!T17+[1]StdO_Customers_Small_Commercial!T17+[1]StdO_Customers_Lighting!T17</f>
        <v>140750</v>
      </c>
      <c r="U17" s="20">
        <f>[1]StdO_Customers_Residential!U17+[1]StdO_Customers_Small_Commercial!U17+[1]StdO_Customers_Lighting!U17</f>
        <v>143291</v>
      </c>
      <c r="V17" s="20">
        <f>[1]StdO_Customers_Residential!V17+[1]StdO_Customers_Small_Commercial!V17+[1]StdO_Customers_Lighting!V17</f>
        <v>130221</v>
      </c>
      <c r="W17" s="20">
        <f>[1]StdO_Customers_Residential!W17+[1]StdO_Customers_Small_Commercial!W17+[1]StdO_Customers_Lighting!W17</f>
        <v>113557</v>
      </c>
      <c r="X17" s="20">
        <f>[1]StdO_Customers_Residential!X17+[1]StdO_Customers_Small_Commercial!X17+[1]StdO_Customers_Lighting!X17</f>
        <v>100561</v>
      </c>
      <c r="Y17" s="20">
        <f>[1]StdO_Customers_Residential!Y17+[1]StdO_Customers_Small_Commercial!Y17+[1]StdO_Customers_Lighting!Y17</f>
        <v>90880</v>
      </c>
      <c r="Z17" s="12"/>
      <c r="AA17" s="13">
        <f t="shared" si="7"/>
        <v>5</v>
      </c>
      <c r="AB17" s="12">
        <f t="shared" si="0"/>
        <v>1935058</v>
      </c>
      <c r="AC17" s="5">
        <f t="shared" si="1"/>
        <v>691132</v>
      </c>
      <c r="AD17" s="5">
        <f t="shared" si="2"/>
        <v>2626190</v>
      </c>
      <c r="AF17" s="12">
        <f t="shared" si="3"/>
        <v>1</v>
      </c>
      <c r="AG17" s="12">
        <f t="shared" si="4"/>
        <v>2021</v>
      </c>
      <c r="AI17" s="5">
        <f t="shared" si="5"/>
        <v>143291</v>
      </c>
      <c r="AJ17" s="12">
        <f t="shared" si="6"/>
        <v>20</v>
      </c>
    </row>
    <row r="18" spans="1:36" x14ac:dyDescent="0.25">
      <c r="A18" s="33">
        <v>44205</v>
      </c>
      <c r="B18" s="20">
        <f>[1]StdO_Customers_Residential!B18+[1]StdO_Customers_Small_Commercial!B18+[1]StdO_Customers_Lighting!B18</f>
        <v>86162</v>
      </c>
      <c r="C18" s="20">
        <f>[1]StdO_Customers_Residential!C18+[1]StdO_Customers_Small_Commercial!C18+[1]StdO_Customers_Lighting!C18</f>
        <v>82045</v>
      </c>
      <c r="D18" s="20">
        <f>[1]StdO_Customers_Residential!D18+[1]StdO_Customers_Small_Commercial!D18+[1]StdO_Customers_Lighting!D18</f>
        <v>82141</v>
      </c>
      <c r="E18" s="20">
        <f>[1]StdO_Customers_Residential!E18+[1]StdO_Customers_Small_Commercial!E18+[1]StdO_Customers_Lighting!E18</f>
        <v>81125</v>
      </c>
      <c r="F18" s="20">
        <f>[1]StdO_Customers_Residential!F18+[1]StdO_Customers_Small_Commercial!F18+[1]StdO_Customers_Lighting!F18</f>
        <v>83546</v>
      </c>
      <c r="G18" s="20">
        <f>[1]StdO_Customers_Residential!G18+[1]StdO_Customers_Small_Commercial!G18+[1]StdO_Customers_Lighting!G18</f>
        <v>88658</v>
      </c>
      <c r="H18" s="20">
        <f>[1]StdO_Customers_Residential!H18+[1]StdO_Customers_Small_Commercial!H18+[1]StdO_Customers_Lighting!H18</f>
        <v>104705</v>
      </c>
      <c r="I18" s="20">
        <f>[1]StdO_Customers_Residential!I18+[1]StdO_Customers_Small_Commercial!I18+[1]StdO_Customers_Lighting!I18</f>
        <v>119118</v>
      </c>
      <c r="J18" s="20">
        <f>[1]StdO_Customers_Residential!J18+[1]StdO_Customers_Small_Commercial!J18+[1]StdO_Customers_Lighting!J18</f>
        <v>120559</v>
      </c>
      <c r="K18" s="20">
        <f>[1]StdO_Customers_Residential!K18+[1]StdO_Customers_Small_Commercial!K18+[1]StdO_Customers_Lighting!K18</f>
        <v>123363</v>
      </c>
      <c r="L18" s="20">
        <f>[1]StdO_Customers_Residential!L18+[1]StdO_Customers_Small_Commercial!L18+[1]StdO_Customers_Lighting!L18</f>
        <v>121285</v>
      </c>
      <c r="M18" s="20">
        <f>[1]StdO_Customers_Residential!M18+[1]StdO_Customers_Small_Commercial!M18+[1]StdO_Customers_Lighting!M18</f>
        <v>118981</v>
      </c>
      <c r="N18" s="20">
        <f>[1]StdO_Customers_Residential!N18+[1]StdO_Customers_Small_Commercial!N18+[1]StdO_Customers_Lighting!N18</f>
        <v>114310</v>
      </c>
      <c r="O18" s="20">
        <f>[1]StdO_Customers_Residential!O18+[1]StdO_Customers_Small_Commercial!O18+[1]StdO_Customers_Lighting!O18</f>
        <v>112965</v>
      </c>
      <c r="P18" s="20">
        <f>[1]StdO_Customers_Residential!P18+[1]StdO_Customers_Small_Commercial!P18+[1]StdO_Customers_Lighting!P18</f>
        <v>109941</v>
      </c>
      <c r="Q18" s="20">
        <f>[1]StdO_Customers_Residential!Q18+[1]StdO_Customers_Small_Commercial!Q18+[1]StdO_Customers_Lighting!Q18</f>
        <v>117105</v>
      </c>
      <c r="R18" s="20">
        <f>[1]StdO_Customers_Residential!R18+[1]StdO_Customers_Small_Commercial!R18+[1]StdO_Customers_Lighting!R18</f>
        <v>131305</v>
      </c>
      <c r="S18" s="20">
        <f>[1]StdO_Customers_Residential!S18+[1]StdO_Customers_Small_Commercial!S18+[1]StdO_Customers_Lighting!S18</f>
        <v>143033</v>
      </c>
      <c r="T18" s="20">
        <f>[1]StdO_Customers_Residential!T18+[1]StdO_Customers_Small_Commercial!T18+[1]StdO_Customers_Lighting!T18</f>
        <v>142016</v>
      </c>
      <c r="U18" s="20">
        <f>[1]StdO_Customers_Residential!U18+[1]StdO_Customers_Small_Commercial!U18+[1]StdO_Customers_Lighting!U18</f>
        <v>142320</v>
      </c>
      <c r="V18" s="20">
        <f>[1]StdO_Customers_Residential!V18+[1]StdO_Customers_Small_Commercial!V18+[1]StdO_Customers_Lighting!V18</f>
        <v>129991</v>
      </c>
      <c r="W18" s="20">
        <f>[1]StdO_Customers_Residential!W18+[1]StdO_Customers_Small_Commercial!W18+[1]StdO_Customers_Lighting!W18</f>
        <v>111842</v>
      </c>
      <c r="X18" s="20">
        <f>[1]StdO_Customers_Residential!X18+[1]StdO_Customers_Small_Commercial!X18+[1]StdO_Customers_Lighting!X18</f>
        <v>96986</v>
      </c>
      <c r="Y18" s="20">
        <f>[1]StdO_Customers_Residential!Y18+[1]StdO_Customers_Small_Commercial!Y18+[1]StdO_Customers_Lighting!Y18</f>
        <v>87917</v>
      </c>
      <c r="Z18" s="12"/>
      <c r="AA18" s="13">
        <f t="shared" si="7"/>
        <v>6</v>
      </c>
      <c r="AB18" s="12">
        <f t="shared" si="0"/>
        <v>1955120</v>
      </c>
      <c r="AC18" s="5">
        <f t="shared" si="1"/>
        <v>696299</v>
      </c>
      <c r="AD18" s="5">
        <f t="shared" si="2"/>
        <v>2651419</v>
      </c>
      <c r="AF18" s="12">
        <f t="shared" si="3"/>
        <v>1</v>
      </c>
      <c r="AG18" s="12">
        <f t="shared" si="4"/>
        <v>2021</v>
      </c>
      <c r="AI18" s="5">
        <f t="shared" si="5"/>
        <v>143033</v>
      </c>
      <c r="AJ18" s="12">
        <f t="shared" si="6"/>
        <v>18</v>
      </c>
    </row>
    <row r="19" spans="1:36" x14ac:dyDescent="0.25">
      <c r="A19" s="33">
        <v>44206</v>
      </c>
      <c r="B19" s="20">
        <f>[1]StdO_Customers_Residential!B19+[1]StdO_Customers_Small_Commercial!B19+[1]StdO_Customers_Lighting!B19</f>
        <v>83864</v>
      </c>
      <c r="C19" s="20">
        <f>[1]StdO_Customers_Residential!C19+[1]StdO_Customers_Small_Commercial!C19+[1]StdO_Customers_Lighting!C19</f>
        <v>80559</v>
      </c>
      <c r="D19" s="20">
        <f>[1]StdO_Customers_Residential!D19+[1]StdO_Customers_Small_Commercial!D19+[1]StdO_Customers_Lighting!D19</f>
        <v>77864</v>
      </c>
      <c r="E19" s="20">
        <f>[1]StdO_Customers_Residential!E19+[1]StdO_Customers_Small_Commercial!E19+[1]StdO_Customers_Lighting!E19</f>
        <v>77467</v>
      </c>
      <c r="F19" s="20">
        <f>[1]StdO_Customers_Residential!F19+[1]StdO_Customers_Small_Commercial!F19+[1]StdO_Customers_Lighting!F19</f>
        <v>80013</v>
      </c>
      <c r="G19" s="20">
        <f>[1]StdO_Customers_Residential!G19+[1]StdO_Customers_Small_Commercial!G19+[1]StdO_Customers_Lighting!G19</f>
        <v>83893</v>
      </c>
      <c r="H19" s="20">
        <f>[1]StdO_Customers_Residential!H19+[1]StdO_Customers_Small_Commercial!H19+[1]StdO_Customers_Lighting!H19</f>
        <v>104697</v>
      </c>
      <c r="I19" s="20">
        <f>[1]StdO_Customers_Residential!I19+[1]StdO_Customers_Small_Commercial!I19+[1]StdO_Customers_Lighting!I19</f>
        <v>119131</v>
      </c>
      <c r="J19" s="20">
        <f>[1]StdO_Customers_Residential!J19+[1]StdO_Customers_Small_Commercial!J19+[1]StdO_Customers_Lighting!J19</f>
        <v>120578</v>
      </c>
      <c r="K19" s="20">
        <f>[1]StdO_Customers_Residential!K19+[1]StdO_Customers_Small_Commercial!K19+[1]StdO_Customers_Lighting!K19</f>
        <v>123375</v>
      </c>
      <c r="L19" s="20">
        <f>[1]StdO_Customers_Residential!L19+[1]StdO_Customers_Small_Commercial!L19+[1]StdO_Customers_Lighting!L19</f>
        <v>121285</v>
      </c>
      <c r="M19" s="20">
        <f>[1]StdO_Customers_Residential!M19+[1]StdO_Customers_Small_Commercial!M19+[1]StdO_Customers_Lighting!M19</f>
        <v>118979</v>
      </c>
      <c r="N19" s="20">
        <f>[1]StdO_Customers_Residential!N19+[1]StdO_Customers_Small_Commercial!N19+[1]StdO_Customers_Lighting!N19</f>
        <v>113988</v>
      </c>
      <c r="O19" s="20">
        <f>[1]StdO_Customers_Residential!O19+[1]StdO_Customers_Small_Commercial!O19+[1]StdO_Customers_Lighting!O19</f>
        <v>110712</v>
      </c>
      <c r="P19" s="20">
        <f>[1]StdO_Customers_Residential!P19+[1]StdO_Customers_Small_Commercial!P19+[1]StdO_Customers_Lighting!P19</f>
        <v>108096</v>
      </c>
      <c r="Q19" s="20">
        <f>[1]StdO_Customers_Residential!Q19+[1]StdO_Customers_Small_Commercial!Q19+[1]StdO_Customers_Lighting!Q19</f>
        <v>115802</v>
      </c>
      <c r="R19" s="20">
        <f>[1]StdO_Customers_Residential!R19+[1]StdO_Customers_Small_Commercial!R19+[1]StdO_Customers_Lighting!R19</f>
        <v>131308</v>
      </c>
      <c r="S19" s="20">
        <f>[1]StdO_Customers_Residential!S19+[1]StdO_Customers_Small_Commercial!S19+[1]StdO_Customers_Lighting!S19</f>
        <v>143047</v>
      </c>
      <c r="T19" s="20">
        <f>[1]StdO_Customers_Residential!T19+[1]StdO_Customers_Small_Commercial!T19+[1]StdO_Customers_Lighting!T19</f>
        <v>142041</v>
      </c>
      <c r="U19" s="20">
        <f>[1]StdO_Customers_Residential!U19+[1]StdO_Customers_Small_Commercial!U19+[1]StdO_Customers_Lighting!U19</f>
        <v>142356</v>
      </c>
      <c r="V19" s="20">
        <f>[1]StdO_Customers_Residential!V19+[1]StdO_Customers_Small_Commercial!V19+[1]StdO_Customers_Lighting!V19</f>
        <v>130052</v>
      </c>
      <c r="W19" s="20">
        <f>[1]StdO_Customers_Residential!W19+[1]StdO_Customers_Small_Commercial!W19+[1]StdO_Customers_Lighting!W19</f>
        <v>114781</v>
      </c>
      <c r="X19" s="20">
        <f>[1]StdO_Customers_Residential!X19+[1]StdO_Customers_Small_Commercial!X19+[1]StdO_Customers_Lighting!X19</f>
        <v>99777</v>
      </c>
      <c r="Y19" s="20">
        <f>[1]StdO_Customers_Residential!Y19+[1]StdO_Customers_Small_Commercial!Y19+[1]StdO_Customers_Lighting!Y19</f>
        <v>90216</v>
      </c>
      <c r="Z19" s="12"/>
      <c r="AA19" s="13">
        <f t="shared" si="7"/>
        <v>7</v>
      </c>
      <c r="AB19" s="12">
        <f t="shared" si="0"/>
        <v>0</v>
      </c>
      <c r="AC19" s="5">
        <f t="shared" si="1"/>
        <v>2633881</v>
      </c>
      <c r="AD19" s="5">
        <f t="shared" si="2"/>
        <v>2633881</v>
      </c>
      <c r="AF19" s="12">
        <f t="shared" si="3"/>
        <v>1</v>
      </c>
      <c r="AG19" s="12">
        <f t="shared" si="4"/>
        <v>2021</v>
      </c>
      <c r="AI19" s="5">
        <f t="shared" si="5"/>
        <v>143047</v>
      </c>
      <c r="AJ19" s="12">
        <f t="shared" si="6"/>
        <v>18</v>
      </c>
    </row>
    <row r="20" spans="1:36" x14ac:dyDescent="0.25">
      <c r="A20" s="33">
        <v>44207</v>
      </c>
      <c r="B20" s="20">
        <f>[1]StdO_Customers_Residential!B20+[1]StdO_Customers_Small_Commercial!B20+[1]StdO_Customers_Lighting!B20</f>
        <v>82500</v>
      </c>
      <c r="C20" s="20">
        <f>[1]StdO_Customers_Residential!C20+[1]StdO_Customers_Small_Commercial!C20+[1]StdO_Customers_Lighting!C20</f>
        <v>79717</v>
      </c>
      <c r="D20" s="20">
        <f>[1]StdO_Customers_Residential!D20+[1]StdO_Customers_Small_Commercial!D20+[1]StdO_Customers_Lighting!D20</f>
        <v>79149</v>
      </c>
      <c r="E20" s="20">
        <f>[1]StdO_Customers_Residential!E20+[1]StdO_Customers_Small_Commercial!E20+[1]StdO_Customers_Lighting!E20</f>
        <v>80069</v>
      </c>
      <c r="F20" s="20">
        <f>[1]StdO_Customers_Residential!F20+[1]StdO_Customers_Small_Commercial!F20+[1]StdO_Customers_Lighting!F20</f>
        <v>84568</v>
      </c>
      <c r="G20" s="20">
        <f>[1]StdO_Customers_Residential!G20+[1]StdO_Customers_Small_Commercial!G20+[1]StdO_Customers_Lighting!G20</f>
        <v>93974</v>
      </c>
      <c r="H20" s="20">
        <f>[1]StdO_Customers_Residential!H20+[1]StdO_Customers_Small_Commercial!H20+[1]StdO_Customers_Lighting!H20</f>
        <v>110346</v>
      </c>
      <c r="I20" s="20">
        <f>[1]StdO_Customers_Residential!I20+[1]StdO_Customers_Small_Commercial!I20+[1]StdO_Customers_Lighting!I20</f>
        <v>121659</v>
      </c>
      <c r="J20" s="20">
        <f>[1]StdO_Customers_Residential!J20+[1]StdO_Customers_Small_Commercial!J20+[1]StdO_Customers_Lighting!J20</f>
        <v>118639</v>
      </c>
      <c r="K20" s="20">
        <f>[1]StdO_Customers_Residential!K20+[1]StdO_Customers_Small_Commercial!K20+[1]StdO_Customers_Lighting!K20</f>
        <v>117200</v>
      </c>
      <c r="L20" s="20">
        <f>[1]StdO_Customers_Residential!L20+[1]StdO_Customers_Small_Commercial!L20+[1]StdO_Customers_Lighting!L20</f>
        <v>115782</v>
      </c>
      <c r="M20" s="20">
        <f>[1]StdO_Customers_Residential!M20+[1]StdO_Customers_Small_Commercial!M20+[1]StdO_Customers_Lighting!M20</f>
        <v>113671</v>
      </c>
      <c r="N20" s="20">
        <f>[1]StdO_Customers_Residential!N20+[1]StdO_Customers_Small_Commercial!N20+[1]StdO_Customers_Lighting!N20</f>
        <v>108784</v>
      </c>
      <c r="O20" s="20">
        <f>[1]StdO_Customers_Residential!O20+[1]StdO_Customers_Small_Commercial!O20+[1]StdO_Customers_Lighting!O20</f>
        <v>106093</v>
      </c>
      <c r="P20" s="20">
        <f>[1]StdO_Customers_Residential!P20+[1]StdO_Customers_Small_Commercial!P20+[1]StdO_Customers_Lighting!P20</f>
        <v>105608</v>
      </c>
      <c r="Q20" s="20">
        <f>[1]StdO_Customers_Residential!Q20+[1]StdO_Customers_Small_Commercial!Q20+[1]StdO_Customers_Lighting!Q20</f>
        <v>110644</v>
      </c>
      <c r="R20" s="20">
        <f>[1]StdO_Customers_Residential!R20+[1]StdO_Customers_Small_Commercial!R20+[1]StdO_Customers_Lighting!R20</f>
        <v>126054</v>
      </c>
      <c r="S20" s="20">
        <f>[1]StdO_Customers_Residential!S20+[1]StdO_Customers_Small_Commercial!S20+[1]StdO_Customers_Lighting!S20</f>
        <v>136254</v>
      </c>
      <c r="T20" s="20">
        <f>[1]StdO_Customers_Residential!T20+[1]StdO_Customers_Small_Commercial!T20+[1]StdO_Customers_Lighting!T20</f>
        <v>137355</v>
      </c>
      <c r="U20" s="20">
        <f>[1]StdO_Customers_Residential!U20+[1]StdO_Customers_Small_Commercial!U20+[1]StdO_Customers_Lighting!U20</f>
        <v>139782</v>
      </c>
      <c r="V20" s="20">
        <f>[1]StdO_Customers_Residential!V20+[1]StdO_Customers_Small_Commercial!V20+[1]StdO_Customers_Lighting!V20</f>
        <v>127074</v>
      </c>
      <c r="W20" s="20">
        <f>[1]StdO_Customers_Residential!W20+[1]StdO_Customers_Small_Commercial!W20+[1]StdO_Customers_Lighting!W20</f>
        <v>109837</v>
      </c>
      <c r="X20" s="20">
        <f>[1]StdO_Customers_Residential!X20+[1]StdO_Customers_Small_Commercial!X20+[1]StdO_Customers_Lighting!X20</f>
        <v>92591</v>
      </c>
      <c r="Y20" s="20">
        <f>[1]StdO_Customers_Residential!Y20+[1]StdO_Customers_Small_Commercial!Y20+[1]StdO_Customers_Lighting!Y20</f>
        <v>83823</v>
      </c>
      <c r="Z20" s="12"/>
      <c r="AA20" s="13">
        <f t="shared" si="7"/>
        <v>1</v>
      </c>
      <c r="AB20" s="12">
        <f t="shared" si="0"/>
        <v>0</v>
      </c>
      <c r="AC20" s="5">
        <f t="shared" si="1"/>
        <v>2581173</v>
      </c>
      <c r="AD20" s="5">
        <f t="shared" si="2"/>
        <v>2581173</v>
      </c>
      <c r="AF20" s="12">
        <f t="shared" si="3"/>
        <v>1</v>
      </c>
      <c r="AG20" s="12">
        <f t="shared" si="4"/>
        <v>2021</v>
      </c>
      <c r="AI20" s="5">
        <f t="shared" si="5"/>
        <v>139782</v>
      </c>
      <c r="AJ20" s="12">
        <f t="shared" si="6"/>
        <v>20</v>
      </c>
    </row>
    <row r="21" spans="1:36" x14ac:dyDescent="0.25">
      <c r="A21" s="33">
        <v>44208</v>
      </c>
      <c r="B21" s="20">
        <f>[1]StdO_Customers_Residential!B21+[1]StdO_Customers_Small_Commercial!B21+[1]StdO_Customers_Lighting!B21</f>
        <v>80029</v>
      </c>
      <c r="C21" s="20">
        <f>[1]StdO_Customers_Residential!C21+[1]StdO_Customers_Small_Commercial!C21+[1]StdO_Customers_Lighting!C21</f>
        <v>77557</v>
      </c>
      <c r="D21" s="20">
        <f>[1]StdO_Customers_Residential!D21+[1]StdO_Customers_Small_Commercial!D21+[1]StdO_Customers_Lighting!D21</f>
        <v>77047</v>
      </c>
      <c r="E21" s="20">
        <f>[1]StdO_Customers_Residential!E21+[1]StdO_Customers_Small_Commercial!E21+[1]StdO_Customers_Lighting!E21</f>
        <v>78063</v>
      </c>
      <c r="F21" s="20">
        <f>[1]StdO_Customers_Residential!F21+[1]StdO_Customers_Small_Commercial!F21+[1]StdO_Customers_Lighting!F21</f>
        <v>81628</v>
      </c>
      <c r="G21" s="20">
        <f>[1]StdO_Customers_Residential!G21+[1]StdO_Customers_Small_Commercial!G21+[1]StdO_Customers_Lighting!G21</f>
        <v>90019</v>
      </c>
      <c r="H21" s="20">
        <f>[1]StdO_Customers_Residential!H21+[1]StdO_Customers_Small_Commercial!H21+[1]StdO_Customers_Lighting!H21</f>
        <v>107749</v>
      </c>
      <c r="I21" s="20">
        <f>[1]StdO_Customers_Residential!I21+[1]StdO_Customers_Small_Commercial!I21+[1]StdO_Customers_Lighting!I21</f>
        <v>121901</v>
      </c>
      <c r="J21" s="20">
        <f>[1]StdO_Customers_Residential!J21+[1]StdO_Customers_Small_Commercial!J21+[1]StdO_Customers_Lighting!J21</f>
        <v>118888</v>
      </c>
      <c r="K21" s="20">
        <f>[1]StdO_Customers_Residential!K21+[1]StdO_Customers_Small_Commercial!K21+[1]StdO_Customers_Lighting!K21</f>
        <v>117438</v>
      </c>
      <c r="L21" s="20">
        <f>[1]StdO_Customers_Residential!L21+[1]StdO_Customers_Small_Commercial!L21+[1]StdO_Customers_Lighting!L21</f>
        <v>116024</v>
      </c>
      <c r="M21" s="20">
        <f>[1]StdO_Customers_Residential!M21+[1]StdO_Customers_Small_Commercial!M21+[1]StdO_Customers_Lighting!M21</f>
        <v>113913</v>
      </c>
      <c r="N21" s="20">
        <f>[1]StdO_Customers_Residential!N21+[1]StdO_Customers_Small_Commercial!N21+[1]StdO_Customers_Lighting!N21</f>
        <v>109009</v>
      </c>
      <c r="O21" s="20">
        <f>[1]StdO_Customers_Residential!O21+[1]StdO_Customers_Small_Commercial!O21+[1]StdO_Customers_Lighting!O21</f>
        <v>106297</v>
      </c>
      <c r="P21" s="20">
        <f>[1]StdO_Customers_Residential!P21+[1]StdO_Customers_Small_Commercial!P21+[1]StdO_Customers_Lighting!P21</f>
        <v>103550</v>
      </c>
      <c r="Q21" s="20">
        <f>[1]StdO_Customers_Residential!Q21+[1]StdO_Customers_Small_Commercial!Q21+[1]StdO_Customers_Lighting!Q21</f>
        <v>110857</v>
      </c>
      <c r="R21" s="20">
        <f>[1]StdO_Customers_Residential!R21+[1]StdO_Customers_Small_Commercial!R21+[1]StdO_Customers_Lighting!R21</f>
        <v>126295</v>
      </c>
      <c r="S21" s="20">
        <f>[1]StdO_Customers_Residential!S21+[1]StdO_Customers_Small_Commercial!S21+[1]StdO_Customers_Lighting!S21</f>
        <v>136536</v>
      </c>
      <c r="T21" s="20">
        <f>[1]StdO_Customers_Residential!T21+[1]StdO_Customers_Small_Commercial!T21+[1]StdO_Customers_Lighting!T21</f>
        <v>137652</v>
      </c>
      <c r="U21" s="20">
        <f>[1]StdO_Customers_Residential!U21+[1]StdO_Customers_Small_Commercial!U21+[1]StdO_Customers_Lighting!U21</f>
        <v>140078</v>
      </c>
      <c r="V21" s="20">
        <f>[1]StdO_Customers_Residential!V21+[1]StdO_Customers_Small_Commercial!V21+[1]StdO_Customers_Lighting!V21</f>
        <v>127342</v>
      </c>
      <c r="W21" s="20">
        <f>[1]StdO_Customers_Residential!W21+[1]StdO_Customers_Small_Commercial!W21+[1]StdO_Customers_Lighting!W21</f>
        <v>110070</v>
      </c>
      <c r="X21" s="20">
        <f>[1]StdO_Customers_Residential!X21+[1]StdO_Customers_Small_Commercial!X21+[1]StdO_Customers_Lighting!X21</f>
        <v>90866</v>
      </c>
      <c r="Y21" s="20">
        <f>[1]StdO_Customers_Residential!Y21+[1]StdO_Customers_Small_Commercial!Y21+[1]StdO_Customers_Lighting!Y21</f>
        <v>81754</v>
      </c>
      <c r="Z21" s="12"/>
      <c r="AA21" s="13">
        <f t="shared" si="7"/>
        <v>2</v>
      </c>
      <c r="AB21" s="12">
        <f t="shared" si="0"/>
        <v>1886716</v>
      </c>
      <c r="AC21" s="5">
        <f t="shared" si="1"/>
        <v>673846</v>
      </c>
      <c r="AD21" s="5">
        <f t="shared" si="2"/>
        <v>2560562</v>
      </c>
      <c r="AF21" s="12">
        <f t="shared" si="3"/>
        <v>1</v>
      </c>
      <c r="AG21" s="12">
        <f t="shared" si="4"/>
        <v>2021</v>
      </c>
      <c r="AI21" s="5">
        <f t="shared" si="5"/>
        <v>140078</v>
      </c>
      <c r="AJ21" s="12">
        <f t="shared" si="6"/>
        <v>20</v>
      </c>
    </row>
    <row r="22" spans="1:36" x14ac:dyDescent="0.25">
      <c r="A22" s="33">
        <v>44209</v>
      </c>
      <c r="B22" s="20">
        <f>[1]StdO_Customers_Residential!B22+[1]StdO_Customers_Small_Commercial!B22+[1]StdO_Customers_Lighting!B22</f>
        <v>77166</v>
      </c>
      <c r="C22" s="20">
        <f>[1]StdO_Customers_Residential!C22+[1]StdO_Customers_Small_Commercial!C22+[1]StdO_Customers_Lighting!C22</f>
        <v>74434</v>
      </c>
      <c r="D22" s="20">
        <f>[1]StdO_Customers_Residential!D22+[1]StdO_Customers_Small_Commercial!D22+[1]StdO_Customers_Lighting!D22</f>
        <v>73062</v>
      </c>
      <c r="E22" s="20">
        <f>[1]StdO_Customers_Residential!E22+[1]StdO_Customers_Small_Commercial!E22+[1]StdO_Customers_Lighting!E22</f>
        <v>74515</v>
      </c>
      <c r="F22" s="20">
        <f>[1]StdO_Customers_Residential!F22+[1]StdO_Customers_Small_Commercial!F22+[1]StdO_Customers_Lighting!F22</f>
        <v>77751</v>
      </c>
      <c r="G22" s="20">
        <f>[1]StdO_Customers_Residential!G22+[1]StdO_Customers_Small_Commercial!G22+[1]StdO_Customers_Lighting!G22</f>
        <v>84969</v>
      </c>
      <c r="H22" s="20">
        <f>[1]StdO_Customers_Residential!H22+[1]StdO_Customers_Small_Commercial!H22+[1]StdO_Customers_Lighting!H22</f>
        <v>108046</v>
      </c>
      <c r="I22" s="20">
        <f>[1]StdO_Customers_Residential!I22+[1]StdO_Customers_Small_Commercial!I22+[1]StdO_Customers_Lighting!I22</f>
        <v>122252</v>
      </c>
      <c r="J22" s="20">
        <f>[1]StdO_Customers_Residential!J22+[1]StdO_Customers_Small_Commercial!J22+[1]StdO_Customers_Lighting!J22</f>
        <v>119258</v>
      </c>
      <c r="K22" s="20">
        <f>[1]StdO_Customers_Residential!K22+[1]StdO_Customers_Small_Commercial!K22+[1]StdO_Customers_Lighting!K22</f>
        <v>117803</v>
      </c>
      <c r="L22" s="20">
        <f>[1]StdO_Customers_Residential!L22+[1]StdO_Customers_Small_Commercial!L22+[1]StdO_Customers_Lighting!L22</f>
        <v>116379</v>
      </c>
      <c r="M22" s="20">
        <f>[1]StdO_Customers_Residential!M22+[1]StdO_Customers_Small_Commercial!M22+[1]StdO_Customers_Lighting!M22</f>
        <v>114270</v>
      </c>
      <c r="N22" s="20">
        <f>[1]StdO_Customers_Residential!N22+[1]StdO_Customers_Small_Commercial!N22+[1]StdO_Customers_Lighting!N22</f>
        <v>109351</v>
      </c>
      <c r="O22" s="20">
        <f>[1]StdO_Customers_Residential!O22+[1]StdO_Customers_Small_Commercial!O22+[1]StdO_Customers_Lighting!O22</f>
        <v>106636</v>
      </c>
      <c r="P22" s="20">
        <f>[1]StdO_Customers_Residential!P22+[1]StdO_Customers_Small_Commercial!P22+[1]StdO_Customers_Lighting!P22</f>
        <v>103877</v>
      </c>
      <c r="Q22" s="20">
        <f>[1]StdO_Customers_Residential!Q22+[1]StdO_Customers_Small_Commercial!Q22+[1]StdO_Customers_Lighting!Q22</f>
        <v>111214</v>
      </c>
      <c r="R22" s="20">
        <f>[1]StdO_Customers_Residential!R22+[1]StdO_Customers_Small_Commercial!R22+[1]StdO_Customers_Lighting!R22</f>
        <v>126696</v>
      </c>
      <c r="S22" s="20">
        <f>[1]StdO_Customers_Residential!S22+[1]StdO_Customers_Small_Commercial!S22+[1]StdO_Customers_Lighting!S22</f>
        <v>136980</v>
      </c>
      <c r="T22" s="20">
        <f>[1]StdO_Customers_Residential!T22+[1]StdO_Customers_Small_Commercial!T22+[1]StdO_Customers_Lighting!T22</f>
        <v>138088</v>
      </c>
      <c r="U22" s="20">
        <f>[1]StdO_Customers_Residential!U22+[1]StdO_Customers_Small_Commercial!U22+[1]StdO_Customers_Lighting!U22</f>
        <v>140530</v>
      </c>
      <c r="V22" s="20">
        <f>[1]StdO_Customers_Residential!V22+[1]StdO_Customers_Small_Commercial!V22+[1]StdO_Customers_Lighting!V22</f>
        <v>127743</v>
      </c>
      <c r="W22" s="20">
        <f>[1]StdO_Customers_Residential!W22+[1]StdO_Customers_Small_Commercial!W22+[1]StdO_Customers_Lighting!W22</f>
        <v>110394</v>
      </c>
      <c r="X22" s="20">
        <f>[1]StdO_Customers_Residential!X22+[1]StdO_Customers_Small_Commercial!X22+[1]StdO_Customers_Lighting!X22</f>
        <v>91132</v>
      </c>
      <c r="Y22" s="20">
        <f>[1]StdO_Customers_Residential!Y22+[1]StdO_Customers_Small_Commercial!Y22+[1]StdO_Customers_Lighting!Y22</f>
        <v>81248</v>
      </c>
      <c r="Z22" s="12"/>
      <c r="AA22" s="13">
        <f t="shared" si="7"/>
        <v>3</v>
      </c>
      <c r="AB22" s="12">
        <f t="shared" si="0"/>
        <v>1892603</v>
      </c>
      <c r="AC22" s="5">
        <f t="shared" si="1"/>
        <v>651191</v>
      </c>
      <c r="AD22" s="5">
        <f t="shared" si="2"/>
        <v>2543794</v>
      </c>
      <c r="AF22" s="12">
        <f t="shared" si="3"/>
        <v>1</v>
      </c>
      <c r="AG22" s="12">
        <f t="shared" si="4"/>
        <v>2021</v>
      </c>
      <c r="AI22" s="5">
        <f t="shared" si="5"/>
        <v>140530</v>
      </c>
      <c r="AJ22" s="12">
        <f t="shared" si="6"/>
        <v>20</v>
      </c>
    </row>
    <row r="23" spans="1:36" x14ac:dyDescent="0.25">
      <c r="A23" s="33">
        <v>44210</v>
      </c>
      <c r="B23" s="20">
        <f>[1]StdO_Customers_Residential!B23+[1]StdO_Customers_Small_Commercial!B23+[1]StdO_Customers_Lighting!B23</f>
        <v>76423</v>
      </c>
      <c r="C23" s="20">
        <f>[1]StdO_Customers_Residential!C23+[1]StdO_Customers_Small_Commercial!C23+[1]StdO_Customers_Lighting!C23</f>
        <v>72709</v>
      </c>
      <c r="D23" s="20">
        <f>[1]StdO_Customers_Residential!D23+[1]StdO_Customers_Small_Commercial!D23+[1]StdO_Customers_Lighting!D23</f>
        <v>71476</v>
      </c>
      <c r="E23" s="20">
        <f>[1]StdO_Customers_Residential!E23+[1]StdO_Customers_Small_Commercial!E23+[1]StdO_Customers_Lighting!E23</f>
        <v>71951</v>
      </c>
      <c r="F23" s="20">
        <f>[1]StdO_Customers_Residential!F23+[1]StdO_Customers_Small_Commercial!F23+[1]StdO_Customers_Lighting!F23</f>
        <v>75687</v>
      </c>
      <c r="G23" s="20">
        <f>[1]StdO_Customers_Residential!G23+[1]StdO_Customers_Small_Commercial!G23+[1]StdO_Customers_Lighting!G23</f>
        <v>84835</v>
      </c>
      <c r="H23" s="20">
        <f>[1]StdO_Customers_Residential!H23+[1]StdO_Customers_Small_Commercial!H23+[1]StdO_Customers_Lighting!H23</f>
        <v>107969</v>
      </c>
      <c r="I23" s="20">
        <f>[1]StdO_Customers_Residential!I23+[1]StdO_Customers_Small_Commercial!I23+[1]StdO_Customers_Lighting!I23</f>
        <v>122193</v>
      </c>
      <c r="J23" s="20">
        <f>[1]StdO_Customers_Residential!J23+[1]StdO_Customers_Small_Commercial!J23+[1]StdO_Customers_Lighting!J23</f>
        <v>119197</v>
      </c>
      <c r="K23" s="20">
        <f>[1]StdO_Customers_Residential!K23+[1]StdO_Customers_Small_Commercial!K23+[1]StdO_Customers_Lighting!K23</f>
        <v>117751</v>
      </c>
      <c r="L23" s="20">
        <f>[1]StdO_Customers_Residential!L23+[1]StdO_Customers_Small_Commercial!L23+[1]StdO_Customers_Lighting!L23</f>
        <v>116318</v>
      </c>
      <c r="M23" s="20">
        <f>[1]StdO_Customers_Residential!M23+[1]StdO_Customers_Small_Commercial!M23+[1]StdO_Customers_Lighting!M23</f>
        <v>114197</v>
      </c>
      <c r="N23" s="20">
        <f>[1]StdO_Customers_Residential!N23+[1]StdO_Customers_Small_Commercial!N23+[1]StdO_Customers_Lighting!N23</f>
        <v>109290</v>
      </c>
      <c r="O23" s="20">
        <f>[1]StdO_Customers_Residential!O23+[1]StdO_Customers_Small_Commercial!O23+[1]StdO_Customers_Lighting!O23</f>
        <v>106576</v>
      </c>
      <c r="P23" s="20">
        <f>[1]StdO_Customers_Residential!P23+[1]StdO_Customers_Small_Commercial!P23+[1]StdO_Customers_Lighting!P23</f>
        <v>103815</v>
      </c>
      <c r="Q23" s="20">
        <f>[1]StdO_Customers_Residential!Q23+[1]StdO_Customers_Small_Commercial!Q23+[1]StdO_Customers_Lighting!Q23</f>
        <v>111156</v>
      </c>
      <c r="R23" s="20">
        <f>[1]StdO_Customers_Residential!R23+[1]StdO_Customers_Small_Commercial!R23+[1]StdO_Customers_Lighting!R23</f>
        <v>126612</v>
      </c>
      <c r="S23" s="20">
        <f>[1]StdO_Customers_Residential!S23+[1]StdO_Customers_Small_Commercial!S23+[1]StdO_Customers_Lighting!S23</f>
        <v>136892</v>
      </c>
      <c r="T23" s="20">
        <f>[1]StdO_Customers_Residential!T23+[1]StdO_Customers_Small_Commercial!T23+[1]StdO_Customers_Lighting!T23</f>
        <v>138022</v>
      </c>
      <c r="U23" s="20">
        <f>[1]StdO_Customers_Residential!U23+[1]StdO_Customers_Small_Commercial!U23+[1]StdO_Customers_Lighting!U23</f>
        <v>140450</v>
      </c>
      <c r="V23" s="20">
        <f>[1]StdO_Customers_Residential!V23+[1]StdO_Customers_Small_Commercial!V23+[1]StdO_Customers_Lighting!V23</f>
        <v>127667</v>
      </c>
      <c r="W23" s="20">
        <f>[1]StdO_Customers_Residential!W23+[1]StdO_Customers_Small_Commercial!W23+[1]StdO_Customers_Lighting!W23</f>
        <v>110341</v>
      </c>
      <c r="X23" s="20">
        <f>[1]StdO_Customers_Residential!X23+[1]StdO_Customers_Small_Commercial!X23+[1]StdO_Customers_Lighting!X23</f>
        <v>91104</v>
      </c>
      <c r="Y23" s="20">
        <f>[1]StdO_Customers_Residential!Y23+[1]StdO_Customers_Small_Commercial!Y23+[1]StdO_Customers_Lighting!Y23</f>
        <v>81226</v>
      </c>
      <c r="Z23" s="12"/>
      <c r="AA23" s="13">
        <f t="shared" si="7"/>
        <v>4</v>
      </c>
      <c r="AB23" s="12">
        <f t="shared" si="0"/>
        <v>1891581</v>
      </c>
      <c r="AC23" s="5">
        <f t="shared" si="1"/>
        <v>642276</v>
      </c>
      <c r="AD23" s="5">
        <f t="shared" si="2"/>
        <v>2533857</v>
      </c>
      <c r="AF23" s="12">
        <f t="shared" si="3"/>
        <v>1</v>
      </c>
      <c r="AG23" s="12">
        <f t="shared" si="4"/>
        <v>2021</v>
      </c>
      <c r="AI23" s="5">
        <f t="shared" si="5"/>
        <v>140450</v>
      </c>
      <c r="AJ23" s="12">
        <f t="shared" si="6"/>
        <v>20</v>
      </c>
    </row>
    <row r="24" spans="1:36" x14ac:dyDescent="0.25">
      <c r="A24" s="33">
        <v>44211</v>
      </c>
      <c r="B24" s="20">
        <f>[1]StdO_Customers_Residential!B24+[1]StdO_Customers_Small_Commercial!B24+[1]StdO_Customers_Lighting!B24</f>
        <v>76586</v>
      </c>
      <c r="C24" s="20">
        <f>[1]StdO_Customers_Residential!C24+[1]StdO_Customers_Small_Commercial!C24+[1]StdO_Customers_Lighting!C24</f>
        <v>72830</v>
      </c>
      <c r="D24" s="20">
        <f>[1]StdO_Customers_Residential!D24+[1]StdO_Customers_Small_Commercial!D24+[1]StdO_Customers_Lighting!D24</f>
        <v>71311</v>
      </c>
      <c r="E24" s="20">
        <f>[1]StdO_Customers_Residential!E24+[1]StdO_Customers_Small_Commercial!E24+[1]StdO_Customers_Lighting!E24</f>
        <v>71731</v>
      </c>
      <c r="F24" s="20">
        <f>[1]StdO_Customers_Residential!F24+[1]StdO_Customers_Small_Commercial!F24+[1]StdO_Customers_Lighting!F24</f>
        <v>75307</v>
      </c>
      <c r="G24" s="20">
        <f>[1]StdO_Customers_Residential!G24+[1]StdO_Customers_Small_Commercial!G24+[1]StdO_Customers_Lighting!G24</f>
        <v>84420</v>
      </c>
      <c r="H24" s="20">
        <f>[1]StdO_Customers_Residential!H24+[1]StdO_Customers_Small_Commercial!H24+[1]StdO_Customers_Lighting!H24</f>
        <v>108195</v>
      </c>
      <c r="I24" s="20">
        <f>[1]StdO_Customers_Residential!I24+[1]StdO_Customers_Small_Commercial!I24+[1]StdO_Customers_Lighting!I24</f>
        <v>122415</v>
      </c>
      <c r="J24" s="20">
        <f>[1]StdO_Customers_Residential!J24+[1]StdO_Customers_Small_Commercial!J24+[1]StdO_Customers_Lighting!J24</f>
        <v>119415</v>
      </c>
      <c r="K24" s="20">
        <f>[1]StdO_Customers_Residential!K24+[1]StdO_Customers_Small_Commercial!K24+[1]StdO_Customers_Lighting!K24</f>
        <v>117963</v>
      </c>
      <c r="L24" s="20">
        <f>[1]StdO_Customers_Residential!L24+[1]StdO_Customers_Small_Commercial!L24+[1]StdO_Customers_Lighting!L24</f>
        <v>116523</v>
      </c>
      <c r="M24" s="20">
        <f>[1]StdO_Customers_Residential!M24+[1]StdO_Customers_Small_Commercial!M24+[1]StdO_Customers_Lighting!M24</f>
        <v>114412</v>
      </c>
      <c r="N24" s="20">
        <f>[1]StdO_Customers_Residential!N24+[1]StdO_Customers_Small_Commercial!N24+[1]StdO_Customers_Lighting!N24</f>
        <v>109498</v>
      </c>
      <c r="O24" s="20">
        <f>[1]StdO_Customers_Residential!O24+[1]StdO_Customers_Small_Commercial!O24+[1]StdO_Customers_Lighting!O24</f>
        <v>106768</v>
      </c>
      <c r="P24" s="20">
        <f>[1]StdO_Customers_Residential!P24+[1]StdO_Customers_Small_Commercial!P24+[1]StdO_Customers_Lighting!P24</f>
        <v>103996</v>
      </c>
      <c r="Q24" s="20">
        <f>[1]StdO_Customers_Residential!Q24+[1]StdO_Customers_Small_Commercial!Q24+[1]StdO_Customers_Lighting!Q24</f>
        <v>111359</v>
      </c>
      <c r="R24" s="20">
        <f>[1]StdO_Customers_Residential!R24+[1]StdO_Customers_Small_Commercial!R24+[1]StdO_Customers_Lighting!R24</f>
        <v>126823</v>
      </c>
      <c r="S24" s="20">
        <f>[1]StdO_Customers_Residential!S24+[1]StdO_Customers_Small_Commercial!S24+[1]StdO_Customers_Lighting!S24</f>
        <v>137142</v>
      </c>
      <c r="T24" s="20">
        <f>[1]StdO_Customers_Residential!T24+[1]StdO_Customers_Small_Commercial!T24+[1]StdO_Customers_Lighting!T24</f>
        <v>138275</v>
      </c>
      <c r="U24" s="20">
        <f>[1]StdO_Customers_Residential!U24+[1]StdO_Customers_Small_Commercial!U24+[1]StdO_Customers_Lighting!U24</f>
        <v>140722</v>
      </c>
      <c r="V24" s="20">
        <f>[1]StdO_Customers_Residential!V24+[1]StdO_Customers_Small_Commercial!V24+[1]StdO_Customers_Lighting!V24</f>
        <v>127930</v>
      </c>
      <c r="W24" s="20">
        <f>[1]StdO_Customers_Residential!W24+[1]StdO_Customers_Small_Commercial!W24+[1]StdO_Customers_Lighting!W24</f>
        <v>110583</v>
      </c>
      <c r="X24" s="20">
        <f>[1]StdO_Customers_Residential!X24+[1]StdO_Customers_Small_Commercial!X24+[1]StdO_Customers_Lighting!X24</f>
        <v>91306</v>
      </c>
      <c r="Y24" s="20">
        <f>[1]StdO_Customers_Residential!Y24+[1]StdO_Customers_Small_Commercial!Y24+[1]StdO_Customers_Lighting!Y24</f>
        <v>81409</v>
      </c>
      <c r="Z24" s="12"/>
      <c r="AA24" s="13">
        <f t="shared" si="7"/>
        <v>5</v>
      </c>
      <c r="AB24" s="12">
        <f t="shared" si="0"/>
        <v>1895130</v>
      </c>
      <c r="AC24" s="5">
        <f t="shared" si="1"/>
        <v>641789</v>
      </c>
      <c r="AD24" s="5">
        <f t="shared" si="2"/>
        <v>2536919</v>
      </c>
      <c r="AF24" s="12">
        <f t="shared" si="3"/>
        <v>1</v>
      </c>
      <c r="AG24" s="12">
        <f t="shared" si="4"/>
        <v>2021</v>
      </c>
      <c r="AI24" s="5">
        <f t="shared" si="5"/>
        <v>140722</v>
      </c>
      <c r="AJ24" s="12">
        <f t="shared" si="6"/>
        <v>20</v>
      </c>
    </row>
    <row r="25" spans="1:36" x14ac:dyDescent="0.25">
      <c r="A25" s="33">
        <v>44212</v>
      </c>
      <c r="B25" s="20">
        <f>[1]StdO_Customers_Residential!B25+[1]StdO_Customers_Small_Commercial!B25+[1]StdO_Customers_Lighting!B25</f>
        <v>77188</v>
      </c>
      <c r="C25" s="20">
        <f>[1]StdO_Customers_Residential!C25+[1]StdO_Customers_Small_Commercial!C25+[1]StdO_Customers_Lighting!C25</f>
        <v>73577</v>
      </c>
      <c r="D25" s="20">
        <f>[1]StdO_Customers_Residential!D25+[1]StdO_Customers_Small_Commercial!D25+[1]StdO_Customers_Lighting!D25</f>
        <v>71924</v>
      </c>
      <c r="E25" s="20">
        <f>[1]StdO_Customers_Residential!E25+[1]StdO_Customers_Small_Commercial!E25+[1]StdO_Customers_Lighting!E25</f>
        <v>71469</v>
      </c>
      <c r="F25" s="20">
        <f>[1]StdO_Customers_Residential!F25+[1]StdO_Customers_Small_Commercial!F25+[1]StdO_Customers_Lighting!F25</f>
        <v>74316</v>
      </c>
      <c r="G25" s="20">
        <f>[1]StdO_Customers_Residential!G25+[1]StdO_Customers_Small_Commercial!G25+[1]StdO_Customers_Lighting!G25</f>
        <v>82474</v>
      </c>
      <c r="H25" s="20">
        <f>[1]StdO_Customers_Residential!H25+[1]StdO_Customers_Small_Commercial!H25+[1]StdO_Customers_Lighting!H25</f>
        <v>102810</v>
      </c>
      <c r="I25" s="20">
        <f>[1]StdO_Customers_Residential!I25+[1]StdO_Customers_Small_Commercial!I25+[1]StdO_Customers_Lighting!I25</f>
        <v>117060</v>
      </c>
      <c r="J25" s="20">
        <f>[1]StdO_Customers_Residential!J25+[1]StdO_Customers_Small_Commercial!J25+[1]StdO_Customers_Lighting!J25</f>
        <v>118567</v>
      </c>
      <c r="K25" s="20">
        <f>[1]StdO_Customers_Residential!K25+[1]StdO_Customers_Small_Commercial!K25+[1]StdO_Customers_Lighting!K25</f>
        <v>121365</v>
      </c>
      <c r="L25" s="20">
        <f>[1]StdO_Customers_Residential!L25+[1]StdO_Customers_Small_Commercial!L25+[1]StdO_Customers_Lighting!L25</f>
        <v>119383</v>
      </c>
      <c r="M25" s="20">
        <f>[1]StdO_Customers_Residential!M25+[1]StdO_Customers_Small_Commercial!M25+[1]StdO_Customers_Lighting!M25</f>
        <v>117111</v>
      </c>
      <c r="N25" s="20">
        <f>[1]StdO_Customers_Residential!N25+[1]StdO_Customers_Small_Commercial!N25+[1]StdO_Customers_Lighting!N25</f>
        <v>112227</v>
      </c>
      <c r="O25" s="20">
        <f>[1]StdO_Customers_Residential!O25+[1]StdO_Customers_Small_Commercial!O25+[1]StdO_Customers_Lighting!O25</f>
        <v>109012</v>
      </c>
      <c r="P25" s="20">
        <f>[1]StdO_Customers_Residential!P25+[1]StdO_Customers_Small_Commercial!P25+[1]StdO_Customers_Lighting!P25</f>
        <v>107737</v>
      </c>
      <c r="Q25" s="20">
        <f>[1]StdO_Customers_Residential!Q25+[1]StdO_Customers_Small_Commercial!Q25+[1]StdO_Customers_Lighting!Q25</f>
        <v>113975</v>
      </c>
      <c r="R25" s="20">
        <f>[1]StdO_Customers_Residential!R25+[1]StdO_Customers_Small_Commercial!R25+[1]StdO_Customers_Lighting!R25</f>
        <v>129027</v>
      </c>
      <c r="S25" s="20">
        <f>[1]StdO_Customers_Residential!S25+[1]StdO_Customers_Small_Commercial!S25+[1]StdO_Customers_Lighting!S25</f>
        <v>140421</v>
      </c>
      <c r="T25" s="20">
        <f>[1]StdO_Customers_Residential!T25+[1]StdO_Customers_Small_Commercial!T25+[1]StdO_Customers_Lighting!T25</f>
        <v>139399</v>
      </c>
      <c r="U25" s="20">
        <f>[1]StdO_Customers_Residential!U25+[1]StdO_Customers_Small_Commercial!U25+[1]StdO_Customers_Lighting!U25</f>
        <v>139659</v>
      </c>
      <c r="V25" s="20">
        <f>[1]StdO_Customers_Residential!V25+[1]StdO_Customers_Small_Commercial!V25+[1]StdO_Customers_Lighting!V25</f>
        <v>127601</v>
      </c>
      <c r="W25" s="20">
        <f>[1]StdO_Customers_Residential!W25+[1]StdO_Customers_Small_Commercial!W25+[1]StdO_Customers_Lighting!W25</f>
        <v>109818</v>
      </c>
      <c r="X25" s="20">
        <f>[1]StdO_Customers_Residential!X25+[1]StdO_Customers_Small_Commercial!X25+[1]StdO_Customers_Lighting!X25</f>
        <v>91861</v>
      </c>
      <c r="Y25" s="20">
        <f>[1]StdO_Customers_Residential!Y25+[1]StdO_Customers_Small_Commercial!Y25+[1]StdO_Customers_Lighting!Y25</f>
        <v>81789</v>
      </c>
      <c r="Z25" s="12"/>
      <c r="AA25" s="13">
        <v>8</v>
      </c>
      <c r="AB25" s="12">
        <f t="shared" si="0"/>
        <v>0</v>
      </c>
      <c r="AC25" s="5">
        <f t="shared" si="1"/>
        <v>2549770</v>
      </c>
      <c r="AD25" s="5">
        <f t="shared" si="2"/>
        <v>2549770</v>
      </c>
      <c r="AF25" s="12">
        <f t="shared" si="3"/>
        <v>1</v>
      </c>
      <c r="AG25" s="12">
        <f t="shared" si="4"/>
        <v>2021</v>
      </c>
      <c r="AI25" s="5">
        <f t="shared" si="5"/>
        <v>140421</v>
      </c>
      <c r="AJ25" s="12">
        <f t="shared" si="6"/>
        <v>18</v>
      </c>
    </row>
    <row r="26" spans="1:36" x14ac:dyDescent="0.25">
      <c r="A26" s="33">
        <v>44213</v>
      </c>
      <c r="B26" s="20">
        <f>[1]StdO_Customers_Residential!B26+[1]StdO_Customers_Small_Commercial!B26+[1]StdO_Customers_Lighting!B26</f>
        <v>77053</v>
      </c>
      <c r="C26" s="20">
        <f>[1]StdO_Customers_Residential!C26+[1]StdO_Customers_Small_Commercial!C26+[1]StdO_Customers_Lighting!C26</f>
        <v>73235</v>
      </c>
      <c r="D26" s="20">
        <f>[1]StdO_Customers_Residential!D26+[1]StdO_Customers_Small_Commercial!D26+[1]StdO_Customers_Lighting!D26</f>
        <v>70935</v>
      </c>
      <c r="E26" s="20">
        <f>[1]StdO_Customers_Residential!E26+[1]StdO_Customers_Small_Commercial!E26+[1]StdO_Customers_Lighting!E26</f>
        <v>71362</v>
      </c>
      <c r="F26" s="20">
        <f>[1]StdO_Customers_Residential!F26+[1]StdO_Customers_Small_Commercial!F26+[1]StdO_Customers_Lighting!F26</f>
        <v>74214</v>
      </c>
      <c r="G26" s="20">
        <f>[1]StdO_Customers_Residential!G26+[1]StdO_Customers_Small_Commercial!G26+[1]StdO_Customers_Lighting!G26</f>
        <v>82358</v>
      </c>
      <c r="H26" s="20">
        <f>[1]StdO_Customers_Residential!H26+[1]StdO_Customers_Small_Commercial!H26+[1]StdO_Customers_Lighting!H26</f>
        <v>102693</v>
      </c>
      <c r="I26" s="20">
        <f>[1]StdO_Customers_Residential!I26+[1]StdO_Customers_Small_Commercial!I26+[1]StdO_Customers_Lighting!I26</f>
        <v>116937</v>
      </c>
      <c r="J26" s="20">
        <f>[1]StdO_Customers_Residential!J26+[1]StdO_Customers_Small_Commercial!J26+[1]StdO_Customers_Lighting!J26</f>
        <v>118467</v>
      </c>
      <c r="K26" s="20">
        <f>[1]StdO_Customers_Residential!K26+[1]StdO_Customers_Small_Commercial!K26+[1]StdO_Customers_Lighting!K26</f>
        <v>121249</v>
      </c>
      <c r="L26" s="20">
        <f>[1]StdO_Customers_Residential!L26+[1]StdO_Customers_Small_Commercial!L26+[1]StdO_Customers_Lighting!L26</f>
        <v>119262</v>
      </c>
      <c r="M26" s="20">
        <f>[1]StdO_Customers_Residential!M26+[1]StdO_Customers_Small_Commercial!M26+[1]StdO_Customers_Lighting!M26</f>
        <v>117005</v>
      </c>
      <c r="N26" s="20">
        <f>[1]StdO_Customers_Residential!N26+[1]StdO_Customers_Small_Commercial!N26+[1]StdO_Customers_Lighting!N26</f>
        <v>112126</v>
      </c>
      <c r="O26" s="20">
        <f>[1]StdO_Customers_Residential!O26+[1]StdO_Customers_Small_Commercial!O26+[1]StdO_Customers_Lighting!O26</f>
        <v>108915</v>
      </c>
      <c r="P26" s="20">
        <f>[1]StdO_Customers_Residential!P26+[1]StdO_Customers_Small_Commercial!P26+[1]StdO_Customers_Lighting!P26</f>
        <v>106353</v>
      </c>
      <c r="Q26" s="20">
        <f>[1]StdO_Customers_Residential!Q26+[1]StdO_Customers_Small_Commercial!Q26+[1]StdO_Customers_Lighting!Q26</f>
        <v>113877</v>
      </c>
      <c r="R26" s="20">
        <f>[1]StdO_Customers_Residential!R26+[1]StdO_Customers_Small_Commercial!R26+[1]StdO_Customers_Lighting!R26</f>
        <v>128914</v>
      </c>
      <c r="S26" s="20">
        <f>[1]StdO_Customers_Residential!S26+[1]StdO_Customers_Small_Commercial!S26+[1]StdO_Customers_Lighting!S26</f>
        <v>140322</v>
      </c>
      <c r="T26" s="20">
        <f>[1]StdO_Customers_Residential!T26+[1]StdO_Customers_Small_Commercial!T26+[1]StdO_Customers_Lighting!T26</f>
        <v>139288</v>
      </c>
      <c r="U26" s="20">
        <f>[1]StdO_Customers_Residential!U26+[1]StdO_Customers_Small_Commercial!U26+[1]StdO_Customers_Lighting!U26</f>
        <v>139555</v>
      </c>
      <c r="V26" s="20">
        <f>[1]StdO_Customers_Residential!V26+[1]StdO_Customers_Small_Commercial!V26+[1]StdO_Customers_Lighting!V26</f>
        <v>127517</v>
      </c>
      <c r="W26" s="20">
        <f>[1]StdO_Customers_Residential!W26+[1]StdO_Customers_Small_Commercial!W26+[1]StdO_Customers_Lighting!W26</f>
        <v>109759</v>
      </c>
      <c r="X26" s="20">
        <f>[1]StdO_Customers_Residential!X26+[1]StdO_Customers_Small_Commercial!X26+[1]StdO_Customers_Lighting!X26</f>
        <v>91820</v>
      </c>
      <c r="Y26" s="20">
        <f>[1]StdO_Customers_Residential!Y26+[1]StdO_Customers_Small_Commercial!Y26+[1]StdO_Customers_Lighting!Y26</f>
        <v>81748</v>
      </c>
      <c r="Z26" s="12"/>
      <c r="AA26" s="13">
        <f>WEEKDAY(A26,2)</f>
        <v>7</v>
      </c>
      <c r="AB26" s="12">
        <f t="shared" si="0"/>
        <v>0</v>
      </c>
      <c r="AC26" s="5">
        <f t="shared" si="1"/>
        <v>2544964</v>
      </c>
      <c r="AD26" s="5">
        <f t="shared" si="2"/>
        <v>2544964</v>
      </c>
      <c r="AF26" s="12">
        <f t="shared" si="3"/>
        <v>1</v>
      </c>
      <c r="AG26" s="12">
        <f t="shared" si="4"/>
        <v>2021</v>
      </c>
      <c r="AI26" s="5">
        <f t="shared" si="5"/>
        <v>140322</v>
      </c>
      <c r="AJ26" s="12">
        <f t="shared" si="6"/>
        <v>18</v>
      </c>
    </row>
    <row r="27" spans="1:36" x14ac:dyDescent="0.25">
      <c r="A27" s="33">
        <v>44214</v>
      </c>
      <c r="B27" s="20">
        <f>[1]StdO_Customers_Residential!B27+[1]StdO_Customers_Small_Commercial!B27+[1]StdO_Customers_Lighting!B27</f>
        <v>77265</v>
      </c>
      <c r="C27" s="20">
        <f>[1]StdO_Customers_Residential!C27+[1]StdO_Customers_Small_Commercial!C27+[1]StdO_Customers_Lighting!C27</f>
        <v>73303</v>
      </c>
      <c r="D27" s="20">
        <f>[1]StdO_Customers_Residential!D27+[1]StdO_Customers_Small_Commercial!D27+[1]StdO_Customers_Lighting!D27</f>
        <v>70583</v>
      </c>
      <c r="E27" s="20">
        <f>[1]StdO_Customers_Residential!E27+[1]StdO_Customers_Small_Commercial!E27+[1]StdO_Customers_Lighting!E27</f>
        <v>71019</v>
      </c>
      <c r="F27" s="20">
        <f>[1]StdO_Customers_Residential!F27+[1]StdO_Customers_Small_Commercial!F27+[1]StdO_Customers_Lighting!F27</f>
        <v>74088</v>
      </c>
      <c r="G27" s="20">
        <f>[1]StdO_Customers_Residential!G27+[1]StdO_Customers_Small_Commercial!G27+[1]StdO_Customers_Lighting!G27</f>
        <v>82080</v>
      </c>
      <c r="H27" s="20">
        <f>[1]StdO_Customers_Residential!H27+[1]StdO_Customers_Small_Commercial!H27+[1]StdO_Customers_Lighting!H27</f>
        <v>102454</v>
      </c>
      <c r="I27" s="20">
        <f>[1]StdO_Customers_Residential!I27+[1]StdO_Customers_Small_Commercial!I27+[1]StdO_Customers_Lighting!I27</f>
        <v>116722</v>
      </c>
      <c r="J27" s="20">
        <f>[1]StdO_Customers_Residential!J27+[1]StdO_Customers_Small_Commercial!J27+[1]StdO_Customers_Lighting!J27</f>
        <v>118202</v>
      </c>
      <c r="K27" s="20">
        <f>[1]StdO_Customers_Residential!K27+[1]StdO_Customers_Small_Commercial!K27+[1]StdO_Customers_Lighting!K27</f>
        <v>120981</v>
      </c>
      <c r="L27" s="20">
        <f>[1]StdO_Customers_Residential!L27+[1]StdO_Customers_Small_Commercial!L27+[1]StdO_Customers_Lighting!L27</f>
        <v>118984</v>
      </c>
      <c r="M27" s="20">
        <f>[1]StdO_Customers_Residential!M27+[1]StdO_Customers_Small_Commercial!M27+[1]StdO_Customers_Lighting!M27</f>
        <v>116710</v>
      </c>
      <c r="N27" s="20">
        <f>[1]StdO_Customers_Residential!N27+[1]StdO_Customers_Small_Commercial!N27+[1]StdO_Customers_Lighting!N27</f>
        <v>111816</v>
      </c>
      <c r="O27" s="20">
        <f>[1]StdO_Customers_Residential!O27+[1]StdO_Customers_Small_Commercial!O27+[1]StdO_Customers_Lighting!O27</f>
        <v>108596</v>
      </c>
      <c r="P27" s="20">
        <f>[1]StdO_Customers_Residential!P27+[1]StdO_Customers_Small_Commercial!P27+[1]StdO_Customers_Lighting!P27</f>
        <v>106025</v>
      </c>
      <c r="Q27" s="20">
        <f>[1]StdO_Customers_Residential!Q27+[1]StdO_Customers_Small_Commercial!Q27+[1]StdO_Customers_Lighting!Q27</f>
        <v>113564</v>
      </c>
      <c r="R27" s="20">
        <f>[1]StdO_Customers_Residential!R27+[1]StdO_Customers_Small_Commercial!R27+[1]StdO_Customers_Lighting!R27</f>
        <v>128643</v>
      </c>
      <c r="S27" s="20">
        <f>[1]StdO_Customers_Residential!S27+[1]StdO_Customers_Small_Commercial!S27+[1]StdO_Customers_Lighting!S27</f>
        <v>140084</v>
      </c>
      <c r="T27" s="20">
        <f>[1]StdO_Customers_Residential!T27+[1]StdO_Customers_Small_Commercial!T27+[1]StdO_Customers_Lighting!T27</f>
        <v>139076</v>
      </c>
      <c r="U27" s="20">
        <f>[1]StdO_Customers_Residential!U27+[1]StdO_Customers_Small_Commercial!U27+[1]StdO_Customers_Lighting!U27</f>
        <v>139350</v>
      </c>
      <c r="V27" s="20">
        <f>[1]StdO_Customers_Residential!V27+[1]StdO_Customers_Small_Commercial!V27+[1]StdO_Customers_Lighting!V27</f>
        <v>127278</v>
      </c>
      <c r="W27" s="20">
        <f>[1]StdO_Customers_Residential!W27+[1]StdO_Customers_Small_Commercial!W27+[1]StdO_Customers_Lighting!W27</f>
        <v>109491</v>
      </c>
      <c r="X27" s="20">
        <f>[1]StdO_Customers_Residential!X27+[1]StdO_Customers_Small_Commercial!X27+[1]StdO_Customers_Lighting!X27</f>
        <v>94921</v>
      </c>
      <c r="Y27" s="20">
        <f>[1]StdO_Customers_Residential!Y27+[1]StdO_Customers_Small_Commercial!Y27+[1]StdO_Customers_Lighting!Y27</f>
        <v>86045</v>
      </c>
      <c r="Z27" s="12"/>
      <c r="AA27" s="13">
        <f t="shared" ref="AA27:AA90" si="8">WEEKDAY(A27,2)</f>
        <v>1</v>
      </c>
      <c r="AB27" s="12">
        <f t="shared" si="0"/>
        <v>0</v>
      </c>
      <c r="AC27" s="5">
        <f t="shared" si="1"/>
        <v>2547280</v>
      </c>
      <c r="AD27" s="5">
        <f t="shared" si="2"/>
        <v>2547280</v>
      </c>
      <c r="AF27" s="12">
        <f t="shared" si="3"/>
        <v>1</v>
      </c>
      <c r="AG27" s="12">
        <f t="shared" si="4"/>
        <v>2021</v>
      </c>
      <c r="AI27" s="5">
        <f t="shared" si="5"/>
        <v>140084</v>
      </c>
      <c r="AJ27" s="12">
        <f t="shared" si="6"/>
        <v>18</v>
      </c>
    </row>
    <row r="28" spans="1:36" x14ac:dyDescent="0.25">
      <c r="A28" s="33">
        <v>44215</v>
      </c>
      <c r="B28" s="20">
        <f>[1]StdO_Customers_Residential!B28+[1]StdO_Customers_Small_Commercial!B28+[1]StdO_Customers_Lighting!B28</f>
        <v>81035</v>
      </c>
      <c r="C28" s="20">
        <f>[1]StdO_Customers_Residential!C28+[1]StdO_Customers_Small_Commercial!C28+[1]StdO_Customers_Lighting!C28</f>
        <v>78954</v>
      </c>
      <c r="D28" s="20">
        <f>[1]StdO_Customers_Residential!D28+[1]StdO_Customers_Small_Commercial!D28+[1]StdO_Customers_Lighting!D28</f>
        <v>77791</v>
      </c>
      <c r="E28" s="20">
        <f>[1]StdO_Customers_Residential!E28+[1]StdO_Customers_Small_Commercial!E28+[1]StdO_Customers_Lighting!E28</f>
        <v>79217</v>
      </c>
      <c r="F28" s="20">
        <f>[1]StdO_Customers_Residential!F28+[1]StdO_Customers_Small_Commercial!F28+[1]StdO_Customers_Lighting!F28</f>
        <v>83632</v>
      </c>
      <c r="G28" s="20">
        <f>[1]StdO_Customers_Residential!G28+[1]StdO_Customers_Small_Commercial!G28+[1]StdO_Customers_Lighting!G28</f>
        <v>92329</v>
      </c>
      <c r="H28" s="20">
        <f>[1]StdO_Customers_Residential!H28+[1]StdO_Customers_Small_Commercial!H28+[1]StdO_Customers_Lighting!H28</f>
        <v>109954</v>
      </c>
      <c r="I28" s="20">
        <f>[1]StdO_Customers_Residential!I28+[1]StdO_Customers_Small_Commercial!I28+[1]StdO_Customers_Lighting!I28</f>
        <v>122828</v>
      </c>
      <c r="J28" s="20">
        <f>[1]StdO_Customers_Residential!J28+[1]StdO_Customers_Small_Commercial!J28+[1]StdO_Customers_Lighting!J28</f>
        <v>119684</v>
      </c>
      <c r="K28" s="20">
        <f>[1]StdO_Customers_Residential!K28+[1]StdO_Customers_Small_Commercial!K28+[1]StdO_Customers_Lighting!K28</f>
        <v>118324</v>
      </c>
      <c r="L28" s="20">
        <f>[1]StdO_Customers_Residential!L28+[1]StdO_Customers_Small_Commercial!L28+[1]StdO_Customers_Lighting!L28</f>
        <v>116904</v>
      </c>
      <c r="M28" s="20">
        <f>[1]StdO_Customers_Residential!M28+[1]StdO_Customers_Small_Commercial!M28+[1]StdO_Customers_Lighting!M28</f>
        <v>114788</v>
      </c>
      <c r="N28" s="20">
        <f>[1]StdO_Customers_Residential!N28+[1]StdO_Customers_Small_Commercial!N28+[1]StdO_Customers_Lighting!N28</f>
        <v>109842</v>
      </c>
      <c r="O28" s="20">
        <f>[1]StdO_Customers_Residential!O28+[1]StdO_Customers_Small_Commercial!O28+[1]StdO_Customers_Lighting!O28</f>
        <v>107095</v>
      </c>
      <c r="P28" s="20">
        <f>[1]StdO_Customers_Residential!P28+[1]StdO_Customers_Small_Commercial!P28+[1]StdO_Customers_Lighting!P28</f>
        <v>104330</v>
      </c>
      <c r="Q28" s="20">
        <f>[1]StdO_Customers_Residential!Q28+[1]StdO_Customers_Small_Commercial!Q28+[1]StdO_Customers_Lighting!Q28</f>
        <v>111704</v>
      </c>
      <c r="R28" s="20">
        <f>[1]StdO_Customers_Residential!R28+[1]StdO_Customers_Small_Commercial!R28+[1]StdO_Customers_Lighting!R28</f>
        <v>127276</v>
      </c>
      <c r="S28" s="20">
        <f>[1]StdO_Customers_Residential!S28+[1]StdO_Customers_Small_Commercial!S28+[1]StdO_Customers_Lighting!S28</f>
        <v>137627</v>
      </c>
      <c r="T28" s="20">
        <f>[1]StdO_Customers_Residential!T28+[1]StdO_Customers_Small_Commercial!T28+[1]StdO_Customers_Lighting!T28</f>
        <v>138750</v>
      </c>
      <c r="U28" s="20">
        <f>[1]StdO_Customers_Residential!U28+[1]StdO_Customers_Small_Commercial!U28+[1]StdO_Customers_Lighting!U28</f>
        <v>141201</v>
      </c>
      <c r="V28" s="20">
        <f>[1]StdO_Customers_Residential!V28+[1]StdO_Customers_Small_Commercial!V28+[1]StdO_Customers_Lighting!V28</f>
        <v>128366</v>
      </c>
      <c r="W28" s="20">
        <f>[1]StdO_Customers_Residential!W28+[1]StdO_Customers_Small_Commercial!W28+[1]StdO_Customers_Lighting!W28</f>
        <v>110959</v>
      </c>
      <c r="X28" s="20">
        <f>[1]StdO_Customers_Residential!X28+[1]StdO_Customers_Small_Commercial!X28+[1]StdO_Customers_Lighting!X28</f>
        <v>96871</v>
      </c>
      <c r="Y28" s="20">
        <f>[1]StdO_Customers_Residential!Y28+[1]StdO_Customers_Small_Commercial!Y28+[1]StdO_Customers_Lighting!Y28</f>
        <v>88533</v>
      </c>
      <c r="Z28" s="12"/>
      <c r="AA28" s="13">
        <f t="shared" si="8"/>
        <v>2</v>
      </c>
      <c r="AB28" s="12">
        <f t="shared" si="0"/>
        <v>1906549</v>
      </c>
      <c r="AC28" s="5">
        <f t="shared" si="1"/>
        <v>691445</v>
      </c>
      <c r="AD28" s="5">
        <f t="shared" si="2"/>
        <v>2597994</v>
      </c>
      <c r="AF28" s="12">
        <f t="shared" si="3"/>
        <v>1</v>
      </c>
      <c r="AG28" s="12">
        <f t="shared" si="4"/>
        <v>2021</v>
      </c>
      <c r="AI28" s="5">
        <f t="shared" si="5"/>
        <v>141201</v>
      </c>
      <c r="AJ28" s="12">
        <f t="shared" si="6"/>
        <v>20</v>
      </c>
    </row>
    <row r="29" spans="1:36" x14ac:dyDescent="0.25">
      <c r="A29" s="33">
        <v>44216</v>
      </c>
      <c r="B29" s="20">
        <f>[1]StdO_Customers_Residential!B29+[1]StdO_Customers_Small_Commercial!B29+[1]StdO_Customers_Lighting!B29</f>
        <v>77443</v>
      </c>
      <c r="C29" s="20">
        <f>[1]StdO_Customers_Residential!C29+[1]StdO_Customers_Small_Commercial!C29+[1]StdO_Customers_Lighting!C29</f>
        <v>73638</v>
      </c>
      <c r="D29" s="20">
        <f>[1]StdO_Customers_Residential!D29+[1]StdO_Customers_Small_Commercial!D29+[1]StdO_Customers_Lighting!D29</f>
        <v>71138</v>
      </c>
      <c r="E29" s="20">
        <f>[1]StdO_Customers_Residential!E29+[1]StdO_Customers_Small_Commercial!E29+[1]StdO_Customers_Lighting!E29</f>
        <v>72251</v>
      </c>
      <c r="F29" s="20">
        <f>[1]StdO_Customers_Residential!F29+[1]StdO_Customers_Small_Commercial!F29+[1]StdO_Customers_Lighting!F29</f>
        <v>75358</v>
      </c>
      <c r="G29" s="20">
        <f>[1]StdO_Customers_Residential!G29+[1]StdO_Customers_Small_Commercial!G29+[1]StdO_Customers_Lighting!G29</f>
        <v>85326</v>
      </c>
      <c r="H29" s="20">
        <f>[1]StdO_Customers_Residential!H29+[1]StdO_Customers_Small_Commercial!H29+[1]StdO_Customers_Lighting!H29</f>
        <v>109265</v>
      </c>
      <c r="I29" s="20">
        <f>[1]StdO_Customers_Residential!I29+[1]StdO_Customers_Small_Commercial!I29+[1]StdO_Customers_Lighting!I29</f>
        <v>123562</v>
      </c>
      <c r="J29" s="20">
        <f>[1]StdO_Customers_Residential!J29+[1]StdO_Customers_Small_Commercial!J29+[1]StdO_Customers_Lighting!J29</f>
        <v>120615</v>
      </c>
      <c r="K29" s="20">
        <f>[1]StdO_Customers_Residential!K29+[1]StdO_Customers_Small_Commercial!K29+[1]StdO_Customers_Lighting!K29</f>
        <v>119188</v>
      </c>
      <c r="L29" s="20">
        <f>[1]StdO_Customers_Residential!L29+[1]StdO_Customers_Small_Commercial!L29+[1]StdO_Customers_Lighting!L29</f>
        <v>117737</v>
      </c>
      <c r="M29" s="20">
        <f>[1]StdO_Customers_Residential!M29+[1]StdO_Customers_Small_Commercial!M29+[1]StdO_Customers_Lighting!M29</f>
        <v>115632</v>
      </c>
      <c r="N29" s="20">
        <f>[1]StdO_Customers_Residential!N29+[1]StdO_Customers_Small_Commercial!N29+[1]StdO_Customers_Lighting!N29</f>
        <v>110645</v>
      </c>
      <c r="O29" s="20">
        <f>[1]StdO_Customers_Residential!O29+[1]StdO_Customers_Small_Commercial!O29+[1]StdO_Customers_Lighting!O29</f>
        <v>107917</v>
      </c>
      <c r="P29" s="20">
        <f>[1]StdO_Customers_Residential!P29+[1]StdO_Customers_Small_Commercial!P29+[1]StdO_Customers_Lighting!P29</f>
        <v>105121</v>
      </c>
      <c r="Q29" s="20">
        <f>[1]StdO_Customers_Residential!Q29+[1]StdO_Customers_Small_Commercial!Q29+[1]StdO_Customers_Lighting!Q29</f>
        <v>112503</v>
      </c>
      <c r="R29" s="20">
        <f>[1]StdO_Customers_Residential!R29+[1]StdO_Customers_Small_Commercial!R29+[1]StdO_Customers_Lighting!R29</f>
        <v>128009</v>
      </c>
      <c r="S29" s="20">
        <f>[1]StdO_Customers_Residential!S29+[1]StdO_Customers_Small_Commercial!S29+[1]StdO_Customers_Lighting!S29</f>
        <v>138380</v>
      </c>
      <c r="T29" s="20">
        <f>[1]StdO_Customers_Residential!T29+[1]StdO_Customers_Small_Commercial!T29+[1]StdO_Customers_Lighting!T29</f>
        <v>139505</v>
      </c>
      <c r="U29" s="20">
        <f>[1]StdO_Customers_Residential!U29+[1]StdO_Customers_Small_Commercial!U29+[1]StdO_Customers_Lighting!U29</f>
        <v>141981</v>
      </c>
      <c r="V29" s="20">
        <f>[1]StdO_Customers_Residential!V29+[1]StdO_Customers_Small_Commercial!V29+[1]StdO_Customers_Lighting!V29</f>
        <v>129139</v>
      </c>
      <c r="W29" s="20">
        <f>[1]StdO_Customers_Residential!W29+[1]StdO_Customers_Small_Commercial!W29+[1]StdO_Customers_Lighting!W29</f>
        <v>111668</v>
      </c>
      <c r="X29" s="20">
        <f>[1]StdO_Customers_Residential!X29+[1]StdO_Customers_Small_Commercial!X29+[1]StdO_Customers_Lighting!X29</f>
        <v>92275</v>
      </c>
      <c r="Y29" s="20">
        <f>[1]StdO_Customers_Residential!Y29+[1]StdO_Customers_Small_Commercial!Y29+[1]StdO_Customers_Lighting!Y29</f>
        <v>82257</v>
      </c>
      <c r="Z29" s="12"/>
      <c r="AA29" s="13">
        <f t="shared" si="8"/>
        <v>3</v>
      </c>
      <c r="AB29" s="12">
        <f t="shared" si="0"/>
        <v>1913877</v>
      </c>
      <c r="AC29" s="5">
        <f t="shared" si="1"/>
        <v>646676</v>
      </c>
      <c r="AD29" s="5">
        <f t="shared" si="2"/>
        <v>2560553</v>
      </c>
      <c r="AF29" s="12">
        <f t="shared" si="3"/>
        <v>1</v>
      </c>
      <c r="AG29" s="12">
        <f t="shared" si="4"/>
        <v>2021</v>
      </c>
      <c r="AI29" s="5">
        <f t="shared" si="5"/>
        <v>141981</v>
      </c>
      <c r="AJ29" s="12">
        <f t="shared" si="6"/>
        <v>20</v>
      </c>
    </row>
    <row r="30" spans="1:36" x14ac:dyDescent="0.25">
      <c r="A30" s="33">
        <v>44217</v>
      </c>
      <c r="B30" s="20">
        <f>[1]StdO_Customers_Residential!B30+[1]StdO_Customers_Small_Commercial!B30+[1]StdO_Customers_Lighting!B30</f>
        <v>85082</v>
      </c>
      <c r="C30" s="20">
        <f>[1]StdO_Customers_Residential!C30+[1]StdO_Customers_Small_Commercial!C30+[1]StdO_Customers_Lighting!C30</f>
        <v>82351</v>
      </c>
      <c r="D30" s="20">
        <f>[1]StdO_Customers_Residential!D30+[1]StdO_Customers_Small_Commercial!D30+[1]StdO_Customers_Lighting!D30</f>
        <v>82382</v>
      </c>
      <c r="E30" s="20">
        <f>[1]StdO_Customers_Residential!E30+[1]StdO_Customers_Small_Commercial!E30+[1]StdO_Customers_Lighting!E30</f>
        <v>83277</v>
      </c>
      <c r="F30" s="20">
        <f>[1]StdO_Customers_Residential!F30+[1]StdO_Customers_Small_Commercial!F30+[1]StdO_Customers_Lighting!F30</f>
        <v>87369</v>
      </c>
      <c r="G30" s="20">
        <f>[1]StdO_Customers_Residential!G30+[1]StdO_Customers_Small_Commercial!G30+[1]StdO_Customers_Lighting!G30</f>
        <v>96229</v>
      </c>
      <c r="H30" s="20">
        <f>[1]StdO_Customers_Residential!H30+[1]StdO_Customers_Small_Commercial!H30+[1]StdO_Customers_Lighting!H30</f>
        <v>113238</v>
      </c>
      <c r="I30" s="20">
        <f>[1]StdO_Customers_Residential!I30+[1]StdO_Customers_Small_Commercial!I30+[1]StdO_Customers_Lighting!I30</f>
        <v>123106</v>
      </c>
      <c r="J30" s="20">
        <f>[1]StdO_Customers_Residential!J30+[1]StdO_Customers_Small_Commercial!J30+[1]StdO_Customers_Lighting!J30</f>
        <v>121135</v>
      </c>
      <c r="K30" s="20">
        <f>[1]StdO_Customers_Residential!K30+[1]StdO_Customers_Small_Commercial!K30+[1]StdO_Customers_Lighting!K30</f>
        <v>120245</v>
      </c>
      <c r="L30" s="20">
        <f>[1]StdO_Customers_Residential!L30+[1]StdO_Customers_Small_Commercial!L30+[1]StdO_Customers_Lighting!L30</f>
        <v>118463</v>
      </c>
      <c r="M30" s="20">
        <f>[1]StdO_Customers_Residential!M30+[1]StdO_Customers_Small_Commercial!M30+[1]StdO_Customers_Lighting!M30</f>
        <v>117938</v>
      </c>
      <c r="N30" s="20">
        <f>[1]StdO_Customers_Residential!N30+[1]StdO_Customers_Small_Commercial!N30+[1]StdO_Customers_Lighting!N30</f>
        <v>116350</v>
      </c>
      <c r="O30" s="20">
        <f>[1]StdO_Customers_Residential!O30+[1]StdO_Customers_Small_Commercial!O30+[1]StdO_Customers_Lighting!O30</f>
        <v>113134</v>
      </c>
      <c r="P30" s="20">
        <f>[1]StdO_Customers_Residential!P30+[1]StdO_Customers_Small_Commercial!P30+[1]StdO_Customers_Lighting!P30</f>
        <v>111876</v>
      </c>
      <c r="Q30" s="20">
        <f>[1]StdO_Customers_Residential!Q30+[1]StdO_Customers_Small_Commercial!Q30+[1]StdO_Customers_Lighting!Q30</f>
        <v>115893</v>
      </c>
      <c r="R30" s="20">
        <f>[1]StdO_Customers_Residential!R30+[1]StdO_Customers_Small_Commercial!R30+[1]StdO_Customers_Lighting!R30</f>
        <v>127555</v>
      </c>
      <c r="S30" s="20">
        <f>[1]StdO_Customers_Residential!S30+[1]StdO_Customers_Small_Commercial!S30+[1]StdO_Customers_Lighting!S30</f>
        <v>138971</v>
      </c>
      <c r="T30" s="20">
        <f>[1]StdO_Customers_Residential!T30+[1]StdO_Customers_Small_Commercial!T30+[1]StdO_Customers_Lighting!T30</f>
        <v>139081</v>
      </c>
      <c r="U30" s="20">
        <f>[1]StdO_Customers_Residential!U30+[1]StdO_Customers_Small_Commercial!U30+[1]StdO_Customers_Lighting!U30</f>
        <v>141535</v>
      </c>
      <c r="V30" s="20">
        <f>[1]StdO_Customers_Residential!V30+[1]StdO_Customers_Small_Commercial!V30+[1]StdO_Customers_Lighting!V30</f>
        <v>128652</v>
      </c>
      <c r="W30" s="20">
        <f>[1]StdO_Customers_Residential!W30+[1]StdO_Customers_Small_Commercial!W30+[1]StdO_Customers_Lighting!W30</f>
        <v>111795</v>
      </c>
      <c r="X30" s="20">
        <f>[1]StdO_Customers_Residential!X30+[1]StdO_Customers_Small_Commercial!X30+[1]StdO_Customers_Lighting!X30</f>
        <v>98492</v>
      </c>
      <c r="Y30" s="20">
        <f>[1]StdO_Customers_Residential!Y30+[1]StdO_Customers_Small_Commercial!Y30+[1]StdO_Customers_Lighting!Y30</f>
        <v>88980</v>
      </c>
      <c r="Z30" s="12"/>
      <c r="AA30" s="13">
        <f t="shared" si="8"/>
        <v>4</v>
      </c>
      <c r="AB30" s="12">
        <f t="shared" si="0"/>
        <v>1944221</v>
      </c>
      <c r="AC30" s="5">
        <f t="shared" si="1"/>
        <v>718908</v>
      </c>
      <c r="AD30" s="5">
        <f t="shared" si="2"/>
        <v>2663129</v>
      </c>
      <c r="AF30" s="12">
        <f t="shared" si="3"/>
        <v>1</v>
      </c>
      <c r="AG30" s="12">
        <f t="shared" si="4"/>
        <v>2021</v>
      </c>
      <c r="AI30" s="5">
        <f t="shared" si="5"/>
        <v>141535</v>
      </c>
      <c r="AJ30" s="12">
        <f t="shared" si="6"/>
        <v>20</v>
      </c>
    </row>
    <row r="31" spans="1:36" x14ac:dyDescent="0.25">
      <c r="A31" s="33">
        <v>44218</v>
      </c>
      <c r="B31" s="20">
        <f>[1]StdO_Customers_Residential!B31+[1]StdO_Customers_Small_Commercial!B31+[1]StdO_Customers_Lighting!B31</f>
        <v>84099</v>
      </c>
      <c r="C31" s="20">
        <f>[1]StdO_Customers_Residential!C31+[1]StdO_Customers_Small_Commercial!C31+[1]StdO_Customers_Lighting!C31</f>
        <v>80972</v>
      </c>
      <c r="D31" s="20">
        <f>[1]StdO_Customers_Residential!D31+[1]StdO_Customers_Small_Commercial!D31+[1]StdO_Customers_Lighting!D31</f>
        <v>79716</v>
      </c>
      <c r="E31" s="20">
        <f>[1]StdO_Customers_Residential!E31+[1]StdO_Customers_Small_Commercial!E31+[1]StdO_Customers_Lighting!E31</f>
        <v>80034</v>
      </c>
      <c r="F31" s="20">
        <f>[1]StdO_Customers_Residential!F31+[1]StdO_Customers_Small_Commercial!F31+[1]StdO_Customers_Lighting!F31</f>
        <v>83374</v>
      </c>
      <c r="G31" s="20">
        <f>[1]StdO_Customers_Residential!G31+[1]StdO_Customers_Small_Commercial!G31+[1]StdO_Customers_Lighting!G31</f>
        <v>91337</v>
      </c>
      <c r="H31" s="20">
        <f>[1]StdO_Customers_Residential!H31+[1]StdO_Customers_Small_Commercial!H31+[1]StdO_Customers_Lighting!H31</f>
        <v>108698</v>
      </c>
      <c r="I31" s="20">
        <f>[1]StdO_Customers_Residential!I31+[1]StdO_Customers_Small_Commercial!I31+[1]StdO_Customers_Lighting!I31</f>
        <v>122941</v>
      </c>
      <c r="J31" s="20">
        <f>[1]StdO_Customers_Residential!J31+[1]StdO_Customers_Small_Commercial!J31+[1]StdO_Customers_Lighting!J31</f>
        <v>119870</v>
      </c>
      <c r="K31" s="20">
        <f>[1]StdO_Customers_Residential!K31+[1]StdO_Customers_Small_Commercial!K31+[1]StdO_Customers_Lighting!K31</f>
        <v>118404</v>
      </c>
      <c r="L31" s="20">
        <f>[1]StdO_Customers_Residential!L31+[1]StdO_Customers_Small_Commercial!L31+[1]StdO_Customers_Lighting!L31</f>
        <v>116961</v>
      </c>
      <c r="M31" s="20">
        <f>[1]StdO_Customers_Residential!M31+[1]StdO_Customers_Small_Commercial!M31+[1]StdO_Customers_Lighting!M31</f>
        <v>114831</v>
      </c>
      <c r="N31" s="20">
        <f>[1]StdO_Customers_Residential!N31+[1]StdO_Customers_Small_Commercial!N31+[1]StdO_Customers_Lighting!N31</f>
        <v>109889</v>
      </c>
      <c r="O31" s="20">
        <f>[1]StdO_Customers_Residential!O31+[1]StdO_Customers_Small_Commercial!O31+[1]StdO_Customers_Lighting!O31</f>
        <v>107164</v>
      </c>
      <c r="P31" s="20">
        <f>[1]StdO_Customers_Residential!P31+[1]StdO_Customers_Small_Commercial!P31+[1]StdO_Customers_Lighting!P31</f>
        <v>104392</v>
      </c>
      <c r="Q31" s="20">
        <f>[1]StdO_Customers_Residential!Q31+[1]StdO_Customers_Small_Commercial!Q31+[1]StdO_Customers_Lighting!Q31</f>
        <v>111781</v>
      </c>
      <c r="R31" s="20">
        <f>[1]StdO_Customers_Residential!R31+[1]StdO_Customers_Small_Commercial!R31+[1]StdO_Customers_Lighting!R31</f>
        <v>127360</v>
      </c>
      <c r="S31" s="20">
        <f>[1]StdO_Customers_Residential!S31+[1]StdO_Customers_Small_Commercial!S31+[1]StdO_Customers_Lighting!S31</f>
        <v>137743</v>
      </c>
      <c r="T31" s="20">
        <f>[1]StdO_Customers_Residential!T31+[1]StdO_Customers_Small_Commercial!T31+[1]StdO_Customers_Lighting!T31</f>
        <v>138890</v>
      </c>
      <c r="U31" s="20">
        <f>[1]StdO_Customers_Residential!U31+[1]StdO_Customers_Small_Commercial!U31+[1]StdO_Customers_Lighting!U31</f>
        <v>141354</v>
      </c>
      <c r="V31" s="20">
        <f>[1]StdO_Customers_Residential!V31+[1]StdO_Customers_Small_Commercial!V31+[1]StdO_Customers_Lighting!V31</f>
        <v>128512</v>
      </c>
      <c r="W31" s="20">
        <f>[1]StdO_Customers_Residential!W31+[1]StdO_Customers_Small_Commercial!W31+[1]StdO_Customers_Lighting!W31</f>
        <v>111065</v>
      </c>
      <c r="X31" s="20">
        <f>[1]StdO_Customers_Residential!X31+[1]StdO_Customers_Small_Commercial!X31+[1]StdO_Customers_Lighting!X31</f>
        <v>93141</v>
      </c>
      <c r="Y31" s="20">
        <f>[1]StdO_Customers_Residential!Y31+[1]StdO_Customers_Small_Commercial!Y31+[1]StdO_Customers_Lighting!Y31</f>
        <v>84372</v>
      </c>
      <c r="Z31" s="12"/>
      <c r="AA31" s="13">
        <f t="shared" si="8"/>
        <v>5</v>
      </c>
      <c r="AB31" s="12">
        <f t="shared" si="0"/>
        <v>1904298</v>
      </c>
      <c r="AC31" s="5">
        <f t="shared" si="1"/>
        <v>692602</v>
      </c>
      <c r="AD31" s="5">
        <f t="shared" si="2"/>
        <v>2596900</v>
      </c>
      <c r="AF31" s="12">
        <f t="shared" si="3"/>
        <v>1</v>
      </c>
      <c r="AG31" s="12">
        <f t="shared" si="4"/>
        <v>2021</v>
      </c>
      <c r="AI31" s="5">
        <f t="shared" si="5"/>
        <v>141354</v>
      </c>
      <c r="AJ31" s="12">
        <f t="shared" si="6"/>
        <v>20</v>
      </c>
    </row>
    <row r="32" spans="1:36" x14ac:dyDescent="0.25">
      <c r="A32" s="33">
        <v>44219</v>
      </c>
      <c r="B32" s="20">
        <f>[1]StdO_Customers_Residential!B32+[1]StdO_Customers_Small_Commercial!B32+[1]StdO_Customers_Lighting!B32</f>
        <v>80823</v>
      </c>
      <c r="C32" s="20">
        <f>[1]StdO_Customers_Residential!C32+[1]StdO_Customers_Small_Commercial!C32+[1]StdO_Customers_Lighting!C32</f>
        <v>78709</v>
      </c>
      <c r="D32" s="20">
        <f>[1]StdO_Customers_Residential!D32+[1]StdO_Customers_Small_Commercial!D32+[1]StdO_Customers_Lighting!D32</f>
        <v>77288</v>
      </c>
      <c r="E32" s="20">
        <f>[1]StdO_Customers_Residential!E32+[1]StdO_Customers_Small_Commercial!E32+[1]StdO_Customers_Lighting!E32</f>
        <v>77165</v>
      </c>
      <c r="F32" s="20">
        <f>[1]StdO_Customers_Residential!F32+[1]StdO_Customers_Small_Commercial!F32+[1]StdO_Customers_Lighting!F32</f>
        <v>79677</v>
      </c>
      <c r="G32" s="20">
        <f>[1]StdO_Customers_Residential!G32+[1]StdO_Customers_Small_Commercial!G32+[1]StdO_Customers_Lighting!G32</f>
        <v>83795</v>
      </c>
      <c r="H32" s="20">
        <f>[1]StdO_Customers_Residential!H32+[1]StdO_Customers_Small_Commercial!H32+[1]StdO_Customers_Lighting!H32</f>
        <v>103272</v>
      </c>
      <c r="I32" s="20">
        <f>[1]StdO_Customers_Residential!I32+[1]StdO_Customers_Small_Commercial!I32+[1]StdO_Customers_Lighting!I32</f>
        <v>117540</v>
      </c>
      <c r="J32" s="20">
        <f>[1]StdO_Customers_Residential!J32+[1]StdO_Customers_Small_Commercial!J32+[1]StdO_Customers_Lighting!J32</f>
        <v>119019</v>
      </c>
      <c r="K32" s="20">
        <f>[1]StdO_Customers_Residential!K32+[1]StdO_Customers_Small_Commercial!K32+[1]StdO_Customers_Lighting!K32</f>
        <v>121823</v>
      </c>
      <c r="L32" s="20">
        <f>[1]StdO_Customers_Residential!L32+[1]StdO_Customers_Small_Commercial!L32+[1]StdO_Customers_Lighting!L32</f>
        <v>119820</v>
      </c>
      <c r="M32" s="20">
        <f>[1]StdO_Customers_Residential!M32+[1]StdO_Customers_Small_Commercial!M32+[1]StdO_Customers_Lighting!M32</f>
        <v>117551</v>
      </c>
      <c r="N32" s="20">
        <f>[1]StdO_Customers_Residential!N32+[1]StdO_Customers_Small_Commercial!N32+[1]StdO_Customers_Lighting!N32</f>
        <v>112643</v>
      </c>
      <c r="O32" s="20">
        <f>[1]StdO_Customers_Residential!O32+[1]StdO_Customers_Small_Commercial!O32+[1]StdO_Customers_Lighting!O32</f>
        <v>109417</v>
      </c>
      <c r="P32" s="20">
        <f>[1]StdO_Customers_Residential!P32+[1]StdO_Customers_Small_Commercial!P32+[1]StdO_Customers_Lighting!P32</f>
        <v>106843</v>
      </c>
      <c r="Q32" s="20">
        <f>[1]StdO_Customers_Residential!Q32+[1]StdO_Customers_Small_Commercial!Q32+[1]StdO_Customers_Lighting!Q32</f>
        <v>114424</v>
      </c>
      <c r="R32" s="20">
        <f>[1]StdO_Customers_Residential!R32+[1]StdO_Customers_Small_Commercial!R32+[1]StdO_Customers_Lighting!R32</f>
        <v>129619</v>
      </c>
      <c r="S32" s="20">
        <f>[1]StdO_Customers_Residential!S32+[1]StdO_Customers_Small_Commercial!S32+[1]StdO_Customers_Lighting!S32</f>
        <v>141147</v>
      </c>
      <c r="T32" s="20">
        <f>[1]StdO_Customers_Residential!T32+[1]StdO_Customers_Small_Commercial!T32+[1]StdO_Customers_Lighting!T32</f>
        <v>140142</v>
      </c>
      <c r="U32" s="20">
        <f>[1]StdO_Customers_Residential!U32+[1]StdO_Customers_Small_Commercial!U32+[1]StdO_Customers_Lighting!U32</f>
        <v>140407</v>
      </c>
      <c r="V32" s="20">
        <f>[1]StdO_Customers_Residential!V32+[1]StdO_Customers_Small_Commercial!V32+[1]StdO_Customers_Lighting!V32</f>
        <v>128311</v>
      </c>
      <c r="W32" s="20">
        <f>[1]StdO_Customers_Residential!W32+[1]StdO_Customers_Small_Commercial!W32+[1]StdO_Customers_Lighting!W32</f>
        <v>117942</v>
      </c>
      <c r="X32" s="20">
        <f>[1]StdO_Customers_Residential!X32+[1]StdO_Customers_Small_Commercial!X32+[1]StdO_Customers_Lighting!X32</f>
        <v>106212</v>
      </c>
      <c r="Y32" s="20">
        <f>[1]StdO_Customers_Residential!Y32+[1]StdO_Customers_Small_Commercial!Y32+[1]StdO_Customers_Lighting!Y32</f>
        <v>97164</v>
      </c>
      <c r="Z32" s="12"/>
      <c r="AA32" s="13">
        <f t="shared" si="8"/>
        <v>6</v>
      </c>
      <c r="AB32" s="12">
        <f t="shared" si="0"/>
        <v>1942860</v>
      </c>
      <c r="AC32" s="5">
        <f t="shared" si="1"/>
        <v>677893</v>
      </c>
      <c r="AD32" s="5">
        <f t="shared" si="2"/>
        <v>2620753</v>
      </c>
      <c r="AF32" s="12">
        <f t="shared" si="3"/>
        <v>1</v>
      </c>
      <c r="AG32" s="12">
        <f t="shared" si="4"/>
        <v>2021</v>
      </c>
      <c r="AI32" s="5">
        <f t="shared" si="5"/>
        <v>141147</v>
      </c>
      <c r="AJ32" s="12">
        <f t="shared" si="6"/>
        <v>18</v>
      </c>
    </row>
    <row r="33" spans="1:36" x14ac:dyDescent="0.25">
      <c r="A33" s="33">
        <v>44220</v>
      </c>
      <c r="B33" s="20">
        <f>[1]StdO_Customers_Residential!B33+[1]StdO_Customers_Small_Commercial!B33+[1]StdO_Customers_Lighting!B33</f>
        <v>92308</v>
      </c>
      <c r="C33" s="20">
        <f>[1]StdO_Customers_Residential!C33+[1]StdO_Customers_Small_Commercial!C33+[1]StdO_Customers_Lighting!C33</f>
        <v>89519</v>
      </c>
      <c r="D33" s="20">
        <f>[1]StdO_Customers_Residential!D33+[1]StdO_Customers_Small_Commercial!D33+[1]StdO_Customers_Lighting!D33</f>
        <v>87520</v>
      </c>
      <c r="E33" s="20">
        <f>[1]StdO_Customers_Residential!E33+[1]StdO_Customers_Small_Commercial!E33+[1]StdO_Customers_Lighting!E33</f>
        <v>87802</v>
      </c>
      <c r="F33" s="20">
        <f>[1]StdO_Customers_Residential!F33+[1]StdO_Customers_Small_Commercial!F33+[1]StdO_Customers_Lighting!F33</f>
        <v>89890</v>
      </c>
      <c r="G33" s="20">
        <f>[1]StdO_Customers_Residential!G33+[1]StdO_Customers_Small_Commercial!G33+[1]StdO_Customers_Lighting!G33</f>
        <v>93410</v>
      </c>
      <c r="H33" s="20">
        <f>[1]StdO_Customers_Residential!H33+[1]StdO_Customers_Small_Commercial!H33+[1]StdO_Customers_Lighting!H33</f>
        <v>103298</v>
      </c>
      <c r="I33" s="20">
        <f>[1]StdO_Customers_Residential!I33+[1]StdO_Customers_Small_Commercial!I33+[1]StdO_Customers_Lighting!I33</f>
        <v>117501</v>
      </c>
      <c r="J33" s="20">
        <f>[1]StdO_Customers_Residential!J33+[1]StdO_Customers_Small_Commercial!J33+[1]StdO_Customers_Lighting!J33</f>
        <v>118923</v>
      </c>
      <c r="K33" s="20">
        <f>[1]StdO_Customers_Residential!K33+[1]StdO_Customers_Small_Commercial!K33+[1]StdO_Customers_Lighting!K33</f>
        <v>121738</v>
      </c>
      <c r="L33" s="20">
        <f>[1]StdO_Customers_Residential!L33+[1]StdO_Customers_Small_Commercial!L33+[1]StdO_Customers_Lighting!L33</f>
        <v>120465</v>
      </c>
      <c r="M33" s="20">
        <f>[1]StdO_Customers_Residential!M33+[1]StdO_Customers_Small_Commercial!M33+[1]StdO_Customers_Lighting!M33</f>
        <v>119129</v>
      </c>
      <c r="N33" s="20">
        <f>[1]StdO_Customers_Residential!N33+[1]StdO_Customers_Small_Commercial!N33+[1]StdO_Customers_Lighting!N33</f>
        <v>117746</v>
      </c>
      <c r="O33" s="20">
        <f>[1]StdO_Customers_Residential!O33+[1]StdO_Customers_Small_Commercial!O33+[1]StdO_Customers_Lighting!O33</f>
        <v>113916</v>
      </c>
      <c r="P33" s="20">
        <f>[1]StdO_Customers_Residential!P33+[1]StdO_Customers_Small_Commercial!P33+[1]StdO_Customers_Lighting!P33</f>
        <v>113880</v>
      </c>
      <c r="Q33" s="20">
        <f>[1]StdO_Customers_Residential!Q33+[1]StdO_Customers_Small_Commercial!Q33+[1]StdO_Customers_Lighting!Q33</f>
        <v>119070</v>
      </c>
      <c r="R33" s="20">
        <f>[1]StdO_Customers_Residential!R33+[1]StdO_Customers_Small_Commercial!R33+[1]StdO_Customers_Lighting!R33</f>
        <v>132562</v>
      </c>
      <c r="S33" s="20">
        <f>[1]StdO_Customers_Residential!S33+[1]StdO_Customers_Small_Commercial!S33+[1]StdO_Customers_Lighting!S33</f>
        <v>145349</v>
      </c>
      <c r="T33" s="20">
        <f>[1]StdO_Customers_Residential!T33+[1]StdO_Customers_Small_Commercial!T33+[1]StdO_Customers_Lighting!T33</f>
        <v>144647</v>
      </c>
      <c r="U33" s="20">
        <f>[1]StdO_Customers_Residential!U33+[1]StdO_Customers_Small_Commercial!U33+[1]StdO_Customers_Lighting!U33</f>
        <v>141115</v>
      </c>
      <c r="V33" s="20">
        <f>[1]StdO_Customers_Residential!V33+[1]StdO_Customers_Small_Commercial!V33+[1]StdO_Customers_Lighting!V33</f>
        <v>131660</v>
      </c>
      <c r="W33" s="20">
        <f>[1]StdO_Customers_Residential!W33+[1]StdO_Customers_Small_Commercial!W33+[1]StdO_Customers_Lighting!W33</f>
        <v>119065</v>
      </c>
      <c r="X33" s="20">
        <f>[1]StdO_Customers_Residential!X33+[1]StdO_Customers_Small_Commercial!X33+[1]StdO_Customers_Lighting!X33</f>
        <v>105705</v>
      </c>
      <c r="Y33" s="20">
        <f>[1]StdO_Customers_Residential!Y33+[1]StdO_Customers_Small_Commercial!Y33+[1]StdO_Customers_Lighting!Y33</f>
        <v>95116</v>
      </c>
      <c r="Z33" s="12"/>
      <c r="AA33" s="13">
        <f t="shared" si="8"/>
        <v>7</v>
      </c>
      <c r="AB33" s="12">
        <f t="shared" si="0"/>
        <v>0</v>
      </c>
      <c r="AC33" s="5">
        <f t="shared" si="1"/>
        <v>2721334</v>
      </c>
      <c r="AD33" s="5">
        <f t="shared" si="2"/>
        <v>2721334</v>
      </c>
      <c r="AF33" s="12">
        <f t="shared" si="3"/>
        <v>1</v>
      </c>
      <c r="AG33" s="12">
        <f t="shared" si="4"/>
        <v>2021</v>
      </c>
      <c r="AI33" s="5">
        <f t="shared" si="5"/>
        <v>145349</v>
      </c>
      <c r="AJ33" s="12">
        <f t="shared" si="6"/>
        <v>18</v>
      </c>
    </row>
    <row r="34" spans="1:36" x14ac:dyDescent="0.25">
      <c r="A34" s="33">
        <v>44221</v>
      </c>
      <c r="B34" s="20">
        <f>[1]StdO_Customers_Residential!B34+[1]StdO_Customers_Small_Commercial!B34+[1]StdO_Customers_Lighting!B34</f>
        <v>88863</v>
      </c>
      <c r="C34" s="20">
        <f>[1]StdO_Customers_Residential!C34+[1]StdO_Customers_Small_Commercial!C34+[1]StdO_Customers_Lighting!C34</f>
        <v>86128</v>
      </c>
      <c r="D34" s="20">
        <f>[1]StdO_Customers_Residential!D34+[1]StdO_Customers_Small_Commercial!D34+[1]StdO_Customers_Lighting!D34</f>
        <v>85084</v>
      </c>
      <c r="E34" s="20">
        <f>[1]StdO_Customers_Residential!E34+[1]StdO_Customers_Small_Commercial!E34+[1]StdO_Customers_Lighting!E34</f>
        <v>86057</v>
      </c>
      <c r="F34" s="20">
        <f>[1]StdO_Customers_Residential!F34+[1]StdO_Customers_Small_Commercial!F34+[1]StdO_Customers_Lighting!F34</f>
        <v>89528</v>
      </c>
      <c r="G34" s="20">
        <f>[1]StdO_Customers_Residential!G34+[1]StdO_Customers_Small_Commercial!G34+[1]StdO_Customers_Lighting!G34</f>
        <v>97984</v>
      </c>
      <c r="H34" s="20">
        <f>[1]StdO_Customers_Residential!H34+[1]StdO_Customers_Small_Commercial!H34+[1]StdO_Customers_Lighting!H34</f>
        <v>115279</v>
      </c>
      <c r="I34" s="20">
        <f>[1]StdO_Customers_Residential!I34+[1]StdO_Customers_Small_Commercial!I34+[1]StdO_Customers_Lighting!I34</f>
        <v>122773</v>
      </c>
      <c r="J34" s="20">
        <f>[1]StdO_Customers_Residential!J34+[1]StdO_Customers_Small_Commercial!J34+[1]StdO_Customers_Lighting!J34</f>
        <v>120447</v>
      </c>
      <c r="K34" s="20">
        <f>[1]StdO_Customers_Residential!K34+[1]StdO_Customers_Small_Commercial!K34+[1]StdO_Customers_Lighting!K34</f>
        <v>118590</v>
      </c>
      <c r="L34" s="20">
        <f>[1]StdO_Customers_Residential!L34+[1]StdO_Customers_Small_Commercial!L34+[1]StdO_Customers_Lighting!L34</f>
        <v>116799</v>
      </c>
      <c r="M34" s="20">
        <f>[1]StdO_Customers_Residential!M34+[1]StdO_Customers_Small_Commercial!M34+[1]StdO_Customers_Lighting!M34</f>
        <v>114673</v>
      </c>
      <c r="N34" s="20">
        <f>[1]StdO_Customers_Residential!N34+[1]StdO_Customers_Small_Commercial!N34+[1]StdO_Customers_Lighting!N34</f>
        <v>110458</v>
      </c>
      <c r="O34" s="20">
        <f>[1]StdO_Customers_Residential!O34+[1]StdO_Customers_Small_Commercial!O34+[1]StdO_Customers_Lighting!O34</f>
        <v>107003</v>
      </c>
      <c r="P34" s="20">
        <f>[1]StdO_Customers_Residential!P34+[1]StdO_Customers_Small_Commercial!P34+[1]StdO_Customers_Lighting!P34</f>
        <v>105109</v>
      </c>
      <c r="Q34" s="20">
        <f>[1]StdO_Customers_Residential!Q34+[1]StdO_Customers_Small_Commercial!Q34+[1]StdO_Customers_Lighting!Q34</f>
        <v>111620</v>
      </c>
      <c r="R34" s="20">
        <f>[1]StdO_Customers_Residential!R34+[1]StdO_Customers_Small_Commercial!R34+[1]StdO_Customers_Lighting!R34</f>
        <v>127226</v>
      </c>
      <c r="S34" s="20">
        <f>[1]StdO_Customers_Residential!S34+[1]StdO_Customers_Small_Commercial!S34+[1]StdO_Customers_Lighting!S34</f>
        <v>138003</v>
      </c>
      <c r="T34" s="20">
        <f>[1]StdO_Customers_Residential!T34+[1]StdO_Customers_Small_Commercial!T34+[1]StdO_Customers_Lighting!T34</f>
        <v>138779</v>
      </c>
      <c r="U34" s="20">
        <f>[1]StdO_Customers_Residential!U34+[1]StdO_Customers_Small_Commercial!U34+[1]StdO_Customers_Lighting!U34</f>
        <v>141215</v>
      </c>
      <c r="V34" s="20">
        <f>[1]StdO_Customers_Residential!V34+[1]StdO_Customers_Small_Commercial!V34+[1]StdO_Customers_Lighting!V34</f>
        <v>128359</v>
      </c>
      <c r="W34" s="20">
        <f>[1]StdO_Customers_Residential!W34+[1]StdO_Customers_Small_Commercial!W34+[1]StdO_Customers_Lighting!W34</f>
        <v>110925</v>
      </c>
      <c r="X34" s="20">
        <f>[1]StdO_Customers_Residential!X34+[1]StdO_Customers_Small_Commercial!X34+[1]StdO_Customers_Lighting!X34</f>
        <v>98197</v>
      </c>
      <c r="Y34" s="20">
        <f>[1]StdO_Customers_Residential!Y34+[1]StdO_Customers_Small_Commercial!Y34+[1]StdO_Customers_Lighting!Y34</f>
        <v>89617</v>
      </c>
      <c r="Z34" s="12"/>
      <c r="AA34" s="13">
        <f t="shared" si="8"/>
        <v>1</v>
      </c>
      <c r="AB34" s="12">
        <f t="shared" si="0"/>
        <v>0</v>
      </c>
      <c r="AC34" s="5">
        <f t="shared" si="1"/>
        <v>2648716</v>
      </c>
      <c r="AD34" s="5">
        <f t="shared" si="2"/>
        <v>2648716</v>
      </c>
      <c r="AF34" s="12">
        <f t="shared" si="3"/>
        <v>1</v>
      </c>
      <c r="AG34" s="12">
        <f t="shared" si="4"/>
        <v>2021</v>
      </c>
      <c r="AI34" s="5">
        <f t="shared" si="5"/>
        <v>141215</v>
      </c>
      <c r="AJ34" s="12">
        <f t="shared" si="6"/>
        <v>20</v>
      </c>
    </row>
    <row r="35" spans="1:36" x14ac:dyDescent="0.25">
      <c r="A35" s="33">
        <v>44222</v>
      </c>
      <c r="B35" s="20">
        <f>[1]StdO_Customers_Residential!B35+[1]StdO_Customers_Small_Commercial!B35+[1]StdO_Customers_Lighting!B35</f>
        <v>85395</v>
      </c>
      <c r="C35" s="20">
        <f>[1]StdO_Customers_Residential!C35+[1]StdO_Customers_Small_Commercial!C35+[1]StdO_Customers_Lighting!C35</f>
        <v>83167</v>
      </c>
      <c r="D35" s="20">
        <f>[1]StdO_Customers_Residential!D35+[1]StdO_Customers_Small_Commercial!D35+[1]StdO_Customers_Lighting!D35</f>
        <v>81562</v>
      </c>
      <c r="E35" s="20">
        <f>[1]StdO_Customers_Residential!E35+[1]StdO_Customers_Small_Commercial!E35+[1]StdO_Customers_Lighting!E35</f>
        <v>82829</v>
      </c>
      <c r="F35" s="20">
        <f>[1]StdO_Customers_Residential!F35+[1]StdO_Customers_Small_Commercial!F35+[1]StdO_Customers_Lighting!F35</f>
        <v>86690</v>
      </c>
      <c r="G35" s="20">
        <f>[1]StdO_Customers_Residential!G35+[1]StdO_Customers_Small_Commercial!G35+[1]StdO_Customers_Lighting!G35</f>
        <v>94704</v>
      </c>
      <c r="H35" s="20">
        <f>[1]StdO_Customers_Residential!H35+[1]StdO_Customers_Small_Commercial!H35+[1]StdO_Customers_Lighting!H35</f>
        <v>112156</v>
      </c>
      <c r="I35" s="20">
        <f>[1]StdO_Customers_Residential!I35+[1]StdO_Customers_Small_Commercial!I35+[1]StdO_Customers_Lighting!I35</f>
        <v>122746</v>
      </c>
      <c r="J35" s="20">
        <f>[1]StdO_Customers_Residential!J35+[1]StdO_Customers_Small_Commercial!J35+[1]StdO_Customers_Lighting!J35</f>
        <v>119692</v>
      </c>
      <c r="K35" s="20">
        <f>[1]StdO_Customers_Residential!K35+[1]StdO_Customers_Small_Commercial!K35+[1]StdO_Customers_Lighting!K35</f>
        <v>118223</v>
      </c>
      <c r="L35" s="20">
        <f>[1]StdO_Customers_Residential!L35+[1]StdO_Customers_Small_Commercial!L35+[1]StdO_Customers_Lighting!L35</f>
        <v>116784</v>
      </c>
      <c r="M35" s="20">
        <f>[1]StdO_Customers_Residential!M35+[1]StdO_Customers_Small_Commercial!M35+[1]StdO_Customers_Lighting!M35</f>
        <v>114669</v>
      </c>
      <c r="N35" s="20">
        <f>[1]StdO_Customers_Residential!N35+[1]StdO_Customers_Small_Commercial!N35+[1]StdO_Customers_Lighting!N35</f>
        <v>109739</v>
      </c>
      <c r="O35" s="20">
        <f>[1]StdO_Customers_Residential!O35+[1]StdO_Customers_Small_Commercial!O35+[1]StdO_Customers_Lighting!O35</f>
        <v>106989</v>
      </c>
      <c r="P35" s="20">
        <f>[1]StdO_Customers_Residential!P35+[1]StdO_Customers_Small_Commercial!P35+[1]StdO_Customers_Lighting!P35</f>
        <v>104244</v>
      </c>
      <c r="Q35" s="20">
        <f>[1]StdO_Customers_Residential!Q35+[1]StdO_Customers_Small_Commercial!Q35+[1]StdO_Customers_Lighting!Q35</f>
        <v>111608</v>
      </c>
      <c r="R35" s="20">
        <f>[1]StdO_Customers_Residential!R35+[1]StdO_Customers_Small_Commercial!R35+[1]StdO_Customers_Lighting!R35</f>
        <v>127175</v>
      </c>
      <c r="S35" s="20">
        <f>[1]StdO_Customers_Residential!S35+[1]StdO_Customers_Small_Commercial!S35+[1]StdO_Customers_Lighting!S35</f>
        <v>137598</v>
      </c>
      <c r="T35" s="20">
        <f>[1]StdO_Customers_Residential!T35+[1]StdO_Customers_Small_Commercial!T35+[1]StdO_Customers_Lighting!T35</f>
        <v>138751</v>
      </c>
      <c r="U35" s="20">
        <f>[1]StdO_Customers_Residential!U35+[1]StdO_Customers_Small_Commercial!U35+[1]StdO_Customers_Lighting!U35</f>
        <v>141214</v>
      </c>
      <c r="V35" s="20">
        <f>[1]StdO_Customers_Residential!V35+[1]StdO_Customers_Small_Commercial!V35+[1]StdO_Customers_Lighting!V35</f>
        <v>128331</v>
      </c>
      <c r="W35" s="20">
        <f>[1]StdO_Customers_Residential!W35+[1]StdO_Customers_Small_Commercial!W35+[1]StdO_Customers_Lighting!W35</f>
        <v>110896</v>
      </c>
      <c r="X35" s="20">
        <f>[1]StdO_Customers_Residential!X35+[1]StdO_Customers_Small_Commercial!X35+[1]StdO_Customers_Lighting!X35</f>
        <v>92313</v>
      </c>
      <c r="Y35" s="20">
        <f>[1]StdO_Customers_Residential!Y35+[1]StdO_Customers_Small_Commercial!Y35+[1]StdO_Customers_Lighting!Y35</f>
        <v>83604</v>
      </c>
      <c r="Z35" s="12"/>
      <c r="AA35" s="13">
        <f t="shared" si="8"/>
        <v>2</v>
      </c>
      <c r="AB35" s="12">
        <f t="shared" si="0"/>
        <v>1900972</v>
      </c>
      <c r="AC35" s="5">
        <f t="shared" si="1"/>
        <v>710107</v>
      </c>
      <c r="AD35" s="5">
        <f t="shared" si="2"/>
        <v>2611079</v>
      </c>
      <c r="AF35" s="12">
        <f t="shared" si="3"/>
        <v>1</v>
      </c>
      <c r="AG35" s="12">
        <f t="shared" si="4"/>
        <v>2021</v>
      </c>
      <c r="AI35" s="5">
        <f t="shared" si="5"/>
        <v>141214</v>
      </c>
      <c r="AJ35" s="12">
        <f t="shared" si="6"/>
        <v>20</v>
      </c>
    </row>
    <row r="36" spans="1:36" x14ac:dyDescent="0.25">
      <c r="A36" s="33">
        <v>44223</v>
      </c>
      <c r="B36" s="20">
        <f>[1]StdO_Customers_Residential!B36+[1]StdO_Customers_Small_Commercial!B36+[1]StdO_Customers_Lighting!B36</f>
        <v>79342</v>
      </c>
      <c r="C36" s="20">
        <f>[1]StdO_Customers_Residential!C36+[1]StdO_Customers_Small_Commercial!C36+[1]StdO_Customers_Lighting!C36</f>
        <v>76226</v>
      </c>
      <c r="D36" s="20">
        <f>[1]StdO_Customers_Residential!D36+[1]StdO_Customers_Small_Commercial!D36+[1]StdO_Customers_Lighting!D36</f>
        <v>74797</v>
      </c>
      <c r="E36" s="20">
        <f>[1]StdO_Customers_Residential!E36+[1]StdO_Customers_Small_Commercial!E36+[1]StdO_Customers_Lighting!E36</f>
        <v>76066</v>
      </c>
      <c r="F36" s="20">
        <f>[1]StdO_Customers_Residential!F36+[1]StdO_Customers_Small_Commercial!F36+[1]StdO_Customers_Lighting!F36</f>
        <v>78633</v>
      </c>
      <c r="G36" s="20">
        <f>[1]StdO_Customers_Residential!G36+[1]StdO_Customers_Small_Commercial!G36+[1]StdO_Customers_Lighting!G36</f>
        <v>87121</v>
      </c>
      <c r="H36" s="20">
        <f>[1]StdO_Customers_Residential!H36+[1]StdO_Customers_Small_Commercial!H36+[1]StdO_Customers_Lighting!H36</f>
        <v>108542</v>
      </c>
      <c r="I36" s="20">
        <f>[1]StdO_Customers_Residential!I36+[1]StdO_Customers_Small_Commercial!I36+[1]StdO_Customers_Lighting!I36</f>
        <v>122787</v>
      </c>
      <c r="J36" s="20">
        <f>[1]StdO_Customers_Residential!J36+[1]StdO_Customers_Small_Commercial!J36+[1]StdO_Customers_Lighting!J36</f>
        <v>119747</v>
      </c>
      <c r="K36" s="20">
        <f>[1]StdO_Customers_Residential!K36+[1]StdO_Customers_Small_Commercial!K36+[1]StdO_Customers_Lighting!K36</f>
        <v>118283</v>
      </c>
      <c r="L36" s="20">
        <f>[1]StdO_Customers_Residential!L36+[1]StdO_Customers_Small_Commercial!L36+[1]StdO_Customers_Lighting!L36</f>
        <v>116853</v>
      </c>
      <c r="M36" s="20">
        <f>[1]StdO_Customers_Residential!M36+[1]StdO_Customers_Small_Commercial!M36+[1]StdO_Customers_Lighting!M36</f>
        <v>114754</v>
      </c>
      <c r="N36" s="20">
        <f>[1]StdO_Customers_Residential!N36+[1]StdO_Customers_Small_Commercial!N36+[1]StdO_Customers_Lighting!N36</f>
        <v>109816</v>
      </c>
      <c r="O36" s="20">
        <f>[1]StdO_Customers_Residential!O36+[1]StdO_Customers_Small_Commercial!O36+[1]StdO_Customers_Lighting!O36</f>
        <v>107069</v>
      </c>
      <c r="P36" s="20">
        <f>[1]StdO_Customers_Residential!P36+[1]StdO_Customers_Small_Commercial!P36+[1]StdO_Customers_Lighting!P36</f>
        <v>104479</v>
      </c>
      <c r="Q36" s="20">
        <f>[1]StdO_Customers_Residential!Q36+[1]StdO_Customers_Small_Commercial!Q36+[1]StdO_Customers_Lighting!Q36</f>
        <v>111692</v>
      </c>
      <c r="R36" s="20">
        <f>[1]StdO_Customers_Residential!R36+[1]StdO_Customers_Small_Commercial!R36+[1]StdO_Customers_Lighting!R36</f>
        <v>127277</v>
      </c>
      <c r="S36" s="20">
        <f>[1]StdO_Customers_Residential!S36+[1]StdO_Customers_Small_Commercial!S36+[1]StdO_Customers_Lighting!S36</f>
        <v>137710</v>
      </c>
      <c r="T36" s="20">
        <f>[1]StdO_Customers_Residential!T36+[1]StdO_Customers_Small_Commercial!T36+[1]StdO_Customers_Lighting!T36</f>
        <v>138866</v>
      </c>
      <c r="U36" s="20">
        <f>[1]StdO_Customers_Residential!U36+[1]StdO_Customers_Small_Commercial!U36+[1]StdO_Customers_Lighting!U36</f>
        <v>141314</v>
      </c>
      <c r="V36" s="20">
        <f>[1]StdO_Customers_Residential!V36+[1]StdO_Customers_Small_Commercial!V36+[1]StdO_Customers_Lighting!V36</f>
        <v>128432</v>
      </c>
      <c r="W36" s="20">
        <f>[1]StdO_Customers_Residential!W36+[1]StdO_Customers_Small_Commercial!W36+[1]StdO_Customers_Lighting!W36</f>
        <v>110976</v>
      </c>
      <c r="X36" s="20">
        <f>[1]StdO_Customers_Residential!X36+[1]StdO_Customers_Small_Commercial!X36+[1]StdO_Customers_Lighting!X36</f>
        <v>92556</v>
      </c>
      <c r="Y36" s="20">
        <f>[1]StdO_Customers_Residential!Y36+[1]StdO_Customers_Small_Commercial!Y36+[1]StdO_Customers_Lighting!Y36</f>
        <v>83266</v>
      </c>
      <c r="Z36" s="12"/>
      <c r="AA36" s="13">
        <f t="shared" si="8"/>
        <v>3</v>
      </c>
      <c r="AB36" s="12">
        <f t="shared" si="0"/>
        <v>1902611</v>
      </c>
      <c r="AC36" s="5">
        <f t="shared" si="1"/>
        <v>663993</v>
      </c>
      <c r="AD36" s="5">
        <f t="shared" si="2"/>
        <v>2566604</v>
      </c>
      <c r="AF36" s="12">
        <f t="shared" si="3"/>
        <v>1</v>
      </c>
      <c r="AG36" s="12">
        <f t="shared" si="4"/>
        <v>2021</v>
      </c>
      <c r="AI36" s="5">
        <f t="shared" si="5"/>
        <v>141314</v>
      </c>
      <c r="AJ36" s="12">
        <f t="shared" si="6"/>
        <v>20</v>
      </c>
    </row>
    <row r="37" spans="1:36" x14ac:dyDescent="0.25">
      <c r="A37" s="33">
        <v>44224</v>
      </c>
      <c r="B37" s="20">
        <f>[1]StdO_Customers_Residential!B37+[1]StdO_Customers_Small_Commercial!B37+[1]StdO_Customers_Lighting!B37</f>
        <v>78895</v>
      </c>
      <c r="C37" s="20">
        <f>[1]StdO_Customers_Residential!C37+[1]StdO_Customers_Small_Commercial!C37+[1]StdO_Customers_Lighting!C37</f>
        <v>76276</v>
      </c>
      <c r="D37" s="20">
        <f>[1]StdO_Customers_Residential!D37+[1]StdO_Customers_Small_Commercial!D37+[1]StdO_Customers_Lighting!D37</f>
        <v>74933</v>
      </c>
      <c r="E37" s="20">
        <f>[1]StdO_Customers_Residential!E37+[1]StdO_Customers_Small_Commercial!E37+[1]StdO_Customers_Lighting!E37</f>
        <v>75389</v>
      </c>
      <c r="F37" s="20">
        <f>[1]StdO_Customers_Residential!F37+[1]StdO_Customers_Small_Commercial!F37+[1]StdO_Customers_Lighting!F37</f>
        <v>79048</v>
      </c>
      <c r="G37" s="20">
        <f>[1]StdO_Customers_Residential!G37+[1]StdO_Customers_Small_Commercial!G37+[1]StdO_Customers_Lighting!G37</f>
        <v>86944</v>
      </c>
      <c r="H37" s="20">
        <f>[1]StdO_Customers_Residential!H37+[1]StdO_Customers_Small_Commercial!H37+[1]StdO_Customers_Lighting!H37</f>
        <v>108701</v>
      </c>
      <c r="I37" s="20">
        <f>[1]StdO_Customers_Residential!I37+[1]StdO_Customers_Small_Commercial!I37+[1]StdO_Customers_Lighting!I37</f>
        <v>122968</v>
      </c>
      <c r="J37" s="20">
        <f>[1]StdO_Customers_Residential!J37+[1]StdO_Customers_Small_Commercial!J37+[1]StdO_Customers_Lighting!J37</f>
        <v>119906</v>
      </c>
      <c r="K37" s="20">
        <f>[1]StdO_Customers_Residential!K37+[1]StdO_Customers_Small_Commercial!K37+[1]StdO_Customers_Lighting!K37</f>
        <v>118437</v>
      </c>
      <c r="L37" s="20">
        <f>[1]StdO_Customers_Residential!L37+[1]StdO_Customers_Small_Commercial!L37+[1]StdO_Customers_Lighting!L37</f>
        <v>117006</v>
      </c>
      <c r="M37" s="20">
        <f>[1]StdO_Customers_Residential!M37+[1]StdO_Customers_Small_Commercial!M37+[1]StdO_Customers_Lighting!M37</f>
        <v>114903</v>
      </c>
      <c r="N37" s="20">
        <f>[1]StdO_Customers_Residential!N37+[1]StdO_Customers_Small_Commercial!N37+[1]StdO_Customers_Lighting!N37</f>
        <v>110804</v>
      </c>
      <c r="O37" s="20">
        <f>[1]StdO_Customers_Residential!O37+[1]StdO_Customers_Small_Commercial!O37+[1]StdO_Customers_Lighting!O37</f>
        <v>107659</v>
      </c>
      <c r="P37" s="20">
        <f>[1]StdO_Customers_Residential!P37+[1]StdO_Customers_Small_Commercial!P37+[1]StdO_Customers_Lighting!P37</f>
        <v>106157</v>
      </c>
      <c r="Q37" s="20">
        <f>[1]StdO_Customers_Residential!Q37+[1]StdO_Customers_Small_Commercial!Q37+[1]StdO_Customers_Lighting!Q37</f>
        <v>111832</v>
      </c>
      <c r="R37" s="20">
        <f>[1]StdO_Customers_Residential!R37+[1]StdO_Customers_Small_Commercial!R37+[1]StdO_Customers_Lighting!R37</f>
        <v>127464</v>
      </c>
      <c r="S37" s="20">
        <f>[1]StdO_Customers_Residential!S37+[1]StdO_Customers_Small_Commercial!S37+[1]StdO_Customers_Lighting!S37</f>
        <v>137920</v>
      </c>
      <c r="T37" s="20">
        <f>[1]StdO_Customers_Residential!T37+[1]StdO_Customers_Small_Commercial!T37+[1]StdO_Customers_Lighting!T37</f>
        <v>139079</v>
      </c>
      <c r="U37" s="20">
        <f>[1]StdO_Customers_Residential!U37+[1]StdO_Customers_Small_Commercial!U37+[1]StdO_Customers_Lighting!U37</f>
        <v>141545</v>
      </c>
      <c r="V37" s="20">
        <f>[1]StdO_Customers_Residential!V37+[1]StdO_Customers_Small_Commercial!V37+[1]StdO_Customers_Lighting!V37</f>
        <v>128650</v>
      </c>
      <c r="W37" s="20">
        <f>[1]StdO_Customers_Residential!W37+[1]StdO_Customers_Small_Commercial!W37+[1]StdO_Customers_Lighting!W37</f>
        <v>111159</v>
      </c>
      <c r="X37" s="20">
        <f>[1]StdO_Customers_Residential!X37+[1]StdO_Customers_Small_Commercial!X37+[1]StdO_Customers_Lighting!X37</f>
        <v>96665</v>
      </c>
      <c r="Y37" s="20">
        <f>[1]StdO_Customers_Residential!Y37+[1]StdO_Customers_Small_Commercial!Y37+[1]StdO_Customers_Lighting!Y37</f>
        <v>87660</v>
      </c>
      <c r="Z37" s="12"/>
      <c r="AA37" s="13">
        <f t="shared" si="8"/>
        <v>4</v>
      </c>
      <c r="AB37" s="12">
        <f t="shared" si="0"/>
        <v>1912154</v>
      </c>
      <c r="AC37" s="5">
        <f t="shared" si="1"/>
        <v>667846</v>
      </c>
      <c r="AD37" s="5">
        <f t="shared" si="2"/>
        <v>2580000</v>
      </c>
      <c r="AF37" s="12">
        <f t="shared" si="3"/>
        <v>1</v>
      </c>
      <c r="AG37" s="12">
        <f t="shared" si="4"/>
        <v>2021</v>
      </c>
      <c r="AI37" s="5">
        <f t="shared" si="5"/>
        <v>141545</v>
      </c>
      <c r="AJ37" s="12">
        <f t="shared" si="6"/>
        <v>20</v>
      </c>
    </row>
    <row r="38" spans="1:36" x14ac:dyDescent="0.25">
      <c r="A38" s="33">
        <v>44225</v>
      </c>
      <c r="B38" s="20">
        <f>[1]StdO_Customers_Residential!B38+[1]StdO_Customers_Small_Commercial!B38+[1]StdO_Customers_Lighting!B38</f>
        <v>83855</v>
      </c>
      <c r="C38" s="20">
        <f>[1]StdO_Customers_Residential!C38+[1]StdO_Customers_Small_Commercial!C38+[1]StdO_Customers_Lighting!C38</f>
        <v>81941</v>
      </c>
      <c r="D38" s="20">
        <f>[1]StdO_Customers_Residential!D38+[1]StdO_Customers_Small_Commercial!D38+[1]StdO_Customers_Lighting!D38</f>
        <v>81233</v>
      </c>
      <c r="E38" s="20">
        <f>[1]StdO_Customers_Residential!E38+[1]StdO_Customers_Small_Commercial!E38+[1]StdO_Customers_Lighting!E38</f>
        <v>82583</v>
      </c>
      <c r="F38" s="20">
        <f>[1]StdO_Customers_Residential!F38+[1]StdO_Customers_Small_Commercial!F38+[1]StdO_Customers_Lighting!F38</f>
        <v>86503</v>
      </c>
      <c r="G38" s="20">
        <f>[1]StdO_Customers_Residential!G38+[1]StdO_Customers_Small_Commercial!G38+[1]StdO_Customers_Lighting!G38</f>
        <v>95142</v>
      </c>
      <c r="H38" s="20">
        <f>[1]StdO_Customers_Residential!H38+[1]StdO_Customers_Small_Commercial!H38+[1]StdO_Customers_Lighting!H38</f>
        <v>112669</v>
      </c>
      <c r="I38" s="20">
        <f>[1]StdO_Customers_Residential!I38+[1]StdO_Customers_Small_Commercial!I38+[1]StdO_Customers_Lighting!I38</f>
        <v>122978</v>
      </c>
      <c r="J38" s="20">
        <f>[1]StdO_Customers_Residential!J38+[1]StdO_Customers_Small_Commercial!J38+[1]StdO_Customers_Lighting!J38</f>
        <v>122241</v>
      </c>
      <c r="K38" s="20">
        <f>[1]StdO_Customers_Residential!K38+[1]StdO_Customers_Small_Commercial!K38+[1]StdO_Customers_Lighting!K38</f>
        <v>122859</v>
      </c>
      <c r="L38" s="20">
        <f>[1]StdO_Customers_Residential!L38+[1]StdO_Customers_Small_Commercial!L38+[1]StdO_Customers_Lighting!L38</f>
        <v>121702</v>
      </c>
      <c r="M38" s="20">
        <f>[1]StdO_Customers_Residential!M38+[1]StdO_Customers_Small_Commercial!M38+[1]StdO_Customers_Lighting!M38</f>
        <v>119801</v>
      </c>
      <c r="N38" s="20">
        <f>[1]StdO_Customers_Residential!N38+[1]StdO_Customers_Small_Commercial!N38+[1]StdO_Customers_Lighting!N38</f>
        <v>116723</v>
      </c>
      <c r="O38" s="20">
        <f>[1]StdO_Customers_Residential!O38+[1]StdO_Customers_Small_Commercial!O38+[1]StdO_Customers_Lighting!O38</f>
        <v>113128</v>
      </c>
      <c r="P38" s="20">
        <f>[1]StdO_Customers_Residential!P38+[1]StdO_Customers_Small_Commercial!P38+[1]StdO_Customers_Lighting!P38</f>
        <v>111053</v>
      </c>
      <c r="Q38" s="20">
        <f>[1]StdO_Customers_Residential!Q38+[1]StdO_Customers_Small_Commercial!Q38+[1]StdO_Customers_Lighting!Q38</f>
        <v>114649</v>
      </c>
      <c r="R38" s="20">
        <f>[1]StdO_Customers_Residential!R38+[1]StdO_Customers_Small_Commercial!R38+[1]StdO_Customers_Lighting!R38</f>
        <v>127433</v>
      </c>
      <c r="S38" s="20">
        <f>[1]StdO_Customers_Residential!S38+[1]StdO_Customers_Small_Commercial!S38+[1]StdO_Customers_Lighting!S38</f>
        <v>137889</v>
      </c>
      <c r="T38" s="20">
        <f>[1]StdO_Customers_Residential!T38+[1]StdO_Customers_Small_Commercial!T38+[1]StdO_Customers_Lighting!T38</f>
        <v>139057</v>
      </c>
      <c r="U38" s="20">
        <f>[1]StdO_Customers_Residential!U38+[1]StdO_Customers_Small_Commercial!U38+[1]StdO_Customers_Lighting!U38</f>
        <v>141494</v>
      </c>
      <c r="V38" s="20">
        <f>[1]StdO_Customers_Residential!V38+[1]StdO_Customers_Small_Commercial!V38+[1]StdO_Customers_Lighting!V38</f>
        <v>128615</v>
      </c>
      <c r="W38" s="20">
        <f>[1]StdO_Customers_Residential!W38+[1]StdO_Customers_Small_Commercial!W38+[1]StdO_Customers_Lighting!W38</f>
        <v>116975</v>
      </c>
      <c r="X38" s="20">
        <f>[1]StdO_Customers_Residential!X38+[1]StdO_Customers_Small_Commercial!X38+[1]StdO_Customers_Lighting!X38</f>
        <v>104757</v>
      </c>
      <c r="Y38" s="20">
        <f>[1]StdO_Customers_Residential!Y38+[1]StdO_Customers_Small_Commercial!Y38+[1]StdO_Customers_Lighting!Y38</f>
        <v>96596</v>
      </c>
      <c r="Z38" s="12"/>
      <c r="AA38" s="13">
        <f t="shared" si="8"/>
        <v>5</v>
      </c>
      <c r="AB38" s="12">
        <f t="shared" si="0"/>
        <v>1961354</v>
      </c>
      <c r="AC38" s="5">
        <f t="shared" si="1"/>
        <v>720522</v>
      </c>
      <c r="AD38" s="5">
        <f t="shared" si="2"/>
        <v>2681876</v>
      </c>
      <c r="AF38" s="12">
        <f t="shared" si="3"/>
        <v>1</v>
      </c>
      <c r="AG38" s="12">
        <f t="shared" si="4"/>
        <v>2021</v>
      </c>
      <c r="AI38" s="5">
        <f t="shared" si="5"/>
        <v>141494</v>
      </c>
      <c r="AJ38" s="12">
        <f t="shared" si="6"/>
        <v>20</v>
      </c>
    </row>
    <row r="39" spans="1:36" x14ac:dyDescent="0.25">
      <c r="A39" s="33">
        <v>44226</v>
      </c>
      <c r="B39" s="20">
        <f>[1]StdO_Customers_Residential!B39+[1]StdO_Customers_Small_Commercial!B39+[1]StdO_Customers_Lighting!B39</f>
        <v>93269</v>
      </c>
      <c r="C39" s="20">
        <f>[1]StdO_Customers_Residential!C39+[1]StdO_Customers_Small_Commercial!C39+[1]StdO_Customers_Lighting!C39</f>
        <v>90172</v>
      </c>
      <c r="D39" s="20">
        <f>[1]StdO_Customers_Residential!D39+[1]StdO_Customers_Small_Commercial!D39+[1]StdO_Customers_Lighting!D39</f>
        <v>88690</v>
      </c>
      <c r="E39" s="20">
        <f>[1]StdO_Customers_Residential!E39+[1]StdO_Customers_Small_Commercial!E39+[1]StdO_Customers_Lighting!E39</f>
        <v>89198</v>
      </c>
      <c r="F39" s="20">
        <f>[1]StdO_Customers_Residential!F39+[1]StdO_Customers_Small_Commercial!F39+[1]StdO_Customers_Lighting!F39</f>
        <v>92505</v>
      </c>
      <c r="G39" s="20">
        <f>[1]StdO_Customers_Residential!G39+[1]StdO_Customers_Small_Commercial!G39+[1]StdO_Customers_Lighting!G39</f>
        <v>96851</v>
      </c>
      <c r="H39" s="20">
        <f>[1]StdO_Customers_Residential!H39+[1]StdO_Customers_Small_Commercial!H39+[1]StdO_Customers_Lighting!H39</f>
        <v>107934</v>
      </c>
      <c r="I39" s="20">
        <f>[1]StdO_Customers_Residential!I39+[1]StdO_Customers_Small_Commercial!I39+[1]StdO_Customers_Lighting!I39</f>
        <v>117589</v>
      </c>
      <c r="J39" s="20">
        <f>[1]StdO_Customers_Residential!J39+[1]StdO_Customers_Small_Commercial!J39+[1]StdO_Customers_Lighting!J39</f>
        <v>120778</v>
      </c>
      <c r="K39" s="20">
        <f>[1]StdO_Customers_Residential!K39+[1]StdO_Customers_Small_Commercial!K39+[1]StdO_Customers_Lighting!K39</f>
        <v>123437</v>
      </c>
      <c r="L39" s="20">
        <f>[1]StdO_Customers_Residential!L39+[1]StdO_Customers_Small_Commercial!L39+[1]StdO_Customers_Lighting!L39</f>
        <v>122302</v>
      </c>
      <c r="M39" s="20">
        <f>[1]StdO_Customers_Residential!M39+[1]StdO_Customers_Small_Commercial!M39+[1]StdO_Customers_Lighting!M39</f>
        <v>119613</v>
      </c>
      <c r="N39" s="20">
        <f>[1]StdO_Customers_Residential!N39+[1]StdO_Customers_Small_Commercial!N39+[1]StdO_Customers_Lighting!N39</f>
        <v>116236</v>
      </c>
      <c r="O39" s="20">
        <f>[1]StdO_Customers_Residential!O39+[1]StdO_Customers_Small_Commercial!O39+[1]StdO_Customers_Lighting!O39</f>
        <v>112722</v>
      </c>
      <c r="P39" s="20">
        <f>[1]StdO_Customers_Residential!P39+[1]StdO_Customers_Small_Commercial!P39+[1]StdO_Customers_Lighting!P39</f>
        <v>112121</v>
      </c>
      <c r="Q39" s="20">
        <f>[1]StdO_Customers_Residential!Q39+[1]StdO_Customers_Small_Commercial!Q39+[1]StdO_Customers_Lighting!Q39</f>
        <v>116775</v>
      </c>
      <c r="R39" s="20">
        <f>[1]StdO_Customers_Residential!R39+[1]StdO_Customers_Small_Commercial!R39+[1]StdO_Customers_Lighting!R39</f>
        <v>129617</v>
      </c>
      <c r="S39" s="20">
        <f>[1]StdO_Customers_Residential!S39+[1]StdO_Customers_Small_Commercial!S39+[1]StdO_Customers_Lighting!S39</f>
        <v>144462</v>
      </c>
      <c r="T39" s="20">
        <f>[1]StdO_Customers_Residential!T39+[1]StdO_Customers_Small_Commercial!T39+[1]StdO_Customers_Lighting!T39</f>
        <v>143155</v>
      </c>
      <c r="U39" s="20">
        <f>[1]StdO_Customers_Residential!U39+[1]StdO_Customers_Small_Commercial!U39+[1]StdO_Customers_Lighting!U39</f>
        <v>140444</v>
      </c>
      <c r="V39" s="20">
        <f>[1]StdO_Customers_Residential!V39+[1]StdO_Customers_Small_Commercial!V39+[1]StdO_Customers_Lighting!V39</f>
        <v>131732</v>
      </c>
      <c r="W39" s="20">
        <f>[1]StdO_Customers_Residential!W39+[1]StdO_Customers_Small_Commercial!W39+[1]StdO_Customers_Lighting!W39</f>
        <v>122136</v>
      </c>
      <c r="X39" s="20">
        <f>[1]StdO_Customers_Residential!X39+[1]StdO_Customers_Small_Commercial!X39+[1]StdO_Customers_Lighting!X39</f>
        <v>110377</v>
      </c>
      <c r="Y39" s="20">
        <f>[1]StdO_Customers_Residential!Y39+[1]StdO_Customers_Small_Commercial!Y39+[1]StdO_Customers_Lighting!Y39</f>
        <v>101513</v>
      </c>
      <c r="Z39" s="12"/>
      <c r="AA39" s="13">
        <f t="shared" si="8"/>
        <v>6</v>
      </c>
      <c r="AB39" s="12">
        <f t="shared" si="0"/>
        <v>1983496</v>
      </c>
      <c r="AC39" s="5">
        <f t="shared" si="1"/>
        <v>760132</v>
      </c>
      <c r="AD39" s="5">
        <f t="shared" si="2"/>
        <v>2743628</v>
      </c>
      <c r="AF39" s="12">
        <f t="shared" si="3"/>
        <v>1</v>
      </c>
      <c r="AG39" s="12">
        <f t="shared" si="4"/>
        <v>2021</v>
      </c>
      <c r="AI39" s="5">
        <f t="shared" si="5"/>
        <v>144462</v>
      </c>
      <c r="AJ39" s="12">
        <f t="shared" si="6"/>
        <v>18</v>
      </c>
    </row>
    <row r="40" spans="1:36" x14ac:dyDescent="0.25">
      <c r="A40" s="33">
        <v>44227</v>
      </c>
      <c r="B40" s="20">
        <f>[1]StdO_Customers_Residential!B40+[1]StdO_Customers_Small_Commercial!B40+[1]StdO_Customers_Lighting!B40</f>
        <v>96606</v>
      </c>
      <c r="C40" s="20">
        <f>[1]StdO_Customers_Residential!C40+[1]StdO_Customers_Small_Commercial!C40+[1]StdO_Customers_Lighting!C40</f>
        <v>93747</v>
      </c>
      <c r="D40" s="20">
        <f>[1]StdO_Customers_Residential!D40+[1]StdO_Customers_Small_Commercial!D40+[1]StdO_Customers_Lighting!D40</f>
        <v>92576</v>
      </c>
      <c r="E40" s="20">
        <f>[1]StdO_Customers_Residential!E40+[1]StdO_Customers_Small_Commercial!E40+[1]StdO_Customers_Lighting!E40</f>
        <v>93040</v>
      </c>
      <c r="F40" s="20">
        <f>[1]StdO_Customers_Residential!F40+[1]StdO_Customers_Small_Commercial!F40+[1]StdO_Customers_Lighting!F40</f>
        <v>94944</v>
      </c>
      <c r="G40" s="20">
        <f>[1]StdO_Customers_Residential!G40+[1]StdO_Customers_Small_Commercial!G40+[1]StdO_Customers_Lighting!G40</f>
        <v>98688</v>
      </c>
      <c r="H40" s="20">
        <f>[1]StdO_Customers_Residential!H40+[1]StdO_Customers_Small_Commercial!H40+[1]StdO_Customers_Lighting!H40</f>
        <v>108575</v>
      </c>
      <c r="I40" s="20">
        <f>[1]StdO_Customers_Residential!I40+[1]StdO_Customers_Small_Commercial!I40+[1]StdO_Customers_Lighting!I40</f>
        <v>117587</v>
      </c>
      <c r="J40" s="20">
        <f>[1]StdO_Customers_Residential!J40+[1]StdO_Customers_Small_Commercial!J40+[1]StdO_Customers_Lighting!J40</f>
        <v>121235</v>
      </c>
      <c r="K40" s="20">
        <f>[1]StdO_Customers_Residential!K40+[1]StdO_Customers_Small_Commercial!K40+[1]StdO_Customers_Lighting!K40</f>
        <v>123174</v>
      </c>
      <c r="L40" s="20">
        <f>[1]StdO_Customers_Residential!L40+[1]StdO_Customers_Small_Commercial!L40+[1]StdO_Customers_Lighting!L40</f>
        <v>121558</v>
      </c>
      <c r="M40" s="20">
        <f>[1]StdO_Customers_Residential!M40+[1]StdO_Customers_Small_Commercial!M40+[1]StdO_Customers_Lighting!M40</f>
        <v>118885</v>
      </c>
      <c r="N40" s="20">
        <f>[1]StdO_Customers_Residential!N40+[1]StdO_Customers_Small_Commercial!N40+[1]StdO_Customers_Lighting!N40</f>
        <v>115800</v>
      </c>
      <c r="O40" s="20">
        <f>[1]StdO_Customers_Residential!O40+[1]StdO_Customers_Small_Commercial!O40+[1]StdO_Customers_Lighting!O40</f>
        <v>111917</v>
      </c>
      <c r="P40" s="20">
        <f>[1]StdO_Customers_Residential!P40+[1]StdO_Customers_Small_Commercial!P40+[1]StdO_Customers_Lighting!P40</f>
        <v>110560</v>
      </c>
      <c r="Q40" s="20">
        <f>[1]StdO_Customers_Residential!Q40+[1]StdO_Customers_Small_Commercial!Q40+[1]StdO_Customers_Lighting!Q40</f>
        <v>115377</v>
      </c>
      <c r="R40" s="20">
        <f>[1]StdO_Customers_Residential!R40+[1]StdO_Customers_Small_Commercial!R40+[1]StdO_Customers_Lighting!R40</f>
        <v>129618</v>
      </c>
      <c r="S40" s="20">
        <f>[1]StdO_Customers_Residential!S40+[1]StdO_Customers_Small_Commercial!S40+[1]StdO_Customers_Lighting!S40</f>
        <v>145538</v>
      </c>
      <c r="T40" s="20">
        <f>[1]StdO_Customers_Residential!T40+[1]StdO_Customers_Small_Commercial!T40+[1]StdO_Customers_Lighting!T40</f>
        <v>144919</v>
      </c>
      <c r="U40" s="20">
        <f>[1]StdO_Customers_Residential!U40+[1]StdO_Customers_Small_Commercial!U40+[1]StdO_Customers_Lighting!U40</f>
        <v>141862</v>
      </c>
      <c r="V40" s="20">
        <f>[1]StdO_Customers_Residential!V40+[1]StdO_Customers_Small_Commercial!V40+[1]StdO_Customers_Lighting!V40</f>
        <v>132648</v>
      </c>
      <c r="W40" s="20">
        <f>[1]StdO_Customers_Residential!W40+[1]StdO_Customers_Small_Commercial!W40+[1]StdO_Customers_Lighting!W40</f>
        <v>120457</v>
      </c>
      <c r="X40" s="20">
        <f>[1]StdO_Customers_Residential!X40+[1]StdO_Customers_Small_Commercial!X40+[1]StdO_Customers_Lighting!X40</f>
        <v>107389</v>
      </c>
      <c r="Y40" s="20">
        <f>[1]StdO_Customers_Residential!Y40+[1]StdO_Customers_Small_Commercial!Y40+[1]StdO_Customers_Lighting!Y40</f>
        <v>98325</v>
      </c>
      <c r="Z40" s="12"/>
      <c r="AA40" s="13">
        <f t="shared" si="8"/>
        <v>7</v>
      </c>
      <c r="AB40" s="12">
        <f t="shared" si="0"/>
        <v>0</v>
      </c>
      <c r="AC40" s="5">
        <f t="shared" si="1"/>
        <v>2755025</v>
      </c>
      <c r="AD40" s="5">
        <f t="shared" si="2"/>
        <v>2755025</v>
      </c>
      <c r="AF40" s="12">
        <f t="shared" si="3"/>
        <v>1</v>
      </c>
      <c r="AG40" s="12">
        <f t="shared" si="4"/>
        <v>2021</v>
      </c>
      <c r="AI40" s="5">
        <f t="shared" si="5"/>
        <v>145538</v>
      </c>
      <c r="AJ40" s="12">
        <f t="shared" si="6"/>
        <v>18</v>
      </c>
    </row>
    <row r="41" spans="1:36" x14ac:dyDescent="0.25">
      <c r="A41" s="33">
        <v>44228</v>
      </c>
      <c r="B41" s="20">
        <f>[1]StdO_Customers_Residential!B41+[1]StdO_Customers_Small_Commercial!B41+[1]StdO_Customers_Lighting!B41</f>
        <v>94499</v>
      </c>
      <c r="C41" s="20">
        <f>[1]StdO_Customers_Residential!C41+[1]StdO_Customers_Small_Commercial!C41+[1]StdO_Customers_Lighting!C41</f>
        <v>93919</v>
      </c>
      <c r="D41" s="20">
        <f>[1]StdO_Customers_Residential!D41+[1]StdO_Customers_Small_Commercial!D41+[1]StdO_Customers_Lighting!D41</f>
        <v>92532</v>
      </c>
      <c r="E41" s="20">
        <f>[1]StdO_Customers_Residential!E41+[1]StdO_Customers_Small_Commercial!E41+[1]StdO_Customers_Lighting!E41</f>
        <v>93711</v>
      </c>
      <c r="F41" s="20">
        <f>[1]StdO_Customers_Residential!F41+[1]StdO_Customers_Small_Commercial!F41+[1]StdO_Customers_Lighting!F41</f>
        <v>97385</v>
      </c>
      <c r="G41" s="20">
        <f>[1]StdO_Customers_Residential!G41+[1]StdO_Customers_Small_Commercial!G41+[1]StdO_Customers_Lighting!G41</f>
        <v>106205</v>
      </c>
      <c r="H41" s="20">
        <f>[1]StdO_Customers_Residential!H41+[1]StdO_Customers_Small_Commercial!H41+[1]StdO_Customers_Lighting!H41</f>
        <v>129353</v>
      </c>
      <c r="I41" s="20">
        <f>[1]StdO_Customers_Residential!I41+[1]StdO_Customers_Small_Commercial!I41+[1]StdO_Customers_Lighting!I41</f>
        <v>135609</v>
      </c>
      <c r="J41" s="20">
        <f>[1]StdO_Customers_Residential!J41+[1]StdO_Customers_Small_Commercial!J41+[1]StdO_Customers_Lighting!J41</f>
        <v>132099</v>
      </c>
      <c r="K41" s="20">
        <f>[1]StdO_Customers_Residential!K41+[1]StdO_Customers_Small_Commercial!K41+[1]StdO_Customers_Lighting!K41</f>
        <v>130702</v>
      </c>
      <c r="L41" s="20">
        <f>[1]StdO_Customers_Residential!L41+[1]StdO_Customers_Small_Commercial!L41+[1]StdO_Customers_Lighting!L41</f>
        <v>128871</v>
      </c>
      <c r="M41" s="20">
        <f>[1]StdO_Customers_Residential!M41+[1]StdO_Customers_Small_Commercial!M41+[1]StdO_Customers_Lighting!M41</f>
        <v>126779</v>
      </c>
      <c r="N41" s="20">
        <f>[1]StdO_Customers_Residential!N41+[1]StdO_Customers_Small_Commercial!N41+[1]StdO_Customers_Lighting!N41</f>
        <v>121862</v>
      </c>
      <c r="O41" s="20">
        <f>[1]StdO_Customers_Residential!O41+[1]StdO_Customers_Small_Commercial!O41+[1]StdO_Customers_Lighting!O41</f>
        <v>119323</v>
      </c>
      <c r="P41" s="20">
        <f>[1]StdO_Customers_Residential!P41+[1]StdO_Customers_Small_Commercial!P41+[1]StdO_Customers_Lighting!P41</f>
        <v>118136</v>
      </c>
      <c r="Q41" s="20">
        <f>[1]StdO_Customers_Residential!Q41+[1]StdO_Customers_Small_Commercial!Q41+[1]StdO_Customers_Lighting!Q41</f>
        <v>122584</v>
      </c>
      <c r="R41" s="20">
        <f>[1]StdO_Customers_Residential!R41+[1]StdO_Customers_Small_Commercial!R41+[1]StdO_Customers_Lighting!R41</f>
        <v>130594</v>
      </c>
      <c r="S41" s="20">
        <f>[1]StdO_Customers_Residential!S41+[1]StdO_Customers_Small_Commercial!S41+[1]StdO_Customers_Lighting!S41</f>
        <v>144374</v>
      </c>
      <c r="T41" s="20">
        <f>[1]StdO_Customers_Residential!T41+[1]StdO_Customers_Small_Commercial!T41+[1]StdO_Customers_Lighting!T41</f>
        <v>143709</v>
      </c>
      <c r="U41" s="20">
        <f>[1]StdO_Customers_Residential!U41+[1]StdO_Customers_Small_Commercial!U41+[1]StdO_Customers_Lighting!U41</f>
        <v>140240</v>
      </c>
      <c r="V41" s="20">
        <f>[1]StdO_Customers_Residential!V41+[1]StdO_Customers_Small_Commercial!V41+[1]StdO_Customers_Lighting!V41</f>
        <v>126959</v>
      </c>
      <c r="W41" s="20">
        <f>[1]StdO_Customers_Residential!W41+[1]StdO_Customers_Small_Commercial!W41+[1]StdO_Customers_Lighting!W41</f>
        <v>114619</v>
      </c>
      <c r="X41" s="20">
        <f>[1]StdO_Customers_Residential!X41+[1]StdO_Customers_Small_Commercial!X41+[1]StdO_Customers_Lighting!X41</f>
        <v>101751</v>
      </c>
      <c r="Y41" s="20">
        <f>[1]StdO_Customers_Residential!Y41+[1]StdO_Customers_Small_Commercial!Y41+[1]StdO_Customers_Lighting!Y41</f>
        <v>92217</v>
      </c>
      <c r="Z41" s="12"/>
      <c r="AA41" s="13">
        <f t="shared" si="8"/>
        <v>1</v>
      </c>
      <c r="AB41" s="12">
        <f t="shared" si="0"/>
        <v>0</v>
      </c>
      <c r="AC41" s="5">
        <f t="shared" si="1"/>
        <v>2838032</v>
      </c>
      <c r="AD41" s="5">
        <f t="shared" si="2"/>
        <v>2838032</v>
      </c>
      <c r="AF41" s="12">
        <f t="shared" si="3"/>
        <v>2</v>
      </c>
      <c r="AG41" s="12">
        <f t="shared" si="4"/>
        <v>2021</v>
      </c>
      <c r="AI41" s="5">
        <f t="shared" si="5"/>
        <v>144374</v>
      </c>
      <c r="AJ41" s="12">
        <f t="shared" si="6"/>
        <v>18</v>
      </c>
    </row>
    <row r="42" spans="1:36" x14ac:dyDescent="0.25">
      <c r="A42" s="33">
        <v>44229</v>
      </c>
      <c r="B42" s="20">
        <f>[1]StdO_Customers_Residential!B42+[1]StdO_Customers_Small_Commercial!B42+[1]StdO_Customers_Lighting!B42</f>
        <v>86266</v>
      </c>
      <c r="C42" s="20">
        <f>[1]StdO_Customers_Residential!C42+[1]StdO_Customers_Small_Commercial!C42+[1]StdO_Customers_Lighting!C42</f>
        <v>84025</v>
      </c>
      <c r="D42" s="20">
        <f>[1]StdO_Customers_Residential!D42+[1]StdO_Customers_Small_Commercial!D42+[1]StdO_Customers_Lighting!D42</f>
        <v>82895</v>
      </c>
      <c r="E42" s="20">
        <f>[1]StdO_Customers_Residential!E42+[1]StdO_Customers_Small_Commercial!E42+[1]StdO_Customers_Lighting!E42</f>
        <v>82671</v>
      </c>
      <c r="F42" s="20">
        <f>[1]StdO_Customers_Residential!F42+[1]StdO_Customers_Small_Commercial!F42+[1]StdO_Customers_Lighting!F42</f>
        <v>86164</v>
      </c>
      <c r="G42" s="20">
        <f>[1]StdO_Customers_Residential!G42+[1]StdO_Customers_Small_Commercial!G42+[1]StdO_Customers_Lighting!G42</f>
        <v>93620</v>
      </c>
      <c r="H42" s="20">
        <f>[1]StdO_Customers_Residential!H42+[1]StdO_Customers_Small_Commercial!H42+[1]StdO_Customers_Lighting!H42</f>
        <v>112028</v>
      </c>
      <c r="I42" s="20">
        <f>[1]StdO_Customers_Residential!I42+[1]StdO_Customers_Small_Commercial!I42+[1]StdO_Customers_Lighting!I42</f>
        <v>120832</v>
      </c>
      <c r="J42" s="20">
        <f>[1]StdO_Customers_Residential!J42+[1]StdO_Customers_Small_Commercial!J42+[1]StdO_Customers_Lighting!J42</f>
        <v>119141</v>
      </c>
      <c r="K42" s="20">
        <f>[1]StdO_Customers_Residential!K42+[1]StdO_Customers_Small_Commercial!K42+[1]StdO_Customers_Lighting!K42</f>
        <v>119396</v>
      </c>
      <c r="L42" s="20">
        <f>[1]StdO_Customers_Residential!L42+[1]StdO_Customers_Small_Commercial!L42+[1]StdO_Customers_Lighting!L42</f>
        <v>121276</v>
      </c>
      <c r="M42" s="20">
        <f>[1]StdO_Customers_Residential!M42+[1]StdO_Customers_Small_Commercial!M42+[1]StdO_Customers_Lighting!M42</f>
        <v>121490</v>
      </c>
      <c r="N42" s="20">
        <f>[1]StdO_Customers_Residential!N42+[1]StdO_Customers_Small_Commercial!N42+[1]StdO_Customers_Lighting!N42</f>
        <v>118883</v>
      </c>
      <c r="O42" s="20">
        <f>[1]StdO_Customers_Residential!O42+[1]StdO_Customers_Small_Commercial!O42+[1]StdO_Customers_Lighting!O42</f>
        <v>115830</v>
      </c>
      <c r="P42" s="20">
        <f>[1]StdO_Customers_Residential!P42+[1]StdO_Customers_Small_Commercial!P42+[1]StdO_Customers_Lighting!P42</f>
        <v>114968</v>
      </c>
      <c r="Q42" s="20">
        <f>[1]StdO_Customers_Residential!Q42+[1]StdO_Customers_Small_Commercial!Q42+[1]StdO_Customers_Lighting!Q42</f>
        <v>118198</v>
      </c>
      <c r="R42" s="20">
        <f>[1]StdO_Customers_Residential!R42+[1]StdO_Customers_Small_Commercial!R42+[1]StdO_Customers_Lighting!R42</f>
        <v>123148</v>
      </c>
      <c r="S42" s="20">
        <f>[1]StdO_Customers_Residential!S42+[1]StdO_Customers_Small_Commercial!S42+[1]StdO_Customers_Lighting!S42</f>
        <v>138224</v>
      </c>
      <c r="T42" s="20">
        <f>[1]StdO_Customers_Residential!T42+[1]StdO_Customers_Small_Commercial!T42+[1]StdO_Customers_Lighting!T42</f>
        <v>138662</v>
      </c>
      <c r="U42" s="20">
        <f>[1]StdO_Customers_Residential!U42+[1]StdO_Customers_Small_Commercial!U42+[1]StdO_Customers_Lighting!U42</f>
        <v>141921</v>
      </c>
      <c r="V42" s="20">
        <f>[1]StdO_Customers_Residential!V42+[1]StdO_Customers_Small_Commercial!V42+[1]StdO_Customers_Lighting!V42</f>
        <v>126107</v>
      </c>
      <c r="W42" s="20">
        <f>[1]StdO_Customers_Residential!W42+[1]StdO_Customers_Small_Commercial!W42+[1]StdO_Customers_Lighting!W42</f>
        <v>107137</v>
      </c>
      <c r="X42" s="20">
        <f>[1]StdO_Customers_Residential!X42+[1]StdO_Customers_Small_Commercial!X42+[1]StdO_Customers_Lighting!X42</f>
        <v>94176</v>
      </c>
      <c r="Y42" s="20">
        <f>[1]StdO_Customers_Residential!Y42+[1]StdO_Customers_Small_Commercial!Y42+[1]StdO_Customers_Lighting!Y42</f>
        <v>85801</v>
      </c>
      <c r="Z42" s="12"/>
      <c r="AA42" s="13">
        <f t="shared" si="8"/>
        <v>2</v>
      </c>
      <c r="AB42" s="12">
        <f t="shared" si="0"/>
        <v>1939389</v>
      </c>
      <c r="AC42" s="5">
        <f t="shared" si="1"/>
        <v>713470</v>
      </c>
      <c r="AD42" s="5">
        <f t="shared" si="2"/>
        <v>2652859</v>
      </c>
      <c r="AF42" s="12">
        <f t="shared" si="3"/>
        <v>2</v>
      </c>
      <c r="AG42" s="12">
        <f t="shared" si="4"/>
        <v>2021</v>
      </c>
      <c r="AI42" s="5">
        <f t="shared" si="5"/>
        <v>141921</v>
      </c>
      <c r="AJ42" s="12">
        <f t="shared" si="6"/>
        <v>20</v>
      </c>
    </row>
    <row r="43" spans="1:36" x14ac:dyDescent="0.25">
      <c r="A43" s="33">
        <v>44230</v>
      </c>
      <c r="B43" s="20">
        <f>[1]StdO_Customers_Residential!B43+[1]StdO_Customers_Small_Commercial!B43+[1]StdO_Customers_Lighting!B43</f>
        <v>81797</v>
      </c>
      <c r="C43" s="20">
        <f>[1]StdO_Customers_Residential!C43+[1]StdO_Customers_Small_Commercial!C43+[1]StdO_Customers_Lighting!C43</f>
        <v>80654</v>
      </c>
      <c r="D43" s="20">
        <f>[1]StdO_Customers_Residential!D43+[1]StdO_Customers_Small_Commercial!D43+[1]StdO_Customers_Lighting!D43</f>
        <v>79193</v>
      </c>
      <c r="E43" s="20">
        <f>[1]StdO_Customers_Residential!E43+[1]StdO_Customers_Small_Commercial!E43+[1]StdO_Customers_Lighting!E43</f>
        <v>78551</v>
      </c>
      <c r="F43" s="20">
        <f>[1]StdO_Customers_Residential!F43+[1]StdO_Customers_Small_Commercial!F43+[1]StdO_Customers_Lighting!F43</f>
        <v>81941</v>
      </c>
      <c r="G43" s="20">
        <f>[1]StdO_Customers_Residential!G43+[1]StdO_Customers_Small_Commercial!G43+[1]StdO_Customers_Lighting!G43</f>
        <v>89221</v>
      </c>
      <c r="H43" s="20">
        <f>[1]StdO_Customers_Residential!H43+[1]StdO_Customers_Small_Commercial!H43+[1]StdO_Customers_Lighting!H43</f>
        <v>112929</v>
      </c>
      <c r="I43" s="20">
        <f>[1]StdO_Customers_Residential!I43+[1]StdO_Customers_Small_Commercial!I43+[1]StdO_Customers_Lighting!I43</f>
        <v>121839</v>
      </c>
      <c r="J43" s="20">
        <f>[1]StdO_Customers_Residential!J43+[1]StdO_Customers_Small_Commercial!J43+[1]StdO_Customers_Lighting!J43</f>
        <v>120176</v>
      </c>
      <c r="K43" s="20">
        <f>[1]StdO_Customers_Residential!K43+[1]StdO_Customers_Small_Commercial!K43+[1]StdO_Customers_Lighting!K43</f>
        <v>117597</v>
      </c>
      <c r="L43" s="20">
        <f>[1]StdO_Customers_Residential!L43+[1]StdO_Customers_Small_Commercial!L43+[1]StdO_Customers_Lighting!L43</f>
        <v>115791</v>
      </c>
      <c r="M43" s="20">
        <f>[1]StdO_Customers_Residential!M43+[1]StdO_Customers_Small_Commercial!M43+[1]StdO_Customers_Lighting!M43</f>
        <v>112974</v>
      </c>
      <c r="N43" s="20">
        <f>[1]StdO_Customers_Residential!N43+[1]StdO_Customers_Small_Commercial!N43+[1]StdO_Customers_Lighting!N43</f>
        <v>106834</v>
      </c>
      <c r="O43" s="20">
        <f>[1]StdO_Customers_Residential!O43+[1]StdO_Customers_Small_Commercial!O43+[1]StdO_Customers_Lighting!O43</f>
        <v>105571</v>
      </c>
      <c r="P43" s="20">
        <f>[1]StdO_Customers_Residential!P43+[1]StdO_Customers_Small_Commercial!P43+[1]StdO_Customers_Lighting!P43</f>
        <v>104469</v>
      </c>
      <c r="Q43" s="20">
        <f>[1]StdO_Customers_Residential!Q43+[1]StdO_Customers_Small_Commercial!Q43+[1]StdO_Customers_Lighting!Q43</f>
        <v>108796</v>
      </c>
      <c r="R43" s="20">
        <f>[1]StdO_Customers_Residential!R43+[1]StdO_Customers_Small_Commercial!R43+[1]StdO_Customers_Lighting!R43</f>
        <v>119243</v>
      </c>
      <c r="S43" s="20">
        <f>[1]StdO_Customers_Residential!S43+[1]StdO_Customers_Small_Commercial!S43+[1]StdO_Customers_Lighting!S43</f>
        <v>134929</v>
      </c>
      <c r="T43" s="20">
        <f>[1]StdO_Customers_Residential!T43+[1]StdO_Customers_Small_Commercial!T43+[1]StdO_Customers_Lighting!T43</f>
        <v>139808</v>
      </c>
      <c r="U43" s="20">
        <f>[1]StdO_Customers_Residential!U43+[1]StdO_Customers_Small_Commercial!U43+[1]StdO_Customers_Lighting!U43</f>
        <v>143080</v>
      </c>
      <c r="V43" s="20">
        <f>[1]StdO_Customers_Residential!V43+[1]StdO_Customers_Small_Commercial!V43+[1]StdO_Customers_Lighting!V43</f>
        <v>127138</v>
      </c>
      <c r="W43" s="20">
        <f>[1]StdO_Customers_Residential!W43+[1]StdO_Customers_Small_Commercial!W43+[1]StdO_Customers_Lighting!W43</f>
        <v>108014</v>
      </c>
      <c r="X43" s="20">
        <f>[1]StdO_Customers_Residential!X43+[1]StdO_Customers_Small_Commercial!X43+[1]StdO_Customers_Lighting!X43</f>
        <v>92994</v>
      </c>
      <c r="Y43" s="20">
        <f>[1]StdO_Customers_Residential!Y43+[1]StdO_Customers_Small_Commercial!Y43+[1]StdO_Customers_Lighting!Y43</f>
        <v>84536</v>
      </c>
      <c r="Z43" s="12"/>
      <c r="AA43" s="13">
        <f t="shared" si="8"/>
        <v>3</v>
      </c>
      <c r="AB43" s="12">
        <f t="shared" si="0"/>
        <v>1879253</v>
      </c>
      <c r="AC43" s="5">
        <f t="shared" si="1"/>
        <v>688822</v>
      </c>
      <c r="AD43" s="5">
        <f t="shared" si="2"/>
        <v>2568075</v>
      </c>
      <c r="AF43" s="12">
        <f t="shared" si="3"/>
        <v>2</v>
      </c>
      <c r="AG43" s="12">
        <f t="shared" si="4"/>
        <v>2021</v>
      </c>
      <c r="AI43" s="5">
        <f t="shared" si="5"/>
        <v>143080</v>
      </c>
      <c r="AJ43" s="12">
        <f t="shared" si="6"/>
        <v>20</v>
      </c>
    </row>
    <row r="44" spans="1:36" x14ac:dyDescent="0.25">
      <c r="A44" s="33">
        <v>44231</v>
      </c>
      <c r="B44" s="20">
        <f>[1]StdO_Customers_Residential!B44+[1]StdO_Customers_Small_Commercial!B44+[1]StdO_Customers_Lighting!B44</f>
        <v>79395</v>
      </c>
      <c r="C44" s="20">
        <f>[1]StdO_Customers_Residential!C44+[1]StdO_Customers_Small_Commercial!C44+[1]StdO_Customers_Lighting!C44</f>
        <v>78330</v>
      </c>
      <c r="D44" s="20">
        <f>[1]StdO_Customers_Residential!D44+[1]StdO_Customers_Small_Commercial!D44+[1]StdO_Customers_Lighting!D44</f>
        <v>75559</v>
      </c>
      <c r="E44" s="20">
        <f>[1]StdO_Customers_Residential!E44+[1]StdO_Customers_Small_Commercial!E44+[1]StdO_Customers_Lighting!E44</f>
        <v>75612</v>
      </c>
      <c r="F44" s="20">
        <f>[1]StdO_Customers_Residential!F44+[1]StdO_Customers_Small_Commercial!F44+[1]StdO_Customers_Lighting!F44</f>
        <v>79503</v>
      </c>
      <c r="G44" s="20">
        <f>[1]StdO_Customers_Residential!G44+[1]StdO_Customers_Small_Commercial!G44+[1]StdO_Customers_Lighting!G44</f>
        <v>88262</v>
      </c>
      <c r="H44" s="20">
        <f>[1]StdO_Customers_Residential!H44+[1]StdO_Customers_Small_Commercial!H44+[1]StdO_Customers_Lighting!H44</f>
        <v>113736</v>
      </c>
      <c r="I44" s="20">
        <f>[1]StdO_Customers_Residential!I44+[1]StdO_Customers_Small_Commercial!I44+[1]StdO_Customers_Lighting!I44</f>
        <v>122730</v>
      </c>
      <c r="J44" s="20">
        <f>[1]StdO_Customers_Residential!J44+[1]StdO_Customers_Small_Commercial!J44+[1]StdO_Customers_Lighting!J44</f>
        <v>121058</v>
      </c>
      <c r="K44" s="20">
        <f>[1]StdO_Customers_Residential!K44+[1]StdO_Customers_Small_Commercial!K44+[1]StdO_Customers_Lighting!K44</f>
        <v>118454</v>
      </c>
      <c r="L44" s="20">
        <f>[1]StdO_Customers_Residential!L44+[1]StdO_Customers_Small_Commercial!L44+[1]StdO_Customers_Lighting!L44</f>
        <v>116649</v>
      </c>
      <c r="M44" s="20">
        <f>[1]StdO_Customers_Residential!M44+[1]StdO_Customers_Small_Commercial!M44+[1]StdO_Customers_Lighting!M44</f>
        <v>113791</v>
      </c>
      <c r="N44" s="20">
        <f>[1]StdO_Customers_Residential!N44+[1]StdO_Customers_Small_Commercial!N44+[1]StdO_Customers_Lighting!N44</f>
        <v>107330</v>
      </c>
      <c r="O44" s="20">
        <f>[1]StdO_Customers_Residential!O44+[1]StdO_Customers_Small_Commercial!O44+[1]StdO_Customers_Lighting!O44</f>
        <v>105728</v>
      </c>
      <c r="P44" s="20">
        <f>[1]StdO_Customers_Residential!P44+[1]StdO_Customers_Small_Commercial!P44+[1]StdO_Customers_Lighting!P44</f>
        <v>102767</v>
      </c>
      <c r="Q44" s="20">
        <f>[1]StdO_Customers_Residential!Q44+[1]StdO_Customers_Small_Commercial!Q44+[1]StdO_Customers_Lighting!Q44</f>
        <v>109546</v>
      </c>
      <c r="R44" s="20">
        <f>[1]StdO_Customers_Residential!R44+[1]StdO_Customers_Small_Commercial!R44+[1]StdO_Customers_Lighting!R44</f>
        <v>120091</v>
      </c>
      <c r="S44" s="20">
        <f>[1]StdO_Customers_Residential!S44+[1]StdO_Customers_Small_Commercial!S44+[1]StdO_Customers_Lighting!S44</f>
        <v>135908</v>
      </c>
      <c r="T44" s="20">
        <f>[1]StdO_Customers_Residential!T44+[1]StdO_Customers_Small_Commercial!T44+[1]StdO_Customers_Lighting!T44</f>
        <v>140835</v>
      </c>
      <c r="U44" s="20">
        <f>[1]StdO_Customers_Residential!U44+[1]StdO_Customers_Small_Commercial!U44+[1]StdO_Customers_Lighting!U44</f>
        <v>144113</v>
      </c>
      <c r="V44" s="20">
        <f>[1]StdO_Customers_Residential!V44+[1]StdO_Customers_Small_Commercial!V44+[1]StdO_Customers_Lighting!V44</f>
        <v>128044</v>
      </c>
      <c r="W44" s="20">
        <f>[1]StdO_Customers_Residential!W44+[1]StdO_Customers_Small_Commercial!W44+[1]StdO_Customers_Lighting!W44</f>
        <v>108788</v>
      </c>
      <c r="X44" s="20">
        <f>[1]StdO_Customers_Residential!X44+[1]StdO_Customers_Small_Commercial!X44+[1]StdO_Customers_Lighting!X44</f>
        <v>95337</v>
      </c>
      <c r="Y44" s="20">
        <f>[1]StdO_Customers_Residential!Y44+[1]StdO_Customers_Small_Commercial!Y44+[1]StdO_Customers_Lighting!Y44</f>
        <v>85767</v>
      </c>
      <c r="Z44" s="12"/>
      <c r="AA44" s="13">
        <f t="shared" si="8"/>
        <v>4</v>
      </c>
      <c r="AB44" s="12">
        <f t="shared" si="0"/>
        <v>1891169</v>
      </c>
      <c r="AC44" s="5">
        <f t="shared" si="1"/>
        <v>676164</v>
      </c>
      <c r="AD44" s="5">
        <f t="shared" si="2"/>
        <v>2567333</v>
      </c>
      <c r="AF44" s="12">
        <f t="shared" si="3"/>
        <v>2</v>
      </c>
      <c r="AG44" s="12">
        <f t="shared" si="4"/>
        <v>2021</v>
      </c>
      <c r="AI44" s="5">
        <f t="shared" si="5"/>
        <v>144113</v>
      </c>
      <c r="AJ44" s="12">
        <f t="shared" si="6"/>
        <v>20</v>
      </c>
    </row>
    <row r="45" spans="1:36" x14ac:dyDescent="0.25">
      <c r="A45" s="33">
        <v>44232</v>
      </c>
      <c r="B45" s="20">
        <f>[1]StdO_Customers_Residential!B45+[1]StdO_Customers_Small_Commercial!B45+[1]StdO_Customers_Lighting!B45</f>
        <v>81115</v>
      </c>
      <c r="C45" s="20">
        <f>[1]StdO_Customers_Residential!C45+[1]StdO_Customers_Small_Commercial!C45+[1]StdO_Customers_Lighting!C45</f>
        <v>79379</v>
      </c>
      <c r="D45" s="20">
        <f>[1]StdO_Customers_Residential!D45+[1]StdO_Customers_Small_Commercial!D45+[1]StdO_Customers_Lighting!D45</f>
        <v>79029</v>
      </c>
      <c r="E45" s="20">
        <f>[1]StdO_Customers_Residential!E45+[1]StdO_Customers_Small_Commercial!E45+[1]StdO_Customers_Lighting!E45</f>
        <v>79139</v>
      </c>
      <c r="F45" s="20">
        <f>[1]StdO_Customers_Residential!F45+[1]StdO_Customers_Small_Commercial!F45+[1]StdO_Customers_Lighting!F45</f>
        <v>82814</v>
      </c>
      <c r="G45" s="20">
        <f>[1]StdO_Customers_Residential!G45+[1]StdO_Customers_Small_Commercial!G45+[1]StdO_Customers_Lighting!G45</f>
        <v>91333</v>
      </c>
      <c r="H45" s="20">
        <f>[1]StdO_Customers_Residential!H45+[1]StdO_Customers_Small_Commercial!H45+[1]StdO_Customers_Lighting!H45</f>
        <v>114515</v>
      </c>
      <c r="I45" s="20">
        <f>[1]StdO_Customers_Residential!I45+[1]StdO_Customers_Small_Commercial!I45+[1]StdO_Customers_Lighting!I45</f>
        <v>123526</v>
      </c>
      <c r="J45" s="20">
        <f>[1]StdO_Customers_Residential!J45+[1]StdO_Customers_Small_Commercial!J45+[1]StdO_Customers_Lighting!J45</f>
        <v>121845</v>
      </c>
      <c r="K45" s="20">
        <f>[1]StdO_Customers_Residential!K45+[1]StdO_Customers_Small_Commercial!K45+[1]StdO_Customers_Lighting!K45</f>
        <v>119212</v>
      </c>
      <c r="L45" s="20">
        <f>[1]StdO_Customers_Residential!L45+[1]StdO_Customers_Small_Commercial!L45+[1]StdO_Customers_Lighting!L45</f>
        <v>117390</v>
      </c>
      <c r="M45" s="20">
        <f>[1]StdO_Customers_Residential!M45+[1]StdO_Customers_Small_Commercial!M45+[1]StdO_Customers_Lighting!M45</f>
        <v>114523</v>
      </c>
      <c r="N45" s="20">
        <f>[1]StdO_Customers_Residential!N45+[1]StdO_Customers_Small_Commercial!N45+[1]StdO_Customers_Lighting!N45</f>
        <v>110563</v>
      </c>
      <c r="O45" s="20">
        <f>[1]StdO_Customers_Residential!O45+[1]StdO_Customers_Small_Commercial!O45+[1]StdO_Customers_Lighting!O45</f>
        <v>108308</v>
      </c>
      <c r="P45" s="20">
        <f>[1]StdO_Customers_Residential!P45+[1]StdO_Customers_Small_Commercial!P45+[1]StdO_Customers_Lighting!P45</f>
        <v>107009</v>
      </c>
      <c r="Q45" s="20">
        <f>[1]StdO_Customers_Residential!Q45+[1]StdO_Customers_Small_Commercial!Q45+[1]StdO_Customers_Lighting!Q45</f>
        <v>111947</v>
      </c>
      <c r="R45" s="20">
        <f>[1]StdO_Customers_Residential!R45+[1]StdO_Customers_Small_Commercial!R45+[1]StdO_Customers_Lighting!R45</f>
        <v>120904</v>
      </c>
      <c r="S45" s="20">
        <f>[1]StdO_Customers_Residential!S45+[1]StdO_Customers_Small_Commercial!S45+[1]StdO_Customers_Lighting!S45</f>
        <v>136793</v>
      </c>
      <c r="T45" s="20">
        <f>[1]StdO_Customers_Residential!T45+[1]StdO_Customers_Small_Commercial!T45+[1]StdO_Customers_Lighting!T45</f>
        <v>141722</v>
      </c>
      <c r="U45" s="20">
        <f>[1]StdO_Customers_Residential!U45+[1]StdO_Customers_Small_Commercial!U45+[1]StdO_Customers_Lighting!U45</f>
        <v>145025</v>
      </c>
      <c r="V45" s="20">
        <f>[1]StdO_Customers_Residential!V45+[1]StdO_Customers_Small_Commercial!V45+[1]StdO_Customers_Lighting!V45</f>
        <v>128866</v>
      </c>
      <c r="W45" s="20">
        <f>[1]StdO_Customers_Residential!W45+[1]StdO_Customers_Small_Commercial!W45+[1]StdO_Customers_Lighting!W45</f>
        <v>109483</v>
      </c>
      <c r="X45" s="20">
        <f>[1]StdO_Customers_Residential!X45+[1]StdO_Customers_Small_Commercial!X45+[1]StdO_Customers_Lighting!X45</f>
        <v>92021</v>
      </c>
      <c r="Y45" s="20">
        <f>[1]StdO_Customers_Residential!Y45+[1]StdO_Customers_Small_Commercial!Y45+[1]StdO_Customers_Lighting!Y45</f>
        <v>84531</v>
      </c>
      <c r="Z45" s="12"/>
      <c r="AA45" s="13">
        <f t="shared" si="8"/>
        <v>5</v>
      </c>
      <c r="AB45" s="12">
        <f t="shared" si="0"/>
        <v>1909137</v>
      </c>
      <c r="AC45" s="5">
        <f t="shared" si="1"/>
        <v>691855</v>
      </c>
      <c r="AD45" s="5">
        <f t="shared" si="2"/>
        <v>2600992</v>
      </c>
      <c r="AF45" s="12">
        <f t="shared" si="3"/>
        <v>2</v>
      </c>
      <c r="AG45" s="12">
        <f t="shared" si="4"/>
        <v>2021</v>
      </c>
      <c r="AI45" s="5">
        <f t="shared" si="5"/>
        <v>145025</v>
      </c>
      <c r="AJ45" s="12">
        <f t="shared" si="6"/>
        <v>20</v>
      </c>
    </row>
    <row r="46" spans="1:36" x14ac:dyDescent="0.25">
      <c r="A46" s="33">
        <v>44233</v>
      </c>
      <c r="B46" s="20">
        <f>[1]StdO_Customers_Residential!B46+[1]StdO_Customers_Small_Commercial!B46+[1]StdO_Customers_Lighting!B46</f>
        <v>79057</v>
      </c>
      <c r="C46" s="20">
        <f>[1]StdO_Customers_Residential!C46+[1]StdO_Customers_Small_Commercial!C46+[1]StdO_Customers_Lighting!C46</f>
        <v>76842</v>
      </c>
      <c r="D46" s="20">
        <f>[1]StdO_Customers_Residential!D46+[1]StdO_Customers_Small_Commercial!D46+[1]StdO_Customers_Lighting!D46</f>
        <v>75226</v>
      </c>
      <c r="E46" s="20">
        <f>[1]StdO_Customers_Residential!E46+[1]StdO_Customers_Small_Commercial!E46+[1]StdO_Customers_Lighting!E46</f>
        <v>75725</v>
      </c>
      <c r="F46" s="20">
        <f>[1]StdO_Customers_Residential!F46+[1]StdO_Customers_Small_Commercial!F46+[1]StdO_Customers_Lighting!F46</f>
        <v>77346</v>
      </c>
      <c r="G46" s="20">
        <f>[1]StdO_Customers_Residential!G46+[1]StdO_Customers_Small_Commercial!G46+[1]StdO_Customers_Lighting!G46</f>
        <v>82639</v>
      </c>
      <c r="H46" s="20">
        <f>[1]StdO_Customers_Residential!H46+[1]StdO_Customers_Small_Commercial!H46+[1]StdO_Customers_Lighting!H46</f>
        <v>107219</v>
      </c>
      <c r="I46" s="20">
        <f>[1]StdO_Customers_Residential!I46+[1]StdO_Customers_Small_Commercial!I46+[1]StdO_Customers_Lighting!I46</f>
        <v>118489</v>
      </c>
      <c r="J46" s="20">
        <f>[1]StdO_Customers_Residential!J46+[1]StdO_Customers_Small_Commercial!J46+[1]StdO_Customers_Lighting!J46</f>
        <v>121834</v>
      </c>
      <c r="K46" s="20">
        <f>[1]StdO_Customers_Residential!K46+[1]StdO_Customers_Small_Commercial!K46+[1]StdO_Customers_Lighting!K46</f>
        <v>123766</v>
      </c>
      <c r="L46" s="20">
        <f>[1]StdO_Customers_Residential!L46+[1]StdO_Customers_Small_Commercial!L46+[1]StdO_Customers_Lighting!L46</f>
        <v>121781</v>
      </c>
      <c r="M46" s="20">
        <f>[1]StdO_Customers_Residential!M46+[1]StdO_Customers_Small_Commercial!M46+[1]StdO_Customers_Lighting!M46</f>
        <v>118639</v>
      </c>
      <c r="N46" s="20">
        <f>[1]StdO_Customers_Residential!N46+[1]StdO_Customers_Small_Commercial!N46+[1]StdO_Customers_Lighting!N46</f>
        <v>110916</v>
      </c>
      <c r="O46" s="20">
        <f>[1]StdO_Customers_Residential!O46+[1]StdO_Customers_Small_Commercial!O46+[1]StdO_Customers_Lighting!O46</f>
        <v>108771</v>
      </c>
      <c r="P46" s="20">
        <f>[1]StdO_Customers_Residential!P46+[1]StdO_Customers_Small_Commercial!P46+[1]StdO_Customers_Lighting!P46</f>
        <v>105735</v>
      </c>
      <c r="Q46" s="20">
        <f>[1]StdO_Customers_Residential!Q46+[1]StdO_Customers_Small_Commercial!Q46+[1]StdO_Customers_Lighting!Q46</f>
        <v>112919</v>
      </c>
      <c r="R46" s="20">
        <f>[1]StdO_Customers_Residential!R46+[1]StdO_Customers_Small_Commercial!R46+[1]StdO_Customers_Lighting!R46</f>
        <v>123147</v>
      </c>
      <c r="S46" s="20">
        <f>[1]StdO_Customers_Residential!S46+[1]StdO_Customers_Small_Commercial!S46+[1]StdO_Customers_Lighting!S46</f>
        <v>137670</v>
      </c>
      <c r="T46" s="20">
        <f>[1]StdO_Customers_Residential!T46+[1]StdO_Customers_Small_Commercial!T46+[1]StdO_Customers_Lighting!T46</f>
        <v>143602</v>
      </c>
      <c r="U46" s="20">
        <f>[1]StdO_Customers_Residential!U46+[1]StdO_Customers_Small_Commercial!U46+[1]StdO_Customers_Lighting!U46</f>
        <v>144121</v>
      </c>
      <c r="V46" s="20">
        <f>[1]StdO_Customers_Residential!V46+[1]StdO_Customers_Small_Commercial!V46+[1]StdO_Customers_Lighting!V46</f>
        <v>127229</v>
      </c>
      <c r="W46" s="20">
        <f>[1]StdO_Customers_Residential!W46+[1]StdO_Customers_Small_Commercial!W46+[1]StdO_Customers_Lighting!W46</f>
        <v>107502</v>
      </c>
      <c r="X46" s="20">
        <f>[1]StdO_Customers_Residential!X46+[1]StdO_Customers_Small_Commercial!X46+[1]StdO_Customers_Lighting!X46</f>
        <v>97127</v>
      </c>
      <c r="Y46" s="20">
        <f>[1]StdO_Customers_Residential!Y46+[1]StdO_Customers_Small_Commercial!Y46+[1]StdO_Customers_Lighting!Y46</f>
        <v>88385</v>
      </c>
      <c r="Z46" s="12"/>
      <c r="AA46" s="13">
        <f t="shared" si="8"/>
        <v>6</v>
      </c>
      <c r="AB46" s="12">
        <f t="shared" si="0"/>
        <v>1923248</v>
      </c>
      <c r="AC46" s="5">
        <f t="shared" si="1"/>
        <v>662439</v>
      </c>
      <c r="AD46" s="5">
        <f t="shared" si="2"/>
        <v>2585687</v>
      </c>
      <c r="AF46" s="12">
        <f t="shared" si="3"/>
        <v>2</v>
      </c>
      <c r="AG46" s="12">
        <f t="shared" si="4"/>
        <v>2021</v>
      </c>
      <c r="AI46" s="5">
        <f t="shared" si="5"/>
        <v>144121</v>
      </c>
      <c r="AJ46" s="12">
        <f t="shared" si="6"/>
        <v>20</v>
      </c>
    </row>
    <row r="47" spans="1:36" x14ac:dyDescent="0.25">
      <c r="A47" s="33">
        <v>44234</v>
      </c>
      <c r="B47" s="20">
        <f>[1]StdO_Customers_Residential!B47+[1]StdO_Customers_Small_Commercial!B47+[1]StdO_Customers_Lighting!B47</f>
        <v>81709</v>
      </c>
      <c r="C47" s="20">
        <f>[1]StdO_Customers_Residential!C47+[1]StdO_Customers_Small_Commercial!C47+[1]StdO_Customers_Lighting!C47</f>
        <v>80355</v>
      </c>
      <c r="D47" s="20">
        <f>[1]StdO_Customers_Residential!D47+[1]StdO_Customers_Small_Commercial!D47+[1]StdO_Customers_Lighting!D47</f>
        <v>78551</v>
      </c>
      <c r="E47" s="20">
        <f>[1]StdO_Customers_Residential!E47+[1]StdO_Customers_Small_Commercial!E47+[1]StdO_Customers_Lighting!E47</f>
        <v>80158</v>
      </c>
      <c r="F47" s="20">
        <f>[1]StdO_Customers_Residential!F47+[1]StdO_Customers_Small_Commercial!F47+[1]StdO_Customers_Lighting!F47</f>
        <v>83209</v>
      </c>
      <c r="G47" s="20">
        <f>[1]StdO_Customers_Residential!G47+[1]StdO_Customers_Small_Commercial!G47+[1]StdO_Customers_Lighting!G47</f>
        <v>86370</v>
      </c>
      <c r="H47" s="20">
        <f>[1]StdO_Customers_Residential!H47+[1]StdO_Customers_Small_Commercial!H47+[1]StdO_Customers_Lighting!H47</f>
        <v>107527</v>
      </c>
      <c r="I47" s="20">
        <f>[1]StdO_Customers_Residential!I47+[1]StdO_Customers_Small_Commercial!I47+[1]StdO_Customers_Lighting!I47</f>
        <v>118782</v>
      </c>
      <c r="J47" s="20">
        <f>[1]StdO_Customers_Residential!J47+[1]StdO_Customers_Small_Commercial!J47+[1]StdO_Customers_Lighting!J47</f>
        <v>122126</v>
      </c>
      <c r="K47" s="20">
        <f>[1]StdO_Customers_Residential!K47+[1]StdO_Customers_Small_Commercial!K47+[1]StdO_Customers_Lighting!K47</f>
        <v>124071</v>
      </c>
      <c r="L47" s="20">
        <f>[1]StdO_Customers_Residential!L47+[1]StdO_Customers_Small_Commercial!L47+[1]StdO_Customers_Lighting!L47</f>
        <v>122097</v>
      </c>
      <c r="M47" s="20">
        <f>[1]StdO_Customers_Residential!M47+[1]StdO_Customers_Small_Commercial!M47+[1]StdO_Customers_Lighting!M47</f>
        <v>118942</v>
      </c>
      <c r="N47" s="20">
        <f>[1]StdO_Customers_Residential!N47+[1]StdO_Customers_Small_Commercial!N47+[1]StdO_Customers_Lighting!N47</f>
        <v>118326</v>
      </c>
      <c r="O47" s="20">
        <f>[1]StdO_Customers_Residential!O47+[1]StdO_Customers_Small_Commercial!O47+[1]StdO_Customers_Lighting!O47</f>
        <v>115412</v>
      </c>
      <c r="P47" s="20">
        <f>[1]StdO_Customers_Residential!P47+[1]StdO_Customers_Small_Commercial!P47+[1]StdO_Customers_Lighting!P47</f>
        <v>115809</v>
      </c>
      <c r="Q47" s="20">
        <f>[1]StdO_Customers_Residential!Q47+[1]StdO_Customers_Small_Commercial!Q47+[1]StdO_Customers_Lighting!Q47</f>
        <v>120776</v>
      </c>
      <c r="R47" s="20">
        <f>[1]StdO_Customers_Residential!R47+[1]StdO_Customers_Small_Commercial!R47+[1]StdO_Customers_Lighting!R47</f>
        <v>130057</v>
      </c>
      <c r="S47" s="20">
        <f>[1]StdO_Customers_Residential!S47+[1]StdO_Customers_Small_Commercial!S47+[1]StdO_Customers_Lighting!S47</f>
        <v>142691</v>
      </c>
      <c r="T47" s="20">
        <f>[1]StdO_Customers_Residential!T47+[1]StdO_Customers_Small_Commercial!T47+[1]StdO_Customers_Lighting!T47</f>
        <v>144010</v>
      </c>
      <c r="U47" s="20">
        <f>[1]StdO_Customers_Residential!U47+[1]StdO_Customers_Small_Commercial!U47+[1]StdO_Customers_Lighting!U47</f>
        <v>144485</v>
      </c>
      <c r="V47" s="20">
        <f>[1]StdO_Customers_Residential!V47+[1]StdO_Customers_Small_Commercial!V47+[1]StdO_Customers_Lighting!V47</f>
        <v>127561</v>
      </c>
      <c r="W47" s="20">
        <f>[1]StdO_Customers_Residential!W47+[1]StdO_Customers_Small_Commercial!W47+[1]StdO_Customers_Lighting!W47</f>
        <v>114572</v>
      </c>
      <c r="X47" s="20">
        <f>[1]StdO_Customers_Residential!X47+[1]StdO_Customers_Small_Commercial!X47+[1]StdO_Customers_Lighting!X47</f>
        <v>103797</v>
      </c>
      <c r="Y47" s="20">
        <f>[1]StdO_Customers_Residential!Y47+[1]StdO_Customers_Small_Commercial!Y47+[1]StdO_Customers_Lighting!Y47</f>
        <v>93127</v>
      </c>
      <c r="Z47" s="12"/>
      <c r="AA47" s="13">
        <f t="shared" si="8"/>
        <v>7</v>
      </c>
      <c r="AB47" s="12">
        <f t="shared" si="0"/>
        <v>0</v>
      </c>
      <c r="AC47" s="5">
        <f t="shared" si="1"/>
        <v>2674520</v>
      </c>
      <c r="AD47" s="5">
        <f t="shared" si="2"/>
        <v>2674520</v>
      </c>
      <c r="AF47" s="12">
        <f t="shared" si="3"/>
        <v>2</v>
      </c>
      <c r="AG47" s="12">
        <f t="shared" si="4"/>
        <v>2021</v>
      </c>
      <c r="AI47" s="5">
        <f t="shared" si="5"/>
        <v>144485</v>
      </c>
      <c r="AJ47" s="12">
        <f t="shared" si="6"/>
        <v>20</v>
      </c>
    </row>
    <row r="48" spans="1:36" x14ac:dyDescent="0.25">
      <c r="A48" s="33">
        <v>44235</v>
      </c>
      <c r="B48" s="20">
        <f>[1]StdO_Customers_Residential!B48+[1]StdO_Customers_Small_Commercial!B48+[1]StdO_Customers_Lighting!B48</f>
        <v>84261</v>
      </c>
      <c r="C48" s="20">
        <f>[1]StdO_Customers_Residential!C48+[1]StdO_Customers_Small_Commercial!C48+[1]StdO_Customers_Lighting!C48</f>
        <v>83843</v>
      </c>
      <c r="D48" s="20">
        <f>[1]StdO_Customers_Residential!D48+[1]StdO_Customers_Small_Commercial!D48+[1]StdO_Customers_Lighting!D48</f>
        <v>82127</v>
      </c>
      <c r="E48" s="20">
        <f>[1]StdO_Customers_Residential!E48+[1]StdO_Customers_Small_Commercial!E48+[1]StdO_Customers_Lighting!E48</f>
        <v>81798</v>
      </c>
      <c r="F48" s="20">
        <f>[1]StdO_Customers_Residential!F48+[1]StdO_Customers_Small_Commercial!F48+[1]StdO_Customers_Lighting!F48</f>
        <v>85990</v>
      </c>
      <c r="G48" s="20">
        <f>[1]StdO_Customers_Residential!G48+[1]StdO_Customers_Small_Commercial!G48+[1]StdO_Customers_Lighting!G48</f>
        <v>93515</v>
      </c>
      <c r="H48" s="20">
        <f>[1]StdO_Customers_Residential!H48+[1]StdO_Customers_Small_Commercial!H48+[1]StdO_Customers_Lighting!H48</f>
        <v>115734</v>
      </c>
      <c r="I48" s="20">
        <f>[1]StdO_Customers_Residential!I48+[1]StdO_Customers_Small_Commercial!I48+[1]StdO_Customers_Lighting!I48</f>
        <v>124878</v>
      </c>
      <c r="J48" s="20">
        <f>[1]StdO_Customers_Residential!J48+[1]StdO_Customers_Small_Commercial!J48+[1]StdO_Customers_Lighting!J48</f>
        <v>123197</v>
      </c>
      <c r="K48" s="20">
        <f>[1]StdO_Customers_Residential!K48+[1]StdO_Customers_Small_Commercial!K48+[1]StdO_Customers_Lighting!K48</f>
        <v>120572</v>
      </c>
      <c r="L48" s="20">
        <f>[1]StdO_Customers_Residential!L48+[1]StdO_Customers_Small_Commercial!L48+[1]StdO_Customers_Lighting!L48</f>
        <v>118725</v>
      </c>
      <c r="M48" s="20">
        <f>[1]StdO_Customers_Residential!M48+[1]StdO_Customers_Small_Commercial!M48+[1]StdO_Customers_Lighting!M48</f>
        <v>115843</v>
      </c>
      <c r="N48" s="20">
        <f>[1]StdO_Customers_Residential!N48+[1]StdO_Customers_Small_Commercial!N48+[1]StdO_Customers_Lighting!N48</f>
        <v>111255</v>
      </c>
      <c r="O48" s="20">
        <f>[1]StdO_Customers_Residential!O48+[1]StdO_Customers_Small_Commercial!O48+[1]StdO_Customers_Lighting!O48</f>
        <v>109693</v>
      </c>
      <c r="P48" s="20">
        <f>[1]StdO_Customers_Residential!P48+[1]StdO_Customers_Small_Commercial!P48+[1]StdO_Customers_Lighting!P48</f>
        <v>108860</v>
      </c>
      <c r="Q48" s="20">
        <f>[1]StdO_Customers_Residential!Q48+[1]StdO_Customers_Small_Commercial!Q48+[1]StdO_Customers_Lighting!Q48</f>
        <v>113569</v>
      </c>
      <c r="R48" s="20">
        <f>[1]StdO_Customers_Residential!R48+[1]StdO_Customers_Small_Commercial!R48+[1]StdO_Customers_Lighting!R48</f>
        <v>123360</v>
      </c>
      <c r="S48" s="20">
        <f>[1]StdO_Customers_Residential!S48+[1]StdO_Customers_Small_Commercial!S48+[1]StdO_Customers_Lighting!S48</f>
        <v>141801</v>
      </c>
      <c r="T48" s="20">
        <f>[1]StdO_Customers_Residential!T48+[1]StdO_Customers_Small_Commercial!T48+[1]StdO_Customers_Lighting!T48</f>
        <v>143461</v>
      </c>
      <c r="U48" s="20">
        <f>[1]StdO_Customers_Residential!U48+[1]StdO_Customers_Small_Commercial!U48+[1]StdO_Customers_Lighting!U48</f>
        <v>146707</v>
      </c>
      <c r="V48" s="20">
        <f>[1]StdO_Customers_Residential!V48+[1]StdO_Customers_Small_Commercial!V48+[1]StdO_Customers_Lighting!V48</f>
        <v>130391</v>
      </c>
      <c r="W48" s="20">
        <f>[1]StdO_Customers_Residential!W48+[1]StdO_Customers_Small_Commercial!W48+[1]StdO_Customers_Lighting!W48</f>
        <v>118504</v>
      </c>
      <c r="X48" s="20">
        <f>[1]StdO_Customers_Residential!X48+[1]StdO_Customers_Small_Commercial!X48+[1]StdO_Customers_Lighting!X48</f>
        <v>105402</v>
      </c>
      <c r="Y48" s="20">
        <f>[1]StdO_Customers_Residential!Y48+[1]StdO_Customers_Small_Commercial!Y48+[1]StdO_Customers_Lighting!Y48</f>
        <v>97506</v>
      </c>
      <c r="Z48" s="12"/>
      <c r="AA48" s="13">
        <f t="shared" si="8"/>
        <v>1</v>
      </c>
      <c r="AB48" s="12">
        <f t="shared" si="0"/>
        <v>0</v>
      </c>
      <c r="AC48" s="5">
        <f t="shared" si="1"/>
        <v>2680992</v>
      </c>
      <c r="AD48" s="5">
        <f t="shared" si="2"/>
        <v>2680992</v>
      </c>
      <c r="AF48" s="12">
        <f t="shared" si="3"/>
        <v>2</v>
      </c>
      <c r="AG48" s="12">
        <f t="shared" si="4"/>
        <v>2021</v>
      </c>
      <c r="AI48" s="5">
        <f t="shared" si="5"/>
        <v>146707</v>
      </c>
      <c r="AJ48" s="12">
        <f t="shared" si="6"/>
        <v>20</v>
      </c>
    </row>
    <row r="49" spans="1:36" x14ac:dyDescent="0.25">
      <c r="A49" s="33">
        <v>44236</v>
      </c>
      <c r="B49" s="20">
        <f>[1]StdO_Customers_Residential!B49+[1]StdO_Customers_Small_Commercial!B49+[1]StdO_Customers_Lighting!B49</f>
        <v>91720</v>
      </c>
      <c r="C49" s="20">
        <f>[1]StdO_Customers_Residential!C49+[1]StdO_Customers_Small_Commercial!C49+[1]StdO_Customers_Lighting!C49</f>
        <v>90364</v>
      </c>
      <c r="D49" s="20">
        <f>[1]StdO_Customers_Residential!D49+[1]StdO_Customers_Small_Commercial!D49+[1]StdO_Customers_Lighting!D49</f>
        <v>90438</v>
      </c>
      <c r="E49" s="20">
        <f>[1]StdO_Customers_Residential!E49+[1]StdO_Customers_Small_Commercial!E49+[1]StdO_Customers_Lighting!E49</f>
        <v>90646</v>
      </c>
      <c r="F49" s="20">
        <f>[1]StdO_Customers_Residential!F49+[1]StdO_Customers_Small_Commercial!F49+[1]StdO_Customers_Lighting!F49</f>
        <v>95026</v>
      </c>
      <c r="G49" s="20">
        <f>[1]StdO_Customers_Residential!G49+[1]StdO_Customers_Small_Commercial!G49+[1]StdO_Customers_Lighting!G49</f>
        <v>106670</v>
      </c>
      <c r="H49" s="20">
        <f>[1]StdO_Customers_Residential!H49+[1]StdO_Customers_Small_Commercial!H49+[1]StdO_Customers_Lighting!H49</f>
        <v>124848</v>
      </c>
      <c r="I49" s="20">
        <f>[1]StdO_Customers_Residential!I49+[1]StdO_Customers_Small_Commercial!I49+[1]StdO_Customers_Lighting!I49</f>
        <v>129728</v>
      </c>
      <c r="J49" s="20">
        <f>[1]StdO_Customers_Residential!J49+[1]StdO_Customers_Small_Commercial!J49+[1]StdO_Customers_Lighting!J49</f>
        <v>128031</v>
      </c>
      <c r="K49" s="20">
        <f>[1]StdO_Customers_Residential!K49+[1]StdO_Customers_Small_Commercial!K49+[1]StdO_Customers_Lighting!K49</f>
        <v>124346</v>
      </c>
      <c r="L49" s="20">
        <f>[1]StdO_Customers_Residential!L49+[1]StdO_Customers_Small_Commercial!L49+[1]StdO_Customers_Lighting!L49</f>
        <v>122552</v>
      </c>
      <c r="M49" s="20">
        <f>[1]StdO_Customers_Residential!M49+[1]StdO_Customers_Small_Commercial!M49+[1]StdO_Customers_Lighting!M49</f>
        <v>121067</v>
      </c>
      <c r="N49" s="20">
        <f>[1]StdO_Customers_Residential!N49+[1]StdO_Customers_Small_Commercial!N49+[1]StdO_Customers_Lighting!N49</f>
        <v>117368</v>
      </c>
      <c r="O49" s="20">
        <f>[1]StdO_Customers_Residential!O49+[1]StdO_Customers_Small_Commercial!O49+[1]StdO_Customers_Lighting!O49</f>
        <v>115725</v>
      </c>
      <c r="P49" s="20">
        <f>[1]StdO_Customers_Residential!P49+[1]StdO_Customers_Small_Commercial!P49+[1]StdO_Customers_Lighting!P49</f>
        <v>114698</v>
      </c>
      <c r="Q49" s="20">
        <f>[1]StdO_Customers_Residential!Q49+[1]StdO_Customers_Small_Commercial!Q49+[1]StdO_Customers_Lighting!Q49</f>
        <v>118993</v>
      </c>
      <c r="R49" s="20">
        <f>[1]StdO_Customers_Residential!R49+[1]StdO_Customers_Small_Commercial!R49+[1]StdO_Customers_Lighting!R49</f>
        <v>126907</v>
      </c>
      <c r="S49" s="20">
        <f>[1]StdO_Customers_Residential!S49+[1]StdO_Customers_Small_Commercial!S49+[1]StdO_Customers_Lighting!S49</f>
        <v>144216</v>
      </c>
      <c r="T49" s="20">
        <f>[1]StdO_Customers_Residential!T49+[1]StdO_Customers_Small_Commercial!T49+[1]StdO_Customers_Lighting!T49</f>
        <v>146375</v>
      </c>
      <c r="U49" s="20">
        <f>[1]StdO_Customers_Residential!U49+[1]StdO_Customers_Small_Commercial!U49+[1]StdO_Customers_Lighting!U49</f>
        <v>147431</v>
      </c>
      <c r="V49" s="20">
        <f>[1]StdO_Customers_Residential!V49+[1]StdO_Customers_Small_Commercial!V49+[1]StdO_Customers_Lighting!V49</f>
        <v>131134</v>
      </c>
      <c r="W49" s="20">
        <f>[1]StdO_Customers_Residential!W49+[1]StdO_Customers_Small_Commercial!W49+[1]StdO_Customers_Lighting!W49</f>
        <v>118809</v>
      </c>
      <c r="X49" s="20">
        <f>[1]StdO_Customers_Residential!X49+[1]StdO_Customers_Small_Commercial!X49+[1]StdO_Customers_Lighting!X49</f>
        <v>105826</v>
      </c>
      <c r="Y49" s="20">
        <f>[1]StdO_Customers_Residential!Y49+[1]StdO_Customers_Small_Commercial!Y49+[1]StdO_Customers_Lighting!Y49</f>
        <v>96565</v>
      </c>
      <c r="Z49" s="12"/>
      <c r="AA49" s="13">
        <f t="shared" si="8"/>
        <v>2</v>
      </c>
      <c r="AB49" s="12">
        <f t="shared" si="0"/>
        <v>2013206</v>
      </c>
      <c r="AC49" s="5">
        <f t="shared" si="1"/>
        <v>786277</v>
      </c>
      <c r="AD49" s="5">
        <f t="shared" si="2"/>
        <v>2799483</v>
      </c>
      <c r="AF49" s="12">
        <f t="shared" si="3"/>
        <v>2</v>
      </c>
      <c r="AG49" s="12">
        <f t="shared" si="4"/>
        <v>2021</v>
      </c>
      <c r="AI49" s="5">
        <f t="shared" si="5"/>
        <v>147431</v>
      </c>
      <c r="AJ49" s="12">
        <f t="shared" si="6"/>
        <v>20</v>
      </c>
    </row>
    <row r="50" spans="1:36" x14ac:dyDescent="0.25">
      <c r="A50" s="33">
        <v>44237</v>
      </c>
      <c r="B50" s="20">
        <f>[1]StdO_Customers_Residential!B50+[1]StdO_Customers_Small_Commercial!B50+[1]StdO_Customers_Lighting!B50</f>
        <v>90511</v>
      </c>
      <c r="C50" s="20">
        <f>[1]StdO_Customers_Residential!C50+[1]StdO_Customers_Small_Commercial!C50+[1]StdO_Customers_Lighting!C50</f>
        <v>90285</v>
      </c>
      <c r="D50" s="20">
        <f>[1]StdO_Customers_Residential!D50+[1]StdO_Customers_Small_Commercial!D50+[1]StdO_Customers_Lighting!D50</f>
        <v>88112</v>
      </c>
      <c r="E50" s="20">
        <f>[1]StdO_Customers_Residential!E50+[1]StdO_Customers_Small_Commercial!E50+[1]StdO_Customers_Lighting!E50</f>
        <v>88883</v>
      </c>
      <c r="F50" s="20">
        <f>[1]StdO_Customers_Residential!F50+[1]StdO_Customers_Small_Commercial!F50+[1]StdO_Customers_Lighting!F50</f>
        <v>92764</v>
      </c>
      <c r="G50" s="20">
        <f>[1]StdO_Customers_Residential!G50+[1]StdO_Customers_Small_Commercial!G50+[1]StdO_Customers_Lighting!G50</f>
        <v>101952</v>
      </c>
      <c r="H50" s="20">
        <f>[1]StdO_Customers_Residential!H50+[1]StdO_Customers_Small_Commercial!H50+[1]StdO_Customers_Lighting!H50</f>
        <v>123745</v>
      </c>
      <c r="I50" s="20">
        <f>[1]StdO_Customers_Residential!I50+[1]StdO_Customers_Small_Commercial!I50+[1]StdO_Customers_Lighting!I50</f>
        <v>128434</v>
      </c>
      <c r="J50" s="20">
        <f>[1]StdO_Customers_Residential!J50+[1]StdO_Customers_Small_Commercial!J50+[1]StdO_Customers_Lighting!J50</f>
        <v>126704</v>
      </c>
      <c r="K50" s="20">
        <f>[1]StdO_Customers_Residential!K50+[1]StdO_Customers_Small_Commercial!K50+[1]StdO_Customers_Lighting!K50</f>
        <v>122701</v>
      </c>
      <c r="L50" s="20">
        <f>[1]StdO_Customers_Residential!L50+[1]StdO_Customers_Small_Commercial!L50+[1]StdO_Customers_Lighting!L50</f>
        <v>119861</v>
      </c>
      <c r="M50" s="20">
        <f>[1]StdO_Customers_Residential!M50+[1]StdO_Customers_Small_Commercial!M50+[1]StdO_Customers_Lighting!M50</f>
        <v>116939</v>
      </c>
      <c r="N50" s="20">
        <f>[1]StdO_Customers_Residential!N50+[1]StdO_Customers_Small_Commercial!N50+[1]StdO_Customers_Lighting!N50</f>
        <v>113208</v>
      </c>
      <c r="O50" s="20">
        <f>[1]StdO_Customers_Residential!O50+[1]StdO_Customers_Small_Commercial!O50+[1]StdO_Customers_Lighting!O50</f>
        <v>111401</v>
      </c>
      <c r="P50" s="20">
        <f>[1]StdO_Customers_Residential!P50+[1]StdO_Customers_Small_Commercial!P50+[1]StdO_Customers_Lighting!P50</f>
        <v>107829</v>
      </c>
      <c r="Q50" s="20">
        <f>[1]StdO_Customers_Residential!Q50+[1]StdO_Customers_Small_Commercial!Q50+[1]StdO_Customers_Lighting!Q50</f>
        <v>112594</v>
      </c>
      <c r="R50" s="20">
        <f>[1]StdO_Customers_Residential!R50+[1]StdO_Customers_Small_Commercial!R50+[1]StdO_Customers_Lighting!R50</f>
        <v>123403</v>
      </c>
      <c r="S50" s="20">
        <f>[1]StdO_Customers_Residential!S50+[1]StdO_Customers_Small_Commercial!S50+[1]StdO_Customers_Lighting!S50</f>
        <v>139725</v>
      </c>
      <c r="T50" s="20">
        <f>[1]StdO_Customers_Residential!T50+[1]StdO_Customers_Small_Commercial!T50+[1]StdO_Customers_Lighting!T50</f>
        <v>144761</v>
      </c>
      <c r="U50" s="20">
        <f>[1]StdO_Customers_Residential!U50+[1]StdO_Customers_Small_Commercial!U50+[1]StdO_Customers_Lighting!U50</f>
        <v>148090</v>
      </c>
      <c r="V50" s="20">
        <f>[1]StdO_Customers_Residential!V50+[1]StdO_Customers_Small_Commercial!V50+[1]StdO_Customers_Lighting!V50</f>
        <v>131631</v>
      </c>
      <c r="W50" s="20">
        <f>[1]StdO_Customers_Residential!W50+[1]StdO_Customers_Small_Commercial!W50+[1]StdO_Customers_Lighting!W50</f>
        <v>117698</v>
      </c>
      <c r="X50" s="20">
        <f>[1]StdO_Customers_Residential!X50+[1]StdO_Customers_Small_Commercial!X50+[1]StdO_Customers_Lighting!X50</f>
        <v>103526</v>
      </c>
      <c r="Y50" s="20">
        <f>[1]StdO_Customers_Residential!Y50+[1]StdO_Customers_Small_Commercial!Y50+[1]StdO_Customers_Lighting!Y50</f>
        <v>96266</v>
      </c>
      <c r="Z50" s="12"/>
      <c r="AA50" s="13">
        <f t="shared" si="8"/>
        <v>3</v>
      </c>
      <c r="AB50" s="12">
        <f t="shared" si="0"/>
        <v>1968505</v>
      </c>
      <c r="AC50" s="5">
        <f t="shared" si="1"/>
        <v>772518</v>
      </c>
      <c r="AD50" s="5">
        <f t="shared" si="2"/>
        <v>2741023</v>
      </c>
      <c r="AF50" s="12">
        <f t="shared" si="3"/>
        <v>2</v>
      </c>
      <c r="AG50" s="12">
        <f t="shared" si="4"/>
        <v>2021</v>
      </c>
      <c r="AI50" s="5">
        <f t="shared" si="5"/>
        <v>148090</v>
      </c>
      <c r="AJ50" s="12">
        <f t="shared" si="6"/>
        <v>20</v>
      </c>
    </row>
    <row r="51" spans="1:36" x14ac:dyDescent="0.25">
      <c r="A51" s="33">
        <v>44238</v>
      </c>
      <c r="B51" s="20">
        <f>[1]StdO_Customers_Residential!B51+[1]StdO_Customers_Small_Commercial!B51+[1]StdO_Customers_Lighting!B51</f>
        <v>90566</v>
      </c>
      <c r="C51" s="20">
        <f>[1]StdO_Customers_Residential!C51+[1]StdO_Customers_Small_Commercial!C51+[1]StdO_Customers_Lighting!C51</f>
        <v>89359</v>
      </c>
      <c r="D51" s="20">
        <f>[1]StdO_Customers_Residential!D51+[1]StdO_Customers_Small_Commercial!D51+[1]StdO_Customers_Lighting!D51</f>
        <v>88663</v>
      </c>
      <c r="E51" s="20">
        <f>[1]StdO_Customers_Residential!E51+[1]StdO_Customers_Small_Commercial!E51+[1]StdO_Customers_Lighting!E51</f>
        <v>88959</v>
      </c>
      <c r="F51" s="20">
        <f>[1]StdO_Customers_Residential!F51+[1]StdO_Customers_Small_Commercial!F51+[1]StdO_Customers_Lighting!F51</f>
        <v>94342</v>
      </c>
      <c r="G51" s="20">
        <f>[1]StdO_Customers_Residential!G51+[1]StdO_Customers_Small_Commercial!G51+[1]StdO_Customers_Lighting!G51</f>
        <v>101734</v>
      </c>
      <c r="H51" s="20">
        <f>[1]StdO_Customers_Residential!H51+[1]StdO_Customers_Small_Commercial!H51+[1]StdO_Customers_Lighting!H51</f>
        <v>122048</v>
      </c>
      <c r="I51" s="20">
        <f>[1]StdO_Customers_Residential!I51+[1]StdO_Customers_Small_Commercial!I51+[1]StdO_Customers_Lighting!I51</f>
        <v>127966</v>
      </c>
      <c r="J51" s="20">
        <f>[1]StdO_Customers_Residential!J51+[1]StdO_Customers_Small_Commercial!J51+[1]StdO_Customers_Lighting!J51</f>
        <v>125250</v>
      </c>
      <c r="K51" s="20">
        <f>[1]StdO_Customers_Residential!K51+[1]StdO_Customers_Small_Commercial!K51+[1]StdO_Customers_Lighting!K51</f>
        <v>122351</v>
      </c>
      <c r="L51" s="20">
        <f>[1]StdO_Customers_Residential!L51+[1]StdO_Customers_Small_Commercial!L51+[1]StdO_Customers_Lighting!L51</f>
        <v>120243</v>
      </c>
      <c r="M51" s="20">
        <f>[1]StdO_Customers_Residential!M51+[1]StdO_Customers_Small_Commercial!M51+[1]StdO_Customers_Lighting!M51</f>
        <v>117305</v>
      </c>
      <c r="N51" s="20">
        <f>[1]StdO_Customers_Residential!N51+[1]StdO_Customers_Small_Commercial!N51+[1]StdO_Customers_Lighting!N51</f>
        <v>112436</v>
      </c>
      <c r="O51" s="20">
        <f>[1]StdO_Customers_Residential!O51+[1]StdO_Customers_Small_Commercial!O51+[1]StdO_Customers_Lighting!O51</f>
        <v>110397</v>
      </c>
      <c r="P51" s="20">
        <f>[1]StdO_Customers_Residential!P51+[1]StdO_Customers_Small_Commercial!P51+[1]StdO_Customers_Lighting!P51</f>
        <v>109404</v>
      </c>
      <c r="Q51" s="20">
        <f>[1]StdO_Customers_Residential!Q51+[1]StdO_Customers_Small_Commercial!Q51+[1]StdO_Customers_Lighting!Q51</f>
        <v>114664</v>
      </c>
      <c r="R51" s="20">
        <f>[1]StdO_Customers_Residential!R51+[1]StdO_Customers_Small_Commercial!R51+[1]StdO_Customers_Lighting!R51</f>
        <v>123913</v>
      </c>
      <c r="S51" s="20">
        <f>[1]StdO_Customers_Residential!S51+[1]StdO_Customers_Small_Commercial!S51+[1]StdO_Customers_Lighting!S51</f>
        <v>142470</v>
      </c>
      <c r="T51" s="20">
        <f>[1]StdO_Customers_Residential!T51+[1]StdO_Customers_Small_Commercial!T51+[1]StdO_Customers_Lighting!T51</f>
        <v>145169</v>
      </c>
      <c r="U51" s="20">
        <f>[1]StdO_Customers_Residential!U51+[1]StdO_Customers_Small_Commercial!U51+[1]StdO_Customers_Lighting!U51</f>
        <v>148575</v>
      </c>
      <c r="V51" s="20">
        <f>[1]StdO_Customers_Residential!V51+[1]StdO_Customers_Small_Commercial!V51+[1]StdO_Customers_Lighting!V51</f>
        <v>132163</v>
      </c>
      <c r="W51" s="20">
        <f>[1]StdO_Customers_Residential!W51+[1]StdO_Customers_Small_Commercial!W51+[1]StdO_Customers_Lighting!W51</f>
        <v>121019</v>
      </c>
      <c r="X51" s="20">
        <f>[1]StdO_Customers_Residential!X51+[1]StdO_Customers_Small_Commercial!X51+[1]StdO_Customers_Lighting!X51</f>
        <v>108082</v>
      </c>
      <c r="Y51" s="20">
        <f>[1]StdO_Customers_Residential!Y51+[1]StdO_Customers_Small_Commercial!Y51+[1]StdO_Customers_Lighting!Y51</f>
        <v>100059</v>
      </c>
      <c r="Z51" s="12"/>
      <c r="AA51" s="13">
        <f t="shared" si="8"/>
        <v>4</v>
      </c>
      <c r="AB51" s="12">
        <f t="shared" si="0"/>
        <v>1981407</v>
      </c>
      <c r="AC51" s="5">
        <f t="shared" si="1"/>
        <v>775730</v>
      </c>
      <c r="AD51" s="5">
        <f t="shared" si="2"/>
        <v>2757137</v>
      </c>
      <c r="AF51" s="12">
        <f t="shared" si="3"/>
        <v>2</v>
      </c>
      <c r="AG51" s="12">
        <f t="shared" si="4"/>
        <v>2021</v>
      </c>
      <c r="AI51" s="5">
        <f t="shared" si="5"/>
        <v>148575</v>
      </c>
      <c r="AJ51" s="12">
        <f t="shared" si="6"/>
        <v>20</v>
      </c>
    </row>
    <row r="52" spans="1:36" x14ac:dyDescent="0.25">
      <c r="A52" s="33">
        <v>44239</v>
      </c>
      <c r="B52" s="20">
        <f>[1]StdO_Customers_Residential!B52+[1]StdO_Customers_Small_Commercial!B52+[1]StdO_Customers_Lighting!B52</f>
        <v>95002</v>
      </c>
      <c r="C52" s="20">
        <f>[1]StdO_Customers_Residential!C52+[1]StdO_Customers_Small_Commercial!C52+[1]StdO_Customers_Lighting!C52</f>
        <v>93405</v>
      </c>
      <c r="D52" s="20">
        <f>[1]StdO_Customers_Residential!D52+[1]StdO_Customers_Small_Commercial!D52+[1]StdO_Customers_Lighting!D52</f>
        <v>93928</v>
      </c>
      <c r="E52" s="20">
        <f>[1]StdO_Customers_Residential!E52+[1]StdO_Customers_Small_Commercial!E52+[1]StdO_Customers_Lighting!E52</f>
        <v>94303</v>
      </c>
      <c r="F52" s="20">
        <f>[1]StdO_Customers_Residential!F52+[1]StdO_Customers_Small_Commercial!F52+[1]StdO_Customers_Lighting!F52</f>
        <v>98505</v>
      </c>
      <c r="G52" s="20">
        <f>[1]StdO_Customers_Residential!G52+[1]StdO_Customers_Small_Commercial!G52+[1]StdO_Customers_Lighting!G52</f>
        <v>106923</v>
      </c>
      <c r="H52" s="20">
        <f>[1]StdO_Customers_Residential!H52+[1]StdO_Customers_Small_Commercial!H52+[1]StdO_Customers_Lighting!H52</f>
        <v>126658</v>
      </c>
      <c r="I52" s="20">
        <f>[1]StdO_Customers_Residential!I52+[1]StdO_Customers_Small_Commercial!I52+[1]StdO_Customers_Lighting!I52</f>
        <v>131882</v>
      </c>
      <c r="J52" s="20">
        <f>[1]StdO_Customers_Residential!J52+[1]StdO_Customers_Small_Commercial!J52+[1]StdO_Customers_Lighting!J52</f>
        <v>130085</v>
      </c>
      <c r="K52" s="20">
        <f>[1]StdO_Customers_Residential!K52+[1]StdO_Customers_Small_Commercial!K52+[1]StdO_Customers_Lighting!K52</f>
        <v>127414</v>
      </c>
      <c r="L52" s="20">
        <f>[1]StdO_Customers_Residential!L52+[1]StdO_Customers_Small_Commercial!L52+[1]StdO_Customers_Lighting!L52</f>
        <v>122741</v>
      </c>
      <c r="M52" s="20">
        <f>[1]StdO_Customers_Residential!M52+[1]StdO_Customers_Small_Commercial!M52+[1]StdO_Customers_Lighting!M52</f>
        <v>118373</v>
      </c>
      <c r="N52" s="20">
        <f>[1]StdO_Customers_Residential!N52+[1]StdO_Customers_Small_Commercial!N52+[1]StdO_Customers_Lighting!N52</f>
        <v>116134</v>
      </c>
      <c r="O52" s="20">
        <f>[1]StdO_Customers_Residential!O52+[1]StdO_Customers_Small_Commercial!O52+[1]StdO_Customers_Lighting!O52</f>
        <v>114283</v>
      </c>
      <c r="P52" s="20">
        <f>[1]StdO_Customers_Residential!P52+[1]StdO_Customers_Small_Commercial!P52+[1]StdO_Customers_Lighting!P52</f>
        <v>112234</v>
      </c>
      <c r="Q52" s="20">
        <f>[1]StdO_Customers_Residential!Q52+[1]StdO_Customers_Small_Commercial!Q52+[1]StdO_Customers_Lighting!Q52</f>
        <v>114548</v>
      </c>
      <c r="R52" s="20">
        <f>[1]StdO_Customers_Residential!R52+[1]StdO_Customers_Small_Commercial!R52+[1]StdO_Customers_Lighting!R52</f>
        <v>124779</v>
      </c>
      <c r="S52" s="20">
        <f>[1]StdO_Customers_Residential!S52+[1]StdO_Customers_Small_Commercial!S52+[1]StdO_Customers_Lighting!S52</f>
        <v>142704</v>
      </c>
      <c r="T52" s="20">
        <f>[1]StdO_Customers_Residential!T52+[1]StdO_Customers_Small_Commercial!T52+[1]StdO_Customers_Lighting!T52</f>
        <v>145590</v>
      </c>
      <c r="U52" s="20">
        <f>[1]StdO_Customers_Residential!U52+[1]StdO_Customers_Small_Commercial!U52+[1]StdO_Customers_Lighting!U52</f>
        <v>148932</v>
      </c>
      <c r="V52" s="20">
        <f>[1]StdO_Customers_Residential!V52+[1]StdO_Customers_Small_Commercial!V52+[1]StdO_Customers_Lighting!V52</f>
        <v>132331</v>
      </c>
      <c r="W52" s="20">
        <f>[1]StdO_Customers_Residential!W52+[1]StdO_Customers_Small_Commercial!W52+[1]StdO_Customers_Lighting!W52</f>
        <v>121856</v>
      </c>
      <c r="X52" s="20">
        <f>[1]StdO_Customers_Residential!X52+[1]StdO_Customers_Small_Commercial!X52+[1]StdO_Customers_Lighting!X52</f>
        <v>110811</v>
      </c>
      <c r="Y52" s="20">
        <f>[1]StdO_Customers_Residential!Y52+[1]StdO_Customers_Small_Commercial!Y52+[1]StdO_Customers_Lighting!Y52</f>
        <v>102610</v>
      </c>
      <c r="Z52" s="12"/>
      <c r="AA52" s="13">
        <f t="shared" si="8"/>
        <v>5</v>
      </c>
      <c r="AB52" s="12">
        <f t="shared" si="0"/>
        <v>2014697</v>
      </c>
      <c r="AC52" s="5">
        <f t="shared" si="1"/>
        <v>811334</v>
      </c>
      <c r="AD52" s="5">
        <f t="shared" si="2"/>
        <v>2826031</v>
      </c>
      <c r="AF52" s="12">
        <f t="shared" si="3"/>
        <v>2</v>
      </c>
      <c r="AG52" s="12">
        <f t="shared" si="4"/>
        <v>2021</v>
      </c>
      <c r="AI52" s="5">
        <f t="shared" si="5"/>
        <v>148932</v>
      </c>
      <c r="AJ52" s="12">
        <f t="shared" si="6"/>
        <v>20</v>
      </c>
    </row>
    <row r="53" spans="1:36" x14ac:dyDescent="0.25">
      <c r="A53" s="33">
        <v>44240</v>
      </c>
      <c r="B53" s="20">
        <f>[1]StdO_Customers_Residential!B53+[1]StdO_Customers_Small_Commercial!B53+[1]StdO_Customers_Lighting!B53</f>
        <v>95870</v>
      </c>
      <c r="C53" s="20">
        <f>[1]StdO_Customers_Residential!C53+[1]StdO_Customers_Small_Commercial!C53+[1]StdO_Customers_Lighting!C53</f>
        <v>93209</v>
      </c>
      <c r="D53" s="20">
        <f>[1]StdO_Customers_Residential!D53+[1]StdO_Customers_Small_Commercial!D53+[1]StdO_Customers_Lighting!D53</f>
        <v>92169</v>
      </c>
      <c r="E53" s="20">
        <f>[1]StdO_Customers_Residential!E53+[1]StdO_Customers_Small_Commercial!E53+[1]StdO_Customers_Lighting!E53</f>
        <v>92479</v>
      </c>
      <c r="F53" s="20">
        <f>[1]StdO_Customers_Residential!F53+[1]StdO_Customers_Small_Commercial!F53+[1]StdO_Customers_Lighting!F53</f>
        <v>95652</v>
      </c>
      <c r="G53" s="20">
        <f>[1]StdO_Customers_Residential!G53+[1]StdO_Customers_Small_Commercial!G53+[1]StdO_Customers_Lighting!G53</f>
        <v>99438</v>
      </c>
      <c r="H53" s="20">
        <f>[1]StdO_Customers_Residential!H53+[1]StdO_Customers_Small_Commercial!H53+[1]StdO_Customers_Lighting!H53</f>
        <v>111881</v>
      </c>
      <c r="I53" s="20">
        <f>[1]StdO_Customers_Residential!I53+[1]StdO_Customers_Small_Commercial!I53+[1]StdO_Customers_Lighting!I53</f>
        <v>121474</v>
      </c>
      <c r="J53" s="20">
        <f>[1]StdO_Customers_Residential!J53+[1]StdO_Customers_Small_Commercial!J53+[1]StdO_Customers_Lighting!J53</f>
        <v>124894</v>
      </c>
      <c r="K53" s="20">
        <f>[1]StdO_Customers_Residential!K53+[1]StdO_Customers_Small_Commercial!K53+[1]StdO_Customers_Lighting!K53</f>
        <v>126892</v>
      </c>
      <c r="L53" s="20">
        <f>[1]StdO_Customers_Residential!L53+[1]StdO_Customers_Small_Commercial!L53+[1]StdO_Customers_Lighting!L53</f>
        <v>124873</v>
      </c>
      <c r="M53" s="20">
        <f>[1]StdO_Customers_Residential!M53+[1]StdO_Customers_Small_Commercial!M53+[1]StdO_Customers_Lighting!M53</f>
        <v>121617</v>
      </c>
      <c r="N53" s="20">
        <f>[1]StdO_Customers_Residential!N53+[1]StdO_Customers_Small_Commercial!N53+[1]StdO_Customers_Lighting!N53</f>
        <v>113700</v>
      </c>
      <c r="O53" s="20">
        <f>[1]StdO_Customers_Residential!O53+[1]StdO_Customers_Small_Commercial!O53+[1]StdO_Customers_Lighting!O53</f>
        <v>111508</v>
      </c>
      <c r="P53" s="20">
        <f>[1]StdO_Customers_Residential!P53+[1]StdO_Customers_Small_Commercial!P53+[1]StdO_Customers_Lighting!P53</f>
        <v>108383</v>
      </c>
      <c r="Q53" s="20">
        <f>[1]StdO_Customers_Residential!Q53+[1]StdO_Customers_Small_Commercial!Q53+[1]StdO_Customers_Lighting!Q53</f>
        <v>115759</v>
      </c>
      <c r="R53" s="20">
        <f>[1]StdO_Customers_Residential!R53+[1]StdO_Customers_Small_Commercial!R53+[1]StdO_Customers_Lighting!R53</f>
        <v>126257</v>
      </c>
      <c r="S53" s="20">
        <f>[1]StdO_Customers_Residential!S53+[1]StdO_Customers_Small_Commercial!S53+[1]StdO_Customers_Lighting!S53</f>
        <v>141135</v>
      </c>
      <c r="T53" s="20">
        <f>[1]StdO_Customers_Residential!T53+[1]StdO_Customers_Small_Commercial!T53+[1]StdO_Customers_Lighting!T53</f>
        <v>147207</v>
      </c>
      <c r="U53" s="20">
        <f>[1]StdO_Customers_Residential!U53+[1]StdO_Customers_Small_Commercial!U53+[1]StdO_Customers_Lighting!U53</f>
        <v>147739</v>
      </c>
      <c r="V53" s="20">
        <f>[1]StdO_Customers_Residential!V53+[1]StdO_Customers_Small_Commercial!V53+[1]StdO_Customers_Lighting!V53</f>
        <v>130438</v>
      </c>
      <c r="W53" s="20">
        <f>[1]StdO_Customers_Residential!W53+[1]StdO_Customers_Small_Commercial!W53+[1]StdO_Customers_Lighting!W53</f>
        <v>118412</v>
      </c>
      <c r="X53" s="20">
        <f>[1]StdO_Customers_Residential!X53+[1]StdO_Customers_Small_Commercial!X53+[1]StdO_Customers_Lighting!X53</f>
        <v>107189</v>
      </c>
      <c r="Y53" s="20">
        <f>[1]StdO_Customers_Residential!Y53+[1]StdO_Customers_Small_Commercial!Y53+[1]StdO_Customers_Lighting!Y53</f>
        <v>99309</v>
      </c>
      <c r="Z53" s="12"/>
      <c r="AA53" s="13">
        <f t="shared" si="8"/>
        <v>6</v>
      </c>
      <c r="AB53" s="12">
        <f t="shared" si="0"/>
        <v>1987477</v>
      </c>
      <c r="AC53" s="5">
        <f t="shared" si="1"/>
        <v>780007</v>
      </c>
      <c r="AD53" s="5">
        <f t="shared" si="2"/>
        <v>2767484</v>
      </c>
      <c r="AF53" s="12">
        <f t="shared" si="3"/>
        <v>2</v>
      </c>
      <c r="AG53" s="12">
        <f t="shared" si="4"/>
        <v>2021</v>
      </c>
      <c r="AI53" s="5">
        <f t="shared" si="5"/>
        <v>147739</v>
      </c>
      <c r="AJ53" s="12">
        <f t="shared" si="6"/>
        <v>20</v>
      </c>
    </row>
    <row r="54" spans="1:36" x14ac:dyDescent="0.25">
      <c r="A54" s="33">
        <v>44241</v>
      </c>
      <c r="B54" s="20">
        <f>[1]StdO_Customers_Residential!B54+[1]StdO_Customers_Small_Commercial!B54+[1]StdO_Customers_Lighting!B54</f>
        <v>90816</v>
      </c>
      <c r="C54" s="20">
        <f>[1]StdO_Customers_Residential!C54+[1]StdO_Customers_Small_Commercial!C54+[1]StdO_Customers_Lighting!C54</f>
        <v>88780</v>
      </c>
      <c r="D54" s="20">
        <f>[1]StdO_Customers_Residential!D54+[1]StdO_Customers_Small_Commercial!D54+[1]StdO_Customers_Lighting!D54</f>
        <v>86821</v>
      </c>
      <c r="E54" s="20">
        <f>[1]StdO_Customers_Residential!E54+[1]StdO_Customers_Small_Commercial!E54+[1]StdO_Customers_Lighting!E54</f>
        <v>85833</v>
      </c>
      <c r="F54" s="20">
        <f>[1]StdO_Customers_Residential!F54+[1]StdO_Customers_Small_Commercial!F54+[1]StdO_Customers_Lighting!F54</f>
        <v>89733</v>
      </c>
      <c r="G54" s="20">
        <f>[1]StdO_Customers_Residential!G54+[1]StdO_Customers_Small_Commercial!G54+[1]StdO_Customers_Lighting!G54</f>
        <v>91614</v>
      </c>
      <c r="H54" s="20">
        <f>[1]StdO_Customers_Residential!H54+[1]StdO_Customers_Small_Commercial!H54+[1]StdO_Customers_Lighting!H54</f>
        <v>110026</v>
      </c>
      <c r="I54" s="20">
        <f>[1]StdO_Customers_Residential!I54+[1]StdO_Customers_Small_Commercial!I54+[1]StdO_Customers_Lighting!I54</f>
        <v>121534</v>
      </c>
      <c r="J54" s="20">
        <f>[1]StdO_Customers_Residential!J54+[1]StdO_Customers_Small_Commercial!J54+[1]StdO_Customers_Lighting!J54</f>
        <v>124964</v>
      </c>
      <c r="K54" s="20">
        <f>[1]StdO_Customers_Residential!K54+[1]StdO_Customers_Small_Commercial!K54+[1]StdO_Customers_Lighting!K54</f>
        <v>126973</v>
      </c>
      <c r="L54" s="20">
        <f>[1]StdO_Customers_Residential!L54+[1]StdO_Customers_Small_Commercial!L54+[1]StdO_Customers_Lighting!L54</f>
        <v>124949</v>
      </c>
      <c r="M54" s="20">
        <f>[1]StdO_Customers_Residential!M54+[1]StdO_Customers_Small_Commercial!M54+[1]StdO_Customers_Lighting!M54</f>
        <v>122209</v>
      </c>
      <c r="N54" s="20">
        <f>[1]StdO_Customers_Residential!N54+[1]StdO_Customers_Small_Commercial!N54+[1]StdO_Customers_Lighting!N54</f>
        <v>119902</v>
      </c>
      <c r="O54" s="20">
        <f>[1]StdO_Customers_Residential!O54+[1]StdO_Customers_Small_Commercial!O54+[1]StdO_Customers_Lighting!O54</f>
        <v>116530</v>
      </c>
      <c r="P54" s="20">
        <f>[1]StdO_Customers_Residential!P54+[1]StdO_Customers_Small_Commercial!P54+[1]StdO_Customers_Lighting!P54</f>
        <v>114502</v>
      </c>
      <c r="Q54" s="20">
        <f>[1]StdO_Customers_Residential!Q54+[1]StdO_Customers_Small_Commercial!Q54+[1]StdO_Customers_Lighting!Q54</f>
        <v>118236</v>
      </c>
      <c r="R54" s="20">
        <f>[1]StdO_Customers_Residential!R54+[1]StdO_Customers_Small_Commercial!R54+[1]StdO_Customers_Lighting!R54</f>
        <v>126362</v>
      </c>
      <c r="S54" s="20">
        <f>[1]StdO_Customers_Residential!S54+[1]StdO_Customers_Small_Commercial!S54+[1]StdO_Customers_Lighting!S54</f>
        <v>141242</v>
      </c>
      <c r="T54" s="20">
        <f>[1]StdO_Customers_Residential!T54+[1]StdO_Customers_Small_Commercial!T54+[1]StdO_Customers_Lighting!T54</f>
        <v>147311</v>
      </c>
      <c r="U54" s="20">
        <f>[1]StdO_Customers_Residential!U54+[1]StdO_Customers_Small_Commercial!U54+[1]StdO_Customers_Lighting!U54</f>
        <v>147836</v>
      </c>
      <c r="V54" s="20">
        <f>[1]StdO_Customers_Residential!V54+[1]StdO_Customers_Small_Commercial!V54+[1]StdO_Customers_Lighting!V54</f>
        <v>130529</v>
      </c>
      <c r="W54" s="20">
        <f>[1]StdO_Customers_Residential!W54+[1]StdO_Customers_Small_Commercial!W54+[1]StdO_Customers_Lighting!W54</f>
        <v>116260</v>
      </c>
      <c r="X54" s="20">
        <f>[1]StdO_Customers_Residential!X54+[1]StdO_Customers_Small_Commercial!X54+[1]StdO_Customers_Lighting!X54</f>
        <v>107074</v>
      </c>
      <c r="Y54" s="20">
        <f>[1]StdO_Customers_Residential!Y54+[1]StdO_Customers_Small_Commercial!Y54+[1]StdO_Customers_Lighting!Y54</f>
        <v>96100</v>
      </c>
      <c r="Z54" s="12"/>
      <c r="AA54" s="13">
        <f t="shared" si="8"/>
        <v>7</v>
      </c>
      <c r="AB54" s="12">
        <f t="shared" si="0"/>
        <v>0</v>
      </c>
      <c r="AC54" s="5">
        <f t="shared" si="1"/>
        <v>2746136</v>
      </c>
      <c r="AD54" s="5">
        <f t="shared" si="2"/>
        <v>2746136</v>
      </c>
      <c r="AF54" s="12">
        <f t="shared" si="3"/>
        <v>2</v>
      </c>
      <c r="AG54" s="12">
        <f t="shared" si="4"/>
        <v>2021</v>
      </c>
      <c r="AI54" s="5">
        <f t="shared" si="5"/>
        <v>147836</v>
      </c>
      <c r="AJ54" s="12">
        <f t="shared" si="6"/>
        <v>20</v>
      </c>
    </row>
    <row r="55" spans="1:36" x14ac:dyDescent="0.25">
      <c r="A55" s="33">
        <v>44242</v>
      </c>
      <c r="B55" s="20">
        <f>[1]StdO_Customers_Residential!B55+[1]StdO_Customers_Small_Commercial!B55+[1]StdO_Customers_Lighting!B55</f>
        <v>91032</v>
      </c>
      <c r="C55" s="20">
        <f>[1]StdO_Customers_Residential!C55+[1]StdO_Customers_Small_Commercial!C55+[1]StdO_Customers_Lighting!C55</f>
        <v>89335</v>
      </c>
      <c r="D55" s="20">
        <f>[1]StdO_Customers_Residential!D55+[1]StdO_Customers_Small_Commercial!D55+[1]StdO_Customers_Lighting!D55</f>
        <v>86644</v>
      </c>
      <c r="E55" s="20">
        <f>[1]StdO_Customers_Residential!E55+[1]StdO_Customers_Small_Commercial!E55+[1]StdO_Customers_Lighting!E55</f>
        <v>87569</v>
      </c>
      <c r="F55" s="20">
        <f>[1]StdO_Customers_Residential!F55+[1]StdO_Customers_Small_Commercial!F55+[1]StdO_Customers_Lighting!F55</f>
        <v>91332</v>
      </c>
      <c r="G55" s="20">
        <f>[1]StdO_Customers_Residential!G55+[1]StdO_Customers_Small_Commercial!G55+[1]StdO_Customers_Lighting!G55</f>
        <v>97777</v>
      </c>
      <c r="H55" s="20">
        <f>[1]StdO_Customers_Residential!H55+[1]StdO_Customers_Small_Commercial!H55+[1]StdO_Customers_Lighting!H55</f>
        <v>112351</v>
      </c>
      <c r="I55" s="20">
        <f>[1]StdO_Customers_Residential!I55+[1]StdO_Customers_Small_Commercial!I55+[1]StdO_Customers_Lighting!I55</f>
        <v>121725</v>
      </c>
      <c r="J55" s="20">
        <f>[1]StdO_Customers_Residential!J55+[1]StdO_Customers_Small_Commercial!J55+[1]StdO_Customers_Lighting!J55</f>
        <v>125198</v>
      </c>
      <c r="K55" s="20">
        <f>[1]StdO_Customers_Residential!K55+[1]StdO_Customers_Small_Commercial!K55+[1]StdO_Customers_Lighting!K55</f>
        <v>127194</v>
      </c>
      <c r="L55" s="20">
        <f>[1]StdO_Customers_Residential!L55+[1]StdO_Customers_Small_Commercial!L55+[1]StdO_Customers_Lighting!L55</f>
        <v>125169</v>
      </c>
      <c r="M55" s="20">
        <f>[1]StdO_Customers_Residential!M55+[1]StdO_Customers_Small_Commercial!M55+[1]StdO_Customers_Lighting!M55</f>
        <v>121939</v>
      </c>
      <c r="N55" s="20">
        <f>[1]StdO_Customers_Residential!N55+[1]StdO_Customers_Small_Commercial!N55+[1]StdO_Customers_Lighting!N55</f>
        <v>115680</v>
      </c>
      <c r="O55" s="20">
        <f>[1]StdO_Customers_Residential!O55+[1]StdO_Customers_Small_Commercial!O55+[1]StdO_Customers_Lighting!O55</f>
        <v>114484</v>
      </c>
      <c r="P55" s="20">
        <f>[1]StdO_Customers_Residential!P55+[1]StdO_Customers_Small_Commercial!P55+[1]StdO_Customers_Lighting!P55</f>
        <v>113834</v>
      </c>
      <c r="Q55" s="20">
        <f>[1]StdO_Customers_Residential!Q55+[1]StdO_Customers_Small_Commercial!Q55+[1]StdO_Customers_Lighting!Q55</f>
        <v>117529</v>
      </c>
      <c r="R55" s="20">
        <f>[1]StdO_Customers_Residential!R55+[1]StdO_Customers_Small_Commercial!R55+[1]StdO_Customers_Lighting!R55</f>
        <v>126920</v>
      </c>
      <c r="S55" s="20">
        <f>[1]StdO_Customers_Residential!S55+[1]StdO_Customers_Small_Commercial!S55+[1]StdO_Customers_Lighting!S55</f>
        <v>143064</v>
      </c>
      <c r="T55" s="20">
        <f>[1]StdO_Customers_Residential!T55+[1]StdO_Customers_Small_Commercial!T55+[1]StdO_Customers_Lighting!T55</f>
        <v>147432</v>
      </c>
      <c r="U55" s="20">
        <f>[1]StdO_Customers_Residential!U55+[1]StdO_Customers_Small_Commercial!U55+[1]StdO_Customers_Lighting!U55</f>
        <v>147931</v>
      </c>
      <c r="V55" s="20">
        <f>[1]StdO_Customers_Residential!V55+[1]StdO_Customers_Small_Commercial!V55+[1]StdO_Customers_Lighting!V55</f>
        <v>130588</v>
      </c>
      <c r="W55" s="20">
        <f>[1]StdO_Customers_Residential!W55+[1]StdO_Customers_Small_Commercial!W55+[1]StdO_Customers_Lighting!W55</f>
        <v>111901</v>
      </c>
      <c r="X55" s="20">
        <f>[1]StdO_Customers_Residential!X55+[1]StdO_Customers_Small_Commercial!X55+[1]StdO_Customers_Lighting!X55</f>
        <v>101350</v>
      </c>
      <c r="Y55" s="20">
        <f>[1]StdO_Customers_Residential!Y55+[1]StdO_Customers_Small_Commercial!Y55+[1]StdO_Customers_Lighting!Y55</f>
        <v>91031</v>
      </c>
      <c r="Z55" s="12"/>
      <c r="AA55" s="13">
        <f t="shared" si="8"/>
        <v>1</v>
      </c>
      <c r="AB55" s="12">
        <f t="shared" si="0"/>
        <v>0</v>
      </c>
      <c r="AC55" s="5">
        <f t="shared" si="1"/>
        <v>2739009</v>
      </c>
      <c r="AD55" s="5">
        <f t="shared" si="2"/>
        <v>2739009</v>
      </c>
      <c r="AF55" s="12">
        <f t="shared" si="3"/>
        <v>2</v>
      </c>
      <c r="AG55" s="12">
        <f t="shared" si="4"/>
        <v>2021</v>
      </c>
      <c r="AI55" s="5">
        <f t="shared" si="5"/>
        <v>147931</v>
      </c>
      <c r="AJ55" s="12">
        <f t="shared" si="6"/>
        <v>20</v>
      </c>
    </row>
    <row r="56" spans="1:36" x14ac:dyDescent="0.25">
      <c r="A56" s="33">
        <v>44243</v>
      </c>
      <c r="B56" s="20">
        <f>[1]StdO_Customers_Residential!B56+[1]StdO_Customers_Small_Commercial!B56+[1]StdO_Customers_Lighting!B56</f>
        <v>84134</v>
      </c>
      <c r="C56" s="20">
        <f>[1]StdO_Customers_Residential!C56+[1]StdO_Customers_Small_Commercial!C56+[1]StdO_Customers_Lighting!C56</f>
        <v>81796</v>
      </c>
      <c r="D56" s="20">
        <f>[1]StdO_Customers_Residential!D56+[1]StdO_Customers_Small_Commercial!D56+[1]StdO_Customers_Lighting!D56</f>
        <v>81924</v>
      </c>
      <c r="E56" s="20">
        <f>[1]StdO_Customers_Residential!E56+[1]StdO_Customers_Small_Commercial!E56+[1]StdO_Customers_Lighting!E56</f>
        <v>80702</v>
      </c>
      <c r="F56" s="20">
        <f>[1]StdO_Customers_Residential!F56+[1]StdO_Customers_Small_Commercial!F56+[1]StdO_Customers_Lighting!F56</f>
        <v>84822</v>
      </c>
      <c r="G56" s="20">
        <f>[1]StdO_Customers_Residential!G56+[1]StdO_Customers_Small_Commercial!G56+[1]StdO_Customers_Lighting!G56</f>
        <v>90546</v>
      </c>
      <c r="H56" s="20">
        <f>[1]StdO_Customers_Residential!H56+[1]StdO_Customers_Small_Commercial!H56+[1]StdO_Customers_Lighting!H56</f>
        <v>117661</v>
      </c>
      <c r="I56" s="20">
        <f>[1]StdO_Customers_Residential!I56+[1]StdO_Customers_Small_Commercial!I56+[1]StdO_Customers_Lighting!I56</f>
        <v>126998</v>
      </c>
      <c r="J56" s="20">
        <f>[1]StdO_Customers_Residential!J56+[1]StdO_Customers_Small_Commercial!J56+[1]StdO_Customers_Lighting!J56</f>
        <v>125274</v>
      </c>
      <c r="K56" s="20">
        <f>[1]StdO_Customers_Residential!K56+[1]StdO_Customers_Small_Commercial!K56+[1]StdO_Customers_Lighting!K56</f>
        <v>122591</v>
      </c>
      <c r="L56" s="20">
        <f>[1]StdO_Customers_Residential!L56+[1]StdO_Customers_Small_Commercial!L56+[1]StdO_Customers_Lighting!L56</f>
        <v>120725</v>
      </c>
      <c r="M56" s="20">
        <f>[1]StdO_Customers_Residential!M56+[1]StdO_Customers_Small_Commercial!M56+[1]StdO_Customers_Lighting!M56</f>
        <v>121420</v>
      </c>
      <c r="N56" s="20">
        <f>[1]StdO_Customers_Residential!N56+[1]StdO_Customers_Small_Commercial!N56+[1]StdO_Customers_Lighting!N56</f>
        <v>118377</v>
      </c>
      <c r="O56" s="20">
        <f>[1]StdO_Customers_Residential!O56+[1]StdO_Customers_Small_Commercial!O56+[1]StdO_Customers_Lighting!O56</f>
        <v>114100</v>
      </c>
      <c r="P56" s="20">
        <f>[1]StdO_Customers_Residential!P56+[1]StdO_Customers_Small_Commercial!P56+[1]StdO_Customers_Lighting!P56</f>
        <v>112292</v>
      </c>
      <c r="Q56" s="20">
        <f>[1]StdO_Customers_Residential!Q56+[1]StdO_Customers_Small_Commercial!Q56+[1]StdO_Customers_Lighting!Q56</f>
        <v>113365</v>
      </c>
      <c r="R56" s="20">
        <f>[1]StdO_Customers_Residential!R56+[1]StdO_Customers_Small_Commercial!R56+[1]StdO_Customers_Lighting!R56</f>
        <v>124278</v>
      </c>
      <c r="S56" s="20">
        <f>[1]StdO_Customers_Residential!S56+[1]StdO_Customers_Small_Commercial!S56+[1]StdO_Customers_Lighting!S56</f>
        <v>140904</v>
      </c>
      <c r="T56" s="20">
        <f>[1]StdO_Customers_Residential!T56+[1]StdO_Customers_Small_Commercial!T56+[1]StdO_Customers_Lighting!T56</f>
        <v>145700</v>
      </c>
      <c r="U56" s="20">
        <f>[1]StdO_Customers_Residential!U56+[1]StdO_Customers_Small_Commercial!U56+[1]StdO_Customers_Lighting!U56</f>
        <v>149092</v>
      </c>
      <c r="V56" s="20">
        <f>[1]StdO_Customers_Residential!V56+[1]StdO_Customers_Small_Commercial!V56+[1]StdO_Customers_Lighting!V56</f>
        <v>132479</v>
      </c>
      <c r="W56" s="20">
        <f>[1]StdO_Customers_Residential!W56+[1]StdO_Customers_Small_Commercial!W56+[1]StdO_Customers_Lighting!W56</f>
        <v>112580</v>
      </c>
      <c r="X56" s="20">
        <f>[1]StdO_Customers_Residential!X56+[1]StdO_Customers_Small_Commercial!X56+[1]StdO_Customers_Lighting!X56</f>
        <v>98991</v>
      </c>
      <c r="Y56" s="20">
        <f>[1]StdO_Customers_Residential!Y56+[1]StdO_Customers_Small_Commercial!Y56+[1]StdO_Customers_Lighting!Y56</f>
        <v>88858</v>
      </c>
      <c r="Z56" s="12"/>
      <c r="AA56" s="13">
        <f t="shared" si="8"/>
        <v>2</v>
      </c>
      <c r="AB56" s="12">
        <f t="shared" si="0"/>
        <v>1979166</v>
      </c>
      <c r="AC56" s="5">
        <f t="shared" si="1"/>
        <v>710443</v>
      </c>
      <c r="AD56" s="5">
        <f t="shared" si="2"/>
        <v>2689609</v>
      </c>
      <c r="AF56" s="12">
        <f t="shared" si="3"/>
        <v>2</v>
      </c>
      <c r="AG56" s="12">
        <f t="shared" si="4"/>
        <v>2021</v>
      </c>
      <c r="AI56" s="5">
        <f t="shared" si="5"/>
        <v>149092</v>
      </c>
      <c r="AJ56" s="12">
        <f t="shared" si="6"/>
        <v>20</v>
      </c>
    </row>
    <row r="57" spans="1:36" x14ac:dyDescent="0.25">
      <c r="A57" s="33">
        <v>44244</v>
      </c>
      <c r="B57" s="20">
        <f>[1]StdO_Customers_Residential!B57+[1]StdO_Customers_Small_Commercial!B57+[1]StdO_Customers_Lighting!B57</f>
        <v>85240</v>
      </c>
      <c r="C57" s="20">
        <f>[1]StdO_Customers_Residential!C57+[1]StdO_Customers_Small_Commercial!C57+[1]StdO_Customers_Lighting!C57</f>
        <v>83398</v>
      </c>
      <c r="D57" s="20">
        <f>[1]StdO_Customers_Residential!D57+[1]StdO_Customers_Small_Commercial!D57+[1]StdO_Customers_Lighting!D57</f>
        <v>83062</v>
      </c>
      <c r="E57" s="20">
        <f>[1]StdO_Customers_Residential!E57+[1]StdO_Customers_Small_Commercial!E57+[1]StdO_Customers_Lighting!E57</f>
        <v>83813</v>
      </c>
      <c r="F57" s="20">
        <f>[1]StdO_Customers_Residential!F57+[1]StdO_Customers_Small_Commercial!F57+[1]StdO_Customers_Lighting!F57</f>
        <v>87253</v>
      </c>
      <c r="G57" s="20">
        <f>[1]StdO_Customers_Residential!G57+[1]StdO_Customers_Small_Commercial!G57+[1]StdO_Customers_Lighting!G57</f>
        <v>97347</v>
      </c>
      <c r="H57" s="20">
        <f>[1]StdO_Customers_Residential!H57+[1]StdO_Customers_Small_Commercial!H57+[1]StdO_Customers_Lighting!H57</f>
        <v>117700</v>
      </c>
      <c r="I57" s="20">
        <f>[1]StdO_Customers_Residential!I57+[1]StdO_Customers_Small_Commercial!I57+[1]StdO_Customers_Lighting!I57</f>
        <v>127017</v>
      </c>
      <c r="J57" s="20">
        <f>[1]StdO_Customers_Residential!J57+[1]StdO_Customers_Small_Commercial!J57+[1]StdO_Customers_Lighting!J57</f>
        <v>125312</v>
      </c>
      <c r="K57" s="20">
        <f>[1]StdO_Customers_Residential!K57+[1]StdO_Customers_Small_Commercial!K57+[1]StdO_Customers_Lighting!K57</f>
        <v>122648</v>
      </c>
      <c r="L57" s="20">
        <f>[1]StdO_Customers_Residential!L57+[1]StdO_Customers_Small_Commercial!L57+[1]StdO_Customers_Lighting!L57</f>
        <v>120777</v>
      </c>
      <c r="M57" s="20">
        <f>[1]StdO_Customers_Residential!M57+[1]StdO_Customers_Small_Commercial!M57+[1]StdO_Customers_Lighting!M57</f>
        <v>117841</v>
      </c>
      <c r="N57" s="20">
        <f>[1]StdO_Customers_Residential!N57+[1]StdO_Customers_Small_Commercial!N57+[1]StdO_Customers_Lighting!N57</f>
        <v>114051</v>
      </c>
      <c r="O57" s="20">
        <f>[1]StdO_Customers_Residential!O57+[1]StdO_Customers_Small_Commercial!O57+[1]StdO_Customers_Lighting!O57</f>
        <v>109514</v>
      </c>
      <c r="P57" s="20">
        <f>[1]StdO_Customers_Residential!P57+[1]StdO_Customers_Small_Commercial!P57+[1]StdO_Customers_Lighting!P57</f>
        <v>108210</v>
      </c>
      <c r="Q57" s="20">
        <f>[1]StdO_Customers_Residential!Q57+[1]StdO_Customers_Small_Commercial!Q57+[1]StdO_Customers_Lighting!Q57</f>
        <v>113422</v>
      </c>
      <c r="R57" s="20">
        <f>[1]StdO_Customers_Residential!R57+[1]StdO_Customers_Small_Commercial!R57+[1]StdO_Customers_Lighting!R57</f>
        <v>124298</v>
      </c>
      <c r="S57" s="20">
        <f>[1]StdO_Customers_Residential!S57+[1]StdO_Customers_Small_Commercial!S57+[1]StdO_Customers_Lighting!S57</f>
        <v>140707</v>
      </c>
      <c r="T57" s="20">
        <f>[1]StdO_Customers_Residential!T57+[1]StdO_Customers_Small_Commercial!T57+[1]StdO_Customers_Lighting!T57</f>
        <v>145822</v>
      </c>
      <c r="U57" s="20">
        <f>[1]StdO_Customers_Residential!U57+[1]StdO_Customers_Small_Commercial!U57+[1]StdO_Customers_Lighting!U57</f>
        <v>149130</v>
      </c>
      <c r="V57" s="20">
        <f>[1]StdO_Customers_Residential!V57+[1]StdO_Customers_Small_Commercial!V57+[1]StdO_Customers_Lighting!V57</f>
        <v>132544</v>
      </c>
      <c r="W57" s="20">
        <f>[1]StdO_Customers_Residential!W57+[1]StdO_Customers_Small_Commercial!W57+[1]StdO_Customers_Lighting!W57</f>
        <v>116617</v>
      </c>
      <c r="X57" s="20">
        <f>[1]StdO_Customers_Residential!X57+[1]StdO_Customers_Small_Commercial!X57+[1]StdO_Customers_Lighting!X57</f>
        <v>103546</v>
      </c>
      <c r="Y57" s="20">
        <f>[1]StdO_Customers_Residential!Y57+[1]StdO_Customers_Small_Commercial!Y57+[1]StdO_Customers_Lighting!Y57</f>
        <v>93370</v>
      </c>
      <c r="Z57" s="12"/>
      <c r="AA57" s="13">
        <f t="shared" si="8"/>
        <v>3</v>
      </c>
      <c r="AB57" s="12">
        <f t="shared" si="0"/>
        <v>1971456</v>
      </c>
      <c r="AC57" s="5">
        <f t="shared" si="1"/>
        <v>731183</v>
      </c>
      <c r="AD57" s="5">
        <f t="shared" si="2"/>
        <v>2702639</v>
      </c>
      <c r="AF57" s="12">
        <f t="shared" si="3"/>
        <v>2</v>
      </c>
      <c r="AG57" s="12">
        <f t="shared" si="4"/>
        <v>2021</v>
      </c>
      <c r="AI57" s="5">
        <f t="shared" si="5"/>
        <v>149130</v>
      </c>
      <c r="AJ57" s="12">
        <f t="shared" si="6"/>
        <v>20</v>
      </c>
    </row>
    <row r="58" spans="1:36" x14ac:dyDescent="0.25">
      <c r="A58" s="33">
        <v>44245</v>
      </c>
      <c r="B58" s="20">
        <f>[1]StdO_Customers_Residential!B58+[1]StdO_Customers_Small_Commercial!B58+[1]StdO_Customers_Lighting!B58</f>
        <v>90596</v>
      </c>
      <c r="C58" s="20">
        <f>[1]StdO_Customers_Residential!C58+[1]StdO_Customers_Small_Commercial!C58+[1]StdO_Customers_Lighting!C58</f>
        <v>88813</v>
      </c>
      <c r="D58" s="20">
        <f>[1]StdO_Customers_Residential!D58+[1]StdO_Customers_Small_Commercial!D58+[1]StdO_Customers_Lighting!D58</f>
        <v>89254</v>
      </c>
      <c r="E58" s="20">
        <f>[1]StdO_Customers_Residential!E58+[1]StdO_Customers_Small_Commercial!E58+[1]StdO_Customers_Lighting!E58</f>
        <v>89054</v>
      </c>
      <c r="F58" s="20">
        <f>[1]StdO_Customers_Residential!F58+[1]StdO_Customers_Small_Commercial!F58+[1]StdO_Customers_Lighting!F58</f>
        <v>95193</v>
      </c>
      <c r="G58" s="20">
        <f>[1]StdO_Customers_Residential!G58+[1]StdO_Customers_Small_Commercial!G58+[1]StdO_Customers_Lighting!G58</f>
        <v>102464</v>
      </c>
      <c r="H58" s="20">
        <f>[1]StdO_Customers_Residential!H58+[1]StdO_Customers_Small_Commercial!H58+[1]StdO_Customers_Lighting!H58</f>
        <v>119337</v>
      </c>
      <c r="I58" s="20">
        <f>[1]StdO_Customers_Residential!I58+[1]StdO_Customers_Small_Commercial!I58+[1]StdO_Customers_Lighting!I58</f>
        <v>126869</v>
      </c>
      <c r="J58" s="20">
        <f>[1]StdO_Customers_Residential!J58+[1]StdO_Customers_Small_Commercial!J58+[1]StdO_Customers_Lighting!J58</f>
        <v>126050</v>
      </c>
      <c r="K58" s="20">
        <f>[1]StdO_Customers_Residential!K58+[1]StdO_Customers_Small_Commercial!K58+[1]StdO_Customers_Lighting!K58</f>
        <v>122763</v>
      </c>
      <c r="L58" s="20">
        <f>[1]StdO_Customers_Residential!L58+[1]StdO_Customers_Small_Commercial!L58+[1]StdO_Customers_Lighting!L58</f>
        <v>120933</v>
      </c>
      <c r="M58" s="20">
        <f>[1]StdO_Customers_Residential!M58+[1]StdO_Customers_Small_Commercial!M58+[1]StdO_Customers_Lighting!M58</f>
        <v>117686</v>
      </c>
      <c r="N58" s="20">
        <f>[1]StdO_Customers_Residential!N58+[1]StdO_Customers_Small_Commercial!N58+[1]StdO_Customers_Lighting!N58</f>
        <v>115549</v>
      </c>
      <c r="O58" s="20">
        <f>[1]StdO_Customers_Residential!O58+[1]StdO_Customers_Small_Commercial!O58+[1]StdO_Customers_Lighting!O58</f>
        <v>112426</v>
      </c>
      <c r="P58" s="20">
        <f>[1]StdO_Customers_Residential!P58+[1]StdO_Customers_Small_Commercial!P58+[1]StdO_Customers_Lighting!P58</f>
        <v>113809</v>
      </c>
      <c r="Q58" s="20">
        <f>[1]StdO_Customers_Residential!Q58+[1]StdO_Customers_Small_Commercial!Q58+[1]StdO_Customers_Lighting!Q58</f>
        <v>115172</v>
      </c>
      <c r="R58" s="20">
        <f>[1]StdO_Customers_Residential!R58+[1]StdO_Customers_Small_Commercial!R58+[1]StdO_Customers_Lighting!R58</f>
        <v>124196</v>
      </c>
      <c r="S58" s="20">
        <f>[1]StdO_Customers_Residential!S58+[1]StdO_Customers_Small_Commercial!S58+[1]StdO_Customers_Lighting!S58</f>
        <v>140932</v>
      </c>
      <c r="T58" s="20">
        <f>[1]StdO_Customers_Residential!T58+[1]StdO_Customers_Small_Commercial!T58+[1]StdO_Customers_Lighting!T58</f>
        <v>145651</v>
      </c>
      <c r="U58" s="20">
        <f>[1]StdO_Customers_Residential!U58+[1]StdO_Customers_Small_Commercial!U58+[1]StdO_Customers_Lighting!U58</f>
        <v>149019</v>
      </c>
      <c r="V58" s="20">
        <f>[1]StdO_Customers_Residential!V58+[1]StdO_Customers_Small_Commercial!V58+[1]StdO_Customers_Lighting!V58</f>
        <v>132352</v>
      </c>
      <c r="W58" s="20">
        <f>[1]StdO_Customers_Residential!W58+[1]StdO_Customers_Small_Commercial!W58+[1]StdO_Customers_Lighting!W58</f>
        <v>114831</v>
      </c>
      <c r="X58" s="20">
        <f>[1]StdO_Customers_Residential!X58+[1]StdO_Customers_Small_Commercial!X58+[1]StdO_Customers_Lighting!X58</f>
        <v>100799</v>
      </c>
      <c r="Y58" s="20">
        <f>[1]StdO_Customers_Residential!Y58+[1]StdO_Customers_Small_Commercial!Y58+[1]StdO_Customers_Lighting!Y58</f>
        <v>90127</v>
      </c>
      <c r="Z58" s="12"/>
      <c r="AA58" s="13">
        <f t="shared" si="8"/>
        <v>4</v>
      </c>
      <c r="AB58" s="12">
        <f t="shared" si="0"/>
        <v>1979037</v>
      </c>
      <c r="AC58" s="5">
        <f t="shared" si="1"/>
        <v>764838</v>
      </c>
      <c r="AD58" s="5">
        <f t="shared" si="2"/>
        <v>2743875</v>
      </c>
      <c r="AF58" s="12">
        <f t="shared" si="3"/>
        <v>2</v>
      </c>
      <c r="AG58" s="12">
        <f t="shared" si="4"/>
        <v>2021</v>
      </c>
      <c r="AI58" s="5">
        <f t="shared" si="5"/>
        <v>149019</v>
      </c>
      <c r="AJ58" s="12">
        <f t="shared" si="6"/>
        <v>20</v>
      </c>
    </row>
    <row r="59" spans="1:36" x14ac:dyDescent="0.25">
      <c r="A59" s="33">
        <v>44246</v>
      </c>
      <c r="B59" s="20">
        <f>[1]StdO_Customers_Residential!B59+[1]StdO_Customers_Small_Commercial!B59+[1]StdO_Customers_Lighting!B59</f>
        <v>87155</v>
      </c>
      <c r="C59" s="20">
        <f>[1]StdO_Customers_Residential!C59+[1]StdO_Customers_Small_Commercial!C59+[1]StdO_Customers_Lighting!C59</f>
        <v>84286</v>
      </c>
      <c r="D59" s="20">
        <f>[1]StdO_Customers_Residential!D59+[1]StdO_Customers_Small_Commercial!D59+[1]StdO_Customers_Lighting!D59</f>
        <v>83870</v>
      </c>
      <c r="E59" s="20">
        <f>[1]StdO_Customers_Residential!E59+[1]StdO_Customers_Small_Commercial!E59+[1]StdO_Customers_Lighting!E59</f>
        <v>83144</v>
      </c>
      <c r="F59" s="20">
        <f>[1]StdO_Customers_Residential!F59+[1]StdO_Customers_Small_Commercial!F59+[1]StdO_Customers_Lighting!F59</f>
        <v>87226</v>
      </c>
      <c r="G59" s="20">
        <f>[1]StdO_Customers_Residential!G59+[1]StdO_Customers_Small_Commercial!G59+[1]StdO_Customers_Lighting!G59</f>
        <v>96413</v>
      </c>
      <c r="H59" s="20">
        <f>[1]StdO_Customers_Residential!H59+[1]StdO_Customers_Small_Commercial!H59+[1]StdO_Customers_Lighting!H59</f>
        <v>117450</v>
      </c>
      <c r="I59" s="20">
        <f>[1]StdO_Customers_Residential!I59+[1]StdO_Customers_Small_Commercial!I59+[1]StdO_Customers_Lighting!I59</f>
        <v>126735</v>
      </c>
      <c r="J59" s="20">
        <f>[1]StdO_Customers_Residential!J59+[1]StdO_Customers_Small_Commercial!J59+[1]StdO_Customers_Lighting!J59</f>
        <v>125050</v>
      </c>
      <c r="K59" s="20">
        <f>[1]StdO_Customers_Residential!K59+[1]StdO_Customers_Small_Commercial!K59+[1]StdO_Customers_Lighting!K59</f>
        <v>122389</v>
      </c>
      <c r="L59" s="20">
        <f>[1]StdO_Customers_Residential!L59+[1]StdO_Customers_Small_Commercial!L59+[1]StdO_Customers_Lighting!L59</f>
        <v>120493</v>
      </c>
      <c r="M59" s="20">
        <f>[1]StdO_Customers_Residential!M59+[1]StdO_Customers_Small_Commercial!M59+[1]StdO_Customers_Lighting!M59</f>
        <v>117573</v>
      </c>
      <c r="N59" s="20">
        <f>[1]StdO_Customers_Residential!N59+[1]StdO_Customers_Small_Commercial!N59+[1]StdO_Customers_Lighting!N59</f>
        <v>111242</v>
      </c>
      <c r="O59" s="20">
        <f>[1]StdO_Customers_Residential!O59+[1]StdO_Customers_Small_Commercial!O59+[1]StdO_Customers_Lighting!O59</f>
        <v>109238</v>
      </c>
      <c r="P59" s="20">
        <f>[1]StdO_Customers_Residential!P59+[1]StdO_Customers_Small_Commercial!P59+[1]StdO_Customers_Lighting!P59</f>
        <v>107778</v>
      </c>
      <c r="Q59" s="20">
        <f>[1]StdO_Customers_Residential!Q59+[1]StdO_Customers_Small_Commercial!Q59+[1]StdO_Customers_Lighting!Q59</f>
        <v>113158</v>
      </c>
      <c r="R59" s="20">
        <f>[1]StdO_Customers_Residential!R59+[1]StdO_Customers_Small_Commercial!R59+[1]StdO_Customers_Lighting!R59</f>
        <v>124011</v>
      </c>
      <c r="S59" s="20">
        <f>[1]StdO_Customers_Residential!S59+[1]StdO_Customers_Small_Commercial!S59+[1]StdO_Customers_Lighting!S59</f>
        <v>140296</v>
      </c>
      <c r="T59" s="20">
        <f>[1]StdO_Customers_Residential!T59+[1]StdO_Customers_Small_Commercial!T59+[1]StdO_Customers_Lighting!T59</f>
        <v>145403</v>
      </c>
      <c r="U59" s="20">
        <f>[1]StdO_Customers_Residential!U59+[1]StdO_Customers_Small_Commercial!U59+[1]StdO_Customers_Lighting!U59</f>
        <v>148699</v>
      </c>
      <c r="V59" s="20">
        <f>[1]StdO_Customers_Residential!V59+[1]StdO_Customers_Small_Commercial!V59+[1]StdO_Customers_Lighting!V59</f>
        <v>132162</v>
      </c>
      <c r="W59" s="20">
        <f>[1]StdO_Customers_Residential!W59+[1]StdO_Customers_Small_Commercial!W59+[1]StdO_Customers_Lighting!W59</f>
        <v>112308</v>
      </c>
      <c r="X59" s="20">
        <f>[1]StdO_Customers_Residential!X59+[1]StdO_Customers_Small_Commercial!X59+[1]StdO_Customers_Lighting!X59</f>
        <v>100269</v>
      </c>
      <c r="Y59" s="20">
        <f>[1]StdO_Customers_Residential!Y59+[1]StdO_Customers_Small_Commercial!Y59+[1]StdO_Customers_Lighting!Y59</f>
        <v>91644</v>
      </c>
      <c r="Z59" s="12"/>
      <c r="AA59" s="13">
        <v>8</v>
      </c>
      <c r="AB59" s="12">
        <f t="shared" si="0"/>
        <v>0</v>
      </c>
      <c r="AC59" s="5">
        <f t="shared" si="1"/>
        <v>2687992</v>
      </c>
      <c r="AD59" s="5">
        <f t="shared" si="2"/>
        <v>2687992</v>
      </c>
      <c r="AF59" s="12">
        <f t="shared" si="3"/>
        <v>2</v>
      </c>
      <c r="AG59" s="12">
        <f t="shared" si="4"/>
        <v>2021</v>
      </c>
      <c r="AI59" s="5">
        <f t="shared" si="5"/>
        <v>148699</v>
      </c>
      <c r="AJ59" s="12">
        <f t="shared" si="6"/>
        <v>20</v>
      </c>
    </row>
    <row r="60" spans="1:36" x14ac:dyDescent="0.25">
      <c r="A60" s="33">
        <v>44247</v>
      </c>
      <c r="B60" s="20">
        <f>[1]StdO_Customers_Residential!B60+[1]StdO_Customers_Small_Commercial!B60+[1]StdO_Customers_Lighting!B60</f>
        <v>84989</v>
      </c>
      <c r="C60" s="20">
        <f>[1]StdO_Customers_Residential!C60+[1]StdO_Customers_Small_Commercial!C60+[1]StdO_Customers_Lighting!C60</f>
        <v>84345</v>
      </c>
      <c r="D60" s="20">
        <f>[1]StdO_Customers_Residential!D60+[1]StdO_Customers_Small_Commercial!D60+[1]StdO_Customers_Lighting!D60</f>
        <v>83332</v>
      </c>
      <c r="E60" s="20">
        <f>[1]StdO_Customers_Residential!E60+[1]StdO_Customers_Small_Commercial!E60+[1]StdO_Customers_Lighting!E60</f>
        <v>83780</v>
      </c>
      <c r="F60" s="20">
        <f>[1]StdO_Customers_Residential!F60+[1]StdO_Customers_Small_Commercial!F60+[1]StdO_Customers_Lighting!F60</f>
        <v>85232</v>
      </c>
      <c r="G60" s="20">
        <f>[1]StdO_Customers_Residential!G60+[1]StdO_Customers_Small_Commercial!G60+[1]StdO_Customers_Lighting!G60</f>
        <v>87306</v>
      </c>
      <c r="H60" s="20">
        <f>[1]StdO_Customers_Residential!H60+[1]StdO_Customers_Small_Commercial!H60+[1]StdO_Customers_Lighting!H60</f>
        <v>109390</v>
      </c>
      <c r="I60" s="20">
        <f>[1]StdO_Customers_Residential!I60+[1]StdO_Customers_Small_Commercial!I60+[1]StdO_Customers_Lighting!I60</f>
        <v>120862</v>
      </c>
      <c r="J60" s="20">
        <f>[1]StdO_Customers_Residential!J60+[1]StdO_Customers_Small_Commercial!J60+[1]StdO_Customers_Lighting!J60</f>
        <v>124293</v>
      </c>
      <c r="K60" s="20">
        <f>[1]StdO_Customers_Residential!K60+[1]StdO_Customers_Small_Commercial!K60+[1]StdO_Customers_Lighting!K60</f>
        <v>126301</v>
      </c>
      <c r="L60" s="20">
        <f>[1]StdO_Customers_Residential!L60+[1]StdO_Customers_Small_Commercial!L60+[1]StdO_Customers_Lighting!L60</f>
        <v>124304</v>
      </c>
      <c r="M60" s="20">
        <f>[1]StdO_Customers_Residential!M60+[1]StdO_Customers_Small_Commercial!M60+[1]StdO_Customers_Lighting!M60</f>
        <v>121092</v>
      </c>
      <c r="N60" s="20">
        <f>[1]StdO_Customers_Residential!N60+[1]StdO_Customers_Small_Commercial!N60+[1]StdO_Customers_Lighting!N60</f>
        <v>113197</v>
      </c>
      <c r="O60" s="20">
        <f>[1]StdO_Customers_Residential!O60+[1]StdO_Customers_Small_Commercial!O60+[1]StdO_Customers_Lighting!O60</f>
        <v>111017</v>
      </c>
      <c r="P60" s="20">
        <f>[1]StdO_Customers_Residential!P60+[1]StdO_Customers_Small_Commercial!P60+[1]StdO_Customers_Lighting!P60</f>
        <v>107930</v>
      </c>
      <c r="Q60" s="20">
        <f>[1]StdO_Customers_Residential!Q60+[1]StdO_Customers_Small_Commercial!Q60+[1]StdO_Customers_Lighting!Q60</f>
        <v>115248</v>
      </c>
      <c r="R60" s="20">
        <f>[1]StdO_Customers_Residential!R60+[1]StdO_Customers_Small_Commercial!R60+[1]StdO_Customers_Lighting!R60</f>
        <v>125632</v>
      </c>
      <c r="S60" s="20">
        <f>[1]StdO_Customers_Residential!S60+[1]StdO_Customers_Small_Commercial!S60+[1]StdO_Customers_Lighting!S60</f>
        <v>140369</v>
      </c>
      <c r="T60" s="20">
        <f>[1]StdO_Customers_Residential!T60+[1]StdO_Customers_Small_Commercial!T60+[1]StdO_Customers_Lighting!T60</f>
        <v>146402</v>
      </c>
      <c r="U60" s="20">
        <f>[1]StdO_Customers_Residential!U60+[1]StdO_Customers_Small_Commercial!U60+[1]StdO_Customers_Lighting!U60</f>
        <v>146907</v>
      </c>
      <c r="V60" s="20">
        <f>[1]StdO_Customers_Residential!V60+[1]StdO_Customers_Small_Commercial!V60+[1]StdO_Customers_Lighting!V60</f>
        <v>129719</v>
      </c>
      <c r="W60" s="20">
        <f>[1]StdO_Customers_Residential!W60+[1]StdO_Customers_Small_Commercial!W60+[1]StdO_Customers_Lighting!W60</f>
        <v>111820</v>
      </c>
      <c r="X60" s="20">
        <f>[1]StdO_Customers_Residential!X60+[1]StdO_Customers_Small_Commercial!X60+[1]StdO_Customers_Lighting!X60</f>
        <v>101660</v>
      </c>
      <c r="Y60" s="20">
        <f>[1]StdO_Customers_Residential!Y60+[1]StdO_Customers_Small_Commercial!Y60+[1]StdO_Customers_Lighting!Y60</f>
        <v>93596</v>
      </c>
      <c r="Z60" s="12"/>
      <c r="AA60" s="13">
        <f t="shared" si="8"/>
        <v>6</v>
      </c>
      <c r="AB60" s="12">
        <f t="shared" si="0"/>
        <v>1966753</v>
      </c>
      <c r="AC60" s="5">
        <f t="shared" si="1"/>
        <v>711970</v>
      </c>
      <c r="AD60" s="5">
        <f t="shared" si="2"/>
        <v>2678723</v>
      </c>
      <c r="AF60" s="12">
        <f t="shared" si="3"/>
        <v>2</v>
      </c>
      <c r="AG60" s="12">
        <f t="shared" si="4"/>
        <v>2021</v>
      </c>
      <c r="AI60" s="5">
        <f t="shared" si="5"/>
        <v>146907</v>
      </c>
      <c r="AJ60" s="12">
        <f t="shared" si="6"/>
        <v>20</v>
      </c>
    </row>
    <row r="61" spans="1:36" x14ac:dyDescent="0.25">
      <c r="A61" s="33">
        <v>44248</v>
      </c>
      <c r="B61" s="20">
        <f>[1]StdO_Customers_Residential!B61+[1]StdO_Customers_Small_Commercial!B61+[1]StdO_Customers_Lighting!B61</f>
        <v>89688</v>
      </c>
      <c r="C61" s="20">
        <f>[1]StdO_Customers_Residential!C61+[1]StdO_Customers_Small_Commercial!C61+[1]StdO_Customers_Lighting!C61</f>
        <v>85635</v>
      </c>
      <c r="D61" s="20">
        <f>[1]StdO_Customers_Residential!D61+[1]StdO_Customers_Small_Commercial!D61+[1]StdO_Customers_Lighting!D61</f>
        <v>85578</v>
      </c>
      <c r="E61" s="20">
        <f>[1]StdO_Customers_Residential!E61+[1]StdO_Customers_Small_Commercial!E61+[1]StdO_Customers_Lighting!E61</f>
        <v>84177</v>
      </c>
      <c r="F61" s="20">
        <f>[1]StdO_Customers_Residential!F61+[1]StdO_Customers_Small_Commercial!F61+[1]StdO_Customers_Lighting!F61</f>
        <v>86839</v>
      </c>
      <c r="G61" s="20">
        <f>[1]StdO_Customers_Residential!G61+[1]StdO_Customers_Small_Commercial!G61+[1]StdO_Customers_Lighting!G61</f>
        <v>89826</v>
      </c>
      <c r="H61" s="20">
        <f>[1]StdO_Customers_Residential!H61+[1]StdO_Customers_Small_Commercial!H61+[1]StdO_Customers_Lighting!H61</f>
        <v>109465</v>
      </c>
      <c r="I61" s="20">
        <f>[1]StdO_Customers_Residential!I61+[1]StdO_Customers_Small_Commercial!I61+[1]StdO_Customers_Lighting!I61</f>
        <v>120916</v>
      </c>
      <c r="J61" s="20">
        <f>[1]StdO_Customers_Residential!J61+[1]StdO_Customers_Small_Commercial!J61+[1]StdO_Customers_Lighting!J61</f>
        <v>124335</v>
      </c>
      <c r="K61" s="20">
        <f>[1]StdO_Customers_Residential!K61+[1]StdO_Customers_Small_Commercial!K61+[1]StdO_Customers_Lighting!K61</f>
        <v>126329</v>
      </c>
      <c r="L61" s="20">
        <f>[1]StdO_Customers_Residential!L61+[1]StdO_Customers_Small_Commercial!L61+[1]StdO_Customers_Lighting!L61</f>
        <v>124305</v>
      </c>
      <c r="M61" s="20">
        <f>[1]StdO_Customers_Residential!M61+[1]StdO_Customers_Small_Commercial!M61+[1]StdO_Customers_Lighting!M61</f>
        <v>121103</v>
      </c>
      <c r="N61" s="20">
        <f>[1]StdO_Customers_Residential!N61+[1]StdO_Customers_Small_Commercial!N61+[1]StdO_Customers_Lighting!N61</f>
        <v>113206</v>
      </c>
      <c r="O61" s="20">
        <f>[1]StdO_Customers_Residential!O61+[1]StdO_Customers_Small_Commercial!O61+[1]StdO_Customers_Lighting!O61</f>
        <v>111055</v>
      </c>
      <c r="P61" s="20">
        <f>[1]StdO_Customers_Residential!P61+[1]StdO_Customers_Small_Commercial!P61+[1]StdO_Customers_Lighting!P61</f>
        <v>107959</v>
      </c>
      <c r="Q61" s="20">
        <f>[1]StdO_Customers_Residential!Q61+[1]StdO_Customers_Small_Commercial!Q61+[1]StdO_Customers_Lighting!Q61</f>
        <v>115259</v>
      </c>
      <c r="R61" s="20">
        <f>[1]StdO_Customers_Residential!R61+[1]StdO_Customers_Small_Commercial!R61+[1]StdO_Customers_Lighting!R61</f>
        <v>125664</v>
      </c>
      <c r="S61" s="20">
        <f>[1]StdO_Customers_Residential!S61+[1]StdO_Customers_Small_Commercial!S61+[1]StdO_Customers_Lighting!S61</f>
        <v>140450</v>
      </c>
      <c r="T61" s="20">
        <f>[1]StdO_Customers_Residential!T61+[1]StdO_Customers_Small_Commercial!T61+[1]StdO_Customers_Lighting!T61</f>
        <v>146514</v>
      </c>
      <c r="U61" s="20">
        <f>[1]StdO_Customers_Residential!U61+[1]StdO_Customers_Small_Commercial!U61+[1]StdO_Customers_Lighting!U61</f>
        <v>147035</v>
      </c>
      <c r="V61" s="20">
        <f>[1]StdO_Customers_Residential!V61+[1]StdO_Customers_Small_Commercial!V61+[1]StdO_Customers_Lighting!V61</f>
        <v>129818</v>
      </c>
      <c r="W61" s="20">
        <f>[1]StdO_Customers_Residential!W61+[1]StdO_Customers_Small_Commercial!W61+[1]StdO_Customers_Lighting!W61</f>
        <v>112110</v>
      </c>
      <c r="X61" s="20">
        <f>[1]StdO_Customers_Residential!X61+[1]StdO_Customers_Small_Commercial!X61+[1]StdO_Customers_Lighting!X61</f>
        <v>100391</v>
      </c>
      <c r="Y61" s="20">
        <f>[1]StdO_Customers_Residential!Y61+[1]StdO_Customers_Small_Commercial!Y61+[1]StdO_Customers_Lighting!Y61</f>
        <v>93168</v>
      </c>
      <c r="Z61" s="12"/>
      <c r="AA61" s="13">
        <f t="shared" si="8"/>
        <v>7</v>
      </c>
      <c r="AB61" s="12">
        <f t="shared" si="0"/>
        <v>0</v>
      </c>
      <c r="AC61" s="5">
        <f t="shared" si="1"/>
        <v>2690825</v>
      </c>
      <c r="AD61" s="5">
        <f t="shared" si="2"/>
        <v>2690825</v>
      </c>
      <c r="AF61" s="12">
        <f t="shared" si="3"/>
        <v>2</v>
      </c>
      <c r="AG61" s="12">
        <f t="shared" si="4"/>
        <v>2021</v>
      </c>
      <c r="AI61" s="5">
        <f t="shared" si="5"/>
        <v>147035</v>
      </c>
      <c r="AJ61" s="12">
        <f t="shared" si="6"/>
        <v>20</v>
      </c>
    </row>
    <row r="62" spans="1:36" x14ac:dyDescent="0.25">
      <c r="A62" s="33">
        <v>44249</v>
      </c>
      <c r="B62" s="20">
        <f>[1]StdO_Customers_Residential!B62+[1]StdO_Customers_Small_Commercial!B62+[1]StdO_Customers_Lighting!B62</f>
        <v>88836</v>
      </c>
      <c r="C62" s="20">
        <f>[1]StdO_Customers_Residential!C62+[1]StdO_Customers_Small_Commercial!C62+[1]StdO_Customers_Lighting!C62</f>
        <v>85483</v>
      </c>
      <c r="D62" s="20">
        <f>[1]StdO_Customers_Residential!D62+[1]StdO_Customers_Small_Commercial!D62+[1]StdO_Customers_Lighting!D62</f>
        <v>86479</v>
      </c>
      <c r="E62" s="20">
        <f>[1]StdO_Customers_Residential!E62+[1]StdO_Customers_Small_Commercial!E62+[1]StdO_Customers_Lighting!E62</f>
        <v>86044</v>
      </c>
      <c r="F62" s="20">
        <f>[1]StdO_Customers_Residential!F62+[1]StdO_Customers_Small_Commercial!F62+[1]StdO_Customers_Lighting!F62</f>
        <v>90511</v>
      </c>
      <c r="G62" s="20">
        <f>[1]StdO_Customers_Residential!G62+[1]StdO_Customers_Small_Commercial!G62+[1]StdO_Customers_Lighting!G62</f>
        <v>99750</v>
      </c>
      <c r="H62" s="20">
        <f>[1]StdO_Customers_Residential!H62+[1]StdO_Customers_Small_Commercial!H62+[1]StdO_Customers_Lighting!H62</f>
        <v>120282</v>
      </c>
      <c r="I62" s="20">
        <f>[1]StdO_Customers_Residential!I62+[1]StdO_Customers_Small_Commercial!I62+[1]StdO_Customers_Lighting!I62</f>
        <v>127912</v>
      </c>
      <c r="J62" s="20">
        <f>[1]StdO_Customers_Residential!J62+[1]StdO_Customers_Small_Commercial!J62+[1]StdO_Customers_Lighting!J62</f>
        <v>125572</v>
      </c>
      <c r="K62" s="20">
        <f>[1]StdO_Customers_Residential!K62+[1]StdO_Customers_Small_Commercial!K62+[1]StdO_Customers_Lighting!K62</f>
        <v>123522</v>
      </c>
      <c r="L62" s="20">
        <f>[1]StdO_Customers_Residential!L62+[1]StdO_Customers_Small_Commercial!L62+[1]StdO_Customers_Lighting!L62</f>
        <v>121763</v>
      </c>
      <c r="M62" s="20">
        <f>[1]StdO_Customers_Residential!M62+[1]StdO_Customers_Small_Commercial!M62+[1]StdO_Customers_Lighting!M62</f>
        <v>121071</v>
      </c>
      <c r="N62" s="20">
        <f>[1]StdO_Customers_Residential!N62+[1]StdO_Customers_Small_Commercial!N62+[1]StdO_Customers_Lighting!N62</f>
        <v>118007</v>
      </c>
      <c r="O62" s="20">
        <f>[1]StdO_Customers_Residential!O62+[1]StdO_Customers_Small_Commercial!O62+[1]StdO_Customers_Lighting!O62</f>
        <v>117752</v>
      </c>
      <c r="P62" s="20">
        <f>[1]StdO_Customers_Residential!P62+[1]StdO_Customers_Small_Commercial!P62+[1]StdO_Customers_Lighting!P62</f>
        <v>113678</v>
      </c>
      <c r="Q62" s="20">
        <f>[1]StdO_Customers_Residential!Q62+[1]StdO_Customers_Small_Commercial!Q62+[1]StdO_Customers_Lighting!Q62</f>
        <v>116030</v>
      </c>
      <c r="R62" s="20">
        <f>[1]StdO_Customers_Residential!R62+[1]StdO_Customers_Small_Commercial!R62+[1]StdO_Customers_Lighting!R62</f>
        <v>123818</v>
      </c>
      <c r="S62" s="20">
        <f>[1]StdO_Customers_Residential!S62+[1]StdO_Customers_Small_Commercial!S62+[1]StdO_Customers_Lighting!S62</f>
        <v>140057</v>
      </c>
      <c r="T62" s="20">
        <f>[1]StdO_Customers_Residential!T62+[1]StdO_Customers_Small_Commercial!T62+[1]StdO_Customers_Lighting!T62</f>
        <v>145072</v>
      </c>
      <c r="U62" s="20">
        <f>[1]StdO_Customers_Residential!U62+[1]StdO_Customers_Small_Commercial!U62+[1]StdO_Customers_Lighting!U62</f>
        <v>148366</v>
      </c>
      <c r="V62" s="20">
        <f>[1]StdO_Customers_Residential!V62+[1]StdO_Customers_Small_Commercial!V62+[1]StdO_Customers_Lighting!V62</f>
        <v>131845</v>
      </c>
      <c r="W62" s="20">
        <f>[1]StdO_Customers_Residential!W62+[1]StdO_Customers_Small_Commercial!W62+[1]StdO_Customers_Lighting!W62</f>
        <v>112039</v>
      </c>
      <c r="X62" s="20">
        <f>[1]StdO_Customers_Residential!X62+[1]StdO_Customers_Small_Commercial!X62+[1]StdO_Customers_Lighting!X62</f>
        <v>97427</v>
      </c>
      <c r="Y62" s="20">
        <f>[1]StdO_Customers_Residential!Y62+[1]StdO_Customers_Small_Commercial!Y62+[1]StdO_Customers_Lighting!Y62</f>
        <v>88846</v>
      </c>
      <c r="Z62" s="12"/>
      <c r="AA62" s="13">
        <f t="shared" si="8"/>
        <v>1</v>
      </c>
      <c r="AB62" s="12">
        <f t="shared" si="0"/>
        <v>0</v>
      </c>
      <c r="AC62" s="5">
        <f t="shared" si="1"/>
        <v>2730162</v>
      </c>
      <c r="AD62" s="5">
        <f t="shared" si="2"/>
        <v>2730162</v>
      </c>
      <c r="AF62" s="12">
        <f t="shared" si="3"/>
        <v>2</v>
      </c>
      <c r="AG62" s="12">
        <f t="shared" si="4"/>
        <v>2021</v>
      </c>
      <c r="AI62" s="5">
        <f t="shared" si="5"/>
        <v>148366</v>
      </c>
      <c r="AJ62" s="12">
        <f t="shared" si="6"/>
        <v>20</v>
      </c>
    </row>
    <row r="63" spans="1:36" x14ac:dyDescent="0.25">
      <c r="A63" s="33">
        <v>44250</v>
      </c>
      <c r="B63" s="20">
        <f>[1]StdO_Customers_Residential!B63+[1]StdO_Customers_Small_Commercial!B63+[1]StdO_Customers_Lighting!B63</f>
        <v>81394</v>
      </c>
      <c r="C63" s="20">
        <f>[1]StdO_Customers_Residential!C63+[1]StdO_Customers_Small_Commercial!C63+[1]StdO_Customers_Lighting!C63</f>
        <v>78893</v>
      </c>
      <c r="D63" s="20">
        <f>[1]StdO_Customers_Residential!D63+[1]StdO_Customers_Small_Commercial!D63+[1]StdO_Customers_Lighting!D63</f>
        <v>77174</v>
      </c>
      <c r="E63" s="20">
        <f>[1]StdO_Customers_Residential!E63+[1]StdO_Customers_Small_Commercial!E63+[1]StdO_Customers_Lighting!E63</f>
        <v>78274</v>
      </c>
      <c r="F63" s="20">
        <f>[1]StdO_Customers_Residential!F63+[1]StdO_Customers_Small_Commercial!F63+[1]StdO_Customers_Lighting!F63</f>
        <v>81863</v>
      </c>
      <c r="G63" s="20">
        <f>[1]StdO_Customers_Residential!G63+[1]StdO_Customers_Small_Commercial!G63+[1]StdO_Customers_Lighting!G63</f>
        <v>89839</v>
      </c>
      <c r="H63" s="20">
        <f>[1]StdO_Customers_Residential!H63+[1]StdO_Customers_Small_Commercial!H63+[1]StdO_Customers_Lighting!H63</f>
        <v>116619</v>
      </c>
      <c r="I63" s="20">
        <f>[1]StdO_Customers_Residential!I63+[1]StdO_Customers_Small_Commercial!I63+[1]StdO_Customers_Lighting!I63</f>
        <v>125865</v>
      </c>
      <c r="J63" s="20">
        <f>[1]StdO_Customers_Residential!J63+[1]StdO_Customers_Small_Commercial!J63+[1]StdO_Customers_Lighting!J63</f>
        <v>124203</v>
      </c>
      <c r="K63" s="20">
        <f>[1]StdO_Customers_Residential!K63+[1]StdO_Customers_Small_Commercial!K63+[1]StdO_Customers_Lighting!K63</f>
        <v>121572</v>
      </c>
      <c r="L63" s="20">
        <f>[1]StdO_Customers_Residential!L63+[1]StdO_Customers_Small_Commercial!L63+[1]StdO_Customers_Lighting!L63</f>
        <v>119714</v>
      </c>
      <c r="M63" s="20">
        <f>[1]StdO_Customers_Residential!M63+[1]StdO_Customers_Small_Commercial!M63+[1]StdO_Customers_Lighting!M63</f>
        <v>116797</v>
      </c>
      <c r="N63" s="20">
        <f>[1]StdO_Customers_Residential!N63+[1]StdO_Customers_Small_Commercial!N63+[1]StdO_Customers_Lighting!N63</f>
        <v>110179</v>
      </c>
      <c r="O63" s="20">
        <f>[1]StdO_Customers_Residential!O63+[1]StdO_Customers_Small_Commercial!O63+[1]StdO_Customers_Lighting!O63</f>
        <v>108543</v>
      </c>
      <c r="P63" s="20">
        <f>[1]StdO_Customers_Residential!P63+[1]StdO_Customers_Small_Commercial!P63+[1]StdO_Customers_Lighting!P63</f>
        <v>105501</v>
      </c>
      <c r="Q63" s="20">
        <f>[1]StdO_Customers_Residential!Q63+[1]StdO_Customers_Small_Commercial!Q63+[1]StdO_Customers_Lighting!Q63</f>
        <v>112435</v>
      </c>
      <c r="R63" s="20">
        <f>[1]StdO_Customers_Residential!R63+[1]StdO_Customers_Small_Commercial!R63+[1]StdO_Customers_Lighting!R63</f>
        <v>123201</v>
      </c>
      <c r="S63" s="20">
        <f>[1]StdO_Customers_Residential!S63+[1]StdO_Customers_Small_Commercial!S63+[1]StdO_Customers_Lighting!S63</f>
        <v>139420</v>
      </c>
      <c r="T63" s="20">
        <f>[1]StdO_Customers_Residential!T63+[1]StdO_Customers_Small_Commercial!T63+[1]StdO_Customers_Lighting!T63</f>
        <v>144439</v>
      </c>
      <c r="U63" s="20">
        <f>[1]StdO_Customers_Residential!U63+[1]StdO_Customers_Small_Commercial!U63+[1]StdO_Customers_Lighting!U63</f>
        <v>147733</v>
      </c>
      <c r="V63" s="20">
        <f>[1]StdO_Customers_Residential!V63+[1]StdO_Customers_Small_Commercial!V63+[1]StdO_Customers_Lighting!V63</f>
        <v>131251</v>
      </c>
      <c r="W63" s="20">
        <f>[1]StdO_Customers_Residential!W63+[1]StdO_Customers_Small_Commercial!W63+[1]StdO_Customers_Lighting!W63</f>
        <v>111530</v>
      </c>
      <c r="X63" s="20">
        <f>[1]StdO_Customers_Residential!X63+[1]StdO_Customers_Small_Commercial!X63+[1]StdO_Customers_Lighting!X63</f>
        <v>93156</v>
      </c>
      <c r="Y63" s="20">
        <f>[1]StdO_Customers_Residential!Y63+[1]StdO_Customers_Small_Commercial!Y63+[1]StdO_Customers_Lighting!Y63</f>
        <v>85141</v>
      </c>
      <c r="Z63" s="12"/>
      <c r="AA63" s="13">
        <f t="shared" si="8"/>
        <v>2</v>
      </c>
      <c r="AB63" s="12">
        <f t="shared" si="0"/>
        <v>1935539</v>
      </c>
      <c r="AC63" s="5">
        <f t="shared" si="1"/>
        <v>689197</v>
      </c>
      <c r="AD63" s="5">
        <f t="shared" si="2"/>
        <v>2624736</v>
      </c>
      <c r="AF63" s="12">
        <f t="shared" si="3"/>
        <v>2</v>
      </c>
      <c r="AG63" s="12">
        <f t="shared" si="4"/>
        <v>2021</v>
      </c>
      <c r="AI63" s="5">
        <f t="shared" si="5"/>
        <v>147733</v>
      </c>
      <c r="AJ63" s="12">
        <f t="shared" si="6"/>
        <v>20</v>
      </c>
    </row>
    <row r="64" spans="1:36" x14ac:dyDescent="0.25">
      <c r="A64" s="33">
        <v>44251</v>
      </c>
      <c r="B64" s="20">
        <f>[1]StdO_Customers_Residential!B64+[1]StdO_Customers_Small_Commercial!B64+[1]StdO_Customers_Lighting!B64</f>
        <v>78679</v>
      </c>
      <c r="C64" s="20">
        <f>[1]StdO_Customers_Residential!C64+[1]StdO_Customers_Small_Commercial!C64+[1]StdO_Customers_Lighting!C64</f>
        <v>76351</v>
      </c>
      <c r="D64" s="20">
        <f>[1]StdO_Customers_Residential!D64+[1]StdO_Customers_Small_Commercial!D64+[1]StdO_Customers_Lighting!D64</f>
        <v>76195</v>
      </c>
      <c r="E64" s="20">
        <f>[1]StdO_Customers_Residential!E64+[1]StdO_Customers_Small_Commercial!E64+[1]StdO_Customers_Lighting!E64</f>
        <v>75610</v>
      </c>
      <c r="F64" s="20">
        <f>[1]StdO_Customers_Residential!F64+[1]StdO_Customers_Small_Commercial!F64+[1]StdO_Customers_Lighting!F64</f>
        <v>78915</v>
      </c>
      <c r="G64" s="20">
        <f>[1]StdO_Customers_Residential!G64+[1]StdO_Customers_Small_Commercial!G64+[1]StdO_Customers_Lighting!G64</f>
        <v>87720</v>
      </c>
      <c r="H64" s="20">
        <f>[1]StdO_Customers_Residential!H64+[1]StdO_Customers_Small_Commercial!H64+[1]StdO_Customers_Lighting!H64</f>
        <v>116227</v>
      </c>
      <c r="I64" s="20">
        <f>[1]StdO_Customers_Residential!I64+[1]StdO_Customers_Small_Commercial!I64+[1]StdO_Customers_Lighting!I64</f>
        <v>125465</v>
      </c>
      <c r="J64" s="20">
        <f>[1]StdO_Customers_Residential!J64+[1]StdO_Customers_Small_Commercial!J64+[1]StdO_Customers_Lighting!J64</f>
        <v>123793</v>
      </c>
      <c r="K64" s="20">
        <f>[1]StdO_Customers_Residential!K64+[1]StdO_Customers_Small_Commercial!K64+[1]StdO_Customers_Lighting!K64</f>
        <v>121157</v>
      </c>
      <c r="L64" s="20">
        <f>[1]StdO_Customers_Residential!L64+[1]StdO_Customers_Small_Commercial!L64+[1]StdO_Customers_Lighting!L64</f>
        <v>119291</v>
      </c>
      <c r="M64" s="20">
        <f>[1]StdO_Customers_Residential!M64+[1]StdO_Customers_Small_Commercial!M64+[1]StdO_Customers_Lighting!M64</f>
        <v>116401</v>
      </c>
      <c r="N64" s="20">
        <f>[1]StdO_Customers_Residential!N64+[1]StdO_Customers_Small_Commercial!N64+[1]StdO_Customers_Lighting!N64</f>
        <v>109786</v>
      </c>
      <c r="O64" s="20">
        <f>[1]StdO_Customers_Residential!O64+[1]StdO_Customers_Small_Commercial!O64+[1]StdO_Customers_Lighting!O64</f>
        <v>108167</v>
      </c>
      <c r="P64" s="20">
        <f>[1]StdO_Customers_Residential!P64+[1]StdO_Customers_Small_Commercial!P64+[1]StdO_Customers_Lighting!P64</f>
        <v>105155</v>
      </c>
      <c r="Q64" s="20">
        <f>[1]StdO_Customers_Residential!Q64+[1]StdO_Customers_Small_Commercial!Q64+[1]StdO_Customers_Lighting!Q64</f>
        <v>112055</v>
      </c>
      <c r="R64" s="20">
        <f>[1]StdO_Customers_Residential!R64+[1]StdO_Customers_Small_Commercial!R64+[1]StdO_Customers_Lighting!R64</f>
        <v>122771</v>
      </c>
      <c r="S64" s="20">
        <f>[1]StdO_Customers_Residential!S64+[1]StdO_Customers_Small_Commercial!S64+[1]StdO_Customers_Lighting!S64</f>
        <v>138933</v>
      </c>
      <c r="T64" s="20">
        <f>[1]StdO_Customers_Residential!T64+[1]StdO_Customers_Small_Commercial!T64+[1]StdO_Customers_Lighting!T64</f>
        <v>143953</v>
      </c>
      <c r="U64" s="20">
        <f>[1]StdO_Customers_Residential!U64+[1]StdO_Customers_Small_Commercial!U64+[1]StdO_Customers_Lighting!U64</f>
        <v>147233</v>
      </c>
      <c r="V64" s="20">
        <f>[1]StdO_Customers_Residential!V64+[1]StdO_Customers_Small_Commercial!V64+[1]StdO_Customers_Lighting!V64</f>
        <v>130842</v>
      </c>
      <c r="W64" s="20">
        <f>[1]StdO_Customers_Residential!W64+[1]StdO_Customers_Small_Commercial!W64+[1]StdO_Customers_Lighting!W64</f>
        <v>111177</v>
      </c>
      <c r="X64" s="20">
        <f>[1]StdO_Customers_Residential!X64+[1]StdO_Customers_Small_Commercial!X64+[1]StdO_Customers_Lighting!X64</f>
        <v>92767</v>
      </c>
      <c r="Y64" s="20">
        <f>[1]StdO_Customers_Residential!Y64+[1]StdO_Customers_Small_Commercial!Y64+[1]StdO_Customers_Lighting!Y64</f>
        <v>83350</v>
      </c>
      <c r="Z64" s="12"/>
      <c r="AA64" s="13">
        <f t="shared" si="8"/>
        <v>3</v>
      </c>
      <c r="AB64" s="12">
        <f t="shared" si="0"/>
        <v>1928946</v>
      </c>
      <c r="AC64" s="5">
        <f t="shared" si="1"/>
        <v>673047</v>
      </c>
      <c r="AD64" s="5">
        <f t="shared" si="2"/>
        <v>2601993</v>
      </c>
      <c r="AF64" s="12">
        <f t="shared" si="3"/>
        <v>2</v>
      </c>
      <c r="AG64" s="12">
        <f t="shared" si="4"/>
        <v>2021</v>
      </c>
      <c r="AI64" s="5">
        <f t="shared" si="5"/>
        <v>147233</v>
      </c>
      <c r="AJ64" s="12">
        <f t="shared" si="6"/>
        <v>20</v>
      </c>
    </row>
    <row r="65" spans="1:36" x14ac:dyDescent="0.25">
      <c r="A65" s="33">
        <v>44252</v>
      </c>
      <c r="B65" s="20">
        <f>[1]StdO_Customers_Residential!B65+[1]StdO_Customers_Small_Commercial!B65+[1]StdO_Customers_Lighting!B65</f>
        <v>76570</v>
      </c>
      <c r="C65" s="20">
        <f>[1]StdO_Customers_Residential!C65+[1]StdO_Customers_Small_Commercial!C65+[1]StdO_Customers_Lighting!C65</f>
        <v>74201</v>
      </c>
      <c r="D65" s="20">
        <f>[1]StdO_Customers_Residential!D65+[1]StdO_Customers_Small_Commercial!D65+[1]StdO_Customers_Lighting!D65</f>
        <v>73027</v>
      </c>
      <c r="E65" s="20">
        <f>[1]StdO_Customers_Residential!E65+[1]StdO_Customers_Small_Commercial!E65+[1]StdO_Customers_Lighting!E65</f>
        <v>72285</v>
      </c>
      <c r="F65" s="20">
        <f>[1]StdO_Customers_Residential!F65+[1]StdO_Customers_Small_Commercial!F65+[1]StdO_Customers_Lighting!F65</f>
        <v>77958</v>
      </c>
      <c r="G65" s="20">
        <f>[1]StdO_Customers_Residential!G65+[1]StdO_Customers_Small_Commercial!G65+[1]StdO_Customers_Lighting!G65</f>
        <v>85671</v>
      </c>
      <c r="H65" s="20">
        <f>[1]StdO_Customers_Residential!H65+[1]StdO_Customers_Small_Commercial!H65+[1]StdO_Customers_Lighting!H65</f>
        <v>115812</v>
      </c>
      <c r="I65" s="20">
        <f>[1]StdO_Customers_Residential!I65+[1]StdO_Customers_Small_Commercial!I65+[1]StdO_Customers_Lighting!I65</f>
        <v>125014</v>
      </c>
      <c r="J65" s="20">
        <f>[1]StdO_Customers_Residential!J65+[1]StdO_Customers_Small_Commercial!J65+[1]StdO_Customers_Lighting!J65</f>
        <v>123356</v>
      </c>
      <c r="K65" s="20">
        <f>[1]StdO_Customers_Residential!K65+[1]StdO_Customers_Small_Commercial!K65+[1]StdO_Customers_Lighting!K65</f>
        <v>120736</v>
      </c>
      <c r="L65" s="20">
        <f>[1]StdO_Customers_Residential!L65+[1]StdO_Customers_Small_Commercial!L65+[1]StdO_Customers_Lighting!L65</f>
        <v>118906</v>
      </c>
      <c r="M65" s="20">
        <f>[1]StdO_Customers_Residential!M65+[1]StdO_Customers_Small_Commercial!M65+[1]StdO_Customers_Lighting!M65</f>
        <v>116029</v>
      </c>
      <c r="N65" s="20">
        <f>[1]StdO_Customers_Residential!N65+[1]StdO_Customers_Small_Commercial!N65+[1]StdO_Customers_Lighting!N65</f>
        <v>109450</v>
      </c>
      <c r="O65" s="20">
        <f>[1]StdO_Customers_Residential!O65+[1]StdO_Customers_Small_Commercial!O65+[1]StdO_Customers_Lighting!O65</f>
        <v>107832</v>
      </c>
      <c r="P65" s="20">
        <f>[1]StdO_Customers_Residential!P65+[1]StdO_Customers_Small_Commercial!P65+[1]StdO_Customers_Lighting!P65</f>
        <v>104800</v>
      </c>
      <c r="Q65" s="20">
        <f>[1]StdO_Customers_Residential!Q65+[1]StdO_Customers_Small_Commercial!Q65+[1]StdO_Customers_Lighting!Q65</f>
        <v>111700</v>
      </c>
      <c r="R65" s="20">
        <f>[1]StdO_Customers_Residential!R65+[1]StdO_Customers_Small_Commercial!R65+[1]StdO_Customers_Lighting!R65</f>
        <v>122432</v>
      </c>
      <c r="S65" s="20">
        <f>[1]StdO_Customers_Residential!S65+[1]StdO_Customers_Small_Commercial!S65+[1]StdO_Customers_Lighting!S65</f>
        <v>138532</v>
      </c>
      <c r="T65" s="20">
        <f>[1]StdO_Customers_Residential!T65+[1]StdO_Customers_Small_Commercial!T65+[1]StdO_Customers_Lighting!T65</f>
        <v>143509</v>
      </c>
      <c r="U65" s="20">
        <f>[1]StdO_Customers_Residential!U65+[1]StdO_Customers_Small_Commercial!U65+[1]StdO_Customers_Lighting!U65</f>
        <v>146793</v>
      </c>
      <c r="V65" s="20">
        <f>[1]StdO_Customers_Residential!V65+[1]StdO_Customers_Small_Commercial!V65+[1]StdO_Customers_Lighting!V65</f>
        <v>130441</v>
      </c>
      <c r="W65" s="20">
        <f>[1]StdO_Customers_Residential!W65+[1]StdO_Customers_Small_Commercial!W65+[1]StdO_Customers_Lighting!W65</f>
        <v>111694</v>
      </c>
      <c r="X65" s="20">
        <f>[1]StdO_Customers_Residential!X65+[1]StdO_Customers_Small_Commercial!X65+[1]StdO_Customers_Lighting!X65</f>
        <v>99517</v>
      </c>
      <c r="Y65" s="20">
        <f>[1]StdO_Customers_Residential!Y65+[1]StdO_Customers_Small_Commercial!Y65+[1]StdO_Customers_Lighting!Y65</f>
        <v>93540</v>
      </c>
      <c r="Z65" s="12"/>
      <c r="AA65" s="13">
        <f t="shared" si="8"/>
        <v>4</v>
      </c>
      <c r="AB65" s="12">
        <f t="shared" si="0"/>
        <v>1930741</v>
      </c>
      <c r="AC65" s="5">
        <f t="shared" si="1"/>
        <v>669064</v>
      </c>
      <c r="AD65" s="5">
        <f t="shared" si="2"/>
        <v>2599805</v>
      </c>
      <c r="AF65" s="12">
        <f t="shared" si="3"/>
        <v>2</v>
      </c>
      <c r="AG65" s="12">
        <f t="shared" si="4"/>
        <v>2021</v>
      </c>
      <c r="AI65" s="5">
        <f t="shared" si="5"/>
        <v>146793</v>
      </c>
      <c r="AJ65" s="12">
        <f t="shared" si="6"/>
        <v>20</v>
      </c>
    </row>
    <row r="66" spans="1:36" x14ac:dyDescent="0.25">
      <c r="A66" s="33">
        <v>44253</v>
      </c>
      <c r="B66" s="20">
        <f>[1]StdO_Customers_Residential!B66+[1]StdO_Customers_Small_Commercial!B66+[1]StdO_Customers_Lighting!B66</f>
        <v>87666</v>
      </c>
      <c r="C66" s="20">
        <f>[1]StdO_Customers_Residential!C66+[1]StdO_Customers_Small_Commercial!C66+[1]StdO_Customers_Lighting!C66</f>
        <v>85040</v>
      </c>
      <c r="D66" s="20">
        <f>[1]StdO_Customers_Residential!D66+[1]StdO_Customers_Small_Commercial!D66+[1]StdO_Customers_Lighting!D66</f>
        <v>85471</v>
      </c>
      <c r="E66" s="20">
        <f>[1]StdO_Customers_Residential!E66+[1]StdO_Customers_Small_Commercial!E66+[1]StdO_Customers_Lighting!E66</f>
        <v>86079</v>
      </c>
      <c r="F66" s="20">
        <f>[1]StdO_Customers_Residential!F66+[1]StdO_Customers_Small_Commercial!F66+[1]StdO_Customers_Lighting!F66</f>
        <v>88961</v>
      </c>
      <c r="G66" s="20">
        <f>[1]StdO_Customers_Residential!G66+[1]StdO_Customers_Small_Commercial!G66+[1]StdO_Customers_Lighting!G66</f>
        <v>98380</v>
      </c>
      <c r="H66" s="20">
        <f>[1]StdO_Customers_Residential!H66+[1]StdO_Customers_Small_Commercial!H66+[1]StdO_Customers_Lighting!H66</f>
        <v>118145</v>
      </c>
      <c r="I66" s="20">
        <f>[1]StdO_Customers_Residential!I66+[1]StdO_Customers_Small_Commercial!I66+[1]StdO_Customers_Lighting!I66</f>
        <v>124606</v>
      </c>
      <c r="J66" s="20">
        <f>[1]StdO_Customers_Residential!J66+[1]StdO_Customers_Small_Commercial!J66+[1]StdO_Customers_Lighting!J66</f>
        <v>122959</v>
      </c>
      <c r="K66" s="20">
        <f>[1]StdO_Customers_Residential!K66+[1]StdO_Customers_Small_Commercial!K66+[1]StdO_Customers_Lighting!K66</f>
        <v>120359</v>
      </c>
      <c r="L66" s="20">
        <f>[1]StdO_Customers_Residential!L66+[1]StdO_Customers_Small_Commercial!L66+[1]StdO_Customers_Lighting!L66</f>
        <v>118526</v>
      </c>
      <c r="M66" s="20">
        <f>[1]StdO_Customers_Residential!M66+[1]StdO_Customers_Small_Commercial!M66+[1]StdO_Customers_Lighting!M66</f>
        <v>115661</v>
      </c>
      <c r="N66" s="20">
        <f>[1]StdO_Customers_Residential!N66+[1]StdO_Customers_Small_Commercial!N66+[1]StdO_Customers_Lighting!N66</f>
        <v>109114</v>
      </c>
      <c r="O66" s="20">
        <f>[1]StdO_Customers_Residential!O66+[1]StdO_Customers_Small_Commercial!O66+[1]StdO_Customers_Lighting!O66</f>
        <v>107485</v>
      </c>
      <c r="P66" s="20">
        <f>[1]StdO_Customers_Residential!P66+[1]StdO_Customers_Small_Commercial!P66+[1]StdO_Customers_Lighting!P66</f>
        <v>104484</v>
      </c>
      <c r="Q66" s="20">
        <f>[1]StdO_Customers_Residential!Q66+[1]StdO_Customers_Small_Commercial!Q66+[1]StdO_Customers_Lighting!Q66</f>
        <v>111302</v>
      </c>
      <c r="R66" s="20">
        <f>[1]StdO_Customers_Residential!R66+[1]StdO_Customers_Small_Commercial!R66+[1]StdO_Customers_Lighting!R66</f>
        <v>121940</v>
      </c>
      <c r="S66" s="20">
        <f>[1]StdO_Customers_Residential!S66+[1]StdO_Customers_Small_Commercial!S66+[1]StdO_Customers_Lighting!S66</f>
        <v>138028</v>
      </c>
      <c r="T66" s="20">
        <f>[1]StdO_Customers_Residential!T66+[1]StdO_Customers_Small_Commercial!T66+[1]StdO_Customers_Lighting!T66</f>
        <v>142997</v>
      </c>
      <c r="U66" s="20">
        <f>[1]StdO_Customers_Residential!U66+[1]StdO_Customers_Small_Commercial!U66+[1]StdO_Customers_Lighting!U66</f>
        <v>146337</v>
      </c>
      <c r="V66" s="20">
        <f>[1]StdO_Customers_Residential!V66+[1]StdO_Customers_Small_Commercial!V66+[1]StdO_Customers_Lighting!V66</f>
        <v>129993</v>
      </c>
      <c r="W66" s="20">
        <f>[1]StdO_Customers_Residential!W66+[1]StdO_Customers_Small_Commercial!W66+[1]StdO_Customers_Lighting!W66</f>
        <v>115607</v>
      </c>
      <c r="X66" s="20">
        <f>[1]StdO_Customers_Residential!X66+[1]StdO_Customers_Small_Commercial!X66+[1]StdO_Customers_Lighting!X66</f>
        <v>103754</v>
      </c>
      <c r="Y66" s="20">
        <f>[1]StdO_Customers_Residential!Y66+[1]StdO_Customers_Small_Commercial!Y66+[1]StdO_Customers_Lighting!Y66</f>
        <v>97025</v>
      </c>
      <c r="Z66" s="12"/>
      <c r="AA66" s="13">
        <f t="shared" si="8"/>
        <v>5</v>
      </c>
      <c r="AB66" s="12">
        <f t="shared" si="0"/>
        <v>1933152</v>
      </c>
      <c r="AC66" s="5">
        <f t="shared" si="1"/>
        <v>746767</v>
      </c>
      <c r="AD66" s="5">
        <f t="shared" si="2"/>
        <v>2679919</v>
      </c>
      <c r="AF66" s="12">
        <f t="shared" si="3"/>
        <v>2</v>
      </c>
      <c r="AG66" s="12">
        <f t="shared" si="4"/>
        <v>2021</v>
      </c>
      <c r="AI66" s="5">
        <f t="shared" si="5"/>
        <v>146337</v>
      </c>
      <c r="AJ66" s="12">
        <f t="shared" si="6"/>
        <v>20</v>
      </c>
    </row>
    <row r="67" spans="1:36" x14ac:dyDescent="0.25">
      <c r="A67" s="33">
        <v>44254</v>
      </c>
      <c r="B67" s="20">
        <f>[1]StdO_Customers_Residential!B67+[1]StdO_Customers_Small_Commercial!B67+[1]StdO_Customers_Lighting!B67</f>
        <v>90697</v>
      </c>
      <c r="C67" s="20">
        <f>[1]StdO_Customers_Residential!C67+[1]StdO_Customers_Small_Commercial!C67+[1]StdO_Customers_Lighting!C67</f>
        <v>87499</v>
      </c>
      <c r="D67" s="20">
        <f>[1]StdO_Customers_Residential!D67+[1]StdO_Customers_Small_Commercial!D67+[1]StdO_Customers_Lighting!D67</f>
        <v>86059</v>
      </c>
      <c r="E67" s="20">
        <f>[1]StdO_Customers_Residential!E67+[1]StdO_Customers_Small_Commercial!E67+[1]StdO_Customers_Lighting!E67</f>
        <v>86853</v>
      </c>
      <c r="F67" s="20">
        <f>[1]StdO_Customers_Residential!F67+[1]StdO_Customers_Small_Commercial!F67+[1]StdO_Customers_Lighting!F67</f>
        <v>89050</v>
      </c>
      <c r="G67" s="20">
        <f>[1]StdO_Customers_Residential!G67+[1]StdO_Customers_Small_Commercial!G67+[1]StdO_Customers_Lighting!G67</f>
        <v>91692</v>
      </c>
      <c r="H67" s="20">
        <f>[1]StdO_Customers_Residential!H67+[1]StdO_Customers_Small_Commercial!H67+[1]StdO_Customers_Lighting!H67</f>
        <v>107992</v>
      </c>
      <c r="I67" s="20">
        <f>[1]StdO_Customers_Residential!I67+[1]StdO_Customers_Small_Commercial!I67+[1]StdO_Customers_Lighting!I67</f>
        <v>119251</v>
      </c>
      <c r="J67" s="20">
        <f>[1]StdO_Customers_Residential!J67+[1]StdO_Customers_Small_Commercial!J67+[1]StdO_Customers_Lighting!J67</f>
        <v>122626</v>
      </c>
      <c r="K67" s="20">
        <f>[1]StdO_Customers_Residential!K67+[1]StdO_Customers_Small_Commercial!K67+[1]StdO_Customers_Lighting!K67</f>
        <v>124585</v>
      </c>
      <c r="L67" s="20">
        <f>[1]StdO_Customers_Residential!L67+[1]StdO_Customers_Small_Commercial!L67+[1]StdO_Customers_Lighting!L67</f>
        <v>122634</v>
      </c>
      <c r="M67" s="20">
        <f>[1]StdO_Customers_Residential!M67+[1]StdO_Customers_Small_Commercial!M67+[1]StdO_Customers_Lighting!M67</f>
        <v>119466</v>
      </c>
      <c r="N67" s="20">
        <f>[1]StdO_Customers_Residential!N67+[1]StdO_Customers_Small_Commercial!N67+[1]StdO_Customers_Lighting!N67</f>
        <v>111692</v>
      </c>
      <c r="O67" s="20">
        <f>[1]StdO_Customers_Residential!O67+[1]StdO_Customers_Small_Commercial!O67+[1]StdO_Customers_Lighting!O67</f>
        <v>109860</v>
      </c>
      <c r="P67" s="20">
        <f>[1]StdO_Customers_Residential!P67+[1]StdO_Customers_Small_Commercial!P67+[1]StdO_Customers_Lighting!P67</f>
        <v>109653</v>
      </c>
      <c r="Q67" s="20">
        <f>[1]StdO_Customers_Residential!Q67+[1]StdO_Customers_Small_Commercial!Q67+[1]StdO_Customers_Lighting!Q67</f>
        <v>113695</v>
      </c>
      <c r="R67" s="20">
        <f>[1]StdO_Customers_Residential!R67+[1]StdO_Customers_Small_Commercial!R67+[1]StdO_Customers_Lighting!R67</f>
        <v>123977</v>
      </c>
      <c r="S67" s="20">
        <f>[1]StdO_Customers_Residential!S67+[1]StdO_Customers_Small_Commercial!S67+[1]StdO_Customers_Lighting!S67</f>
        <v>138525</v>
      </c>
      <c r="T67" s="20">
        <f>[1]StdO_Customers_Residential!T67+[1]StdO_Customers_Small_Commercial!T67+[1]StdO_Customers_Lighting!T67</f>
        <v>144420</v>
      </c>
      <c r="U67" s="20">
        <f>[1]StdO_Customers_Residential!U67+[1]StdO_Customers_Small_Commercial!U67+[1]StdO_Customers_Lighting!U67</f>
        <v>144881</v>
      </c>
      <c r="V67" s="20">
        <f>[1]StdO_Customers_Residential!V67+[1]StdO_Customers_Small_Commercial!V67+[1]StdO_Customers_Lighting!V67</f>
        <v>127935</v>
      </c>
      <c r="W67" s="20">
        <f>[1]StdO_Customers_Residential!W67+[1]StdO_Customers_Small_Commercial!W67+[1]StdO_Customers_Lighting!W67</f>
        <v>108131</v>
      </c>
      <c r="X67" s="20">
        <f>[1]StdO_Customers_Residential!X67+[1]StdO_Customers_Small_Commercial!X67+[1]StdO_Customers_Lighting!X67</f>
        <v>92995</v>
      </c>
      <c r="Y67" s="20">
        <f>[1]StdO_Customers_Residential!Y67+[1]StdO_Customers_Small_Commercial!Y67+[1]StdO_Customers_Lighting!Y67</f>
        <v>83357</v>
      </c>
      <c r="Z67" s="12"/>
      <c r="AA67" s="13">
        <f t="shared" si="8"/>
        <v>6</v>
      </c>
      <c r="AB67" s="12">
        <f t="shared" si="0"/>
        <v>1934326</v>
      </c>
      <c r="AC67" s="5">
        <f t="shared" si="1"/>
        <v>723199</v>
      </c>
      <c r="AD67" s="5">
        <f t="shared" si="2"/>
        <v>2657525</v>
      </c>
      <c r="AF67" s="12">
        <f t="shared" si="3"/>
        <v>2</v>
      </c>
      <c r="AG67" s="12">
        <f t="shared" si="4"/>
        <v>2021</v>
      </c>
      <c r="AI67" s="5">
        <f t="shared" si="5"/>
        <v>144881</v>
      </c>
      <c r="AJ67" s="12">
        <f t="shared" si="6"/>
        <v>20</v>
      </c>
    </row>
    <row r="68" spans="1:36" x14ac:dyDescent="0.25">
      <c r="A68" s="33">
        <v>44255</v>
      </c>
      <c r="B68" s="20">
        <f>[1]StdO_Customers_Residential!B68+[1]StdO_Customers_Small_Commercial!B68+[1]StdO_Customers_Lighting!B68</f>
        <v>77231</v>
      </c>
      <c r="C68" s="20">
        <f>[1]StdO_Customers_Residential!C68+[1]StdO_Customers_Small_Commercial!C68+[1]StdO_Customers_Lighting!C68</f>
        <v>74838</v>
      </c>
      <c r="D68" s="20">
        <f>[1]StdO_Customers_Residential!D68+[1]StdO_Customers_Small_Commercial!D68+[1]StdO_Customers_Lighting!D68</f>
        <v>73649</v>
      </c>
      <c r="E68" s="20">
        <f>[1]StdO_Customers_Residential!E68+[1]StdO_Customers_Small_Commercial!E68+[1]StdO_Customers_Lighting!E68</f>
        <v>73240</v>
      </c>
      <c r="F68" s="20">
        <f>[1]StdO_Customers_Residential!F68+[1]StdO_Customers_Small_Commercial!F68+[1]StdO_Customers_Lighting!F68</f>
        <v>77372</v>
      </c>
      <c r="G68" s="20">
        <f>[1]StdO_Customers_Residential!G68+[1]StdO_Customers_Small_Commercial!G68+[1]StdO_Customers_Lighting!G68</f>
        <v>83235</v>
      </c>
      <c r="H68" s="20">
        <f>[1]StdO_Customers_Residential!H68+[1]StdO_Customers_Small_Commercial!H68+[1]StdO_Customers_Lighting!H68</f>
        <v>107827</v>
      </c>
      <c r="I68" s="20">
        <f>[1]StdO_Customers_Residential!I68+[1]StdO_Customers_Small_Commercial!I68+[1]StdO_Customers_Lighting!I68</f>
        <v>119203</v>
      </c>
      <c r="J68" s="20">
        <f>[1]StdO_Customers_Residential!J68+[1]StdO_Customers_Small_Commercial!J68+[1]StdO_Customers_Lighting!J68</f>
        <v>122585</v>
      </c>
      <c r="K68" s="20">
        <f>[1]StdO_Customers_Residential!K68+[1]StdO_Customers_Small_Commercial!K68+[1]StdO_Customers_Lighting!K68</f>
        <v>124555</v>
      </c>
      <c r="L68" s="20">
        <f>[1]StdO_Customers_Residential!L68+[1]StdO_Customers_Small_Commercial!L68+[1]StdO_Customers_Lighting!L68</f>
        <v>122573</v>
      </c>
      <c r="M68" s="20">
        <f>[1]StdO_Customers_Residential!M68+[1]StdO_Customers_Small_Commercial!M68+[1]StdO_Customers_Lighting!M68</f>
        <v>119422</v>
      </c>
      <c r="N68" s="20">
        <f>[1]StdO_Customers_Residential!N68+[1]StdO_Customers_Small_Commercial!N68+[1]StdO_Customers_Lighting!N68</f>
        <v>111667</v>
      </c>
      <c r="O68" s="20">
        <f>[1]StdO_Customers_Residential!O68+[1]StdO_Customers_Small_Commercial!O68+[1]StdO_Customers_Lighting!O68</f>
        <v>109515</v>
      </c>
      <c r="P68" s="20">
        <f>[1]StdO_Customers_Residential!P68+[1]StdO_Customers_Small_Commercial!P68+[1]StdO_Customers_Lighting!P68</f>
        <v>106487</v>
      </c>
      <c r="Q68" s="20">
        <f>[1]StdO_Customers_Residential!Q68+[1]StdO_Customers_Small_Commercial!Q68+[1]StdO_Customers_Lighting!Q68</f>
        <v>113675</v>
      </c>
      <c r="R68" s="20">
        <f>[1]StdO_Customers_Residential!R68+[1]StdO_Customers_Small_Commercial!R68+[1]StdO_Customers_Lighting!R68</f>
        <v>123878</v>
      </c>
      <c r="S68" s="20">
        <f>[1]StdO_Customers_Residential!S68+[1]StdO_Customers_Small_Commercial!S68+[1]StdO_Customers_Lighting!S68</f>
        <v>138416</v>
      </c>
      <c r="T68" s="20">
        <f>[1]StdO_Customers_Residential!T68+[1]StdO_Customers_Small_Commercial!T68+[1]StdO_Customers_Lighting!T68</f>
        <v>144426</v>
      </c>
      <c r="U68" s="20">
        <f>[1]StdO_Customers_Residential!U68+[1]StdO_Customers_Small_Commercial!U68+[1]StdO_Customers_Lighting!U68</f>
        <v>144924</v>
      </c>
      <c r="V68" s="20">
        <f>[1]StdO_Customers_Residential!V68+[1]StdO_Customers_Small_Commercial!V68+[1]StdO_Customers_Lighting!V68</f>
        <v>127959</v>
      </c>
      <c r="W68" s="20">
        <f>[1]StdO_Customers_Residential!W68+[1]StdO_Customers_Small_Commercial!W68+[1]StdO_Customers_Lighting!W68</f>
        <v>108155</v>
      </c>
      <c r="X68" s="20">
        <f>[1]StdO_Customers_Residential!X68+[1]StdO_Customers_Small_Commercial!X68+[1]StdO_Customers_Lighting!X68</f>
        <v>92730</v>
      </c>
      <c r="Y68" s="20">
        <f>[1]StdO_Customers_Residential!Y68+[1]StdO_Customers_Small_Commercial!Y68+[1]StdO_Customers_Lighting!Y68</f>
        <v>82985</v>
      </c>
      <c r="Z68" s="12"/>
      <c r="AA68" s="13">
        <f t="shared" si="8"/>
        <v>7</v>
      </c>
      <c r="AB68" s="12">
        <f t="shared" si="0"/>
        <v>0</v>
      </c>
      <c r="AC68" s="5">
        <f t="shared" si="1"/>
        <v>2580547</v>
      </c>
      <c r="AD68" s="5">
        <f t="shared" si="2"/>
        <v>2580547</v>
      </c>
      <c r="AF68" s="12">
        <f t="shared" si="3"/>
        <v>2</v>
      </c>
      <c r="AG68" s="12">
        <f t="shared" si="4"/>
        <v>2021</v>
      </c>
      <c r="AI68" s="5">
        <f t="shared" si="5"/>
        <v>144924</v>
      </c>
      <c r="AJ68" s="12">
        <f t="shared" si="6"/>
        <v>20</v>
      </c>
    </row>
    <row r="69" spans="1:36" x14ac:dyDescent="0.25">
      <c r="A69" s="33">
        <v>44256</v>
      </c>
      <c r="B69" s="20">
        <f>[1]StdO_Customers_Residential!B69+[1]StdO_Customers_Small_Commercial!B69+[1]StdO_Customers_Lighting!B69</f>
        <v>76059</v>
      </c>
      <c r="C69" s="20">
        <f>[1]StdO_Customers_Residential!C69+[1]StdO_Customers_Small_Commercial!C69+[1]StdO_Customers_Lighting!C69</f>
        <v>71703</v>
      </c>
      <c r="D69" s="20">
        <f>[1]StdO_Customers_Residential!D69+[1]StdO_Customers_Small_Commercial!D69+[1]StdO_Customers_Lighting!D69</f>
        <v>70942</v>
      </c>
      <c r="E69" s="20">
        <f>[1]StdO_Customers_Residential!E69+[1]StdO_Customers_Small_Commercial!E69+[1]StdO_Customers_Lighting!E69</f>
        <v>71673</v>
      </c>
      <c r="F69" s="20">
        <f>[1]StdO_Customers_Residential!F69+[1]StdO_Customers_Small_Commercial!F69+[1]StdO_Customers_Lighting!F69</f>
        <v>74080</v>
      </c>
      <c r="G69" s="20">
        <f>[1]StdO_Customers_Residential!G69+[1]StdO_Customers_Small_Commercial!G69+[1]StdO_Customers_Lighting!G69</f>
        <v>83183</v>
      </c>
      <c r="H69" s="20">
        <f>[1]StdO_Customers_Residential!H69+[1]StdO_Customers_Small_Commercial!H69+[1]StdO_Customers_Lighting!H69</f>
        <v>105814</v>
      </c>
      <c r="I69" s="20">
        <f>[1]StdO_Customers_Residential!I69+[1]StdO_Customers_Small_Commercial!I69+[1]StdO_Customers_Lighting!I69</f>
        <v>118403</v>
      </c>
      <c r="J69" s="20">
        <f>[1]StdO_Customers_Residential!J69+[1]StdO_Customers_Small_Commercial!J69+[1]StdO_Customers_Lighting!J69</f>
        <v>114871</v>
      </c>
      <c r="K69" s="20">
        <f>[1]StdO_Customers_Residential!K69+[1]StdO_Customers_Small_Commercial!K69+[1]StdO_Customers_Lighting!K69</f>
        <v>115019</v>
      </c>
      <c r="L69" s="20">
        <f>[1]StdO_Customers_Residential!L69+[1]StdO_Customers_Small_Commercial!L69+[1]StdO_Customers_Lighting!L69</f>
        <v>113006</v>
      </c>
      <c r="M69" s="20">
        <f>[1]StdO_Customers_Residential!M69+[1]StdO_Customers_Small_Commercial!M69+[1]StdO_Customers_Lighting!M69</f>
        <v>111200</v>
      </c>
      <c r="N69" s="20">
        <f>[1]StdO_Customers_Residential!N69+[1]StdO_Customers_Small_Commercial!N69+[1]StdO_Customers_Lighting!N69</f>
        <v>110386</v>
      </c>
      <c r="O69" s="20">
        <f>[1]StdO_Customers_Residential!O69+[1]StdO_Customers_Small_Commercial!O69+[1]StdO_Customers_Lighting!O69</f>
        <v>108287</v>
      </c>
      <c r="P69" s="20">
        <f>[1]StdO_Customers_Residential!P69+[1]StdO_Customers_Small_Commercial!P69+[1]StdO_Customers_Lighting!P69</f>
        <v>105571</v>
      </c>
      <c r="Q69" s="20">
        <f>[1]StdO_Customers_Residential!Q69+[1]StdO_Customers_Small_Commercial!Q69+[1]StdO_Customers_Lighting!Q69</f>
        <v>105940</v>
      </c>
      <c r="R69" s="20">
        <f>[1]StdO_Customers_Residential!R69+[1]StdO_Customers_Small_Commercial!R69+[1]StdO_Customers_Lighting!R69</f>
        <v>113893</v>
      </c>
      <c r="S69" s="20">
        <f>[1]StdO_Customers_Residential!S69+[1]StdO_Customers_Small_Commercial!S69+[1]StdO_Customers_Lighting!S69</f>
        <v>124681</v>
      </c>
      <c r="T69" s="20">
        <f>[1]StdO_Customers_Residential!T69+[1]StdO_Customers_Small_Commercial!T69+[1]StdO_Customers_Lighting!T69</f>
        <v>126699</v>
      </c>
      <c r="U69" s="20">
        <f>[1]StdO_Customers_Residential!U69+[1]StdO_Customers_Small_Commercial!U69+[1]StdO_Customers_Lighting!U69</f>
        <v>134059</v>
      </c>
      <c r="V69" s="20">
        <f>[1]StdO_Customers_Residential!V69+[1]StdO_Customers_Small_Commercial!V69+[1]StdO_Customers_Lighting!V69</f>
        <v>128885</v>
      </c>
      <c r="W69" s="20">
        <f>[1]StdO_Customers_Residential!W69+[1]StdO_Customers_Small_Commercial!W69+[1]StdO_Customers_Lighting!W69</f>
        <v>107474</v>
      </c>
      <c r="X69" s="20">
        <f>[1]StdO_Customers_Residential!X69+[1]StdO_Customers_Small_Commercial!X69+[1]StdO_Customers_Lighting!X69</f>
        <v>96396</v>
      </c>
      <c r="Y69" s="20">
        <f>[1]StdO_Customers_Residential!Y69+[1]StdO_Customers_Small_Commercial!Y69+[1]StdO_Customers_Lighting!Y69</f>
        <v>88961</v>
      </c>
      <c r="Z69" s="12"/>
      <c r="AA69" s="13">
        <f t="shared" si="8"/>
        <v>1</v>
      </c>
      <c r="AB69" s="12">
        <f t="shared" si="0"/>
        <v>0</v>
      </c>
      <c r="AC69" s="5">
        <f t="shared" si="1"/>
        <v>2477185</v>
      </c>
      <c r="AD69" s="5">
        <f t="shared" si="2"/>
        <v>2477185</v>
      </c>
      <c r="AF69" s="12">
        <f t="shared" si="3"/>
        <v>3</v>
      </c>
      <c r="AG69" s="12">
        <f t="shared" si="4"/>
        <v>2021</v>
      </c>
      <c r="AI69" s="5">
        <f t="shared" si="5"/>
        <v>134059</v>
      </c>
      <c r="AJ69" s="12">
        <f t="shared" si="6"/>
        <v>20</v>
      </c>
    </row>
    <row r="70" spans="1:36" x14ac:dyDescent="0.25">
      <c r="A70" s="33">
        <v>44257</v>
      </c>
      <c r="B70" s="20">
        <f>[1]StdO_Customers_Residential!B70+[1]StdO_Customers_Small_Commercial!B70+[1]StdO_Customers_Lighting!B70</f>
        <v>83821</v>
      </c>
      <c r="C70" s="20">
        <f>[1]StdO_Customers_Residential!C70+[1]StdO_Customers_Small_Commercial!C70+[1]StdO_Customers_Lighting!C70</f>
        <v>81413</v>
      </c>
      <c r="D70" s="20">
        <f>[1]StdO_Customers_Residential!D70+[1]StdO_Customers_Small_Commercial!D70+[1]StdO_Customers_Lighting!D70</f>
        <v>82629</v>
      </c>
      <c r="E70" s="20">
        <f>[1]StdO_Customers_Residential!E70+[1]StdO_Customers_Small_Commercial!E70+[1]StdO_Customers_Lighting!E70</f>
        <v>84404</v>
      </c>
      <c r="F70" s="20">
        <f>[1]StdO_Customers_Residential!F70+[1]StdO_Customers_Small_Commercial!F70+[1]StdO_Customers_Lighting!F70</f>
        <v>89438</v>
      </c>
      <c r="G70" s="20">
        <f>[1]StdO_Customers_Residential!G70+[1]StdO_Customers_Small_Commercial!G70+[1]StdO_Customers_Lighting!G70</f>
        <v>100059</v>
      </c>
      <c r="H70" s="20">
        <f>[1]StdO_Customers_Residential!H70+[1]StdO_Customers_Small_Commercial!H70+[1]StdO_Customers_Lighting!H70</f>
        <v>118217</v>
      </c>
      <c r="I70" s="20">
        <f>[1]StdO_Customers_Residential!I70+[1]StdO_Customers_Small_Commercial!I70+[1]StdO_Customers_Lighting!I70</f>
        <v>126531</v>
      </c>
      <c r="J70" s="20">
        <f>[1]StdO_Customers_Residential!J70+[1]StdO_Customers_Small_Commercial!J70+[1]StdO_Customers_Lighting!J70</f>
        <v>124874</v>
      </c>
      <c r="K70" s="20">
        <f>[1]StdO_Customers_Residential!K70+[1]StdO_Customers_Small_Commercial!K70+[1]StdO_Customers_Lighting!K70</f>
        <v>127528</v>
      </c>
      <c r="L70" s="20">
        <f>[1]StdO_Customers_Residential!L70+[1]StdO_Customers_Small_Commercial!L70+[1]StdO_Customers_Lighting!L70</f>
        <v>122425</v>
      </c>
      <c r="M70" s="20">
        <f>[1]StdO_Customers_Residential!M70+[1]StdO_Customers_Small_Commercial!M70+[1]StdO_Customers_Lighting!M70</f>
        <v>116188</v>
      </c>
      <c r="N70" s="20">
        <f>[1]StdO_Customers_Residential!N70+[1]StdO_Customers_Small_Commercial!N70+[1]StdO_Customers_Lighting!N70</f>
        <v>117613</v>
      </c>
      <c r="O70" s="20">
        <f>[1]StdO_Customers_Residential!O70+[1]StdO_Customers_Small_Commercial!O70+[1]StdO_Customers_Lighting!O70</f>
        <v>115298</v>
      </c>
      <c r="P70" s="20">
        <f>[1]StdO_Customers_Residential!P70+[1]StdO_Customers_Small_Commercial!P70+[1]StdO_Customers_Lighting!P70</f>
        <v>113648</v>
      </c>
      <c r="Q70" s="20">
        <f>[1]StdO_Customers_Residential!Q70+[1]StdO_Customers_Small_Commercial!Q70+[1]StdO_Customers_Lighting!Q70</f>
        <v>116482</v>
      </c>
      <c r="R70" s="20">
        <f>[1]StdO_Customers_Residential!R70+[1]StdO_Customers_Small_Commercial!R70+[1]StdO_Customers_Lighting!R70</f>
        <v>124523</v>
      </c>
      <c r="S70" s="20">
        <f>[1]StdO_Customers_Residential!S70+[1]StdO_Customers_Small_Commercial!S70+[1]StdO_Customers_Lighting!S70</f>
        <v>141698</v>
      </c>
      <c r="T70" s="20">
        <f>[1]StdO_Customers_Residential!T70+[1]StdO_Customers_Small_Commercial!T70+[1]StdO_Customers_Lighting!T70</f>
        <v>145861</v>
      </c>
      <c r="U70" s="20">
        <f>[1]StdO_Customers_Residential!U70+[1]StdO_Customers_Small_Commercial!U70+[1]StdO_Customers_Lighting!U70</f>
        <v>145266</v>
      </c>
      <c r="V70" s="20">
        <f>[1]StdO_Customers_Residential!V70+[1]StdO_Customers_Small_Commercial!V70+[1]StdO_Customers_Lighting!V70</f>
        <v>136691</v>
      </c>
      <c r="W70" s="20">
        <f>[1]StdO_Customers_Residential!W70+[1]StdO_Customers_Small_Commercial!W70+[1]StdO_Customers_Lighting!W70</f>
        <v>123456</v>
      </c>
      <c r="X70" s="20">
        <f>[1]StdO_Customers_Residential!X70+[1]StdO_Customers_Small_Commercial!X70+[1]StdO_Customers_Lighting!X70</f>
        <v>108818</v>
      </c>
      <c r="Y70" s="20">
        <f>[1]StdO_Customers_Residential!Y70+[1]StdO_Customers_Small_Commercial!Y70+[1]StdO_Customers_Lighting!Y70</f>
        <v>98903</v>
      </c>
      <c r="Z70" s="12"/>
      <c r="AA70" s="13">
        <f t="shared" si="8"/>
        <v>2</v>
      </c>
      <c r="AB70" s="12">
        <f t="shared" si="0"/>
        <v>2006900</v>
      </c>
      <c r="AC70" s="5">
        <f t="shared" si="1"/>
        <v>738884</v>
      </c>
      <c r="AD70" s="5">
        <f t="shared" si="2"/>
        <v>2745784</v>
      </c>
      <c r="AF70" s="12">
        <f t="shared" si="3"/>
        <v>3</v>
      </c>
      <c r="AG70" s="12">
        <f t="shared" si="4"/>
        <v>2021</v>
      </c>
      <c r="AI70" s="5">
        <f t="shared" si="5"/>
        <v>145861</v>
      </c>
      <c r="AJ70" s="12">
        <f t="shared" si="6"/>
        <v>19</v>
      </c>
    </row>
    <row r="71" spans="1:36" x14ac:dyDescent="0.25">
      <c r="A71" s="33">
        <v>44258</v>
      </c>
      <c r="B71" s="20">
        <f>[1]StdO_Customers_Residential!B71+[1]StdO_Customers_Small_Commercial!B71+[1]StdO_Customers_Lighting!B71</f>
        <v>93336</v>
      </c>
      <c r="C71" s="20">
        <f>[1]StdO_Customers_Residential!C71+[1]StdO_Customers_Small_Commercial!C71+[1]StdO_Customers_Lighting!C71</f>
        <v>89481</v>
      </c>
      <c r="D71" s="20">
        <f>[1]StdO_Customers_Residential!D71+[1]StdO_Customers_Small_Commercial!D71+[1]StdO_Customers_Lighting!D71</f>
        <v>88256</v>
      </c>
      <c r="E71" s="20">
        <f>[1]StdO_Customers_Residential!E71+[1]StdO_Customers_Small_Commercial!E71+[1]StdO_Customers_Lighting!E71</f>
        <v>88429</v>
      </c>
      <c r="F71" s="20">
        <f>[1]StdO_Customers_Residential!F71+[1]StdO_Customers_Small_Commercial!F71+[1]StdO_Customers_Lighting!F71</f>
        <v>91512</v>
      </c>
      <c r="G71" s="20">
        <f>[1]StdO_Customers_Residential!G71+[1]StdO_Customers_Small_Commercial!G71+[1]StdO_Customers_Lighting!G71</f>
        <v>100186</v>
      </c>
      <c r="H71" s="20">
        <f>[1]StdO_Customers_Residential!H71+[1]StdO_Customers_Small_Commercial!H71+[1]StdO_Customers_Lighting!H71</f>
        <v>115318</v>
      </c>
      <c r="I71" s="20">
        <f>[1]StdO_Customers_Residential!I71+[1]StdO_Customers_Small_Commercial!I71+[1]StdO_Customers_Lighting!I71</f>
        <v>121883</v>
      </c>
      <c r="J71" s="20">
        <f>[1]StdO_Customers_Residential!J71+[1]StdO_Customers_Small_Commercial!J71+[1]StdO_Customers_Lighting!J71</f>
        <v>118979</v>
      </c>
      <c r="K71" s="20">
        <f>[1]StdO_Customers_Residential!K71+[1]StdO_Customers_Small_Commercial!K71+[1]StdO_Customers_Lighting!K71</f>
        <v>116310</v>
      </c>
      <c r="L71" s="20">
        <f>[1]StdO_Customers_Residential!L71+[1]StdO_Customers_Small_Commercial!L71+[1]StdO_Customers_Lighting!L71</f>
        <v>113597</v>
      </c>
      <c r="M71" s="20">
        <f>[1]StdO_Customers_Residential!M71+[1]StdO_Customers_Small_Commercial!M71+[1]StdO_Customers_Lighting!M71</f>
        <v>109603</v>
      </c>
      <c r="N71" s="20">
        <f>[1]StdO_Customers_Residential!N71+[1]StdO_Customers_Small_Commercial!N71+[1]StdO_Customers_Lighting!N71</f>
        <v>106631</v>
      </c>
      <c r="O71" s="20">
        <f>[1]StdO_Customers_Residential!O71+[1]StdO_Customers_Small_Commercial!O71+[1]StdO_Customers_Lighting!O71</f>
        <v>101753</v>
      </c>
      <c r="P71" s="20">
        <f>[1]StdO_Customers_Residential!P71+[1]StdO_Customers_Small_Commercial!P71+[1]StdO_Customers_Lighting!P71</f>
        <v>99972</v>
      </c>
      <c r="Q71" s="20">
        <f>[1]StdO_Customers_Residential!Q71+[1]StdO_Customers_Small_Commercial!Q71+[1]StdO_Customers_Lighting!Q71</f>
        <v>102745</v>
      </c>
      <c r="R71" s="20">
        <f>[1]StdO_Customers_Residential!R71+[1]StdO_Customers_Small_Commercial!R71+[1]StdO_Customers_Lighting!R71</f>
        <v>109485</v>
      </c>
      <c r="S71" s="20">
        <f>[1]StdO_Customers_Residential!S71+[1]StdO_Customers_Small_Commercial!S71+[1]StdO_Customers_Lighting!S71</f>
        <v>125262</v>
      </c>
      <c r="T71" s="20">
        <f>[1]StdO_Customers_Residential!T71+[1]StdO_Customers_Small_Commercial!T71+[1]StdO_Customers_Lighting!T71</f>
        <v>130774</v>
      </c>
      <c r="U71" s="20">
        <f>[1]StdO_Customers_Residential!U71+[1]StdO_Customers_Small_Commercial!U71+[1]StdO_Customers_Lighting!U71</f>
        <v>134883</v>
      </c>
      <c r="V71" s="20">
        <f>[1]StdO_Customers_Residential!V71+[1]StdO_Customers_Small_Commercial!V71+[1]StdO_Customers_Lighting!V71</f>
        <v>129683</v>
      </c>
      <c r="W71" s="20">
        <f>[1]StdO_Customers_Residential!W71+[1]StdO_Customers_Small_Commercial!W71+[1]StdO_Customers_Lighting!W71</f>
        <v>111301</v>
      </c>
      <c r="X71" s="20">
        <f>[1]StdO_Customers_Residential!X71+[1]StdO_Customers_Small_Commercial!X71+[1]StdO_Customers_Lighting!X71</f>
        <v>97677</v>
      </c>
      <c r="Y71" s="20">
        <f>[1]StdO_Customers_Residential!Y71+[1]StdO_Customers_Small_Commercial!Y71+[1]StdO_Customers_Lighting!Y71</f>
        <v>90284</v>
      </c>
      <c r="Z71" s="12"/>
      <c r="AA71" s="13">
        <f t="shared" si="8"/>
        <v>3</v>
      </c>
      <c r="AB71" s="12">
        <f t="shared" si="0"/>
        <v>1830538</v>
      </c>
      <c r="AC71" s="5">
        <f t="shared" si="1"/>
        <v>756802</v>
      </c>
      <c r="AD71" s="5">
        <f t="shared" si="2"/>
        <v>2587340</v>
      </c>
      <c r="AF71" s="12">
        <f t="shared" si="3"/>
        <v>3</v>
      </c>
      <c r="AG71" s="12">
        <f t="shared" si="4"/>
        <v>2021</v>
      </c>
      <c r="AI71" s="5">
        <f t="shared" si="5"/>
        <v>134883</v>
      </c>
      <c r="AJ71" s="12">
        <f t="shared" si="6"/>
        <v>20</v>
      </c>
    </row>
    <row r="72" spans="1:36" x14ac:dyDescent="0.25">
      <c r="A72" s="33">
        <v>44259</v>
      </c>
      <c r="B72" s="20">
        <f>[1]StdO_Customers_Residential!B72+[1]StdO_Customers_Small_Commercial!B72+[1]StdO_Customers_Lighting!B72</f>
        <v>84653</v>
      </c>
      <c r="C72" s="20">
        <f>[1]StdO_Customers_Residential!C72+[1]StdO_Customers_Small_Commercial!C72+[1]StdO_Customers_Lighting!C72</f>
        <v>81266</v>
      </c>
      <c r="D72" s="20">
        <f>[1]StdO_Customers_Residential!D72+[1]StdO_Customers_Small_Commercial!D72+[1]StdO_Customers_Lighting!D72</f>
        <v>80819</v>
      </c>
      <c r="E72" s="20">
        <f>[1]StdO_Customers_Residential!E72+[1]StdO_Customers_Small_Commercial!E72+[1]StdO_Customers_Lighting!E72</f>
        <v>82217</v>
      </c>
      <c r="F72" s="20">
        <f>[1]StdO_Customers_Residential!F72+[1]StdO_Customers_Small_Commercial!F72+[1]StdO_Customers_Lighting!F72</f>
        <v>85516</v>
      </c>
      <c r="G72" s="20">
        <f>[1]StdO_Customers_Residential!G72+[1]StdO_Customers_Small_Commercial!G72+[1]StdO_Customers_Lighting!G72</f>
        <v>95040</v>
      </c>
      <c r="H72" s="20">
        <f>[1]StdO_Customers_Residential!H72+[1]StdO_Customers_Small_Commercial!H72+[1]StdO_Customers_Lighting!H72</f>
        <v>111414</v>
      </c>
      <c r="I72" s="20">
        <f>[1]StdO_Customers_Residential!I72+[1]StdO_Customers_Small_Commercial!I72+[1]StdO_Customers_Lighting!I72</f>
        <v>119627</v>
      </c>
      <c r="J72" s="20">
        <f>[1]StdO_Customers_Residential!J72+[1]StdO_Customers_Small_Commercial!J72+[1]StdO_Customers_Lighting!J72</f>
        <v>116061</v>
      </c>
      <c r="K72" s="20">
        <f>[1]StdO_Customers_Residential!K72+[1]StdO_Customers_Small_Commercial!K72+[1]StdO_Customers_Lighting!K72</f>
        <v>116193</v>
      </c>
      <c r="L72" s="20">
        <f>[1]StdO_Customers_Residential!L72+[1]StdO_Customers_Small_Commercial!L72+[1]StdO_Customers_Lighting!L72</f>
        <v>114178</v>
      </c>
      <c r="M72" s="20">
        <f>[1]StdO_Customers_Residential!M72+[1]StdO_Customers_Small_Commercial!M72+[1]StdO_Customers_Lighting!M72</f>
        <v>110133</v>
      </c>
      <c r="N72" s="20">
        <f>[1]StdO_Customers_Residential!N72+[1]StdO_Customers_Small_Commercial!N72+[1]StdO_Customers_Lighting!N72</f>
        <v>107147</v>
      </c>
      <c r="O72" s="20">
        <f>[1]StdO_Customers_Residential!O72+[1]StdO_Customers_Small_Commercial!O72+[1]StdO_Customers_Lighting!O72</f>
        <v>102172</v>
      </c>
      <c r="P72" s="20">
        <f>[1]StdO_Customers_Residential!P72+[1]StdO_Customers_Small_Commercial!P72+[1]StdO_Customers_Lighting!P72</f>
        <v>99773</v>
      </c>
      <c r="Q72" s="20">
        <f>[1]StdO_Customers_Residential!Q72+[1]StdO_Customers_Small_Commercial!Q72+[1]StdO_Customers_Lighting!Q72</f>
        <v>103148</v>
      </c>
      <c r="R72" s="20">
        <f>[1]StdO_Customers_Residential!R72+[1]StdO_Customers_Small_Commercial!R72+[1]StdO_Customers_Lighting!R72</f>
        <v>111778</v>
      </c>
      <c r="S72" s="20">
        <f>[1]StdO_Customers_Residential!S72+[1]StdO_Customers_Small_Commercial!S72+[1]StdO_Customers_Lighting!S72</f>
        <v>128185</v>
      </c>
      <c r="T72" s="20">
        <f>[1]StdO_Customers_Residential!T72+[1]StdO_Customers_Small_Commercial!T72+[1]StdO_Customers_Lighting!T72</f>
        <v>133404</v>
      </c>
      <c r="U72" s="20">
        <f>[1]StdO_Customers_Residential!U72+[1]StdO_Customers_Small_Commercial!U72+[1]StdO_Customers_Lighting!U72</f>
        <v>135477</v>
      </c>
      <c r="V72" s="20">
        <f>[1]StdO_Customers_Residential!V72+[1]StdO_Customers_Small_Commercial!V72+[1]StdO_Customers_Lighting!V72</f>
        <v>130329</v>
      </c>
      <c r="W72" s="20">
        <f>[1]StdO_Customers_Residential!W72+[1]StdO_Customers_Small_Commercial!W72+[1]StdO_Customers_Lighting!W72</f>
        <v>116472</v>
      </c>
      <c r="X72" s="20">
        <f>[1]StdO_Customers_Residential!X72+[1]StdO_Customers_Small_Commercial!X72+[1]StdO_Customers_Lighting!X72</f>
        <v>100682</v>
      </c>
      <c r="Y72" s="20">
        <f>[1]StdO_Customers_Residential!Y72+[1]StdO_Customers_Small_Commercial!Y72+[1]StdO_Customers_Lighting!Y72</f>
        <v>93573</v>
      </c>
      <c r="Z72" s="12"/>
      <c r="AA72" s="13">
        <f t="shared" si="8"/>
        <v>4</v>
      </c>
      <c r="AB72" s="12">
        <f t="shared" si="0"/>
        <v>1844759</v>
      </c>
      <c r="AC72" s="5">
        <f t="shared" si="1"/>
        <v>714498</v>
      </c>
      <c r="AD72" s="5">
        <f t="shared" si="2"/>
        <v>2559257</v>
      </c>
      <c r="AF72" s="12">
        <f t="shared" si="3"/>
        <v>3</v>
      </c>
      <c r="AG72" s="12">
        <f t="shared" si="4"/>
        <v>2021</v>
      </c>
      <c r="AI72" s="5">
        <f t="shared" si="5"/>
        <v>135477</v>
      </c>
      <c r="AJ72" s="12">
        <f t="shared" si="6"/>
        <v>20</v>
      </c>
    </row>
    <row r="73" spans="1:36" x14ac:dyDescent="0.25">
      <c r="A73" s="33">
        <v>44260</v>
      </c>
      <c r="B73" s="20">
        <f>[1]StdO_Customers_Residential!B73+[1]StdO_Customers_Small_Commercial!B73+[1]StdO_Customers_Lighting!B73</f>
        <v>87209</v>
      </c>
      <c r="C73" s="20">
        <f>[1]StdO_Customers_Residential!C73+[1]StdO_Customers_Small_Commercial!C73+[1]StdO_Customers_Lighting!C73</f>
        <v>85320</v>
      </c>
      <c r="D73" s="20">
        <f>[1]StdO_Customers_Residential!D73+[1]StdO_Customers_Small_Commercial!D73+[1]StdO_Customers_Lighting!D73</f>
        <v>85463</v>
      </c>
      <c r="E73" s="20">
        <f>[1]StdO_Customers_Residential!E73+[1]StdO_Customers_Small_Commercial!E73+[1]StdO_Customers_Lighting!E73</f>
        <v>86787</v>
      </c>
      <c r="F73" s="20">
        <f>[1]StdO_Customers_Residential!F73+[1]StdO_Customers_Small_Commercial!F73+[1]StdO_Customers_Lighting!F73</f>
        <v>89244</v>
      </c>
      <c r="G73" s="20">
        <f>[1]StdO_Customers_Residential!G73+[1]StdO_Customers_Small_Commercial!G73+[1]StdO_Customers_Lighting!G73</f>
        <v>100927</v>
      </c>
      <c r="H73" s="20">
        <f>[1]StdO_Customers_Residential!H73+[1]StdO_Customers_Small_Commercial!H73+[1]StdO_Customers_Lighting!H73</f>
        <v>115983</v>
      </c>
      <c r="I73" s="20">
        <f>[1]StdO_Customers_Residential!I73+[1]StdO_Customers_Small_Commercial!I73+[1]StdO_Customers_Lighting!I73</f>
        <v>122604</v>
      </c>
      <c r="J73" s="20">
        <f>[1]StdO_Customers_Residential!J73+[1]StdO_Customers_Small_Commercial!J73+[1]StdO_Customers_Lighting!J73</f>
        <v>119570</v>
      </c>
      <c r="K73" s="20">
        <f>[1]StdO_Customers_Residential!K73+[1]StdO_Customers_Small_Commercial!K73+[1]StdO_Customers_Lighting!K73</f>
        <v>119281</v>
      </c>
      <c r="L73" s="20">
        <f>[1]StdO_Customers_Residential!L73+[1]StdO_Customers_Small_Commercial!L73+[1]StdO_Customers_Lighting!L73</f>
        <v>116872</v>
      </c>
      <c r="M73" s="20">
        <f>[1]StdO_Customers_Residential!M73+[1]StdO_Customers_Small_Commercial!M73+[1]StdO_Customers_Lighting!M73</f>
        <v>114612</v>
      </c>
      <c r="N73" s="20">
        <f>[1]StdO_Customers_Residential!N73+[1]StdO_Customers_Small_Commercial!N73+[1]StdO_Customers_Lighting!N73</f>
        <v>111838</v>
      </c>
      <c r="O73" s="20">
        <f>[1]StdO_Customers_Residential!O73+[1]StdO_Customers_Small_Commercial!O73+[1]StdO_Customers_Lighting!O73</f>
        <v>107524</v>
      </c>
      <c r="P73" s="20">
        <f>[1]StdO_Customers_Residential!P73+[1]StdO_Customers_Small_Commercial!P73+[1]StdO_Customers_Lighting!P73</f>
        <v>106052</v>
      </c>
      <c r="Q73" s="20">
        <f>[1]StdO_Customers_Residential!Q73+[1]StdO_Customers_Small_Commercial!Q73+[1]StdO_Customers_Lighting!Q73</f>
        <v>110210</v>
      </c>
      <c r="R73" s="20">
        <f>[1]StdO_Customers_Residential!R73+[1]StdO_Customers_Small_Commercial!R73+[1]StdO_Customers_Lighting!R73</f>
        <v>118737</v>
      </c>
      <c r="S73" s="20">
        <f>[1]StdO_Customers_Residential!S73+[1]StdO_Customers_Small_Commercial!S73+[1]StdO_Customers_Lighting!S73</f>
        <v>132088</v>
      </c>
      <c r="T73" s="20">
        <f>[1]StdO_Customers_Residential!T73+[1]StdO_Customers_Small_Commercial!T73+[1]StdO_Customers_Lighting!T73</f>
        <v>136054</v>
      </c>
      <c r="U73" s="20">
        <f>[1]StdO_Customers_Residential!U73+[1]StdO_Customers_Small_Commercial!U73+[1]StdO_Customers_Lighting!U73</f>
        <v>137002</v>
      </c>
      <c r="V73" s="20">
        <f>[1]StdO_Customers_Residential!V73+[1]StdO_Customers_Small_Commercial!V73+[1]StdO_Customers_Lighting!V73</f>
        <v>131730</v>
      </c>
      <c r="W73" s="20">
        <f>[1]StdO_Customers_Residential!W73+[1]StdO_Customers_Small_Commercial!W73+[1]StdO_Customers_Lighting!W73</f>
        <v>120040</v>
      </c>
      <c r="X73" s="20">
        <f>[1]StdO_Customers_Residential!X73+[1]StdO_Customers_Small_Commercial!X73+[1]StdO_Customers_Lighting!X73</f>
        <v>106144</v>
      </c>
      <c r="Y73" s="20">
        <f>[1]StdO_Customers_Residential!Y73+[1]StdO_Customers_Small_Commercial!Y73+[1]StdO_Customers_Lighting!Y73</f>
        <v>98853</v>
      </c>
      <c r="Z73" s="12"/>
      <c r="AA73" s="13">
        <f t="shared" si="8"/>
        <v>5</v>
      </c>
      <c r="AB73" s="12">
        <f t="shared" si="0"/>
        <v>1910358</v>
      </c>
      <c r="AC73" s="5">
        <f t="shared" si="1"/>
        <v>749786</v>
      </c>
      <c r="AD73" s="5">
        <f t="shared" si="2"/>
        <v>2660144</v>
      </c>
      <c r="AF73" s="12">
        <f t="shared" si="3"/>
        <v>3</v>
      </c>
      <c r="AG73" s="12">
        <f t="shared" si="4"/>
        <v>2021</v>
      </c>
      <c r="AI73" s="5">
        <f t="shared" si="5"/>
        <v>137002</v>
      </c>
      <c r="AJ73" s="12">
        <f t="shared" si="6"/>
        <v>20</v>
      </c>
    </row>
    <row r="74" spans="1:36" x14ac:dyDescent="0.25">
      <c r="A74" s="33">
        <v>44261</v>
      </c>
      <c r="B74" s="20">
        <f>[1]StdO_Customers_Residential!B74+[1]StdO_Customers_Small_Commercial!B74+[1]StdO_Customers_Lighting!B74</f>
        <v>93227</v>
      </c>
      <c r="C74" s="20">
        <f>[1]StdO_Customers_Residential!C74+[1]StdO_Customers_Small_Commercial!C74+[1]StdO_Customers_Lighting!C74</f>
        <v>87513</v>
      </c>
      <c r="D74" s="20">
        <f>[1]StdO_Customers_Residential!D74+[1]StdO_Customers_Small_Commercial!D74+[1]StdO_Customers_Lighting!D74</f>
        <v>90518</v>
      </c>
      <c r="E74" s="20">
        <f>[1]StdO_Customers_Residential!E74+[1]StdO_Customers_Small_Commercial!E74+[1]StdO_Customers_Lighting!E74</f>
        <v>90466</v>
      </c>
      <c r="F74" s="20">
        <f>[1]StdO_Customers_Residential!F74+[1]StdO_Customers_Small_Commercial!F74+[1]StdO_Customers_Lighting!F74</f>
        <v>92346</v>
      </c>
      <c r="G74" s="20">
        <f>[1]StdO_Customers_Residential!G74+[1]StdO_Customers_Small_Commercial!G74+[1]StdO_Customers_Lighting!G74</f>
        <v>97620</v>
      </c>
      <c r="H74" s="20">
        <f>[1]StdO_Customers_Residential!H74+[1]StdO_Customers_Small_Commercial!H74+[1]StdO_Customers_Lighting!H74</f>
        <v>106973</v>
      </c>
      <c r="I74" s="20">
        <f>[1]StdO_Customers_Residential!I74+[1]StdO_Customers_Small_Commercial!I74+[1]StdO_Customers_Lighting!I74</f>
        <v>114277</v>
      </c>
      <c r="J74" s="20">
        <f>[1]StdO_Customers_Residential!J74+[1]StdO_Customers_Small_Commercial!J74+[1]StdO_Customers_Lighting!J74</f>
        <v>117482</v>
      </c>
      <c r="K74" s="20">
        <f>[1]StdO_Customers_Residential!K74+[1]StdO_Customers_Small_Commercial!K74+[1]StdO_Customers_Lighting!K74</f>
        <v>122208</v>
      </c>
      <c r="L74" s="20">
        <f>[1]StdO_Customers_Residential!L74+[1]StdO_Customers_Small_Commercial!L74+[1]StdO_Customers_Lighting!L74</f>
        <v>119170</v>
      </c>
      <c r="M74" s="20">
        <f>[1]StdO_Customers_Residential!M74+[1]StdO_Customers_Small_Commercial!M74+[1]StdO_Customers_Lighting!M74</f>
        <v>116030</v>
      </c>
      <c r="N74" s="20">
        <f>[1]StdO_Customers_Residential!N74+[1]StdO_Customers_Small_Commercial!N74+[1]StdO_Customers_Lighting!N74</f>
        <v>112034</v>
      </c>
      <c r="O74" s="20">
        <f>[1]StdO_Customers_Residential!O74+[1]StdO_Customers_Small_Commercial!O74+[1]StdO_Customers_Lighting!O74</f>
        <v>107220</v>
      </c>
      <c r="P74" s="20">
        <f>[1]StdO_Customers_Residential!P74+[1]StdO_Customers_Small_Commercial!P74+[1]StdO_Customers_Lighting!P74</f>
        <v>101387</v>
      </c>
      <c r="Q74" s="20">
        <f>[1]StdO_Customers_Residential!Q74+[1]StdO_Customers_Small_Commercial!Q74+[1]StdO_Customers_Lighting!Q74</f>
        <v>105110</v>
      </c>
      <c r="R74" s="20">
        <f>[1]StdO_Customers_Residential!R74+[1]StdO_Customers_Small_Commercial!R74+[1]StdO_Customers_Lighting!R74</f>
        <v>111657</v>
      </c>
      <c r="S74" s="20">
        <f>[1]StdO_Customers_Residential!S74+[1]StdO_Customers_Small_Commercial!S74+[1]StdO_Customers_Lighting!S74</f>
        <v>126196</v>
      </c>
      <c r="T74" s="20">
        <f>[1]StdO_Customers_Residential!T74+[1]StdO_Customers_Small_Commercial!T74+[1]StdO_Customers_Lighting!T74</f>
        <v>131018</v>
      </c>
      <c r="U74" s="20">
        <f>[1]StdO_Customers_Residential!U74+[1]StdO_Customers_Small_Commercial!U74+[1]StdO_Customers_Lighting!U74</f>
        <v>138351</v>
      </c>
      <c r="V74" s="20">
        <f>[1]StdO_Customers_Residential!V74+[1]StdO_Customers_Small_Commercial!V74+[1]StdO_Customers_Lighting!V74</f>
        <v>133503</v>
      </c>
      <c r="W74" s="20">
        <f>[1]StdO_Customers_Residential!W74+[1]StdO_Customers_Small_Commercial!W74+[1]StdO_Customers_Lighting!W74</f>
        <v>114916</v>
      </c>
      <c r="X74" s="20">
        <f>[1]StdO_Customers_Residential!X74+[1]StdO_Customers_Small_Commercial!X74+[1]StdO_Customers_Lighting!X74</f>
        <v>101421</v>
      </c>
      <c r="Y74" s="20">
        <f>[1]StdO_Customers_Residential!Y74+[1]StdO_Customers_Small_Commercial!Y74+[1]StdO_Customers_Lighting!Y74</f>
        <v>94003</v>
      </c>
      <c r="Z74" s="12"/>
      <c r="AA74" s="13">
        <f t="shared" si="8"/>
        <v>6</v>
      </c>
      <c r="AB74" s="12">
        <f t="shared" si="0"/>
        <v>1871980</v>
      </c>
      <c r="AC74" s="5">
        <f t="shared" si="1"/>
        <v>752666</v>
      </c>
      <c r="AD74" s="5">
        <f t="shared" si="2"/>
        <v>2624646</v>
      </c>
      <c r="AF74" s="12">
        <f t="shared" si="3"/>
        <v>3</v>
      </c>
      <c r="AG74" s="12">
        <f t="shared" si="4"/>
        <v>2021</v>
      </c>
      <c r="AI74" s="5">
        <f t="shared" si="5"/>
        <v>138351</v>
      </c>
      <c r="AJ74" s="12">
        <f t="shared" si="6"/>
        <v>20</v>
      </c>
    </row>
    <row r="75" spans="1:36" x14ac:dyDescent="0.25">
      <c r="A75" s="33">
        <v>44262</v>
      </c>
      <c r="B75" s="20">
        <f>[1]StdO_Customers_Residential!B75+[1]StdO_Customers_Small_Commercial!B75+[1]StdO_Customers_Lighting!B75</f>
        <v>89029</v>
      </c>
      <c r="C75" s="20">
        <f>[1]StdO_Customers_Residential!C75+[1]StdO_Customers_Small_Commercial!C75+[1]StdO_Customers_Lighting!C75</f>
        <v>83038</v>
      </c>
      <c r="D75" s="20">
        <f>[1]StdO_Customers_Residential!D75+[1]StdO_Customers_Small_Commercial!D75+[1]StdO_Customers_Lighting!D75</f>
        <v>85434</v>
      </c>
      <c r="E75" s="20">
        <f>[1]StdO_Customers_Residential!E75+[1]StdO_Customers_Small_Commercial!E75+[1]StdO_Customers_Lighting!E75</f>
        <v>85720</v>
      </c>
      <c r="F75" s="20">
        <f>[1]StdO_Customers_Residential!F75+[1]StdO_Customers_Small_Commercial!F75+[1]StdO_Customers_Lighting!F75</f>
        <v>88270</v>
      </c>
      <c r="G75" s="20">
        <f>[1]StdO_Customers_Residential!G75+[1]StdO_Customers_Small_Commercial!G75+[1]StdO_Customers_Lighting!G75</f>
        <v>92401</v>
      </c>
      <c r="H75" s="20">
        <f>[1]StdO_Customers_Residential!H75+[1]StdO_Customers_Small_Commercial!H75+[1]StdO_Customers_Lighting!H75</f>
        <v>100741</v>
      </c>
      <c r="I75" s="20">
        <f>[1]StdO_Customers_Residential!I75+[1]StdO_Customers_Small_Commercial!I75+[1]StdO_Customers_Lighting!I75</f>
        <v>110577</v>
      </c>
      <c r="J75" s="20">
        <f>[1]StdO_Customers_Residential!J75+[1]StdO_Customers_Small_Commercial!J75+[1]StdO_Customers_Lighting!J75</f>
        <v>117478</v>
      </c>
      <c r="K75" s="20">
        <f>[1]StdO_Customers_Residential!K75+[1]StdO_Customers_Small_Commercial!K75+[1]StdO_Customers_Lighting!K75</f>
        <v>122181</v>
      </c>
      <c r="L75" s="20">
        <f>[1]StdO_Customers_Residential!L75+[1]StdO_Customers_Small_Commercial!L75+[1]StdO_Customers_Lighting!L75</f>
        <v>119147</v>
      </c>
      <c r="M75" s="20">
        <f>[1]StdO_Customers_Residential!M75+[1]StdO_Customers_Small_Commercial!M75+[1]StdO_Customers_Lighting!M75</f>
        <v>116012</v>
      </c>
      <c r="N75" s="20">
        <f>[1]StdO_Customers_Residential!N75+[1]StdO_Customers_Small_Commercial!N75+[1]StdO_Customers_Lighting!N75</f>
        <v>112012</v>
      </c>
      <c r="O75" s="20">
        <f>[1]StdO_Customers_Residential!O75+[1]StdO_Customers_Small_Commercial!O75+[1]StdO_Customers_Lighting!O75</f>
        <v>107228</v>
      </c>
      <c r="P75" s="20">
        <f>[1]StdO_Customers_Residential!P75+[1]StdO_Customers_Small_Commercial!P75+[1]StdO_Customers_Lighting!P75</f>
        <v>101393</v>
      </c>
      <c r="Q75" s="20">
        <f>[1]StdO_Customers_Residential!Q75+[1]StdO_Customers_Small_Commercial!Q75+[1]StdO_Customers_Lighting!Q75</f>
        <v>105143</v>
      </c>
      <c r="R75" s="20">
        <f>[1]StdO_Customers_Residential!R75+[1]StdO_Customers_Small_Commercial!R75+[1]StdO_Customers_Lighting!R75</f>
        <v>113923</v>
      </c>
      <c r="S75" s="20">
        <f>[1]StdO_Customers_Residential!S75+[1]StdO_Customers_Small_Commercial!S75+[1]StdO_Customers_Lighting!S75</f>
        <v>128545</v>
      </c>
      <c r="T75" s="20">
        <f>[1]StdO_Customers_Residential!T75+[1]StdO_Customers_Small_Commercial!T75+[1]StdO_Customers_Lighting!T75</f>
        <v>133652</v>
      </c>
      <c r="U75" s="20">
        <f>[1]StdO_Customers_Residential!U75+[1]StdO_Customers_Small_Commercial!U75+[1]StdO_Customers_Lighting!U75</f>
        <v>138419</v>
      </c>
      <c r="V75" s="20">
        <f>[1]StdO_Customers_Residential!V75+[1]StdO_Customers_Small_Commercial!V75+[1]StdO_Customers_Lighting!V75</f>
        <v>133539</v>
      </c>
      <c r="W75" s="20">
        <f>[1]StdO_Customers_Residential!W75+[1]StdO_Customers_Small_Commercial!W75+[1]StdO_Customers_Lighting!W75</f>
        <v>112254</v>
      </c>
      <c r="X75" s="20">
        <f>[1]StdO_Customers_Residential!X75+[1]StdO_Customers_Small_Commercial!X75+[1]StdO_Customers_Lighting!X75</f>
        <v>98922</v>
      </c>
      <c r="Y75" s="20">
        <f>[1]StdO_Customers_Residential!Y75+[1]StdO_Customers_Small_Commercial!Y75+[1]StdO_Customers_Lighting!Y75</f>
        <v>90902</v>
      </c>
      <c r="Z75" s="12"/>
      <c r="AA75" s="13">
        <f t="shared" si="8"/>
        <v>7</v>
      </c>
      <c r="AB75" s="12">
        <f t="shared" ref="AB75:AB138" si="9">IF(AND(AA75&gt;1,AA75&lt;7),SUM(I75:X75),0)</f>
        <v>0</v>
      </c>
      <c r="AC75" s="5">
        <f t="shared" ref="AC75:AC138" si="10">SUM(B75:Y75)-AB75</f>
        <v>2585960</v>
      </c>
      <c r="AD75" s="5">
        <f t="shared" ref="AD75:AD138" si="11">SUM(B75:Y75)</f>
        <v>2585960</v>
      </c>
      <c r="AF75" s="12">
        <f t="shared" ref="AF75:AF138" si="12">MONTH(A75)</f>
        <v>3</v>
      </c>
      <c r="AG75" s="12">
        <f t="shared" ref="AG75:AG138" si="13">YEAR(A75)</f>
        <v>2021</v>
      </c>
      <c r="AI75" s="5">
        <f t="shared" ref="AI75:AI138" si="14">MAX(B75:Y75)</f>
        <v>138419</v>
      </c>
      <c r="AJ75" s="12">
        <f t="shared" ref="AJ75:AJ138" si="15">INDEX($B$8:$Y$8,MATCH(AI75,B75:Y75,0))</f>
        <v>20</v>
      </c>
    </row>
    <row r="76" spans="1:36" x14ac:dyDescent="0.25">
      <c r="A76" s="33">
        <v>44263</v>
      </c>
      <c r="B76" s="20">
        <f>[1]StdO_Customers_Residential!B76+[1]StdO_Customers_Small_Commercial!B76+[1]StdO_Customers_Lighting!B76</f>
        <v>85533</v>
      </c>
      <c r="C76" s="20">
        <f>[1]StdO_Customers_Residential!C76+[1]StdO_Customers_Small_Commercial!C76+[1]StdO_Customers_Lighting!C76</f>
        <v>82779</v>
      </c>
      <c r="D76" s="20">
        <f>[1]StdO_Customers_Residential!D76+[1]StdO_Customers_Small_Commercial!D76+[1]StdO_Customers_Lighting!D76</f>
        <v>82650</v>
      </c>
      <c r="E76" s="20">
        <f>[1]StdO_Customers_Residential!E76+[1]StdO_Customers_Small_Commercial!E76+[1]StdO_Customers_Lighting!E76</f>
        <v>84839</v>
      </c>
      <c r="F76" s="20">
        <f>[1]StdO_Customers_Residential!F76+[1]StdO_Customers_Small_Commercial!F76+[1]StdO_Customers_Lighting!F76</f>
        <v>87845</v>
      </c>
      <c r="G76" s="20">
        <f>[1]StdO_Customers_Residential!G76+[1]StdO_Customers_Small_Commercial!G76+[1]StdO_Customers_Lighting!G76</f>
        <v>98932</v>
      </c>
      <c r="H76" s="20">
        <f>[1]StdO_Customers_Residential!H76+[1]StdO_Customers_Small_Commercial!H76+[1]StdO_Customers_Lighting!H76</f>
        <v>115538</v>
      </c>
      <c r="I76" s="20">
        <f>[1]StdO_Customers_Residential!I76+[1]StdO_Customers_Small_Commercial!I76+[1]StdO_Customers_Lighting!I76</f>
        <v>121008</v>
      </c>
      <c r="J76" s="20">
        <f>[1]StdO_Customers_Residential!J76+[1]StdO_Customers_Small_Commercial!J76+[1]StdO_Customers_Lighting!J76</f>
        <v>117422</v>
      </c>
      <c r="K76" s="20">
        <f>[1]StdO_Customers_Residential!K76+[1]StdO_Customers_Small_Commercial!K76+[1]StdO_Customers_Lighting!K76</f>
        <v>117555</v>
      </c>
      <c r="L76" s="20">
        <f>[1]StdO_Customers_Residential!L76+[1]StdO_Customers_Small_Commercial!L76+[1]StdO_Customers_Lighting!L76</f>
        <v>115504</v>
      </c>
      <c r="M76" s="20">
        <f>[1]StdO_Customers_Residential!M76+[1]StdO_Customers_Small_Commercial!M76+[1]StdO_Customers_Lighting!M76</f>
        <v>111430</v>
      </c>
      <c r="N76" s="20">
        <f>[1]StdO_Customers_Residential!N76+[1]StdO_Customers_Small_Commercial!N76+[1]StdO_Customers_Lighting!N76</f>
        <v>108413</v>
      </c>
      <c r="O76" s="20">
        <f>[1]StdO_Customers_Residential!O76+[1]StdO_Customers_Small_Commercial!O76+[1]StdO_Customers_Lighting!O76</f>
        <v>103358</v>
      </c>
      <c r="P76" s="20">
        <f>[1]StdO_Customers_Residential!P76+[1]StdO_Customers_Small_Commercial!P76+[1]StdO_Customers_Lighting!P76</f>
        <v>99428</v>
      </c>
      <c r="Q76" s="20">
        <f>[1]StdO_Customers_Residential!Q76+[1]StdO_Customers_Small_Commercial!Q76+[1]StdO_Customers_Lighting!Q76</f>
        <v>103662</v>
      </c>
      <c r="R76" s="20">
        <f>[1]StdO_Customers_Residential!R76+[1]StdO_Customers_Small_Commercial!R76+[1]StdO_Customers_Lighting!R76</f>
        <v>109777</v>
      </c>
      <c r="S76" s="20">
        <f>[1]StdO_Customers_Residential!S76+[1]StdO_Customers_Small_Commercial!S76+[1]StdO_Customers_Lighting!S76</f>
        <v>123083</v>
      </c>
      <c r="T76" s="20">
        <f>[1]StdO_Customers_Residential!T76+[1]StdO_Customers_Small_Commercial!T76+[1]StdO_Customers_Lighting!T76</f>
        <v>128105</v>
      </c>
      <c r="U76" s="20">
        <f>[1]StdO_Customers_Residential!U76+[1]StdO_Customers_Small_Commercial!U76+[1]StdO_Customers_Lighting!U76</f>
        <v>137207</v>
      </c>
      <c r="V76" s="20">
        <f>[1]StdO_Customers_Residential!V76+[1]StdO_Customers_Small_Commercial!V76+[1]StdO_Customers_Lighting!V76</f>
        <v>131906</v>
      </c>
      <c r="W76" s="20">
        <f>[1]StdO_Customers_Residential!W76+[1]StdO_Customers_Small_Commercial!W76+[1]StdO_Customers_Lighting!W76</f>
        <v>109413</v>
      </c>
      <c r="X76" s="20">
        <f>[1]StdO_Customers_Residential!X76+[1]StdO_Customers_Small_Commercial!X76+[1]StdO_Customers_Lighting!X76</f>
        <v>95373</v>
      </c>
      <c r="Y76" s="20">
        <f>[1]StdO_Customers_Residential!Y76+[1]StdO_Customers_Small_Commercial!Y76+[1]StdO_Customers_Lighting!Y76</f>
        <v>88666</v>
      </c>
      <c r="Z76" s="12"/>
      <c r="AA76" s="13">
        <f t="shared" si="8"/>
        <v>1</v>
      </c>
      <c r="AB76" s="12">
        <f t="shared" si="9"/>
        <v>0</v>
      </c>
      <c r="AC76" s="5">
        <f t="shared" si="10"/>
        <v>2559426</v>
      </c>
      <c r="AD76" s="5">
        <f t="shared" si="11"/>
        <v>2559426</v>
      </c>
      <c r="AF76" s="12">
        <f t="shared" si="12"/>
        <v>3</v>
      </c>
      <c r="AG76" s="12">
        <f t="shared" si="13"/>
        <v>2021</v>
      </c>
      <c r="AI76" s="5">
        <f t="shared" si="14"/>
        <v>137207</v>
      </c>
      <c r="AJ76" s="12">
        <f t="shared" si="15"/>
        <v>20</v>
      </c>
    </row>
    <row r="77" spans="1:36" x14ac:dyDescent="0.25">
      <c r="A77" s="33">
        <v>44264</v>
      </c>
      <c r="B77" s="20">
        <f>[1]StdO_Customers_Residential!B77+[1]StdO_Customers_Small_Commercial!B77+[1]StdO_Customers_Lighting!B77</f>
        <v>83920</v>
      </c>
      <c r="C77" s="20">
        <f>[1]StdO_Customers_Residential!C77+[1]StdO_Customers_Small_Commercial!C77+[1]StdO_Customers_Lighting!C77</f>
        <v>80792</v>
      </c>
      <c r="D77" s="20">
        <f>[1]StdO_Customers_Residential!D77+[1]StdO_Customers_Small_Commercial!D77+[1]StdO_Customers_Lighting!D77</f>
        <v>80037</v>
      </c>
      <c r="E77" s="20">
        <f>[1]StdO_Customers_Residential!E77+[1]StdO_Customers_Small_Commercial!E77+[1]StdO_Customers_Lighting!E77</f>
        <v>80805</v>
      </c>
      <c r="F77" s="20">
        <f>[1]StdO_Customers_Residential!F77+[1]StdO_Customers_Small_Commercial!F77+[1]StdO_Customers_Lighting!F77</f>
        <v>83850</v>
      </c>
      <c r="G77" s="20">
        <f>[1]StdO_Customers_Residential!G77+[1]StdO_Customers_Small_Commercial!G77+[1]StdO_Customers_Lighting!G77</f>
        <v>92388</v>
      </c>
      <c r="H77" s="20">
        <f>[1]StdO_Customers_Residential!H77+[1]StdO_Customers_Small_Commercial!H77+[1]StdO_Customers_Lighting!H77</f>
        <v>109218</v>
      </c>
      <c r="I77" s="20">
        <f>[1]StdO_Customers_Residential!I77+[1]StdO_Customers_Small_Commercial!I77+[1]StdO_Customers_Lighting!I77</f>
        <v>122120</v>
      </c>
      <c r="J77" s="20">
        <f>[1]StdO_Customers_Residential!J77+[1]StdO_Customers_Small_Commercial!J77+[1]StdO_Customers_Lighting!J77</f>
        <v>118459</v>
      </c>
      <c r="K77" s="20">
        <f>[1]StdO_Customers_Residential!K77+[1]StdO_Customers_Small_Commercial!K77+[1]StdO_Customers_Lighting!K77</f>
        <v>118615</v>
      </c>
      <c r="L77" s="20">
        <f>[1]StdO_Customers_Residential!L77+[1]StdO_Customers_Small_Commercial!L77+[1]StdO_Customers_Lighting!L77</f>
        <v>116538</v>
      </c>
      <c r="M77" s="20">
        <f>[1]StdO_Customers_Residential!M77+[1]StdO_Customers_Small_Commercial!M77+[1]StdO_Customers_Lighting!M77</f>
        <v>112414</v>
      </c>
      <c r="N77" s="20">
        <f>[1]StdO_Customers_Residential!N77+[1]StdO_Customers_Small_Commercial!N77+[1]StdO_Customers_Lighting!N77</f>
        <v>109367</v>
      </c>
      <c r="O77" s="20">
        <f>[1]StdO_Customers_Residential!O77+[1]StdO_Customers_Small_Commercial!O77+[1]StdO_Customers_Lighting!O77</f>
        <v>104281</v>
      </c>
      <c r="P77" s="20">
        <f>[1]StdO_Customers_Residential!P77+[1]StdO_Customers_Small_Commercial!P77+[1]StdO_Customers_Lighting!P77</f>
        <v>100326</v>
      </c>
      <c r="Q77" s="20">
        <f>[1]StdO_Customers_Residential!Q77+[1]StdO_Customers_Small_Commercial!Q77+[1]StdO_Customers_Lighting!Q77</f>
        <v>104598</v>
      </c>
      <c r="R77" s="20">
        <f>[1]StdO_Customers_Residential!R77+[1]StdO_Customers_Small_Commercial!R77+[1]StdO_Customers_Lighting!R77</f>
        <v>110777</v>
      </c>
      <c r="S77" s="20">
        <f>[1]StdO_Customers_Residential!S77+[1]StdO_Customers_Small_Commercial!S77+[1]StdO_Customers_Lighting!S77</f>
        <v>124678</v>
      </c>
      <c r="T77" s="20">
        <f>[1]StdO_Customers_Residential!T77+[1]StdO_Customers_Small_Commercial!T77+[1]StdO_Customers_Lighting!T77</f>
        <v>128199</v>
      </c>
      <c r="U77" s="20">
        <f>[1]StdO_Customers_Residential!U77+[1]StdO_Customers_Small_Commercial!U77+[1]StdO_Customers_Lighting!U77</f>
        <v>138252</v>
      </c>
      <c r="V77" s="20">
        <f>[1]StdO_Customers_Residential!V77+[1]StdO_Customers_Small_Commercial!V77+[1]StdO_Customers_Lighting!V77</f>
        <v>132928</v>
      </c>
      <c r="W77" s="20">
        <f>[1]StdO_Customers_Residential!W77+[1]StdO_Customers_Small_Commercial!W77+[1]StdO_Customers_Lighting!W77</f>
        <v>110324</v>
      </c>
      <c r="X77" s="20">
        <f>[1]StdO_Customers_Residential!X77+[1]StdO_Customers_Small_Commercial!X77+[1]StdO_Customers_Lighting!X77</f>
        <v>92582</v>
      </c>
      <c r="Y77" s="20">
        <f>[1]StdO_Customers_Residential!Y77+[1]StdO_Customers_Small_Commercial!Y77+[1]StdO_Customers_Lighting!Y77</f>
        <v>85228</v>
      </c>
      <c r="Z77" s="12"/>
      <c r="AA77" s="13">
        <f t="shared" si="8"/>
        <v>2</v>
      </c>
      <c r="AB77" s="12">
        <f t="shared" si="9"/>
        <v>1844458</v>
      </c>
      <c r="AC77" s="5">
        <f t="shared" si="10"/>
        <v>696238</v>
      </c>
      <c r="AD77" s="5">
        <f t="shared" si="11"/>
        <v>2540696</v>
      </c>
      <c r="AF77" s="12">
        <f t="shared" si="12"/>
        <v>3</v>
      </c>
      <c r="AG77" s="12">
        <f t="shared" si="13"/>
        <v>2021</v>
      </c>
      <c r="AI77" s="5">
        <f t="shared" si="14"/>
        <v>138252</v>
      </c>
      <c r="AJ77" s="12">
        <f t="shared" si="15"/>
        <v>20</v>
      </c>
    </row>
    <row r="78" spans="1:36" x14ac:dyDescent="0.25">
      <c r="A78" s="33">
        <v>44265</v>
      </c>
      <c r="B78" s="20">
        <f>[1]StdO_Customers_Residential!B78+[1]StdO_Customers_Small_Commercial!B78+[1]StdO_Customers_Lighting!B78</f>
        <v>80570</v>
      </c>
      <c r="C78" s="20">
        <f>[1]StdO_Customers_Residential!C78+[1]StdO_Customers_Small_Commercial!C78+[1]StdO_Customers_Lighting!C78</f>
        <v>77504</v>
      </c>
      <c r="D78" s="20">
        <f>[1]StdO_Customers_Residential!D78+[1]StdO_Customers_Small_Commercial!D78+[1]StdO_Customers_Lighting!D78</f>
        <v>76412</v>
      </c>
      <c r="E78" s="20">
        <f>[1]StdO_Customers_Residential!E78+[1]StdO_Customers_Small_Commercial!E78+[1]StdO_Customers_Lighting!E78</f>
        <v>78122</v>
      </c>
      <c r="F78" s="20">
        <f>[1]StdO_Customers_Residential!F78+[1]StdO_Customers_Small_Commercial!F78+[1]StdO_Customers_Lighting!F78</f>
        <v>81916</v>
      </c>
      <c r="G78" s="20">
        <f>[1]StdO_Customers_Residential!G78+[1]StdO_Customers_Small_Commercial!G78+[1]StdO_Customers_Lighting!G78</f>
        <v>93261</v>
      </c>
      <c r="H78" s="20">
        <f>[1]StdO_Customers_Residential!H78+[1]StdO_Customers_Small_Commercial!H78+[1]StdO_Customers_Lighting!H78</f>
        <v>109645</v>
      </c>
      <c r="I78" s="20">
        <f>[1]StdO_Customers_Residential!I78+[1]StdO_Customers_Small_Commercial!I78+[1]StdO_Customers_Lighting!I78</f>
        <v>122666</v>
      </c>
      <c r="J78" s="20">
        <f>[1]StdO_Customers_Residential!J78+[1]StdO_Customers_Small_Commercial!J78+[1]StdO_Customers_Lighting!J78</f>
        <v>119023</v>
      </c>
      <c r="K78" s="20">
        <f>[1]StdO_Customers_Residential!K78+[1]StdO_Customers_Small_Commercial!K78+[1]StdO_Customers_Lighting!K78</f>
        <v>119153</v>
      </c>
      <c r="L78" s="20">
        <f>[1]StdO_Customers_Residential!L78+[1]StdO_Customers_Small_Commercial!L78+[1]StdO_Customers_Lighting!L78</f>
        <v>117085</v>
      </c>
      <c r="M78" s="20">
        <f>[1]StdO_Customers_Residential!M78+[1]StdO_Customers_Small_Commercial!M78+[1]StdO_Customers_Lighting!M78</f>
        <v>112961</v>
      </c>
      <c r="N78" s="20">
        <f>[1]StdO_Customers_Residential!N78+[1]StdO_Customers_Small_Commercial!N78+[1]StdO_Customers_Lighting!N78</f>
        <v>109887</v>
      </c>
      <c r="O78" s="20">
        <f>[1]StdO_Customers_Residential!O78+[1]StdO_Customers_Small_Commercial!O78+[1]StdO_Customers_Lighting!O78</f>
        <v>104778</v>
      </c>
      <c r="P78" s="20">
        <f>[1]StdO_Customers_Residential!P78+[1]StdO_Customers_Small_Commercial!P78+[1]StdO_Customers_Lighting!P78</f>
        <v>100818</v>
      </c>
      <c r="Q78" s="20">
        <f>[1]StdO_Customers_Residential!Q78+[1]StdO_Customers_Small_Commercial!Q78+[1]StdO_Customers_Lighting!Q78</f>
        <v>105109</v>
      </c>
      <c r="R78" s="20">
        <f>[1]StdO_Customers_Residential!R78+[1]StdO_Customers_Small_Commercial!R78+[1]StdO_Customers_Lighting!R78</f>
        <v>111304</v>
      </c>
      <c r="S78" s="20">
        <f>[1]StdO_Customers_Residential!S78+[1]StdO_Customers_Small_Commercial!S78+[1]StdO_Customers_Lighting!S78</f>
        <v>122084</v>
      </c>
      <c r="T78" s="20">
        <f>[1]StdO_Customers_Residential!T78+[1]StdO_Customers_Small_Commercial!T78+[1]StdO_Customers_Lighting!T78</f>
        <v>126343</v>
      </c>
      <c r="U78" s="20">
        <f>[1]StdO_Customers_Residential!U78+[1]StdO_Customers_Small_Commercial!U78+[1]StdO_Customers_Lighting!U78</f>
        <v>138881</v>
      </c>
      <c r="V78" s="20">
        <f>[1]StdO_Customers_Residential!V78+[1]StdO_Customers_Small_Commercial!V78+[1]StdO_Customers_Lighting!V78</f>
        <v>133513</v>
      </c>
      <c r="W78" s="20">
        <f>[1]StdO_Customers_Residential!W78+[1]StdO_Customers_Small_Commercial!W78+[1]StdO_Customers_Lighting!W78</f>
        <v>110770</v>
      </c>
      <c r="X78" s="20">
        <f>[1]StdO_Customers_Residential!X78+[1]StdO_Customers_Small_Commercial!X78+[1]StdO_Customers_Lighting!X78</f>
        <v>89255</v>
      </c>
      <c r="Y78" s="20">
        <f>[1]StdO_Customers_Residential!Y78+[1]StdO_Customers_Small_Commercial!Y78+[1]StdO_Customers_Lighting!Y78</f>
        <v>80389</v>
      </c>
      <c r="Z78" s="12"/>
      <c r="AA78" s="13">
        <f t="shared" si="8"/>
        <v>3</v>
      </c>
      <c r="AB78" s="12">
        <f t="shared" si="9"/>
        <v>1843630</v>
      </c>
      <c r="AC78" s="5">
        <f t="shared" si="10"/>
        <v>677819</v>
      </c>
      <c r="AD78" s="5">
        <f t="shared" si="11"/>
        <v>2521449</v>
      </c>
      <c r="AF78" s="12">
        <f t="shared" si="12"/>
        <v>3</v>
      </c>
      <c r="AG78" s="12">
        <f t="shared" si="13"/>
        <v>2021</v>
      </c>
      <c r="AI78" s="5">
        <f t="shared" si="14"/>
        <v>138881</v>
      </c>
      <c r="AJ78" s="12">
        <f t="shared" si="15"/>
        <v>20</v>
      </c>
    </row>
    <row r="79" spans="1:36" x14ac:dyDescent="0.25">
      <c r="A79" s="33">
        <v>44266</v>
      </c>
      <c r="B79" s="20">
        <f>[1]StdO_Customers_Residential!B79+[1]StdO_Customers_Small_Commercial!B79+[1]StdO_Customers_Lighting!B79</f>
        <v>75439</v>
      </c>
      <c r="C79" s="20">
        <f>[1]StdO_Customers_Residential!C79+[1]StdO_Customers_Small_Commercial!C79+[1]StdO_Customers_Lighting!C79</f>
        <v>70553</v>
      </c>
      <c r="D79" s="20">
        <f>[1]StdO_Customers_Residential!D79+[1]StdO_Customers_Small_Commercial!D79+[1]StdO_Customers_Lighting!D79</f>
        <v>69871</v>
      </c>
      <c r="E79" s="20">
        <f>[1]StdO_Customers_Residential!E79+[1]StdO_Customers_Small_Commercial!E79+[1]StdO_Customers_Lighting!E79</f>
        <v>73078</v>
      </c>
      <c r="F79" s="20">
        <f>[1]StdO_Customers_Residential!F79+[1]StdO_Customers_Small_Commercial!F79+[1]StdO_Customers_Lighting!F79</f>
        <v>76062</v>
      </c>
      <c r="G79" s="20">
        <f>[1]StdO_Customers_Residential!G79+[1]StdO_Customers_Small_Commercial!G79+[1]StdO_Customers_Lighting!G79</f>
        <v>86459</v>
      </c>
      <c r="H79" s="20">
        <f>[1]StdO_Customers_Residential!H79+[1]StdO_Customers_Small_Commercial!H79+[1]StdO_Customers_Lighting!H79</f>
        <v>109987</v>
      </c>
      <c r="I79" s="20">
        <f>[1]StdO_Customers_Residential!I79+[1]StdO_Customers_Small_Commercial!I79+[1]StdO_Customers_Lighting!I79</f>
        <v>123090</v>
      </c>
      <c r="J79" s="20">
        <f>[1]StdO_Customers_Residential!J79+[1]StdO_Customers_Small_Commercial!J79+[1]StdO_Customers_Lighting!J79</f>
        <v>119454</v>
      </c>
      <c r="K79" s="20">
        <f>[1]StdO_Customers_Residential!K79+[1]StdO_Customers_Small_Commercial!K79+[1]StdO_Customers_Lighting!K79</f>
        <v>119590</v>
      </c>
      <c r="L79" s="20">
        <f>[1]StdO_Customers_Residential!L79+[1]StdO_Customers_Small_Commercial!L79+[1]StdO_Customers_Lighting!L79</f>
        <v>117529</v>
      </c>
      <c r="M79" s="20">
        <f>[1]StdO_Customers_Residential!M79+[1]StdO_Customers_Small_Commercial!M79+[1]StdO_Customers_Lighting!M79</f>
        <v>113386</v>
      </c>
      <c r="N79" s="20">
        <f>[1]StdO_Customers_Residential!N79+[1]StdO_Customers_Small_Commercial!N79+[1]StdO_Customers_Lighting!N79</f>
        <v>110292</v>
      </c>
      <c r="O79" s="20">
        <f>[1]StdO_Customers_Residential!O79+[1]StdO_Customers_Small_Commercial!O79+[1]StdO_Customers_Lighting!O79</f>
        <v>105167</v>
      </c>
      <c r="P79" s="20">
        <f>[1]StdO_Customers_Residential!P79+[1]StdO_Customers_Small_Commercial!P79+[1]StdO_Customers_Lighting!P79</f>
        <v>101186</v>
      </c>
      <c r="Q79" s="20">
        <f>[1]StdO_Customers_Residential!Q79+[1]StdO_Customers_Small_Commercial!Q79+[1]StdO_Customers_Lighting!Q79</f>
        <v>105526</v>
      </c>
      <c r="R79" s="20">
        <f>[1]StdO_Customers_Residential!R79+[1]StdO_Customers_Small_Commercial!R79+[1]StdO_Customers_Lighting!R79</f>
        <v>111786</v>
      </c>
      <c r="S79" s="20">
        <f>[1]StdO_Customers_Residential!S79+[1]StdO_Customers_Small_Commercial!S79+[1]StdO_Customers_Lighting!S79</f>
        <v>122586</v>
      </c>
      <c r="T79" s="20">
        <f>[1]StdO_Customers_Residential!T79+[1]StdO_Customers_Small_Commercial!T79+[1]StdO_Customers_Lighting!T79</f>
        <v>126576</v>
      </c>
      <c r="U79" s="20">
        <f>[1]StdO_Customers_Residential!U79+[1]StdO_Customers_Small_Commercial!U79+[1]StdO_Customers_Lighting!U79</f>
        <v>139273</v>
      </c>
      <c r="V79" s="20">
        <f>[1]StdO_Customers_Residential!V79+[1]StdO_Customers_Small_Commercial!V79+[1]StdO_Customers_Lighting!V79</f>
        <v>133834</v>
      </c>
      <c r="W79" s="20">
        <f>[1]StdO_Customers_Residential!W79+[1]StdO_Customers_Small_Commercial!W79+[1]StdO_Customers_Lighting!W79</f>
        <v>111013</v>
      </c>
      <c r="X79" s="20">
        <f>[1]StdO_Customers_Residential!X79+[1]StdO_Customers_Small_Commercial!X79+[1]StdO_Customers_Lighting!X79</f>
        <v>89406</v>
      </c>
      <c r="Y79" s="20">
        <f>[1]StdO_Customers_Residential!Y79+[1]StdO_Customers_Small_Commercial!Y79+[1]StdO_Customers_Lighting!Y79</f>
        <v>80440</v>
      </c>
      <c r="Z79" s="12"/>
      <c r="AA79" s="13">
        <f t="shared" si="8"/>
        <v>4</v>
      </c>
      <c r="AB79" s="12">
        <f t="shared" si="9"/>
        <v>1849694</v>
      </c>
      <c r="AC79" s="5">
        <f t="shared" si="10"/>
        <v>641889</v>
      </c>
      <c r="AD79" s="5">
        <f t="shared" si="11"/>
        <v>2491583</v>
      </c>
      <c r="AF79" s="12">
        <f t="shared" si="12"/>
        <v>3</v>
      </c>
      <c r="AG79" s="12">
        <f t="shared" si="13"/>
        <v>2021</v>
      </c>
      <c r="AI79" s="5">
        <f t="shared" si="14"/>
        <v>139273</v>
      </c>
      <c r="AJ79" s="12">
        <f t="shared" si="15"/>
        <v>20</v>
      </c>
    </row>
    <row r="80" spans="1:36" x14ac:dyDescent="0.25">
      <c r="A80" s="33">
        <v>44267</v>
      </c>
      <c r="B80" s="20">
        <f>[1]StdO_Customers_Residential!B80+[1]StdO_Customers_Small_Commercial!B80+[1]StdO_Customers_Lighting!B80</f>
        <v>75349</v>
      </c>
      <c r="C80" s="20">
        <f>[1]StdO_Customers_Residential!C80+[1]StdO_Customers_Small_Commercial!C80+[1]StdO_Customers_Lighting!C80</f>
        <v>70207</v>
      </c>
      <c r="D80" s="20">
        <f>[1]StdO_Customers_Residential!D80+[1]StdO_Customers_Small_Commercial!D80+[1]StdO_Customers_Lighting!D80</f>
        <v>68651</v>
      </c>
      <c r="E80" s="20">
        <f>[1]StdO_Customers_Residential!E80+[1]StdO_Customers_Small_Commercial!E80+[1]StdO_Customers_Lighting!E80</f>
        <v>70674</v>
      </c>
      <c r="F80" s="20">
        <f>[1]StdO_Customers_Residential!F80+[1]StdO_Customers_Small_Commercial!F80+[1]StdO_Customers_Lighting!F80</f>
        <v>72754</v>
      </c>
      <c r="G80" s="20">
        <f>[1]StdO_Customers_Residential!G80+[1]StdO_Customers_Small_Commercial!G80+[1]StdO_Customers_Lighting!G80</f>
        <v>83536</v>
      </c>
      <c r="H80" s="20">
        <f>[1]StdO_Customers_Residential!H80+[1]StdO_Customers_Small_Commercial!H80+[1]StdO_Customers_Lighting!H80</f>
        <v>109916</v>
      </c>
      <c r="I80" s="20">
        <f>[1]StdO_Customers_Residential!I80+[1]StdO_Customers_Small_Commercial!I80+[1]StdO_Customers_Lighting!I80</f>
        <v>123093</v>
      </c>
      <c r="J80" s="20">
        <f>[1]StdO_Customers_Residential!J80+[1]StdO_Customers_Small_Commercial!J80+[1]StdO_Customers_Lighting!J80</f>
        <v>119455</v>
      </c>
      <c r="K80" s="20">
        <f>[1]StdO_Customers_Residential!K80+[1]StdO_Customers_Small_Commercial!K80+[1]StdO_Customers_Lighting!K80</f>
        <v>119597</v>
      </c>
      <c r="L80" s="20">
        <f>[1]StdO_Customers_Residential!L80+[1]StdO_Customers_Small_Commercial!L80+[1]StdO_Customers_Lighting!L80</f>
        <v>117509</v>
      </c>
      <c r="M80" s="20">
        <f>[1]StdO_Customers_Residential!M80+[1]StdO_Customers_Small_Commercial!M80+[1]StdO_Customers_Lighting!M80</f>
        <v>113378</v>
      </c>
      <c r="N80" s="20">
        <f>[1]StdO_Customers_Residential!N80+[1]StdO_Customers_Small_Commercial!N80+[1]StdO_Customers_Lighting!N80</f>
        <v>110304</v>
      </c>
      <c r="O80" s="20">
        <f>[1]StdO_Customers_Residential!O80+[1]StdO_Customers_Small_Commercial!O80+[1]StdO_Customers_Lighting!O80</f>
        <v>105165</v>
      </c>
      <c r="P80" s="20">
        <f>[1]StdO_Customers_Residential!P80+[1]StdO_Customers_Small_Commercial!P80+[1]StdO_Customers_Lighting!P80</f>
        <v>101176</v>
      </c>
      <c r="Q80" s="20">
        <f>[1]StdO_Customers_Residential!Q80+[1]StdO_Customers_Small_Commercial!Q80+[1]StdO_Customers_Lighting!Q80</f>
        <v>105484</v>
      </c>
      <c r="R80" s="20">
        <f>[1]StdO_Customers_Residential!R80+[1]StdO_Customers_Small_Commercial!R80+[1]StdO_Customers_Lighting!R80</f>
        <v>111806</v>
      </c>
      <c r="S80" s="20">
        <f>[1]StdO_Customers_Residential!S80+[1]StdO_Customers_Small_Commercial!S80+[1]StdO_Customers_Lighting!S80</f>
        <v>122745</v>
      </c>
      <c r="T80" s="20">
        <f>[1]StdO_Customers_Residential!T80+[1]StdO_Customers_Small_Commercial!T80+[1]StdO_Customers_Lighting!T80</f>
        <v>126677</v>
      </c>
      <c r="U80" s="20">
        <f>[1]StdO_Customers_Residential!U80+[1]StdO_Customers_Small_Commercial!U80+[1]StdO_Customers_Lighting!U80</f>
        <v>139281</v>
      </c>
      <c r="V80" s="20">
        <f>[1]StdO_Customers_Residential!V80+[1]StdO_Customers_Small_Commercial!V80+[1]StdO_Customers_Lighting!V80</f>
        <v>133909</v>
      </c>
      <c r="W80" s="20">
        <f>[1]StdO_Customers_Residential!W80+[1]StdO_Customers_Small_Commercial!W80+[1]StdO_Customers_Lighting!W80</f>
        <v>111103</v>
      </c>
      <c r="X80" s="20">
        <f>[1]StdO_Customers_Residential!X80+[1]StdO_Customers_Small_Commercial!X80+[1]StdO_Customers_Lighting!X80</f>
        <v>89507</v>
      </c>
      <c r="Y80" s="20">
        <f>[1]StdO_Customers_Residential!Y80+[1]StdO_Customers_Small_Commercial!Y80+[1]StdO_Customers_Lighting!Y80</f>
        <v>80648</v>
      </c>
      <c r="Z80" s="12"/>
      <c r="AA80" s="13">
        <f t="shared" si="8"/>
        <v>5</v>
      </c>
      <c r="AB80" s="12">
        <f t="shared" si="9"/>
        <v>1850189</v>
      </c>
      <c r="AC80" s="5">
        <f t="shared" si="10"/>
        <v>631735</v>
      </c>
      <c r="AD80" s="5">
        <f t="shared" si="11"/>
        <v>2481924</v>
      </c>
      <c r="AF80" s="12">
        <f t="shared" si="12"/>
        <v>3</v>
      </c>
      <c r="AG80" s="12">
        <f t="shared" si="13"/>
        <v>2021</v>
      </c>
      <c r="AI80" s="5">
        <f t="shared" si="14"/>
        <v>139281</v>
      </c>
      <c r="AJ80" s="12">
        <f t="shared" si="15"/>
        <v>20</v>
      </c>
    </row>
    <row r="81" spans="1:36" x14ac:dyDescent="0.25">
      <c r="A81" s="33">
        <v>44268</v>
      </c>
      <c r="B81" s="20">
        <f>[1]StdO_Customers_Residential!B81+[1]StdO_Customers_Small_Commercial!B81+[1]StdO_Customers_Lighting!B81</f>
        <v>75833</v>
      </c>
      <c r="C81" s="20">
        <f>[1]StdO_Customers_Residential!C81+[1]StdO_Customers_Small_Commercial!C81+[1]StdO_Customers_Lighting!C81</f>
        <v>64835</v>
      </c>
      <c r="D81" s="20">
        <f>[1]StdO_Customers_Residential!D81+[1]StdO_Customers_Small_Commercial!D81+[1]StdO_Customers_Lighting!D81</f>
        <v>69475</v>
      </c>
      <c r="E81" s="20">
        <f>[1]StdO_Customers_Residential!E81+[1]StdO_Customers_Small_Commercial!E81+[1]StdO_Customers_Lighting!E81</f>
        <v>69930</v>
      </c>
      <c r="F81" s="20">
        <f>[1]StdO_Customers_Residential!F81+[1]StdO_Customers_Small_Commercial!F81+[1]StdO_Customers_Lighting!F81</f>
        <v>72306</v>
      </c>
      <c r="G81" s="20">
        <f>[1]StdO_Customers_Residential!G81+[1]StdO_Customers_Small_Commercial!G81+[1]StdO_Customers_Lighting!G81</f>
        <v>79887</v>
      </c>
      <c r="H81" s="20">
        <f>[1]StdO_Customers_Residential!H81+[1]StdO_Customers_Small_Commercial!H81+[1]StdO_Customers_Lighting!H81</f>
        <v>99762</v>
      </c>
      <c r="I81" s="20">
        <f>[1]StdO_Customers_Residential!I81+[1]StdO_Customers_Small_Commercial!I81+[1]StdO_Customers_Lighting!I81</f>
        <v>112517</v>
      </c>
      <c r="J81" s="20">
        <f>[1]StdO_Customers_Residential!J81+[1]StdO_Customers_Small_Commercial!J81+[1]StdO_Customers_Lighting!J81</f>
        <v>119547</v>
      </c>
      <c r="K81" s="20">
        <f>[1]StdO_Customers_Residential!K81+[1]StdO_Customers_Small_Commercial!K81+[1]StdO_Customers_Lighting!K81</f>
        <v>124356</v>
      </c>
      <c r="L81" s="20">
        <f>[1]StdO_Customers_Residential!L81+[1]StdO_Customers_Small_Commercial!L81+[1]StdO_Customers_Lighting!L81</f>
        <v>121273</v>
      </c>
      <c r="M81" s="20">
        <f>[1]StdO_Customers_Residential!M81+[1]StdO_Customers_Small_Commercial!M81+[1]StdO_Customers_Lighting!M81</f>
        <v>118096</v>
      </c>
      <c r="N81" s="20">
        <f>[1]StdO_Customers_Residential!N81+[1]StdO_Customers_Small_Commercial!N81+[1]StdO_Customers_Lighting!N81</f>
        <v>114024</v>
      </c>
      <c r="O81" s="20">
        <f>[1]StdO_Customers_Residential!O81+[1]StdO_Customers_Small_Commercial!O81+[1]StdO_Customers_Lighting!O81</f>
        <v>109139</v>
      </c>
      <c r="P81" s="20">
        <f>[1]StdO_Customers_Residential!P81+[1]StdO_Customers_Small_Commercial!P81+[1]StdO_Customers_Lighting!P81</f>
        <v>103202</v>
      </c>
      <c r="Q81" s="20">
        <f>[1]StdO_Customers_Residential!Q81+[1]StdO_Customers_Small_Commercial!Q81+[1]StdO_Customers_Lighting!Q81</f>
        <v>106995</v>
      </c>
      <c r="R81" s="20">
        <f>[1]StdO_Customers_Residential!R81+[1]StdO_Customers_Small_Commercial!R81+[1]StdO_Customers_Lighting!R81</f>
        <v>113504</v>
      </c>
      <c r="S81" s="20">
        <f>[1]StdO_Customers_Residential!S81+[1]StdO_Customers_Small_Commercial!S81+[1]StdO_Customers_Lighting!S81</f>
        <v>123891</v>
      </c>
      <c r="T81" s="20">
        <f>[1]StdO_Customers_Residential!T81+[1]StdO_Customers_Small_Commercial!T81+[1]StdO_Customers_Lighting!T81</f>
        <v>128719</v>
      </c>
      <c r="U81" s="20">
        <f>[1]StdO_Customers_Residential!U81+[1]StdO_Customers_Small_Commercial!U81+[1]StdO_Customers_Lighting!U81</f>
        <v>140721</v>
      </c>
      <c r="V81" s="20">
        <f>[1]StdO_Customers_Residential!V81+[1]StdO_Customers_Small_Commercial!V81+[1]StdO_Customers_Lighting!V81</f>
        <v>135781</v>
      </c>
      <c r="W81" s="20">
        <f>[1]StdO_Customers_Residential!W81+[1]StdO_Customers_Small_Commercial!W81+[1]StdO_Customers_Lighting!W81</f>
        <v>110423</v>
      </c>
      <c r="X81" s="20">
        <f>[1]StdO_Customers_Residential!X81+[1]StdO_Customers_Small_Commercial!X81+[1]StdO_Customers_Lighting!X81</f>
        <v>91189</v>
      </c>
      <c r="Y81" s="20">
        <f>[1]StdO_Customers_Residential!Y81+[1]StdO_Customers_Small_Commercial!Y81+[1]StdO_Customers_Lighting!Y81</f>
        <v>85597</v>
      </c>
      <c r="Z81" s="12"/>
      <c r="AA81" s="13">
        <f t="shared" si="8"/>
        <v>6</v>
      </c>
      <c r="AB81" s="12">
        <f t="shared" si="9"/>
        <v>1873377</v>
      </c>
      <c r="AC81" s="5">
        <f t="shared" si="10"/>
        <v>617625</v>
      </c>
      <c r="AD81" s="5">
        <f t="shared" si="11"/>
        <v>2491002</v>
      </c>
      <c r="AF81" s="12">
        <f t="shared" si="12"/>
        <v>3</v>
      </c>
      <c r="AG81" s="12">
        <f t="shared" si="13"/>
        <v>2021</v>
      </c>
      <c r="AI81" s="5">
        <f t="shared" si="14"/>
        <v>140721</v>
      </c>
      <c r="AJ81" s="12">
        <f t="shared" si="15"/>
        <v>20</v>
      </c>
    </row>
    <row r="82" spans="1:36" x14ac:dyDescent="0.25">
      <c r="A82" s="33">
        <v>44269</v>
      </c>
      <c r="B82" s="20">
        <f>[1]StdO_Customers_Residential!B82+[1]StdO_Customers_Small_Commercial!B82+[1]StdO_Customers_Lighting!B82</f>
        <v>81135</v>
      </c>
      <c r="C82" s="20">
        <f>[1]StdO_Customers_Residential!C82+[1]StdO_Customers_Small_Commercial!C82+[1]StdO_Customers_Lighting!C82</f>
        <v>0</v>
      </c>
      <c r="D82" s="20">
        <f>[1]StdO_Customers_Residential!D82+[1]StdO_Customers_Small_Commercial!D82+[1]StdO_Customers_Lighting!D82</f>
        <v>74973</v>
      </c>
      <c r="E82" s="20">
        <f>[1]StdO_Customers_Residential!E82+[1]StdO_Customers_Small_Commercial!E82+[1]StdO_Customers_Lighting!E82</f>
        <v>76457</v>
      </c>
      <c r="F82" s="20">
        <f>[1]StdO_Customers_Residential!F82+[1]StdO_Customers_Small_Commercial!F82+[1]StdO_Customers_Lighting!F82</f>
        <v>80874</v>
      </c>
      <c r="G82" s="20">
        <f>[1]StdO_Customers_Residential!G82+[1]StdO_Customers_Small_Commercial!G82+[1]StdO_Customers_Lighting!G82</f>
        <v>80305</v>
      </c>
      <c r="H82" s="20">
        <f>[1]StdO_Customers_Residential!H82+[1]StdO_Customers_Small_Commercial!H82+[1]StdO_Customers_Lighting!H82</f>
        <v>100243</v>
      </c>
      <c r="I82" s="20">
        <f>[1]StdO_Customers_Residential!I82+[1]StdO_Customers_Small_Commercial!I82+[1]StdO_Customers_Lighting!I82</f>
        <v>113035</v>
      </c>
      <c r="J82" s="20">
        <f>[1]StdO_Customers_Residential!J82+[1]StdO_Customers_Small_Commercial!J82+[1]StdO_Customers_Lighting!J82</f>
        <v>120087</v>
      </c>
      <c r="K82" s="20">
        <f>[1]StdO_Customers_Residential!K82+[1]StdO_Customers_Small_Commercial!K82+[1]StdO_Customers_Lighting!K82</f>
        <v>124917</v>
      </c>
      <c r="L82" s="20">
        <f>[1]StdO_Customers_Residential!L82+[1]StdO_Customers_Small_Commercial!L82+[1]StdO_Customers_Lighting!L82</f>
        <v>121814</v>
      </c>
      <c r="M82" s="20">
        <f>[1]StdO_Customers_Residential!M82+[1]StdO_Customers_Small_Commercial!M82+[1]StdO_Customers_Lighting!M82</f>
        <v>118629</v>
      </c>
      <c r="N82" s="20">
        <f>[1]StdO_Customers_Residential!N82+[1]StdO_Customers_Small_Commercial!N82+[1]StdO_Customers_Lighting!N82</f>
        <v>114533</v>
      </c>
      <c r="O82" s="20">
        <f>[1]StdO_Customers_Residential!O82+[1]StdO_Customers_Small_Commercial!O82+[1]StdO_Customers_Lighting!O82</f>
        <v>109630</v>
      </c>
      <c r="P82" s="20">
        <f>[1]StdO_Customers_Residential!P82+[1]StdO_Customers_Small_Commercial!P82+[1]StdO_Customers_Lighting!P82</f>
        <v>110263</v>
      </c>
      <c r="Q82" s="20">
        <f>[1]StdO_Customers_Residential!Q82+[1]StdO_Customers_Small_Commercial!Q82+[1]StdO_Customers_Lighting!Q82</f>
        <v>113946</v>
      </c>
      <c r="R82" s="20">
        <f>[1]StdO_Customers_Residential!R82+[1]StdO_Customers_Small_Commercial!R82+[1]StdO_Customers_Lighting!R82</f>
        <v>116166</v>
      </c>
      <c r="S82" s="20">
        <f>[1]StdO_Customers_Residential!S82+[1]StdO_Customers_Small_Commercial!S82+[1]StdO_Customers_Lighting!S82</f>
        <v>130588</v>
      </c>
      <c r="T82" s="20">
        <f>[1]StdO_Customers_Residential!T82+[1]StdO_Customers_Small_Commercial!T82+[1]StdO_Customers_Lighting!T82</f>
        <v>129386</v>
      </c>
      <c r="U82" s="20">
        <f>[1]StdO_Customers_Residential!U82+[1]StdO_Customers_Small_Commercial!U82+[1]StdO_Customers_Lighting!U82</f>
        <v>141531</v>
      </c>
      <c r="V82" s="20">
        <f>[1]StdO_Customers_Residential!V82+[1]StdO_Customers_Small_Commercial!V82+[1]StdO_Customers_Lighting!V82</f>
        <v>136564</v>
      </c>
      <c r="W82" s="20">
        <f>[1]StdO_Customers_Residential!W82+[1]StdO_Customers_Small_Commercial!W82+[1]StdO_Customers_Lighting!W82</f>
        <v>121278</v>
      </c>
      <c r="X82" s="20">
        <f>[1]StdO_Customers_Residential!X82+[1]StdO_Customers_Small_Commercial!X82+[1]StdO_Customers_Lighting!X82</f>
        <v>103038</v>
      </c>
      <c r="Y82" s="20">
        <f>[1]StdO_Customers_Residential!Y82+[1]StdO_Customers_Small_Commercial!Y82+[1]StdO_Customers_Lighting!Y82</f>
        <v>97105</v>
      </c>
      <c r="Z82" s="12"/>
      <c r="AA82" s="13">
        <f t="shared" si="8"/>
        <v>7</v>
      </c>
      <c r="AB82" s="12">
        <f t="shared" si="9"/>
        <v>0</v>
      </c>
      <c r="AC82" s="5">
        <f t="shared" si="10"/>
        <v>2516497</v>
      </c>
      <c r="AD82" s="5">
        <f t="shared" si="11"/>
        <v>2516497</v>
      </c>
      <c r="AF82" s="12">
        <f t="shared" si="12"/>
        <v>3</v>
      </c>
      <c r="AG82" s="12">
        <f t="shared" si="13"/>
        <v>2021</v>
      </c>
      <c r="AI82" s="5">
        <f t="shared" si="14"/>
        <v>141531</v>
      </c>
      <c r="AJ82" s="12">
        <f t="shared" si="15"/>
        <v>20</v>
      </c>
    </row>
    <row r="83" spans="1:36" x14ac:dyDescent="0.25">
      <c r="A83" s="33">
        <v>44270</v>
      </c>
      <c r="B83" s="20">
        <f>[1]StdO_Customers_Residential!B83+[1]StdO_Customers_Small_Commercial!B83+[1]StdO_Customers_Lighting!B83</f>
        <v>86001</v>
      </c>
      <c r="C83" s="20">
        <f>[1]StdO_Customers_Residential!C83+[1]StdO_Customers_Small_Commercial!C83+[1]StdO_Customers_Lighting!C83</f>
        <v>84961</v>
      </c>
      <c r="D83" s="20">
        <f>[1]StdO_Customers_Residential!D83+[1]StdO_Customers_Small_Commercial!D83+[1]StdO_Customers_Lighting!D83</f>
        <v>84922</v>
      </c>
      <c r="E83" s="20">
        <f>[1]StdO_Customers_Residential!E83+[1]StdO_Customers_Small_Commercial!E83+[1]StdO_Customers_Lighting!E83</f>
        <v>86951</v>
      </c>
      <c r="F83" s="20">
        <f>[1]StdO_Customers_Residential!F83+[1]StdO_Customers_Small_Commercial!F83+[1]StdO_Customers_Lighting!F83</f>
        <v>90172</v>
      </c>
      <c r="G83" s="20">
        <f>[1]StdO_Customers_Residential!G83+[1]StdO_Customers_Small_Commercial!G83+[1]StdO_Customers_Lighting!G83</f>
        <v>100428</v>
      </c>
      <c r="H83" s="20">
        <f>[1]StdO_Customers_Residential!H83+[1]StdO_Customers_Small_Commercial!H83+[1]StdO_Customers_Lighting!H83</f>
        <v>117945</v>
      </c>
      <c r="I83" s="20">
        <f>[1]StdO_Customers_Residential!I83+[1]StdO_Customers_Small_Commercial!I83+[1]StdO_Customers_Lighting!I83</f>
        <v>126932</v>
      </c>
      <c r="J83" s="20">
        <f>[1]StdO_Customers_Residential!J83+[1]StdO_Customers_Small_Commercial!J83+[1]StdO_Customers_Lighting!J83</f>
        <v>126347</v>
      </c>
      <c r="K83" s="20">
        <f>[1]StdO_Customers_Residential!K83+[1]StdO_Customers_Small_Commercial!K83+[1]StdO_Customers_Lighting!K83</f>
        <v>127178</v>
      </c>
      <c r="L83" s="20">
        <f>[1]StdO_Customers_Residential!L83+[1]StdO_Customers_Small_Commercial!L83+[1]StdO_Customers_Lighting!L83</f>
        <v>122698</v>
      </c>
      <c r="M83" s="20">
        <f>[1]StdO_Customers_Residential!M83+[1]StdO_Customers_Small_Commercial!M83+[1]StdO_Customers_Lighting!M83</f>
        <v>120324</v>
      </c>
      <c r="N83" s="20">
        <f>[1]StdO_Customers_Residential!N83+[1]StdO_Customers_Small_Commercial!N83+[1]StdO_Customers_Lighting!N83</f>
        <v>117750</v>
      </c>
      <c r="O83" s="20">
        <f>[1]StdO_Customers_Residential!O83+[1]StdO_Customers_Small_Commercial!O83+[1]StdO_Customers_Lighting!O83</f>
        <v>112830</v>
      </c>
      <c r="P83" s="20">
        <f>[1]StdO_Customers_Residential!P83+[1]StdO_Customers_Small_Commercial!P83+[1]StdO_Customers_Lighting!P83</f>
        <v>109931</v>
      </c>
      <c r="Q83" s="20">
        <f>[1]StdO_Customers_Residential!Q83+[1]StdO_Customers_Small_Commercial!Q83+[1]StdO_Customers_Lighting!Q83</f>
        <v>110984</v>
      </c>
      <c r="R83" s="20">
        <f>[1]StdO_Customers_Residential!R83+[1]StdO_Customers_Small_Commercial!R83+[1]StdO_Customers_Lighting!R83</f>
        <v>117426</v>
      </c>
      <c r="S83" s="20">
        <f>[1]StdO_Customers_Residential!S83+[1]StdO_Customers_Small_Commercial!S83+[1]StdO_Customers_Lighting!S83</f>
        <v>130267</v>
      </c>
      <c r="T83" s="20">
        <f>[1]StdO_Customers_Residential!T83+[1]StdO_Customers_Small_Commercial!T83+[1]StdO_Customers_Lighting!T83</f>
        <v>136667</v>
      </c>
      <c r="U83" s="20">
        <f>[1]StdO_Customers_Residential!U83+[1]StdO_Customers_Small_Commercial!U83+[1]StdO_Customers_Lighting!U83</f>
        <v>144632</v>
      </c>
      <c r="V83" s="20">
        <f>[1]StdO_Customers_Residential!V83+[1]StdO_Customers_Small_Commercial!V83+[1]StdO_Customers_Lighting!V83</f>
        <v>137427</v>
      </c>
      <c r="W83" s="20">
        <f>[1]StdO_Customers_Residential!W83+[1]StdO_Customers_Small_Commercial!W83+[1]StdO_Customers_Lighting!W83</f>
        <v>124371</v>
      </c>
      <c r="X83" s="20">
        <f>[1]StdO_Customers_Residential!X83+[1]StdO_Customers_Small_Commercial!X83+[1]StdO_Customers_Lighting!X83</f>
        <v>108512</v>
      </c>
      <c r="Y83" s="20">
        <f>[1]StdO_Customers_Residential!Y83+[1]StdO_Customers_Small_Commercial!Y83+[1]StdO_Customers_Lighting!Y83</f>
        <v>99533</v>
      </c>
      <c r="Z83" s="12"/>
      <c r="AA83" s="13">
        <f t="shared" si="8"/>
        <v>1</v>
      </c>
      <c r="AB83" s="12">
        <f t="shared" si="9"/>
        <v>0</v>
      </c>
      <c r="AC83" s="5">
        <f t="shared" si="10"/>
        <v>2725189</v>
      </c>
      <c r="AD83" s="5">
        <f t="shared" si="11"/>
        <v>2725189</v>
      </c>
      <c r="AF83" s="12">
        <f t="shared" si="12"/>
        <v>3</v>
      </c>
      <c r="AG83" s="12">
        <f t="shared" si="13"/>
        <v>2021</v>
      </c>
      <c r="AI83" s="5">
        <f t="shared" si="14"/>
        <v>144632</v>
      </c>
      <c r="AJ83" s="12">
        <f t="shared" si="15"/>
        <v>20</v>
      </c>
    </row>
    <row r="84" spans="1:36" x14ac:dyDescent="0.25">
      <c r="A84" s="33">
        <v>44271</v>
      </c>
      <c r="B84" s="20">
        <f>[1]StdO_Customers_Residential!B84+[1]StdO_Customers_Small_Commercial!B84+[1]StdO_Customers_Lighting!B84</f>
        <v>92886</v>
      </c>
      <c r="C84" s="20">
        <f>[1]StdO_Customers_Residential!C84+[1]StdO_Customers_Small_Commercial!C84+[1]StdO_Customers_Lighting!C84</f>
        <v>89405</v>
      </c>
      <c r="D84" s="20">
        <f>[1]StdO_Customers_Residential!D84+[1]StdO_Customers_Small_Commercial!D84+[1]StdO_Customers_Lighting!D84</f>
        <v>89396</v>
      </c>
      <c r="E84" s="20">
        <f>[1]StdO_Customers_Residential!E84+[1]StdO_Customers_Small_Commercial!E84+[1]StdO_Customers_Lighting!E84</f>
        <v>93002</v>
      </c>
      <c r="F84" s="20">
        <f>[1]StdO_Customers_Residential!F84+[1]StdO_Customers_Small_Commercial!F84+[1]StdO_Customers_Lighting!F84</f>
        <v>96524</v>
      </c>
      <c r="G84" s="20">
        <f>[1]StdO_Customers_Residential!G84+[1]StdO_Customers_Small_Commercial!G84+[1]StdO_Customers_Lighting!G84</f>
        <v>106280</v>
      </c>
      <c r="H84" s="20">
        <f>[1]StdO_Customers_Residential!H84+[1]StdO_Customers_Small_Commercial!H84+[1]StdO_Customers_Lighting!H84</f>
        <v>123839</v>
      </c>
      <c r="I84" s="20">
        <f>[1]StdO_Customers_Residential!I84+[1]StdO_Customers_Small_Commercial!I84+[1]StdO_Customers_Lighting!I84</f>
        <v>129321</v>
      </c>
      <c r="J84" s="20">
        <f>[1]StdO_Customers_Residential!J84+[1]StdO_Customers_Small_Commercial!J84+[1]StdO_Customers_Lighting!J84</f>
        <v>125569</v>
      </c>
      <c r="K84" s="20">
        <f>[1]StdO_Customers_Residential!K84+[1]StdO_Customers_Small_Commercial!K84+[1]StdO_Customers_Lighting!K84</f>
        <v>124876</v>
      </c>
      <c r="L84" s="20">
        <f>[1]StdO_Customers_Residential!L84+[1]StdO_Customers_Small_Commercial!L84+[1]StdO_Customers_Lighting!L84</f>
        <v>120296</v>
      </c>
      <c r="M84" s="20">
        <f>[1]StdO_Customers_Residential!M84+[1]StdO_Customers_Small_Commercial!M84+[1]StdO_Customers_Lighting!M84</f>
        <v>114800</v>
      </c>
      <c r="N84" s="20">
        <f>[1]StdO_Customers_Residential!N84+[1]StdO_Customers_Small_Commercial!N84+[1]StdO_Customers_Lighting!N84</f>
        <v>111586</v>
      </c>
      <c r="O84" s="20">
        <f>[1]StdO_Customers_Residential!O84+[1]StdO_Customers_Small_Commercial!O84+[1]StdO_Customers_Lighting!O84</f>
        <v>106498</v>
      </c>
      <c r="P84" s="20">
        <f>[1]StdO_Customers_Residential!P84+[1]StdO_Customers_Small_Commercial!P84+[1]StdO_Customers_Lighting!P84</f>
        <v>103374</v>
      </c>
      <c r="Q84" s="20">
        <f>[1]StdO_Customers_Residential!Q84+[1]StdO_Customers_Small_Commercial!Q84+[1]StdO_Customers_Lighting!Q84</f>
        <v>106679</v>
      </c>
      <c r="R84" s="20">
        <f>[1]StdO_Customers_Residential!R84+[1]StdO_Customers_Small_Commercial!R84+[1]StdO_Customers_Lighting!R84</f>
        <v>112968</v>
      </c>
      <c r="S84" s="20">
        <f>[1]StdO_Customers_Residential!S84+[1]StdO_Customers_Small_Commercial!S84+[1]StdO_Customers_Lighting!S84</f>
        <v>123837</v>
      </c>
      <c r="T84" s="20">
        <f>[1]StdO_Customers_Residential!T84+[1]StdO_Customers_Small_Commercial!T84+[1]StdO_Customers_Lighting!T84</f>
        <v>128233</v>
      </c>
      <c r="U84" s="20">
        <f>[1]StdO_Customers_Residential!U84+[1]StdO_Customers_Small_Commercial!U84+[1]StdO_Customers_Lighting!U84</f>
        <v>141189</v>
      </c>
      <c r="V84" s="20">
        <f>[1]StdO_Customers_Residential!V84+[1]StdO_Customers_Small_Commercial!V84+[1]StdO_Customers_Lighting!V84</f>
        <v>135764</v>
      </c>
      <c r="W84" s="20">
        <f>[1]StdO_Customers_Residential!W84+[1]StdO_Customers_Small_Commercial!W84+[1]StdO_Customers_Lighting!W84</f>
        <v>114199</v>
      </c>
      <c r="X84" s="20">
        <f>[1]StdO_Customers_Residential!X84+[1]StdO_Customers_Small_Commercial!X84+[1]StdO_Customers_Lighting!X84</f>
        <v>100365</v>
      </c>
      <c r="Y84" s="20">
        <f>[1]StdO_Customers_Residential!Y84+[1]StdO_Customers_Small_Commercial!Y84+[1]StdO_Customers_Lighting!Y84</f>
        <v>91708</v>
      </c>
      <c r="Z84" s="12"/>
      <c r="AA84" s="13">
        <f t="shared" si="8"/>
        <v>2</v>
      </c>
      <c r="AB84" s="12">
        <f t="shared" si="9"/>
        <v>1899554</v>
      </c>
      <c r="AC84" s="5">
        <f t="shared" si="10"/>
        <v>783040</v>
      </c>
      <c r="AD84" s="5">
        <f t="shared" si="11"/>
        <v>2682594</v>
      </c>
      <c r="AF84" s="12">
        <f t="shared" si="12"/>
        <v>3</v>
      </c>
      <c r="AG84" s="12">
        <f t="shared" si="13"/>
        <v>2021</v>
      </c>
      <c r="AI84" s="5">
        <f t="shared" si="14"/>
        <v>141189</v>
      </c>
      <c r="AJ84" s="12">
        <f t="shared" si="15"/>
        <v>20</v>
      </c>
    </row>
    <row r="85" spans="1:36" x14ac:dyDescent="0.25">
      <c r="A85" s="33">
        <v>44272</v>
      </c>
      <c r="B85" s="20">
        <f>[1]StdO_Customers_Residential!B85+[1]StdO_Customers_Small_Commercial!B85+[1]StdO_Customers_Lighting!B85</f>
        <v>85715</v>
      </c>
      <c r="C85" s="20">
        <f>[1]StdO_Customers_Residential!C85+[1]StdO_Customers_Small_Commercial!C85+[1]StdO_Customers_Lighting!C85</f>
        <v>81946</v>
      </c>
      <c r="D85" s="20">
        <f>[1]StdO_Customers_Residential!D85+[1]StdO_Customers_Small_Commercial!D85+[1]StdO_Customers_Lighting!D85</f>
        <v>80722</v>
      </c>
      <c r="E85" s="20">
        <f>[1]StdO_Customers_Residential!E85+[1]StdO_Customers_Small_Commercial!E85+[1]StdO_Customers_Lighting!E85</f>
        <v>82618</v>
      </c>
      <c r="F85" s="20">
        <f>[1]StdO_Customers_Residential!F85+[1]StdO_Customers_Small_Commercial!F85+[1]StdO_Customers_Lighting!F85</f>
        <v>86061</v>
      </c>
      <c r="G85" s="20">
        <f>[1]StdO_Customers_Residential!G85+[1]StdO_Customers_Small_Commercial!G85+[1]StdO_Customers_Lighting!G85</f>
        <v>95305</v>
      </c>
      <c r="H85" s="20">
        <f>[1]StdO_Customers_Residential!H85+[1]StdO_Customers_Small_Commercial!H85+[1]StdO_Customers_Lighting!H85</f>
        <v>112383</v>
      </c>
      <c r="I85" s="20">
        <f>[1]StdO_Customers_Residential!I85+[1]StdO_Customers_Small_Commercial!I85+[1]StdO_Customers_Lighting!I85</f>
        <v>124615</v>
      </c>
      <c r="J85" s="20">
        <f>[1]StdO_Customers_Residential!J85+[1]StdO_Customers_Small_Commercial!J85+[1]StdO_Customers_Lighting!J85</f>
        <v>120945</v>
      </c>
      <c r="K85" s="20">
        <f>[1]StdO_Customers_Residential!K85+[1]StdO_Customers_Small_Commercial!K85+[1]StdO_Customers_Lighting!K85</f>
        <v>121073</v>
      </c>
      <c r="L85" s="20">
        <f>[1]StdO_Customers_Residential!L85+[1]StdO_Customers_Small_Commercial!L85+[1]StdO_Customers_Lighting!L85</f>
        <v>118976</v>
      </c>
      <c r="M85" s="20">
        <f>[1]StdO_Customers_Residential!M85+[1]StdO_Customers_Small_Commercial!M85+[1]StdO_Customers_Lighting!M85</f>
        <v>114761</v>
      </c>
      <c r="N85" s="20">
        <f>[1]StdO_Customers_Residential!N85+[1]StdO_Customers_Small_Commercial!N85+[1]StdO_Customers_Lighting!N85</f>
        <v>111659</v>
      </c>
      <c r="O85" s="20">
        <f>[1]StdO_Customers_Residential!O85+[1]StdO_Customers_Small_Commercial!O85+[1]StdO_Customers_Lighting!O85</f>
        <v>106454</v>
      </c>
      <c r="P85" s="20">
        <f>[1]StdO_Customers_Residential!P85+[1]StdO_Customers_Small_Commercial!P85+[1]StdO_Customers_Lighting!P85</f>
        <v>102415</v>
      </c>
      <c r="Q85" s="20">
        <f>[1]StdO_Customers_Residential!Q85+[1]StdO_Customers_Small_Commercial!Q85+[1]StdO_Customers_Lighting!Q85</f>
        <v>106801</v>
      </c>
      <c r="R85" s="20">
        <f>[1]StdO_Customers_Residential!R85+[1]StdO_Customers_Small_Commercial!R85+[1]StdO_Customers_Lighting!R85</f>
        <v>113092</v>
      </c>
      <c r="S85" s="20">
        <f>[1]StdO_Customers_Residential!S85+[1]StdO_Customers_Small_Commercial!S85+[1]StdO_Customers_Lighting!S85</f>
        <v>123941</v>
      </c>
      <c r="T85" s="20">
        <f>[1]StdO_Customers_Residential!T85+[1]StdO_Customers_Small_Commercial!T85+[1]StdO_Customers_Lighting!T85</f>
        <v>128275</v>
      </c>
      <c r="U85" s="20">
        <f>[1]StdO_Customers_Residential!U85+[1]StdO_Customers_Small_Commercial!U85+[1]StdO_Customers_Lighting!U85</f>
        <v>141240</v>
      </c>
      <c r="V85" s="20">
        <f>[1]StdO_Customers_Residential!V85+[1]StdO_Customers_Small_Commercial!V85+[1]StdO_Customers_Lighting!V85</f>
        <v>135746</v>
      </c>
      <c r="W85" s="20">
        <f>[1]StdO_Customers_Residential!W85+[1]StdO_Customers_Small_Commercial!W85+[1]StdO_Customers_Lighting!W85</f>
        <v>112495</v>
      </c>
      <c r="X85" s="20">
        <f>[1]StdO_Customers_Residential!X85+[1]StdO_Customers_Small_Commercial!X85+[1]StdO_Customers_Lighting!X85</f>
        <v>90695</v>
      </c>
      <c r="Y85" s="20">
        <f>[1]StdO_Customers_Residential!Y85+[1]StdO_Customers_Small_Commercial!Y85+[1]StdO_Customers_Lighting!Y85</f>
        <v>81669</v>
      </c>
      <c r="Z85" s="12"/>
      <c r="AA85" s="13">
        <f t="shared" si="8"/>
        <v>3</v>
      </c>
      <c r="AB85" s="12">
        <f t="shared" si="9"/>
        <v>1873183</v>
      </c>
      <c r="AC85" s="5">
        <f t="shared" si="10"/>
        <v>706419</v>
      </c>
      <c r="AD85" s="5">
        <f t="shared" si="11"/>
        <v>2579602</v>
      </c>
      <c r="AF85" s="12">
        <f t="shared" si="12"/>
        <v>3</v>
      </c>
      <c r="AG85" s="12">
        <f t="shared" si="13"/>
        <v>2021</v>
      </c>
      <c r="AI85" s="5">
        <f t="shared" si="14"/>
        <v>141240</v>
      </c>
      <c r="AJ85" s="12">
        <f t="shared" si="15"/>
        <v>20</v>
      </c>
    </row>
    <row r="86" spans="1:36" x14ac:dyDescent="0.25">
      <c r="A86" s="33">
        <v>44273</v>
      </c>
      <c r="B86" s="20">
        <f>[1]StdO_Customers_Residential!B86+[1]StdO_Customers_Small_Commercial!B86+[1]StdO_Customers_Lighting!B86</f>
        <v>76382</v>
      </c>
      <c r="C86" s="20">
        <f>[1]StdO_Customers_Residential!C86+[1]StdO_Customers_Small_Commercial!C86+[1]StdO_Customers_Lighting!C86</f>
        <v>71169</v>
      </c>
      <c r="D86" s="20">
        <f>[1]StdO_Customers_Residential!D86+[1]StdO_Customers_Small_Commercial!D86+[1]StdO_Customers_Lighting!D86</f>
        <v>69608</v>
      </c>
      <c r="E86" s="20">
        <f>[1]StdO_Customers_Residential!E86+[1]StdO_Customers_Small_Commercial!E86+[1]StdO_Customers_Lighting!E86</f>
        <v>71662</v>
      </c>
      <c r="F86" s="20">
        <f>[1]StdO_Customers_Residential!F86+[1]StdO_Customers_Small_Commercial!F86+[1]StdO_Customers_Lighting!F86</f>
        <v>73744</v>
      </c>
      <c r="G86" s="20">
        <f>[1]StdO_Customers_Residential!G86+[1]StdO_Customers_Small_Commercial!G86+[1]StdO_Customers_Lighting!G86</f>
        <v>84673</v>
      </c>
      <c r="H86" s="20">
        <f>[1]StdO_Customers_Residential!H86+[1]StdO_Customers_Small_Commercial!H86+[1]StdO_Customers_Lighting!H86</f>
        <v>111375</v>
      </c>
      <c r="I86" s="20">
        <f>[1]StdO_Customers_Residential!I86+[1]StdO_Customers_Small_Commercial!I86+[1]StdO_Customers_Lighting!I86</f>
        <v>124655</v>
      </c>
      <c r="J86" s="20">
        <f>[1]StdO_Customers_Residential!J86+[1]StdO_Customers_Small_Commercial!J86+[1]StdO_Customers_Lighting!J86</f>
        <v>120965</v>
      </c>
      <c r="K86" s="20">
        <f>[1]StdO_Customers_Residential!K86+[1]StdO_Customers_Small_Commercial!K86+[1]StdO_Customers_Lighting!K86</f>
        <v>121120</v>
      </c>
      <c r="L86" s="20">
        <f>[1]StdO_Customers_Residential!L86+[1]StdO_Customers_Small_Commercial!L86+[1]StdO_Customers_Lighting!L86</f>
        <v>119025</v>
      </c>
      <c r="M86" s="20">
        <f>[1]StdO_Customers_Residential!M86+[1]StdO_Customers_Small_Commercial!M86+[1]StdO_Customers_Lighting!M86</f>
        <v>114855</v>
      </c>
      <c r="N86" s="20">
        <f>[1]StdO_Customers_Residential!N86+[1]StdO_Customers_Small_Commercial!N86+[1]StdO_Customers_Lighting!N86</f>
        <v>111748</v>
      </c>
      <c r="O86" s="20">
        <f>[1]StdO_Customers_Residential!O86+[1]StdO_Customers_Small_Commercial!O86+[1]StdO_Customers_Lighting!O86</f>
        <v>106521</v>
      </c>
      <c r="P86" s="20">
        <f>[1]StdO_Customers_Residential!P86+[1]StdO_Customers_Small_Commercial!P86+[1]StdO_Customers_Lighting!P86</f>
        <v>102471</v>
      </c>
      <c r="Q86" s="20">
        <f>[1]StdO_Customers_Residential!Q86+[1]StdO_Customers_Small_Commercial!Q86+[1]StdO_Customers_Lighting!Q86</f>
        <v>106854</v>
      </c>
      <c r="R86" s="20">
        <f>[1]StdO_Customers_Residential!R86+[1]StdO_Customers_Small_Commercial!R86+[1]StdO_Customers_Lighting!R86</f>
        <v>113143</v>
      </c>
      <c r="S86" s="20">
        <f>[1]StdO_Customers_Residential!S86+[1]StdO_Customers_Small_Commercial!S86+[1]StdO_Customers_Lighting!S86</f>
        <v>124093</v>
      </c>
      <c r="T86" s="20">
        <f>[1]StdO_Customers_Residential!T86+[1]StdO_Customers_Small_Commercial!T86+[1]StdO_Customers_Lighting!T86</f>
        <v>128412</v>
      </c>
      <c r="U86" s="20">
        <f>[1]StdO_Customers_Residential!U86+[1]StdO_Customers_Small_Commercial!U86+[1]StdO_Customers_Lighting!U86</f>
        <v>141110</v>
      </c>
      <c r="V86" s="20">
        <f>[1]StdO_Customers_Residential!V86+[1]StdO_Customers_Small_Commercial!V86+[1]StdO_Customers_Lighting!V86</f>
        <v>135665</v>
      </c>
      <c r="W86" s="20">
        <f>[1]StdO_Customers_Residential!W86+[1]StdO_Customers_Small_Commercial!W86+[1]StdO_Customers_Lighting!W86</f>
        <v>112603</v>
      </c>
      <c r="X86" s="20">
        <f>[1]StdO_Customers_Residential!X86+[1]StdO_Customers_Small_Commercial!X86+[1]StdO_Customers_Lighting!X86</f>
        <v>90918</v>
      </c>
      <c r="Y86" s="20">
        <f>[1]StdO_Customers_Residential!Y86+[1]StdO_Customers_Small_Commercial!Y86+[1]StdO_Customers_Lighting!Y86</f>
        <v>82646</v>
      </c>
      <c r="Z86" s="12"/>
      <c r="AA86" s="13">
        <f t="shared" si="8"/>
        <v>4</v>
      </c>
      <c r="AB86" s="12">
        <f t="shared" si="9"/>
        <v>1874158</v>
      </c>
      <c r="AC86" s="5">
        <f t="shared" si="10"/>
        <v>641259</v>
      </c>
      <c r="AD86" s="5">
        <f t="shared" si="11"/>
        <v>2515417</v>
      </c>
      <c r="AF86" s="12">
        <f t="shared" si="12"/>
        <v>3</v>
      </c>
      <c r="AG86" s="12">
        <f t="shared" si="13"/>
        <v>2021</v>
      </c>
      <c r="AI86" s="5">
        <f t="shared" si="14"/>
        <v>141110</v>
      </c>
      <c r="AJ86" s="12">
        <f t="shared" si="15"/>
        <v>20</v>
      </c>
    </row>
    <row r="87" spans="1:36" x14ac:dyDescent="0.25">
      <c r="A87" s="33">
        <v>44274</v>
      </c>
      <c r="B87" s="20">
        <f>[1]StdO_Customers_Residential!B87+[1]StdO_Customers_Small_Commercial!B87+[1]StdO_Customers_Lighting!B87</f>
        <v>85461</v>
      </c>
      <c r="C87" s="20">
        <f>[1]StdO_Customers_Residential!C87+[1]StdO_Customers_Small_Commercial!C87+[1]StdO_Customers_Lighting!C87</f>
        <v>81755</v>
      </c>
      <c r="D87" s="20">
        <f>[1]StdO_Customers_Residential!D87+[1]StdO_Customers_Small_Commercial!D87+[1]StdO_Customers_Lighting!D87</f>
        <v>81621</v>
      </c>
      <c r="E87" s="20">
        <f>[1]StdO_Customers_Residential!E87+[1]StdO_Customers_Small_Commercial!E87+[1]StdO_Customers_Lighting!E87</f>
        <v>84343</v>
      </c>
      <c r="F87" s="20">
        <f>[1]StdO_Customers_Residential!F87+[1]StdO_Customers_Small_Commercial!F87+[1]StdO_Customers_Lighting!F87</f>
        <v>88713</v>
      </c>
      <c r="G87" s="20">
        <f>[1]StdO_Customers_Residential!G87+[1]StdO_Customers_Small_Commercial!G87+[1]StdO_Customers_Lighting!G87</f>
        <v>99756</v>
      </c>
      <c r="H87" s="20">
        <f>[1]StdO_Customers_Residential!H87+[1]StdO_Customers_Small_Commercial!H87+[1]StdO_Customers_Lighting!H87</f>
        <v>118187</v>
      </c>
      <c r="I87" s="20">
        <f>[1]StdO_Customers_Residential!I87+[1]StdO_Customers_Small_Commercial!I87+[1]StdO_Customers_Lighting!I87</f>
        <v>128469</v>
      </c>
      <c r="J87" s="20">
        <f>[1]StdO_Customers_Residential!J87+[1]StdO_Customers_Small_Commercial!J87+[1]StdO_Customers_Lighting!J87</f>
        <v>130325</v>
      </c>
      <c r="K87" s="20">
        <f>[1]StdO_Customers_Residential!K87+[1]StdO_Customers_Small_Commercial!K87+[1]StdO_Customers_Lighting!K87</f>
        <v>127870</v>
      </c>
      <c r="L87" s="20">
        <f>[1]StdO_Customers_Residential!L87+[1]StdO_Customers_Small_Commercial!L87+[1]StdO_Customers_Lighting!L87</f>
        <v>125079</v>
      </c>
      <c r="M87" s="20">
        <f>[1]StdO_Customers_Residential!M87+[1]StdO_Customers_Small_Commercial!M87+[1]StdO_Customers_Lighting!M87</f>
        <v>122658</v>
      </c>
      <c r="N87" s="20">
        <f>[1]StdO_Customers_Residential!N87+[1]StdO_Customers_Small_Commercial!N87+[1]StdO_Customers_Lighting!N87</f>
        <v>119254</v>
      </c>
      <c r="O87" s="20">
        <f>[1]StdO_Customers_Residential!O87+[1]StdO_Customers_Small_Commercial!O87+[1]StdO_Customers_Lighting!O87</f>
        <v>113382</v>
      </c>
      <c r="P87" s="20">
        <f>[1]StdO_Customers_Residential!P87+[1]StdO_Customers_Small_Commercial!P87+[1]StdO_Customers_Lighting!P87</f>
        <v>109259</v>
      </c>
      <c r="Q87" s="20">
        <f>[1]StdO_Customers_Residential!Q87+[1]StdO_Customers_Small_Commercial!Q87+[1]StdO_Customers_Lighting!Q87</f>
        <v>107979</v>
      </c>
      <c r="R87" s="20">
        <f>[1]StdO_Customers_Residential!R87+[1]StdO_Customers_Small_Commercial!R87+[1]StdO_Customers_Lighting!R87</f>
        <v>113670</v>
      </c>
      <c r="S87" s="20">
        <f>[1]StdO_Customers_Residential!S87+[1]StdO_Customers_Small_Commercial!S87+[1]StdO_Customers_Lighting!S87</f>
        <v>124068</v>
      </c>
      <c r="T87" s="20">
        <f>[1]StdO_Customers_Residential!T87+[1]StdO_Customers_Small_Commercial!T87+[1]StdO_Customers_Lighting!T87</f>
        <v>127366</v>
      </c>
      <c r="U87" s="20">
        <f>[1]StdO_Customers_Residential!U87+[1]StdO_Customers_Small_Commercial!U87+[1]StdO_Customers_Lighting!U87</f>
        <v>140284</v>
      </c>
      <c r="V87" s="20">
        <f>[1]StdO_Customers_Residential!V87+[1]StdO_Customers_Small_Commercial!V87+[1]StdO_Customers_Lighting!V87</f>
        <v>134877</v>
      </c>
      <c r="W87" s="20">
        <f>[1]StdO_Customers_Residential!W87+[1]StdO_Customers_Small_Commercial!W87+[1]StdO_Customers_Lighting!W87</f>
        <v>119672</v>
      </c>
      <c r="X87" s="20">
        <f>[1]StdO_Customers_Residential!X87+[1]StdO_Customers_Small_Commercial!X87+[1]StdO_Customers_Lighting!X87</f>
        <v>106838</v>
      </c>
      <c r="Y87" s="20">
        <f>[1]StdO_Customers_Residential!Y87+[1]StdO_Customers_Small_Commercial!Y87+[1]StdO_Customers_Lighting!Y87</f>
        <v>96856</v>
      </c>
      <c r="Z87" s="12"/>
      <c r="AA87" s="13">
        <f t="shared" si="8"/>
        <v>5</v>
      </c>
      <c r="AB87" s="12">
        <f t="shared" si="9"/>
        <v>1951050</v>
      </c>
      <c r="AC87" s="5">
        <f t="shared" si="10"/>
        <v>736692</v>
      </c>
      <c r="AD87" s="5">
        <f t="shared" si="11"/>
        <v>2687742</v>
      </c>
      <c r="AF87" s="12">
        <f t="shared" si="12"/>
        <v>3</v>
      </c>
      <c r="AG87" s="12">
        <f t="shared" si="13"/>
        <v>2021</v>
      </c>
      <c r="AI87" s="5">
        <f t="shared" si="14"/>
        <v>140284</v>
      </c>
      <c r="AJ87" s="12">
        <f t="shared" si="15"/>
        <v>20</v>
      </c>
    </row>
    <row r="88" spans="1:36" x14ac:dyDescent="0.25">
      <c r="A88" s="33">
        <v>44275</v>
      </c>
      <c r="B88" s="20">
        <f>[1]StdO_Customers_Residential!B88+[1]StdO_Customers_Small_Commercial!B88+[1]StdO_Customers_Lighting!B88</f>
        <v>91555</v>
      </c>
      <c r="C88" s="20">
        <f>[1]StdO_Customers_Residential!C88+[1]StdO_Customers_Small_Commercial!C88+[1]StdO_Customers_Lighting!C88</f>
        <v>86024</v>
      </c>
      <c r="D88" s="20">
        <f>[1]StdO_Customers_Residential!D88+[1]StdO_Customers_Small_Commercial!D88+[1]StdO_Customers_Lighting!D88</f>
        <v>88569</v>
      </c>
      <c r="E88" s="20">
        <f>[1]StdO_Customers_Residential!E88+[1]StdO_Customers_Small_Commercial!E88+[1]StdO_Customers_Lighting!E88</f>
        <v>88749</v>
      </c>
      <c r="F88" s="20">
        <f>[1]StdO_Customers_Residential!F88+[1]StdO_Customers_Small_Commercial!F88+[1]StdO_Customers_Lighting!F88</f>
        <v>90076</v>
      </c>
      <c r="G88" s="20">
        <f>[1]StdO_Customers_Residential!G88+[1]StdO_Customers_Small_Commercial!G88+[1]StdO_Customers_Lighting!G88</f>
        <v>95157</v>
      </c>
      <c r="H88" s="20">
        <f>[1]StdO_Customers_Residential!H88+[1]StdO_Customers_Small_Commercial!H88+[1]StdO_Customers_Lighting!H88</f>
        <v>106129</v>
      </c>
      <c r="I88" s="20">
        <f>[1]StdO_Customers_Residential!I88+[1]StdO_Customers_Small_Commercial!I88+[1]StdO_Customers_Lighting!I88</f>
        <v>113310</v>
      </c>
      <c r="J88" s="20">
        <f>[1]StdO_Customers_Residential!J88+[1]StdO_Customers_Small_Commercial!J88+[1]StdO_Customers_Lighting!J88</f>
        <v>120408</v>
      </c>
      <c r="K88" s="20">
        <f>[1]StdO_Customers_Residential!K88+[1]StdO_Customers_Small_Commercial!K88+[1]StdO_Customers_Lighting!K88</f>
        <v>125229</v>
      </c>
      <c r="L88" s="20">
        <f>[1]StdO_Customers_Residential!L88+[1]StdO_Customers_Small_Commercial!L88+[1]StdO_Customers_Lighting!L88</f>
        <v>122087</v>
      </c>
      <c r="M88" s="20">
        <f>[1]StdO_Customers_Residential!M88+[1]StdO_Customers_Small_Commercial!M88+[1]StdO_Customers_Lighting!M88</f>
        <v>118855</v>
      </c>
      <c r="N88" s="20">
        <f>[1]StdO_Customers_Residential!N88+[1]StdO_Customers_Small_Commercial!N88+[1]StdO_Customers_Lighting!N88</f>
        <v>114708</v>
      </c>
      <c r="O88" s="20">
        <f>[1]StdO_Customers_Residential!O88+[1]StdO_Customers_Small_Commercial!O88+[1]StdO_Customers_Lighting!O88</f>
        <v>109756</v>
      </c>
      <c r="P88" s="20">
        <f>[1]StdO_Customers_Residential!P88+[1]StdO_Customers_Small_Commercial!P88+[1]StdO_Customers_Lighting!P88</f>
        <v>103749</v>
      </c>
      <c r="Q88" s="20">
        <f>[1]StdO_Customers_Residential!Q88+[1]StdO_Customers_Small_Commercial!Q88+[1]StdO_Customers_Lighting!Q88</f>
        <v>107602</v>
      </c>
      <c r="R88" s="20">
        <f>[1]StdO_Customers_Residential!R88+[1]StdO_Customers_Small_Commercial!R88+[1]StdO_Customers_Lighting!R88</f>
        <v>114190</v>
      </c>
      <c r="S88" s="20">
        <f>[1]StdO_Customers_Residential!S88+[1]StdO_Customers_Small_Commercial!S88+[1]StdO_Customers_Lighting!S88</f>
        <v>124657</v>
      </c>
      <c r="T88" s="20">
        <f>[1]StdO_Customers_Residential!T88+[1]StdO_Customers_Small_Commercial!T88+[1]StdO_Customers_Lighting!T88</f>
        <v>129490</v>
      </c>
      <c r="U88" s="20">
        <f>[1]StdO_Customers_Residential!U88+[1]StdO_Customers_Small_Commercial!U88+[1]StdO_Customers_Lighting!U88</f>
        <v>141712</v>
      </c>
      <c r="V88" s="20">
        <f>[1]StdO_Customers_Residential!V88+[1]StdO_Customers_Small_Commercial!V88+[1]StdO_Customers_Lighting!V88</f>
        <v>136721</v>
      </c>
      <c r="W88" s="20">
        <f>[1]StdO_Customers_Residential!W88+[1]StdO_Customers_Small_Commercial!W88+[1]StdO_Customers_Lighting!W88</f>
        <v>111094</v>
      </c>
      <c r="X88" s="20">
        <f>[1]StdO_Customers_Residential!X88+[1]StdO_Customers_Small_Commercial!X88+[1]StdO_Customers_Lighting!X88</f>
        <v>95699</v>
      </c>
      <c r="Y88" s="20">
        <f>[1]StdO_Customers_Residential!Y88+[1]StdO_Customers_Small_Commercial!Y88+[1]StdO_Customers_Lighting!Y88</f>
        <v>87886</v>
      </c>
      <c r="Z88" s="12"/>
      <c r="AA88" s="13">
        <f t="shared" si="8"/>
        <v>6</v>
      </c>
      <c r="AB88" s="12">
        <f t="shared" si="9"/>
        <v>1889267</v>
      </c>
      <c r="AC88" s="5">
        <f t="shared" si="10"/>
        <v>734145</v>
      </c>
      <c r="AD88" s="5">
        <f t="shared" si="11"/>
        <v>2623412</v>
      </c>
      <c r="AF88" s="12">
        <f t="shared" si="12"/>
        <v>3</v>
      </c>
      <c r="AG88" s="12">
        <f t="shared" si="13"/>
        <v>2021</v>
      </c>
      <c r="AI88" s="5">
        <f t="shared" si="14"/>
        <v>141712</v>
      </c>
      <c r="AJ88" s="12">
        <f t="shared" si="15"/>
        <v>20</v>
      </c>
    </row>
    <row r="89" spans="1:36" x14ac:dyDescent="0.25">
      <c r="A89" s="33">
        <v>44276</v>
      </c>
      <c r="B89" s="20">
        <f>[1]StdO_Customers_Residential!B89+[1]StdO_Customers_Small_Commercial!B89+[1]StdO_Customers_Lighting!B89</f>
        <v>81878</v>
      </c>
      <c r="C89" s="20">
        <f>[1]StdO_Customers_Residential!C89+[1]StdO_Customers_Small_Commercial!C89+[1]StdO_Customers_Lighting!C89</f>
        <v>75885</v>
      </c>
      <c r="D89" s="20">
        <f>[1]StdO_Customers_Residential!D89+[1]StdO_Customers_Small_Commercial!D89+[1]StdO_Customers_Lighting!D89</f>
        <v>78199</v>
      </c>
      <c r="E89" s="20">
        <f>[1]StdO_Customers_Residential!E89+[1]StdO_Customers_Small_Commercial!E89+[1]StdO_Customers_Lighting!E89</f>
        <v>78518</v>
      </c>
      <c r="F89" s="20">
        <f>[1]StdO_Customers_Residential!F89+[1]StdO_Customers_Small_Commercial!F89+[1]StdO_Customers_Lighting!F89</f>
        <v>80518</v>
      </c>
      <c r="G89" s="20">
        <f>[1]StdO_Customers_Residential!G89+[1]StdO_Customers_Small_Commercial!G89+[1]StdO_Customers_Lighting!G89</f>
        <v>84493</v>
      </c>
      <c r="H89" s="20">
        <f>[1]StdO_Customers_Residential!H89+[1]StdO_Customers_Small_Commercial!H89+[1]StdO_Customers_Lighting!H89</f>
        <v>100449</v>
      </c>
      <c r="I89" s="20">
        <f>[1]StdO_Customers_Residential!I89+[1]StdO_Customers_Small_Commercial!I89+[1]StdO_Customers_Lighting!I89</f>
        <v>113301</v>
      </c>
      <c r="J89" s="20">
        <f>[1]StdO_Customers_Residential!J89+[1]StdO_Customers_Small_Commercial!J89+[1]StdO_Customers_Lighting!J89</f>
        <v>120407</v>
      </c>
      <c r="K89" s="20">
        <f>[1]StdO_Customers_Residential!K89+[1]StdO_Customers_Small_Commercial!K89+[1]StdO_Customers_Lighting!K89</f>
        <v>125229</v>
      </c>
      <c r="L89" s="20">
        <f>[1]StdO_Customers_Residential!L89+[1]StdO_Customers_Small_Commercial!L89+[1]StdO_Customers_Lighting!L89</f>
        <v>122085</v>
      </c>
      <c r="M89" s="20">
        <f>[1]StdO_Customers_Residential!M89+[1]StdO_Customers_Small_Commercial!M89+[1]StdO_Customers_Lighting!M89</f>
        <v>118855</v>
      </c>
      <c r="N89" s="20">
        <f>[1]StdO_Customers_Residential!N89+[1]StdO_Customers_Small_Commercial!N89+[1]StdO_Customers_Lighting!N89</f>
        <v>114707</v>
      </c>
      <c r="O89" s="20">
        <f>[1]StdO_Customers_Residential!O89+[1]StdO_Customers_Small_Commercial!O89+[1]StdO_Customers_Lighting!O89</f>
        <v>109756</v>
      </c>
      <c r="P89" s="20">
        <f>[1]StdO_Customers_Residential!P89+[1]StdO_Customers_Small_Commercial!P89+[1]StdO_Customers_Lighting!P89</f>
        <v>103749</v>
      </c>
      <c r="Q89" s="20">
        <f>[1]StdO_Customers_Residential!Q89+[1]StdO_Customers_Small_Commercial!Q89+[1]StdO_Customers_Lighting!Q89</f>
        <v>107602</v>
      </c>
      <c r="R89" s="20">
        <f>[1]StdO_Customers_Residential!R89+[1]StdO_Customers_Small_Commercial!R89+[1]StdO_Customers_Lighting!R89</f>
        <v>114190</v>
      </c>
      <c r="S89" s="20">
        <f>[1]StdO_Customers_Residential!S89+[1]StdO_Customers_Small_Commercial!S89+[1]StdO_Customers_Lighting!S89</f>
        <v>124658</v>
      </c>
      <c r="T89" s="20">
        <f>[1]StdO_Customers_Residential!T89+[1]StdO_Customers_Small_Commercial!T89+[1]StdO_Customers_Lighting!T89</f>
        <v>129493</v>
      </c>
      <c r="U89" s="20">
        <f>[1]StdO_Customers_Residential!U89+[1]StdO_Customers_Small_Commercial!U89+[1]StdO_Customers_Lighting!U89</f>
        <v>141715</v>
      </c>
      <c r="V89" s="20">
        <f>[1]StdO_Customers_Residential!V89+[1]StdO_Customers_Small_Commercial!V89+[1]StdO_Customers_Lighting!V89</f>
        <v>136713</v>
      </c>
      <c r="W89" s="20">
        <f>[1]StdO_Customers_Residential!W89+[1]StdO_Customers_Small_Commercial!W89+[1]StdO_Customers_Lighting!W89</f>
        <v>111043</v>
      </c>
      <c r="X89" s="20">
        <f>[1]StdO_Customers_Residential!X89+[1]StdO_Customers_Small_Commercial!X89+[1]StdO_Customers_Lighting!X89</f>
        <v>90957</v>
      </c>
      <c r="Y89" s="20">
        <f>[1]StdO_Customers_Residential!Y89+[1]StdO_Customers_Small_Commercial!Y89+[1]StdO_Customers_Lighting!Y89</f>
        <v>81506</v>
      </c>
      <c r="Z89" s="12"/>
      <c r="AA89" s="13">
        <f t="shared" si="8"/>
        <v>7</v>
      </c>
      <c r="AB89" s="12">
        <f t="shared" si="9"/>
        <v>0</v>
      </c>
      <c r="AC89" s="5">
        <f t="shared" si="10"/>
        <v>2545906</v>
      </c>
      <c r="AD89" s="5">
        <f t="shared" si="11"/>
        <v>2545906</v>
      </c>
      <c r="AF89" s="12">
        <f t="shared" si="12"/>
        <v>3</v>
      </c>
      <c r="AG89" s="12">
        <f t="shared" si="13"/>
        <v>2021</v>
      </c>
      <c r="AI89" s="5">
        <f t="shared" si="14"/>
        <v>141715</v>
      </c>
      <c r="AJ89" s="12">
        <f t="shared" si="15"/>
        <v>20</v>
      </c>
    </row>
    <row r="90" spans="1:36" x14ac:dyDescent="0.25">
      <c r="A90" s="33">
        <v>44277</v>
      </c>
      <c r="B90" s="20">
        <f>[1]StdO_Customers_Residential!B90+[1]StdO_Customers_Small_Commercial!B90+[1]StdO_Customers_Lighting!B90</f>
        <v>76315</v>
      </c>
      <c r="C90" s="20">
        <f>[1]StdO_Customers_Residential!C90+[1]StdO_Customers_Small_Commercial!C90+[1]StdO_Customers_Lighting!C90</f>
        <v>71129</v>
      </c>
      <c r="D90" s="20">
        <f>[1]StdO_Customers_Residential!D90+[1]StdO_Customers_Small_Commercial!D90+[1]StdO_Customers_Lighting!D90</f>
        <v>69571</v>
      </c>
      <c r="E90" s="20">
        <f>[1]StdO_Customers_Residential!E90+[1]StdO_Customers_Small_Commercial!E90+[1]StdO_Customers_Lighting!E90</f>
        <v>71642</v>
      </c>
      <c r="F90" s="20">
        <f>[1]StdO_Customers_Residential!F90+[1]StdO_Customers_Small_Commercial!F90+[1]StdO_Customers_Lighting!F90</f>
        <v>73769</v>
      </c>
      <c r="G90" s="20">
        <f>[1]StdO_Customers_Residential!G90+[1]StdO_Customers_Small_Commercial!G90+[1]StdO_Customers_Lighting!G90</f>
        <v>84691</v>
      </c>
      <c r="H90" s="20">
        <f>[1]StdO_Customers_Residential!H90+[1]StdO_Customers_Small_Commercial!H90+[1]StdO_Customers_Lighting!H90</f>
        <v>111390</v>
      </c>
      <c r="I90" s="20">
        <f>[1]StdO_Customers_Residential!I90+[1]StdO_Customers_Small_Commercial!I90+[1]StdO_Customers_Lighting!I90</f>
        <v>124654</v>
      </c>
      <c r="J90" s="20">
        <f>[1]StdO_Customers_Residential!J90+[1]StdO_Customers_Small_Commercial!J90+[1]StdO_Customers_Lighting!J90</f>
        <v>120985</v>
      </c>
      <c r="K90" s="20">
        <f>[1]StdO_Customers_Residential!K90+[1]StdO_Customers_Small_Commercial!K90+[1]StdO_Customers_Lighting!K90</f>
        <v>121124</v>
      </c>
      <c r="L90" s="20">
        <f>[1]StdO_Customers_Residential!L90+[1]StdO_Customers_Small_Commercial!L90+[1]StdO_Customers_Lighting!L90</f>
        <v>119047</v>
      </c>
      <c r="M90" s="20">
        <f>[1]StdO_Customers_Residential!M90+[1]StdO_Customers_Small_Commercial!M90+[1]StdO_Customers_Lighting!M90</f>
        <v>114867</v>
      </c>
      <c r="N90" s="20">
        <f>[1]StdO_Customers_Residential!N90+[1]StdO_Customers_Small_Commercial!N90+[1]StdO_Customers_Lighting!N90</f>
        <v>111763</v>
      </c>
      <c r="O90" s="20">
        <f>[1]StdO_Customers_Residential!O90+[1]StdO_Customers_Small_Commercial!O90+[1]StdO_Customers_Lighting!O90</f>
        <v>106558</v>
      </c>
      <c r="P90" s="20">
        <f>[1]StdO_Customers_Residential!P90+[1]StdO_Customers_Small_Commercial!P90+[1]StdO_Customers_Lighting!P90</f>
        <v>102483</v>
      </c>
      <c r="Q90" s="20">
        <f>[1]StdO_Customers_Residential!Q90+[1]StdO_Customers_Small_Commercial!Q90+[1]StdO_Customers_Lighting!Q90</f>
        <v>106848</v>
      </c>
      <c r="R90" s="20">
        <f>[1]StdO_Customers_Residential!R90+[1]StdO_Customers_Small_Commercial!R90+[1]StdO_Customers_Lighting!R90</f>
        <v>113142</v>
      </c>
      <c r="S90" s="20">
        <f>[1]StdO_Customers_Residential!S90+[1]StdO_Customers_Small_Commercial!S90+[1]StdO_Customers_Lighting!S90</f>
        <v>124003</v>
      </c>
      <c r="T90" s="20">
        <f>[1]StdO_Customers_Residential!T90+[1]StdO_Customers_Small_Commercial!T90+[1]StdO_Customers_Lighting!T90</f>
        <v>128248</v>
      </c>
      <c r="U90" s="20">
        <f>[1]StdO_Customers_Residential!U90+[1]StdO_Customers_Small_Commercial!U90+[1]StdO_Customers_Lighting!U90</f>
        <v>141283</v>
      </c>
      <c r="V90" s="20">
        <f>[1]StdO_Customers_Residential!V90+[1]StdO_Customers_Small_Commercial!V90+[1]StdO_Customers_Lighting!V90</f>
        <v>135680</v>
      </c>
      <c r="W90" s="20">
        <f>[1]StdO_Customers_Residential!W90+[1]StdO_Customers_Small_Commercial!W90+[1]StdO_Customers_Lighting!W90</f>
        <v>112540</v>
      </c>
      <c r="X90" s="20">
        <f>[1]StdO_Customers_Residential!X90+[1]StdO_Customers_Small_Commercial!X90+[1]StdO_Customers_Lighting!X90</f>
        <v>90649</v>
      </c>
      <c r="Y90" s="20">
        <f>[1]StdO_Customers_Residential!Y90+[1]StdO_Customers_Small_Commercial!Y90+[1]StdO_Customers_Lighting!Y90</f>
        <v>81644</v>
      </c>
      <c r="Z90" s="12"/>
      <c r="AA90" s="13">
        <f t="shared" si="8"/>
        <v>1</v>
      </c>
      <c r="AB90" s="12">
        <f t="shared" si="9"/>
        <v>0</v>
      </c>
      <c r="AC90" s="5">
        <f t="shared" si="10"/>
        <v>2514025</v>
      </c>
      <c r="AD90" s="5">
        <f t="shared" si="11"/>
        <v>2514025</v>
      </c>
      <c r="AF90" s="12">
        <f t="shared" si="12"/>
        <v>3</v>
      </c>
      <c r="AG90" s="12">
        <f t="shared" si="13"/>
        <v>2021</v>
      </c>
      <c r="AI90" s="5">
        <f t="shared" si="14"/>
        <v>141283</v>
      </c>
      <c r="AJ90" s="12">
        <f t="shared" si="15"/>
        <v>20</v>
      </c>
    </row>
    <row r="91" spans="1:36" x14ac:dyDescent="0.25">
      <c r="A91" s="33">
        <v>44278</v>
      </c>
      <c r="B91" s="20">
        <f>[1]StdO_Customers_Residential!B91+[1]StdO_Customers_Small_Commercial!B91+[1]StdO_Customers_Lighting!B91</f>
        <v>76312</v>
      </c>
      <c r="C91" s="20">
        <f>[1]StdO_Customers_Residential!C91+[1]StdO_Customers_Small_Commercial!C91+[1]StdO_Customers_Lighting!C91</f>
        <v>71111</v>
      </c>
      <c r="D91" s="20">
        <f>[1]StdO_Customers_Residential!D91+[1]StdO_Customers_Small_Commercial!D91+[1]StdO_Customers_Lighting!D91</f>
        <v>69552</v>
      </c>
      <c r="E91" s="20">
        <f>[1]StdO_Customers_Residential!E91+[1]StdO_Customers_Small_Commercial!E91+[1]StdO_Customers_Lighting!E91</f>
        <v>71618</v>
      </c>
      <c r="F91" s="20">
        <f>[1]StdO_Customers_Residential!F91+[1]StdO_Customers_Small_Commercial!F91+[1]StdO_Customers_Lighting!F91</f>
        <v>73727</v>
      </c>
      <c r="G91" s="20">
        <f>[1]StdO_Customers_Residential!G91+[1]StdO_Customers_Small_Commercial!G91+[1]StdO_Customers_Lighting!G91</f>
        <v>84579</v>
      </c>
      <c r="H91" s="20">
        <f>[1]StdO_Customers_Residential!H91+[1]StdO_Customers_Small_Commercial!H91+[1]StdO_Customers_Lighting!H91</f>
        <v>111273</v>
      </c>
      <c r="I91" s="20">
        <f>[1]StdO_Customers_Residential!I91+[1]StdO_Customers_Small_Commercial!I91+[1]StdO_Customers_Lighting!I91</f>
        <v>124639</v>
      </c>
      <c r="J91" s="20">
        <f>[1]StdO_Customers_Residential!J91+[1]StdO_Customers_Small_Commercial!J91+[1]StdO_Customers_Lighting!J91</f>
        <v>120982</v>
      </c>
      <c r="K91" s="20">
        <f>[1]StdO_Customers_Residential!K91+[1]StdO_Customers_Small_Commercial!K91+[1]StdO_Customers_Lighting!K91</f>
        <v>121136</v>
      </c>
      <c r="L91" s="20">
        <f>[1]StdO_Customers_Residential!L91+[1]StdO_Customers_Small_Commercial!L91+[1]StdO_Customers_Lighting!L91</f>
        <v>119025</v>
      </c>
      <c r="M91" s="20">
        <f>[1]StdO_Customers_Residential!M91+[1]StdO_Customers_Small_Commercial!M91+[1]StdO_Customers_Lighting!M91</f>
        <v>114837</v>
      </c>
      <c r="N91" s="20">
        <f>[1]StdO_Customers_Residential!N91+[1]StdO_Customers_Small_Commercial!N91+[1]StdO_Customers_Lighting!N91</f>
        <v>111743</v>
      </c>
      <c r="O91" s="20">
        <f>[1]StdO_Customers_Residential!O91+[1]StdO_Customers_Small_Commercial!O91+[1]StdO_Customers_Lighting!O91</f>
        <v>106557</v>
      </c>
      <c r="P91" s="20">
        <f>[1]StdO_Customers_Residential!P91+[1]StdO_Customers_Small_Commercial!P91+[1]StdO_Customers_Lighting!P91</f>
        <v>102529</v>
      </c>
      <c r="Q91" s="20">
        <f>[1]StdO_Customers_Residential!Q91+[1]StdO_Customers_Small_Commercial!Q91+[1]StdO_Customers_Lighting!Q91</f>
        <v>106881</v>
      </c>
      <c r="R91" s="20">
        <f>[1]StdO_Customers_Residential!R91+[1]StdO_Customers_Small_Commercial!R91+[1]StdO_Customers_Lighting!R91</f>
        <v>113184</v>
      </c>
      <c r="S91" s="20">
        <f>[1]StdO_Customers_Residential!S91+[1]StdO_Customers_Small_Commercial!S91+[1]StdO_Customers_Lighting!S91</f>
        <v>124019</v>
      </c>
      <c r="T91" s="20">
        <f>[1]StdO_Customers_Residential!T91+[1]StdO_Customers_Small_Commercial!T91+[1]StdO_Customers_Lighting!T91</f>
        <v>128319</v>
      </c>
      <c r="U91" s="20">
        <f>[1]StdO_Customers_Residential!U91+[1]StdO_Customers_Small_Commercial!U91+[1]StdO_Customers_Lighting!U91</f>
        <v>141240</v>
      </c>
      <c r="V91" s="20">
        <f>[1]StdO_Customers_Residential!V91+[1]StdO_Customers_Small_Commercial!V91+[1]StdO_Customers_Lighting!V91</f>
        <v>135685</v>
      </c>
      <c r="W91" s="20">
        <f>[1]StdO_Customers_Residential!W91+[1]StdO_Customers_Small_Commercial!W91+[1]StdO_Customers_Lighting!W91</f>
        <v>112397</v>
      </c>
      <c r="X91" s="20">
        <f>[1]StdO_Customers_Residential!X91+[1]StdO_Customers_Small_Commercial!X91+[1]StdO_Customers_Lighting!X91</f>
        <v>90491</v>
      </c>
      <c r="Y91" s="20">
        <f>[1]StdO_Customers_Residential!Y91+[1]StdO_Customers_Small_Commercial!Y91+[1]StdO_Customers_Lighting!Y91</f>
        <v>81474</v>
      </c>
      <c r="Z91" s="12"/>
      <c r="AA91" s="13">
        <f t="shared" ref="AA91:AA154" si="16">WEEKDAY(A91,2)</f>
        <v>2</v>
      </c>
      <c r="AB91" s="12">
        <f t="shared" si="9"/>
        <v>1873664</v>
      </c>
      <c r="AC91" s="5">
        <f t="shared" si="10"/>
        <v>639646</v>
      </c>
      <c r="AD91" s="5">
        <f t="shared" si="11"/>
        <v>2513310</v>
      </c>
      <c r="AF91" s="12">
        <f t="shared" si="12"/>
        <v>3</v>
      </c>
      <c r="AG91" s="12">
        <f t="shared" si="13"/>
        <v>2021</v>
      </c>
      <c r="AI91" s="5">
        <f t="shared" si="14"/>
        <v>141240</v>
      </c>
      <c r="AJ91" s="12">
        <f t="shared" si="15"/>
        <v>20</v>
      </c>
    </row>
    <row r="92" spans="1:36" x14ac:dyDescent="0.25">
      <c r="A92" s="33">
        <v>44279</v>
      </c>
      <c r="B92" s="20">
        <f>[1]StdO_Customers_Residential!B92+[1]StdO_Customers_Small_Commercial!B92+[1]StdO_Customers_Lighting!B92</f>
        <v>76165</v>
      </c>
      <c r="C92" s="20">
        <f>[1]StdO_Customers_Residential!C92+[1]StdO_Customers_Small_Commercial!C92+[1]StdO_Customers_Lighting!C92</f>
        <v>70951</v>
      </c>
      <c r="D92" s="20">
        <f>[1]StdO_Customers_Residential!D92+[1]StdO_Customers_Small_Commercial!D92+[1]StdO_Customers_Lighting!D92</f>
        <v>69393</v>
      </c>
      <c r="E92" s="20">
        <f>[1]StdO_Customers_Residential!E92+[1]StdO_Customers_Small_Commercial!E92+[1]StdO_Customers_Lighting!E92</f>
        <v>71475</v>
      </c>
      <c r="F92" s="20">
        <f>[1]StdO_Customers_Residential!F92+[1]StdO_Customers_Small_Commercial!F92+[1]StdO_Customers_Lighting!F92</f>
        <v>73587</v>
      </c>
      <c r="G92" s="20">
        <f>[1]StdO_Customers_Residential!G92+[1]StdO_Customers_Small_Commercial!G92+[1]StdO_Customers_Lighting!G92</f>
        <v>84480</v>
      </c>
      <c r="H92" s="20">
        <f>[1]StdO_Customers_Residential!H92+[1]StdO_Customers_Small_Commercial!H92+[1]StdO_Customers_Lighting!H92</f>
        <v>111083</v>
      </c>
      <c r="I92" s="20">
        <f>[1]StdO_Customers_Residential!I92+[1]StdO_Customers_Small_Commercial!I92+[1]StdO_Customers_Lighting!I92</f>
        <v>124348</v>
      </c>
      <c r="J92" s="20">
        <f>[1]StdO_Customers_Residential!J92+[1]StdO_Customers_Small_Commercial!J92+[1]StdO_Customers_Lighting!J92</f>
        <v>120711</v>
      </c>
      <c r="K92" s="20">
        <f>[1]StdO_Customers_Residential!K92+[1]StdO_Customers_Small_Commercial!K92+[1]StdO_Customers_Lighting!K92</f>
        <v>120868</v>
      </c>
      <c r="L92" s="20">
        <f>[1]StdO_Customers_Residential!L92+[1]StdO_Customers_Small_Commercial!L92+[1]StdO_Customers_Lighting!L92</f>
        <v>118773</v>
      </c>
      <c r="M92" s="20">
        <f>[1]StdO_Customers_Residential!M92+[1]StdO_Customers_Small_Commercial!M92+[1]StdO_Customers_Lighting!M92</f>
        <v>114623</v>
      </c>
      <c r="N92" s="20">
        <f>[1]StdO_Customers_Residential!N92+[1]StdO_Customers_Small_Commercial!N92+[1]StdO_Customers_Lighting!N92</f>
        <v>111492</v>
      </c>
      <c r="O92" s="20">
        <f>[1]StdO_Customers_Residential!O92+[1]StdO_Customers_Small_Commercial!O92+[1]StdO_Customers_Lighting!O92</f>
        <v>106314</v>
      </c>
      <c r="P92" s="20">
        <f>[1]StdO_Customers_Residential!P92+[1]StdO_Customers_Small_Commercial!P92+[1]StdO_Customers_Lighting!P92</f>
        <v>102282</v>
      </c>
      <c r="Q92" s="20">
        <f>[1]StdO_Customers_Residential!Q92+[1]StdO_Customers_Small_Commercial!Q92+[1]StdO_Customers_Lighting!Q92</f>
        <v>106630</v>
      </c>
      <c r="R92" s="20">
        <f>[1]StdO_Customers_Residential!R92+[1]StdO_Customers_Small_Commercial!R92+[1]StdO_Customers_Lighting!R92</f>
        <v>112905</v>
      </c>
      <c r="S92" s="20">
        <f>[1]StdO_Customers_Residential!S92+[1]StdO_Customers_Small_Commercial!S92+[1]StdO_Customers_Lighting!S92</f>
        <v>123865</v>
      </c>
      <c r="T92" s="20">
        <f>[1]StdO_Customers_Residential!T92+[1]StdO_Customers_Small_Commercial!T92+[1]StdO_Customers_Lighting!T92</f>
        <v>128041</v>
      </c>
      <c r="U92" s="20">
        <f>[1]StdO_Customers_Residential!U92+[1]StdO_Customers_Small_Commercial!U92+[1]StdO_Customers_Lighting!U92</f>
        <v>140895</v>
      </c>
      <c r="V92" s="20">
        <f>[1]StdO_Customers_Residential!V92+[1]StdO_Customers_Small_Commercial!V92+[1]StdO_Customers_Lighting!V92</f>
        <v>135459</v>
      </c>
      <c r="W92" s="20">
        <f>[1]StdO_Customers_Residential!W92+[1]StdO_Customers_Small_Commercial!W92+[1]StdO_Customers_Lighting!W92</f>
        <v>112238</v>
      </c>
      <c r="X92" s="20">
        <f>[1]StdO_Customers_Residential!X92+[1]StdO_Customers_Small_Commercial!X92+[1]StdO_Customers_Lighting!X92</f>
        <v>90339</v>
      </c>
      <c r="Y92" s="20">
        <f>[1]StdO_Customers_Residential!Y92+[1]StdO_Customers_Small_Commercial!Y92+[1]StdO_Customers_Lighting!Y92</f>
        <v>81393</v>
      </c>
      <c r="Z92" s="12"/>
      <c r="AA92" s="13">
        <f t="shared" si="16"/>
        <v>3</v>
      </c>
      <c r="AB92" s="12">
        <f t="shared" si="9"/>
        <v>1869783</v>
      </c>
      <c r="AC92" s="5">
        <f t="shared" si="10"/>
        <v>638527</v>
      </c>
      <c r="AD92" s="5">
        <f t="shared" si="11"/>
        <v>2508310</v>
      </c>
      <c r="AF92" s="12">
        <f t="shared" si="12"/>
        <v>3</v>
      </c>
      <c r="AG92" s="12">
        <f t="shared" si="13"/>
        <v>2021</v>
      </c>
      <c r="AI92" s="5">
        <f t="shared" si="14"/>
        <v>140895</v>
      </c>
      <c r="AJ92" s="12">
        <f t="shared" si="15"/>
        <v>20</v>
      </c>
    </row>
    <row r="93" spans="1:36" x14ac:dyDescent="0.25">
      <c r="A93" s="33">
        <v>44280</v>
      </c>
      <c r="B93" s="20">
        <f>[1]StdO_Customers_Residential!B93+[1]StdO_Customers_Small_Commercial!B93+[1]StdO_Customers_Lighting!B93</f>
        <v>76036</v>
      </c>
      <c r="C93" s="20">
        <f>[1]StdO_Customers_Residential!C93+[1]StdO_Customers_Small_Commercial!C93+[1]StdO_Customers_Lighting!C93</f>
        <v>70846</v>
      </c>
      <c r="D93" s="20">
        <f>[1]StdO_Customers_Residential!D93+[1]StdO_Customers_Small_Commercial!D93+[1]StdO_Customers_Lighting!D93</f>
        <v>69240</v>
      </c>
      <c r="E93" s="20">
        <f>[1]StdO_Customers_Residential!E93+[1]StdO_Customers_Small_Commercial!E93+[1]StdO_Customers_Lighting!E93</f>
        <v>71316</v>
      </c>
      <c r="F93" s="20">
        <f>[1]StdO_Customers_Residential!F93+[1]StdO_Customers_Small_Commercial!F93+[1]StdO_Customers_Lighting!F93</f>
        <v>73435</v>
      </c>
      <c r="G93" s="20">
        <f>[1]StdO_Customers_Residential!G93+[1]StdO_Customers_Small_Commercial!G93+[1]StdO_Customers_Lighting!G93</f>
        <v>84315</v>
      </c>
      <c r="H93" s="20">
        <f>[1]StdO_Customers_Residential!H93+[1]StdO_Customers_Small_Commercial!H93+[1]StdO_Customers_Lighting!H93</f>
        <v>110866</v>
      </c>
      <c r="I93" s="20">
        <f>[1]StdO_Customers_Residential!I93+[1]StdO_Customers_Small_Commercial!I93+[1]StdO_Customers_Lighting!I93</f>
        <v>124154</v>
      </c>
      <c r="J93" s="20">
        <f>[1]StdO_Customers_Residential!J93+[1]StdO_Customers_Small_Commercial!J93+[1]StdO_Customers_Lighting!J93</f>
        <v>120529</v>
      </c>
      <c r="K93" s="20">
        <f>[1]StdO_Customers_Residential!K93+[1]StdO_Customers_Small_Commercial!K93+[1]StdO_Customers_Lighting!K93</f>
        <v>120704</v>
      </c>
      <c r="L93" s="20">
        <f>[1]StdO_Customers_Residential!L93+[1]StdO_Customers_Small_Commercial!L93+[1]StdO_Customers_Lighting!L93</f>
        <v>118631</v>
      </c>
      <c r="M93" s="20">
        <f>[1]StdO_Customers_Residential!M93+[1]StdO_Customers_Small_Commercial!M93+[1]StdO_Customers_Lighting!M93</f>
        <v>114480</v>
      </c>
      <c r="N93" s="20">
        <f>[1]StdO_Customers_Residential!N93+[1]StdO_Customers_Small_Commercial!N93+[1]StdO_Customers_Lighting!N93</f>
        <v>111395</v>
      </c>
      <c r="O93" s="20">
        <f>[1]StdO_Customers_Residential!O93+[1]StdO_Customers_Small_Commercial!O93+[1]StdO_Customers_Lighting!O93</f>
        <v>106220</v>
      </c>
      <c r="P93" s="20">
        <f>[1]StdO_Customers_Residential!P93+[1]StdO_Customers_Small_Commercial!P93+[1]StdO_Customers_Lighting!P93</f>
        <v>102179</v>
      </c>
      <c r="Q93" s="20">
        <f>[1]StdO_Customers_Residential!Q93+[1]StdO_Customers_Small_Commercial!Q93+[1]StdO_Customers_Lighting!Q93</f>
        <v>106513</v>
      </c>
      <c r="R93" s="20">
        <f>[1]StdO_Customers_Residential!R93+[1]StdO_Customers_Small_Commercial!R93+[1]StdO_Customers_Lighting!R93</f>
        <v>112822</v>
      </c>
      <c r="S93" s="20">
        <f>[1]StdO_Customers_Residential!S93+[1]StdO_Customers_Small_Commercial!S93+[1]StdO_Customers_Lighting!S93</f>
        <v>123636</v>
      </c>
      <c r="T93" s="20">
        <f>[1]StdO_Customers_Residential!T93+[1]StdO_Customers_Small_Commercial!T93+[1]StdO_Customers_Lighting!T93</f>
        <v>127720</v>
      </c>
      <c r="U93" s="20">
        <f>[1]StdO_Customers_Residential!U93+[1]StdO_Customers_Small_Commercial!U93+[1]StdO_Customers_Lighting!U93</f>
        <v>140527</v>
      </c>
      <c r="V93" s="20">
        <f>[1]StdO_Customers_Residential!V93+[1]StdO_Customers_Small_Commercial!V93+[1]StdO_Customers_Lighting!V93</f>
        <v>134998</v>
      </c>
      <c r="W93" s="20">
        <f>[1]StdO_Customers_Residential!W93+[1]StdO_Customers_Small_Commercial!W93+[1]StdO_Customers_Lighting!W93</f>
        <v>112008</v>
      </c>
      <c r="X93" s="20">
        <f>[1]StdO_Customers_Residential!X93+[1]StdO_Customers_Small_Commercial!X93+[1]StdO_Customers_Lighting!X93</f>
        <v>90316</v>
      </c>
      <c r="Y93" s="20">
        <f>[1]StdO_Customers_Residential!Y93+[1]StdO_Customers_Small_Commercial!Y93+[1]StdO_Customers_Lighting!Y93</f>
        <v>81342</v>
      </c>
      <c r="Z93" s="12"/>
      <c r="AA93" s="13">
        <f t="shared" si="16"/>
        <v>4</v>
      </c>
      <c r="AB93" s="12">
        <f t="shared" si="9"/>
        <v>1866832</v>
      </c>
      <c r="AC93" s="5">
        <f t="shared" si="10"/>
        <v>637396</v>
      </c>
      <c r="AD93" s="5">
        <f t="shared" si="11"/>
        <v>2504228</v>
      </c>
      <c r="AF93" s="12">
        <f t="shared" si="12"/>
        <v>3</v>
      </c>
      <c r="AG93" s="12">
        <f t="shared" si="13"/>
        <v>2021</v>
      </c>
      <c r="AI93" s="5">
        <f t="shared" si="14"/>
        <v>140527</v>
      </c>
      <c r="AJ93" s="12">
        <f t="shared" si="15"/>
        <v>20</v>
      </c>
    </row>
    <row r="94" spans="1:36" x14ac:dyDescent="0.25">
      <c r="A94" s="33">
        <v>44281</v>
      </c>
      <c r="B94" s="20">
        <f>[1]StdO_Customers_Residential!B94+[1]StdO_Customers_Small_Commercial!B94+[1]StdO_Customers_Lighting!B94</f>
        <v>80518</v>
      </c>
      <c r="C94" s="20">
        <f>[1]StdO_Customers_Residential!C94+[1]StdO_Customers_Small_Commercial!C94+[1]StdO_Customers_Lighting!C94</f>
        <v>77331</v>
      </c>
      <c r="D94" s="20">
        <f>[1]StdO_Customers_Residential!D94+[1]StdO_Customers_Small_Commercial!D94+[1]StdO_Customers_Lighting!D94</f>
        <v>75352</v>
      </c>
      <c r="E94" s="20">
        <f>[1]StdO_Customers_Residential!E94+[1]StdO_Customers_Small_Commercial!E94+[1]StdO_Customers_Lighting!E94</f>
        <v>75472</v>
      </c>
      <c r="F94" s="20">
        <f>[1]StdO_Customers_Residential!F94+[1]StdO_Customers_Small_Commercial!F94+[1]StdO_Customers_Lighting!F94</f>
        <v>78016</v>
      </c>
      <c r="G94" s="20">
        <f>[1]StdO_Customers_Residential!G94+[1]StdO_Customers_Small_Commercial!G94+[1]StdO_Customers_Lighting!G94</f>
        <v>87185</v>
      </c>
      <c r="H94" s="20">
        <f>[1]StdO_Customers_Residential!H94+[1]StdO_Customers_Small_Commercial!H94+[1]StdO_Customers_Lighting!H94</f>
        <v>110991</v>
      </c>
      <c r="I94" s="20">
        <f>[1]StdO_Customers_Residential!I94+[1]StdO_Customers_Small_Commercial!I94+[1]StdO_Customers_Lighting!I94</f>
        <v>124174</v>
      </c>
      <c r="J94" s="20">
        <f>[1]StdO_Customers_Residential!J94+[1]StdO_Customers_Small_Commercial!J94+[1]StdO_Customers_Lighting!J94</f>
        <v>120552</v>
      </c>
      <c r="K94" s="20">
        <f>[1]StdO_Customers_Residential!K94+[1]StdO_Customers_Small_Commercial!K94+[1]StdO_Customers_Lighting!K94</f>
        <v>120712</v>
      </c>
      <c r="L94" s="20">
        <f>[1]StdO_Customers_Residential!L94+[1]StdO_Customers_Small_Commercial!L94+[1]StdO_Customers_Lighting!L94</f>
        <v>118651</v>
      </c>
      <c r="M94" s="20">
        <f>[1]StdO_Customers_Residential!M94+[1]StdO_Customers_Small_Commercial!M94+[1]StdO_Customers_Lighting!M94</f>
        <v>116383</v>
      </c>
      <c r="N94" s="20">
        <f>[1]StdO_Customers_Residential!N94+[1]StdO_Customers_Small_Commercial!N94+[1]StdO_Customers_Lighting!N94</f>
        <v>114644</v>
      </c>
      <c r="O94" s="20">
        <f>[1]StdO_Customers_Residential!O94+[1]StdO_Customers_Small_Commercial!O94+[1]StdO_Customers_Lighting!O94</f>
        <v>112456</v>
      </c>
      <c r="P94" s="20">
        <f>[1]StdO_Customers_Residential!P94+[1]StdO_Customers_Small_Commercial!P94+[1]StdO_Customers_Lighting!P94</f>
        <v>109463</v>
      </c>
      <c r="Q94" s="20">
        <f>[1]StdO_Customers_Residential!Q94+[1]StdO_Customers_Small_Commercial!Q94+[1]StdO_Customers_Lighting!Q94</f>
        <v>109525</v>
      </c>
      <c r="R94" s="20">
        <f>[1]StdO_Customers_Residential!R94+[1]StdO_Customers_Small_Commercial!R94+[1]StdO_Customers_Lighting!R94</f>
        <v>112741</v>
      </c>
      <c r="S94" s="20">
        <f>[1]StdO_Customers_Residential!S94+[1]StdO_Customers_Small_Commercial!S94+[1]StdO_Customers_Lighting!S94</f>
        <v>123638</v>
      </c>
      <c r="T94" s="20">
        <f>[1]StdO_Customers_Residential!T94+[1]StdO_Customers_Small_Commercial!T94+[1]StdO_Customers_Lighting!T94</f>
        <v>127758</v>
      </c>
      <c r="U94" s="20">
        <f>[1]StdO_Customers_Residential!U94+[1]StdO_Customers_Small_Commercial!U94+[1]StdO_Customers_Lighting!U94</f>
        <v>140489</v>
      </c>
      <c r="V94" s="20">
        <f>[1]StdO_Customers_Residential!V94+[1]StdO_Customers_Small_Commercial!V94+[1]StdO_Customers_Lighting!V94</f>
        <v>135146</v>
      </c>
      <c r="W94" s="20">
        <f>[1]StdO_Customers_Residential!W94+[1]StdO_Customers_Small_Commercial!W94+[1]StdO_Customers_Lighting!W94</f>
        <v>112158</v>
      </c>
      <c r="X94" s="20">
        <f>[1]StdO_Customers_Residential!X94+[1]StdO_Customers_Small_Commercial!X94+[1]StdO_Customers_Lighting!X94</f>
        <v>90430</v>
      </c>
      <c r="Y94" s="20">
        <f>[1]StdO_Customers_Residential!Y94+[1]StdO_Customers_Small_Commercial!Y94+[1]StdO_Customers_Lighting!Y94</f>
        <v>82442</v>
      </c>
      <c r="Z94" s="12"/>
      <c r="AA94" s="13">
        <f t="shared" si="16"/>
        <v>5</v>
      </c>
      <c r="AB94" s="12">
        <f t="shared" si="9"/>
        <v>1888920</v>
      </c>
      <c r="AC94" s="5">
        <f t="shared" si="10"/>
        <v>667307</v>
      </c>
      <c r="AD94" s="5">
        <f t="shared" si="11"/>
        <v>2556227</v>
      </c>
      <c r="AF94" s="12">
        <f t="shared" si="12"/>
        <v>3</v>
      </c>
      <c r="AG94" s="12">
        <f t="shared" si="13"/>
        <v>2021</v>
      </c>
      <c r="AI94" s="5">
        <f t="shared" si="14"/>
        <v>140489</v>
      </c>
      <c r="AJ94" s="12">
        <f t="shared" si="15"/>
        <v>20</v>
      </c>
    </row>
    <row r="95" spans="1:36" x14ac:dyDescent="0.25">
      <c r="A95" s="33">
        <v>44282</v>
      </c>
      <c r="B95" s="20">
        <f>[1]StdO_Customers_Residential!B95+[1]StdO_Customers_Small_Commercial!B95+[1]StdO_Customers_Lighting!B95</f>
        <v>76506</v>
      </c>
      <c r="C95" s="20">
        <f>[1]StdO_Customers_Residential!C95+[1]StdO_Customers_Small_Commercial!C95+[1]StdO_Customers_Lighting!C95</f>
        <v>71265</v>
      </c>
      <c r="D95" s="20">
        <f>[1]StdO_Customers_Residential!D95+[1]StdO_Customers_Small_Commercial!D95+[1]StdO_Customers_Lighting!D95</f>
        <v>74217</v>
      </c>
      <c r="E95" s="20">
        <f>[1]StdO_Customers_Residential!E95+[1]StdO_Customers_Small_Commercial!E95+[1]StdO_Customers_Lighting!E95</f>
        <v>77556</v>
      </c>
      <c r="F95" s="20">
        <f>[1]StdO_Customers_Residential!F95+[1]StdO_Customers_Small_Commercial!F95+[1]StdO_Customers_Lighting!F95</f>
        <v>78120</v>
      </c>
      <c r="G95" s="20">
        <f>[1]StdO_Customers_Residential!G95+[1]StdO_Customers_Small_Commercial!G95+[1]StdO_Customers_Lighting!G95</f>
        <v>82760</v>
      </c>
      <c r="H95" s="20">
        <f>[1]StdO_Customers_Residential!H95+[1]StdO_Customers_Small_Commercial!H95+[1]StdO_Customers_Lighting!H95</f>
        <v>100559</v>
      </c>
      <c r="I95" s="20">
        <f>[1]StdO_Customers_Residential!I95+[1]StdO_Customers_Small_Commercial!I95+[1]StdO_Customers_Lighting!I95</f>
        <v>113290</v>
      </c>
      <c r="J95" s="20">
        <f>[1]StdO_Customers_Residential!J95+[1]StdO_Customers_Small_Commercial!J95+[1]StdO_Customers_Lighting!J95</f>
        <v>120370</v>
      </c>
      <c r="K95" s="20">
        <f>[1]StdO_Customers_Residential!K95+[1]StdO_Customers_Small_Commercial!K95+[1]StdO_Customers_Lighting!K95</f>
        <v>125212</v>
      </c>
      <c r="L95" s="20">
        <f>[1]StdO_Customers_Residential!L95+[1]StdO_Customers_Small_Commercial!L95+[1]StdO_Customers_Lighting!L95</f>
        <v>122131</v>
      </c>
      <c r="M95" s="20">
        <f>[1]StdO_Customers_Residential!M95+[1]StdO_Customers_Small_Commercial!M95+[1]StdO_Customers_Lighting!M95</f>
        <v>118946</v>
      </c>
      <c r="N95" s="20">
        <f>[1]StdO_Customers_Residential!N95+[1]StdO_Customers_Small_Commercial!N95+[1]StdO_Customers_Lighting!N95</f>
        <v>114834</v>
      </c>
      <c r="O95" s="20">
        <f>[1]StdO_Customers_Residential!O95+[1]StdO_Customers_Small_Commercial!O95+[1]StdO_Customers_Lighting!O95</f>
        <v>109929</v>
      </c>
      <c r="P95" s="20">
        <f>[1]StdO_Customers_Residential!P95+[1]StdO_Customers_Small_Commercial!P95+[1]StdO_Customers_Lighting!P95</f>
        <v>103955</v>
      </c>
      <c r="Q95" s="20">
        <f>[1]StdO_Customers_Residential!Q95+[1]StdO_Customers_Small_Commercial!Q95+[1]StdO_Customers_Lighting!Q95</f>
        <v>107778</v>
      </c>
      <c r="R95" s="20">
        <f>[1]StdO_Customers_Residential!R95+[1]StdO_Customers_Small_Commercial!R95+[1]StdO_Customers_Lighting!R95</f>
        <v>114304</v>
      </c>
      <c r="S95" s="20">
        <f>[1]StdO_Customers_Residential!S95+[1]StdO_Customers_Small_Commercial!S95+[1]StdO_Customers_Lighting!S95</f>
        <v>124727</v>
      </c>
      <c r="T95" s="20">
        <f>[1]StdO_Customers_Residential!T95+[1]StdO_Customers_Small_Commercial!T95+[1]StdO_Customers_Lighting!T95</f>
        <v>129708</v>
      </c>
      <c r="U95" s="20">
        <f>[1]StdO_Customers_Residential!U95+[1]StdO_Customers_Small_Commercial!U95+[1]StdO_Customers_Lighting!U95</f>
        <v>141885</v>
      </c>
      <c r="V95" s="20">
        <f>[1]StdO_Customers_Residential!V95+[1]StdO_Customers_Small_Commercial!V95+[1]StdO_Customers_Lighting!V95</f>
        <v>136720</v>
      </c>
      <c r="W95" s="20">
        <f>[1]StdO_Customers_Residential!W95+[1]StdO_Customers_Small_Commercial!W95+[1]StdO_Customers_Lighting!W95</f>
        <v>111229</v>
      </c>
      <c r="X95" s="20">
        <f>[1]StdO_Customers_Residential!X95+[1]StdO_Customers_Small_Commercial!X95+[1]StdO_Customers_Lighting!X95</f>
        <v>94367</v>
      </c>
      <c r="Y95" s="20">
        <f>[1]StdO_Customers_Residential!Y95+[1]StdO_Customers_Small_Commercial!Y95+[1]StdO_Customers_Lighting!Y95</f>
        <v>86009</v>
      </c>
      <c r="Z95" s="12"/>
      <c r="AA95" s="13">
        <f t="shared" si="16"/>
        <v>6</v>
      </c>
      <c r="AB95" s="12">
        <f t="shared" si="9"/>
        <v>1889385</v>
      </c>
      <c r="AC95" s="5">
        <f t="shared" si="10"/>
        <v>646992</v>
      </c>
      <c r="AD95" s="5">
        <f t="shared" si="11"/>
        <v>2536377</v>
      </c>
      <c r="AF95" s="12">
        <f t="shared" si="12"/>
        <v>3</v>
      </c>
      <c r="AG95" s="12">
        <f t="shared" si="13"/>
        <v>2021</v>
      </c>
      <c r="AI95" s="5">
        <f t="shared" si="14"/>
        <v>141885</v>
      </c>
      <c r="AJ95" s="12">
        <f t="shared" si="15"/>
        <v>20</v>
      </c>
    </row>
    <row r="96" spans="1:36" x14ac:dyDescent="0.25">
      <c r="A96" s="33">
        <v>44283</v>
      </c>
      <c r="B96" s="20">
        <f>[1]StdO_Customers_Residential!B96+[1]StdO_Customers_Small_Commercial!B96+[1]StdO_Customers_Lighting!B96</f>
        <v>77035</v>
      </c>
      <c r="C96" s="20">
        <f>[1]StdO_Customers_Residential!C96+[1]StdO_Customers_Small_Commercial!C96+[1]StdO_Customers_Lighting!C96</f>
        <v>72522</v>
      </c>
      <c r="D96" s="20">
        <f>[1]StdO_Customers_Residential!D96+[1]StdO_Customers_Small_Commercial!D96+[1]StdO_Customers_Lighting!D96</f>
        <v>73973</v>
      </c>
      <c r="E96" s="20">
        <f>[1]StdO_Customers_Residential!E96+[1]StdO_Customers_Small_Commercial!E96+[1]StdO_Customers_Lighting!E96</f>
        <v>72363</v>
      </c>
      <c r="F96" s="20">
        <f>[1]StdO_Customers_Residential!F96+[1]StdO_Customers_Small_Commercial!F96+[1]StdO_Customers_Lighting!F96</f>
        <v>74004</v>
      </c>
      <c r="G96" s="20">
        <f>[1]StdO_Customers_Residential!G96+[1]StdO_Customers_Small_Commercial!G96+[1]StdO_Customers_Lighting!G96</f>
        <v>80564</v>
      </c>
      <c r="H96" s="20">
        <f>[1]StdO_Customers_Residential!H96+[1]StdO_Customers_Small_Commercial!H96+[1]StdO_Customers_Lighting!H96</f>
        <v>100528</v>
      </c>
      <c r="I96" s="20">
        <f>[1]StdO_Customers_Residential!I96+[1]StdO_Customers_Small_Commercial!I96+[1]StdO_Customers_Lighting!I96</f>
        <v>113305</v>
      </c>
      <c r="J96" s="20">
        <f>[1]StdO_Customers_Residential!J96+[1]StdO_Customers_Small_Commercial!J96+[1]StdO_Customers_Lighting!J96</f>
        <v>120400</v>
      </c>
      <c r="K96" s="20">
        <f>[1]StdO_Customers_Residential!K96+[1]StdO_Customers_Small_Commercial!K96+[1]StdO_Customers_Lighting!K96</f>
        <v>125245</v>
      </c>
      <c r="L96" s="20">
        <f>[1]StdO_Customers_Residential!L96+[1]StdO_Customers_Small_Commercial!L96+[1]StdO_Customers_Lighting!L96</f>
        <v>122160</v>
      </c>
      <c r="M96" s="20">
        <f>[1]StdO_Customers_Residential!M96+[1]StdO_Customers_Small_Commercial!M96+[1]StdO_Customers_Lighting!M96</f>
        <v>118968</v>
      </c>
      <c r="N96" s="20">
        <f>[1]StdO_Customers_Residential!N96+[1]StdO_Customers_Small_Commercial!N96+[1]StdO_Customers_Lighting!N96</f>
        <v>116517</v>
      </c>
      <c r="O96" s="20">
        <f>[1]StdO_Customers_Residential!O96+[1]StdO_Customers_Small_Commercial!O96+[1]StdO_Customers_Lighting!O96</f>
        <v>113594</v>
      </c>
      <c r="P96" s="20">
        <f>[1]StdO_Customers_Residential!P96+[1]StdO_Customers_Small_Commercial!P96+[1]StdO_Customers_Lighting!P96</f>
        <v>111561</v>
      </c>
      <c r="Q96" s="20">
        <f>[1]StdO_Customers_Residential!Q96+[1]StdO_Customers_Small_Commercial!Q96+[1]StdO_Customers_Lighting!Q96</f>
        <v>114933</v>
      </c>
      <c r="R96" s="20">
        <f>[1]StdO_Customers_Residential!R96+[1]StdO_Customers_Small_Commercial!R96+[1]StdO_Customers_Lighting!R96</f>
        <v>119968</v>
      </c>
      <c r="S96" s="20">
        <f>[1]StdO_Customers_Residential!S96+[1]StdO_Customers_Small_Commercial!S96+[1]StdO_Customers_Lighting!S96</f>
        <v>128115</v>
      </c>
      <c r="T96" s="20">
        <f>[1]StdO_Customers_Residential!T96+[1]StdO_Customers_Small_Commercial!T96+[1]StdO_Customers_Lighting!T96</f>
        <v>129690</v>
      </c>
      <c r="U96" s="20">
        <f>[1]StdO_Customers_Residential!U96+[1]StdO_Customers_Small_Commercial!U96+[1]StdO_Customers_Lighting!U96</f>
        <v>141766</v>
      </c>
      <c r="V96" s="20">
        <f>[1]StdO_Customers_Residential!V96+[1]StdO_Customers_Small_Commercial!V96+[1]StdO_Customers_Lighting!V96</f>
        <v>136779</v>
      </c>
      <c r="W96" s="20">
        <f>[1]StdO_Customers_Residential!W96+[1]StdO_Customers_Small_Commercial!W96+[1]StdO_Customers_Lighting!W96</f>
        <v>111265</v>
      </c>
      <c r="X96" s="20">
        <f>[1]StdO_Customers_Residential!X96+[1]StdO_Customers_Small_Commercial!X96+[1]StdO_Customers_Lighting!X96</f>
        <v>91634</v>
      </c>
      <c r="Y96" s="20">
        <f>[1]StdO_Customers_Residential!Y96+[1]StdO_Customers_Small_Commercial!Y96+[1]StdO_Customers_Lighting!Y96</f>
        <v>82700</v>
      </c>
      <c r="Z96" s="12"/>
      <c r="AA96" s="13">
        <f t="shared" si="16"/>
        <v>7</v>
      </c>
      <c r="AB96" s="12">
        <f t="shared" si="9"/>
        <v>0</v>
      </c>
      <c r="AC96" s="5">
        <f t="shared" si="10"/>
        <v>2549589</v>
      </c>
      <c r="AD96" s="5">
        <f t="shared" si="11"/>
        <v>2549589</v>
      </c>
      <c r="AF96" s="12">
        <f t="shared" si="12"/>
        <v>3</v>
      </c>
      <c r="AG96" s="12">
        <f t="shared" si="13"/>
        <v>2021</v>
      </c>
      <c r="AI96" s="5">
        <f t="shared" si="14"/>
        <v>141766</v>
      </c>
      <c r="AJ96" s="12">
        <f t="shared" si="15"/>
        <v>20</v>
      </c>
    </row>
    <row r="97" spans="1:36" x14ac:dyDescent="0.25">
      <c r="A97" s="33">
        <v>44284</v>
      </c>
      <c r="B97" s="20">
        <f>[1]StdO_Customers_Residential!B97+[1]StdO_Customers_Small_Commercial!B97+[1]StdO_Customers_Lighting!B97</f>
        <v>83182</v>
      </c>
      <c r="C97" s="20">
        <f>[1]StdO_Customers_Residential!C97+[1]StdO_Customers_Small_Commercial!C97+[1]StdO_Customers_Lighting!C97</f>
        <v>79602</v>
      </c>
      <c r="D97" s="20">
        <f>[1]StdO_Customers_Residential!D97+[1]StdO_Customers_Small_Commercial!D97+[1]StdO_Customers_Lighting!D97</f>
        <v>77825</v>
      </c>
      <c r="E97" s="20">
        <f>[1]StdO_Customers_Residential!E97+[1]StdO_Customers_Small_Commercial!E97+[1]StdO_Customers_Lighting!E97</f>
        <v>78966</v>
      </c>
      <c r="F97" s="20">
        <f>[1]StdO_Customers_Residential!F97+[1]StdO_Customers_Small_Commercial!F97+[1]StdO_Customers_Lighting!F97</f>
        <v>81662</v>
      </c>
      <c r="G97" s="20">
        <f>[1]StdO_Customers_Residential!G97+[1]StdO_Customers_Small_Commercial!G97+[1]StdO_Customers_Lighting!G97</f>
        <v>92547</v>
      </c>
      <c r="H97" s="20">
        <f>[1]StdO_Customers_Residential!H97+[1]StdO_Customers_Small_Commercial!H97+[1]StdO_Customers_Lighting!H97</f>
        <v>110148</v>
      </c>
      <c r="I97" s="20">
        <f>[1]StdO_Customers_Residential!I97+[1]StdO_Customers_Small_Commercial!I97+[1]StdO_Customers_Lighting!I97</f>
        <v>123253</v>
      </c>
      <c r="J97" s="20">
        <f>[1]StdO_Customers_Residential!J97+[1]StdO_Customers_Small_Commercial!J97+[1]StdO_Customers_Lighting!J97</f>
        <v>119556</v>
      </c>
      <c r="K97" s="20">
        <f>[1]StdO_Customers_Residential!K97+[1]StdO_Customers_Small_Commercial!K97+[1]StdO_Customers_Lighting!K97</f>
        <v>119676</v>
      </c>
      <c r="L97" s="20">
        <f>[1]StdO_Customers_Residential!L97+[1]StdO_Customers_Small_Commercial!L97+[1]StdO_Customers_Lighting!L97</f>
        <v>117567</v>
      </c>
      <c r="M97" s="20">
        <f>[1]StdO_Customers_Residential!M97+[1]StdO_Customers_Small_Commercial!M97+[1]StdO_Customers_Lighting!M97</f>
        <v>113388</v>
      </c>
      <c r="N97" s="20">
        <f>[1]StdO_Customers_Residential!N97+[1]StdO_Customers_Small_Commercial!N97+[1]StdO_Customers_Lighting!N97</f>
        <v>110293</v>
      </c>
      <c r="O97" s="20">
        <f>[1]StdO_Customers_Residential!O97+[1]StdO_Customers_Small_Commercial!O97+[1]StdO_Customers_Lighting!O97</f>
        <v>107861</v>
      </c>
      <c r="P97" s="20">
        <f>[1]StdO_Customers_Residential!P97+[1]StdO_Customers_Small_Commercial!P97+[1]StdO_Customers_Lighting!P97</f>
        <v>106602</v>
      </c>
      <c r="Q97" s="20">
        <f>[1]StdO_Customers_Residential!Q97+[1]StdO_Customers_Small_Commercial!Q97+[1]StdO_Customers_Lighting!Q97</f>
        <v>108855</v>
      </c>
      <c r="R97" s="20">
        <f>[1]StdO_Customers_Residential!R97+[1]StdO_Customers_Small_Commercial!R97+[1]StdO_Customers_Lighting!R97</f>
        <v>113296</v>
      </c>
      <c r="S97" s="20">
        <f>[1]StdO_Customers_Residential!S97+[1]StdO_Customers_Small_Commercial!S97+[1]StdO_Customers_Lighting!S97</f>
        <v>123755</v>
      </c>
      <c r="T97" s="20">
        <f>[1]StdO_Customers_Residential!T97+[1]StdO_Customers_Small_Commercial!T97+[1]StdO_Customers_Lighting!T97</f>
        <v>127574</v>
      </c>
      <c r="U97" s="20">
        <f>[1]StdO_Customers_Residential!U97+[1]StdO_Customers_Small_Commercial!U97+[1]StdO_Customers_Lighting!U97</f>
        <v>139546</v>
      </c>
      <c r="V97" s="20">
        <f>[1]StdO_Customers_Residential!V97+[1]StdO_Customers_Small_Commercial!V97+[1]StdO_Customers_Lighting!V97</f>
        <v>134177</v>
      </c>
      <c r="W97" s="20">
        <f>[1]StdO_Customers_Residential!W97+[1]StdO_Customers_Small_Commercial!W97+[1]StdO_Customers_Lighting!W97</f>
        <v>119173</v>
      </c>
      <c r="X97" s="20">
        <f>[1]StdO_Customers_Residential!X97+[1]StdO_Customers_Small_Commercial!X97+[1]StdO_Customers_Lighting!X97</f>
        <v>102896</v>
      </c>
      <c r="Y97" s="20">
        <f>[1]StdO_Customers_Residential!Y97+[1]StdO_Customers_Small_Commercial!Y97+[1]StdO_Customers_Lighting!Y97</f>
        <v>95746</v>
      </c>
      <c r="Z97" s="12"/>
      <c r="AA97" s="13">
        <f t="shared" si="16"/>
        <v>1</v>
      </c>
      <c r="AB97" s="12">
        <f t="shared" si="9"/>
        <v>0</v>
      </c>
      <c r="AC97" s="5">
        <f t="shared" si="10"/>
        <v>2587146</v>
      </c>
      <c r="AD97" s="5">
        <f t="shared" si="11"/>
        <v>2587146</v>
      </c>
      <c r="AF97" s="12">
        <f t="shared" si="12"/>
        <v>3</v>
      </c>
      <c r="AG97" s="12">
        <f t="shared" si="13"/>
        <v>2021</v>
      </c>
      <c r="AI97" s="5">
        <f t="shared" si="14"/>
        <v>139546</v>
      </c>
      <c r="AJ97" s="12">
        <f t="shared" si="15"/>
        <v>20</v>
      </c>
    </row>
    <row r="98" spans="1:36" x14ac:dyDescent="0.25">
      <c r="A98" s="33">
        <v>44285</v>
      </c>
      <c r="B98" s="20">
        <f>[1]StdO_Customers_Residential!B98+[1]StdO_Customers_Small_Commercial!B98+[1]StdO_Customers_Lighting!B98</f>
        <v>75723</v>
      </c>
      <c r="C98" s="20">
        <f>[1]StdO_Customers_Residential!C98+[1]StdO_Customers_Small_Commercial!C98+[1]StdO_Customers_Lighting!C98</f>
        <v>70580</v>
      </c>
      <c r="D98" s="20">
        <f>[1]StdO_Customers_Residential!D98+[1]StdO_Customers_Small_Commercial!D98+[1]StdO_Customers_Lighting!D98</f>
        <v>69962</v>
      </c>
      <c r="E98" s="20">
        <f>[1]StdO_Customers_Residential!E98+[1]StdO_Customers_Small_Commercial!E98+[1]StdO_Customers_Lighting!E98</f>
        <v>72151</v>
      </c>
      <c r="F98" s="20">
        <f>[1]StdO_Customers_Residential!F98+[1]StdO_Customers_Small_Commercial!F98+[1]StdO_Customers_Lighting!F98</f>
        <v>75675</v>
      </c>
      <c r="G98" s="20">
        <f>[1]StdO_Customers_Residential!G98+[1]StdO_Customers_Small_Commercial!G98+[1]StdO_Customers_Lighting!G98</f>
        <v>85893</v>
      </c>
      <c r="H98" s="20">
        <f>[1]StdO_Customers_Residential!H98+[1]StdO_Customers_Small_Commercial!H98+[1]StdO_Customers_Lighting!H98</f>
        <v>110440</v>
      </c>
      <c r="I98" s="20">
        <f>[1]StdO_Customers_Residential!I98+[1]StdO_Customers_Small_Commercial!I98+[1]StdO_Customers_Lighting!I98</f>
        <v>123475</v>
      </c>
      <c r="J98" s="20">
        <f>[1]StdO_Customers_Residential!J98+[1]StdO_Customers_Small_Commercial!J98+[1]StdO_Customers_Lighting!J98</f>
        <v>119817</v>
      </c>
      <c r="K98" s="20">
        <f>[1]StdO_Customers_Residential!K98+[1]StdO_Customers_Small_Commercial!K98+[1]StdO_Customers_Lighting!K98</f>
        <v>119989</v>
      </c>
      <c r="L98" s="20">
        <f>[1]StdO_Customers_Residential!L98+[1]StdO_Customers_Small_Commercial!L98+[1]StdO_Customers_Lighting!L98</f>
        <v>117919</v>
      </c>
      <c r="M98" s="20">
        <f>[1]StdO_Customers_Residential!M98+[1]StdO_Customers_Small_Commercial!M98+[1]StdO_Customers_Lighting!M98</f>
        <v>113768</v>
      </c>
      <c r="N98" s="20">
        <f>[1]StdO_Customers_Residential!N98+[1]StdO_Customers_Small_Commercial!N98+[1]StdO_Customers_Lighting!N98</f>
        <v>110701</v>
      </c>
      <c r="O98" s="20">
        <f>[1]StdO_Customers_Residential!O98+[1]StdO_Customers_Small_Commercial!O98+[1]StdO_Customers_Lighting!O98</f>
        <v>105546</v>
      </c>
      <c r="P98" s="20">
        <f>[1]StdO_Customers_Residential!P98+[1]StdO_Customers_Small_Commercial!P98+[1]StdO_Customers_Lighting!P98</f>
        <v>101566</v>
      </c>
      <c r="Q98" s="20">
        <f>[1]StdO_Customers_Residential!Q98+[1]StdO_Customers_Small_Commercial!Q98+[1]StdO_Customers_Lighting!Q98</f>
        <v>105877</v>
      </c>
      <c r="R98" s="20">
        <f>[1]StdO_Customers_Residential!R98+[1]StdO_Customers_Small_Commercial!R98+[1]StdO_Customers_Lighting!R98</f>
        <v>112088</v>
      </c>
      <c r="S98" s="20">
        <f>[1]StdO_Customers_Residential!S98+[1]StdO_Customers_Small_Commercial!S98+[1]StdO_Customers_Lighting!S98</f>
        <v>122821</v>
      </c>
      <c r="T98" s="20">
        <f>[1]StdO_Customers_Residential!T98+[1]StdO_Customers_Small_Commercial!T98+[1]StdO_Customers_Lighting!T98</f>
        <v>126926</v>
      </c>
      <c r="U98" s="20">
        <f>[1]StdO_Customers_Residential!U98+[1]StdO_Customers_Small_Commercial!U98+[1]StdO_Customers_Lighting!U98</f>
        <v>139665</v>
      </c>
      <c r="V98" s="20">
        <f>[1]StdO_Customers_Residential!V98+[1]StdO_Customers_Small_Commercial!V98+[1]StdO_Customers_Lighting!V98</f>
        <v>134298</v>
      </c>
      <c r="W98" s="20">
        <f>[1]StdO_Customers_Residential!W98+[1]StdO_Customers_Small_Commercial!W98+[1]StdO_Customers_Lighting!W98</f>
        <v>111497</v>
      </c>
      <c r="X98" s="20">
        <f>[1]StdO_Customers_Residential!X98+[1]StdO_Customers_Small_Commercial!X98+[1]StdO_Customers_Lighting!X98</f>
        <v>89836</v>
      </c>
      <c r="Y98" s="20">
        <f>[1]StdO_Customers_Residential!Y98+[1]StdO_Customers_Small_Commercial!Y98+[1]StdO_Customers_Lighting!Y98</f>
        <v>80947</v>
      </c>
      <c r="Z98" s="12"/>
      <c r="AA98" s="13">
        <f t="shared" si="16"/>
        <v>2</v>
      </c>
      <c r="AB98" s="12">
        <f t="shared" si="9"/>
        <v>1855789</v>
      </c>
      <c r="AC98" s="5">
        <f t="shared" si="10"/>
        <v>641371</v>
      </c>
      <c r="AD98" s="5">
        <f t="shared" si="11"/>
        <v>2497160</v>
      </c>
      <c r="AF98" s="12">
        <f t="shared" si="12"/>
        <v>3</v>
      </c>
      <c r="AG98" s="12">
        <f t="shared" si="13"/>
        <v>2021</v>
      </c>
      <c r="AI98" s="5">
        <f t="shared" si="14"/>
        <v>139665</v>
      </c>
      <c r="AJ98" s="12">
        <f t="shared" si="15"/>
        <v>20</v>
      </c>
    </row>
    <row r="99" spans="1:36" x14ac:dyDescent="0.25">
      <c r="A99" s="33">
        <v>44286</v>
      </c>
      <c r="B99" s="20">
        <f>[1]StdO_Customers_Residential!B99+[1]StdO_Customers_Small_Commercial!B99+[1]StdO_Customers_Lighting!B99</f>
        <v>75421</v>
      </c>
      <c r="C99" s="20">
        <f>[1]StdO_Customers_Residential!C99+[1]StdO_Customers_Small_Commercial!C99+[1]StdO_Customers_Lighting!C99</f>
        <v>70295</v>
      </c>
      <c r="D99" s="20">
        <f>[1]StdO_Customers_Residential!D99+[1]StdO_Customers_Small_Commercial!D99+[1]StdO_Customers_Lighting!D99</f>
        <v>68773</v>
      </c>
      <c r="E99" s="20">
        <f>[1]StdO_Customers_Residential!E99+[1]StdO_Customers_Small_Commercial!E99+[1]StdO_Customers_Lighting!E99</f>
        <v>70790</v>
      </c>
      <c r="F99" s="20">
        <f>[1]StdO_Customers_Residential!F99+[1]StdO_Customers_Small_Commercial!F99+[1]StdO_Customers_Lighting!F99</f>
        <v>72786</v>
      </c>
      <c r="G99" s="20">
        <f>[1]StdO_Customers_Residential!G99+[1]StdO_Customers_Small_Commercial!G99+[1]StdO_Customers_Lighting!G99</f>
        <v>83599</v>
      </c>
      <c r="H99" s="20">
        <f>[1]StdO_Customers_Residential!H99+[1]StdO_Customers_Small_Commercial!H99+[1]StdO_Customers_Lighting!H99</f>
        <v>109935</v>
      </c>
      <c r="I99" s="20">
        <f>[1]StdO_Customers_Residential!I99+[1]StdO_Customers_Small_Commercial!I99+[1]StdO_Customers_Lighting!I99</f>
        <v>123106</v>
      </c>
      <c r="J99" s="20">
        <f>[1]StdO_Customers_Residential!J99+[1]StdO_Customers_Small_Commercial!J99+[1]StdO_Customers_Lighting!J99</f>
        <v>119531</v>
      </c>
      <c r="K99" s="20">
        <f>[1]StdO_Customers_Residential!K99+[1]StdO_Customers_Small_Commercial!K99+[1]StdO_Customers_Lighting!K99</f>
        <v>119708</v>
      </c>
      <c r="L99" s="20">
        <f>[1]StdO_Customers_Residential!L99+[1]StdO_Customers_Small_Commercial!L99+[1]StdO_Customers_Lighting!L99</f>
        <v>117639</v>
      </c>
      <c r="M99" s="20">
        <f>[1]StdO_Customers_Residential!M99+[1]StdO_Customers_Small_Commercial!M99+[1]StdO_Customers_Lighting!M99</f>
        <v>113544</v>
      </c>
      <c r="N99" s="20">
        <f>[1]StdO_Customers_Residential!N99+[1]StdO_Customers_Small_Commercial!N99+[1]StdO_Customers_Lighting!N99</f>
        <v>110459</v>
      </c>
      <c r="O99" s="20">
        <f>[1]StdO_Customers_Residential!O99+[1]StdO_Customers_Small_Commercial!O99+[1]StdO_Customers_Lighting!O99</f>
        <v>105311</v>
      </c>
      <c r="P99" s="20">
        <f>[1]StdO_Customers_Residential!P99+[1]StdO_Customers_Small_Commercial!P99+[1]StdO_Customers_Lighting!P99</f>
        <v>101325</v>
      </c>
      <c r="Q99" s="20">
        <f>[1]StdO_Customers_Residential!Q99+[1]StdO_Customers_Small_Commercial!Q99+[1]StdO_Customers_Lighting!Q99</f>
        <v>105641</v>
      </c>
      <c r="R99" s="20">
        <f>[1]StdO_Customers_Residential!R99+[1]StdO_Customers_Small_Commercial!R99+[1]StdO_Customers_Lighting!R99</f>
        <v>111837</v>
      </c>
      <c r="S99" s="20">
        <f>[1]StdO_Customers_Residential!S99+[1]StdO_Customers_Small_Commercial!S99+[1]StdO_Customers_Lighting!S99</f>
        <v>122629</v>
      </c>
      <c r="T99" s="20">
        <f>[1]StdO_Customers_Residential!T99+[1]StdO_Customers_Small_Commercial!T99+[1]StdO_Customers_Lighting!T99</f>
        <v>126732</v>
      </c>
      <c r="U99" s="20">
        <f>[1]StdO_Customers_Residential!U99+[1]StdO_Customers_Small_Commercial!U99+[1]StdO_Customers_Lighting!U99</f>
        <v>139477</v>
      </c>
      <c r="V99" s="20">
        <f>[1]StdO_Customers_Residential!V99+[1]StdO_Customers_Small_Commercial!V99+[1]StdO_Customers_Lighting!V99</f>
        <v>134181</v>
      </c>
      <c r="W99" s="20">
        <f>[1]StdO_Customers_Residential!W99+[1]StdO_Customers_Small_Commercial!W99+[1]StdO_Customers_Lighting!W99</f>
        <v>111179</v>
      </c>
      <c r="X99" s="20">
        <f>[1]StdO_Customers_Residential!X99+[1]StdO_Customers_Small_Commercial!X99+[1]StdO_Customers_Lighting!X99</f>
        <v>89520</v>
      </c>
      <c r="Y99" s="20">
        <f>[1]StdO_Customers_Residential!Y99+[1]StdO_Customers_Small_Commercial!Y99+[1]StdO_Customers_Lighting!Y99</f>
        <v>80666</v>
      </c>
      <c r="Z99" s="12"/>
      <c r="AA99" s="13">
        <f t="shared" si="16"/>
        <v>3</v>
      </c>
      <c r="AB99" s="12">
        <f t="shared" si="9"/>
        <v>1851819</v>
      </c>
      <c r="AC99" s="5">
        <f t="shared" si="10"/>
        <v>632265</v>
      </c>
      <c r="AD99" s="5">
        <f t="shared" si="11"/>
        <v>2484084</v>
      </c>
      <c r="AF99" s="12">
        <f t="shared" si="12"/>
        <v>3</v>
      </c>
      <c r="AG99" s="12">
        <f t="shared" si="13"/>
        <v>2021</v>
      </c>
      <c r="AI99" s="5">
        <f t="shared" si="14"/>
        <v>139477</v>
      </c>
      <c r="AJ99" s="12">
        <f t="shared" si="15"/>
        <v>20</v>
      </c>
    </row>
    <row r="100" spans="1:36" x14ac:dyDescent="0.25">
      <c r="A100" s="33">
        <v>44287</v>
      </c>
      <c r="B100" s="20">
        <f>[1]StdO_Customers_Residential!B100+[1]StdO_Customers_Small_Commercial!B100+[1]StdO_Customers_Lighting!B100</f>
        <v>60350</v>
      </c>
      <c r="C100" s="20">
        <f>[1]StdO_Customers_Residential!C100+[1]StdO_Customers_Small_Commercial!C100+[1]StdO_Customers_Lighting!C100</f>
        <v>57586</v>
      </c>
      <c r="D100" s="20">
        <f>[1]StdO_Customers_Residential!D100+[1]StdO_Customers_Small_Commercial!D100+[1]StdO_Customers_Lighting!D100</f>
        <v>56029</v>
      </c>
      <c r="E100" s="20">
        <f>[1]StdO_Customers_Residential!E100+[1]StdO_Customers_Small_Commercial!E100+[1]StdO_Customers_Lighting!E100</f>
        <v>56687</v>
      </c>
      <c r="F100" s="20">
        <f>[1]StdO_Customers_Residential!F100+[1]StdO_Customers_Small_Commercial!F100+[1]StdO_Customers_Lighting!F100</f>
        <v>60164</v>
      </c>
      <c r="G100" s="20">
        <f>[1]StdO_Customers_Residential!G100+[1]StdO_Customers_Small_Commercial!G100+[1]StdO_Customers_Lighting!G100</f>
        <v>69474</v>
      </c>
      <c r="H100" s="20">
        <f>[1]StdO_Customers_Residential!H100+[1]StdO_Customers_Small_Commercial!H100+[1]StdO_Customers_Lighting!H100</f>
        <v>87609</v>
      </c>
      <c r="I100" s="20">
        <f>[1]StdO_Customers_Residential!I100+[1]StdO_Customers_Small_Commercial!I100+[1]StdO_Customers_Lighting!I100</f>
        <v>99289</v>
      </c>
      <c r="J100" s="20">
        <f>[1]StdO_Customers_Residential!J100+[1]StdO_Customers_Small_Commercial!J100+[1]StdO_Customers_Lighting!J100</f>
        <v>98621</v>
      </c>
      <c r="K100" s="20">
        <f>[1]StdO_Customers_Residential!K100+[1]StdO_Customers_Small_Commercial!K100+[1]StdO_Customers_Lighting!K100</f>
        <v>98200</v>
      </c>
      <c r="L100" s="20">
        <f>[1]StdO_Customers_Residential!L100+[1]StdO_Customers_Small_Commercial!L100+[1]StdO_Customers_Lighting!L100</f>
        <v>98555</v>
      </c>
      <c r="M100" s="20">
        <f>[1]StdO_Customers_Residential!M100+[1]StdO_Customers_Small_Commercial!M100+[1]StdO_Customers_Lighting!M100</f>
        <v>96358</v>
      </c>
      <c r="N100" s="20">
        <f>[1]StdO_Customers_Residential!N100+[1]StdO_Customers_Small_Commercial!N100+[1]StdO_Customers_Lighting!N100</f>
        <v>95255</v>
      </c>
      <c r="O100" s="20">
        <f>[1]StdO_Customers_Residential!O100+[1]StdO_Customers_Small_Commercial!O100+[1]StdO_Customers_Lighting!O100</f>
        <v>91084</v>
      </c>
      <c r="P100" s="20">
        <f>[1]StdO_Customers_Residential!P100+[1]StdO_Customers_Small_Commercial!P100+[1]StdO_Customers_Lighting!P100</f>
        <v>87680</v>
      </c>
      <c r="Q100" s="20">
        <f>[1]StdO_Customers_Residential!Q100+[1]StdO_Customers_Small_Commercial!Q100+[1]StdO_Customers_Lighting!Q100</f>
        <v>88224</v>
      </c>
      <c r="R100" s="20">
        <f>[1]StdO_Customers_Residential!R100+[1]StdO_Customers_Small_Commercial!R100+[1]StdO_Customers_Lighting!R100</f>
        <v>93040</v>
      </c>
      <c r="S100" s="20">
        <f>[1]StdO_Customers_Residential!S100+[1]StdO_Customers_Small_Commercial!S100+[1]StdO_Customers_Lighting!S100</f>
        <v>102565</v>
      </c>
      <c r="T100" s="20">
        <f>[1]StdO_Customers_Residential!T100+[1]StdO_Customers_Small_Commercial!T100+[1]StdO_Customers_Lighting!T100</f>
        <v>105328</v>
      </c>
      <c r="U100" s="20">
        <f>[1]StdO_Customers_Residential!U100+[1]StdO_Customers_Small_Commercial!U100+[1]StdO_Customers_Lighting!U100</f>
        <v>111639</v>
      </c>
      <c r="V100" s="20">
        <f>[1]StdO_Customers_Residential!V100+[1]StdO_Customers_Small_Commercial!V100+[1]StdO_Customers_Lighting!V100</f>
        <v>105951</v>
      </c>
      <c r="W100" s="20">
        <f>[1]StdO_Customers_Residential!W100+[1]StdO_Customers_Small_Commercial!W100+[1]StdO_Customers_Lighting!W100</f>
        <v>94589</v>
      </c>
      <c r="X100" s="20">
        <f>[1]StdO_Customers_Residential!X100+[1]StdO_Customers_Small_Commercial!X100+[1]StdO_Customers_Lighting!X100</f>
        <v>82442</v>
      </c>
      <c r="Y100" s="20">
        <f>[1]StdO_Customers_Residential!Y100+[1]StdO_Customers_Small_Commercial!Y100+[1]StdO_Customers_Lighting!Y100</f>
        <v>74133</v>
      </c>
      <c r="Z100" s="12"/>
      <c r="AA100" s="13">
        <f t="shared" si="16"/>
        <v>4</v>
      </c>
      <c r="AB100" s="12">
        <f t="shared" si="9"/>
        <v>1548820</v>
      </c>
      <c r="AC100" s="5">
        <f t="shared" si="10"/>
        <v>522032</v>
      </c>
      <c r="AD100" s="5">
        <f t="shared" si="11"/>
        <v>2070852</v>
      </c>
      <c r="AF100" s="12">
        <f t="shared" si="12"/>
        <v>4</v>
      </c>
      <c r="AG100" s="12">
        <f t="shared" si="13"/>
        <v>2021</v>
      </c>
      <c r="AI100" s="5">
        <f t="shared" si="14"/>
        <v>111639</v>
      </c>
      <c r="AJ100" s="12">
        <f t="shared" si="15"/>
        <v>20</v>
      </c>
    </row>
    <row r="101" spans="1:36" x14ac:dyDescent="0.25">
      <c r="A101" s="33">
        <v>44288</v>
      </c>
      <c r="B101" s="20">
        <f>[1]StdO_Customers_Residential!B101+[1]StdO_Customers_Small_Commercial!B101+[1]StdO_Customers_Lighting!B101</f>
        <v>69880</v>
      </c>
      <c r="C101" s="20">
        <f>[1]StdO_Customers_Residential!C101+[1]StdO_Customers_Small_Commercial!C101+[1]StdO_Customers_Lighting!C101</f>
        <v>67842</v>
      </c>
      <c r="D101" s="20">
        <f>[1]StdO_Customers_Residential!D101+[1]StdO_Customers_Small_Commercial!D101+[1]StdO_Customers_Lighting!D101</f>
        <v>67321</v>
      </c>
      <c r="E101" s="20">
        <f>[1]StdO_Customers_Residential!E101+[1]StdO_Customers_Small_Commercial!E101+[1]StdO_Customers_Lighting!E101</f>
        <v>67858</v>
      </c>
      <c r="F101" s="20">
        <f>[1]StdO_Customers_Residential!F101+[1]StdO_Customers_Small_Commercial!F101+[1]StdO_Customers_Lighting!F101</f>
        <v>71852</v>
      </c>
      <c r="G101" s="20">
        <f>[1]StdO_Customers_Residential!G101+[1]StdO_Customers_Small_Commercial!G101+[1]StdO_Customers_Lighting!G101</f>
        <v>81469</v>
      </c>
      <c r="H101" s="20">
        <f>[1]StdO_Customers_Residential!H101+[1]StdO_Customers_Small_Commercial!H101+[1]StdO_Customers_Lighting!H101</f>
        <v>97147</v>
      </c>
      <c r="I101" s="20">
        <f>[1]StdO_Customers_Residential!I101+[1]StdO_Customers_Small_Commercial!I101+[1]StdO_Customers_Lighting!I101</f>
        <v>104885</v>
      </c>
      <c r="J101" s="20">
        <f>[1]StdO_Customers_Residential!J101+[1]StdO_Customers_Small_Commercial!J101+[1]StdO_Customers_Lighting!J101</f>
        <v>104159</v>
      </c>
      <c r="K101" s="20">
        <f>[1]StdO_Customers_Residential!K101+[1]StdO_Customers_Small_Commercial!K101+[1]StdO_Customers_Lighting!K101</f>
        <v>101563</v>
      </c>
      <c r="L101" s="20">
        <f>[1]StdO_Customers_Residential!L101+[1]StdO_Customers_Small_Commercial!L101+[1]StdO_Customers_Lighting!L101</f>
        <v>97459</v>
      </c>
      <c r="M101" s="20">
        <f>[1]StdO_Customers_Residential!M101+[1]StdO_Customers_Small_Commercial!M101+[1]StdO_Customers_Lighting!M101</f>
        <v>92313</v>
      </c>
      <c r="N101" s="20">
        <f>[1]StdO_Customers_Residential!N101+[1]StdO_Customers_Small_Commercial!N101+[1]StdO_Customers_Lighting!N101</f>
        <v>89208</v>
      </c>
      <c r="O101" s="20">
        <f>[1]StdO_Customers_Residential!O101+[1]StdO_Customers_Small_Commercial!O101+[1]StdO_Customers_Lighting!O101</f>
        <v>84803</v>
      </c>
      <c r="P101" s="20">
        <f>[1]StdO_Customers_Residential!P101+[1]StdO_Customers_Small_Commercial!P101+[1]StdO_Customers_Lighting!P101</f>
        <v>81184</v>
      </c>
      <c r="Q101" s="20">
        <f>[1]StdO_Customers_Residential!Q101+[1]StdO_Customers_Small_Commercial!Q101+[1]StdO_Customers_Lighting!Q101</f>
        <v>82897</v>
      </c>
      <c r="R101" s="20">
        <f>[1]StdO_Customers_Residential!R101+[1]StdO_Customers_Small_Commercial!R101+[1]StdO_Customers_Lighting!R101</f>
        <v>88983</v>
      </c>
      <c r="S101" s="20">
        <f>[1]StdO_Customers_Residential!S101+[1]StdO_Customers_Small_Commercial!S101+[1]StdO_Customers_Lighting!S101</f>
        <v>99276</v>
      </c>
      <c r="T101" s="20">
        <f>[1]StdO_Customers_Residential!T101+[1]StdO_Customers_Small_Commercial!T101+[1]StdO_Customers_Lighting!T101</f>
        <v>103398</v>
      </c>
      <c r="U101" s="20">
        <f>[1]StdO_Customers_Residential!U101+[1]StdO_Customers_Small_Commercial!U101+[1]StdO_Customers_Lighting!U101</f>
        <v>110881</v>
      </c>
      <c r="V101" s="20">
        <f>[1]StdO_Customers_Residential!V101+[1]StdO_Customers_Small_Commercial!V101+[1]StdO_Customers_Lighting!V101</f>
        <v>108155</v>
      </c>
      <c r="W101" s="20">
        <f>[1]StdO_Customers_Residential!W101+[1]StdO_Customers_Small_Commercial!W101+[1]StdO_Customers_Lighting!W101</f>
        <v>98485</v>
      </c>
      <c r="X101" s="20">
        <f>[1]StdO_Customers_Residential!X101+[1]StdO_Customers_Small_Commercial!X101+[1]StdO_Customers_Lighting!X101</f>
        <v>88766</v>
      </c>
      <c r="Y101" s="20">
        <f>[1]StdO_Customers_Residential!Y101+[1]StdO_Customers_Small_Commercial!Y101+[1]StdO_Customers_Lighting!Y101</f>
        <v>79458</v>
      </c>
      <c r="Z101" s="12"/>
      <c r="AA101" s="13">
        <f t="shared" si="16"/>
        <v>5</v>
      </c>
      <c r="AB101" s="12">
        <f t="shared" si="9"/>
        <v>1536415</v>
      </c>
      <c r="AC101" s="5">
        <f t="shared" si="10"/>
        <v>602827</v>
      </c>
      <c r="AD101" s="5">
        <f t="shared" si="11"/>
        <v>2139242</v>
      </c>
      <c r="AF101" s="12">
        <f t="shared" si="12"/>
        <v>4</v>
      </c>
      <c r="AG101" s="12">
        <f t="shared" si="13"/>
        <v>2021</v>
      </c>
      <c r="AI101" s="5">
        <f t="shared" si="14"/>
        <v>110881</v>
      </c>
      <c r="AJ101" s="12">
        <f t="shared" si="15"/>
        <v>20</v>
      </c>
    </row>
    <row r="102" spans="1:36" x14ac:dyDescent="0.25">
      <c r="A102" s="33">
        <v>44289</v>
      </c>
      <c r="B102" s="20">
        <f>[1]StdO_Customers_Residential!B102+[1]StdO_Customers_Small_Commercial!B102+[1]StdO_Customers_Lighting!B102</f>
        <v>74045</v>
      </c>
      <c r="C102" s="20">
        <f>[1]StdO_Customers_Residential!C102+[1]StdO_Customers_Small_Commercial!C102+[1]StdO_Customers_Lighting!C102</f>
        <v>70855</v>
      </c>
      <c r="D102" s="20">
        <f>[1]StdO_Customers_Residential!D102+[1]StdO_Customers_Small_Commercial!D102+[1]StdO_Customers_Lighting!D102</f>
        <v>71569</v>
      </c>
      <c r="E102" s="20">
        <f>[1]StdO_Customers_Residential!E102+[1]StdO_Customers_Small_Commercial!E102+[1]StdO_Customers_Lighting!E102</f>
        <v>71100</v>
      </c>
      <c r="F102" s="20">
        <f>[1]StdO_Customers_Residential!F102+[1]StdO_Customers_Small_Commercial!F102+[1]StdO_Customers_Lighting!F102</f>
        <v>72448</v>
      </c>
      <c r="G102" s="20">
        <f>[1]StdO_Customers_Residential!G102+[1]StdO_Customers_Small_Commercial!G102+[1]StdO_Customers_Lighting!G102</f>
        <v>78020</v>
      </c>
      <c r="H102" s="20">
        <f>[1]StdO_Customers_Residential!H102+[1]StdO_Customers_Small_Commercial!H102+[1]StdO_Customers_Lighting!H102</f>
        <v>88286</v>
      </c>
      <c r="I102" s="20">
        <f>[1]StdO_Customers_Residential!I102+[1]StdO_Customers_Small_Commercial!I102+[1]StdO_Customers_Lighting!I102</f>
        <v>96456</v>
      </c>
      <c r="J102" s="20">
        <f>[1]StdO_Customers_Residential!J102+[1]StdO_Customers_Small_Commercial!J102+[1]StdO_Customers_Lighting!J102</f>
        <v>101483</v>
      </c>
      <c r="K102" s="20">
        <f>[1]StdO_Customers_Residential!K102+[1]StdO_Customers_Small_Commercial!K102+[1]StdO_Customers_Lighting!K102</f>
        <v>104443</v>
      </c>
      <c r="L102" s="20">
        <f>[1]StdO_Customers_Residential!L102+[1]StdO_Customers_Small_Commercial!L102+[1]StdO_Customers_Lighting!L102</f>
        <v>101594</v>
      </c>
      <c r="M102" s="20">
        <f>[1]StdO_Customers_Residential!M102+[1]StdO_Customers_Small_Commercial!M102+[1]StdO_Customers_Lighting!M102</f>
        <v>92701</v>
      </c>
      <c r="N102" s="20">
        <f>[1]StdO_Customers_Residential!N102+[1]StdO_Customers_Small_Commercial!N102+[1]StdO_Customers_Lighting!N102</f>
        <v>90595</v>
      </c>
      <c r="O102" s="20">
        <f>[1]StdO_Customers_Residential!O102+[1]StdO_Customers_Small_Commercial!O102+[1]StdO_Customers_Lighting!O102</f>
        <v>86274</v>
      </c>
      <c r="P102" s="20">
        <f>[1]StdO_Customers_Residential!P102+[1]StdO_Customers_Small_Commercial!P102+[1]StdO_Customers_Lighting!P102</f>
        <v>81273</v>
      </c>
      <c r="Q102" s="20">
        <f>[1]StdO_Customers_Residential!Q102+[1]StdO_Customers_Small_Commercial!Q102+[1]StdO_Customers_Lighting!Q102</f>
        <v>81979</v>
      </c>
      <c r="R102" s="20">
        <f>[1]StdO_Customers_Residential!R102+[1]StdO_Customers_Small_Commercial!R102+[1]StdO_Customers_Lighting!R102</f>
        <v>89367</v>
      </c>
      <c r="S102" s="20">
        <f>[1]StdO_Customers_Residential!S102+[1]StdO_Customers_Small_Commercial!S102+[1]StdO_Customers_Lighting!S102</f>
        <v>99172</v>
      </c>
      <c r="T102" s="20">
        <f>[1]StdO_Customers_Residential!T102+[1]StdO_Customers_Small_Commercial!T102+[1]StdO_Customers_Lighting!T102</f>
        <v>100414</v>
      </c>
      <c r="U102" s="20">
        <f>[1]StdO_Customers_Residential!U102+[1]StdO_Customers_Small_Commercial!U102+[1]StdO_Customers_Lighting!U102</f>
        <v>111847</v>
      </c>
      <c r="V102" s="20">
        <f>[1]StdO_Customers_Residential!V102+[1]StdO_Customers_Small_Commercial!V102+[1]StdO_Customers_Lighting!V102</f>
        <v>105703</v>
      </c>
      <c r="W102" s="20">
        <f>[1]StdO_Customers_Residential!W102+[1]StdO_Customers_Small_Commercial!W102+[1]StdO_Customers_Lighting!W102</f>
        <v>95663</v>
      </c>
      <c r="X102" s="20">
        <f>[1]StdO_Customers_Residential!X102+[1]StdO_Customers_Small_Commercial!X102+[1]StdO_Customers_Lighting!X102</f>
        <v>85789</v>
      </c>
      <c r="Y102" s="20">
        <f>[1]StdO_Customers_Residential!Y102+[1]StdO_Customers_Small_Commercial!Y102+[1]StdO_Customers_Lighting!Y102</f>
        <v>76936</v>
      </c>
      <c r="Z102" s="12"/>
      <c r="AA102" s="13">
        <f t="shared" si="16"/>
        <v>6</v>
      </c>
      <c r="AB102" s="12">
        <f t="shared" si="9"/>
        <v>1524753</v>
      </c>
      <c r="AC102" s="5">
        <f t="shared" si="10"/>
        <v>603259</v>
      </c>
      <c r="AD102" s="5">
        <f t="shared" si="11"/>
        <v>2128012</v>
      </c>
      <c r="AF102" s="12">
        <f t="shared" si="12"/>
        <v>4</v>
      </c>
      <c r="AG102" s="12">
        <f t="shared" si="13"/>
        <v>2021</v>
      </c>
      <c r="AI102" s="5">
        <f t="shared" si="14"/>
        <v>111847</v>
      </c>
      <c r="AJ102" s="12">
        <f t="shared" si="15"/>
        <v>20</v>
      </c>
    </row>
    <row r="103" spans="1:36" x14ac:dyDescent="0.25">
      <c r="A103" s="33">
        <v>44290</v>
      </c>
      <c r="B103" s="20">
        <f>[1]StdO_Customers_Residential!B103+[1]StdO_Customers_Small_Commercial!B103+[1]StdO_Customers_Lighting!B103</f>
        <v>69767</v>
      </c>
      <c r="C103" s="20">
        <f>[1]StdO_Customers_Residential!C103+[1]StdO_Customers_Small_Commercial!C103+[1]StdO_Customers_Lighting!C103</f>
        <v>68014</v>
      </c>
      <c r="D103" s="20">
        <f>[1]StdO_Customers_Residential!D103+[1]StdO_Customers_Small_Commercial!D103+[1]StdO_Customers_Lighting!D103</f>
        <v>68515</v>
      </c>
      <c r="E103" s="20">
        <f>[1]StdO_Customers_Residential!E103+[1]StdO_Customers_Small_Commercial!E103+[1]StdO_Customers_Lighting!E103</f>
        <v>66457</v>
      </c>
      <c r="F103" s="20">
        <f>[1]StdO_Customers_Residential!F103+[1]StdO_Customers_Small_Commercial!F103+[1]StdO_Customers_Lighting!F103</f>
        <v>67741</v>
      </c>
      <c r="G103" s="20">
        <f>[1]StdO_Customers_Residential!G103+[1]StdO_Customers_Small_Commercial!G103+[1]StdO_Customers_Lighting!G103</f>
        <v>73212</v>
      </c>
      <c r="H103" s="20">
        <f>[1]StdO_Customers_Residential!H103+[1]StdO_Customers_Small_Commercial!H103+[1]StdO_Customers_Lighting!H103</f>
        <v>84575</v>
      </c>
      <c r="I103" s="20">
        <f>[1]StdO_Customers_Residential!I103+[1]StdO_Customers_Small_Commercial!I103+[1]StdO_Customers_Lighting!I103</f>
        <v>96863</v>
      </c>
      <c r="J103" s="20">
        <f>[1]StdO_Customers_Residential!J103+[1]StdO_Customers_Small_Commercial!J103+[1]StdO_Customers_Lighting!J103</f>
        <v>100789</v>
      </c>
      <c r="K103" s="20">
        <f>[1]StdO_Customers_Residential!K103+[1]StdO_Customers_Small_Commercial!K103+[1]StdO_Customers_Lighting!K103</f>
        <v>104635</v>
      </c>
      <c r="L103" s="20">
        <f>[1]StdO_Customers_Residential!L103+[1]StdO_Customers_Small_Commercial!L103+[1]StdO_Customers_Lighting!L103</f>
        <v>101879</v>
      </c>
      <c r="M103" s="20">
        <f>[1]StdO_Customers_Residential!M103+[1]StdO_Customers_Small_Commercial!M103+[1]StdO_Customers_Lighting!M103</f>
        <v>97345</v>
      </c>
      <c r="N103" s="20">
        <f>[1]StdO_Customers_Residential!N103+[1]StdO_Customers_Small_Commercial!N103+[1]StdO_Customers_Lighting!N103</f>
        <v>94083</v>
      </c>
      <c r="O103" s="20">
        <f>[1]StdO_Customers_Residential!O103+[1]StdO_Customers_Small_Commercial!O103+[1]StdO_Customers_Lighting!O103</f>
        <v>87221</v>
      </c>
      <c r="P103" s="20">
        <f>[1]StdO_Customers_Residential!P103+[1]StdO_Customers_Small_Commercial!P103+[1]StdO_Customers_Lighting!P103</f>
        <v>82207</v>
      </c>
      <c r="Q103" s="20">
        <f>[1]StdO_Customers_Residential!Q103+[1]StdO_Customers_Small_Commercial!Q103+[1]StdO_Customers_Lighting!Q103</f>
        <v>83526</v>
      </c>
      <c r="R103" s="20">
        <f>[1]StdO_Customers_Residential!R103+[1]StdO_Customers_Small_Commercial!R103+[1]StdO_Customers_Lighting!R103</f>
        <v>91123</v>
      </c>
      <c r="S103" s="20">
        <f>[1]StdO_Customers_Residential!S103+[1]StdO_Customers_Small_Commercial!S103+[1]StdO_Customers_Lighting!S103</f>
        <v>100108</v>
      </c>
      <c r="T103" s="20">
        <f>[1]StdO_Customers_Residential!T103+[1]StdO_Customers_Small_Commercial!T103+[1]StdO_Customers_Lighting!T103</f>
        <v>101988</v>
      </c>
      <c r="U103" s="20">
        <f>[1]StdO_Customers_Residential!U103+[1]StdO_Customers_Small_Commercial!U103+[1]StdO_Customers_Lighting!U103</f>
        <v>111257</v>
      </c>
      <c r="V103" s="20">
        <f>[1]StdO_Customers_Residential!V103+[1]StdO_Customers_Small_Commercial!V103+[1]StdO_Customers_Lighting!V103</f>
        <v>105444</v>
      </c>
      <c r="W103" s="20">
        <f>[1]StdO_Customers_Residential!W103+[1]StdO_Customers_Small_Commercial!W103+[1]StdO_Customers_Lighting!W103</f>
        <v>93962</v>
      </c>
      <c r="X103" s="20">
        <f>[1]StdO_Customers_Residential!X103+[1]StdO_Customers_Small_Commercial!X103+[1]StdO_Customers_Lighting!X103</f>
        <v>83134</v>
      </c>
      <c r="Y103" s="20">
        <f>[1]StdO_Customers_Residential!Y103+[1]StdO_Customers_Small_Commercial!Y103+[1]StdO_Customers_Lighting!Y103</f>
        <v>74406</v>
      </c>
      <c r="Z103" s="12"/>
      <c r="AA103" s="13">
        <f t="shared" si="16"/>
        <v>7</v>
      </c>
      <c r="AB103" s="12">
        <f t="shared" si="9"/>
        <v>0</v>
      </c>
      <c r="AC103" s="5">
        <f t="shared" si="10"/>
        <v>2108251</v>
      </c>
      <c r="AD103" s="5">
        <f t="shared" si="11"/>
        <v>2108251</v>
      </c>
      <c r="AF103" s="12">
        <f t="shared" si="12"/>
        <v>4</v>
      </c>
      <c r="AG103" s="12">
        <f t="shared" si="13"/>
        <v>2021</v>
      </c>
      <c r="AI103" s="5">
        <f t="shared" si="14"/>
        <v>111257</v>
      </c>
      <c r="AJ103" s="12">
        <f t="shared" si="15"/>
        <v>20</v>
      </c>
    </row>
    <row r="104" spans="1:36" x14ac:dyDescent="0.25">
      <c r="A104" s="33">
        <v>44291</v>
      </c>
      <c r="B104" s="20">
        <f>[1]StdO_Customers_Residential!B104+[1]StdO_Customers_Small_Commercial!B104+[1]StdO_Customers_Lighting!B104</f>
        <v>69411</v>
      </c>
      <c r="C104" s="20">
        <f>[1]StdO_Customers_Residential!C104+[1]StdO_Customers_Small_Commercial!C104+[1]StdO_Customers_Lighting!C104</f>
        <v>66432</v>
      </c>
      <c r="D104" s="20">
        <f>[1]StdO_Customers_Residential!D104+[1]StdO_Customers_Small_Commercial!D104+[1]StdO_Customers_Lighting!D104</f>
        <v>65248</v>
      </c>
      <c r="E104" s="20">
        <f>[1]StdO_Customers_Residential!E104+[1]StdO_Customers_Small_Commercial!E104+[1]StdO_Customers_Lighting!E104</f>
        <v>66065</v>
      </c>
      <c r="F104" s="20">
        <f>[1]StdO_Customers_Residential!F104+[1]StdO_Customers_Small_Commercial!F104+[1]StdO_Customers_Lighting!F104</f>
        <v>68960</v>
      </c>
      <c r="G104" s="20">
        <f>[1]StdO_Customers_Residential!G104+[1]StdO_Customers_Small_Commercial!G104+[1]StdO_Customers_Lighting!G104</f>
        <v>79406</v>
      </c>
      <c r="H104" s="20">
        <f>[1]StdO_Customers_Residential!H104+[1]StdO_Customers_Small_Commercial!H104+[1]StdO_Customers_Lighting!H104</f>
        <v>94327</v>
      </c>
      <c r="I104" s="20">
        <f>[1]StdO_Customers_Residential!I104+[1]StdO_Customers_Small_Commercial!I104+[1]StdO_Customers_Lighting!I104</f>
        <v>102240</v>
      </c>
      <c r="J104" s="20">
        <f>[1]StdO_Customers_Residential!J104+[1]StdO_Customers_Small_Commercial!J104+[1]StdO_Customers_Lighting!J104</f>
        <v>102374</v>
      </c>
      <c r="K104" s="20">
        <f>[1]StdO_Customers_Residential!K104+[1]StdO_Customers_Small_Commercial!K104+[1]StdO_Customers_Lighting!K104</f>
        <v>103134</v>
      </c>
      <c r="L104" s="20">
        <f>[1]StdO_Customers_Residential!L104+[1]StdO_Customers_Small_Commercial!L104+[1]StdO_Customers_Lighting!L104</f>
        <v>101973</v>
      </c>
      <c r="M104" s="20">
        <f>[1]StdO_Customers_Residential!M104+[1]StdO_Customers_Small_Commercial!M104+[1]StdO_Customers_Lighting!M104</f>
        <v>97868</v>
      </c>
      <c r="N104" s="20">
        <f>[1]StdO_Customers_Residential!N104+[1]StdO_Customers_Small_Commercial!N104+[1]StdO_Customers_Lighting!N104</f>
        <v>95572</v>
      </c>
      <c r="O104" s="20">
        <f>[1]StdO_Customers_Residential!O104+[1]StdO_Customers_Small_Commercial!O104+[1]StdO_Customers_Lighting!O104</f>
        <v>92233</v>
      </c>
      <c r="P104" s="20">
        <f>[1]StdO_Customers_Residential!P104+[1]StdO_Customers_Small_Commercial!P104+[1]StdO_Customers_Lighting!P104</f>
        <v>89879</v>
      </c>
      <c r="Q104" s="20">
        <f>[1]StdO_Customers_Residential!Q104+[1]StdO_Customers_Small_Commercial!Q104+[1]StdO_Customers_Lighting!Q104</f>
        <v>90466</v>
      </c>
      <c r="R104" s="20">
        <f>[1]StdO_Customers_Residential!R104+[1]StdO_Customers_Small_Commercial!R104+[1]StdO_Customers_Lighting!R104</f>
        <v>95968</v>
      </c>
      <c r="S104" s="20">
        <f>[1]StdO_Customers_Residential!S104+[1]StdO_Customers_Small_Commercial!S104+[1]StdO_Customers_Lighting!S104</f>
        <v>105421</v>
      </c>
      <c r="T104" s="20">
        <f>[1]StdO_Customers_Residential!T104+[1]StdO_Customers_Small_Commercial!T104+[1]StdO_Customers_Lighting!T104</f>
        <v>107792</v>
      </c>
      <c r="U104" s="20">
        <f>[1]StdO_Customers_Residential!U104+[1]StdO_Customers_Small_Commercial!U104+[1]StdO_Customers_Lighting!U104</f>
        <v>112514</v>
      </c>
      <c r="V104" s="20">
        <f>[1]StdO_Customers_Residential!V104+[1]StdO_Customers_Small_Commercial!V104+[1]StdO_Customers_Lighting!V104</f>
        <v>106241</v>
      </c>
      <c r="W104" s="20">
        <f>[1]StdO_Customers_Residential!W104+[1]StdO_Customers_Small_Commercial!W104+[1]StdO_Customers_Lighting!W104</f>
        <v>92685</v>
      </c>
      <c r="X104" s="20">
        <f>[1]StdO_Customers_Residential!X104+[1]StdO_Customers_Small_Commercial!X104+[1]StdO_Customers_Lighting!X104</f>
        <v>81989</v>
      </c>
      <c r="Y104" s="20">
        <f>[1]StdO_Customers_Residential!Y104+[1]StdO_Customers_Small_Commercial!Y104+[1]StdO_Customers_Lighting!Y104</f>
        <v>72675</v>
      </c>
      <c r="Z104" s="12"/>
      <c r="AA104" s="13">
        <f t="shared" si="16"/>
        <v>1</v>
      </c>
      <c r="AB104" s="12">
        <f t="shared" si="9"/>
        <v>0</v>
      </c>
      <c r="AC104" s="5">
        <f t="shared" si="10"/>
        <v>2160873</v>
      </c>
      <c r="AD104" s="5">
        <f t="shared" si="11"/>
        <v>2160873</v>
      </c>
      <c r="AF104" s="12">
        <f t="shared" si="12"/>
        <v>4</v>
      </c>
      <c r="AG104" s="12">
        <f t="shared" si="13"/>
        <v>2021</v>
      </c>
      <c r="AI104" s="5">
        <f t="shared" si="14"/>
        <v>112514</v>
      </c>
      <c r="AJ104" s="12">
        <f t="shared" si="15"/>
        <v>20</v>
      </c>
    </row>
    <row r="105" spans="1:36" x14ac:dyDescent="0.25">
      <c r="A105" s="33">
        <v>44292</v>
      </c>
      <c r="B105" s="20">
        <f>[1]StdO_Customers_Residential!B105+[1]StdO_Customers_Small_Commercial!B105+[1]StdO_Customers_Lighting!B105</f>
        <v>67056</v>
      </c>
      <c r="C105" s="20">
        <f>[1]StdO_Customers_Residential!C105+[1]StdO_Customers_Small_Commercial!C105+[1]StdO_Customers_Lighting!C105</f>
        <v>64076</v>
      </c>
      <c r="D105" s="20">
        <f>[1]StdO_Customers_Residential!D105+[1]StdO_Customers_Small_Commercial!D105+[1]StdO_Customers_Lighting!D105</f>
        <v>62789</v>
      </c>
      <c r="E105" s="20">
        <f>[1]StdO_Customers_Residential!E105+[1]StdO_Customers_Small_Commercial!E105+[1]StdO_Customers_Lighting!E105</f>
        <v>63531</v>
      </c>
      <c r="F105" s="20">
        <f>[1]StdO_Customers_Residential!F105+[1]StdO_Customers_Small_Commercial!F105+[1]StdO_Customers_Lighting!F105</f>
        <v>66288</v>
      </c>
      <c r="G105" s="20">
        <f>[1]StdO_Customers_Residential!G105+[1]StdO_Customers_Small_Commercial!G105+[1]StdO_Customers_Lighting!G105</f>
        <v>75845</v>
      </c>
      <c r="H105" s="20">
        <f>[1]StdO_Customers_Residential!H105+[1]StdO_Customers_Small_Commercial!H105+[1]StdO_Customers_Lighting!H105</f>
        <v>90856</v>
      </c>
      <c r="I105" s="20">
        <f>[1]StdO_Customers_Residential!I105+[1]StdO_Customers_Small_Commercial!I105+[1]StdO_Customers_Lighting!I105</f>
        <v>101857</v>
      </c>
      <c r="J105" s="20">
        <f>[1]StdO_Customers_Residential!J105+[1]StdO_Customers_Small_Commercial!J105+[1]StdO_Customers_Lighting!J105</f>
        <v>101408</v>
      </c>
      <c r="K105" s="20">
        <f>[1]StdO_Customers_Residential!K105+[1]StdO_Customers_Small_Commercial!K105+[1]StdO_Customers_Lighting!K105</f>
        <v>99979</v>
      </c>
      <c r="L105" s="20">
        <f>[1]StdO_Customers_Residential!L105+[1]StdO_Customers_Small_Commercial!L105+[1]StdO_Customers_Lighting!L105</f>
        <v>97886</v>
      </c>
      <c r="M105" s="20">
        <f>[1]StdO_Customers_Residential!M105+[1]StdO_Customers_Small_Commercial!M105+[1]StdO_Customers_Lighting!M105</f>
        <v>91558</v>
      </c>
      <c r="N105" s="20">
        <f>[1]StdO_Customers_Residential!N105+[1]StdO_Customers_Small_Commercial!N105+[1]StdO_Customers_Lighting!N105</f>
        <v>90540</v>
      </c>
      <c r="O105" s="20">
        <f>[1]StdO_Customers_Residential!O105+[1]StdO_Customers_Small_Commercial!O105+[1]StdO_Customers_Lighting!O105</f>
        <v>86949</v>
      </c>
      <c r="P105" s="20">
        <f>[1]StdO_Customers_Residential!P105+[1]StdO_Customers_Small_Commercial!P105+[1]StdO_Customers_Lighting!P105</f>
        <v>83245</v>
      </c>
      <c r="Q105" s="20">
        <f>[1]StdO_Customers_Residential!Q105+[1]StdO_Customers_Small_Commercial!Q105+[1]StdO_Customers_Lighting!Q105</f>
        <v>84456</v>
      </c>
      <c r="R105" s="20">
        <f>[1]StdO_Customers_Residential!R105+[1]StdO_Customers_Small_Commercial!R105+[1]StdO_Customers_Lighting!R105</f>
        <v>89982</v>
      </c>
      <c r="S105" s="20">
        <f>[1]StdO_Customers_Residential!S105+[1]StdO_Customers_Small_Commercial!S105+[1]StdO_Customers_Lighting!S105</f>
        <v>99855</v>
      </c>
      <c r="T105" s="20">
        <f>[1]StdO_Customers_Residential!T105+[1]StdO_Customers_Small_Commercial!T105+[1]StdO_Customers_Lighting!T105</f>
        <v>100738</v>
      </c>
      <c r="U105" s="20">
        <f>[1]StdO_Customers_Residential!U105+[1]StdO_Customers_Small_Commercial!U105+[1]StdO_Customers_Lighting!U105</f>
        <v>113008</v>
      </c>
      <c r="V105" s="20">
        <f>[1]StdO_Customers_Residential!V105+[1]StdO_Customers_Small_Commercial!V105+[1]StdO_Customers_Lighting!V105</f>
        <v>107332</v>
      </c>
      <c r="W105" s="20">
        <f>[1]StdO_Customers_Residential!W105+[1]StdO_Customers_Small_Commercial!W105+[1]StdO_Customers_Lighting!W105</f>
        <v>90980</v>
      </c>
      <c r="X105" s="20">
        <f>[1]StdO_Customers_Residential!X105+[1]StdO_Customers_Small_Commercial!X105+[1]StdO_Customers_Lighting!X105</f>
        <v>77263</v>
      </c>
      <c r="Y105" s="20">
        <f>[1]StdO_Customers_Residential!Y105+[1]StdO_Customers_Small_Commercial!Y105+[1]StdO_Customers_Lighting!Y105</f>
        <v>68216</v>
      </c>
      <c r="Z105" s="12"/>
      <c r="AA105" s="13">
        <f t="shared" si="16"/>
        <v>2</v>
      </c>
      <c r="AB105" s="12">
        <f t="shared" si="9"/>
        <v>1517036</v>
      </c>
      <c r="AC105" s="5">
        <f t="shared" si="10"/>
        <v>558657</v>
      </c>
      <c r="AD105" s="5">
        <f t="shared" si="11"/>
        <v>2075693</v>
      </c>
      <c r="AF105" s="12">
        <f t="shared" si="12"/>
        <v>4</v>
      </c>
      <c r="AG105" s="12">
        <f t="shared" si="13"/>
        <v>2021</v>
      </c>
      <c r="AI105" s="5">
        <f t="shared" si="14"/>
        <v>113008</v>
      </c>
      <c r="AJ105" s="12">
        <f t="shared" si="15"/>
        <v>20</v>
      </c>
    </row>
    <row r="106" spans="1:36" x14ac:dyDescent="0.25">
      <c r="A106" s="33">
        <v>44293</v>
      </c>
      <c r="B106" s="20">
        <f>[1]StdO_Customers_Residential!B106+[1]StdO_Customers_Small_Commercial!B106+[1]StdO_Customers_Lighting!B106</f>
        <v>61607</v>
      </c>
      <c r="C106" s="20">
        <f>[1]StdO_Customers_Residential!C106+[1]StdO_Customers_Small_Commercial!C106+[1]StdO_Customers_Lighting!C106</f>
        <v>57094</v>
      </c>
      <c r="D106" s="20">
        <f>[1]StdO_Customers_Residential!D106+[1]StdO_Customers_Small_Commercial!D106+[1]StdO_Customers_Lighting!D106</f>
        <v>54883</v>
      </c>
      <c r="E106" s="20">
        <f>[1]StdO_Customers_Residential!E106+[1]StdO_Customers_Small_Commercial!E106+[1]StdO_Customers_Lighting!E106</f>
        <v>55295</v>
      </c>
      <c r="F106" s="20">
        <f>[1]StdO_Customers_Residential!F106+[1]StdO_Customers_Small_Commercial!F106+[1]StdO_Customers_Lighting!F106</f>
        <v>58981</v>
      </c>
      <c r="G106" s="20">
        <f>[1]StdO_Customers_Residential!G106+[1]StdO_Customers_Small_Commercial!G106+[1]StdO_Customers_Lighting!G106</f>
        <v>68216</v>
      </c>
      <c r="H106" s="20">
        <f>[1]StdO_Customers_Residential!H106+[1]StdO_Customers_Small_Commercial!H106+[1]StdO_Customers_Lighting!H106</f>
        <v>90466</v>
      </c>
      <c r="I106" s="20">
        <f>[1]StdO_Customers_Residential!I106+[1]StdO_Customers_Small_Commercial!I106+[1]StdO_Customers_Lighting!I106</f>
        <v>101417</v>
      </c>
      <c r="J106" s="20">
        <f>[1]StdO_Customers_Residential!J106+[1]StdO_Customers_Small_Commercial!J106+[1]StdO_Customers_Lighting!J106</f>
        <v>101779</v>
      </c>
      <c r="K106" s="20">
        <f>[1]StdO_Customers_Residential!K106+[1]StdO_Customers_Small_Commercial!K106+[1]StdO_Customers_Lighting!K106</f>
        <v>100305</v>
      </c>
      <c r="L106" s="20">
        <f>[1]StdO_Customers_Residential!L106+[1]StdO_Customers_Small_Commercial!L106+[1]StdO_Customers_Lighting!L106</f>
        <v>96840</v>
      </c>
      <c r="M106" s="20">
        <f>[1]StdO_Customers_Residential!M106+[1]StdO_Customers_Small_Commercial!M106+[1]StdO_Customers_Lighting!M106</f>
        <v>90653</v>
      </c>
      <c r="N106" s="20">
        <f>[1]StdO_Customers_Residential!N106+[1]StdO_Customers_Small_Commercial!N106+[1]StdO_Customers_Lighting!N106</f>
        <v>89474</v>
      </c>
      <c r="O106" s="20">
        <f>[1]StdO_Customers_Residential!O106+[1]StdO_Customers_Small_Commercial!O106+[1]StdO_Customers_Lighting!O106</f>
        <v>84357</v>
      </c>
      <c r="P106" s="20">
        <f>[1]StdO_Customers_Residential!P106+[1]StdO_Customers_Small_Commercial!P106+[1]StdO_Customers_Lighting!P106</f>
        <v>80340</v>
      </c>
      <c r="Q106" s="20">
        <f>[1]StdO_Customers_Residential!Q106+[1]StdO_Customers_Small_Commercial!Q106+[1]StdO_Customers_Lighting!Q106</f>
        <v>83152</v>
      </c>
      <c r="R106" s="20">
        <f>[1]StdO_Customers_Residential!R106+[1]StdO_Customers_Small_Commercial!R106+[1]StdO_Customers_Lighting!R106</f>
        <v>90272</v>
      </c>
      <c r="S106" s="20">
        <f>[1]StdO_Customers_Residential!S106+[1]StdO_Customers_Small_Commercial!S106+[1]StdO_Customers_Lighting!S106</f>
        <v>99427</v>
      </c>
      <c r="T106" s="20">
        <f>[1]StdO_Customers_Residential!T106+[1]StdO_Customers_Small_Commercial!T106+[1]StdO_Customers_Lighting!T106</f>
        <v>100187</v>
      </c>
      <c r="U106" s="20">
        <f>[1]StdO_Customers_Residential!U106+[1]StdO_Customers_Small_Commercial!U106+[1]StdO_Customers_Lighting!U106</f>
        <v>113693</v>
      </c>
      <c r="V106" s="20">
        <f>[1]StdO_Customers_Residential!V106+[1]StdO_Customers_Small_Commercial!V106+[1]StdO_Customers_Lighting!V106</f>
        <v>107609</v>
      </c>
      <c r="W106" s="20">
        <f>[1]StdO_Customers_Residential!W106+[1]StdO_Customers_Small_Commercial!W106+[1]StdO_Customers_Lighting!W106</f>
        <v>91636</v>
      </c>
      <c r="X106" s="20">
        <f>[1]StdO_Customers_Residential!X106+[1]StdO_Customers_Small_Commercial!X106+[1]StdO_Customers_Lighting!X106</f>
        <v>75716</v>
      </c>
      <c r="Y106" s="20">
        <f>[1]StdO_Customers_Residential!Y106+[1]StdO_Customers_Small_Commercial!Y106+[1]StdO_Customers_Lighting!Y106</f>
        <v>65276</v>
      </c>
      <c r="Z106" s="12"/>
      <c r="AA106" s="13">
        <f t="shared" si="16"/>
        <v>3</v>
      </c>
      <c r="AB106" s="12">
        <f t="shared" si="9"/>
        <v>1506857</v>
      </c>
      <c r="AC106" s="5">
        <f t="shared" si="10"/>
        <v>511818</v>
      </c>
      <c r="AD106" s="5">
        <f t="shared" si="11"/>
        <v>2018675</v>
      </c>
      <c r="AF106" s="12">
        <f t="shared" si="12"/>
        <v>4</v>
      </c>
      <c r="AG106" s="12">
        <f t="shared" si="13"/>
        <v>2021</v>
      </c>
      <c r="AI106" s="5">
        <f t="shared" si="14"/>
        <v>113693</v>
      </c>
      <c r="AJ106" s="12">
        <f t="shared" si="15"/>
        <v>20</v>
      </c>
    </row>
    <row r="107" spans="1:36" x14ac:dyDescent="0.25">
      <c r="A107" s="33">
        <v>44294</v>
      </c>
      <c r="B107" s="20">
        <f>[1]StdO_Customers_Residential!B107+[1]StdO_Customers_Small_Commercial!B107+[1]StdO_Customers_Lighting!B107</f>
        <v>60541</v>
      </c>
      <c r="C107" s="20">
        <f>[1]StdO_Customers_Residential!C107+[1]StdO_Customers_Small_Commercial!C107+[1]StdO_Customers_Lighting!C107</f>
        <v>56804</v>
      </c>
      <c r="D107" s="20">
        <f>[1]StdO_Customers_Residential!D107+[1]StdO_Customers_Small_Commercial!D107+[1]StdO_Customers_Lighting!D107</f>
        <v>55167</v>
      </c>
      <c r="E107" s="20">
        <f>[1]StdO_Customers_Residential!E107+[1]StdO_Customers_Small_Commercial!E107+[1]StdO_Customers_Lighting!E107</f>
        <v>55288</v>
      </c>
      <c r="F107" s="20">
        <f>[1]StdO_Customers_Residential!F107+[1]StdO_Customers_Small_Commercial!F107+[1]StdO_Customers_Lighting!F107</f>
        <v>58949</v>
      </c>
      <c r="G107" s="20">
        <f>[1]StdO_Customers_Residential!G107+[1]StdO_Customers_Small_Commercial!G107+[1]StdO_Customers_Lighting!G107</f>
        <v>68020</v>
      </c>
      <c r="H107" s="20">
        <f>[1]StdO_Customers_Residential!H107+[1]StdO_Customers_Small_Commercial!H107+[1]StdO_Customers_Lighting!H107</f>
        <v>89683</v>
      </c>
      <c r="I107" s="20">
        <f>[1]StdO_Customers_Residential!I107+[1]StdO_Customers_Small_Commercial!I107+[1]StdO_Customers_Lighting!I107</f>
        <v>101807</v>
      </c>
      <c r="J107" s="20">
        <f>[1]StdO_Customers_Residential!J107+[1]StdO_Customers_Small_Commercial!J107+[1]StdO_Customers_Lighting!J107</f>
        <v>101570</v>
      </c>
      <c r="K107" s="20">
        <f>[1]StdO_Customers_Residential!K107+[1]StdO_Customers_Small_Commercial!K107+[1]StdO_Customers_Lighting!K107</f>
        <v>100747</v>
      </c>
      <c r="L107" s="20">
        <f>[1]StdO_Customers_Residential!L107+[1]StdO_Customers_Small_Commercial!L107+[1]StdO_Customers_Lighting!L107</f>
        <v>97334</v>
      </c>
      <c r="M107" s="20">
        <f>[1]StdO_Customers_Residential!M107+[1]StdO_Customers_Small_Commercial!M107+[1]StdO_Customers_Lighting!M107</f>
        <v>91179</v>
      </c>
      <c r="N107" s="20">
        <f>[1]StdO_Customers_Residential!N107+[1]StdO_Customers_Small_Commercial!N107+[1]StdO_Customers_Lighting!N107</f>
        <v>88933</v>
      </c>
      <c r="O107" s="20">
        <f>[1]StdO_Customers_Residential!O107+[1]StdO_Customers_Small_Commercial!O107+[1]StdO_Customers_Lighting!O107</f>
        <v>84784</v>
      </c>
      <c r="P107" s="20">
        <f>[1]StdO_Customers_Residential!P107+[1]StdO_Customers_Small_Commercial!P107+[1]StdO_Customers_Lighting!P107</f>
        <v>81312</v>
      </c>
      <c r="Q107" s="20">
        <f>[1]StdO_Customers_Residential!Q107+[1]StdO_Customers_Small_Commercial!Q107+[1]StdO_Customers_Lighting!Q107</f>
        <v>84441</v>
      </c>
      <c r="R107" s="20">
        <f>[1]StdO_Customers_Residential!R107+[1]StdO_Customers_Small_Commercial!R107+[1]StdO_Customers_Lighting!R107</f>
        <v>89809</v>
      </c>
      <c r="S107" s="20">
        <f>[1]StdO_Customers_Residential!S107+[1]StdO_Customers_Small_Commercial!S107+[1]StdO_Customers_Lighting!S107</f>
        <v>98760</v>
      </c>
      <c r="T107" s="20">
        <f>[1]StdO_Customers_Residential!T107+[1]StdO_Customers_Small_Commercial!T107+[1]StdO_Customers_Lighting!T107</f>
        <v>100024</v>
      </c>
      <c r="U107" s="20">
        <f>[1]StdO_Customers_Residential!U107+[1]StdO_Customers_Small_Commercial!U107+[1]StdO_Customers_Lighting!U107</f>
        <v>113029</v>
      </c>
      <c r="V107" s="20">
        <f>[1]StdO_Customers_Residential!V107+[1]StdO_Customers_Small_Commercial!V107+[1]StdO_Customers_Lighting!V107</f>
        <v>106794</v>
      </c>
      <c r="W107" s="20">
        <f>[1]StdO_Customers_Residential!W107+[1]StdO_Customers_Small_Commercial!W107+[1]StdO_Customers_Lighting!W107</f>
        <v>91046</v>
      </c>
      <c r="X107" s="20">
        <f>[1]StdO_Customers_Residential!X107+[1]StdO_Customers_Small_Commercial!X107+[1]StdO_Customers_Lighting!X107</f>
        <v>76019</v>
      </c>
      <c r="Y107" s="20">
        <f>[1]StdO_Customers_Residential!Y107+[1]StdO_Customers_Small_Commercial!Y107+[1]StdO_Customers_Lighting!Y107</f>
        <v>64394</v>
      </c>
      <c r="Z107" s="12"/>
      <c r="AA107" s="13">
        <f t="shared" si="16"/>
        <v>4</v>
      </c>
      <c r="AB107" s="12">
        <f t="shared" si="9"/>
        <v>1507588</v>
      </c>
      <c r="AC107" s="5">
        <f t="shared" si="10"/>
        <v>508846</v>
      </c>
      <c r="AD107" s="5">
        <f t="shared" si="11"/>
        <v>2016434</v>
      </c>
      <c r="AF107" s="12">
        <f t="shared" si="12"/>
        <v>4</v>
      </c>
      <c r="AG107" s="12">
        <f t="shared" si="13"/>
        <v>2021</v>
      </c>
      <c r="AI107" s="5">
        <f t="shared" si="14"/>
        <v>113029</v>
      </c>
      <c r="AJ107" s="12">
        <f t="shared" si="15"/>
        <v>20</v>
      </c>
    </row>
    <row r="108" spans="1:36" x14ac:dyDescent="0.25">
      <c r="A108" s="33">
        <v>44295</v>
      </c>
      <c r="B108" s="20">
        <f>[1]StdO_Customers_Residential!B108+[1]StdO_Customers_Small_Commercial!B108+[1]StdO_Customers_Lighting!B108</f>
        <v>61165</v>
      </c>
      <c r="C108" s="20">
        <f>[1]StdO_Customers_Residential!C108+[1]StdO_Customers_Small_Commercial!C108+[1]StdO_Customers_Lighting!C108</f>
        <v>57026</v>
      </c>
      <c r="D108" s="20">
        <f>[1]StdO_Customers_Residential!D108+[1]StdO_Customers_Small_Commercial!D108+[1]StdO_Customers_Lighting!D108</f>
        <v>55817</v>
      </c>
      <c r="E108" s="20">
        <f>[1]StdO_Customers_Residential!E108+[1]StdO_Customers_Small_Commercial!E108+[1]StdO_Customers_Lighting!E108</f>
        <v>56961</v>
      </c>
      <c r="F108" s="20">
        <f>[1]StdO_Customers_Residential!F108+[1]StdO_Customers_Small_Commercial!F108+[1]StdO_Customers_Lighting!F108</f>
        <v>60050</v>
      </c>
      <c r="G108" s="20">
        <f>[1]StdO_Customers_Residential!G108+[1]StdO_Customers_Small_Commercial!G108+[1]StdO_Customers_Lighting!G108</f>
        <v>71333</v>
      </c>
      <c r="H108" s="20">
        <f>[1]StdO_Customers_Residential!H108+[1]StdO_Customers_Small_Commercial!H108+[1]StdO_Customers_Lighting!H108</f>
        <v>89018</v>
      </c>
      <c r="I108" s="20">
        <f>[1]StdO_Customers_Residential!I108+[1]StdO_Customers_Small_Commercial!I108+[1]StdO_Customers_Lighting!I108</f>
        <v>101530</v>
      </c>
      <c r="J108" s="20">
        <f>[1]StdO_Customers_Residential!J108+[1]StdO_Customers_Small_Commercial!J108+[1]StdO_Customers_Lighting!J108</f>
        <v>101343</v>
      </c>
      <c r="K108" s="20">
        <f>[1]StdO_Customers_Residential!K108+[1]StdO_Customers_Small_Commercial!K108+[1]StdO_Customers_Lighting!K108</f>
        <v>99753</v>
      </c>
      <c r="L108" s="20">
        <f>[1]StdO_Customers_Residential!L108+[1]StdO_Customers_Small_Commercial!L108+[1]StdO_Customers_Lighting!L108</f>
        <v>97667</v>
      </c>
      <c r="M108" s="20">
        <f>[1]StdO_Customers_Residential!M108+[1]StdO_Customers_Small_Commercial!M108+[1]StdO_Customers_Lighting!M108</f>
        <v>90795</v>
      </c>
      <c r="N108" s="20">
        <f>[1]StdO_Customers_Residential!N108+[1]StdO_Customers_Small_Commercial!N108+[1]StdO_Customers_Lighting!N108</f>
        <v>89244</v>
      </c>
      <c r="O108" s="20">
        <f>[1]StdO_Customers_Residential!O108+[1]StdO_Customers_Small_Commercial!O108+[1]StdO_Customers_Lighting!O108</f>
        <v>84845</v>
      </c>
      <c r="P108" s="20">
        <f>[1]StdO_Customers_Residential!P108+[1]StdO_Customers_Small_Commercial!P108+[1]StdO_Customers_Lighting!P108</f>
        <v>80858</v>
      </c>
      <c r="Q108" s="20">
        <f>[1]StdO_Customers_Residential!Q108+[1]StdO_Customers_Small_Commercial!Q108+[1]StdO_Customers_Lighting!Q108</f>
        <v>83974</v>
      </c>
      <c r="R108" s="20">
        <f>[1]StdO_Customers_Residential!R108+[1]StdO_Customers_Small_Commercial!R108+[1]StdO_Customers_Lighting!R108</f>
        <v>88965</v>
      </c>
      <c r="S108" s="20">
        <f>[1]StdO_Customers_Residential!S108+[1]StdO_Customers_Small_Commercial!S108+[1]StdO_Customers_Lighting!S108</f>
        <v>99174</v>
      </c>
      <c r="T108" s="20">
        <f>[1]StdO_Customers_Residential!T108+[1]StdO_Customers_Small_Commercial!T108+[1]StdO_Customers_Lighting!T108</f>
        <v>101078</v>
      </c>
      <c r="U108" s="20">
        <f>[1]StdO_Customers_Residential!U108+[1]StdO_Customers_Small_Commercial!U108+[1]StdO_Customers_Lighting!U108</f>
        <v>112664</v>
      </c>
      <c r="V108" s="20">
        <f>[1]StdO_Customers_Residential!V108+[1]StdO_Customers_Small_Commercial!V108+[1]StdO_Customers_Lighting!V108</f>
        <v>107818</v>
      </c>
      <c r="W108" s="20">
        <f>[1]StdO_Customers_Residential!W108+[1]StdO_Customers_Small_Commercial!W108+[1]StdO_Customers_Lighting!W108</f>
        <v>91308</v>
      </c>
      <c r="X108" s="20">
        <f>[1]StdO_Customers_Residential!X108+[1]StdO_Customers_Small_Commercial!X108+[1]StdO_Customers_Lighting!X108</f>
        <v>75619</v>
      </c>
      <c r="Y108" s="20">
        <f>[1]StdO_Customers_Residential!Y108+[1]StdO_Customers_Small_Commercial!Y108+[1]StdO_Customers_Lighting!Y108</f>
        <v>64693</v>
      </c>
      <c r="Z108" s="12"/>
      <c r="AA108" s="13">
        <f t="shared" si="16"/>
        <v>5</v>
      </c>
      <c r="AB108" s="12">
        <f t="shared" si="9"/>
        <v>1506635</v>
      </c>
      <c r="AC108" s="5">
        <f t="shared" si="10"/>
        <v>516063</v>
      </c>
      <c r="AD108" s="5">
        <f t="shared" si="11"/>
        <v>2022698</v>
      </c>
      <c r="AF108" s="12">
        <f t="shared" si="12"/>
        <v>4</v>
      </c>
      <c r="AG108" s="12">
        <f t="shared" si="13"/>
        <v>2021</v>
      </c>
      <c r="AI108" s="5">
        <f t="shared" si="14"/>
        <v>112664</v>
      </c>
      <c r="AJ108" s="12">
        <f t="shared" si="15"/>
        <v>20</v>
      </c>
    </row>
    <row r="109" spans="1:36" x14ac:dyDescent="0.25">
      <c r="A109" s="33">
        <v>44296</v>
      </c>
      <c r="B109" s="20">
        <f>[1]StdO_Customers_Residential!B109+[1]StdO_Customers_Small_Commercial!B109+[1]StdO_Customers_Lighting!B109</f>
        <v>60701</v>
      </c>
      <c r="C109" s="20">
        <f>[1]StdO_Customers_Residential!C109+[1]StdO_Customers_Small_Commercial!C109+[1]StdO_Customers_Lighting!C109</f>
        <v>56602</v>
      </c>
      <c r="D109" s="20">
        <f>[1]StdO_Customers_Residential!D109+[1]StdO_Customers_Small_Commercial!D109+[1]StdO_Customers_Lighting!D109</f>
        <v>54612</v>
      </c>
      <c r="E109" s="20">
        <f>[1]StdO_Customers_Residential!E109+[1]StdO_Customers_Small_Commercial!E109+[1]StdO_Customers_Lighting!E109</f>
        <v>55666</v>
      </c>
      <c r="F109" s="20">
        <f>[1]StdO_Customers_Residential!F109+[1]StdO_Customers_Small_Commercial!F109+[1]StdO_Customers_Lighting!F109</f>
        <v>57516</v>
      </c>
      <c r="G109" s="20">
        <f>[1]StdO_Customers_Residential!G109+[1]StdO_Customers_Small_Commercial!G109+[1]StdO_Customers_Lighting!G109</f>
        <v>66524</v>
      </c>
      <c r="H109" s="20">
        <f>[1]StdO_Customers_Residential!H109+[1]StdO_Customers_Small_Commercial!H109+[1]StdO_Customers_Lighting!H109</f>
        <v>85148</v>
      </c>
      <c r="I109" s="20">
        <f>[1]StdO_Customers_Residential!I109+[1]StdO_Customers_Small_Commercial!I109+[1]StdO_Customers_Lighting!I109</f>
        <v>99702</v>
      </c>
      <c r="J109" s="20">
        <f>[1]StdO_Customers_Residential!J109+[1]StdO_Customers_Small_Commercial!J109+[1]StdO_Customers_Lighting!J109</f>
        <v>101714</v>
      </c>
      <c r="K109" s="20">
        <f>[1]StdO_Customers_Residential!K109+[1]StdO_Customers_Small_Commercial!K109+[1]StdO_Customers_Lighting!K109</f>
        <v>104103</v>
      </c>
      <c r="L109" s="20">
        <f>[1]StdO_Customers_Residential!L109+[1]StdO_Customers_Small_Commercial!L109+[1]StdO_Customers_Lighting!L109</f>
        <v>101877</v>
      </c>
      <c r="M109" s="20">
        <f>[1]StdO_Customers_Residential!M109+[1]StdO_Customers_Small_Commercial!M109+[1]StdO_Customers_Lighting!M109</f>
        <v>94918</v>
      </c>
      <c r="N109" s="20">
        <f>[1]StdO_Customers_Residential!N109+[1]StdO_Customers_Small_Commercial!N109+[1]StdO_Customers_Lighting!N109</f>
        <v>92657</v>
      </c>
      <c r="O109" s="20">
        <f>[1]StdO_Customers_Residential!O109+[1]StdO_Customers_Small_Commercial!O109+[1]StdO_Customers_Lighting!O109</f>
        <v>87506</v>
      </c>
      <c r="P109" s="20">
        <f>[1]StdO_Customers_Residential!P109+[1]StdO_Customers_Small_Commercial!P109+[1]StdO_Customers_Lighting!P109</f>
        <v>82171</v>
      </c>
      <c r="Q109" s="20">
        <f>[1]StdO_Customers_Residential!Q109+[1]StdO_Customers_Small_Commercial!Q109+[1]StdO_Customers_Lighting!Q109</f>
        <v>83646</v>
      </c>
      <c r="R109" s="20">
        <f>[1]StdO_Customers_Residential!R109+[1]StdO_Customers_Small_Commercial!R109+[1]StdO_Customers_Lighting!R109</f>
        <v>90094</v>
      </c>
      <c r="S109" s="20">
        <f>[1]StdO_Customers_Residential!S109+[1]StdO_Customers_Small_Commercial!S109+[1]StdO_Customers_Lighting!S109</f>
        <v>100844</v>
      </c>
      <c r="T109" s="20">
        <f>[1]StdO_Customers_Residential!T109+[1]StdO_Customers_Small_Commercial!T109+[1]StdO_Customers_Lighting!T109</f>
        <v>99975</v>
      </c>
      <c r="U109" s="20">
        <f>[1]StdO_Customers_Residential!U109+[1]StdO_Customers_Small_Commercial!U109+[1]StdO_Customers_Lighting!U109</f>
        <v>113045</v>
      </c>
      <c r="V109" s="20">
        <f>[1]StdO_Customers_Residential!V109+[1]StdO_Customers_Small_Commercial!V109+[1]StdO_Customers_Lighting!V109</f>
        <v>106746</v>
      </c>
      <c r="W109" s="20">
        <f>[1]StdO_Customers_Residential!W109+[1]StdO_Customers_Small_Commercial!W109+[1]StdO_Customers_Lighting!W109</f>
        <v>91439</v>
      </c>
      <c r="X109" s="20">
        <f>[1]StdO_Customers_Residential!X109+[1]StdO_Customers_Small_Commercial!X109+[1]StdO_Customers_Lighting!X109</f>
        <v>75808</v>
      </c>
      <c r="Y109" s="20">
        <f>[1]StdO_Customers_Residential!Y109+[1]StdO_Customers_Small_Commercial!Y109+[1]StdO_Customers_Lighting!Y109</f>
        <v>65381</v>
      </c>
      <c r="Z109" s="12"/>
      <c r="AA109" s="13">
        <f t="shared" si="16"/>
        <v>6</v>
      </c>
      <c r="AB109" s="12">
        <f t="shared" si="9"/>
        <v>1526245</v>
      </c>
      <c r="AC109" s="5">
        <f t="shared" si="10"/>
        <v>502150</v>
      </c>
      <c r="AD109" s="5">
        <f t="shared" si="11"/>
        <v>2028395</v>
      </c>
      <c r="AF109" s="12">
        <f t="shared" si="12"/>
        <v>4</v>
      </c>
      <c r="AG109" s="12">
        <f t="shared" si="13"/>
        <v>2021</v>
      </c>
      <c r="AI109" s="5">
        <f t="shared" si="14"/>
        <v>113045</v>
      </c>
      <c r="AJ109" s="12">
        <f t="shared" si="15"/>
        <v>20</v>
      </c>
    </row>
    <row r="110" spans="1:36" x14ac:dyDescent="0.25">
      <c r="A110" s="33">
        <v>44297</v>
      </c>
      <c r="B110" s="20">
        <f>[1]StdO_Customers_Residential!B110+[1]StdO_Customers_Small_Commercial!B110+[1]StdO_Customers_Lighting!B110</f>
        <v>60539</v>
      </c>
      <c r="C110" s="20">
        <f>[1]StdO_Customers_Residential!C110+[1]StdO_Customers_Small_Commercial!C110+[1]StdO_Customers_Lighting!C110</f>
        <v>57239</v>
      </c>
      <c r="D110" s="20">
        <f>[1]StdO_Customers_Residential!D110+[1]StdO_Customers_Small_Commercial!D110+[1]StdO_Customers_Lighting!D110</f>
        <v>56442</v>
      </c>
      <c r="E110" s="20">
        <f>[1]StdO_Customers_Residential!E110+[1]StdO_Customers_Small_Commercial!E110+[1]StdO_Customers_Lighting!E110</f>
        <v>55443</v>
      </c>
      <c r="F110" s="20">
        <f>[1]StdO_Customers_Residential!F110+[1]StdO_Customers_Small_Commercial!F110+[1]StdO_Customers_Lighting!F110</f>
        <v>57736</v>
      </c>
      <c r="G110" s="20">
        <f>[1]StdO_Customers_Residential!G110+[1]StdO_Customers_Small_Commercial!G110+[1]StdO_Customers_Lighting!G110</f>
        <v>66842</v>
      </c>
      <c r="H110" s="20">
        <f>[1]StdO_Customers_Residential!H110+[1]StdO_Customers_Small_Commercial!H110+[1]StdO_Customers_Lighting!H110</f>
        <v>84229</v>
      </c>
      <c r="I110" s="20">
        <f>[1]StdO_Customers_Residential!I110+[1]StdO_Customers_Small_Commercial!I110+[1]StdO_Customers_Lighting!I110</f>
        <v>97780</v>
      </c>
      <c r="J110" s="20">
        <f>[1]StdO_Customers_Residential!J110+[1]StdO_Customers_Small_Commercial!J110+[1]StdO_Customers_Lighting!J110</f>
        <v>102233</v>
      </c>
      <c r="K110" s="20">
        <f>[1]StdO_Customers_Residential!K110+[1]StdO_Customers_Small_Commercial!K110+[1]StdO_Customers_Lighting!K110</f>
        <v>104317</v>
      </c>
      <c r="L110" s="20">
        <f>[1]StdO_Customers_Residential!L110+[1]StdO_Customers_Small_Commercial!L110+[1]StdO_Customers_Lighting!L110</f>
        <v>101658</v>
      </c>
      <c r="M110" s="20">
        <f>[1]StdO_Customers_Residential!M110+[1]StdO_Customers_Small_Commercial!M110+[1]StdO_Customers_Lighting!M110</f>
        <v>95033</v>
      </c>
      <c r="N110" s="20">
        <f>[1]StdO_Customers_Residential!N110+[1]StdO_Customers_Small_Commercial!N110+[1]StdO_Customers_Lighting!N110</f>
        <v>91206</v>
      </c>
      <c r="O110" s="20">
        <f>[1]StdO_Customers_Residential!O110+[1]StdO_Customers_Small_Commercial!O110+[1]StdO_Customers_Lighting!O110</f>
        <v>87536</v>
      </c>
      <c r="P110" s="20">
        <f>[1]StdO_Customers_Residential!P110+[1]StdO_Customers_Small_Commercial!P110+[1]StdO_Customers_Lighting!P110</f>
        <v>82126</v>
      </c>
      <c r="Q110" s="20">
        <f>[1]StdO_Customers_Residential!Q110+[1]StdO_Customers_Small_Commercial!Q110+[1]StdO_Customers_Lighting!Q110</f>
        <v>83587</v>
      </c>
      <c r="R110" s="20">
        <f>[1]StdO_Customers_Residential!R110+[1]StdO_Customers_Small_Commercial!R110+[1]StdO_Customers_Lighting!R110</f>
        <v>89808</v>
      </c>
      <c r="S110" s="20">
        <f>[1]StdO_Customers_Residential!S110+[1]StdO_Customers_Small_Commercial!S110+[1]StdO_Customers_Lighting!S110</f>
        <v>99692</v>
      </c>
      <c r="T110" s="20">
        <f>[1]StdO_Customers_Residential!T110+[1]StdO_Customers_Small_Commercial!T110+[1]StdO_Customers_Lighting!T110</f>
        <v>100602</v>
      </c>
      <c r="U110" s="20">
        <f>[1]StdO_Customers_Residential!U110+[1]StdO_Customers_Small_Commercial!U110+[1]StdO_Customers_Lighting!U110</f>
        <v>113767</v>
      </c>
      <c r="V110" s="20">
        <f>[1]StdO_Customers_Residential!V110+[1]StdO_Customers_Small_Commercial!V110+[1]StdO_Customers_Lighting!V110</f>
        <v>107812</v>
      </c>
      <c r="W110" s="20">
        <f>[1]StdO_Customers_Residential!W110+[1]StdO_Customers_Small_Commercial!W110+[1]StdO_Customers_Lighting!W110</f>
        <v>91741</v>
      </c>
      <c r="X110" s="20">
        <f>[1]StdO_Customers_Residential!X110+[1]StdO_Customers_Small_Commercial!X110+[1]StdO_Customers_Lighting!X110</f>
        <v>76482</v>
      </c>
      <c r="Y110" s="20">
        <f>[1]StdO_Customers_Residential!Y110+[1]StdO_Customers_Small_Commercial!Y110+[1]StdO_Customers_Lighting!Y110</f>
        <v>66323</v>
      </c>
      <c r="Z110" s="12"/>
      <c r="AA110" s="13">
        <f t="shared" si="16"/>
        <v>7</v>
      </c>
      <c r="AB110" s="12">
        <f t="shared" si="9"/>
        <v>0</v>
      </c>
      <c r="AC110" s="5">
        <f t="shared" si="10"/>
        <v>2030173</v>
      </c>
      <c r="AD110" s="5">
        <f t="shared" si="11"/>
        <v>2030173</v>
      </c>
      <c r="AF110" s="12">
        <f t="shared" si="12"/>
        <v>4</v>
      </c>
      <c r="AG110" s="12">
        <f t="shared" si="13"/>
        <v>2021</v>
      </c>
      <c r="AI110" s="5">
        <f t="shared" si="14"/>
        <v>113767</v>
      </c>
      <c r="AJ110" s="12">
        <f t="shared" si="15"/>
        <v>20</v>
      </c>
    </row>
    <row r="111" spans="1:36" x14ac:dyDescent="0.25">
      <c r="A111" s="33">
        <v>44298</v>
      </c>
      <c r="B111" s="20">
        <f>[1]StdO_Customers_Residential!B111+[1]StdO_Customers_Small_Commercial!B111+[1]StdO_Customers_Lighting!B111</f>
        <v>59594</v>
      </c>
      <c r="C111" s="20">
        <f>[1]StdO_Customers_Residential!C111+[1]StdO_Customers_Small_Commercial!C111+[1]StdO_Customers_Lighting!C111</f>
        <v>56371</v>
      </c>
      <c r="D111" s="20">
        <f>[1]StdO_Customers_Residential!D111+[1]StdO_Customers_Small_Commercial!D111+[1]StdO_Customers_Lighting!D111</f>
        <v>54333</v>
      </c>
      <c r="E111" s="20">
        <f>[1]StdO_Customers_Residential!E111+[1]StdO_Customers_Small_Commercial!E111+[1]StdO_Customers_Lighting!E111</f>
        <v>55131</v>
      </c>
      <c r="F111" s="20">
        <f>[1]StdO_Customers_Residential!F111+[1]StdO_Customers_Small_Commercial!F111+[1]StdO_Customers_Lighting!F111</f>
        <v>57774</v>
      </c>
      <c r="G111" s="20">
        <f>[1]StdO_Customers_Residential!G111+[1]StdO_Customers_Small_Commercial!G111+[1]StdO_Customers_Lighting!G111</f>
        <v>67010</v>
      </c>
      <c r="H111" s="20">
        <f>[1]StdO_Customers_Residential!H111+[1]StdO_Customers_Small_Commercial!H111+[1]StdO_Customers_Lighting!H111</f>
        <v>88315</v>
      </c>
      <c r="I111" s="20">
        <f>[1]StdO_Customers_Residential!I111+[1]StdO_Customers_Small_Commercial!I111+[1]StdO_Customers_Lighting!I111</f>
        <v>100934</v>
      </c>
      <c r="J111" s="20">
        <f>[1]StdO_Customers_Residential!J111+[1]StdO_Customers_Small_Commercial!J111+[1]StdO_Customers_Lighting!J111</f>
        <v>100488</v>
      </c>
      <c r="K111" s="20">
        <f>[1]StdO_Customers_Residential!K111+[1]StdO_Customers_Small_Commercial!K111+[1]StdO_Customers_Lighting!K111</f>
        <v>99102</v>
      </c>
      <c r="L111" s="20">
        <f>[1]StdO_Customers_Residential!L111+[1]StdO_Customers_Small_Commercial!L111+[1]StdO_Customers_Lighting!L111</f>
        <v>96757</v>
      </c>
      <c r="M111" s="20">
        <f>[1]StdO_Customers_Residential!M111+[1]StdO_Customers_Small_Commercial!M111+[1]StdO_Customers_Lighting!M111</f>
        <v>90384</v>
      </c>
      <c r="N111" s="20">
        <f>[1]StdO_Customers_Residential!N111+[1]StdO_Customers_Small_Commercial!N111+[1]StdO_Customers_Lighting!N111</f>
        <v>88183</v>
      </c>
      <c r="O111" s="20">
        <f>[1]StdO_Customers_Residential!O111+[1]StdO_Customers_Small_Commercial!O111+[1]StdO_Customers_Lighting!O111</f>
        <v>83915</v>
      </c>
      <c r="P111" s="20">
        <f>[1]StdO_Customers_Residential!P111+[1]StdO_Customers_Small_Commercial!P111+[1]StdO_Customers_Lighting!P111</f>
        <v>79973</v>
      </c>
      <c r="Q111" s="20">
        <f>[1]StdO_Customers_Residential!Q111+[1]StdO_Customers_Small_Commercial!Q111+[1]StdO_Customers_Lighting!Q111</f>
        <v>82976</v>
      </c>
      <c r="R111" s="20">
        <f>[1]StdO_Customers_Residential!R111+[1]StdO_Customers_Small_Commercial!R111+[1]StdO_Customers_Lighting!R111</f>
        <v>88712</v>
      </c>
      <c r="S111" s="20">
        <f>[1]StdO_Customers_Residential!S111+[1]StdO_Customers_Small_Commercial!S111+[1]StdO_Customers_Lighting!S111</f>
        <v>98205</v>
      </c>
      <c r="T111" s="20">
        <f>[1]StdO_Customers_Residential!T111+[1]StdO_Customers_Small_Commercial!T111+[1]StdO_Customers_Lighting!T111</f>
        <v>99228</v>
      </c>
      <c r="U111" s="20">
        <f>[1]StdO_Customers_Residential!U111+[1]StdO_Customers_Small_Commercial!U111+[1]StdO_Customers_Lighting!U111</f>
        <v>112462</v>
      </c>
      <c r="V111" s="20">
        <f>[1]StdO_Customers_Residential!V111+[1]StdO_Customers_Small_Commercial!V111+[1]StdO_Customers_Lighting!V111</f>
        <v>106431</v>
      </c>
      <c r="W111" s="20">
        <f>[1]StdO_Customers_Residential!W111+[1]StdO_Customers_Small_Commercial!W111+[1]StdO_Customers_Lighting!W111</f>
        <v>90314</v>
      </c>
      <c r="X111" s="20">
        <f>[1]StdO_Customers_Residential!X111+[1]StdO_Customers_Small_Commercial!X111+[1]StdO_Customers_Lighting!X111</f>
        <v>74880</v>
      </c>
      <c r="Y111" s="20">
        <f>[1]StdO_Customers_Residential!Y111+[1]StdO_Customers_Small_Commercial!Y111+[1]StdO_Customers_Lighting!Y111</f>
        <v>64238</v>
      </c>
      <c r="Z111" s="12"/>
      <c r="AA111" s="13">
        <f t="shared" si="16"/>
        <v>1</v>
      </c>
      <c r="AB111" s="12">
        <f t="shared" si="9"/>
        <v>0</v>
      </c>
      <c r="AC111" s="5">
        <f t="shared" si="10"/>
        <v>1995710</v>
      </c>
      <c r="AD111" s="5">
        <f t="shared" si="11"/>
        <v>1995710</v>
      </c>
      <c r="AF111" s="12">
        <f t="shared" si="12"/>
        <v>4</v>
      </c>
      <c r="AG111" s="12">
        <f t="shared" si="13"/>
        <v>2021</v>
      </c>
      <c r="AI111" s="5">
        <f t="shared" si="14"/>
        <v>112462</v>
      </c>
      <c r="AJ111" s="12">
        <f t="shared" si="15"/>
        <v>20</v>
      </c>
    </row>
    <row r="112" spans="1:36" x14ac:dyDescent="0.25">
      <c r="A112" s="33">
        <v>44299</v>
      </c>
      <c r="B112" s="20">
        <f>[1]StdO_Customers_Residential!B112+[1]StdO_Customers_Small_Commercial!B112+[1]StdO_Customers_Lighting!B112</f>
        <v>60126</v>
      </c>
      <c r="C112" s="20">
        <f>[1]StdO_Customers_Residential!C112+[1]StdO_Customers_Small_Commercial!C112+[1]StdO_Customers_Lighting!C112</f>
        <v>56842</v>
      </c>
      <c r="D112" s="20">
        <f>[1]StdO_Customers_Residential!D112+[1]StdO_Customers_Small_Commercial!D112+[1]StdO_Customers_Lighting!D112</f>
        <v>54849</v>
      </c>
      <c r="E112" s="20">
        <f>[1]StdO_Customers_Residential!E112+[1]StdO_Customers_Small_Commercial!E112+[1]StdO_Customers_Lighting!E112</f>
        <v>55905</v>
      </c>
      <c r="F112" s="20">
        <f>[1]StdO_Customers_Residential!F112+[1]StdO_Customers_Small_Commercial!F112+[1]StdO_Customers_Lighting!F112</f>
        <v>58043</v>
      </c>
      <c r="G112" s="20">
        <f>[1]StdO_Customers_Residential!G112+[1]StdO_Customers_Small_Commercial!G112+[1]StdO_Customers_Lighting!G112</f>
        <v>69501</v>
      </c>
      <c r="H112" s="20">
        <f>[1]StdO_Customers_Residential!H112+[1]StdO_Customers_Small_Commercial!H112+[1]StdO_Customers_Lighting!H112</f>
        <v>90148</v>
      </c>
      <c r="I112" s="20">
        <f>[1]StdO_Customers_Residential!I112+[1]StdO_Customers_Small_Commercial!I112+[1]StdO_Customers_Lighting!I112</f>
        <v>102974</v>
      </c>
      <c r="J112" s="20">
        <f>[1]StdO_Customers_Residential!J112+[1]StdO_Customers_Small_Commercial!J112+[1]StdO_Customers_Lighting!J112</f>
        <v>101603</v>
      </c>
      <c r="K112" s="20">
        <f>[1]StdO_Customers_Residential!K112+[1]StdO_Customers_Small_Commercial!K112+[1]StdO_Customers_Lighting!K112</f>
        <v>100108</v>
      </c>
      <c r="L112" s="20">
        <f>[1]StdO_Customers_Residential!L112+[1]StdO_Customers_Small_Commercial!L112+[1]StdO_Customers_Lighting!L112</f>
        <v>98347</v>
      </c>
      <c r="M112" s="20">
        <f>[1]StdO_Customers_Residential!M112+[1]StdO_Customers_Small_Commercial!M112+[1]StdO_Customers_Lighting!M112</f>
        <v>92823</v>
      </c>
      <c r="N112" s="20">
        <f>[1]StdO_Customers_Residential!N112+[1]StdO_Customers_Small_Commercial!N112+[1]StdO_Customers_Lighting!N112</f>
        <v>89328</v>
      </c>
      <c r="O112" s="20">
        <f>[1]StdO_Customers_Residential!O112+[1]StdO_Customers_Small_Commercial!O112+[1]StdO_Customers_Lighting!O112</f>
        <v>85426</v>
      </c>
      <c r="P112" s="20">
        <f>[1]StdO_Customers_Residential!P112+[1]StdO_Customers_Small_Commercial!P112+[1]StdO_Customers_Lighting!P112</f>
        <v>81582</v>
      </c>
      <c r="Q112" s="20">
        <f>[1]StdO_Customers_Residential!Q112+[1]StdO_Customers_Small_Commercial!Q112+[1]StdO_Customers_Lighting!Q112</f>
        <v>84549</v>
      </c>
      <c r="R112" s="20">
        <f>[1]StdO_Customers_Residential!R112+[1]StdO_Customers_Small_Commercial!R112+[1]StdO_Customers_Lighting!R112</f>
        <v>90005</v>
      </c>
      <c r="S112" s="20">
        <f>[1]StdO_Customers_Residential!S112+[1]StdO_Customers_Small_Commercial!S112+[1]StdO_Customers_Lighting!S112</f>
        <v>100455</v>
      </c>
      <c r="T112" s="20">
        <f>[1]StdO_Customers_Residential!T112+[1]StdO_Customers_Small_Commercial!T112+[1]StdO_Customers_Lighting!T112</f>
        <v>100867</v>
      </c>
      <c r="U112" s="20">
        <f>[1]StdO_Customers_Residential!U112+[1]StdO_Customers_Small_Commercial!U112+[1]StdO_Customers_Lighting!U112</f>
        <v>113590</v>
      </c>
      <c r="V112" s="20">
        <f>[1]StdO_Customers_Residential!V112+[1]StdO_Customers_Small_Commercial!V112+[1]StdO_Customers_Lighting!V112</f>
        <v>107429</v>
      </c>
      <c r="W112" s="20">
        <f>[1]StdO_Customers_Residential!W112+[1]StdO_Customers_Small_Commercial!W112+[1]StdO_Customers_Lighting!W112</f>
        <v>92564</v>
      </c>
      <c r="X112" s="20">
        <f>[1]StdO_Customers_Residential!X112+[1]StdO_Customers_Small_Commercial!X112+[1]StdO_Customers_Lighting!X112</f>
        <v>77181</v>
      </c>
      <c r="Y112" s="20">
        <f>[1]StdO_Customers_Residential!Y112+[1]StdO_Customers_Small_Commercial!Y112+[1]StdO_Customers_Lighting!Y112</f>
        <v>65206</v>
      </c>
      <c r="Z112" s="12"/>
      <c r="AA112" s="13">
        <f t="shared" si="16"/>
        <v>2</v>
      </c>
      <c r="AB112" s="12">
        <f t="shared" si="9"/>
        <v>1518831</v>
      </c>
      <c r="AC112" s="5">
        <f t="shared" si="10"/>
        <v>510620</v>
      </c>
      <c r="AD112" s="5">
        <f t="shared" si="11"/>
        <v>2029451</v>
      </c>
      <c r="AF112" s="12">
        <f t="shared" si="12"/>
        <v>4</v>
      </c>
      <c r="AG112" s="12">
        <f t="shared" si="13"/>
        <v>2021</v>
      </c>
      <c r="AI112" s="5">
        <f t="shared" si="14"/>
        <v>113590</v>
      </c>
      <c r="AJ112" s="12">
        <f t="shared" si="15"/>
        <v>20</v>
      </c>
    </row>
    <row r="113" spans="1:36" x14ac:dyDescent="0.25">
      <c r="A113" s="33">
        <v>44300</v>
      </c>
      <c r="B113" s="20">
        <f>[1]StdO_Customers_Residential!B113+[1]StdO_Customers_Small_Commercial!B113+[1]StdO_Customers_Lighting!B113</f>
        <v>61156</v>
      </c>
      <c r="C113" s="20">
        <f>[1]StdO_Customers_Residential!C113+[1]StdO_Customers_Small_Commercial!C113+[1]StdO_Customers_Lighting!C113</f>
        <v>57870</v>
      </c>
      <c r="D113" s="20">
        <f>[1]StdO_Customers_Residential!D113+[1]StdO_Customers_Small_Commercial!D113+[1]StdO_Customers_Lighting!D113</f>
        <v>57242</v>
      </c>
      <c r="E113" s="20">
        <f>[1]StdO_Customers_Residential!E113+[1]StdO_Customers_Small_Commercial!E113+[1]StdO_Customers_Lighting!E113</f>
        <v>59055</v>
      </c>
      <c r="F113" s="20">
        <f>[1]StdO_Customers_Residential!F113+[1]StdO_Customers_Small_Commercial!F113+[1]StdO_Customers_Lighting!F113</f>
        <v>62690</v>
      </c>
      <c r="G113" s="20">
        <f>[1]StdO_Customers_Residential!G113+[1]StdO_Customers_Small_Commercial!G113+[1]StdO_Customers_Lighting!G113</f>
        <v>73216</v>
      </c>
      <c r="H113" s="20">
        <f>[1]StdO_Customers_Residential!H113+[1]StdO_Customers_Small_Commercial!H113+[1]StdO_Customers_Lighting!H113</f>
        <v>90248</v>
      </c>
      <c r="I113" s="20">
        <f>[1]StdO_Customers_Residential!I113+[1]StdO_Customers_Small_Commercial!I113+[1]StdO_Customers_Lighting!I113</f>
        <v>102452</v>
      </c>
      <c r="J113" s="20">
        <f>[1]StdO_Customers_Residential!J113+[1]StdO_Customers_Small_Commercial!J113+[1]StdO_Customers_Lighting!J113</f>
        <v>102947</v>
      </c>
      <c r="K113" s="20">
        <f>[1]StdO_Customers_Residential!K113+[1]StdO_Customers_Small_Commercial!K113+[1]StdO_Customers_Lighting!K113</f>
        <v>100410</v>
      </c>
      <c r="L113" s="20">
        <f>[1]StdO_Customers_Residential!L113+[1]StdO_Customers_Small_Commercial!L113+[1]StdO_Customers_Lighting!L113</f>
        <v>98531</v>
      </c>
      <c r="M113" s="20">
        <f>[1]StdO_Customers_Residential!M113+[1]StdO_Customers_Small_Commercial!M113+[1]StdO_Customers_Lighting!M113</f>
        <v>91664</v>
      </c>
      <c r="N113" s="20">
        <f>[1]StdO_Customers_Residential!N113+[1]StdO_Customers_Small_Commercial!N113+[1]StdO_Customers_Lighting!N113</f>
        <v>89530</v>
      </c>
      <c r="O113" s="20">
        <f>[1]StdO_Customers_Residential!O113+[1]StdO_Customers_Small_Commercial!O113+[1]StdO_Customers_Lighting!O113</f>
        <v>85487</v>
      </c>
      <c r="P113" s="20">
        <f>[1]StdO_Customers_Residential!P113+[1]StdO_Customers_Small_Commercial!P113+[1]StdO_Customers_Lighting!P113</f>
        <v>81109</v>
      </c>
      <c r="Q113" s="20">
        <f>[1]StdO_Customers_Residential!Q113+[1]StdO_Customers_Small_Commercial!Q113+[1]StdO_Customers_Lighting!Q113</f>
        <v>83747</v>
      </c>
      <c r="R113" s="20">
        <f>[1]StdO_Customers_Residential!R113+[1]StdO_Customers_Small_Commercial!R113+[1]StdO_Customers_Lighting!R113</f>
        <v>89547</v>
      </c>
      <c r="S113" s="20">
        <f>[1]StdO_Customers_Residential!S113+[1]StdO_Customers_Small_Commercial!S113+[1]StdO_Customers_Lighting!S113</f>
        <v>100740</v>
      </c>
      <c r="T113" s="20">
        <f>[1]StdO_Customers_Residential!T113+[1]StdO_Customers_Small_Commercial!T113+[1]StdO_Customers_Lighting!T113</f>
        <v>101331</v>
      </c>
      <c r="U113" s="20">
        <f>[1]StdO_Customers_Residential!U113+[1]StdO_Customers_Small_Commercial!U113+[1]StdO_Customers_Lighting!U113</f>
        <v>113589</v>
      </c>
      <c r="V113" s="20">
        <f>[1]StdO_Customers_Residential!V113+[1]StdO_Customers_Small_Commercial!V113+[1]StdO_Customers_Lighting!V113</f>
        <v>107340</v>
      </c>
      <c r="W113" s="20">
        <f>[1]StdO_Customers_Residential!W113+[1]StdO_Customers_Small_Commercial!W113+[1]StdO_Customers_Lighting!W113</f>
        <v>91845</v>
      </c>
      <c r="X113" s="20">
        <f>[1]StdO_Customers_Residential!X113+[1]StdO_Customers_Small_Commercial!X113+[1]StdO_Customers_Lighting!X113</f>
        <v>75876</v>
      </c>
      <c r="Y113" s="20">
        <f>[1]StdO_Customers_Residential!Y113+[1]StdO_Customers_Small_Commercial!Y113+[1]StdO_Customers_Lighting!Y113</f>
        <v>66997</v>
      </c>
      <c r="Z113" s="12"/>
      <c r="AA113" s="13">
        <f t="shared" si="16"/>
        <v>3</v>
      </c>
      <c r="AB113" s="12">
        <f t="shared" si="9"/>
        <v>1516145</v>
      </c>
      <c r="AC113" s="5">
        <f t="shared" si="10"/>
        <v>528474</v>
      </c>
      <c r="AD113" s="5">
        <f t="shared" si="11"/>
        <v>2044619</v>
      </c>
      <c r="AF113" s="12">
        <f t="shared" si="12"/>
        <v>4</v>
      </c>
      <c r="AG113" s="12">
        <f t="shared" si="13"/>
        <v>2021</v>
      </c>
      <c r="AI113" s="5">
        <f t="shared" si="14"/>
        <v>113589</v>
      </c>
      <c r="AJ113" s="12">
        <f t="shared" si="15"/>
        <v>20</v>
      </c>
    </row>
    <row r="114" spans="1:36" x14ac:dyDescent="0.25">
      <c r="A114" s="33">
        <v>44301</v>
      </c>
      <c r="B114" s="20">
        <f>[1]StdO_Customers_Residential!B114+[1]StdO_Customers_Small_Commercial!B114+[1]StdO_Customers_Lighting!B114</f>
        <v>62153</v>
      </c>
      <c r="C114" s="20">
        <f>[1]StdO_Customers_Residential!C114+[1]StdO_Customers_Small_Commercial!C114+[1]StdO_Customers_Lighting!C114</f>
        <v>59809</v>
      </c>
      <c r="D114" s="20">
        <f>[1]StdO_Customers_Residential!D114+[1]StdO_Customers_Small_Commercial!D114+[1]StdO_Customers_Lighting!D114</f>
        <v>58821</v>
      </c>
      <c r="E114" s="20">
        <f>[1]StdO_Customers_Residential!E114+[1]StdO_Customers_Small_Commercial!E114+[1]StdO_Customers_Lighting!E114</f>
        <v>60460</v>
      </c>
      <c r="F114" s="20">
        <f>[1]StdO_Customers_Residential!F114+[1]StdO_Customers_Small_Commercial!F114+[1]StdO_Customers_Lighting!F114</f>
        <v>63930</v>
      </c>
      <c r="G114" s="20">
        <f>[1]StdO_Customers_Residential!G114+[1]StdO_Customers_Small_Commercial!G114+[1]StdO_Customers_Lighting!G114</f>
        <v>74359</v>
      </c>
      <c r="H114" s="20">
        <f>[1]StdO_Customers_Residential!H114+[1]StdO_Customers_Small_Commercial!H114+[1]StdO_Customers_Lighting!H114</f>
        <v>89713</v>
      </c>
      <c r="I114" s="20">
        <f>[1]StdO_Customers_Residential!I114+[1]StdO_Customers_Small_Commercial!I114+[1]StdO_Customers_Lighting!I114</f>
        <v>102327</v>
      </c>
      <c r="J114" s="20">
        <f>[1]StdO_Customers_Residential!J114+[1]StdO_Customers_Small_Commercial!J114+[1]StdO_Customers_Lighting!J114</f>
        <v>101226</v>
      </c>
      <c r="K114" s="20">
        <f>[1]StdO_Customers_Residential!K114+[1]StdO_Customers_Small_Commercial!K114+[1]StdO_Customers_Lighting!K114</f>
        <v>100530</v>
      </c>
      <c r="L114" s="20">
        <f>[1]StdO_Customers_Residential!L114+[1]StdO_Customers_Small_Commercial!L114+[1]StdO_Customers_Lighting!L114</f>
        <v>97756</v>
      </c>
      <c r="M114" s="20">
        <f>[1]StdO_Customers_Residential!M114+[1]StdO_Customers_Small_Commercial!M114+[1]StdO_Customers_Lighting!M114</f>
        <v>91537</v>
      </c>
      <c r="N114" s="20">
        <f>[1]StdO_Customers_Residential!N114+[1]StdO_Customers_Small_Commercial!N114+[1]StdO_Customers_Lighting!N114</f>
        <v>89203</v>
      </c>
      <c r="O114" s="20">
        <f>[1]StdO_Customers_Residential!O114+[1]StdO_Customers_Small_Commercial!O114+[1]StdO_Customers_Lighting!O114</f>
        <v>85577</v>
      </c>
      <c r="P114" s="20">
        <f>[1]StdO_Customers_Residential!P114+[1]StdO_Customers_Small_Commercial!P114+[1]StdO_Customers_Lighting!P114</f>
        <v>80797</v>
      </c>
      <c r="Q114" s="20">
        <f>[1]StdO_Customers_Residential!Q114+[1]StdO_Customers_Small_Commercial!Q114+[1]StdO_Customers_Lighting!Q114</f>
        <v>84141</v>
      </c>
      <c r="R114" s="20">
        <f>[1]StdO_Customers_Residential!R114+[1]StdO_Customers_Small_Commercial!R114+[1]StdO_Customers_Lighting!R114</f>
        <v>90399</v>
      </c>
      <c r="S114" s="20">
        <f>[1]StdO_Customers_Residential!S114+[1]StdO_Customers_Small_Commercial!S114+[1]StdO_Customers_Lighting!S114</f>
        <v>101441</v>
      </c>
      <c r="T114" s="20">
        <f>[1]StdO_Customers_Residential!T114+[1]StdO_Customers_Small_Commercial!T114+[1]StdO_Customers_Lighting!T114</f>
        <v>100284</v>
      </c>
      <c r="U114" s="20">
        <f>[1]StdO_Customers_Residential!U114+[1]StdO_Customers_Small_Commercial!U114+[1]StdO_Customers_Lighting!U114</f>
        <v>113156</v>
      </c>
      <c r="V114" s="20">
        <f>[1]StdO_Customers_Residential!V114+[1]StdO_Customers_Small_Commercial!V114+[1]StdO_Customers_Lighting!V114</f>
        <v>108733</v>
      </c>
      <c r="W114" s="20">
        <f>[1]StdO_Customers_Residential!W114+[1]StdO_Customers_Small_Commercial!W114+[1]StdO_Customers_Lighting!W114</f>
        <v>91802</v>
      </c>
      <c r="X114" s="20">
        <f>[1]StdO_Customers_Residential!X114+[1]StdO_Customers_Small_Commercial!X114+[1]StdO_Customers_Lighting!X114</f>
        <v>75826</v>
      </c>
      <c r="Y114" s="20">
        <f>[1]StdO_Customers_Residential!Y114+[1]StdO_Customers_Small_Commercial!Y114+[1]StdO_Customers_Lighting!Y114</f>
        <v>67829</v>
      </c>
      <c r="Z114" s="12"/>
      <c r="AA114" s="13">
        <f t="shared" si="16"/>
        <v>4</v>
      </c>
      <c r="AB114" s="12">
        <f t="shared" si="9"/>
        <v>1514735</v>
      </c>
      <c r="AC114" s="5">
        <f t="shared" si="10"/>
        <v>537074</v>
      </c>
      <c r="AD114" s="5">
        <f t="shared" si="11"/>
        <v>2051809</v>
      </c>
      <c r="AF114" s="12">
        <f t="shared" si="12"/>
        <v>4</v>
      </c>
      <c r="AG114" s="12">
        <f t="shared" si="13"/>
        <v>2021</v>
      </c>
      <c r="AI114" s="5">
        <f t="shared" si="14"/>
        <v>113156</v>
      </c>
      <c r="AJ114" s="12">
        <f t="shared" si="15"/>
        <v>20</v>
      </c>
    </row>
    <row r="115" spans="1:36" x14ac:dyDescent="0.25">
      <c r="A115" s="33">
        <v>44302</v>
      </c>
      <c r="B115" s="20">
        <f>[1]StdO_Customers_Residential!B115+[1]StdO_Customers_Small_Commercial!B115+[1]StdO_Customers_Lighting!B115</f>
        <v>63097</v>
      </c>
      <c r="C115" s="20">
        <f>[1]StdO_Customers_Residential!C115+[1]StdO_Customers_Small_Commercial!C115+[1]StdO_Customers_Lighting!C115</f>
        <v>60325</v>
      </c>
      <c r="D115" s="20">
        <f>[1]StdO_Customers_Residential!D115+[1]StdO_Customers_Small_Commercial!D115+[1]StdO_Customers_Lighting!D115</f>
        <v>59023</v>
      </c>
      <c r="E115" s="20">
        <f>[1]StdO_Customers_Residential!E115+[1]StdO_Customers_Small_Commercial!E115+[1]StdO_Customers_Lighting!E115</f>
        <v>59758</v>
      </c>
      <c r="F115" s="20">
        <f>[1]StdO_Customers_Residential!F115+[1]StdO_Customers_Small_Commercial!F115+[1]StdO_Customers_Lighting!F115</f>
        <v>62515</v>
      </c>
      <c r="G115" s="20">
        <f>[1]StdO_Customers_Residential!G115+[1]StdO_Customers_Small_Commercial!G115+[1]StdO_Customers_Lighting!G115</f>
        <v>71735</v>
      </c>
      <c r="H115" s="20">
        <f>[1]StdO_Customers_Residential!H115+[1]StdO_Customers_Small_Commercial!H115+[1]StdO_Customers_Lighting!H115</f>
        <v>88572</v>
      </c>
      <c r="I115" s="20">
        <f>[1]StdO_Customers_Residential!I115+[1]StdO_Customers_Small_Commercial!I115+[1]StdO_Customers_Lighting!I115</f>
        <v>101172</v>
      </c>
      <c r="J115" s="20">
        <f>[1]StdO_Customers_Residential!J115+[1]StdO_Customers_Small_Commercial!J115+[1]StdO_Customers_Lighting!J115</f>
        <v>100672</v>
      </c>
      <c r="K115" s="20">
        <f>[1]StdO_Customers_Residential!K115+[1]StdO_Customers_Small_Commercial!K115+[1]StdO_Customers_Lighting!K115</f>
        <v>100564</v>
      </c>
      <c r="L115" s="20">
        <f>[1]StdO_Customers_Residential!L115+[1]StdO_Customers_Small_Commercial!L115+[1]StdO_Customers_Lighting!L115</f>
        <v>99544</v>
      </c>
      <c r="M115" s="20">
        <f>[1]StdO_Customers_Residential!M115+[1]StdO_Customers_Small_Commercial!M115+[1]StdO_Customers_Lighting!M115</f>
        <v>95869</v>
      </c>
      <c r="N115" s="20">
        <f>[1]StdO_Customers_Residential!N115+[1]StdO_Customers_Small_Commercial!N115+[1]StdO_Customers_Lighting!N115</f>
        <v>94607</v>
      </c>
      <c r="O115" s="20">
        <f>[1]StdO_Customers_Residential!O115+[1]StdO_Customers_Small_Commercial!O115+[1]StdO_Customers_Lighting!O115</f>
        <v>91415</v>
      </c>
      <c r="P115" s="20">
        <f>[1]StdO_Customers_Residential!P115+[1]StdO_Customers_Small_Commercial!P115+[1]StdO_Customers_Lighting!P115</f>
        <v>87945</v>
      </c>
      <c r="Q115" s="20">
        <f>[1]StdO_Customers_Residential!Q115+[1]StdO_Customers_Small_Commercial!Q115+[1]StdO_Customers_Lighting!Q115</f>
        <v>89501</v>
      </c>
      <c r="R115" s="20">
        <f>[1]StdO_Customers_Residential!R115+[1]StdO_Customers_Small_Commercial!R115+[1]StdO_Customers_Lighting!R115</f>
        <v>95635</v>
      </c>
      <c r="S115" s="20">
        <f>[1]StdO_Customers_Residential!S115+[1]StdO_Customers_Small_Commercial!S115+[1]StdO_Customers_Lighting!S115</f>
        <v>104681</v>
      </c>
      <c r="T115" s="20">
        <f>[1]StdO_Customers_Residential!T115+[1]StdO_Customers_Small_Commercial!T115+[1]StdO_Customers_Lighting!T115</f>
        <v>104794</v>
      </c>
      <c r="U115" s="20">
        <f>[1]StdO_Customers_Residential!U115+[1]StdO_Customers_Small_Commercial!U115+[1]StdO_Customers_Lighting!U115</f>
        <v>112536</v>
      </c>
      <c r="V115" s="20">
        <f>[1]StdO_Customers_Residential!V115+[1]StdO_Customers_Small_Commercial!V115+[1]StdO_Customers_Lighting!V115</f>
        <v>106738</v>
      </c>
      <c r="W115" s="20">
        <f>[1]StdO_Customers_Residential!W115+[1]StdO_Customers_Small_Commercial!W115+[1]StdO_Customers_Lighting!W115</f>
        <v>91769</v>
      </c>
      <c r="X115" s="20">
        <f>[1]StdO_Customers_Residential!X115+[1]StdO_Customers_Small_Commercial!X115+[1]StdO_Customers_Lighting!X115</f>
        <v>81042</v>
      </c>
      <c r="Y115" s="20">
        <f>[1]StdO_Customers_Residential!Y115+[1]StdO_Customers_Small_Commercial!Y115+[1]StdO_Customers_Lighting!Y115</f>
        <v>72880</v>
      </c>
      <c r="Z115" s="12"/>
      <c r="AA115" s="13">
        <v>8</v>
      </c>
      <c r="AB115" s="12">
        <f t="shared" si="9"/>
        <v>0</v>
      </c>
      <c r="AC115" s="5">
        <f t="shared" si="10"/>
        <v>2096389</v>
      </c>
      <c r="AD115" s="5">
        <f t="shared" si="11"/>
        <v>2096389</v>
      </c>
      <c r="AF115" s="12">
        <f t="shared" si="12"/>
        <v>4</v>
      </c>
      <c r="AG115" s="12">
        <f t="shared" si="13"/>
        <v>2021</v>
      </c>
      <c r="AI115" s="5">
        <f t="shared" si="14"/>
        <v>112536</v>
      </c>
      <c r="AJ115" s="12">
        <f t="shared" si="15"/>
        <v>20</v>
      </c>
    </row>
    <row r="116" spans="1:36" x14ac:dyDescent="0.25">
      <c r="A116" s="33">
        <v>44303</v>
      </c>
      <c r="B116" s="20">
        <f>[1]StdO_Customers_Residential!B116+[1]StdO_Customers_Small_Commercial!B116+[1]StdO_Customers_Lighting!B116</f>
        <v>67307</v>
      </c>
      <c r="C116" s="20">
        <f>[1]StdO_Customers_Residential!C116+[1]StdO_Customers_Small_Commercial!C116+[1]StdO_Customers_Lighting!C116</f>
        <v>64868</v>
      </c>
      <c r="D116" s="20">
        <f>[1]StdO_Customers_Residential!D116+[1]StdO_Customers_Small_Commercial!D116+[1]StdO_Customers_Lighting!D116</f>
        <v>65670</v>
      </c>
      <c r="E116" s="20">
        <f>[1]StdO_Customers_Residential!E116+[1]StdO_Customers_Small_Commercial!E116+[1]StdO_Customers_Lighting!E116</f>
        <v>65796</v>
      </c>
      <c r="F116" s="20">
        <f>[1]StdO_Customers_Residential!F116+[1]StdO_Customers_Small_Commercial!F116+[1]StdO_Customers_Lighting!F116</f>
        <v>67161</v>
      </c>
      <c r="G116" s="20">
        <f>[1]StdO_Customers_Residential!G116+[1]StdO_Customers_Small_Commercial!G116+[1]StdO_Customers_Lighting!G116</f>
        <v>72724</v>
      </c>
      <c r="H116" s="20">
        <f>[1]StdO_Customers_Residential!H116+[1]StdO_Customers_Small_Commercial!H116+[1]StdO_Customers_Lighting!H116</f>
        <v>84216</v>
      </c>
      <c r="I116" s="20">
        <f>[1]StdO_Customers_Residential!I116+[1]StdO_Customers_Small_Commercial!I116+[1]StdO_Customers_Lighting!I116</f>
        <v>97181</v>
      </c>
      <c r="J116" s="20">
        <f>[1]StdO_Customers_Residential!J116+[1]StdO_Customers_Small_Commercial!J116+[1]StdO_Customers_Lighting!J116</f>
        <v>101292</v>
      </c>
      <c r="K116" s="20">
        <f>[1]StdO_Customers_Residential!K116+[1]StdO_Customers_Small_Commercial!K116+[1]StdO_Customers_Lighting!K116</f>
        <v>104160</v>
      </c>
      <c r="L116" s="20">
        <f>[1]StdO_Customers_Residential!L116+[1]StdO_Customers_Small_Commercial!L116+[1]StdO_Customers_Lighting!L116</f>
        <v>100606</v>
      </c>
      <c r="M116" s="20">
        <f>[1]StdO_Customers_Residential!M116+[1]StdO_Customers_Small_Commercial!M116+[1]StdO_Customers_Lighting!M116</f>
        <v>98007</v>
      </c>
      <c r="N116" s="20">
        <f>[1]StdO_Customers_Residential!N116+[1]StdO_Customers_Small_Commercial!N116+[1]StdO_Customers_Lighting!N116</f>
        <v>95983</v>
      </c>
      <c r="O116" s="20">
        <f>[1]StdO_Customers_Residential!O116+[1]StdO_Customers_Small_Commercial!O116+[1]StdO_Customers_Lighting!O116</f>
        <v>92327</v>
      </c>
      <c r="P116" s="20">
        <f>[1]StdO_Customers_Residential!P116+[1]StdO_Customers_Small_Commercial!P116+[1]StdO_Customers_Lighting!P116</f>
        <v>87673</v>
      </c>
      <c r="Q116" s="20">
        <f>[1]StdO_Customers_Residential!Q116+[1]StdO_Customers_Small_Commercial!Q116+[1]StdO_Customers_Lighting!Q116</f>
        <v>86978</v>
      </c>
      <c r="R116" s="20">
        <f>[1]StdO_Customers_Residential!R116+[1]StdO_Customers_Small_Commercial!R116+[1]StdO_Customers_Lighting!R116</f>
        <v>92160</v>
      </c>
      <c r="S116" s="20">
        <f>[1]StdO_Customers_Residential!S116+[1]StdO_Customers_Small_Commercial!S116+[1]StdO_Customers_Lighting!S116</f>
        <v>100183</v>
      </c>
      <c r="T116" s="20">
        <f>[1]StdO_Customers_Residential!T116+[1]StdO_Customers_Small_Commercial!T116+[1]StdO_Customers_Lighting!T116</f>
        <v>102775</v>
      </c>
      <c r="U116" s="20">
        <f>[1]StdO_Customers_Residential!U116+[1]StdO_Customers_Small_Commercial!U116+[1]StdO_Customers_Lighting!U116</f>
        <v>112645</v>
      </c>
      <c r="V116" s="20">
        <f>[1]StdO_Customers_Residential!V116+[1]StdO_Customers_Small_Commercial!V116+[1]StdO_Customers_Lighting!V116</f>
        <v>106571</v>
      </c>
      <c r="W116" s="20">
        <f>[1]StdO_Customers_Residential!W116+[1]StdO_Customers_Small_Commercial!W116+[1]StdO_Customers_Lighting!W116</f>
        <v>93988</v>
      </c>
      <c r="X116" s="20">
        <f>[1]StdO_Customers_Residential!X116+[1]StdO_Customers_Small_Commercial!X116+[1]StdO_Customers_Lighting!X116</f>
        <v>83615</v>
      </c>
      <c r="Y116" s="20">
        <f>[1]StdO_Customers_Residential!Y116+[1]StdO_Customers_Small_Commercial!Y116+[1]StdO_Customers_Lighting!Y116</f>
        <v>74419</v>
      </c>
      <c r="Z116" s="12"/>
      <c r="AA116" s="13">
        <f t="shared" si="16"/>
        <v>6</v>
      </c>
      <c r="AB116" s="12">
        <f t="shared" si="9"/>
        <v>1556144</v>
      </c>
      <c r="AC116" s="5">
        <f t="shared" si="10"/>
        <v>562161</v>
      </c>
      <c r="AD116" s="5">
        <f t="shared" si="11"/>
        <v>2118305</v>
      </c>
      <c r="AF116" s="12">
        <f t="shared" si="12"/>
        <v>4</v>
      </c>
      <c r="AG116" s="12">
        <f t="shared" si="13"/>
        <v>2021</v>
      </c>
      <c r="AI116" s="5">
        <f t="shared" si="14"/>
        <v>112645</v>
      </c>
      <c r="AJ116" s="12">
        <f t="shared" si="15"/>
        <v>20</v>
      </c>
    </row>
    <row r="117" spans="1:36" x14ac:dyDescent="0.25">
      <c r="A117" s="33">
        <v>44304</v>
      </c>
      <c r="B117" s="20">
        <f>[1]StdO_Customers_Residential!B117+[1]StdO_Customers_Small_Commercial!B117+[1]StdO_Customers_Lighting!B117</f>
        <v>68319</v>
      </c>
      <c r="C117" s="20">
        <f>[1]StdO_Customers_Residential!C117+[1]StdO_Customers_Small_Commercial!C117+[1]StdO_Customers_Lighting!C117</f>
        <v>65510</v>
      </c>
      <c r="D117" s="20">
        <f>[1]StdO_Customers_Residential!D117+[1]StdO_Customers_Small_Commercial!D117+[1]StdO_Customers_Lighting!D117</f>
        <v>65752</v>
      </c>
      <c r="E117" s="20">
        <f>[1]StdO_Customers_Residential!E117+[1]StdO_Customers_Small_Commercial!E117+[1]StdO_Customers_Lighting!E117</f>
        <v>64327</v>
      </c>
      <c r="F117" s="20">
        <f>[1]StdO_Customers_Residential!F117+[1]StdO_Customers_Small_Commercial!F117+[1]StdO_Customers_Lighting!F117</f>
        <v>65401</v>
      </c>
      <c r="G117" s="20">
        <f>[1]StdO_Customers_Residential!G117+[1]StdO_Customers_Small_Commercial!G117+[1]StdO_Customers_Lighting!G117</f>
        <v>69614</v>
      </c>
      <c r="H117" s="20">
        <f>[1]StdO_Customers_Residential!H117+[1]StdO_Customers_Small_Commercial!H117+[1]StdO_Customers_Lighting!H117</f>
        <v>84193</v>
      </c>
      <c r="I117" s="20">
        <f>[1]StdO_Customers_Residential!I117+[1]StdO_Customers_Small_Commercial!I117+[1]StdO_Customers_Lighting!I117</f>
        <v>97210</v>
      </c>
      <c r="J117" s="20">
        <f>[1]StdO_Customers_Residential!J117+[1]StdO_Customers_Small_Commercial!J117+[1]StdO_Customers_Lighting!J117</f>
        <v>101338</v>
      </c>
      <c r="K117" s="20">
        <f>[1]StdO_Customers_Residential!K117+[1]StdO_Customers_Small_Commercial!K117+[1]StdO_Customers_Lighting!K117</f>
        <v>104175</v>
      </c>
      <c r="L117" s="20">
        <f>[1]StdO_Customers_Residential!L117+[1]StdO_Customers_Small_Commercial!L117+[1]StdO_Customers_Lighting!L117</f>
        <v>100526</v>
      </c>
      <c r="M117" s="20">
        <f>[1]StdO_Customers_Residential!M117+[1]StdO_Customers_Small_Commercial!M117+[1]StdO_Customers_Lighting!M117</f>
        <v>92715</v>
      </c>
      <c r="N117" s="20">
        <f>[1]StdO_Customers_Residential!N117+[1]StdO_Customers_Small_Commercial!N117+[1]StdO_Customers_Lighting!N117</f>
        <v>90467</v>
      </c>
      <c r="O117" s="20">
        <f>[1]StdO_Customers_Residential!O117+[1]StdO_Customers_Small_Commercial!O117+[1]StdO_Customers_Lighting!O117</f>
        <v>86809</v>
      </c>
      <c r="P117" s="20">
        <f>[1]StdO_Customers_Residential!P117+[1]StdO_Customers_Small_Commercial!P117+[1]StdO_Customers_Lighting!P117</f>
        <v>81245</v>
      </c>
      <c r="Q117" s="20">
        <f>[1]StdO_Customers_Residential!Q117+[1]StdO_Customers_Small_Commercial!Q117+[1]StdO_Customers_Lighting!Q117</f>
        <v>82740</v>
      </c>
      <c r="R117" s="20">
        <f>[1]StdO_Customers_Residential!R117+[1]StdO_Customers_Small_Commercial!R117+[1]StdO_Customers_Lighting!R117</f>
        <v>89101</v>
      </c>
      <c r="S117" s="20">
        <f>[1]StdO_Customers_Residential!S117+[1]StdO_Customers_Small_Commercial!S117+[1]StdO_Customers_Lighting!S117</f>
        <v>98736</v>
      </c>
      <c r="T117" s="20">
        <f>[1]StdO_Customers_Residential!T117+[1]StdO_Customers_Small_Commercial!T117+[1]StdO_Customers_Lighting!T117</f>
        <v>99647</v>
      </c>
      <c r="U117" s="20">
        <f>[1]StdO_Customers_Residential!U117+[1]StdO_Customers_Small_Commercial!U117+[1]StdO_Customers_Lighting!U117</f>
        <v>112477</v>
      </c>
      <c r="V117" s="20">
        <f>[1]StdO_Customers_Residential!V117+[1]StdO_Customers_Small_Commercial!V117+[1]StdO_Customers_Lighting!V117</f>
        <v>106541</v>
      </c>
      <c r="W117" s="20">
        <f>[1]StdO_Customers_Residential!W117+[1]StdO_Customers_Small_Commercial!W117+[1]StdO_Customers_Lighting!W117</f>
        <v>90712</v>
      </c>
      <c r="X117" s="20">
        <f>[1]StdO_Customers_Residential!X117+[1]StdO_Customers_Small_Commercial!X117+[1]StdO_Customers_Lighting!X117</f>
        <v>78804</v>
      </c>
      <c r="Y117" s="20">
        <f>[1]StdO_Customers_Residential!Y117+[1]StdO_Customers_Small_Commercial!Y117+[1]StdO_Customers_Lighting!Y117</f>
        <v>70249</v>
      </c>
      <c r="Z117" s="12"/>
      <c r="AA117" s="13">
        <f t="shared" si="16"/>
        <v>7</v>
      </c>
      <c r="AB117" s="12">
        <f t="shared" si="9"/>
        <v>0</v>
      </c>
      <c r="AC117" s="5">
        <f t="shared" si="10"/>
        <v>2066608</v>
      </c>
      <c r="AD117" s="5">
        <f t="shared" si="11"/>
        <v>2066608</v>
      </c>
      <c r="AF117" s="12">
        <f t="shared" si="12"/>
        <v>4</v>
      </c>
      <c r="AG117" s="12">
        <f t="shared" si="13"/>
        <v>2021</v>
      </c>
      <c r="AI117" s="5">
        <f t="shared" si="14"/>
        <v>112477</v>
      </c>
      <c r="AJ117" s="12">
        <f t="shared" si="15"/>
        <v>20</v>
      </c>
    </row>
    <row r="118" spans="1:36" x14ac:dyDescent="0.25">
      <c r="A118" s="33">
        <v>44305</v>
      </c>
      <c r="B118" s="20">
        <f>[1]StdO_Customers_Residential!B118+[1]StdO_Customers_Small_Commercial!B118+[1]StdO_Customers_Lighting!B118</f>
        <v>64718</v>
      </c>
      <c r="C118" s="20">
        <f>[1]StdO_Customers_Residential!C118+[1]StdO_Customers_Small_Commercial!C118+[1]StdO_Customers_Lighting!C118</f>
        <v>62393</v>
      </c>
      <c r="D118" s="20">
        <f>[1]StdO_Customers_Residential!D118+[1]StdO_Customers_Small_Commercial!D118+[1]StdO_Customers_Lighting!D118</f>
        <v>63578</v>
      </c>
      <c r="E118" s="20">
        <f>[1]StdO_Customers_Residential!E118+[1]StdO_Customers_Small_Commercial!E118+[1]StdO_Customers_Lighting!E118</f>
        <v>62926</v>
      </c>
      <c r="F118" s="20">
        <f>[1]StdO_Customers_Residential!F118+[1]StdO_Customers_Small_Commercial!F118+[1]StdO_Customers_Lighting!F118</f>
        <v>66200</v>
      </c>
      <c r="G118" s="20">
        <f>[1]StdO_Customers_Residential!G118+[1]StdO_Customers_Small_Commercial!G118+[1]StdO_Customers_Lighting!G118</f>
        <v>74579</v>
      </c>
      <c r="H118" s="20">
        <f>[1]StdO_Customers_Residential!H118+[1]StdO_Customers_Small_Commercial!H118+[1]StdO_Customers_Lighting!H118</f>
        <v>85934</v>
      </c>
      <c r="I118" s="20">
        <f>[1]StdO_Customers_Residential!I118+[1]StdO_Customers_Small_Commercial!I118+[1]StdO_Customers_Lighting!I118</f>
        <v>97313</v>
      </c>
      <c r="J118" s="20">
        <f>[1]StdO_Customers_Residential!J118+[1]StdO_Customers_Small_Commercial!J118+[1]StdO_Customers_Lighting!J118</f>
        <v>101466</v>
      </c>
      <c r="K118" s="20">
        <f>[1]StdO_Customers_Residential!K118+[1]StdO_Customers_Small_Commercial!K118+[1]StdO_Customers_Lighting!K118</f>
        <v>104337</v>
      </c>
      <c r="L118" s="20">
        <f>[1]StdO_Customers_Residential!L118+[1]StdO_Customers_Small_Commercial!L118+[1]StdO_Customers_Lighting!L118</f>
        <v>100731</v>
      </c>
      <c r="M118" s="20">
        <f>[1]StdO_Customers_Residential!M118+[1]StdO_Customers_Small_Commercial!M118+[1]StdO_Customers_Lighting!M118</f>
        <v>92899</v>
      </c>
      <c r="N118" s="20">
        <f>[1]StdO_Customers_Residential!N118+[1]StdO_Customers_Small_Commercial!N118+[1]StdO_Customers_Lighting!N118</f>
        <v>90618</v>
      </c>
      <c r="O118" s="20">
        <f>[1]StdO_Customers_Residential!O118+[1]StdO_Customers_Small_Commercial!O118+[1]StdO_Customers_Lighting!O118</f>
        <v>86916</v>
      </c>
      <c r="P118" s="20">
        <f>[1]StdO_Customers_Residential!P118+[1]StdO_Customers_Small_Commercial!P118+[1]StdO_Customers_Lighting!P118</f>
        <v>81343</v>
      </c>
      <c r="Q118" s="20">
        <f>[1]StdO_Customers_Residential!Q118+[1]StdO_Customers_Small_Commercial!Q118+[1]StdO_Customers_Lighting!Q118</f>
        <v>82843</v>
      </c>
      <c r="R118" s="20">
        <f>[1]StdO_Customers_Residential!R118+[1]StdO_Customers_Small_Commercial!R118+[1]StdO_Customers_Lighting!R118</f>
        <v>89167</v>
      </c>
      <c r="S118" s="20">
        <f>[1]StdO_Customers_Residential!S118+[1]StdO_Customers_Small_Commercial!S118+[1]StdO_Customers_Lighting!S118</f>
        <v>98645</v>
      </c>
      <c r="T118" s="20">
        <f>[1]StdO_Customers_Residential!T118+[1]StdO_Customers_Small_Commercial!T118+[1]StdO_Customers_Lighting!T118</f>
        <v>99653</v>
      </c>
      <c r="U118" s="20">
        <f>[1]StdO_Customers_Residential!U118+[1]StdO_Customers_Small_Commercial!U118+[1]StdO_Customers_Lighting!U118</f>
        <v>112752</v>
      </c>
      <c r="V118" s="20">
        <f>[1]StdO_Customers_Residential!V118+[1]StdO_Customers_Small_Commercial!V118+[1]StdO_Customers_Lighting!V118</f>
        <v>106735</v>
      </c>
      <c r="W118" s="20">
        <f>[1]StdO_Customers_Residential!W118+[1]StdO_Customers_Small_Commercial!W118+[1]StdO_Customers_Lighting!W118</f>
        <v>90733</v>
      </c>
      <c r="X118" s="20">
        <f>[1]StdO_Customers_Residential!X118+[1]StdO_Customers_Small_Commercial!X118+[1]StdO_Customers_Lighting!X118</f>
        <v>75300</v>
      </c>
      <c r="Y118" s="20">
        <f>[1]StdO_Customers_Residential!Y118+[1]StdO_Customers_Small_Commercial!Y118+[1]StdO_Customers_Lighting!Y118</f>
        <v>66498</v>
      </c>
      <c r="Z118" s="12"/>
      <c r="AA118" s="13">
        <f t="shared" si="16"/>
        <v>1</v>
      </c>
      <c r="AB118" s="12">
        <f t="shared" si="9"/>
        <v>0</v>
      </c>
      <c r="AC118" s="5">
        <f t="shared" si="10"/>
        <v>2058277</v>
      </c>
      <c r="AD118" s="5">
        <f t="shared" si="11"/>
        <v>2058277</v>
      </c>
      <c r="AF118" s="12">
        <f t="shared" si="12"/>
        <v>4</v>
      </c>
      <c r="AG118" s="12">
        <f t="shared" si="13"/>
        <v>2021</v>
      </c>
      <c r="AI118" s="5">
        <f t="shared" si="14"/>
        <v>112752</v>
      </c>
      <c r="AJ118" s="12">
        <f t="shared" si="15"/>
        <v>20</v>
      </c>
    </row>
    <row r="119" spans="1:36" x14ac:dyDescent="0.25">
      <c r="A119" s="33">
        <v>44306</v>
      </c>
      <c r="B119" s="20">
        <f>[1]StdO_Customers_Residential!B119+[1]StdO_Customers_Small_Commercial!B119+[1]StdO_Customers_Lighting!B119</f>
        <v>61604</v>
      </c>
      <c r="C119" s="20">
        <f>[1]StdO_Customers_Residential!C119+[1]StdO_Customers_Small_Commercial!C119+[1]StdO_Customers_Lighting!C119</f>
        <v>59823</v>
      </c>
      <c r="D119" s="20">
        <f>[1]StdO_Customers_Residential!D119+[1]StdO_Customers_Small_Commercial!D119+[1]StdO_Customers_Lighting!D119</f>
        <v>58783</v>
      </c>
      <c r="E119" s="20">
        <f>[1]StdO_Customers_Residential!E119+[1]StdO_Customers_Small_Commercial!E119+[1]StdO_Customers_Lighting!E119</f>
        <v>59624</v>
      </c>
      <c r="F119" s="20">
        <f>[1]StdO_Customers_Residential!F119+[1]StdO_Customers_Small_Commercial!F119+[1]StdO_Customers_Lighting!F119</f>
        <v>62903</v>
      </c>
      <c r="G119" s="20">
        <f>[1]StdO_Customers_Residential!G119+[1]StdO_Customers_Small_Commercial!G119+[1]StdO_Customers_Lighting!G119</f>
        <v>71881</v>
      </c>
      <c r="H119" s="20">
        <f>[1]StdO_Customers_Residential!H119+[1]StdO_Customers_Small_Commercial!H119+[1]StdO_Customers_Lighting!H119</f>
        <v>88483</v>
      </c>
      <c r="I119" s="20">
        <f>[1]StdO_Customers_Residential!I119+[1]StdO_Customers_Small_Commercial!I119+[1]StdO_Customers_Lighting!I119</f>
        <v>101102</v>
      </c>
      <c r="J119" s="20">
        <f>[1]StdO_Customers_Residential!J119+[1]StdO_Customers_Small_Commercial!J119+[1]StdO_Customers_Lighting!J119</f>
        <v>100649</v>
      </c>
      <c r="K119" s="20">
        <f>[1]StdO_Customers_Residential!K119+[1]StdO_Customers_Small_Commercial!K119+[1]StdO_Customers_Lighting!K119</f>
        <v>99252</v>
      </c>
      <c r="L119" s="20">
        <f>[1]StdO_Customers_Residential!L119+[1]StdO_Customers_Small_Commercial!L119+[1]StdO_Customers_Lighting!L119</f>
        <v>96923</v>
      </c>
      <c r="M119" s="20">
        <f>[1]StdO_Customers_Residential!M119+[1]StdO_Customers_Small_Commercial!M119+[1]StdO_Customers_Lighting!M119</f>
        <v>90542</v>
      </c>
      <c r="N119" s="20">
        <f>[1]StdO_Customers_Residential!N119+[1]StdO_Customers_Small_Commercial!N119+[1]StdO_Customers_Lighting!N119</f>
        <v>88329</v>
      </c>
      <c r="O119" s="20">
        <f>[1]StdO_Customers_Residential!O119+[1]StdO_Customers_Small_Commercial!O119+[1]StdO_Customers_Lighting!O119</f>
        <v>84033</v>
      </c>
      <c r="P119" s="20">
        <f>[1]StdO_Customers_Residential!P119+[1]StdO_Customers_Small_Commercial!P119+[1]StdO_Customers_Lighting!P119</f>
        <v>80092</v>
      </c>
      <c r="Q119" s="20">
        <f>[1]StdO_Customers_Residential!Q119+[1]StdO_Customers_Small_Commercial!Q119+[1]StdO_Customers_Lighting!Q119</f>
        <v>83095</v>
      </c>
      <c r="R119" s="20">
        <f>[1]StdO_Customers_Residential!R119+[1]StdO_Customers_Small_Commercial!R119+[1]StdO_Customers_Lighting!R119</f>
        <v>88865</v>
      </c>
      <c r="S119" s="20">
        <f>[1]StdO_Customers_Residential!S119+[1]StdO_Customers_Small_Commercial!S119+[1]StdO_Customers_Lighting!S119</f>
        <v>98415</v>
      </c>
      <c r="T119" s="20">
        <f>[1]StdO_Customers_Residential!T119+[1]StdO_Customers_Small_Commercial!T119+[1]StdO_Customers_Lighting!T119</f>
        <v>99686</v>
      </c>
      <c r="U119" s="20">
        <f>[1]StdO_Customers_Residential!U119+[1]StdO_Customers_Small_Commercial!U119+[1]StdO_Customers_Lighting!U119</f>
        <v>112746</v>
      </c>
      <c r="V119" s="20">
        <f>[1]StdO_Customers_Residential!V119+[1]StdO_Customers_Small_Commercial!V119+[1]StdO_Customers_Lighting!V119</f>
        <v>106792</v>
      </c>
      <c r="W119" s="20">
        <f>[1]StdO_Customers_Residential!W119+[1]StdO_Customers_Small_Commercial!W119+[1]StdO_Customers_Lighting!W119</f>
        <v>90611</v>
      </c>
      <c r="X119" s="20">
        <f>[1]StdO_Customers_Residential!X119+[1]StdO_Customers_Small_Commercial!X119+[1]StdO_Customers_Lighting!X119</f>
        <v>74987</v>
      </c>
      <c r="Y119" s="20">
        <f>[1]StdO_Customers_Residential!Y119+[1]StdO_Customers_Small_Commercial!Y119+[1]StdO_Customers_Lighting!Y119</f>
        <v>65972</v>
      </c>
      <c r="Z119" s="12"/>
      <c r="AA119" s="13">
        <f t="shared" si="16"/>
        <v>2</v>
      </c>
      <c r="AB119" s="12">
        <f t="shared" si="9"/>
        <v>1496119</v>
      </c>
      <c r="AC119" s="5">
        <f t="shared" si="10"/>
        <v>529073</v>
      </c>
      <c r="AD119" s="5">
        <f t="shared" si="11"/>
        <v>2025192</v>
      </c>
      <c r="AF119" s="12">
        <f t="shared" si="12"/>
        <v>4</v>
      </c>
      <c r="AG119" s="12">
        <f t="shared" si="13"/>
        <v>2021</v>
      </c>
      <c r="AI119" s="5">
        <f t="shared" si="14"/>
        <v>112746</v>
      </c>
      <c r="AJ119" s="12">
        <f t="shared" si="15"/>
        <v>20</v>
      </c>
    </row>
    <row r="120" spans="1:36" x14ac:dyDescent="0.25">
      <c r="A120" s="33">
        <v>44307</v>
      </c>
      <c r="B120" s="20">
        <f>[1]StdO_Customers_Residential!B120+[1]StdO_Customers_Small_Commercial!B120+[1]StdO_Customers_Lighting!B120</f>
        <v>62346</v>
      </c>
      <c r="C120" s="20">
        <f>[1]StdO_Customers_Residential!C120+[1]StdO_Customers_Small_Commercial!C120+[1]StdO_Customers_Lighting!C120</f>
        <v>59239</v>
      </c>
      <c r="D120" s="20">
        <f>[1]StdO_Customers_Residential!D120+[1]StdO_Customers_Small_Commercial!D120+[1]StdO_Customers_Lighting!D120</f>
        <v>57941</v>
      </c>
      <c r="E120" s="20">
        <f>[1]StdO_Customers_Residential!E120+[1]StdO_Customers_Small_Commercial!E120+[1]StdO_Customers_Lighting!E120</f>
        <v>58669</v>
      </c>
      <c r="F120" s="20">
        <f>[1]StdO_Customers_Residential!F120+[1]StdO_Customers_Small_Commercial!F120+[1]StdO_Customers_Lighting!F120</f>
        <v>61320</v>
      </c>
      <c r="G120" s="20">
        <f>[1]StdO_Customers_Residential!G120+[1]StdO_Customers_Small_Commercial!G120+[1]StdO_Customers_Lighting!G120</f>
        <v>69830</v>
      </c>
      <c r="H120" s="20">
        <f>[1]StdO_Customers_Residential!H120+[1]StdO_Customers_Small_Commercial!H120+[1]StdO_Customers_Lighting!H120</f>
        <v>88270</v>
      </c>
      <c r="I120" s="20">
        <f>[1]StdO_Customers_Residential!I120+[1]StdO_Customers_Small_Commercial!I120+[1]StdO_Customers_Lighting!I120</f>
        <v>100878</v>
      </c>
      <c r="J120" s="20">
        <f>[1]StdO_Customers_Residential!J120+[1]StdO_Customers_Small_Commercial!J120+[1]StdO_Customers_Lighting!J120</f>
        <v>100431</v>
      </c>
      <c r="K120" s="20">
        <f>[1]StdO_Customers_Residential!K120+[1]StdO_Customers_Small_Commercial!K120+[1]StdO_Customers_Lighting!K120</f>
        <v>99050</v>
      </c>
      <c r="L120" s="20">
        <f>[1]StdO_Customers_Residential!L120+[1]StdO_Customers_Small_Commercial!L120+[1]StdO_Customers_Lighting!L120</f>
        <v>96740</v>
      </c>
      <c r="M120" s="20">
        <f>[1]StdO_Customers_Residential!M120+[1]StdO_Customers_Small_Commercial!M120+[1]StdO_Customers_Lighting!M120</f>
        <v>90358</v>
      </c>
      <c r="N120" s="20">
        <f>[1]StdO_Customers_Residential!N120+[1]StdO_Customers_Small_Commercial!N120+[1]StdO_Customers_Lighting!N120</f>
        <v>88147</v>
      </c>
      <c r="O120" s="20">
        <f>[1]StdO_Customers_Residential!O120+[1]StdO_Customers_Small_Commercial!O120+[1]StdO_Customers_Lighting!O120</f>
        <v>83875</v>
      </c>
      <c r="P120" s="20">
        <f>[1]StdO_Customers_Residential!P120+[1]StdO_Customers_Small_Commercial!P120+[1]StdO_Customers_Lighting!P120</f>
        <v>79958</v>
      </c>
      <c r="Q120" s="20">
        <f>[1]StdO_Customers_Residential!Q120+[1]StdO_Customers_Small_Commercial!Q120+[1]StdO_Customers_Lighting!Q120</f>
        <v>82970</v>
      </c>
      <c r="R120" s="20">
        <f>[1]StdO_Customers_Residential!R120+[1]StdO_Customers_Small_Commercial!R120+[1]StdO_Customers_Lighting!R120</f>
        <v>88676</v>
      </c>
      <c r="S120" s="20">
        <f>[1]StdO_Customers_Residential!S120+[1]StdO_Customers_Small_Commercial!S120+[1]StdO_Customers_Lighting!S120</f>
        <v>98176</v>
      </c>
      <c r="T120" s="20">
        <f>[1]StdO_Customers_Residential!T120+[1]StdO_Customers_Small_Commercial!T120+[1]StdO_Customers_Lighting!T120</f>
        <v>99181</v>
      </c>
      <c r="U120" s="20">
        <f>[1]StdO_Customers_Residential!U120+[1]StdO_Customers_Small_Commercial!U120+[1]StdO_Customers_Lighting!U120</f>
        <v>112227</v>
      </c>
      <c r="V120" s="20">
        <f>[1]StdO_Customers_Residential!V120+[1]StdO_Customers_Small_Commercial!V120+[1]StdO_Customers_Lighting!V120</f>
        <v>106386</v>
      </c>
      <c r="W120" s="20">
        <f>[1]StdO_Customers_Residential!W120+[1]StdO_Customers_Small_Commercial!W120+[1]StdO_Customers_Lighting!W120</f>
        <v>90293</v>
      </c>
      <c r="X120" s="20">
        <f>[1]StdO_Customers_Residential!X120+[1]StdO_Customers_Small_Commercial!X120+[1]StdO_Customers_Lighting!X120</f>
        <v>75009</v>
      </c>
      <c r="Y120" s="20">
        <f>[1]StdO_Customers_Residential!Y120+[1]StdO_Customers_Small_Commercial!Y120+[1]StdO_Customers_Lighting!Y120</f>
        <v>66667</v>
      </c>
      <c r="Z120" s="12"/>
      <c r="AA120" s="13">
        <f t="shared" si="16"/>
        <v>3</v>
      </c>
      <c r="AB120" s="12">
        <f t="shared" si="9"/>
        <v>1492355</v>
      </c>
      <c r="AC120" s="5">
        <f t="shared" si="10"/>
        <v>524282</v>
      </c>
      <c r="AD120" s="5">
        <f t="shared" si="11"/>
        <v>2016637</v>
      </c>
      <c r="AF120" s="12">
        <f t="shared" si="12"/>
        <v>4</v>
      </c>
      <c r="AG120" s="12">
        <f t="shared" si="13"/>
        <v>2021</v>
      </c>
      <c r="AI120" s="5">
        <f t="shared" si="14"/>
        <v>112227</v>
      </c>
      <c r="AJ120" s="12">
        <f t="shared" si="15"/>
        <v>20</v>
      </c>
    </row>
    <row r="121" spans="1:36" x14ac:dyDescent="0.25">
      <c r="A121" s="33">
        <v>44308</v>
      </c>
      <c r="B121" s="20">
        <f>[1]StdO_Customers_Residential!B121+[1]StdO_Customers_Small_Commercial!B121+[1]StdO_Customers_Lighting!B121</f>
        <v>61539</v>
      </c>
      <c r="C121" s="20">
        <f>[1]StdO_Customers_Residential!C121+[1]StdO_Customers_Small_Commercial!C121+[1]StdO_Customers_Lighting!C121</f>
        <v>59665</v>
      </c>
      <c r="D121" s="20">
        <f>[1]StdO_Customers_Residential!D121+[1]StdO_Customers_Small_Commercial!D121+[1]StdO_Customers_Lighting!D121</f>
        <v>58816</v>
      </c>
      <c r="E121" s="20">
        <f>[1]StdO_Customers_Residential!E121+[1]StdO_Customers_Small_Commercial!E121+[1]StdO_Customers_Lighting!E121</f>
        <v>59819</v>
      </c>
      <c r="F121" s="20">
        <f>[1]StdO_Customers_Residential!F121+[1]StdO_Customers_Small_Commercial!F121+[1]StdO_Customers_Lighting!F121</f>
        <v>63162</v>
      </c>
      <c r="G121" s="20">
        <f>[1]StdO_Customers_Residential!G121+[1]StdO_Customers_Small_Commercial!G121+[1]StdO_Customers_Lighting!G121</f>
        <v>71973</v>
      </c>
      <c r="H121" s="20">
        <f>[1]StdO_Customers_Residential!H121+[1]StdO_Customers_Small_Commercial!H121+[1]StdO_Customers_Lighting!H121</f>
        <v>88139</v>
      </c>
      <c r="I121" s="20">
        <f>[1]StdO_Customers_Residential!I121+[1]StdO_Customers_Small_Commercial!I121+[1]StdO_Customers_Lighting!I121</f>
        <v>100696</v>
      </c>
      <c r="J121" s="20">
        <f>[1]StdO_Customers_Residential!J121+[1]StdO_Customers_Small_Commercial!J121+[1]StdO_Customers_Lighting!J121</f>
        <v>100436</v>
      </c>
      <c r="K121" s="20">
        <f>[1]StdO_Customers_Residential!K121+[1]StdO_Customers_Small_Commercial!K121+[1]StdO_Customers_Lighting!K121</f>
        <v>102157</v>
      </c>
      <c r="L121" s="20">
        <f>[1]StdO_Customers_Residential!L121+[1]StdO_Customers_Small_Commercial!L121+[1]StdO_Customers_Lighting!L121</f>
        <v>101365</v>
      </c>
      <c r="M121" s="20">
        <f>[1]StdO_Customers_Residential!M121+[1]StdO_Customers_Small_Commercial!M121+[1]StdO_Customers_Lighting!M121</f>
        <v>97502</v>
      </c>
      <c r="N121" s="20">
        <f>[1]StdO_Customers_Residential!N121+[1]StdO_Customers_Small_Commercial!N121+[1]StdO_Customers_Lighting!N121</f>
        <v>95829</v>
      </c>
      <c r="O121" s="20">
        <f>[1]StdO_Customers_Residential!O121+[1]StdO_Customers_Small_Commercial!O121+[1]StdO_Customers_Lighting!O121</f>
        <v>92133</v>
      </c>
      <c r="P121" s="20">
        <f>[1]StdO_Customers_Residential!P121+[1]StdO_Customers_Small_Commercial!P121+[1]StdO_Customers_Lighting!P121</f>
        <v>89431</v>
      </c>
      <c r="Q121" s="20">
        <f>[1]StdO_Customers_Residential!Q121+[1]StdO_Customers_Small_Commercial!Q121+[1]StdO_Customers_Lighting!Q121</f>
        <v>90475</v>
      </c>
      <c r="R121" s="20">
        <f>[1]StdO_Customers_Residential!R121+[1]StdO_Customers_Small_Commercial!R121+[1]StdO_Customers_Lighting!R121</f>
        <v>96689</v>
      </c>
      <c r="S121" s="20">
        <f>[1]StdO_Customers_Residential!S121+[1]StdO_Customers_Small_Commercial!S121+[1]StdO_Customers_Lighting!S121</f>
        <v>106514</v>
      </c>
      <c r="T121" s="20">
        <f>[1]StdO_Customers_Residential!T121+[1]StdO_Customers_Small_Commercial!T121+[1]StdO_Customers_Lighting!T121</f>
        <v>107760</v>
      </c>
      <c r="U121" s="20">
        <f>[1]StdO_Customers_Residential!U121+[1]StdO_Customers_Small_Commercial!U121+[1]StdO_Customers_Lighting!U121</f>
        <v>112262</v>
      </c>
      <c r="V121" s="20">
        <f>[1]StdO_Customers_Residential!V121+[1]StdO_Customers_Small_Commercial!V121+[1]StdO_Customers_Lighting!V121</f>
        <v>109670</v>
      </c>
      <c r="W121" s="20">
        <f>[1]StdO_Customers_Residential!W121+[1]StdO_Customers_Small_Commercial!W121+[1]StdO_Customers_Lighting!W121</f>
        <v>99129</v>
      </c>
      <c r="X121" s="20">
        <f>[1]StdO_Customers_Residential!X121+[1]StdO_Customers_Small_Commercial!X121+[1]StdO_Customers_Lighting!X121</f>
        <v>87935</v>
      </c>
      <c r="Y121" s="20">
        <f>[1]StdO_Customers_Residential!Y121+[1]StdO_Customers_Small_Commercial!Y121+[1]StdO_Customers_Lighting!Y121</f>
        <v>77920</v>
      </c>
      <c r="Z121" s="12"/>
      <c r="AA121" s="13">
        <f t="shared" si="16"/>
        <v>4</v>
      </c>
      <c r="AB121" s="12">
        <f t="shared" si="9"/>
        <v>1589983</v>
      </c>
      <c r="AC121" s="5">
        <f t="shared" si="10"/>
        <v>541033</v>
      </c>
      <c r="AD121" s="5">
        <f t="shared" si="11"/>
        <v>2131016</v>
      </c>
      <c r="AF121" s="12">
        <f t="shared" si="12"/>
        <v>4</v>
      </c>
      <c r="AG121" s="12">
        <f t="shared" si="13"/>
        <v>2021</v>
      </c>
      <c r="AI121" s="5">
        <f t="shared" si="14"/>
        <v>112262</v>
      </c>
      <c r="AJ121" s="12">
        <f t="shared" si="15"/>
        <v>20</v>
      </c>
    </row>
    <row r="122" spans="1:36" x14ac:dyDescent="0.25">
      <c r="A122" s="33">
        <v>44309</v>
      </c>
      <c r="B122" s="20">
        <f>[1]StdO_Customers_Residential!B122+[1]StdO_Customers_Small_Commercial!B122+[1]StdO_Customers_Lighting!B122</f>
        <v>74154</v>
      </c>
      <c r="C122" s="20">
        <f>[1]StdO_Customers_Residential!C122+[1]StdO_Customers_Small_Commercial!C122+[1]StdO_Customers_Lighting!C122</f>
        <v>70662</v>
      </c>
      <c r="D122" s="20">
        <f>[1]StdO_Customers_Residential!D122+[1]StdO_Customers_Small_Commercial!D122+[1]StdO_Customers_Lighting!D122</f>
        <v>69340</v>
      </c>
      <c r="E122" s="20">
        <f>[1]StdO_Customers_Residential!E122+[1]StdO_Customers_Small_Commercial!E122+[1]StdO_Customers_Lighting!E122</f>
        <v>69130</v>
      </c>
      <c r="F122" s="20">
        <f>[1]StdO_Customers_Residential!F122+[1]StdO_Customers_Small_Commercial!F122+[1]StdO_Customers_Lighting!F122</f>
        <v>71327</v>
      </c>
      <c r="G122" s="20">
        <f>[1]StdO_Customers_Residential!G122+[1]StdO_Customers_Small_Commercial!G122+[1]StdO_Customers_Lighting!G122</f>
        <v>79520</v>
      </c>
      <c r="H122" s="20">
        <f>[1]StdO_Customers_Residential!H122+[1]StdO_Customers_Small_Commercial!H122+[1]StdO_Customers_Lighting!H122</f>
        <v>92436</v>
      </c>
      <c r="I122" s="20">
        <f>[1]StdO_Customers_Residential!I122+[1]StdO_Customers_Small_Commercial!I122+[1]StdO_Customers_Lighting!I122</f>
        <v>105647</v>
      </c>
      <c r="J122" s="20">
        <f>[1]StdO_Customers_Residential!J122+[1]StdO_Customers_Small_Commercial!J122+[1]StdO_Customers_Lighting!J122</f>
        <v>105167</v>
      </c>
      <c r="K122" s="20">
        <f>[1]StdO_Customers_Residential!K122+[1]StdO_Customers_Small_Commercial!K122+[1]StdO_Customers_Lighting!K122</f>
        <v>103701</v>
      </c>
      <c r="L122" s="20">
        <f>[1]StdO_Customers_Residential!L122+[1]StdO_Customers_Small_Commercial!L122+[1]StdO_Customers_Lighting!L122</f>
        <v>101278</v>
      </c>
      <c r="M122" s="20">
        <f>[1]StdO_Customers_Residential!M122+[1]StdO_Customers_Small_Commercial!M122+[1]StdO_Customers_Lighting!M122</f>
        <v>94630</v>
      </c>
      <c r="N122" s="20">
        <f>[1]StdO_Customers_Residential!N122+[1]StdO_Customers_Small_Commercial!N122+[1]StdO_Customers_Lighting!N122</f>
        <v>92319</v>
      </c>
      <c r="O122" s="20">
        <f>[1]StdO_Customers_Residential!O122+[1]StdO_Customers_Small_Commercial!O122+[1]StdO_Customers_Lighting!O122</f>
        <v>87829</v>
      </c>
      <c r="P122" s="20">
        <f>[1]StdO_Customers_Residential!P122+[1]StdO_Customers_Small_Commercial!P122+[1]StdO_Customers_Lighting!P122</f>
        <v>83730</v>
      </c>
      <c r="Q122" s="20">
        <f>[1]StdO_Customers_Residential!Q122+[1]StdO_Customers_Small_Commercial!Q122+[1]StdO_Customers_Lighting!Q122</f>
        <v>86848</v>
      </c>
      <c r="R122" s="20">
        <f>[1]StdO_Customers_Residential!R122+[1]StdO_Customers_Small_Commercial!R122+[1]StdO_Customers_Lighting!R122</f>
        <v>92835</v>
      </c>
      <c r="S122" s="20">
        <f>[1]StdO_Customers_Residential!S122+[1]StdO_Customers_Small_Commercial!S122+[1]StdO_Customers_Lighting!S122</f>
        <v>102872</v>
      </c>
      <c r="T122" s="20">
        <f>[1]StdO_Customers_Residential!T122+[1]StdO_Customers_Small_Commercial!T122+[1]StdO_Customers_Lighting!T122</f>
        <v>104095</v>
      </c>
      <c r="U122" s="20">
        <f>[1]StdO_Customers_Residential!U122+[1]StdO_Customers_Small_Commercial!U122+[1]StdO_Customers_Lighting!U122</f>
        <v>117696</v>
      </c>
      <c r="V122" s="20">
        <f>[1]StdO_Customers_Residential!V122+[1]StdO_Customers_Small_Commercial!V122+[1]StdO_Customers_Lighting!V122</f>
        <v>111418</v>
      </c>
      <c r="W122" s="20">
        <f>[1]StdO_Customers_Residential!W122+[1]StdO_Customers_Small_Commercial!W122+[1]StdO_Customers_Lighting!W122</f>
        <v>94510</v>
      </c>
      <c r="X122" s="20">
        <f>[1]StdO_Customers_Residential!X122+[1]StdO_Customers_Small_Commercial!X122+[1]StdO_Customers_Lighting!X122</f>
        <v>79993</v>
      </c>
      <c r="Y122" s="20">
        <f>[1]StdO_Customers_Residential!Y122+[1]StdO_Customers_Small_Commercial!Y122+[1]StdO_Customers_Lighting!Y122</f>
        <v>71335</v>
      </c>
      <c r="Z122" s="12"/>
      <c r="AA122" s="13">
        <f t="shared" si="16"/>
        <v>5</v>
      </c>
      <c r="AB122" s="12">
        <f t="shared" si="9"/>
        <v>1564568</v>
      </c>
      <c r="AC122" s="5">
        <f t="shared" si="10"/>
        <v>597904</v>
      </c>
      <c r="AD122" s="5">
        <f t="shared" si="11"/>
        <v>2162472</v>
      </c>
      <c r="AF122" s="12">
        <f t="shared" si="12"/>
        <v>4</v>
      </c>
      <c r="AG122" s="12">
        <f t="shared" si="13"/>
        <v>2021</v>
      </c>
      <c r="AI122" s="5">
        <f t="shared" si="14"/>
        <v>117696</v>
      </c>
      <c r="AJ122" s="12">
        <f t="shared" si="15"/>
        <v>20</v>
      </c>
    </row>
    <row r="123" spans="1:36" x14ac:dyDescent="0.25">
      <c r="A123" s="33">
        <v>44310</v>
      </c>
      <c r="B123" s="20">
        <f>[1]StdO_Customers_Residential!B123+[1]StdO_Customers_Small_Commercial!B123+[1]StdO_Customers_Lighting!B123</f>
        <v>65670</v>
      </c>
      <c r="C123" s="20">
        <f>[1]StdO_Customers_Residential!C123+[1]StdO_Customers_Small_Commercial!C123+[1]StdO_Customers_Lighting!C123</f>
        <v>62519</v>
      </c>
      <c r="D123" s="20">
        <f>[1]StdO_Customers_Residential!D123+[1]StdO_Customers_Small_Commercial!D123+[1]StdO_Customers_Lighting!D123</f>
        <v>62594</v>
      </c>
      <c r="E123" s="20">
        <f>[1]StdO_Customers_Residential!E123+[1]StdO_Customers_Small_Commercial!E123+[1]StdO_Customers_Lighting!E123</f>
        <v>61524</v>
      </c>
      <c r="F123" s="20">
        <f>[1]StdO_Customers_Residential!F123+[1]StdO_Customers_Small_Commercial!F123+[1]StdO_Customers_Lighting!F123</f>
        <v>62899</v>
      </c>
      <c r="G123" s="20">
        <f>[1]StdO_Customers_Residential!G123+[1]StdO_Customers_Small_Commercial!G123+[1]StdO_Customers_Lighting!G123</f>
        <v>68579</v>
      </c>
      <c r="H123" s="20">
        <f>[1]StdO_Customers_Residential!H123+[1]StdO_Customers_Small_Commercial!H123+[1]StdO_Customers_Lighting!H123</f>
        <v>87750</v>
      </c>
      <c r="I123" s="20">
        <f>[1]StdO_Customers_Residential!I123+[1]StdO_Customers_Small_Commercial!I123+[1]StdO_Customers_Lighting!I123</f>
        <v>101434</v>
      </c>
      <c r="J123" s="20">
        <f>[1]StdO_Customers_Residential!J123+[1]StdO_Customers_Small_Commercial!J123+[1]StdO_Customers_Lighting!J123</f>
        <v>105792</v>
      </c>
      <c r="K123" s="20">
        <f>[1]StdO_Customers_Residential!K123+[1]StdO_Customers_Small_Commercial!K123+[1]StdO_Customers_Lighting!K123</f>
        <v>108755</v>
      </c>
      <c r="L123" s="20">
        <f>[1]StdO_Customers_Residential!L123+[1]StdO_Customers_Small_Commercial!L123+[1]StdO_Customers_Lighting!L123</f>
        <v>104983</v>
      </c>
      <c r="M123" s="20">
        <f>[1]StdO_Customers_Residential!M123+[1]StdO_Customers_Small_Commercial!M123+[1]StdO_Customers_Lighting!M123</f>
        <v>96847</v>
      </c>
      <c r="N123" s="20">
        <f>[1]StdO_Customers_Residential!N123+[1]StdO_Customers_Small_Commercial!N123+[1]StdO_Customers_Lighting!N123</f>
        <v>94506</v>
      </c>
      <c r="O123" s="20">
        <f>[1]StdO_Customers_Residential!O123+[1]StdO_Customers_Small_Commercial!O123+[1]StdO_Customers_Lighting!O123</f>
        <v>90664</v>
      </c>
      <c r="P123" s="20">
        <f>[1]StdO_Customers_Residential!P123+[1]StdO_Customers_Small_Commercial!P123+[1]StdO_Customers_Lighting!P123</f>
        <v>84848</v>
      </c>
      <c r="Q123" s="20">
        <f>[1]StdO_Customers_Residential!Q123+[1]StdO_Customers_Small_Commercial!Q123+[1]StdO_Customers_Lighting!Q123</f>
        <v>86430</v>
      </c>
      <c r="R123" s="20">
        <f>[1]StdO_Customers_Residential!R123+[1]StdO_Customers_Small_Commercial!R123+[1]StdO_Customers_Lighting!R123</f>
        <v>93063</v>
      </c>
      <c r="S123" s="20">
        <f>[1]StdO_Customers_Residential!S123+[1]StdO_Customers_Small_Commercial!S123+[1]StdO_Customers_Lighting!S123</f>
        <v>102908</v>
      </c>
      <c r="T123" s="20">
        <f>[1]StdO_Customers_Residential!T123+[1]StdO_Customers_Small_Commercial!T123+[1]StdO_Customers_Lighting!T123</f>
        <v>103847</v>
      </c>
      <c r="U123" s="20">
        <f>[1]StdO_Customers_Residential!U123+[1]StdO_Customers_Small_Commercial!U123+[1]StdO_Customers_Lighting!U123</f>
        <v>117330</v>
      </c>
      <c r="V123" s="20">
        <f>[1]StdO_Customers_Residential!V123+[1]StdO_Customers_Small_Commercial!V123+[1]StdO_Customers_Lighting!V123</f>
        <v>111009</v>
      </c>
      <c r="W123" s="20">
        <f>[1]StdO_Customers_Residential!W123+[1]StdO_Customers_Small_Commercial!W123+[1]StdO_Customers_Lighting!W123</f>
        <v>94517</v>
      </c>
      <c r="X123" s="20">
        <f>[1]StdO_Customers_Residential!X123+[1]StdO_Customers_Small_Commercial!X123+[1]StdO_Customers_Lighting!X123</f>
        <v>78491</v>
      </c>
      <c r="Y123" s="20">
        <f>[1]StdO_Customers_Residential!Y123+[1]StdO_Customers_Small_Commercial!Y123+[1]StdO_Customers_Lighting!Y123</f>
        <v>67929</v>
      </c>
      <c r="Z123" s="12"/>
      <c r="AA123" s="13">
        <f t="shared" si="16"/>
        <v>6</v>
      </c>
      <c r="AB123" s="12">
        <f t="shared" si="9"/>
        <v>1575424</v>
      </c>
      <c r="AC123" s="5">
        <f t="shared" si="10"/>
        <v>539464</v>
      </c>
      <c r="AD123" s="5">
        <f t="shared" si="11"/>
        <v>2114888</v>
      </c>
      <c r="AF123" s="12">
        <f t="shared" si="12"/>
        <v>4</v>
      </c>
      <c r="AG123" s="12">
        <f t="shared" si="13"/>
        <v>2021</v>
      </c>
      <c r="AI123" s="5">
        <f t="shared" si="14"/>
        <v>117330</v>
      </c>
      <c r="AJ123" s="12">
        <f t="shared" si="15"/>
        <v>20</v>
      </c>
    </row>
    <row r="124" spans="1:36" x14ac:dyDescent="0.25">
      <c r="A124" s="33">
        <v>44311</v>
      </c>
      <c r="B124" s="20">
        <f>[1]StdO_Customers_Residential!B124+[1]StdO_Customers_Small_Commercial!B124+[1]StdO_Customers_Lighting!B124</f>
        <v>59722</v>
      </c>
      <c r="C124" s="20">
        <f>[1]StdO_Customers_Residential!C124+[1]StdO_Customers_Small_Commercial!C124+[1]StdO_Customers_Lighting!C124</f>
        <v>57718</v>
      </c>
      <c r="D124" s="20">
        <f>[1]StdO_Customers_Residential!D124+[1]StdO_Customers_Small_Commercial!D124+[1]StdO_Customers_Lighting!D124</f>
        <v>58040</v>
      </c>
      <c r="E124" s="20">
        <f>[1]StdO_Customers_Residential!E124+[1]StdO_Customers_Small_Commercial!E124+[1]StdO_Customers_Lighting!E124</f>
        <v>56831</v>
      </c>
      <c r="F124" s="20">
        <f>[1]StdO_Customers_Residential!F124+[1]StdO_Customers_Small_Commercial!F124+[1]StdO_Customers_Lighting!F124</f>
        <v>57917</v>
      </c>
      <c r="G124" s="20">
        <f>[1]StdO_Customers_Residential!G124+[1]StdO_Customers_Small_Commercial!G124+[1]StdO_Customers_Lighting!G124</f>
        <v>65240</v>
      </c>
      <c r="H124" s="20">
        <f>[1]StdO_Customers_Residential!H124+[1]StdO_Customers_Small_Commercial!H124+[1]StdO_Customers_Lighting!H124</f>
        <v>83469</v>
      </c>
      <c r="I124" s="20">
        <f>[1]StdO_Customers_Residential!I124+[1]StdO_Customers_Small_Commercial!I124+[1]StdO_Customers_Lighting!I124</f>
        <v>96452</v>
      </c>
      <c r="J124" s="20">
        <f>[1]StdO_Customers_Residential!J124+[1]StdO_Customers_Small_Commercial!J124+[1]StdO_Customers_Lighting!J124</f>
        <v>100556</v>
      </c>
      <c r="K124" s="20">
        <f>[1]StdO_Customers_Residential!K124+[1]StdO_Customers_Small_Commercial!K124+[1]StdO_Customers_Lighting!K124</f>
        <v>103402</v>
      </c>
      <c r="L124" s="20">
        <f>[1]StdO_Customers_Residential!L124+[1]StdO_Customers_Small_Commercial!L124+[1]StdO_Customers_Lighting!L124</f>
        <v>99815</v>
      </c>
      <c r="M124" s="20">
        <f>[1]StdO_Customers_Residential!M124+[1]StdO_Customers_Small_Commercial!M124+[1]StdO_Customers_Lighting!M124</f>
        <v>92089</v>
      </c>
      <c r="N124" s="20">
        <f>[1]StdO_Customers_Residential!N124+[1]StdO_Customers_Small_Commercial!N124+[1]StdO_Customers_Lighting!N124</f>
        <v>89831</v>
      </c>
      <c r="O124" s="20">
        <f>[1]StdO_Customers_Residential!O124+[1]StdO_Customers_Small_Commercial!O124+[1]StdO_Customers_Lighting!O124</f>
        <v>86187</v>
      </c>
      <c r="P124" s="20">
        <f>[1]StdO_Customers_Residential!P124+[1]StdO_Customers_Small_Commercial!P124+[1]StdO_Customers_Lighting!P124</f>
        <v>80672</v>
      </c>
      <c r="Q124" s="20">
        <f>[1]StdO_Customers_Residential!Q124+[1]StdO_Customers_Small_Commercial!Q124+[1]StdO_Customers_Lighting!Q124</f>
        <v>82172</v>
      </c>
      <c r="R124" s="20">
        <f>[1]StdO_Customers_Residential!R124+[1]StdO_Customers_Small_Commercial!R124+[1]StdO_Customers_Lighting!R124</f>
        <v>88454</v>
      </c>
      <c r="S124" s="20">
        <f>[1]StdO_Customers_Residential!S124+[1]StdO_Customers_Small_Commercial!S124+[1]StdO_Customers_Lighting!S124</f>
        <v>97831</v>
      </c>
      <c r="T124" s="20">
        <f>[1]StdO_Customers_Residential!T124+[1]StdO_Customers_Small_Commercial!T124+[1]StdO_Customers_Lighting!T124</f>
        <v>99012</v>
      </c>
      <c r="U124" s="20">
        <f>[1]StdO_Customers_Residential!U124+[1]StdO_Customers_Small_Commercial!U124+[1]StdO_Customers_Lighting!U124</f>
        <v>111580</v>
      </c>
      <c r="V124" s="20">
        <f>[1]StdO_Customers_Residential!V124+[1]StdO_Customers_Small_Commercial!V124+[1]StdO_Customers_Lighting!V124</f>
        <v>105730</v>
      </c>
      <c r="W124" s="20">
        <f>[1]StdO_Customers_Residential!W124+[1]StdO_Customers_Small_Commercial!W124+[1]StdO_Customers_Lighting!W124</f>
        <v>90050</v>
      </c>
      <c r="X124" s="20">
        <f>[1]StdO_Customers_Residential!X124+[1]StdO_Customers_Small_Commercial!X124+[1]StdO_Customers_Lighting!X124</f>
        <v>75273</v>
      </c>
      <c r="Y124" s="20">
        <f>[1]StdO_Customers_Residential!Y124+[1]StdO_Customers_Small_Commercial!Y124+[1]StdO_Customers_Lighting!Y124</f>
        <v>65988</v>
      </c>
      <c r="Z124" s="12"/>
      <c r="AA124" s="13">
        <f t="shared" si="16"/>
        <v>7</v>
      </c>
      <c r="AB124" s="12">
        <f t="shared" si="9"/>
        <v>0</v>
      </c>
      <c r="AC124" s="5">
        <f t="shared" si="10"/>
        <v>2004031</v>
      </c>
      <c r="AD124" s="5">
        <f t="shared" si="11"/>
        <v>2004031</v>
      </c>
      <c r="AF124" s="12">
        <f t="shared" si="12"/>
        <v>4</v>
      </c>
      <c r="AG124" s="12">
        <f t="shared" si="13"/>
        <v>2021</v>
      </c>
      <c r="AI124" s="5">
        <f t="shared" si="14"/>
        <v>111580</v>
      </c>
      <c r="AJ124" s="12">
        <f t="shared" si="15"/>
        <v>20</v>
      </c>
    </row>
    <row r="125" spans="1:36" x14ac:dyDescent="0.25">
      <c r="A125" s="33">
        <v>44312</v>
      </c>
      <c r="B125" s="20">
        <f>[1]StdO_Customers_Residential!B125+[1]StdO_Customers_Small_Commercial!B125+[1]StdO_Customers_Lighting!B125</f>
        <v>60407</v>
      </c>
      <c r="C125" s="20">
        <f>[1]StdO_Customers_Residential!C125+[1]StdO_Customers_Small_Commercial!C125+[1]StdO_Customers_Lighting!C125</f>
        <v>57773</v>
      </c>
      <c r="D125" s="20">
        <f>[1]StdO_Customers_Residential!D125+[1]StdO_Customers_Small_Commercial!D125+[1]StdO_Customers_Lighting!D125</f>
        <v>56396</v>
      </c>
      <c r="E125" s="20">
        <f>[1]StdO_Customers_Residential!E125+[1]StdO_Customers_Small_Commercial!E125+[1]StdO_Customers_Lighting!E125</f>
        <v>56705</v>
      </c>
      <c r="F125" s="20">
        <f>[1]StdO_Customers_Residential!F125+[1]StdO_Customers_Small_Commercial!F125+[1]StdO_Customers_Lighting!F125</f>
        <v>59533</v>
      </c>
      <c r="G125" s="20">
        <f>[1]StdO_Customers_Residential!G125+[1]StdO_Customers_Small_Commercial!G125+[1]StdO_Customers_Lighting!G125</f>
        <v>69060</v>
      </c>
      <c r="H125" s="20">
        <f>[1]StdO_Customers_Residential!H125+[1]StdO_Customers_Small_Commercial!H125+[1]StdO_Customers_Lighting!H125</f>
        <v>87804</v>
      </c>
      <c r="I125" s="20">
        <f>[1]StdO_Customers_Residential!I125+[1]StdO_Customers_Small_Commercial!I125+[1]StdO_Customers_Lighting!I125</f>
        <v>100325</v>
      </c>
      <c r="J125" s="20">
        <f>[1]StdO_Customers_Residential!J125+[1]StdO_Customers_Small_Commercial!J125+[1]StdO_Customers_Lighting!J125</f>
        <v>99877</v>
      </c>
      <c r="K125" s="20">
        <f>[1]StdO_Customers_Residential!K125+[1]StdO_Customers_Small_Commercial!K125+[1]StdO_Customers_Lighting!K125</f>
        <v>98508</v>
      </c>
      <c r="L125" s="20">
        <f>[1]StdO_Customers_Residential!L125+[1]StdO_Customers_Small_Commercial!L125+[1]StdO_Customers_Lighting!L125</f>
        <v>96185</v>
      </c>
      <c r="M125" s="20">
        <f>[1]StdO_Customers_Residential!M125+[1]StdO_Customers_Small_Commercial!M125+[1]StdO_Customers_Lighting!M125</f>
        <v>89863</v>
      </c>
      <c r="N125" s="20">
        <f>[1]StdO_Customers_Residential!N125+[1]StdO_Customers_Small_Commercial!N125+[1]StdO_Customers_Lighting!N125</f>
        <v>88329</v>
      </c>
      <c r="O125" s="20">
        <f>[1]StdO_Customers_Residential!O125+[1]StdO_Customers_Small_Commercial!O125+[1]StdO_Customers_Lighting!O125</f>
        <v>84858</v>
      </c>
      <c r="P125" s="20">
        <f>[1]StdO_Customers_Residential!P125+[1]StdO_Customers_Small_Commercial!P125+[1]StdO_Customers_Lighting!P125</f>
        <v>83096</v>
      </c>
      <c r="Q125" s="20">
        <f>[1]StdO_Customers_Residential!Q125+[1]StdO_Customers_Small_Commercial!Q125+[1]StdO_Customers_Lighting!Q125</f>
        <v>84005</v>
      </c>
      <c r="R125" s="20">
        <f>[1]StdO_Customers_Residential!R125+[1]StdO_Customers_Small_Commercial!R125+[1]StdO_Customers_Lighting!R125</f>
        <v>90533</v>
      </c>
      <c r="S125" s="20">
        <f>[1]StdO_Customers_Residential!S125+[1]StdO_Customers_Small_Commercial!S125+[1]StdO_Customers_Lighting!S125</f>
        <v>101647</v>
      </c>
      <c r="T125" s="20">
        <f>[1]StdO_Customers_Residential!T125+[1]StdO_Customers_Small_Commercial!T125+[1]StdO_Customers_Lighting!T125</f>
        <v>103755</v>
      </c>
      <c r="U125" s="20">
        <f>[1]StdO_Customers_Residential!U125+[1]StdO_Customers_Small_Commercial!U125+[1]StdO_Customers_Lighting!U125</f>
        <v>111563</v>
      </c>
      <c r="V125" s="20">
        <f>[1]StdO_Customers_Residential!V125+[1]StdO_Customers_Small_Commercial!V125+[1]StdO_Customers_Lighting!V125</f>
        <v>105908</v>
      </c>
      <c r="W125" s="20">
        <f>[1]StdO_Customers_Residential!W125+[1]StdO_Customers_Small_Commercial!W125+[1]StdO_Customers_Lighting!W125</f>
        <v>93172</v>
      </c>
      <c r="X125" s="20">
        <f>[1]StdO_Customers_Residential!X125+[1]StdO_Customers_Small_Commercial!X125+[1]StdO_Customers_Lighting!X125</f>
        <v>80705</v>
      </c>
      <c r="Y125" s="20">
        <f>[1]StdO_Customers_Residential!Y125+[1]StdO_Customers_Small_Commercial!Y125+[1]StdO_Customers_Lighting!Y125</f>
        <v>72090</v>
      </c>
      <c r="Z125" s="12"/>
      <c r="AA125" s="13">
        <f t="shared" si="16"/>
        <v>1</v>
      </c>
      <c r="AB125" s="12">
        <f t="shared" si="9"/>
        <v>0</v>
      </c>
      <c r="AC125" s="5">
        <f t="shared" si="10"/>
        <v>2032097</v>
      </c>
      <c r="AD125" s="5">
        <f t="shared" si="11"/>
        <v>2032097</v>
      </c>
      <c r="AF125" s="12">
        <f t="shared" si="12"/>
        <v>4</v>
      </c>
      <c r="AG125" s="12">
        <f t="shared" si="13"/>
        <v>2021</v>
      </c>
      <c r="AI125" s="5">
        <f t="shared" si="14"/>
        <v>111563</v>
      </c>
      <c r="AJ125" s="12">
        <f t="shared" si="15"/>
        <v>20</v>
      </c>
    </row>
    <row r="126" spans="1:36" x14ac:dyDescent="0.25">
      <c r="A126" s="33">
        <v>44313</v>
      </c>
      <c r="B126" s="20">
        <f>[1]StdO_Customers_Residential!B126+[1]StdO_Customers_Small_Commercial!B126+[1]StdO_Customers_Lighting!B126</f>
        <v>67064</v>
      </c>
      <c r="C126" s="20">
        <f>[1]StdO_Customers_Residential!C126+[1]StdO_Customers_Small_Commercial!C126+[1]StdO_Customers_Lighting!C126</f>
        <v>64529</v>
      </c>
      <c r="D126" s="20">
        <f>[1]StdO_Customers_Residential!D126+[1]StdO_Customers_Small_Commercial!D126+[1]StdO_Customers_Lighting!D126</f>
        <v>63296</v>
      </c>
      <c r="E126" s="20">
        <f>[1]StdO_Customers_Residential!E126+[1]StdO_Customers_Small_Commercial!E126+[1]StdO_Customers_Lighting!E126</f>
        <v>63879</v>
      </c>
      <c r="F126" s="20">
        <f>[1]StdO_Customers_Residential!F126+[1]StdO_Customers_Small_Commercial!F126+[1]StdO_Customers_Lighting!F126</f>
        <v>67122</v>
      </c>
      <c r="G126" s="20">
        <f>[1]StdO_Customers_Residential!G126+[1]StdO_Customers_Small_Commercial!G126+[1]StdO_Customers_Lighting!G126</f>
        <v>76181</v>
      </c>
      <c r="H126" s="20">
        <f>[1]StdO_Customers_Residential!H126+[1]StdO_Customers_Small_Commercial!H126+[1]StdO_Customers_Lighting!H126</f>
        <v>90033</v>
      </c>
      <c r="I126" s="20">
        <f>[1]StdO_Customers_Residential!I126+[1]StdO_Customers_Small_Commercial!I126+[1]StdO_Customers_Lighting!I126</f>
        <v>100130</v>
      </c>
      <c r="J126" s="20">
        <f>[1]StdO_Customers_Residential!J126+[1]StdO_Customers_Small_Commercial!J126+[1]StdO_Customers_Lighting!J126</f>
        <v>99658</v>
      </c>
      <c r="K126" s="20">
        <f>[1]StdO_Customers_Residential!K126+[1]StdO_Customers_Small_Commercial!K126+[1]StdO_Customers_Lighting!K126</f>
        <v>98309</v>
      </c>
      <c r="L126" s="20">
        <f>[1]StdO_Customers_Residential!L126+[1]StdO_Customers_Small_Commercial!L126+[1]StdO_Customers_Lighting!L126</f>
        <v>95977</v>
      </c>
      <c r="M126" s="20">
        <f>[1]StdO_Customers_Residential!M126+[1]StdO_Customers_Small_Commercial!M126+[1]StdO_Customers_Lighting!M126</f>
        <v>89720</v>
      </c>
      <c r="N126" s="20">
        <f>[1]StdO_Customers_Residential!N126+[1]StdO_Customers_Small_Commercial!N126+[1]StdO_Customers_Lighting!N126</f>
        <v>87517</v>
      </c>
      <c r="O126" s="20">
        <f>[1]StdO_Customers_Residential!O126+[1]StdO_Customers_Small_Commercial!O126+[1]StdO_Customers_Lighting!O126</f>
        <v>83280</v>
      </c>
      <c r="P126" s="20">
        <f>[1]StdO_Customers_Residential!P126+[1]StdO_Customers_Small_Commercial!P126+[1]StdO_Customers_Lighting!P126</f>
        <v>79378</v>
      </c>
      <c r="Q126" s="20">
        <f>[1]StdO_Customers_Residential!Q126+[1]StdO_Customers_Small_Commercial!Q126+[1]StdO_Customers_Lighting!Q126</f>
        <v>82358</v>
      </c>
      <c r="R126" s="20">
        <f>[1]StdO_Customers_Residential!R126+[1]StdO_Customers_Small_Commercial!R126+[1]StdO_Customers_Lighting!R126</f>
        <v>88052</v>
      </c>
      <c r="S126" s="20">
        <f>[1]StdO_Customers_Residential!S126+[1]StdO_Customers_Small_Commercial!S126+[1]StdO_Customers_Lighting!S126</f>
        <v>97458</v>
      </c>
      <c r="T126" s="20">
        <f>[1]StdO_Customers_Residential!T126+[1]StdO_Customers_Small_Commercial!T126+[1]StdO_Customers_Lighting!T126</f>
        <v>98710</v>
      </c>
      <c r="U126" s="20">
        <f>[1]StdO_Customers_Residential!U126+[1]StdO_Customers_Small_Commercial!U126+[1]StdO_Customers_Lighting!U126</f>
        <v>111661</v>
      </c>
      <c r="V126" s="20">
        <f>[1]StdO_Customers_Residential!V126+[1]StdO_Customers_Small_Commercial!V126+[1]StdO_Customers_Lighting!V126</f>
        <v>105900</v>
      </c>
      <c r="W126" s="20">
        <f>[1]StdO_Customers_Residential!W126+[1]StdO_Customers_Small_Commercial!W126+[1]StdO_Customers_Lighting!W126</f>
        <v>89742</v>
      </c>
      <c r="X126" s="20">
        <f>[1]StdO_Customers_Residential!X126+[1]StdO_Customers_Small_Commercial!X126+[1]StdO_Customers_Lighting!X126</f>
        <v>74330</v>
      </c>
      <c r="Y126" s="20">
        <f>[1]StdO_Customers_Residential!Y126+[1]StdO_Customers_Small_Commercial!Y126+[1]StdO_Customers_Lighting!Y126</f>
        <v>65846</v>
      </c>
      <c r="Z126" s="12"/>
      <c r="AA126" s="13">
        <f t="shared" si="16"/>
        <v>2</v>
      </c>
      <c r="AB126" s="12">
        <f t="shared" si="9"/>
        <v>1482180</v>
      </c>
      <c r="AC126" s="5">
        <f t="shared" si="10"/>
        <v>557950</v>
      </c>
      <c r="AD126" s="5">
        <f t="shared" si="11"/>
        <v>2040130</v>
      </c>
      <c r="AF126" s="12">
        <f t="shared" si="12"/>
        <v>4</v>
      </c>
      <c r="AG126" s="12">
        <f t="shared" si="13"/>
        <v>2021</v>
      </c>
      <c r="AI126" s="5">
        <f t="shared" si="14"/>
        <v>111661</v>
      </c>
      <c r="AJ126" s="12">
        <f t="shared" si="15"/>
        <v>20</v>
      </c>
    </row>
    <row r="127" spans="1:36" x14ac:dyDescent="0.25">
      <c r="A127" s="33">
        <v>44314</v>
      </c>
      <c r="B127" s="20">
        <f>[1]StdO_Customers_Residential!B127+[1]StdO_Customers_Small_Commercial!B127+[1]StdO_Customers_Lighting!B127</f>
        <v>60719</v>
      </c>
      <c r="C127" s="20">
        <f>[1]StdO_Customers_Residential!C127+[1]StdO_Customers_Small_Commercial!C127+[1]StdO_Customers_Lighting!C127</f>
        <v>58555</v>
      </c>
      <c r="D127" s="20">
        <f>[1]StdO_Customers_Residential!D127+[1]StdO_Customers_Small_Commercial!D127+[1]StdO_Customers_Lighting!D127</f>
        <v>57665</v>
      </c>
      <c r="E127" s="20">
        <f>[1]StdO_Customers_Residential!E127+[1]StdO_Customers_Small_Commercial!E127+[1]StdO_Customers_Lighting!E127</f>
        <v>58934</v>
      </c>
      <c r="F127" s="20">
        <f>[1]StdO_Customers_Residential!F127+[1]StdO_Customers_Small_Commercial!F127+[1]StdO_Customers_Lighting!F127</f>
        <v>61569</v>
      </c>
      <c r="G127" s="20">
        <f>[1]StdO_Customers_Residential!G127+[1]StdO_Customers_Small_Commercial!G127+[1]StdO_Customers_Lighting!G127</f>
        <v>70000</v>
      </c>
      <c r="H127" s="20">
        <f>[1]StdO_Customers_Residential!H127+[1]StdO_Customers_Small_Commercial!H127+[1]StdO_Customers_Lighting!H127</f>
        <v>87300</v>
      </c>
      <c r="I127" s="20">
        <f>[1]StdO_Customers_Residential!I127+[1]StdO_Customers_Small_Commercial!I127+[1]StdO_Customers_Lighting!I127</f>
        <v>99738</v>
      </c>
      <c r="J127" s="20">
        <f>[1]StdO_Customers_Residential!J127+[1]StdO_Customers_Small_Commercial!J127+[1]StdO_Customers_Lighting!J127</f>
        <v>99286</v>
      </c>
      <c r="K127" s="20">
        <f>[1]StdO_Customers_Residential!K127+[1]StdO_Customers_Small_Commercial!K127+[1]StdO_Customers_Lighting!K127</f>
        <v>97940</v>
      </c>
      <c r="L127" s="20">
        <f>[1]StdO_Customers_Residential!L127+[1]StdO_Customers_Small_Commercial!L127+[1]StdO_Customers_Lighting!L127</f>
        <v>95657</v>
      </c>
      <c r="M127" s="20">
        <f>[1]StdO_Customers_Residential!M127+[1]StdO_Customers_Small_Commercial!M127+[1]StdO_Customers_Lighting!M127</f>
        <v>89383</v>
      </c>
      <c r="N127" s="20">
        <f>[1]StdO_Customers_Residential!N127+[1]StdO_Customers_Small_Commercial!N127+[1]StdO_Customers_Lighting!N127</f>
        <v>87225</v>
      </c>
      <c r="O127" s="20">
        <f>[1]StdO_Customers_Residential!O127+[1]StdO_Customers_Small_Commercial!O127+[1]StdO_Customers_Lighting!O127</f>
        <v>82974</v>
      </c>
      <c r="P127" s="20">
        <f>[1]StdO_Customers_Residential!P127+[1]StdO_Customers_Small_Commercial!P127+[1]StdO_Customers_Lighting!P127</f>
        <v>79118</v>
      </c>
      <c r="Q127" s="20">
        <f>[1]StdO_Customers_Residential!Q127+[1]StdO_Customers_Small_Commercial!Q127+[1]StdO_Customers_Lighting!Q127</f>
        <v>82109</v>
      </c>
      <c r="R127" s="20">
        <f>[1]StdO_Customers_Residential!R127+[1]StdO_Customers_Small_Commercial!R127+[1]StdO_Customers_Lighting!R127</f>
        <v>87744</v>
      </c>
      <c r="S127" s="20">
        <f>[1]StdO_Customers_Residential!S127+[1]StdO_Customers_Small_Commercial!S127+[1]StdO_Customers_Lighting!S127</f>
        <v>97070</v>
      </c>
      <c r="T127" s="20">
        <f>[1]StdO_Customers_Residential!T127+[1]StdO_Customers_Small_Commercial!T127+[1]StdO_Customers_Lighting!T127</f>
        <v>98068</v>
      </c>
      <c r="U127" s="20">
        <f>[1]StdO_Customers_Residential!U127+[1]StdO_Customers_Small_Commercial!U127+[1]StdO_Customers_Lighting!U127</f>
        <v>111019</v>
      </c>
      <c r="V127" s="20">
        <f>[1]StdO_Customers_Residential!V127+[1]StdO_Customers_Small_Commercial!V127+[1]StdO_Customers_Lighting!V127</f>
        <v>105189</v>
      </c>
      <c r="W127" s="20">
        <f>[1]StdO_Customers_Residential!W127+[1]StdO_Customers_Small_Commercial!W127+[1]StdO_Customers_Lighting!W127</f>
        <v>89273</v>
      </c>
      <c r="X127" s="20">
        <f>[1]StdO_Customers_Residential!X127+[1]StdO_Customers_Small_Commercial!X127+[1]StdO_Customers_Lighting!X127</f>
        <v>74000</v>
      </c>
      <c r="Y127" s="20">
        <f>[1]StdO_Customers_Residential!Y127+[1]StdO_Customers_Small_Commercial!Y127+[1]StdO_Customers_Lighting!Y127</f>
        <v>63520</v>
      </c>
      <c r="Z127" s="12"/>
      <c r="AA127" s="13">
        <f t="shared" si="16"/>
        <v>3</v>
      </c>
      <c r="AB127" s="12">
        <f t="shared" si="9"/>
        <v>1475793</v>
      </c>
      <c r="AC127" s="5">
        <f t="shared" si="10"/>
        <v>518262</v>
      </c>
      <c r="AD127" s="5">
        <f t="shared" si="11"/>
        <v>1994055</v>
      </c>
      <c r="AF127" s="12">
        <f t="shared" si="12"/>
        <v>4</v>
      </c>
      <c r="AG127" s="12">
        <f t="shared" si="13"/>
        <v>2021</v>
      </c>
      <c r="AI127" s="5">
        <f t="shared" si="14"/>
        <v>111019</v>
      </c>
      <c r="AJ127" s="12">
        <f t="shared" si="15"/>
        <v>20</v>
      </c>
    </row>
    <row r="128" spans="1:36" x14ac:dyDescent="0.25">
      <c r="A128" s="33">
        <v>44315</v>
      </c>
      <c r="B128" s="20">
        <f>[1]StdO_Customers_Residential!B128+[1]StdO_Customers_Small_Commercial!B128+[1]StdO_Customers_Lighting!B128</f>
        <v>58732</v>
      </c>
      <c r="C128" s="20">
        <f>[1]StdO_Customers_Residential!C128+[1]StdO_Customers_Small_Commercial!C128+[1]StdO_Customers_Lighting!C128</f>
        <v>56153</v>
      </c>
      <c r="D128" s="20">
        <f>[1]StdO_Customers_Residential!D128+[1]StdO_Customers_Small_Commercial!D128+[1]StdO_Customers_Lighting!D128</f>
        <v>54685</v>
      </c>
      <c r="E128" s="20">
        <f>[1]StdO_Customers_Residential!E128+[1]StdO_Customers_Small_Commercial!E128+[1]StdO_Customers_Lighting!E128</f>
        <v>55241</v>
      </c>
      <c r="F128" s="20">
        <f>[1]StdO_Customers_Residential!F128+[1]StdO_Customers_Small_Commercial!F128+[1]StdO_Customers_Lighting!F128</f>
        <v>58423</v>
      </c>
      <c r="G128" s="20">
        <f>[1]StdO_Customers_Residential!G128+[1]StdO_Customers_Small_Commercial!G128+[1]StdO_Customers_Lighting!G128</f>
        <v>66850</v>
      </c>
      <c r="H128" s="20">
        <f>[1]StdO_Customers_Residential!H128+[1]StdO_Customers_Small_Commercial!H128+[1]StdO_Customers_Lighting!H128</f>
        <v>86917</v>
      </c>
      <c r="I128" s="20">
        <f>[1]StdO_Customers_Residential!I128+[1]StdO_Customers_Small_Commercial!I128+[1]StdO_Customers_Lighting!I128</f>
        <v>99334</v>
      </c>
      <c r="J128" s="20">
        <f>[1]StdO_Customers_Residential!J128+[1]StdO_Customers_Small_Commercial!J128+[1]StdO_Customers_Lighting!J128</f>
        <v>98900</v>
      </c>
      <c r="K128" s="20">
        <f>[1]StdO_Customers_Residential!K128+[1]StdO_Customers_Small_Commercial!K128+[1]StdO_Customers_Lighting!K128</f>
        <v>97548</v>
      </c>
      <c r="L128" s="20">
        <f>[1]StdO_Customers_Residential!L128+[1]StdO_Customers_Small_Commercial!L128+[1]StdO_Customers_Lighting!L128</f>
        <v>95307</v>
      </c>
      <c r="M128" s="20">
        <f>[1]StdO_Customers_Residential!M128+[1]StdO_Customers_Small_Commercial!M128+[1]StdO_Customers_Lighting!M128</f>
        <v>89062</v>
      </c>
      <c r="N128" s="20">
        <f>[1]StdO_Customers_Residential!N128+[1]StdO_Customers_Small_Commercial!N128+[1]StdO_Customers_Lighting!N128</f>
        <v>86871</v>
      </c>
      <c r="O128" s="20">
        <f>[1]StdO_Customers_Residential!O128+[1]StdO_Customers_Small_Commercial!O128+[1]StdO_Customers_Lighting!O128</f>
        <v>82683</v>
      </c>
      <c r="P128" s="20">
        <f>[1]StdO_Customers_Residential!P128+[1]StdO_Customers_Small_Commercial!P128+[1]StdO_Customers_Lighting!P128</f>
        <v>78794</v>
      </c>
      <c r="Q128" s="20">
        <f>[1]StdO_Customers_Residential!Q128+[1]StdO_Customers_Small_Commercial!Q128+[1]StdO_Customers_Lighting!Q128</f>
        <v>81758</v>
      </c>
      <c r="R128" s="20">
        <f>[1]StdO_Customers_Residential!R128+[1]StdO_Customers_Small_Commercial!R128+[1]StdO_Customers_Lighting!R128</f>
        <v>87584</v>
      </c>
      <c r="S128" s="20">
        <f>[1]StdO_Customers_Residential!S128+[1]StdO_Customers_Small_Commercial!S128+[1]StdO_Customers_Lighting!S128</f>
        <v>96851</v>
      </c>
      <c r="T128" s="20">
        <f>[1]StdO_Customers_Residential!T128+[1]StdO_Customers_Small_Commercial!T128+[1]StdO_Customers_Lighting!T128</f>
        <v>97908</v>
      </c>
      <c r="U128" s="20">
        <f>[1]StdO_Customers_Residential!U128+[1]StdO_Customers_Small_Commercial!U128+[1]StdO_Customers_Lighting!U128</f>
        <v>110620</v>
      </c>
      <c r="V128" s="20">
        <f>[1]StdO_Customers_Residential!V128+[1]StdO_Customers_Small_Commercial!V128+[1]StdO_Customers_Lighting!V128</f>
        <v>104843</v>
      </c>
      <c r="W128" s="20">
        <f>[1]StdO_Customers_Residential!W128+[1]StdO_Customers_Small_Commercial!W128+[1]StdO_Customers_Lighting!W128</f>
        <v>89037</v>
      </c>
      <c r="X128" s="20">
        <f>[1]StdO_Customers_Residential!X128+[1]StdO_Customers_Small_Commercial!X128+[1]StdO_Customers_Lighting!X128</f>
        <v>73864</v>
      </c>
      <c r="Y128" s="20">
        <f>[1]StdO_Customers_Residential!Y128+[1]StdO_Customers_Small_Commercial!Y128+[1]StdO_Customers_Lighting!Y128</f>
        <v>65061</v>
      </c>
      <c r="Z128" s="12"/>
      <c r="AA128" s="13">
        <f t="shared" si="16"/>
        <v>4</v>
      </c>
      <c r="AB128" s="12">
        <f t="shared" si="9"/>
        <v>1470964</v>
      </c>
      <c r="AC128" s="5">
        <f t="shared" si="10"/>
        <v>502062</v>
      </c>
      <c r="AD128" s="5">
        <f t="shared" si="11"/>
        <v>1973026</v>
      </c>
      <c r="AF128" s="12">
        <f t="shared" si="12"/>
        <v>4</v>
      </c>
      <c r="AG128" s="12">
        <f t="shared" si="13"/>
        <v>2021</v>
      </c>
      <c r="AI128" s="5">
        <f t="shared" si="14"/>
        <v>110620</v>
      </c>
      <c r="AJ128" s="12">
        <f t="shared" si="15"/>
        <v>20</v>
      </c>
    </row>
    <row r="129" spans="1:36" x14ac:dyDescent="0.25">
      <c r="A129" s="33">
        <v>44316</v>
      </c>
      <c r="B129" s="20">
        <f>[1]StdO_Customers_Residential!B129+[1]StdO_Customers_Small_Commercial!B129+[1]StdO_Customers_Lighting!B129</f>
        <v>59802</v>
      </c>
      <c r="C129" s="20">
        <f>[1]StdO_Customers_Residential!C129+[1]StdO_Customers_Small_Commercial!C129+[1]StdO_Customers_Lighting!C129</f>
        <v>56779</v>
      </c>
      <c r="D129" s="20">
        <f>[1]StdO_Customers_Residential!D129+[1]StdO_Customers_Small_Commercial!D129+[1]StdO_Customers_Lighting!D129</f>
        <v>55875</v>
      </c>
      <c r="E129" s="20">
        <f>[1]StdO_Customers_Residential!E129+[1]StdO_Customers_Small_Commercial!E129+[1]StdO_Customers_Lighting!E129</f>
        <v>56064</v>
      </c>
      <c r="F129" s="20">
        <f>[1]StdO_Customers_Residential!F129+[1]StdO_Customers_Small_Commercial!F129+[1]StdO_Customers_Lighting!F129</f>
        <v>57601</v>
      </c>
      <c r="G129" s="20">
        <f>[1]StdO_Customers_Residential!G129+[1]StdO_Customers_Small_Commercial!G129+[1]StdO_Customers_Lighting!G129</f>
        <v>66793</v>
      </c>
      <c r="H129" s="20">
        <f>[1]StdO_Customers_Residential!H129+[1]StdO_Customers_Small_Commercial!H129+[1]StdO_Customers_Lighting!H129</f>
        <v>86517</v>
      </c>
      <c r="I129" s="20">
        <f>[1]StdO_Customers_Residential!I129+[1]StdO_Customers_Small_Commercial!I129+[1]StdO_Customers_Lighting!I129</f>
        <v>98823</v>
      </c>
      <c r="J129" s="20">
        <f>[1]StdO_Customers_Residential!J129+[1]StdO_Customers_Small_Commercial!J129+[1]StdO_Customers_Lighting!J129</f>
        <v>98402</v>
      </c>
      <c r="K129" s="20">
        <f>[1]StdO_Customers_Residential!K129+[1]StdO_Customers_Small_Commercial!K129+[1]StdO_Customers_Lighting!K129</f>
        <v>97041</v>
      </c>
      <c r="L129" s="20">
        <f>[1]StdO_Customers_Residential!L129+[1]StdO_Customers_Small_Commercial!L129+[1]StdO_Customers_Lighting!L129</f>
        <v>95130</v>
      </c>
      <c r="M129" s="20">
        <f>[1]StdO_Customers_Residential!M129+[1]StdO_Customers_Small_Commercial!M129+[1]StdO_Customers_Lighting!M129</f>
        <v>92226</v>
      </c>
      <c r="N129" s="20">
        <f>[1]StdO_Customers_Residential!N129+[1]StdO_Customers_Small_Commercial!N129+[1]StdO_Customers_Lighting!N129</f>
        <v>90254</v>
      </c>
      <c r="O129" s="20">
        <f>[1]StdO_Customers_Residential!O129+[1]StdO_Customers_Small_Commercial!O129+[1]StdO_Customers_Lighting!O129</f>
        <v>86142</v>
      </c>
      <c r="P129" s="20">
        <f>[1]StdO_Customers_Residential!P129+[1]StdO_Customers_Small_Commercial!P129+[1]StdO_Customers_Lighting!P129</f>
        <v>84363</v>
      </c>
      <c r="Q129" s="20">
        <f>[1]StdO_Customers_Residential!Q129+[1]StdO_Customers_Small_Commercial!Q129+[1]StdO_Customers_Lighting!Q129</f>
        <v>84664</v>
      </c>
      <c r="R129" s="20">
        <f>[1]StdO_Customers_Residential!R129+[1]StdO_Customers_Small_Commercial!R129+[1]StdO_Customers_Lighting!R129</f>
        <v>89123</v>
      </c>
      <c r="S129" s="20">
        <f>[1]StdO_Customers_Residential!S129+[1]StdO_Customers_Small_Commercial!S129+[1]StdO_Customers_Lighting!S129</f>
        <v>97194</v>
      </c>
      <c r="T129" s="20">
        <f>[1]StdO_Customers_Residential!T129+[1]StdO_Customers_Small_Commercial!T129+[1]StdO_Customers_Lighting!T129</f>
        <v>98398</v>
      </c>
      <c r="U129" s="20">
        <f>[1]StdO_Customers_Residential!U129+[1]StdO_Customers_Small_Commercial!U129+[1]StdO_Customers_Lighting!U129</f>
        <v>109820</v>
      </c>
      <c r="V129" s="20">
        <f>[1]StdO_Customers_Residential!V129+[1]StdO_Customers_Small_Commercial!V129+[1]StdO_Customers_Lighting!V129</f>
        <v>104221</v>
      </c>
      <c r="W129" s="20">
        <f>[1]StdO_Customers_Residential!W129+[1]StdO_Customers_Small_Commercial!W129+[1]StdO_Customers_Lighting!W129</f>
        <v>88517</v>
      </c>
      <c r="X129" s="20">
        <f>[1]StdO_Customers_Residential!X129+[1]StdO_Customers_Small_Commercial!X129+[1]StdO_Customers_Lighting!X129</f>
        <v>77487</v>
      </c>
      <c r="Y129" s="20">
        <f>[1]StdO_Customers_Residential!Y129+[1]StdO_Customers_Small_Commercial!Y129+[1]StdO_Customers_Lighting!Y129</f>
        <v>67370</v>
      </c>
      <c r="Z129" s="12"/>
      <c r="AA129" s="13">
        <f t="shared" si="16"/>
        <v>5</v>
      </c>
      <c r="AB129" s="12">
        <f t="shared" si="9"/>
        <v>1491805</v>
      </c>
      <c r="AC129" s="5">
        <f t="shared" si="10"/>
        <v>506801</v>
      </c>
      <c r="AD129" s="5">
        <f t="shared" si="11"/>
        <v>1998606</v>
      </c>
      <c r="AF129" s="12">
        <f t="shared" si="12"/>
        <v>4</v>
      </c>
      <c r="AG129" s="12">
        <f t="shared" si="13"/>
        <v>2021</v>
      </c>
      <c r="AI129" s="5">
        <f t="shared" si="14"/>
        <v>109820</v>
      </c>
      <c r="AJ129" s="12">
        <f t="shared" si="15"/>
        <v>20</v>
      </c>
    </row>
    <row r="130" spans="1:36" x14ac:dyDescent="0.25">
      <c r="A130" s="33">
        <v>44317</v>
      </c>
      <c r="B130" s="20">
        <f>[1]StdO_Customers_Residential!B130+[1]StdO_Customers_Small_Commercial!B130+[1]StdO_Customers_Lighting!B130</f>
        <v>63153</v>
      </c>
      <c r="C130" s="20">
        <f>[1]StdO_Customers_Residential!C130+[1]StdO_Customers_Small_Commercial!C130+[1]StdO_Customers_Lighting!C130</f>
        <v>59942</v>
      </c>
      <c r="D130" s="20">
        <f>[1]StdO_Customers_Residential!D130+[1]StdO_Customers_Small_Commercial!D130+[1]StdO_Customers_Lighting!D130</f>
        <v>59150</v>
      </c>
      <c r="E130" s="20">
        <f>[1]StdO_Customers_Residential!E130+[1]StdO_Customers_Small_Commercial!E130+[1]StdO_Customers_Lighting!E130</f>
        <v>58378</v>
      </c>
      <c r="F130" s="20">
        <f>[1]StdO_Customers_Residential!F130+[1]StdO_Customers_Small_Commercial!F130+[1]StdO_Customers_Lighting!F130</f>
        <v>60515</v>
      </c>
      <c r="G130" s="20">
        <f>[1]StdO_Customers_Residential!G130+[1]StdO_Customers_Small_Commercial!G130+[1]StdO_Customers_Lighting!G130</f>
        <v>65466</v>
      </c>
      <c r="H130" s="20">
        <f>[1]StdO_Customers_Residential!H130+[1]StdO_Customers_Small_Commercial!H130+[1]StdO_Customers_Lighting!H130</f>
        <v>80810</v>
      </c>
      <c r="I130" s="20">
        <f>[1]StdO_Customers_Residential!I130+[1]StdO_Customers_Small_Commercial!I130+[1]StdO_Customers_Lighting!I130</f>
        <v>94707</v>
      </c>
      <c r="J130" s="20">
        <f>[1]StdO_Customers_Residential!J130+[1]StdO_Customers_Small_Commercial!J130+[1]StdO_Customers_Lighting!J130</f>
        <v>96531</v>
      </c>
      <c r="K130" s="20">
        <f>[1]StdO_Customers_Residential!K130+[1]StdO_Customers_Small_Commercial!K130+[1]StdO_Customers_Lighting!K130</f>
        <v>101277</v>
      </c>
      <c r="L130" s="20">
        <f>[1]StdO_Customers_Residential!L130+[1]StdO_Customers_Small_Commercial!L130+[1]StdO_Customers_Lighting!L130</f>
        <v>98126</v>
      </c>
      <c r="M130" s="20">
        <f>[1]StdO_Customers_Residential!M130+[1]StdO_Customers_Small_Commercial!M130+[1]StdO_Customers_Lighting!M130</f>
        <v>97155</v>
      </c>
      <c r="N130" s="20">
        <f>[1]StdO_Customers_Residential!N130+[1]StdO_Customers_Small_Commercial!N130+[1]StdO_Customers_Lighting!N130</f>
        <v>92065</v>
      </c>
      <c r="O130" s="20">
        <f>[1]StdO_Customers_Residential!O130+[1]StdO_Customers_Small_Commercial!O130+[1]StdO_Customers_Lighting!O130</f>
        <v>88401</v>
      </c>
      <c r="P130" s="20">
        <f>[1]StdO_Customers_Residential!P130+[1]StdO_Customers_Small_Commercial!P130+[1]StdO_Customers_Lighting!P130</f>
        <v>84688</v>
      </c>
      <c r="Q130" s="20">
        <f>[1]StdO_Customers_Residential!Q130+[1]StdO_Customers_Small_Commercial!Q130+[1]StdO_Customers_Lighting!Q130</f>
        <v>88286</v>
      </c>
      <c r="R130" s="20">
        <f>[1]StdO_Customers_Residential!R130+[1]StdO_Customers_Small_Commercial!R130+[1]StdO_Customers_Lighting!R130</f>
        <v>95324</v>
      </c>
      <c r="S130" s="20">
        <f>[1]StdO_Customers_Residential!S130+[1]StdO_Customers_Small_Commercial!S130+[1]StdO_Customers_Lighting!S130</f>
        <v>99015</v>
      </c>
      <c r="T130" s="20">
        <f>[1]StdO_Customers_Residential!T130+[1]StdO_Customers_Small_Commercial!T130+[1]StdO_Customers_Lighting!T130</f>
        <v>102966</v>
      </c>
      <c r="U130" s="20">
        <f>[1]StdO_Customers_Residential!U130+[1]StdO_Customers_Small_Commercial!U130+[1]StdO_Customers_Lighting!U130</f>
        <v>111027</v>
      </c>
      <c r="V130" s="20">
        <f>[1]StdO_Customers_Residential!V130+[1]StdO_Customers_Small_Commercial!V130+[1]StdO_Customers_Lighting!V130</f>
        <v>111769</v>
      </c>
      <c r="W130" s="20">
        <f>[1]StdO_Customers_Residential!W130+[1]StdO_Customers_Small_Commercial!W130+[1]StdO_Customers_Lighting!W130</f>
        <v>95550</v>
      </c>
      <c r="X130" s="20">
        <f>[1]StdO_Customers_Residential!X130+[1]StdO_Customers_Small_Commercial!X130+[1]StdO_Customers_Lighting!X130</f>
        <v>78421</v>
      </c>
      <c r="Y130" s="20">
        <f>[1]StdO_Customers_Residential!Y130+[1]StdO_Customers_Small_Commercial!Y130+[1]StdO_Customers_Lighting!Y130</f>
        <v>68879</v>
      </c>
      <c r="Z130" s="12"/>
      <c r="AA130" s="13">
        <f t="shared" si="16"/>
        <v>6</v>
      </c>
      <c r="AB130" s="12">
        <f t="shared" si="9"/>
        <v>1535308</v>
      </c>
      <c r="AC130" s="5">
        <f t="shared" si="10"/>
        <v>516293</v>
      </c>
      <c r="AD130" s="5">
        <f t="shared" si="11"/>
        <v>2051601</v>
      </c>
      <c r="AF130" s="12">
        <f t="shared" si="12"/>
        <v>5</v>
      </c>
      <c r="AG130" s="12">
        <f t="shared" si="13"/>
        <v>2021</v>
      </c>
      <c r="AI130" s="5">
        <f t="shared" si="14"/>
        <v>111769</v>
      </c>
      <c r="AJ130" s="12">
        <f t="shared" si="15"/>
        <v>21</v>
      </c>
    </row>
    <row r="131" spans="1:36" x14ac:dyDescent="0.25">
      <c r="A131" s="33">
        <v>44318</v>
      </c>
      <c r="B131" s="20">
        <f>[1]StdO_Customers_Residential!B131+[1]StdO_Customers_Small_Commercial!B131+[1]StdO_Customers_Lighting!B131</f>
        <v>62303</v>
      </c>
      <c r="C131" s="20">
        <f>[1]StdO_Customers_Residential!C131+[1]StdO_Customers_Small_Commercial!C131+[1]StdO_Customers_Lighting!C131</f>
        <v>58994</v>
      </c>
      <c r="D131" s="20">
        <f>[1]StdO_Customers_Residential!D131+[1]StdO_Customers_Small_Commercial!D131+[1]StdO_Customers_Lighting!D131</f>
        <v>57793</v>
      </c>
      <c r="E131" s="20">
        <f>[1]StdO_Customers_Residential!E131+[1]StdO_Customers_Small_Commercial!E131+[1]StdO_Customers_Lighting!E131</f>
        <v>57598</v>
      </c>
      <c r="F131" s="20">
        <f>[1]StdO_Customers_Residential!F131+[1]StdO_Customers_Small_Commercial!F131+[1]StdO_Customers_Lighting!F131</f>
        <v>60377</v>
      </c>
      <c r="G131" s="20">
        <f>[1]StdO_Customers_Residential!G131+[1]StdO_Customers_Small_Commercial!G131+[1]StdO_Customers_Lighting!G131</f>
        <v>64710</v>
      </c>
      <c r="H131" s="20">
        <f>[1]StdO_Customers_Residential!H131+[1]StdO_Customers_Small_Commercial!H131+[1]StdO_Customers_Lighting!H131</f>
        <v>80791</v>
      </c>
      <c r="I131" s="20">
        <f>[1]StdO_Customers_Residential!I131+[1]StdO_Customers_Small_Commercial!I131+[1]StdO_Customers_Lighting!I131</f>
        <v>94674</v>
      </c>
      <c r="J131" s="20">
        <f>[1]StdO_Customers_Residential!J131+[1]StdO_Customers_Small_Commercial!J131+[1]StdO_Customers_Lighting!J131</f>
        <v>96481</v>
      </c>
      <c r="K131" s="20">
        <f>[1]StdO_Customers_Residential!K131+[1]StdO_Customers_Small_Commercial!K131+[1]StdO_Customers_Lighting!K131</f>
        <v>101208</v>
      </c>
      <c r="L131" s="20">
        <f>[1]StdO_Customers_Residential!L131+[1]StdO_Customers_Small_Commercial!L131+[1]StdO_Customers_Lighting!L131</f>
        <v>98058</v>
      </c>
      <c r="M131" s="20">
        <f>[1]StdO_Customers_Residential!M131+[1]StdO_Customers_Small_Commercial!M131+[1]StdO_Customers_Lighting!M131</f>
        <v>97088</v>
      </c>
      <c r="N131" s="20">
        <f>[1]StdO_Customers_Residential!N131+[1]StdO_Customers_Small_Commercial!N131+[1]StdO_Customers_Lighting!N131</f>
        <v>92045</v>
      </c>
      <c r="O131" s="20">
        <f>[1]StdO_Customers_Residential!O131+[1]StdO_Customers_Small_Commercial!O131+[1]StdO_Customers_Lighting!O131</f>
        <v>88417</v>
      </c>
      <c r="P131" s="20">
        <f>[1]StdO_Customers_Residential!P131+[1]StdO_Customers_Small_Commercial!P131+[1]StdO_Customers_Lighting!P131</f>
        <v>84681</v>
      </c>
      <c r="Q131" s="20">
        <f>[1]StdO_Customers_Residential!Q131+[1]StdO_Customers_Small_Commercial!Q131+[1]StdO_Customers_Lighting!Q131</f>
        <v>88304</v>
      </c>
      <c r="R131" s="20">
        <f>[1]StdO_Customers_Residential!R131+[1]StdO_Customers_Small_Commercial!R131+[1]StdO_Customers_Lighting!R131</f>
        <v>95319</v>
      </c>
      <c r="S131" s="20">
        <f>[1]StdO_Customers_Residential!S131+[1]StdO_Customers_Small_Commercial!S131+[1]StdO_Customers_Lighting!S131</f>
        <v>99009</v>
      </c>
      <c r="T131" s="20">
        <f>[1]StdO_Customers_Residential!T131+[1]StdO_Customers_Small_Commercial!T131+[1]StdO_Customers_Lighting!T131</f>
        <v>102982</v>
      </c>
      <c r="U131" s="20">
        <f>[1]StdO_Customers_Residential!U131+[1]StdO_Customers_Small_Commercial!U131+[1]StdO_Customers_Lighting!U131</f>
        <v>111021</v>
      </c>
      <c r="V131" s="20">
        <f>[1]StdO_Customers_Residential!V131+[1]StdO_Customers_Small_Commercial!V131+[1]StdO_Customers_Lighting!V131</f>
        <v>111751</v>
      </c>
      <c r="W131" s="20">
        <f>[1]StdO_Customers_Residential!W131+[1]StdO_Customers_Small_Commercial!W131+[1]StdO_Customers_Lighting!W131</f>
        <v>95512</v>
      </c>
      <c r="X131" s="20">
        <f>[1]StdO_Customers_Residential!X131+[1]StdO_Customers_Small_Commercial!X131+[1]StdO_Customers_Lighting!X131</f>
        <v>76682</v>
      </c>
      <c r="Y131" s="20">
        <f>[1]StdO_Customers_Residential!Y131+[1]StdO_Customers_Small_Commercial!Y131+[1]StdO_Customers_Lighting!Y131</f>
        <v>64676</v>
      </c>
      <c r="Z131" s="12"/>
      <c r="AA131" s="13">
        <f t="shared" si="16"/>
        <v>7</v>
      </c>
      <c r="AB131" s="12">
        <f t="shared" si="9"/>
        <v>0</v>
      </c>
      <c r="AC131" s="5">
        <f t="shared" si="10"/>
        <v>2040474</v>
      </c>
      <c r="AD131" s="5">
        <f t="shared" si="11"/>
        <v>2040474</v>
      </c>
      <c r="AF131" s="12">
        <f t="shared" si="12"/>
        <v>5</v>
      </c>
      <c r="AG131" s="12">
        <f t="shared" si="13"/>
        <v>2021</v>
      </c>
      <c r="AI131" s="5">
        <f t="shared" si="14"/>
        <v>111751</v>
      </c>
      <c r="AJ131" s="12">
        <f t="shared" si="15"/>
        <v>21</v>
      </c>
    </row>
    <row r="132" spans="1:36" x14ac:dyDescent="0.25">
      <c r="A132" s="33">
        <v>44319</v>
      </c>
      <c r="B132" s="20">
        <f>[1]StdO_Customers_Residential!B132+[1]StdO_Customers_Small_Commercial!B132+[1]StdO_Customers_Lighting!B132</f>
        <v>58212</v>
      </c>
      <c r="C132" s="20">
        <f>[1]StdO_Customers_Residential!C132+[1]StdO_Customers_Small_Commercial!C132+[1]StdO_Customers_Lighting!C132</f>
        <v>56823</v>
      </c>
      <c r="D132" s="20">
        <f>[1]StdO_Customers_Residential!D132+[1]StdO_Customers_Small_Commercial!D132+[1]StdO_Customers_Lighting!D132</f>
        <v>55873</v>
      </c>
      <c r="E132" s="20">
        <f>[1]StdO_Customers_Residential!E132+[1]StdO_Customers_Small_Commercial!E132+[1]StdO_Customers_Lighting!E132</f>
        <v>57187</v>
      </c>
      <c r="F132" s="20">
        <f>[1]StdO_Customers_Residential!F132+[1]StdO_Customers_Small_Commercial!F132+[1]StdO_Customers_Lighting!F132</f>
        <v>62359</v>
      </c>
      <c r="G132" s="20">
        <f>[1]StdO_Customers_Residential!G132+[1]StdO_Customers_Small_Commercial!G132+[1]StdO_Customers_Lighting!G132</f>
        <v>72079</v>
      </c>
      <c r="H132" s="20">
        <f>[1]StdO_Customers_Residential!H132+[1]StdO_Customers_Small_Commercial!H132+[1]StdO_Customers_Lighting!H132</f>
        <v>86666</v>
      </c>
      <c r="I132" s="20">
        <f>[1]StdO_Customers_Residential!I132+[1]StdO_Customers_Small_Commercial!I132+[1]StdO_Customers_Lighting!I132</f>
        <v>100718</v>
      </c>
      <c r="J132" s="20">
        <f>[1]StdO_Customers_Residential!J132+[1]StdO_Customers_Small_Commercial!J132+[1]StdO_Customers_Lighting!J132</f>
        <v>94831</v>
      </c>
      <c r="K132" s="20">
        <f>[1]StdO_Customers_Residential!K132+[1]StdO_Customers_Small_Commercial!K132+[1]StdO_Customers_Lighting!K132</f>
        <v>95341</v>
      </c>
      <c r="L132" s="20">
        <f>[1]StdO_Customers_Residential!L132+[1]StdO_Customers_Small_Commercial!L132+[1]StdO_Customers_Lighting!L132</f>
        <v>93292</v>
      </c>
      <c r="M132" s="20">
        <f>[1]StdO_Customers_Residential!M132+[1]StdO_Customers_Small_Commercial!M132+[1]StdO_Customers_Lighting!M132</f>
        <v>92562</v>
      </c>
      <c r="N132" s="20">
        <f>[1]StdO_Customers_Residential!N132+[1]StdO_Customers_Small_Commercial!N132+[1]StdO_Customers_Lighting!N132</f>
        <v>89478</v>
      </c>
      <c r="O132" s="20">
        <f>[1]StdO_Customers_Residential!O132+[1]StdO_Customers_Small_Commercial!O132+[1]StdO_Customers_Lighting!O132</f>
        <v>85645</v>
      </c>
      <c r="P132" s="20">
        <f>[1]StdO_Customers_Residential!P132+[1]StdO_Customers_Small_Commercial!P132+[1]StdO_Customers_Lighting!P132</f>
        <v>82608</v>
      </c>
      <c r="Q132" s="20">
        <f>[1]StdO_Customers_Residential!Q132+[1]StdO_Customers_Small_Commercial!Q132+[1]StdO_Customers_Lighting!Q132</f>
        <v>87085</v>
      </c>
      <c r="R132" s="20">
        <f>[1]StdO_Customers_Residential!R132+[1]StdO_Customers_Small_Commercial!R132+[1]StdO_Customers_Lighting!R132</f>
        <v>93735</v>
      </c>
      <c r="S132" s="20">
        <f>[1]StdO_Customers_Residential!S132+[1]StdO_Customers_Small_Commercial!S132+[1]StdO_Customers_Lighting!S132</f>
        <v>97539</v>
      </c>
      <c r="T132" s="20">
        <f>[1]StdO_Customers_Residential!T132+[1]StdO_Customers_Small_Commercial!T132+[1]StdO_Customers_Lighting!T132</f>
        <v>101103</v>
      </c>
      <c r="U132" s="20">
        <f>[1]StdO_Customers_Residential!U132+[1]StdO_Customers_Small_Commercial!U132+[1]StdO_Customers_Lighting!U132</f>
        <v>108769</v>
      </c>
      <c r="V132" s="20">
        <f>[1]StdO_Customers_Residential!V132+[1]StdO_Customers_Small_Commercial!V132+[1]StdO_Customers_Lighting!V132</f>
        <v>112513</v>
      </c>
      <c r="W132" s="20">
        <f>[1]StdO_Customers_Residential!W132+[1]StdO_Customers_Small_Commercial!W132+[1]StdO_Customers_Lighting!W132</f>
        <v>96521</v>
      </c>
      <c r="X132" s="20">
        <f>[1]StdO_Customers_Residential!X132+[1]StdO_Customers_Small_Commercial!X132+[1]StdO_Customers_Lighting!X132</f>
        <v>76704</v>
      </c>
      <c r="Y132" s="20">
        <f>[1]StdO_Customers_Residential!Y132+[1]StdO_Customers_Small_Commercial!Y132+[1]StdO_Customers_Lighting!Y132</f>
        <v>67146</v>
      </c>
      <c r="Z132" s="12"/>
      <c r="AA132" s="13">
        <f t="shared" si="16"/>
        <v>1</v>
      </c>
      <c r="AB132" s="12">
        <f t="shared" si="9"/>
        <v>0</v>
      </c>
      <c r="AC132" s="5">
        <f t="shared" si="10"/>
        <v>2024789</v>
      </c>
      <c r="AD132" s="5">
        <f t="shared" si="11"/>
        <v>2024789</v>
      </c>
      <c r="AF132" s="12">
        <f t="shared" si="12"/>
        <v>5</v>
      </c>
      <c r="AG132" s="12">
        <f t="shared" si="13"/>
        <v>2021</v>
      </c>
      <c r="AI132" s="5">
        <f t="shared" si="14"/>
        <v>112513</v>
      </c>
      <c r="AJ132" s="12">
        <f t="shared" si="15"/>
        <v>21</v>
      </c>
    </row>
    <row r="133" spans="1:36" x14ac:dyDescent="0.25">
      <c r="A133" s="33">
        <v>44320</v>
      </c>
      <c r="B133" s="20">
        <f>[1]StdO_Customers_Residential!B133+[1]StdO_Customers_Small_Commercial!B133+[1]StdO_Customers_Lighting!B133</f>
        <v>62639</v>
      </c>
      <c r="C133" s="20">
        <f>[1]StdO_Customers_Residential!C133+[1]StdO_Customers_Small_Commercial!C133+[1]StdO_Customers_Lighting!C133</f>
        <v>60162</v>
      </c>
      <c r="D133" s="20">
        <f>[1]StdO_Customers_Residential!D133+[1]StdO_Customers_Small_Commercial!D133+[1]StdO_Customers_Lighting!D133</f>
        <v>57799</v>
      </c>
      <c r="E133" s="20">
        <f>[1]StdO_Customers_Residential!E133+[1]StdO_Customers_Small_Commercial!E133+[1]StdO_Customers_Lighting!E133</f>
        <v>58652</v>
      </c>
      <c r="F133" s="20">
        <f>[1]StdO_Customers_Residential!F133+[1]StdO_Customers_Small_Commercial!F133+[1]StdO_Customers_Lighting!F133</f>
        <v>63495</v>
      </c>
      <c r="G133" s="20">
        <f>[1]StdO_Customers_Residential!G133+[1]StdO_Customers_Small_Commercial!G133+[1]StdO_Customers_Lighting!G133</f>
        <v>73371</v>
      </c>
      <c r="H133" s="20">
        <f>[1]StdO_Customers_Residential!H133+[1]StdO_Customers_Small_Commercial!H133+[1]StdO_Customers_Lighting!H133</f>
        <v>88232</v>
      </c>
      <c r="I133" s="20">
        <f>[1]StdO_Customers_Residential!I133+[1]StdO_Customers_Small_Commercial!I133+[1]StdO_Customers_Lighting!I133</f>
        <v>100599</v>
      </c>
      <c r="J133" s="20">
        <f>[1]StdO_Customers_Residential!J133+[1]StdO_Customers_Small_Commercial!J133+[1]StdO_Customers_Lighting!J133</f>
        <v>94697</v>
      </c>
      <c r="K133" s="20">
        <f>[1]StdO_Customers_Residential!K133+[1]StdO_Customers_Small_Commercial!K133+[1]StdO_Customers_Lighting!K133</f>
        <v>95261</v>
      </c>
      <c r="L133" s="20">
        <f>[1]StdO_Customers_Residential!L133+[1]StdO_Customers_Small_Commercial!L133+[1]StdO_Customers_Lighting!L133</f>
        <v>93232</v>
      </c>
      <c r="M133" s="20">
        <f>[1]StdO_Customers_Residential!M133+[1]StdO_Customers_Small_Commercial!M133+[1]StdO_Customers_Lighting!M133</f>
        <v>92444</v>
      </c>
      <c r="N133" s="20">
        <f>[1]StdO_Customers_Residential!N133+[1]StdO_Customers_Small_Commercial!N133+[1]StdO_Customers_Lighting!N133</f>
        <v>89372</v>
      </c>
      <c r="O133" s="20">
        <f>[1]StdO_Customers_Residential!O133+[1]StdO_Customers_Small_Commercial!O133+[1]StdO_Customers_Lighting!O133</f>
        <v>85566</v>
      </c>
      <c r="P133" s="20">
        <f>[1]StdO_Customers_Residential!P133+[1]StdO_Customers_Small_Commercial!P133+[1]StdO_Customers_Lighting!P133</f>
        <v>82544</v>
      </c>
      <c r="Q133" s="20">
        <f>[1]StdO_Customers_Residential!Q133+[1]StdO_Customers_Small_Commercial!Q133+[1]StdO_Customers_Lighting!Q133</f>
        <v>87007</v>
      </c>
      <c r="R133" s="20">
        <f>[1]StdO_Customers_Residential!R133+[1]StdO_Customers_Small_Commercial!R133+[1]StdO_Customers_Lighting!R133</f>
        <v>93630</v>
      </c>
      <c r="S133" s="20">
        <f>[1]StdO_Customers_Residential!S133+[1]StdO_Customers_Small_Commercial!S133+[1]StdO_Customers_Lighting!S133</f>
        <v>97404</v>
      </c>
      <c r="T133" s="20">
        <f>[1]StdO_Customers_Residential!T133+[1]StdO_Customers_Small_Commercial!T133+[1]StdO_Customers_Lighting!T133</f>
        <v>100996</v>
      </c>
      <c r="U133" s="20">
        <f>[1]StdO_Customers_Residential!U133+[1]StdO_Customers_Small_Commercial!U133+[1]StdO_Customers_Lighting!U133</f>
        <v>108842</v>
      </c>
      <c r="V133" s="20">
        <f>[1]StdO_Customers_Residential!V133+[1]StdO_Customers_Small_Commercial!V133+[1]StdO_Customers_Lighting!V133</f>
        <v>112577</v>
      </c>
      <c r="W133" s="20">
        <f>[1]StdO_Customers_Residential!W133+[1]StdO_Customers_Small_Commercial!W133+[1]StdO_Customers_Lighting!W133</f>
        <v>96464</v>
      </c>
      <c r="X133" s="20">
        <f>[1]StdO_Customers_Residential!X133+[1]StdO_Customers_Small_Commercial!X133+[1]StdO_Customers_Lighting!X133</f>
        <v>78057</v>
      </c>
      <c r="Y133" s="20">
        <f>[1]StdO_Customers_Residential!Y133+[1]StdO_Customers_Small_Commercial!Y133+[1]StdO_Customers_Lighting!Y133</f>
        <v>68104</v>
      </c>
      <c r="Z133" s="12"/>
      <c r="AA133" s="13">
        <f t="shared" si="16"/>
        <v>2</v>
      </c>
      <c r="AB133" s="12">
        <f t="shared" si="9"/>
        <v>1508692</v>
      </c>
      <c r="AC133" s="5">
        <f t="shared" si="10"/>
        <v>532454</v>
      </c>
      <c r="AD133" s="5">
        <f t="shared" si="11"/>
        <v>2041146</v>
      </c>
      <c r="AF133" s="12">
        <f t="shared" si="12"/>
        <v>5</v>
      </c>
      <c r="AG133" s="12">
        <f t="shared" si="13"/>
        <v>2021</v>
      </c>
      <c r="AI133" s="5">
        <f t="shared" si="14"/>
        <v>112577</v>
      </c>
      <c r="AJ133" s="12">
        <f t="shared" si="15"/>
        <v>21</v>
      </c>
    </row>
    <row r="134" spans="1:36" x14ac:dyDescent="0.25">
      <c r="A134" s="33">
        <v>44321</v>
      </c>
      <c r="B134" s="20">
        <f>[1]StdO_Customers_Residential!B134+[1]StdO_Customers_Small_Commercial!B134+[1]StdO_Customers_Lighting!B134</f>
        <v>62282</v>
      </c>
      <c r="C134" s="20">
        <f>[1]StdO_Customers_Residential!C134+[1]StdO_Customers_Small_Commercial!C134+[1]StdO_Customers_Lighting!C134</f>
        <v>59675</v>
      </c>
      <c r="D134" s="20">
        <f>[1]StdO_Customers_Residential!D134+[1]StdO_Customers_Small_Commercial!D134+[1]StdO_Customers_Lighting!D134</f>
        <v>58100</v>
      </c>
      <c r="E134" s="20">
        <f>[1]StdO_Customers_Residential!E134+[1]StdO_Customers_Small_Commercial!E134+[1]StdO_Customers_Lighting!E134</f>
        <v>57708</v>
      </c>
      <c r="F134" s="20">
        <f>[1]StdO_Customers_Residential!F134+[1]StdO_Customers_Small_Commercial!F134+[1]StdO_Customers_Lighting!F134</f>
        <v>61865</v>
      </c>
      <c r="G134" s="20">
        <f>[1]StdO_Customers_Residential!G134+[1]StdO_Customers_Small_Commercial!G134+[1]StdO_Customers_Lighting!G134</f>
        <v>73489</v>
      </c>
      <c r="H134" s="20">
        <f>[1]StdO_Customers_Residential!H134+[1]StdO_Customers_Small_Commercial!H134+[1]StdO_Customers_Lighting!H134</f>
        <v>86403</v>
      </c>
      <c r="I134" s="20">
        <f>[1]StdO_Customers_Residential!I134+[1]StdO_Customers_Small_Commercial!I134+[1]StdO_Customers_Lighting!I134</f>
        <v>100393</v>
      </c>
      <c r="J134" s="20">
        <f>[1]StdO_Customers_Residential!J134+[1]StdO_Customers_Small_Commercial!J134+[1]StdO_Customers_Lighting!J134</f>
        <v>94527</v>
      </c>
      <c r="K134" s="20">
        <f>[1]StdO_Customers_Residential!K134+[1]StdO_Customers_Small_Commercial!K134+[1]StdO_Customers_Lighting!K134</f>
        <v>95074</v>
      </c>
      <c r="L134" s="20">
        <f>[1]StdO_Customers_Residential!L134+[1]StdO_Customers_Small_Commercial!L134+[1]StdO_Customers_Lighting!L134</f>
        <v>94883</v>
      </c>
      <c r="M134" s="20">
        <f>[1]StdO_Customers_Residential!M134+[1]StdO_Customers_Small_Commercial!M134+[1]StdO_Customers_Lighting!M134</f>
        <v>95054</v>
      </c>
      <c r="N134" s="20">
        <f>[1]StdO_Customers_Residential!N134+[1]StdO_Customers_Small_Commercial!N134+[1]StdO_Customers_Lighting!N134</f>
        <v>93792</v>
      </c>
      <c r="O134" s="20">
        <f>[1]StdO_Customers_Residential!O134+[1]StdO_Customers_Small_Commercial!O134+[1]StdO_Customers_Lighting!O134</f>
        <v>90717</v>
      </c>
      <c r="P134" s="20">
        <f>[1]StdO_Customers_Residential!P134+[1]StdO_Customers_Small_Commercial!P134+[1]StdO_Customers_Lighting!P134</f>
        <v>89417</v>
      </c>
      <c r="Q134" s="20">
        <f>[1]StdO_Customers_Residential!Q134+[1]StdO_Customers_Small_Commercial!Q134+[1]StdO_Customers_Lighting!Q134</f>
        <v>92221</v>
      </c>
      <c r="R134" s="20">
        <f>[1]StdO_Customers_Residential!R134+[1]StdO_Customers_Small_Commercial!R134+[1]StdO_Customers_Lighting!R134</f>
        <v>97742</v>
      </c>
      <c r="S134" s="20">
        <f>[1]StdO_Customers_Residential!S134+[1]StdO_Customers_Small_Commercial!S134+[1]StdO_Customers_Lighting!S134</f>
        <v>104819</v>
      </c>
      <c r="T134" s="20">
        <f>[1]StdO_Customers_Residential!T134+[1]StdO_Customers_Small_Commercial!T134+[1]StdO_Customers_Lighting!T134</f>
        <v>108009</v>
      </c>
      <c r="U134" s="20">
        <f>[1]StdO_Customers_Residential!U134+[1]StdO_Customers_Small_Commercial!U134+[1]StdO_Customers_Lighting!U134</f>
        <v>110028</v>
      </c>
      <c r="V134" s="20">
        <f>[1]StdO_Customers_Residential!V134+[1]StdO_Customers_Small_Commercial!V134+[1]StdO_Customers_Lighting!V134</f>
        <v>112207</v>
      </c>
      <c r="W134" s="20">
        <f>[1]StdO_Customers_Residential!W134+[1]StdO_Customers_Small_Commercial!W134+[1]StdO_Customers_Lighting!W134</f>
        <v>96307</v>
      </c>
      <c r="X134" s="20">
        <f>[1]StdO_Customers_Residential!X134+[1]StdO_Customers_Small_Commercial!X134+[1]StdO_Customers_Lighting!X134</f>
        <v>81147</v>
      </c>
      <c r="Y134" s="20">
        <f>[1]StdO_Customers_Residential!Y134+[1]StdO_Customers_Small_Commercial!Y134+[1]StdO_Customers_Lighting!Y134</f>
        <v>71185</v>
      </c>
      <c r="Z134" s="12"/>
      <c r="AA134" s="13">
        <f t="shared" si="16"/>
        <v>3</v>
      </c>
      <c r="AB134" s="12">
        <f t="shared" si="9"/>
        <v>1556337</v>
      </c>
      <c r="AC134" s="5">
        <f t="shared" si="10"/>
        <v>530707</v>
      </c>
      <c r="AD134" s="5">
        <f t="shared" si="11"/>
        <v>2087044</v>
      </c>
      <c r="AF134" s="12">
        <f t="shared" si="12"/>
        <v>5</v>
      </c>
      <c r="AG134" s="12">
        <f t="shared" si="13"/>
        <v>2021</v>
      </c>
      <c r="AI134" s="5">
        <f t="shared" si="14"/>
        <v>112207</v>
      </c>
      <c r="AJ134" s="12">
        <f t="shared" si="15"/>
        <v>21</v>
      </c>
    </row>
    <row r="135" spans="1:36" x14ac:dyDescent="0.25">
      <c r="A135" s="33">
        <v>44322</v>
      </c>
      <c r="B135" s="20">
        <f>[1]StdO_Customers_Residential!B135+[1]StdO_Customers_Small_Commercial!B135+[1]StdO_Customers_Lighting!B135</f>
        <v>65484</v>
      </c>
      <c r="C135" s="20">
        <f>[1]StdO_Customers_Residential!C135+[1]StdO_Customers_Small_Commercial!C135+[1]StdO_Customers_Lighting!C135</f>
        <v>62244</v>
      </c>
      <c r="D135" s="20">
        <f>[1]StdO_Customers_Residential!D135+[1]StdO_Customers_Small_Commercial!D135+[1]StdO_Customers_Lighting!D135</f>
        <v>60609</v>
      </c>
      <c r="E135" s="20">
        <f>[1]StdO_Customers_Residential!E135+[1]StdO_Customers_Small_Commercial!E135+[1]StdO_Customers_Lighting!E135</f>
        <v>61694</v>
      </c>
      <c r="F135" s="20">
        <f>[1]StdO_Customers_Residential!F135+[1]StdO_Customers_Small_Commercial!F135+[1]StdO_Customers_Lighting!F135</f>
        <v>64488</v>
      </c>
      <c r="G135" s="20">
        <f>[1]StdO_Customers_Residential!G135+[1]StdO_Customers_Small_Commercial!G135+[1]StdO_Customers_Lighting!G135</f>
        <v>75869</v>
      </c>
      <c r="H135" s="20">
        <f>[1]StdO_Customers_Residential!H135+[1]StdO_Customers_Small_Commercial!H135+[1]StdO_Customers_Lighting!H135</f>
        <v>89847</v>
      </c>
      <c r="I135" s="20">
        <f>[1]StdO_Customers_Residential!I135+[1]StdO_Customers_Small_Commercial!I135+[1]StdO_Customers_Lighting!I135</f>
        <v>100225</v>
      </c>
      <c r="J135" s="20">
        <f>[1]StdO_Customers_Residential!J135+[1]StdO_Customers_Small_Commercial!J135+[1]StdO_Customers_Lighting!J135</f>
        <v>94695</v>
      </c>
      <c r="K135" s="20">
        <f>[1]StdO_Customers_Residential!K135+[1]StdO_Customers_Small_Commercial!K135+[1]StdO_Customers_Lighting!K135</f>
        <v>95906</v>
      </c>
      <c r="L135" s="20">
        <f>[1]StdO_Customers_Residential!L135+[1]StdO_Customers_Small_Commercial!L135+[1]StdO_Customers_Lighting!L135</f>
        <v>94313</v>
      </c>
      <c r="M135" s="20">
        <f>[1]StdO_Customers_Residential!M135+[1]StdO_Customers_Small_Commercial!M135+[1]StdO_Customers_Lighting!M135</f>
        <v>92094</v>
      </c>
      <c r="N135" s="20">
        <f>[1]StdO_Customers_Residential!N135+[1]StdO_Customers_Small_Commercial!N135+[1]StdO_Customers_Lighting!N135</f>
        <v>90337</v>
      </c>
      <c r="O135" s="20">
        <f>[1]StdO_Customers_Residential!O135+[1]StdO_Customers_Small_Commercial!O135+[1]StdO_Customers_Lighting!O135</f>
        <v>85477</v>
      </c>
      <c r="P135" s="20">
        <f>[1]StdO_Customers_Residential!P135+[1]StdO_Customers_Small_Commercial!P135+[1]StdO_Customers_Lighting!P135</f>
        <v>82753</v>
      </c>
      <c r="Q135" s="20">
        <f>[1]StdO_Customers_Residential!Q135+[1]StdO_Customers_Small_Commercial!Q135+[1]StdO_Customers_Lighting!Q135</f>
        <v>86618</v>
      </c>
      <c r="R135" s="20">
        <f>[1]StdO_Customers_Residential!R135+[1]StdO_Customers_Small_Commercial!R135+[1]StdO_Customers_Lighting!R135</f>
        <v>93228</v>
      </c>
      <c r="S135" s="20">
        <f>[1]StdO_Customers_Residential!S135+[1]StdO_Customers_Small_Commercial!S135+[1]StdO_Customers_Lighting!S135</f>
        <v>96969</v>
      </c>
      <c r="T135" s="20">
        <f>[1]StdO_Customers_Residential!T135+[1]StdO_Customers_Small_Commercial!T135+[1]StdO_Customers_Lighting!T135</f>
        <v>100438</v>
      </c>
      <c r="U135" s="20">
        <f>[1]StdO_Customers_Residential!U135+[1]StdO_Customers_Small_Commercial!U135+[1]StdO_Customers_Lighting!U135</f>
        <v>108119</v>
      </c>
      <c r="V135" s="20">
        <f>[1]StdO_Customers_Residential!V135+[1]StdO_Customers_Small_Commercial!V135+[1]StdO_Customers_Lighting!V135</f>
        <v>111967</v>
      </c>
      <c r="W135" s="20">
        <f>[1]StdO_Customers_Residential!W135+[1]StdO_Customers_Small_Commercial!W135+[1]StdO_Customers_Lighting!W135</f>
        <v>96114</v>
      </c>
      <c r="X135" s="20">
        <f>[1]StdO_Customers_Residential!X135+[1]StdO_Customers_Small_Commercial!X135+[1]StdO_Customers_Lighting!X135</f>
        <v>81285</v>
      </c>
      <c r="Y135" s="20">
        <f>[1]StdO_Customers_Residential!Y135+[1]StdO_Customers_Small_Commercial!Y135+[1]StdO_Customers_Lighting!Y135</f>
        <v>71911</v>
      </c>
      <c r="Z135" s="12"/>
      <c r="AA135" s="13">
        <f t="shared" si="16"/>
        <v>4</v>
      </c>
      <c r="AB135" s="12">
        <f t="shared" si="9"/>
        <v>1510538</v>
      </c>
      <c r="AC135" s="5">
        <f t="shared" si="10"/>
        <v>552146</v>
      </c>
      <c r="AD135" s="5">
        <f t="shared" si="11"/>
        <v>2062684</v>
      </c>
      <c r="AF135" s="12">
        <f t="shared" si="12"/>
        <v>5</v>
      </c>
      <c r="AG135" s="12">
        <f t="shared" si="13"/>
        <v>2021</v>
      </c>
      <c r="AI135" s="5">
        <f t="shared" si="14"/>
        <v>111967</v>
      </c>
      <c r="AJ135" s="12">
        <f t="shared" si="15"/>
        <v>21</v>
      </c>
    </row>
    <row r="136" spans="1:36" x14ac:dyDescent="0.25">
      <c r="A136" s="33">
        <v>44323</v>
      </c>
      <c r="B136" s="20">
        <f>[1]StdO_Customers_Residential!B136+[1]StdO_Customers_Small_Commercial!B136+[1]StdO_Customers_Lighting!B136</f>
        <v>66508</v>
      </c>
      <c r="C136" s="20">
        <f>[1]StdO_Customers_Residential!C136+[1]StdO_Customers_Small_Commercial!C136+[1]StdO_Customers_Lighting!C136</f>
        <v>64330</v>
      </c>
      <c r="D136" s="20">
        <f>[1]StdO_Customers_Residential!D136+[1]StdO_Customers_Small_Commercial!D136+[1]StdO_Customers_Lighting!D136</f>
        <v>62301</v>
      </c>
      <c r="E136" s="20">
        <f>[1]StdO_Customers_Residential!E136+[1]StdO_Customers_Small_Commercial!E136+[1]StdO_Customers_Lighting!E136</f>
        <v>63609</v>
      </c>
      <c r="F136" s="20">
        <f>[1]StdO_Customers_Residential!F136+[1]StdO_Customers_Small_Commercial!F136+[1]StdO_Customers_Lighting!F136</f>
        <v>67236</v>
      </c>
      <c r="G136" s="20">
        <f>[1]StdO_Customers_Residential!G136+[1]StdO_Customers_Small_Commercial!G136+[1]StdO_Customers_Lighting!G136</f>
        <v>77770</v>
      </c>
      <c r="H136" s="20">
        <f>[1]StdO_Customers_Residential!H136+[1]StdO_Customers_Small_Commercial!H136+[1]StdO_Customers_Lighting!H136</f>
        <v>90231</v>
      </c>
      <c r="I136" s="20">
        <f>[1]StdO_Customers_Residential!I136+[1]StdO_Customers_Small_Commercial!I136+[1]StdO_Customers_Lighting!I136</f>
        <v>100145</v>
      </c>
      <c r="J136" s="20">
        <f>[1]StdO_Customers_Residential!J136+[1]StdO_Customers_Small_Commercial!J136+[1]StdO_Customers_Lighting!J136</f>
        <v>94298</v>
      </c>
      <c r="K136" s="20">
        <f>[1]StdO_Customers_Residential!K136+[1]StdO_Customers_Small_Commercial!K136+[1]StdO_Customers_Lighting!K136</f>
        <v>94817</v>
      </c>
      <c r="L136" s="20">
        <f>[1]StdO_Customers_Residential!L136+[1]StdO_Customers_Small_Commercial!L136+[1]StdO_Customers_Lighting!L136</f>
        <v>92752</v>
      </c>
      <c r="M136" s="20">
        <f>[1]StdO_Customers_Residential!M136+[1]StdO_Customers_Small_Commercial!M136+[1]StdO_Customers_Lighting!M136</f>
        <v>91973</v>
      </c>
      <c r="N136" s="20">
        <f>[1]StdO_Customers_Residential!N136+[1]StdO_Customers_Small_Commercial!N136+[1]StdO_Customers_Lighting!N136</f>
        <v>88950</v>
      </c>
      <c r="O136" s="20">
        <f>[1]StdO_Customers_Residential!O136+[1]StdO_Customers_Small_Commercial!O136+[1]StdO_Customers_Lighting!O136</f>
        <v>85142</v>
      </c>
      <c r="P136" s="20">
        <f>[1]StdO_Customers_Residential!P136+[1]StdO_Customers_Small_Commercial!P136+[1]StdO_Customers_Lighting!P136</f>
        <v>82110</v>
      </c>
      <c r="Q136" s="20">
        <f>[1]StdO_Customers_Residential!Q136+[1]StdO_Customers_Small_Commercial!Q136+[1]StdO_Customers_Lighting!Q136</f>
        <v>86576</v>
      </c>
      <c r="R136" s="20">
        <f>[1]StdO_Customers_Residential!R136+[1]StdO_Customers_Small_Commercial!R136+[1]StdO_Customers_Lighting!R136</f>
        <v>93190</v>
      </c>
      <c r="S136" s="20">
        <f>[1]StdO_Customers_Residential!S136+[1]StdO_Customers_Small_Commercial!S136+[1]StdO_Customers_Lighting!S136</f>
        <v>96932</v>
      </c>
      <c r="T136" s="20">
        <f>[1]StdO_Customers_Residential!T136+[1]StdO_Customers_Small_Commercial!T136+[1]StdO_Customers_Lighting!T136</f>
        <v>100351</v>
      </c>
      <c r="U136" s="20">
        <f>[1]StdO_Customers_Residential!U136+[1]StdO_Customers_Small_Commercial!U136+[1]StdO_Customers_Lighting!U136</f>
        <v>108004</v>
      </c>
      <c r="V136" s="20">
        <f>[1]StdO_Customers_Residential!V136+[1]StdO_Customers_Small_Commercial!V136+[1]StdO_Customers_Lighting!V136</f>
        <v>111832</v>
      </c>
      <c r="W136" s="20">
        <f>[1]StdO_Customers_Residential!W136+[1]StdO_Customers_Small_Commercial!W136+[1]StdO_Customers_Lighting!W136</f>
        <v>95990</v>
      </c>
      <c r="X136" s="20">
        <f>[1]StdO_Customers_Residential!X136+[1]StdO_Customers_Small_Commercial!X136+[1]StdO_Customers_Lighting!X136</f>
        <v>81514</v>
      </c>
      <c r="Y136" s="20">
        <f>[1]StdO_Customers_Residential!Y136+[1]StdO_Customers_Small_Commercial!Y136+[1]StdO_Customers_Lighting!Y136</f>
        <v>71548</v>
      </c>
      <c r="Z136" s="12"/>
      <c r="AA136" s="13">
        <f t="shared" si="16"/>
        <v>5</v>
      </c>
      <c r="AB136" s="12">
        <f t="shared" si="9"/>
        <v>1504576</v>
      </c>
      <c r="AC136" s="5">
        <f t="shared" si="10"/>
        <v>563533</v>
      </c>
      <c r="AD136" s="5">
        <f t="shared" si="11"/>
        <v>2068109</v>
      </c>
      <c r="AF136" s="12">
        <f t="shared" si="12"/>
        <v>5</v>
      </c>
      <c r="AG136" s="12">
        <f t="shared" si="13"/>
        <v>2021</v>
      </c>
      <c r="AI136" s="5">
        <f t="shared" si="14"/>
        <v>111832</v>
      </c>
      <c r="AJ136" s="12">
        <f t="shared" si="15"/>
        <v>21</v>
      </c>
    </row>
    <row r="137" spans="1:36" x14ac:dyDescent="0.25">
      <c r="A137" s="33">
        <v>44324</v>
      </c>
      <c r="B137" s="20">
        <f>[1]StdO_Customers_Residential!B137+[1]StdO_Customers_Small_Commercial!B137+[1]StdO_Customers_Lighting!B137</f>
        <v>65897</v>
      </c>
      <c r="C137" s="20">
        <f>[1]StdO_Customers_Residential!C137+[1]StdO_Customers_Small_Commercial!C137+[1]StdO_Customers_Lighting!C137</f>
        <v>63043</v>
      </c>
      <c r="D137" s="20">
        <f>[1]StdO_Customers_Residential!D137+[1]StdO_Customers_Small_Commercial!D137+[1]StdO_Customers_Lighting!D137</f>
        <v>63166</v>
      </c>
      <c r="E137" s="20">
        <f>[1]StdO_Customers_Residential!E137+[1]StdO_Customers_Small_Commercial!E137+[1]StdO_Customers_Lighting!E137</f>
        <v>61707</v>
      </c>
      <c r="F137" s="20">
        <f>[1]StdO_Customers_Residential!F137+[1]StdO_Customers_Small_Commercial!F137+[1]StdO_Customers_Lighting!F137</f>
        <v>64966</v>
      </c>
      <c r="G137" s="20">
        <f>[1]StdO_Customers_Residential!G137+[1]StdO_Customers_Small_Commercial!G137+[1]StdO_Customers_Lighting!G137</f>
        <v>69794</v>
      </c>
      <c r="H137" s="20">
        <f>[1]StdO_Customers_Residential!H137+[1]StdO_Customers_Small_Commercial!H137+[1]StdO_Customers_Lighting!H137</f>
        <v>80213</v>
      </c>
      <c r="I137" s="20">
        <f>[1]StdO_Customers_Residential!I137+[1]StdO_Customers_Small_Commercial!I137+[1]StdO_Customers_Lighting!I137</f>
        <v>93929</v>
      </c>
      <c r="J137" s="20">
        <f>[1]StdO_Customers_Residential!J137+[1]StdO_Customers_Small_Commercial!J137+[1]StdO_Customers_Lighting!J137</f>
        <v>95712</v>
      </c>
      <c r="K137" s="20">
        <f>[1]StdO_Customers_Residential!K137+[1]StdO_Customers_Small_Commercial!K137+[1]StdO_Customers_Lighting!K137</f>
        <v>100412</v>
      </c>
      <c r="L137" s="20">
        <f>[1]StdO_Customers_Residential!L137+[1]StdO_Customers_Small_Commercial!L137+[1]StdO_Customers_Lighting!L137</f>
        <v>97272</v>
      </c>
      <c r="M137" s="20">
        <f>[1]StdO_Customers_Residential!M137+[1]StdO_Customers_Small_Commercial!M137+[1]StdO_Customers_Lighting!M137</f>
        <v>96286</v>
      </c>
      <c r="N137" s="20">
        <f>[1]StdO_Customers_Residential!N137+[1]StdO_Customers_Small_Commercial!N137+[1]StdO_Customers_Lighting!N137</f>
        <v>91269</v>
      </c>
      <c r="O137" s="20">
        <f>[1]StdO_Customers_Residential!O137+[1]StdO_Customers_Small_Commercial!O137+[1]StdO_Customers_Lighting!O137</f>
        <v>88616</v>
      </c>
      <c r="P137" s="20">
        <f>[1]StdO_Customers_Residential!P137+[1]StdO_Customers_Small_Commercial!P137+[1]StdO_Customers_Lighting!P137</f>
        <v>86613</v>
      </c>
      <c r="Q137" s="20">
        <f>[1]StdO_Customers_Residential!Q137+[1]StdO_Customers_Small_Commercial!Q137+[1]StdO_Customers_Lighting!Q137</f>
        <v>87489</v>
      </c>
      <c r="R137" s="20">
        <f>[1]StdO_Customers_Residential!R137+[1]StdO_Customers_Small_Commercial!R137+[1]StdO_Customers_Lighting!R137</f>
        <v>94456</v>
      </c>
      <c r="S137" s="20">
        <f>[1]StdO_Customers_Residential!S137+[1]StdO_Customers_Small_Commercial!S137+[1]StdO_Customers_Lighting!S137</f>
        <v>98083</v>
      </c>
      <c r="T137" s="20">
        <f>[1]StdO_Customers_Residential!T137+[1]StdO_Customers_Small_Commercial!T137+[1]StdO_Customers_Lighting!T137</f>
        <v>102003</v>
      </c>
      <c r="U137" s="20">
        <f>[1]StdO_Customers_Residential!U137+[1]StdO_Customers_Small_Commercial!U137+[1]StdO_Customers_Lighting!U137</f>
        <v>110006</v>
      </c>
      <c r="V137" s="20">
        <f>[1]StdO_Customers_Residential!V137+[1]StdO_Customers_Small_Commercial!V137+[1]StdO_Customers_Lighting!V137</f>
        <v>110785</v>
      </c>
      <c r="W137" s="20">
        <f>[1]StdO_Customers_Residential!W137+[1]StdO_Customers_Small_Commercial!W137+[1]StdO_Customers_Lighting!W137</f>
        <v>94755</v>
      </c>
      <c r="X137" s="20">
        <f>[1]StdO_Customers_Residential!X137+[1]StdO_Customers_Small_Commercial!X137+[1]StdO_Customers_Lighting!X137</f>
        <v>83603</v>
      </c>
      <c r="Y137" s="20">
        <f>[1]StdO_Customers_Residential!Y137+[1]StdO_Customers_Small_Commercial!Y137+[1]StdO_Customers_Lighting!Y137</f>
        <v>72277</v>
      </c>
      <c r="Z137" s="12"/>
      <c r="AA137" s="13">
        <f t="shared" si="16"/>
        <v>6</v>
      </c>
      <c r="AB137" s="12">
        <f t="shared" si="9"/>
        <v>1531289</v>
      </c>
      <c r="AC137" s="5">
        <f t="shared" si="10"/>
        <v>541063</v>
      </c>
      <c r="AD137" s="5">
        <f t="shared" si="11"/>
        <v>2072352</v>
      </c>
      <c r="AF137" s="12">
        <f t="shared" si="12"/>
        <v>5</v>
      </c>
      <c r="AG137" s="12">
        <f t="shared" si="13"/>
        <v>2021</v>
      </c>
      <c r="AI137" s="5">
        <f t="shared" si="14"/>
        <v>110785</v>
      </c>
      <c r="AJ137" s="12">
        <f t="shared" si="15"/>
        <v>21</v>
      </c>
    </row>
    <row r="138" spans="1:36" x14ac:dyDescent="0.25">
      <c r="A138" s="33">
        <v>44325</v>
      </c>
      <c r="B138" s="20">
        <f>[1]StdO_Customers_Residential!B138+[1]StdO_Customers_Small_Commercial!B138+[1]StdO_Customers_Lighting!B138</f>
        <v>65517</v>
      </c>
      <c r="C138" s="20">
        <f>[1]StdO_Customers_Residential!C138+[1]StdO_Customers_Small_Commercial!C138+[1]StdO_Customers_Lighting!C138</f>
        <v>62182</v>
      </c>
      <c r="D138" s="20">
        <f>[1]StdO_Customers_Residential!D138+[1]StdO_Customers_Small_Commercial!D138+[1]StdO_Customers_Lighting!D138</f>
        <v>60935</v>
      </c>
      <c r="E138" s="20">
        <f>[1]StdO_Customers_Residential!E138+[1]StdO_Customers_Small_Commercial!E138+[1]StdO_Customers_Lighting!E138</f>
        <v>60375</v>
      </c>
      <c r="F138" s="20">
        <f>[1]StdO_Customers_Residential!F138+[1]StdO_Customers_Small_Commercial!F138+[1]StdO_Customers_Lighting!F138</f>
        <v>62431</v>
      </c>
      <c r="G138" s="20">
        <f>[1]StdO_Customers_Residential!G138+[1]StdO_Customers_Small_Commercial!G138+[1]StdO_Customers_Lighting!G138</f>
        <v>66179</v>
      </c>
      <c r="H138" s="20">
        <f>[1]StdO_Customers_Residential!H138+[1]StdO_Customers_Small_Commercial!H138+[1]StdO_Customers_Lighting!H138</f>
        <v>80152</v>
      </c>
      <c r="I138" s="20">
        <f>[1]StdO_Customers_Residential!I138+[1]StdO_Customers_Small_Commercial!I138+[1]StdO_Customers_Lighting!I138</f>
        <v>93875</v>
      </c>
      <c r="J138" s="20">
        <f>[1]StdO_Customers_Residential!J138+[1]StdO_Customers_Small_Commercial!J138+[1]StdO_Customers_Lighting!J138</f>
        <v>95648</v>
      </c>
      <c r="K138" s="20">
        <f>[1]StdO_Customers_Residential!K138+[1]StdO_Customers_Small_Commercial!K138+[1]StdO_Customers_Lighting!K138</f>
        <v>100331</v>
      </c>
      <c r="L138" s="20">
        <f>[1]StdO_Customers_Residential!L138+[1]StdO_Customers_Small_Commercial!L138+[1]StdO_Customers_Lighting!L138</f>
        <v>97207</v>
      </c>
      <c r="M138" s="20">
        <f>[1]StdO_Customers_Residential!M138+[1]StdO_Customers_Small_Commercial!M138+[1]StdO_Customers_Lighting!M138</f>
        <v>96243</v>
      </c>
      <c r="N138" s="20">
        <f>[1]StdO_Customers_Residential!N138+[1]StdO_Customers_Small_Commercial!N138+[1]StdO_Customers_Lighting!N138</f>
        <v>91207</v>
      </c>
      <c r="O138" s="20">
        <f>[1]StdO_Customers_Residential!O138+[1]StdO_Customers_Small_Commercial!O138+[1]StdO_Customers_Lighting!O138</f>
        <v>87593</v>
      </c>
      <c r="P138" s="20">
        <f>[1]StdO_Customers_Residential!P138+[1]StdO_Customers_Small_Commercial!P138+[1]StdO_Customers_Lighting!P138</f>
        <v>83887</v>
      </c>
      <c r="Q138" s="20">
        <f>[1]StdO_Customers_Residential!Q138+[1]StdO_Customers_Small_Commercial!Q138+[1]StdO_Customers_Lighting!Q138</f>
        <v>87454</v>
      </c>
      <c r="R138" s="20">
        <f>[1]StdO_Customers_Residential!R138+[1]StdO_Customers_Small_Commercial!R138+[1]StdO_Customers_Lighting!R138</f>
        <v>94418</v>
      </c>
      <c r="S138" s="20">
        <f>[1]StdO_Customers_Residential!S138+[1]StdO_Customers_Small_Commercial!S138+[1]StdO_Customers_Lighting!S138</f>
        <v>98066</v>
      </c>
      <c r="T138" s="20">
        <f>[1]StdO_Customers_Residential!T138+[1]StdO_Customers_Small_Commercial!T138+[1]StdO_Customers_Lighting!T138</f>
        <v>101988</v>
      </c>
      <c r="U138" s="20">
        <f>[1]StdO_Customers_Residential!U138+[1]StdO_Customers_Small_Commercial!U138+[1]StdO_Customers_Lighting!U138</f>
        <v>109992</v>
      </c>
      <c r="V138" s="20">
        <f>[1]StdO_Customers_Residential!V138+[1]StdO_Customers_Small_Commercial!V138+[1]StdO_Customers_Lighting!V138</f>
        <v>110738</v>
      </c>
      <c r="W138" s="20">
        <f>[1]StdO_Customers_Residential!W138+[1]StdO_Customers_Small_Commercial!W138+[1]StdO_Customers_Lighting!W138</f>
        <v>94678</v>
      </c>
      <c r="X138" s="20">
        <f>[1]StdO_Customers_Residential!X138+[1]StdO_Customers_Small_Commercial!X138+[1]StdO_Customers_Lighting!X138</f>
        <v>77475</v>
      </c>
      <c r="Y138" s="20">
        <f>[1]StdO_Customers_Residential!Y138+[1]StdO_Customers_Small_Commercial!Y138+[1]StdO_Customers_Lighting!Y138</f>
        <v>67262</v>
      </c>
      <c r="Z138" s="12"/>
      <c r="AA138" s="13">
        <f t="shared" si="16"/>
        <v>7</v>
      </c>
      <c r="AB138" s="12">
        <f t="shared" si="9"/>
        <v>0</v>
      </c>
      <c r="AC138" s="5">
        <f t="shared" si="10"/>
        <v>2045833</v>
      </c>
      <c r="AD138" s="5">
        <f t="shared" si="11"/>
        <v>2045833</v>
      </c>
      <c r="AF138" s="12">
        <f t="shared" si="12"/>
        <v>5</v>
      </c>
      <c r="AG138" s="12">
        <f t="shared" si="13"/>
        <v>2021</v>
      </c>
      <c r="AI138" s="5">
        <f t="shared" si="14"/>
        <v>110738</v>
      </c>
      <c r="AJ138" s="12">
        <f t="shared" si="15"/>
        <v>21</v>
      </c>
    </row>
    <row r="139" spans="1:36" x14ac:dyDescent="0.25">
      <c r="A139" s="33">
        <v>44326</v>
      </c>
      <c r="B139" s="20">
        <f>[1]StdO_Customers_Residential!B139+[1]StdO_Customers_Small_Commercial!B139+[1]StdO_Customers_Lighting!B139</f>
        <v>62544</v>
      </c>
      <c r="C139" s="20">
        <f>[1]StdO_Customers_Residential!C139+[1]StdO_Customers_Small_Commercial!C139+[1]StdO_Customers_Lighting!C139</f>
        <v>59133</v>
      </c>
      <c r="D139" s="20">
        <f>[1]StdO_Customers_Residential!D139+[1]StdO_Customers_Small_Commercial!D139+[1]StdO_Customers_Lighting!D139</f>
        <v>57599</v>
      </c>
      <c r="E139" s="20">
        <f>[1]StdO_Customers_Residential!E139+[1]StdO_Customers_Small_Commercial!E139+[1]StdO_Customers_Lighting!E139</f>
        <v>58775</v>
      </c>
      <c r="F139" s="20">
        <f>[1]StdO_Customers_Residential!F139+[1]StdO_Customers_Small_Commercial!F139+[1]StdO_Customers_Lighting!F139</f>
        <v>62611</v>
      </c>
      <c r="G139" s="20">
        <f>[1]StdO_Customers_Residential!G139+[1]StdO_Customers_Small_Commercial!G139+[1]StdO_Customers_Lighting!G139</f>
        <v>71286</v>
      </c>
      <c r="H139" s="20">
        <f>[1]StdO_Customers_Residential!H139+[1]StdO_Customers_Small_Commercial!H139+[1]StdO_Customers_Lighting!H139</f>
        <v>87641</v>
      </c>
      <c r="I139" s="20">
        <f>[1]StdO_Customers_Residential!I139+[1]StdO_Customers_Small_Commercial!I139+[1]StdO_Customers_Lighting!I139</f>
        <v>99660</v>
      </c>
      <c r="J139" s="20">
        <f>[1]StdO_Customers_Residential!J139+[1]StdO_Customers_Small_Commercial!J139+[1]StdO_Customers_Lighting!J139</f>
        <v>93809</v>
      </c>
      <c r="K139" s="20">
        <f>[1]StdO_Customers_Residential!K139+[1]StdO_Customers_Small_Commercial!K139+[1]StdO_Customers_Lighting!K139</f>
        <v>94329</v>
      </c>
      <c r="L139" s="20">
        <f>[1]StdO_Customers_Residential!L139+[1]StdO_Customers_Small_Commercial!L139+[1]StdO_Customers_Lighting!L139</f>
        <v>92282</v>
      </c>
      <c r="M139" s="20">
        <f>[1]StdO_Customers_Residential!M139+[1]StdO_Customers_Small_Commercial!M139+[1]StdO_Customers_Lighting!M139</f>
        <v>91501</v>
      </c>
      <c r="N139" s="20">
        <f>[1]StdO_Customers_Residential!N139+[1]StdO_Customers_Small_Commercial!N139+[1]StdO_Customers_Lighting!N139</f>
        <v>88468</v>
      </c>
      <c r="O139" s="20">
        <f>[1]StdO_Customers_Residential!O139+[1]StdO_Customers_Small_Commercial!O139+[1]StdO_Customers_Lighting!O139</f>
        <v>84659</v>
      </c>
      <c r="P139" s="20">
        <f>[1]StdO_Customers_Residential!P139+[1]StdO_Customers_Small_Commercial!P139+[1]StdO_Customers_Lighting!P139</f>
        <v>81644</v>
      </c>
      <c r="Q139" s="20">
        <f>[1]StdO_Customers_Residential!Q139+[1]StdO_Customers_Small_Commercial!Q139+[1]StdO_Customers_Lighting!Q139</f>
        <v>86085</v>
      </c>
      <c r="R139" s="20">
        <f>[1]StdO_Customers_Residential!R139+[1]StdO_Customers_Small_Commercial!R139+[1]StdO_Customers_Lighting!R139</f>
        <v>92672</v>
      </c>
      <c r="S139" s="20">
        <f>[1]StdO_Customers_Residential!S139+[1]StdO_Customers_Small_Commercial!S139+[1]StdO_Customers_Lighting!S139</f>
        <v>96417</v>
      </c>
      <c r="T139" s="20">
        <f>[1]StdO_Customers_Residential!T139+[1]StdO_Customers_Small_Commercial!T139+[1]StdO_Customers_Lighting!T139</f>
        <v>99858</v>
      </c>
      <c r="U139" s="20">
        <f>[1]StdO_Customers_Residential!U139+[1]StdO_Customers_Small_Commercial!U139+[1]StdO_Customers_Lighting!U139</f>
        <v>107579</v>
      </c>
      <c r="V139" s="20">
        <f>[1]StdO_Customers_Residential!V139+[1]StdO_Customers_Small_Commercial!V139+[1]StdO_Customers_Lighting!V139</f>
        <v>111403</v>
      </c>
      <c r="W139" s="20">
        <f>[1]StdO_Customers_Residential!W139+[1]StdO_Customers_Small_Commercial!W139+[1]StdO_Customers_Lighting!W139</f>
        <v>95518</v>
      </c>
      <c r="X139" s="20">
        <f>[1]StdO_Customers_Residential!X139+[1]StdO_Customers_Small_Commercial!X139+[1]StdO_Customers_Lighting!X139</f>
        <v>77879</v>
      </c>
      <c r="Y139" s="20">
        <f>[1]StdO_Customers_Residential!Y139+[1]StdO_Customers_Small_Commercial!Y139+[1]StdO_Customers_Lighting!Y139</f>
        <v>68073</v>
      </c>
      <c r="Z139" s="12"/>
      <c r="AA139" s="13">
        <f t="shared" si="16"/>
        <v>1</v>
      </c>
      <c r="AB139" s="12">
        <f t="shared" ref="AB139:AB202" si="17">IF(AND(AA139&gt;1,AA139&lt;7),SUM(I139:X139),0)</f>
        <v>0</v>
      </c>
      <c r="AC139" s="5">
        <f t="shared" ref="AC139:AC202" si="18">SUM(B139:Y139)-AB139</f>
        <v>2021425</v>
      </c>
      <c r="AD139" s="5">
        <f t="shared" ref="AD139:AD202" si="19">SUM(B139:Y139)</f>
        <v>2021425</v>
      </c>
      <c r="AF139" s="12">
        <f t="shared" ref="AF139:AF202" si="20">MONTH(A139)</f>
        <v>5</v>
      </c>
      <c r="AG139" s="12">
        <f t="shared" ref="AG139:AG202" si="21">YEAR(A139)</f>
        <v>2021</v>
      </c>
      <c r="AI139" s="5">
        <f t="shared" ref="AI139:AI202" si="22">MAX(B139:Y139)</f>
        <v>111403</v>
      </c>
      <c r="AJ139" s="12">
        <f t="shared" ref="AJ139:AJ202" si="23">INDEX($B$8:$Y$8,MATCH(AI139,B139:Y139,0))</f>
        <v>21</v>
      </c>
    </row>
    <row r="140" spans="1:36" x14ac:dyDescent="0.25">
      <c r="A140" s="33">
        <v>44327</v>
      </c>
      <c r="B140" s="20">
        <f>[1]StdO_Customers_Residential!B140+[1]StdO_Customers_Small_Commercial!B140+[1]StdO_Customers_Lighting!B140</f>
        <v>62128</v>
      </c>
      <c r="C140" s="20">
        <f>[1]StdO_Customers_Residential!C140+[1]StdO_Customers_Small_Commercial!C140+[1]StdO_Customers_Lighting!C140</f>
        <v>59123</v>
      </c>
      <c r="D140" s="20">
        <f>[1]StdO_Customers_Residential!D140+[1]StdO_Customers_Small_Commercial!D140+[1]StdO_Customers_Lighting!D140</f>
        <v>57588</v>
      </c>
      <c r="E140" s="20">
        <f>[1]StdO_Customers_Residential!E140+[1]StdO_Customers_Small_Commercial!E140+[1]StdO_Customers_Lighting!E140</f>
        <v>58153</v>
      </c>
      <c r="F140" s="20">
        <f>[1]StdO_Customers_Residential!F140+[1]StdO_Customers_Small_Commercial!F140+[1]StdO_Customers_Lighting!F140</f>
        <v>61646</v>
      </c>
      <c r="G140" s="20">
        <f>[1]StdO_Customers_Residential!G140+[1]StdO_Customers_Small_Commercial!G140+[1]StdO_Customers_Lighting!G140</f>
        <v>73052</v>
      </c>
      <c r="H140" s="20">
        <f>[1]StdO_Customers_Residential!H140+[1]StdO_Customers_Small_Commercial!H140+[1]StdO_Customers_Lighting!H140</f>
        <v>87573</v>
      </c>
      <c r="I140" s="20">
        <f>[1]StdO_Customers_Residential!I140+[1]StdO_Customers_Small_Commercial!I140+[1]StdO_Customers_Lighting!I140</f>
        <v>99520</v>
      </c>
      <c r="J140" s="20">
        <f>[1]StdO_Customers_Residential!J140+[1]StdO_Customers_Small_Commercial!J140+[1]StdO_Customers_Lighting!J140</f>
        <v>94025</v>
      </c>
      <c r="K140" s="20">
        <f>[1]StdO_Customers_Residential!K140+[1]StdO_Customers_Small_Commercial!K140+[1]StdO_Customers_Lighting!K140</f>
        <v>94199</v>
      </c>
      <c r="L140" s="20">
        <f>[1]StdO_Customers_Residential!L140+[1]StdO_Customers_Small_Commercial!L140+[1]StdO_Customers_Lighting!L140</f>
        <v>92162</v>
      </c>
      <c r="M140" s="20">
        <f>[1]StdO_Customers_Residential!M140+[1]StdO_Customers_Small_Commercial!M140+[1]StdO_Customers_Lighting!M140</f>
        <v>91385</v>
      </c>
      <c r="N140" s="20">
        <f>[1]StdO_Customers_Residential!N140+[1]StdO_Customers_Small_Commercial!N140+[1]StdO_Customers_Lighting!N140</f>
        <v>88348</v>
      </c>
      <c r="O140" s="20">
        <f>[1]StdO_Customers_Residential!O140+[1]StdO_Customers_Small_Commercial!O140+[1]StdO_Customers_Lighting!O140</f>
        <v>85628</v>
      </c>
      <c r="P140" s="20">
        <f>[1]StdO_Customers_Residential!P140+[1]StdO_Customers_Small_Commercial!P140+[1]StdO_Customers_Lighting!P140</f>
        <v>83134</v>
      </c>
      <c r="Q140" s="20">
        <f>[1]StdO_Customers_Residential!Q140+[1]StdO_Customers_Small_Commercial!Q140+[1]StdO_Customers_Lighting!Q140</f>
        <v>85952</v>
      </c>
      <c r="R140" s="20">
        <f>[1]StdO_Customers_Residential!R140+[1]StdO_Customers_Small_Commercial!R140+[1]StdO_Customers_Lighting!R140</f>
        <v>92548</v>
      </c>
      <c r="S140" s="20">
        <f>[1]StdO_Customers_Residential!S140+[1]StdO_Customers_Small_Commercial!S140+[1]StdO_Customers_Lighting!S140</f>
        <v>99204</v>
      </c>
      <c r="T140" s="20">
        <f>[1]StdO_Customers_Residential!T140+[1]StdO_Customers_Small_Commercial!T140+[1]StdO_Customers_Lighting!T140</f>
        <v>104295</v>
      </c>
      <c r="U140" s="20">
        <f>[1]StdO_Customers_Residential!U140+[1]StdO_Customers_Small_Commercial!U140+[1]StdO_Customers_Lighting!U140</f>
        <v>107671</v>
      </c>
      <c r="V140" s="20">
        <f>[1]StdO_Customers_Residential!V140+[1]StdO_Customers_Small_Commercial!V140+[1]StdO_Customers_Lighting!V140</f>
        <v>111518</v>
      </c>
      <c r="W140" s="20">
        <f>[1]StdO_Customers_Residential!W140+[1]StdO_Customers_Small_Commercial!W140+[1]StdO_Customers_Lighting!W140</f>
        <v>95563</v>
      </c>
      <c r="X140" s="20">
        <f>[1]StdO_Customers_Residential!X140+[1]StdO_Customers_Small_Commercial!X140+[1]StdO_Customers_Lighting!X140</f>
        <v>80518</v>
      </c>
      <c r="Y140" s="20">
        <f>[1]StdO_Customers_Residential!Y140+[1]StdO_Customers_Small_Commercial!Y140+[1]StdO_Customers_Lighting!Y140</f>
        <v>69734</v>
      </c>
      <c r="Z140" s="12"/>
      <c r="AA140" s="13">
        <f t="shared" si="16"/>
        <v>2</v>
      </c>
      <c r="AB140" s="12">
        <f t="shared" si="17"/>
        <v>1505670</v>
      </c>
      <c r="AC140" s="5">
        <f t="shared" si="18"/>
        <v>528997</v>
      </c>
      <c r="AD140" s="5">
        <f t="shared" si="19"/>
        <v>2034667</v>
      </c>
      <c r="AF140" s="12">
        <f t="shared" si="20"/>
        <v>5</v>
      </c>
      <c r="AG140" s="12">
        <f t="shared" si="21"/>
        <v>2021</v>
      </c>
      <c r="AI140" s="5">
        <f t="shared" si="22"/>
        <v>111518</v>
      </c>
      <c r="AJ140" s="12">
        <f t="shared" si="23"/>
        <v>21</v>
      </c>
    </row>
    <row r="141" spans="1:36" x14ac:dyDescent="0.25">
      <c r="A141" s="33">
        <v>44328</v>
      </c>
      <c r="B141" s="20">
        <f>[1]StdO_Customers_Residential!B141+[1]StdO_Customers_Small_Commercial!B141+[1]StdO_Customers_Lighting!B141</f>
        <v>64321</v>
      </c>
      <c r="C141" s="20">
        <f>[1]StdO_Customers_Residential!C141+[1]StdO_Customers_Small_Commercial!C141+[1]StdO_Customers_Lighting!C141</f>
        <v>59778</v>
      </c>
      <c r="D141" s="20">
        <f>[1]StdO_Customers_Residential!D141+[1]StdO_Customers_Small_Commercial!D141+[1]StdO_Customers_Lighting!D141</f>
        <v>59645</v>
      </c>
      <c r="E141" s="20">
        <f>[1]StdO_Customers_Residential!E141+[1]StdO_Customers_Small_Commercial!E141+[1]StdO_Customers_Lighting!E141</f>
        <v>59553</v>
      </c>
      <c r="F141" s="20">
        <f>[1]StdO_Customers_Residential!F141+[1]StdO_Customers_Small_Commercial!F141+[1]StdO_Customers_Lighting!F141</f>
        <v>63730</v>
      </c>
      <c r="G141" s="20">
        <f>[1]StdO_Customers_Residential!G141+[1]StdO_Customers_Small_Commercial!G141+[1]StdO_Customers_Lighting!G141</f>
        <v>73278</v>
      </c>
      <c r="H141" s="20">
        <f>[1]StdO_Customers_Residential!H141+[1]StdO_Customers_Small_Commercial!H141+[1]StdO_Customers_Lighting!H141</f>
        <v>88519</v>
      </c>
      <c r="I141" s="20">
        <f>[1]StdO_Customers_Residential!I141+[1]StdO_Customers_Small_Commercial!I141+[1]StdO_Customers_Lighting!I141</f>
        <v>99352</v>
      </c>
      <c r="J141" s="20">
        <f>[1]StdO_Customers_Residential!J141+[1]StdO_Customers_Small_Commercial!J141+[1]StdO_Customers_Lighting!J141</f>
        <v>93535</v>
      </c>
      <c r="K141" s="20">
        <f>[1]StdO_Customers_Residential!K141+[1]StdO_Customers_Small_Commercial!K141+[1]StdO_Customers_Lighting!K141</f>
        <v>94022</v>
      </c>
      <c r="L141" s="20">
        <f>[1]StdO_Customers_Residential!L141+[1]StdO_Customers_Small_Commercial!L141+[1]StdO_Customers_Lighting!L141</f>
        <v>92014</v>
      </c>
      <c r="M141" s="20">
        <f>[1]StdO_Customers_Residential!M141+[1]StdO_Customers_Small_Commercial!M141+[1]StdO_Customers_Lighting!M141</f>
        <v>91233</v>
      </c>
      <c r="N141" s="20">
        <f>[1]StdO_Customers_Residential!N141+[1]StdO_Customers_Small_Commercial!N141+[1]StdO_Customers_Lighting!N141</f>
        <v>88215</v>
      </c>
      <c r="O141" s="20">
        <f>[1]StdO_Customers_Residential!O141+[1]StdO_Customers_Small_Commercial!O141+[1]StdO_Customers_Lighting!O141</f>
        <v>84401</v>
      </c>
      <c r="P141" s="20">
        <f>[1]StdO_Customers_Residential!P141+[1]StdO_Customers_Small_Commercial!P141+[1]StdO_Customers_Lighting!P141</f>
        <v>81392</v>
      </c>
      <c r="Q141" s="20">
        <f>[1]StdO_Customers_Residential!Q141+[1]StdO_Customers_Small_Commercial!Q141+[1]StdO_Customers_Lighting!Q141</f>
        <v>85824</v>
      </c>
      <c r="R141" s="20">
        <f>[1]StdO_Customers_Residential!R141+[1]StdO_Customers_Small_Commercial!R141+[1]StdO_Customers_Lighting!R141</f>
        <v>92402</v>
      </c>
      <c r="S141" s="20">
        <f>[1]StdO_Customers_Residential!S141+[1]StdO_Customers_Small_Commercial!S141+[1]StdO_Customers_Lighting!S141</f>
        <v>96131</v>
      </c>
      <c r="T141" s="20">
        <f>[1]StdO_Customers_Residential!T141+[1]StdO_Customers_Small_Commercial!T141+[1]StdO_Customers_Lighting!T141</f>
        <v>99558</v>
      </c>
      <c r="U141" s="20">
        <f>[1]StdO_Customers_Residential!U141+[1]StdO_Customers_Small_Commercial!U141+[1]StdO_Customers_Lighting!U141</f>
        <v>107181</v>
      </c>
      <c r="V141" s="20">
        <f>[1]StdO_Customers_Residential!V141+[1]StdO_Customers_Small_Commercial!V141+[1]StdO_Customers_Lighting!V141</f>
        <v>110994</v>
      </c>
      <c r="W141" s="20">
        <f>[1]StdO_Customers_Residential!W141+[1]StdO_Customers_Small_Commercial!W141+[1]StdO_Customers_Lighting!W141</f>
        <v>95276</v>
      </c>
      <c r="X141" s="20">
        <f>[1]StdO_Customers_Residential!X141+[1]StdO_Customers_Small_Commercial!X141+[1]StdO_Customers_Lighting!X141</f>
        <v>80232</v>
      </c>
      <c r="Y141" s="20">
        <f>[1]StdO_Customers_Residential!Y141+[1]StdO_Customers_Small_Commercial!Y141+[1]StdO_Customers_Lighting!Y141</f>
        <v>69623</v>
      </c>
      <c r="Z141" s="12"/>
      <c r="AA141" s="13">
        <f t="shared" si="16"/>
        <v>3</v>
      </c>
      <c r="AB141" s="12">
        <f t="shared" si="17"/>
        <v>1491762</v>
      </c>
      <c r="AC141" s="5">
        <f t="shared" si="18"/>
        <v>538447</v>
      </c>
      <c r="AD141" s="5">
        <f t="shared" si="19"/>
        <v>2030209</v>
      </c>
      <c r="AF141" s="12">
        <f t="shared" si="20"/>
        <v>5</v>
      </c>
      <c r="AG141" s="12">
        <f t="shared" si="21"/>
        <v>2021</v>
      </c>
      <c r="AI141" s="5">
        <f t="shared" si="22"/>
        <v>110994</v>
      </c>
      <c r="AJ141" s="12">
        <f t="shared" si="23"/>
        <v>21</v>
      </c>
    </row>
    <row r="142" spans="1:36" x14ac:dyDescent="0.25">
      <c r="A142" s="33">
        <v>44329</v>
      </c>
      <c r="B142" s="20">
        <f>[1]StdO_Customers_Residential!B142+[1]StdO_Customers_Small_Commercial!B142+[1]StdO_Customers_Lighting!B142</f>
        <v>65058</v>
      </c>
      <c r="C142" s="20">
        <f>[1]StdO_Customers_Residential!C142+[1]StdO_Customers_Small_Commercial!C142+[1]StdO_Customers_Lighting!C142</f>
        <v>60023</v>
      </c>
      <c r="D142" s="20">
        <f>[1]StdO_Customers_Residential!D142+[1]StdO_Customers_Small_Commercial!D142+[1]StdO_Customers_Lighting!D142</f>
        <v>59990</v>
      </c>
      <c r="E142" s="20">
        <f>[1]StdO_Customers_Residential!E142+[1]StdO_Customers_Small_Commercial!E142+[1]StdO_Customers_Lighting!E142</f>
        <v>60809</v>
      </c>
      <c r="F142" s="20">
        <f>[1]StdO_Customers_Residential!F142+[1]StdO_Customers_Small_Commercial!F142+[1]StdO_Customers_Lighting!F142</f>
        <v>64695</v>
      </c>
      <c r="G142" s="20">
        <f>[1]StdO_Customers_Residential!G142+[1]StdO_Customers_Small_Commercial!G142+[1]StdO_Customers_Lighting!G142</f>
        <v>75323</v>
      </c>
      <c r="H142" s="20">
        <f>[1]StdO_Customers_Residential!H142+[1]StdO_Customers_Small_Commercial!H142+[1]StdO_Customers_Lighting!H142</f>
        <v>88428</v>
      </c>
      <c r="I142" s="20">
        <f>[1]StdO_Customers_Residential!I142+[1]StdO_Customers_Small_Commercial!I142+[1]StdO_Customers_Lighting!I142</f>
        <v>99376</v>
      </c>
      <c r="J142" s="20">
        <f>[1]StdO_Customers_Residential!J142+[1]StdO_Customers_Small_Commercial!J142+[1]StdO_Customers_Lighting!J142</f>
        <v>93535</v>
      </c>
      <c r="K142" s="20">
        <f>[1]StdO_Customers_Residential!K142+[1]StdO_Customers_Small_Commercial!K142+[1]StdO_Customers_Lighting!K142</f>
        <v>94060</v>
      </c>
      <c r="L142" s="20">
        <f>[1]StdO_Customers_Residential!L142+[1]StdO_Customers_Small_Commercial!L142+[1]StdO_Customers_Lighting!L142</f>
        <v>92016</v>
      </c>
      <c r="M142" s="20">
        <f>[1]StdO_Customers_Residential!M142+[1]StdO_Customers_Small_Commercial!M142+[1]StdO_Customers_Lighting!M142</f>
        <v>91233</v>
      </c>
      <c r="N142" s="20">
        <f>[1]StdO_Customers_Residential!N142+[1]StdO_Customers_Small_Commercial!N142+[1]StdO_Customers_Lighting!N142</f>
        <v>88213</v>
      </c>
      <c r="O142" s="20">
        <f>[1]StdO_Customers_Residential!O142+[1]StdO_Customers_Small_Commercial!O142+[1]StdO_Customers_Lighting!O142</f>
        <v>84415</v>
      </c>
      <c r="P142" s="20">
        <f>[1]StdO_Customers_Residential!P142+[1]StdO_Customers_Small_Commercial!P142+[1]StdO_Customers_Lighting!P142</f>
        <v>81416</v>
      </c>
      <c r="Q142" s="20">
        <f>[1]StdO_Customers_Residential!Q142+[1]StdO_Customers_Small_Commercial!Q142+[1]StdO_Customers_Lighting!Q142</f>
        <v>85865</v>
      </c>
      <c r="R142" s="20">
        <f>[1]StdO_Customers_Residential!R142+[1]StdO_Customers_Small_Commercial!R142+[1]StdO_Customers_Lighting!R142</f>
        <v>92448</v>
      </c>
      <c r="S142" s="20">
        <f>[1]StdO_Customers_Residential!S142+[1]StdO_Customers_Small_Commercial!S142+[1]StdO_Customers_Lighting!S142</f>
        <v>96174</v>
      </c>
      <c r="T142" s="20">
        <f>[1]StdO_Customers_Residential!T142+[1]StdO_Customers_Small_Commercial!T142+[1]StdO_Customers_Lighting!T142</f>
        <v>99608</v>
      </c>
      <c r="U142" s="20">
        <f>[1]StdO_Customers_Residential!U142+[1]StdO_Customers_Small_Commercial!U142+[1]StdO_Customers_Lighting!U142</f>
        <v>107238</v>
      </c>
      <c r="V142" s="20">
        <f>[1]StdO_Customers_Residential!V142+[1]StdO_Customers_Small_Commercial!V142+[1]StdO_Customers_Lighting!V142</f>
        <v>111120</v>
      </c>
      <c r="W142" s="20">
        <f>[1]StdO_Customers_Residential!W142+[1]StdO_Customers_Small_Commercial!W142+[1]StdO_Customers_Lighting!W142</f>
        <v>95302</v>
      </c>
      <c r="X142" s="20">
        <f>[1]StdO_Customers_Residential!X142+[1]StdO_Customers_Small_Commercial!X142+[1]StdO_Customers_Lighting!X142</f>
        <v>76556</v>
      </c>
      <c r="Y142" s="20">
        <f>[1]StdO_Customers_Residential!Y142+[1]StdO_Customers_Small_Commercial!Y142+[1]StdO_Customers_Lighting!Y142</f>
        <v>65741</v>
      </c>
      <c r="Z142" s="12"/>
      <c r="AA142" s="13">
        <f t="shared" si="16"/>
        <v>4</v>
      </c>
      <c r="AB142" s="12">
        <f t="shared" si="17"/>
        <v>1488575</v>
      </c>
      <c r="AC142" s="5">
        <f t="shared" si="18"/>
        <v>540067</v>
      </c>
      <c r="AD142" s="5">
        <f t="shared" si="19"/>
        <v>2028642</v>
      </c>
      <c r="AF142" s="12">
        <f t="shared" si="20"/>
        <v>5</v>
      </c>
      <c r="AG142" s="12">
        <f t="shared" si="21"/>
        <v>2021</v>
      </c>
      <c r="AI142" s="5">
        <f t="shared" si="22"/>
        <v>111120</v>
      </c>
      <c r="AJ142" s="12">
        <f t="shared" si="23"/>
        <v>21</v>
      </c>
    </row>
    <row r="143" spans="1:36" x14ac:dyDescent="0.25">
      <c r="A143" s="33">
        <v>44330</v>
      </c>
      <c r="B143" s="20">
        <f>[1]StdO_Customers_Residential!B143+[1]StdO_Customers_Small_Commercial!B143+[1]StdO_Customers_Lighting!B143</f>
        <v>75591</v>
      </c>
      <c r="C143" s="20">
        <f>[1]StdO_Customers_Residential!C143+[1]StdO_Customers_Small_Commercial!C143+[1]StdO_Customers_Lighting!C143</f>
        <v>71985</v>
      </c>
      <c r="D143" s="20">
        <f>[1]StdO_Customers_Residential!D143+[1]StdO_Customers_Small_Commercial!D143+[1]StdO_Customers_Lighting!D143</f>
        <v>70416</v>
      </c>
      <c r="E143" s="20">
        <f>[1]StdO_Customers_Residential!E143+[1]StdO_Customers_Small_Commercial!E143+[1]StdO_Customers_Lighting!E143</f>
        <v>71071</v>
      </c>
      <c r="F143" s="20">
        <f>[1]StdO_Customers_Residential!F143+[1]StdO_Customers_Small_Commercial!F143+[1]StdO_Customers_Lighting!F143</f>
        <v>74785</v>
      </c>
      <c r="G143" s="20">
        <f>[1]StdO_Customers_Residential!G143+[1]StdO_Customers_Small_Commercial!G143+[1]StdO_Customers_Lighting!G143</f>
        <v>84856</v>
      </c>
      <c r="H143" s="20">
        <f>[1]StdO_Customers_Residential!H143+[1]StdO_Customers_Small_Commercial!H143+[1]StdO_Customers_Lighting!H143</f>
        <v>100041</v>
      </c>
      <c r="I143" s="20">
        <f>[1]StdO_Customers_Residential!I143+[1]StdO_Customers_Small_Commercial!I143+[1]StdO_Customers_Lighting!I143</f>
        <v>108981</v>
      </c>
      <c r="J143" s="20">
        <f>[1]StdO_Customers_Residential!J143+[1]StdO_Customers_Small_Commercial!J143+[1]StdO_Customers_Lighting!J143</f>
        <v>102636</v>
      </c>
      <c r="K143" s="20">
        <f>[1]StdO_Customers_Residential!K143+[1]StdO_Customers_Small_Commercial!K143+[1]StdO_Customers_Lighting!K143</f>
        <v>102592</v>
      </c>
      <c r="L143" s="20">
        <f>[1]StdO_Customers_Residential!L143+[1]StdO_Customers_Small_Commercial!L143+[1]StdO_Customers_Lighting!L143</f>
        <v>98563</v>
      </c>
      <c r="M143" s="20">
        <f>[1]StdO_Customers_Residential!M143+[1]StdO_Customers_Small_Commercial!M143+[1]StdO_Customers_Lighting!M143</f>
        <v>97628</v>
      </c>
      <c r="N143" s="20">
        <f>[1]StdO_Customers_Residential!N143+[1]StdO_Customers_Small_Commercial!N143+[1]StdO_Customers_Lighting!N143</f>
        <v>95939</v>
      </c>
      <c r="O143" s="20">
        <f>[1]StdO_Customers_Residential!O143+[1]StdO_Customers_Small_Commercial!O143+[1]StdO_Customers_Lighting!O143</f>
        <v>92847</v>
      </c>
      <c r="P143" s="20">
        <f>[1]StdO_Customers_Residential!P143+[1]StdO_Customers_Small_Commercial!P143+[1]StdO_Customers_Lighting!P143</f>
        <v>90815</v>
      </c>
      <c r="Q143" s="20">
        <f>[1]StdO_Customers_Residential!Q143+[1]StdO_Customers_Small_Commercial!Q143+[1]StdO_Customers_Lighting!Q143</f>
        <v>91828</v>
      </c>
      <c r="R143" s="20">
        <f>[1]StdO_Customers_Residential!R143+[1]StdO_Customers_Small_Commercial!R143+[1]StdO_Customers_Lighting!R143</f>
        <v>97840</v>
      </c>
      <c r="S143" s="20">
        <f>[1]StdO_Customers_Residential!S143+[1]StdO_Customers_Small_Commercial!S143+[1]StdO_Customers_Lighting!S143</f>
        <v>102034</v>
      </c>
      <c r="T143" s="20">
        <f>[1]StdO_Customers_Residential!T143+[1]StdO_Customers_Small_Commercial!T143+[1]StdO_Customers_Lighting!T143</f>
        <v>108090</v>
      </c>
      <c r="U143" s="20">
        <f>[1]StdO_Customers_Residential!U143+[1]StdO_Customers_Small_Commercial!U143+[1]StdO_Customers_Lighting!U143</f>
        <v>110135</v>
      </c>
      <c r="V143" s="20">
        <f>[1]StdO_Customers_Residential!V143+[1]StdO_Customers_Small_Commercial!V143+[1]StdO_Customers_Lighting!V143</f>
        <v>113688</v>
      </c>
      <c r="W143" s="20">
        <f>[1]StdO_Customers_Residential!W143+[1]StdO_Customers_Small_Commercial!W143+[1]StdO_Customers_Lighting!W143</f>
        <v>103111</v>
      </c>
      <c r="X143" s="20">
        <f>[1]StdO_Customers_Residential!X143+[1]StdO_Customers_Small_Commercial!X143+[1]StdO_Customers_Lighting!X143</f>
        <v>91205</v>
      </c>
      <c r="Y143" s="20">
        <f>[1]StdO_Customers_Residential!Y143+[1]StdO_Customers_Small_Commercial!Y143+[1]StdO_Customers_Lighting!Y143</f>
        <v>78710</v>
      </c>
      <c r="Z143" s="12"/>
      <c r="AA143" s="13">
        <f t="shared" si="16"/>
        <v>5</v>
      </c>
      <c r="AB143" s="12">
        <f t="shared" si="17"/>
        <v>1607932</v>
      </c>
      <c r="AC143" s="5">
        <f t="shared" si="18"/>
        <v>627455</v>
      </c>
      <c r="AD143" s="5">
        <f t="shared" si="19"/>
        <v>2235387</v>
      </c>
      <c r="AF143" s="12">
        <f t="shared" si="20"/>
        <v>5</v>
      </c>
      <c r="AG143" s="12">
        <f t="shared" si="21"/>
        <v>2021</v>
      </c>
      <c r="AI143" s="5">
        <f t="shared" si="22"/>
        <v>113688</v>
      </c>
      <c r="AJ143" s="12">
        <f t="shared" si="23"/>
        <v>21</v>
      </c>
    </row>
    <row r="144" spans="1:36" x14ac:dyDescent="0.25">
      <c r="A144" s="33">
        <v>44331</v>
      </c>
      <c r="B144" s="20">
        <f>[1]StdO_Customers_Residential!B144+[1]StdO_Customers_Small_Commercial!B144+[1]StdO_Customers_Lighting!B144</f>
        <v>73431</v>
      </c>
      <c r="C144" s="20">
        <f>[1]StdO_Customers_Residential!C144+[1]StdO_Customers_Small_Commercial!C144+[1]StdO_Customers_Lighting!C144</f>
        <v>70705</v>
      </c>
      <c r="D144" s="20">
        <f>[1]StdO_Customers_Residential!D144+[1]StdO_Customers_Small_Commercial!D144+[1]StdO_Customers_Lighting!D144</f>
        <v>67718</v>
      </c>
      <c r="E144" s="20">
        <f>[1]StdO_Customers_Residential!E144+[1]StdO_Customers_Small_Commercial!E144+[1]StdO_Customers_Lighting!E144</f>
        <v>67736</v>
      </c>
      <c r="F144" s="20">
        <f>[1]StdO_Customers_Residential!F144+[1]StdO_Customers_Small_Commercial!F144+[1]StdO_Customers_Lighting!F144</f>
        <v>69706</v>
      </c>
      <c r="G144" s="20">
        <f>[1]StdO_Customers_Residential!G144+[1]StdO_Customers_Small_Commercial!G144+[1]StdO_Customers_Lighting!G144</f>
        <v>75510</v>
      </c>
      <c r="H144" s="20">
        <f>[1]StdO_Customers_Residential!H144+[1]StdO_Customers_Small_Commercial!H144+[1]StdO_Customers_Lighting!H144</f>
        <v>85863</v>
      </c>
      <c r="I144" s="20">
        <f>[1]StdO_Customers_Residential!I144+[1]StdO_Customers_Small_Commercial!I144+[1]StdO_Customers_Lighting!I144</f>
        <v>94051</v>
      </c>
      <c r="J144" s="20">
        <f>[1]StdO_Customers_Residential!J144+[1]StdO_Customers_Small_Commercial!J144+[1]StdO_Customers_Lighting!J144</f>
        <v>97288</v>
      </c>
      <c r="K144" s="20">
        <f>[1]StdO_Customers_Residential!K144+[1]StdO_Customers_Small_Commercial!K144+[1]StdO_Customers_Lighting!K144</f>
        <v>99773</v>
      </c>
      <c r="L144" s="20">
        <f>[1]StdO_Customers_Residential!L144+[1]StdO_Customers_Small_Commercial!L144+[1]StdO_Customers_Lighting!L144</f>
        <v>96492</v>
      </c>
      <c r="M144" s="20">
        <f>[1]StdO_Customers_Residential!M144+[1]StdO_Customers_Small_Commercial!M144+[1]StdO_Customers_Lighting!M144</f>
        <v>95734</v>
      </c>
      <c r="N144" s="20">
        <f>[1]StdO_Customers_Residential!N144+[1]StdO_Customers_Small_Commercial!N144+[1]StdO_Customers_Lighting!N144</f>
        <v>89951</v>
      </c>
      <c r="O144" s="20">
        <f>[1]StdO_Customers_Residential!O144+[1]StdO_Customers_Small_Commercial!O144+[1]StdO_Customers_Lighting!O144</f>
        <v>86465</v>
      </c>
      <c r="P144" s="20">
        <f>[1]StdO_Customers_Residential!P144+[1]StdO_Customers_Small_Commercial!P144+[1]StdO_Customers_Lighting!P144</f>
        <v>85282</v>
      </c>
      <c r="Q144" s="20">
        <f>[1]StdO_Customers_Residential!Q144+[1]StdO_Customers_Small_Commercial!Q144+[1]StdO_Customers_Lighting!Q144</f>
        <v>87412</v>
      </c>
      <c r="R144" s="20">
        <f>[1]StdO_Customers_Residential!R144+[1]StdO_Customers_Small_Commercial!R144+[1]StdO_Customers_Lighting!R144</f>
        <v>94696</v>
      </c>
      <c r="S144" s="20">
        <f>[1]StdO_Customers_Residential!S144+[1]StdO_Customers_Small_Commercial!S144+[1]StdO_Customers_Lighting!S144</f>
        <v>101901</v>
      </c>
      <c r="T144" s="20">
        <f>[1]StdO_Customers_Residential!T144+[1]StdO_Customers_Small_Commercial!T144+[1]StdO_Customers_Lighting!T144</f>
        <v>104803</v>
      </c>
      <c r="U144" s="20">
        <f>[1]StdO_Customers_Residential!U144+[1]StdO_Customers_Small_Commercial!U144+[1]StdO_Customers_Lighting!U144</f>
        <v>108656</v>
      </c>
      <c r="V144" s="20">
        <f>[1]StdO_Customers_Residential!V144+[1]StdO_Customers_Small_Commercial!V144+[1]StdO_Customers_Lighting!V144</f>
        <v>109438</v>
      </c>
      <c r="W144" s="20">
        <f>[1]StdO_Customers_Residential!W144+[1]StdO_Customers_Small_Commercial!W144+[1]StdO_Customers_Lighting!W144</f>
        <v>100015</v>
      </c>
      <c r="X144" s="20">
        <f>[1]StdO_Customers_Residential!X144+[1]StdO_Customers_Small_Commercial!X144+[1]StdO_Customers_Lighting!X144</f>
        <v>87857</v>
      </c>
      <c r="Y144" s="20">
        <f>[1]StdO_Customers_Residential!Y144+[1]StdO_Customers_Small_Commercial!Y144+[1]StdO_Customers_Lighting!Y144</f>
        <v>81396</v>
      </c>
      <c r="Z144" s="12"/>
      <c r="AA144" s="13">
        <f t="shared" si="16"/>
        <v>6</v>
      </c>
      <c r="AB144" s="12">
        <f t="shared" si="17"/>
        <v>1539814</v>
      </c>
      <c r="AC144" s="5">
        <f t="shared" si="18"/>
        <v>592065</v>
      </c>
      <c r="AD144" s="5">
        <f t="shared" si="19"/>
        <v>2131879</v>
      </c>
      <c r="AF144" s="12">
        <f t="shared" si="20"/>
        <v>5</v>
      </c>
      <c r="AG144" s="12">
        <f t="shared" si="21"/>
        <v>2021</v>
      </c>
      <c r="AI144" s="5">
        <f t="shared" si="22"/>
        <v>109438</v>
      </c>
      <c r="AJ144" s="12">
        <f t="shared" si="23"/>
        <v>21</v>
      </c>
    </row>
    <row r="145" spans="1:36" x14ac:dyDescent="0.25">
      <c r="A145" s="33">
        <v>44332</v>
      </c>
      <c r="B145" s="20">
        <f>[1]StdO_Customers_Residential!B145+[1]StdO_Customers_Small_Commercial!B145+[1]StdO_Customers_Lighting!B145</f>
        <v>75428</v>
      </c>
      <c r="C145" s="20">
        <f>[1]StdO_Customers_Residential!C145+[1]StdO_Customers_Small_Commercial!C145+[1]StdO_Customers_Lighting!C145</f>
        <v>70328</v>
      </c>
      <c r="D145" s="20">
        <f>[1]StdO_Customers_Residential!D145+[1]StdO_Customers_Small_Commercial!D145+[1]StdO_Customers_Lighting!D145</f>
        <v>67121</v>
      </c>
      <c r="E145" s="20">
        <f>[1]StdO_Customers_Residential!E145+[1]StdO_Customers_Small_Commercial!E145+[1]StdO_Customers_Lighting!E145</f>
        <v>66716</v>
      </c>
      <c r="F145" s="20">
        <f>[1]StdO_Customers_Residential!F145+[1]StdO_Customers_Small_Commercial!F145+[1]StdO_Customers_Lighting!F145</f>
        <v>66927</v>
      </c>
      <c r="G145" s="20">
        <f>[1]StdO_Customers_Residential!G145+[1]StdO_Customers_Small_Commercial!G145+[1]StdO_Customers_Lighting!G145</f>
        <v>70849</v>
      </c>
      <c r="H145" s="20">
        <f>[1]StdO_Customers_Residential!H145+[1]StdO_Customers_Small_Commercial!H145+[1]StdO_Customers_Lighting!H145</f>
        <v>79825</v>
      </c>
      <c r="I145" s="20">
        <f>[1]StdO_Customers_Residential!I145+[1]StdO_Customers_Small_Commercial!I145+[1]StdO_Customers_Lighting!I145</f>
        <v>92678</v>
      </c>
      <c r="J145" s="20">
        <f>[1]StdO_Customers_Residential!J145+[1]StdO_Customers_Small_Commercial!J145+[1]StdO_Customers_Lighting!J145</f>
        <v>94431</v>
      </c>
      <c r="K145" s="20">
        <f>[1]StdO_Customers_Residential!K145+[1]StdO_Customers_Small_Commercial!K145+[1]StdO_Customers_Lighting!K145</f>
        <v>99105</v>
      </c>
      <c r="L145" s="20">
        <f>[1]StdO_Customers_Residential!L145+[1]StdO_Customers_Small_Commercial!L145+[1]StdO_Customers_Lighting!L145</f>
        <v>96938</v>
      </c>
      <c r="M145" s="20">
        <f>[1]StdO_Customers_Residential!M145+[1]StdO_Customers_Small_Commercial!M145+[1]StdO_Customers_Lighting!M145</f>
        <v>97078</v>
      </c>
      <c r="N145" s="20">
        <f>[1]StdO_Customers_Residential!N145+[1]StdO_Customers_Small_Commercial!N145+[1]StdO_Customers_Lighting!N145</f>
        <v>94678</v>
      </c>
      <c r="O145" s="20">
        <f>[1]StdO_Customers_Residential!O145+[1]StdO_Customers_Small_Commercial!O145+[1]StdO_Customers_Lighting!O145</f>
        <v>91623</v>
      </c>
      <c r="P145" s="20">
        <f>[1]StdO_Customers_Residential!P145+[1]StdO_Customers_Small_Commercial!P145+[1]StdO_Customers_Lighting!P145</f>
        <v>89470</v>
      </c>
      <c r="Q145" s="20">
        <f>[1]StdO_Customers_Residential!Q145+[1]StdO_Customers_Small_Commercial!Q145+[1]StdO_Customers_Lighting!Q145</f>
        <v>93862</v>
      </c>
      <c r="R145" s="20">
        <f>[1]StdO_Customers_Residential!R145+[1]StdO_Customers_Small_Commercial!R145+[1]StdO_Customers_Lighting!R145</f>
        <v>99627</v>
      </c>
      <c r="S145" s="20">
        <f>[1]StdO_Customers_Residential!S145+[1]StdO_Customers_Small_Commercial!S145+[1]StdO_Customers_Lighting!S145</f>
        <v>106993</v>
      </c>
      <c r="T145" s="20">
        <f>[1]StdO_Customers_Residential!T145+[1]StdO_Customers_Small_Commercial!T145+[1]StdO_Customers_Lighting!T145</f>
        <v>114543</v>
      </c>
      <c r="U145" s="20">
        <f>[1]StdO_Customers_Residential!U145+[1]StdO_Customers_Small_Commercial!U145+[1]StdO_Customers_Lighting!U145</f>
        <v>115106</v>
      </c>
      <c r="V145" s="20">
        <f>[1]StdO_Customers_Residential!V145+[1]StdO_Customers_Small_Commercial!V145+[1]StdO_Customers_Lighting!V145</f>
        <v>115280</v>
      </c>
      <c r="W145" s="20">
        <f>[1]StdO_Customers_Residential!W145+[1]StdO_Customers_Small_Commercial!W145+[1]StdO_Customers_Lighting!W145</f>
        <v>103278</v>
      </c>
      <c r="X145" s="20">
        <f>[1]StdO_Customers_Residential!X145+[1]StdO_Customers_Small_Commercial!X145+[1]StdO_Customers_Lighting!X145</f>
        <v>89769</v>
      </c>
      <c r="Y145" s="20">
        <f>[1]StdO_Customers_Residential!Y145+[1]StdO_Customers_Small_Commercial!Y145+[1]StdO_Customers_Lighting!Y145</f>
        <v>80757</v>
      </c>
      <c r="Z145" s="12"/>
      <c r="AA145" s="13">
        <f t="shared" si="16"/>
        <v>7</v>
      </c>
      <c r="AB145" s="12">
        <f t="shared" si="17"/>
        <v>0</v>
      </c>
      <c r="AC145" s="5">
        <f t="shared" si="18"/>
        <v>2172410</v>
      </c>
      <c r="AD145" s="5">
        <f t="shared" si="19"/>
        <v>2172410</v>
      </c>
      <c r="AF145" s="12">
        <f t="shared" si="20"/>
        <v>5</v>
      </c>
      <c r="AG145" s="12">
        <f t="shared" si="21"/>
        <v>2021</v>
      </c>
      <c r="AI145" s="5">
        <f t="shared" si="22"/>
        <v>115280</v>
      </c>
      <c r="AJ145" s="12">
        <f t="shared" si="23"/>
        <v>21</v>
      </c>
    </row>
    <row r="146" spans="1:36" x14ac:dyDescent="0.25">
      <c r="A146" s="33">
        <v>44333</v>
      </c>
      <c r="B146" s="20">
        <f>[1]StdO_Customers_Residential!B146+[1]StdO_Customers_Small_Commercial!B146+[1]StdO_Customers_Lighting!B146</f>
        <v>59629</v>
      </c>
      <c r="C146" s="20">
        <f>[1]StdO_Customers_Residential!C146+[1]StdO_Customers_Small_Commercial!C146+[1]StdO_Customers_Lighting!C146</f>
        <v>56091</v>
      </c>
      <c r="D146" s="20">
        <f>[1]StdO_Customers_Residential!D146+[1]StdO_Customers_Small_Commercial!D146+[1]StdO_Customers_Lighting!D146</f>
        <v>53320</v>
      </c>
      <c r="E146" s="20">
        <f>[1]StdO_Customers_Residential!E146+[1]StdO_Customers_Small_Commercial!E146+[1]StdO_Customers_Lighting!E146</f>
        <v>53970</v>
      </c>
      <c r="F146" s="20">
        <f>[1]StdO_Customers_Residential!F146+[1]StdO_Customers_Small_Commercial!F146+[1]StdO_Customers_Lighting!F146</f>
        <v>59811</v>
      </c>
      <c r="G146" s="20">
        <f>[1]StdO_Customers_Residential!G146+[1]StdO_Customers_Small_Commercial!G146+[1]StdO_Customers_Lighting!G146</f>
        <v>68694</v>
      </c>
      <c r="H146" s="20">
        <f>[1]StdO_Customers_Residential!H146+[1]StdO_Customers_Small_Commercial!H146+[1]StdO_Customers_Lighting!H146</f>
        <v>85403</v>
      </c>
      <c r="I146" s="20">
        <f>[1]StdO_Customers_Residential!I146+[1]StdO_Customers_Small_Commercial!I146+[1]StdO_Customers_Lighting!I146</f>
        <v>99229</v>
      </c>
      <c r="J146" s="20">
        <f>[1]StdO_Customers_Residential!J146+[1]StdO_Customers_Small_Commercial!J146+[1]StdO_Customers_Lighting!J146</f>
        <v>93434</v>
      </c>
      <c r="K146" s="20">
        <f>[1]StdO_Customers_Residential!K146+[1]StdO_Customers_Small_Commercial!K146+[1]StdO_Customers_Lighting!K146</f>
        <v>93951</v>
      </c>
      <c r="L146" s="20">
        <f>[1]StdO_Customers_Residential!L146+[1]StdO_Customers_Small_Commercial!L146+[1]StdO_Customers_Lighting!L146</f>
        <v>91938</v>
      </c>
      <c r="M146" s="20">
        <f>[1]StdO_Customers_Residential!M146+[1]StdO_Customers_Small_Commercial!M146+[1]StdO_Customers_Lighting!M146</f>
        <v>91185</v>
      </c>
      <c r="N146" s="20">
        <f>[1]StdO_Customers_Residential!N146+[1]StdO_Customers_Small_Commercial!N146+[1]StdO_Customers_Lighting!N146</f>
        <v>88168</v>
      </c>
      <c r="O146" s="20">
        <f>[1]StdO_Customers_Residential!O146+[1]StdO_Customers_Small_Commercial!O146+[1]StdO_Customers_Lighting!O146</f>
        <v>84370</v>
      </c>
      <c r="P146" s="20">
        <f>[1]StdO_Customers_Residential!P146+[1]StdO_Customers_Small_Commercial!P146+[1]StdO_Customers_Lighting!P146</f>
        <v>81379</v>
      </c>
      <c r="Q146" s="20">
        <f>[1]StdO_Customers_Residential!Q146+[1]StdO_Customers_Small_Commercial!Q146+[1]StdO_Customers_Lighting!Q146</f>
        <v>85814</v>
      </c>
      <c r="R146" s="20">
        <f>[1]StdO_Customers_Residential!R146+[1]StdO_Customers_Small_Commercial!R146+[1]StdO_Customers_Lighting!R146</f>
        <v>92378</v>
      </c>
      <c r="S146" s="20">
        <f>[1]StdO_Customers_Residential!S146+[1]StdO_Customers_Small_Commercial!S146+[1]StdO_Customers_Lighting!S146</f>
        <v>96100</v>
      </c>
      <c r="T146" s="20">
        <f>[1]StdO_Customers_Residential!T146+[1]StdO_Customers_Small_Commercial!T146+[1]StdO_Customers_Lighting!T146</f>
        <v>99519</v>
      </c>
      <c r="U146" s="20">
        <f>[1]StdO_Customers_Residential!U146+[1]StdO_Customers_Small_Commercial!U146+[1]StdO_Customers_Lighting!U146</f>
        <v>107277</v>
      </c>
      <c r="V146" s="20">
        <f>[1]StdO_Customers_Residential!V146+[1]StdO_Customers_Small_Commercial!V146+[1]StdO_Customers_Lighting!V146</f>
        <v>111157</v>
      </c>
      <c r="W146" s="20">
        <f>[1]StdO_Customers_Residential!W146+[1]StdO_Customers_Small_Commercial!W146+[1]StdO_Customers_Lighting!W146</f>
        <v>95174</v>
      </c>
      <c r="X146" s="20">
        <f>[1]StdO_Customers_Residential!X146+[1]StdO_Customers_Small_Commercial!X146+[1]StdO_Customers_Lighting!X146</f>
        <v>75692</v>
      </c>
      <c r="Y146" s="20">
        <f>[1]StdO_Customers_Residential!Y146+[1]StdO_Customers_Small_Commercial!Y146+[1]StdO_Customers_Lighting!Y146</f>
        <v>63370</v>
      </c>
      <c r="Z146" s="12"/>
      <c r="AA146" s="13">
        <f t="shared" si="16"/>
        <v>1</v>
      </c>
      <c r="AB146" s="12">
        <f t="shared" si="17"/>
        <v>0</v>
      </c>
      <c r="AC146" s="5">
        <f t="shared" si="18"/>
        <v>1987053</v>
      </c>
      <c r="AD146" s="5">
        <f t="shared" si="19"/>
        <v>1987053</v>
      </c>
      <c r="AF146" s="12">
        <f t="shared" si="20"/>
        <v>5</v>
      </c>
      <c r="AG146" s="12">
        <f t="shared" si="21"/>
        <v>2021</v>
      </c>
      <c r="AI146" s="5">
        <f t="shared" si="22"/>
        <v>111157</v>
      </c>
      <c r="AJ146" s="12">
        <f t="shared" si="23"/>
        <v>21</v>
      </c>
    </row>
    <row r="147" spans="1:36" x14ac:dyDescent="0.25">
      <c r="A147" s="33">
        <v>44334</v>
      </c>
      <c r="B147" s="20">
        <f>[1]StdO_Customers_Residential!B147+[1]StdO_Customers_Small_Commercial!B147+[1]StdO_Customers_Lighting!B147</f>
        <v>57639</v>
      </c>
      <c r="C147" s="20">
        <f>[1]StdO_Customers_Residential!C147+[1]StdO_Customers_Small_Commercial!C147+[1]StdO_Customers_Lighting!C147</f>
        <v>54353</v>
      </c>
      <c r="D147" s="20">
        <f>[1]StdO_Customers_Residential!D147+[1]StdO_Customers_Small_Commercial!D147+[1]StdO_Customers_Lighting!D147</f>
        <v>53212</v>
      </c>
      <c r="E147" s="20">
        <f>[1]StdO_Customers_Residential!E147+[1]StdO_Customers_Small_Commercial!E147+[1]StdO_Customers_Lighting!E147</f>
        <v>53434</v>
      </c>
      <c r="F147" s="20">
        <f>[1]StdO_Customers_Residential!F147+[1]StdO_Customers_Small_Commercial!F147+[1]StdO_Customers_Lighting!F147</f>
        <v>56368</v>
      </c>
      <c r="G147" s="20">
        <f>[1]StdO_Customers_Residential!G147+[1]StdO_Customers_Small_Commercial!G147+[1]StdO_Customers_Lighting!G147</f>
        <v>65220</v>
      </c>
      <c r="H147" s="20">
        <f>[1]StdO_Customers_Residential!H147+[1]StdO_Customers_Small_Commercial!H147+[1]StdO_Customers_Lighting!H147</f>
        <v>85402</v>
      </c>
      <c r="I147" s="20">
        <f>[1]StdO_Customers_Residential!I147+[1]StdO_Customers_Small_Commercial!I147+[1]StdO_Customers_Lighting!I147</f>
        <v>99245</v>
      </c>
      <c r="J147" s="20">
        <f>[1]StdO_Customers_Residential!J147+[1]StdO_Customers_Small_Commercial!J147+[1]StdO_Customers_Lighting!J147</f>
        <v>93439</v>
      </c>
      <c r="K147" s="20">
        <f>[1]StdO_Customers_Residential!K147+[1]StdO_Customers_Small_Commercial!K147+[1]StdO_Customers_Lighting!K147</f>
        <v>93947</v>
      </c>
      <c r="L147" s="20">
        <f>[1]StdO_Customers_Residential!L147+[1]StdO_Customers_Small_Commercial!L147+[1]StdO_Customers_Lighting!L147</f>
        <v>91908</v>
      </c>
      <c r="M147" s="20">
        <f>[1]StdO_Customers_Residential!M147+[1]StdO_Customers_Small_Commercial!M147+[1]StdO_Customers_Lighting!M147</f>
        <v>91179</v>
      </c>
      <c r="N147" s="20">
        <f>[1]StdO_Customers_Residential!N147+[1]StdO_Customers_Small_Commercial!N147+[1]StdO_Customers_Lighting!N147</f>
        <v>88182</v>
      </c>
      <c r="O147" s="20">
        <f>[1]StdO_Customers_Residential!O147+[1]StdO_Customers_Small_Commercial!O147+[1]StdO_Customers_Lighting!O147</f>
        <v>84395</v>
      </c>
      <c r="P147" s="20">
        <f>[1]StdO_Customers_Residential!P147+[1]StdO_Customers_Small_Commercial!P147+[1]StdO_Customers_Lighting!P147</f>
        <v>81392</v>
      </c>
      <c r="Q147" s="20">
        <f>[1]StdO_Customers_Residential!Q147+[1]StdO_Customers_Small_Commercial!Q147+[1]StdO_Customers_Lighting!Q147</f>
        <v>85823</v>
      </c>
      <c r="R147" s="20">
        <f>[1]StdO_Customers_Residential!R147+[1]StdO_Customers_Small_Commercial!R147+[1]StdO_Customers_Lighting!R147</f>
        <v>92381</v>
      </c>
      <c r="S147" s="20">
        <f>[1]StdO_Customers_Residential!S147+[1]StdO_Customers_Small_Commercial!S147+[1]StdO_Customers_Lighting!S147</f>
        <v>96097</v>
      </c>
      <c r="T147" s="20">
        <f>[1]StdO_Customers_Residential!T147+[1]StdO_Customers_Small_Commercial!T147+[1]StdO_Customers_Lighting!T147</f>
        <v>99630</v>
      </c>
      <c r="U147" s="20">
        <f>[1]StdO_Customers_Residential!U147+[1]StdO_Customers_Small_Commercial!U147+[1]StdO_Customers_Lighting!U147</f>
        <v>107340</v>
      </c>
      <c r="V147" s="20">
        <f>[1]StdO_Customers_Residential!V147+[1]StdO_Customers_Small_Commercial!V147+[1]StdO_Customers_Lighting!V147</f>
        <v>111092</v>
      </c>
      <c r="W147" s="20">
        <f>[1]StdO_Customers_Residential!W147+[1]StdO_Customers_Small_Commercial!W147+[1]StdO_Customers_Lighting!W147</f>
        <v>95133</v>
      </c>
      <c r="X147" s="20">
        <f>[1]StdO_Customers_Residential!X147+[1]StdO_Customers_Small_Commercial!X147+[1]StdO_Customers_Lighting!X147</f>
        <v>77211</v>
      </c>
      <c r="Y147" s="20">
        <f>[1]StdO_Customers_Residential!Y147+[1]StdO_Customers_Small_Commercial!Y147+[1]StdO_Customers_Lighting!Y147</f>
        <v>65290</v>
      </c>
      <c r="Z147" s="12"/>
      <c r="AA147" s="13">
        <f t="shared" si="16"/>
        <v>2</v>
      </c>
      <c r="AB147" s="12">
        <f t="shared" si="17"/>
        <v>1488394</v>
      </c>
      <c r="AC147" s="5">
        <f t="shared" si="18"/>
        <v>490918</v>
      </c>
      <c r="AD147" s="5">
        <f t="shared" si="19"/>
        <v>1979312</v>
      </c>
      <c r="AF147" s="12">
        <f t="shared" si="20"/>
        <v>5</v>
      </c>
      <c r="AG147" s="12">
        <f t="shared" si="21"/>
        <v>2021</v>
      </c>
      <c r="AI147" s="5">
        <f t="shared" si="22"/>
        <v>111092</v>
      </c>
      <c r="AJ147" s="12">
        <f t="shared" si="23"/>
        <v>21</v>
      </c>
    </row>
    <row r="148" spans="1:36" x14ac:dyDescent="0.25">
      <c r="A148" s="33">
        <v>44335</v>
      </c>
      <c r="B148" s="20">
        <f>[1]StdO_Customers_Residential!B148+[1]StdO_Customers_Small_Commercial!B148+[1]StdO_Customers_Lighting!B148</f>
        <v>60885</v>
      </c>
      <c r="C148" s="20">
        <f>[1]StdO_Customers_Residential!C148+[1]StdO_Customers_Small_Commercial!C148+[1]StdO_Customers_Lighting!C148</f>
        <v>56451</v>
      </c>
      <c r="D148" s="20">
        <f>[1]StdO_Customers_Residential!D148+[1]StdO_Customers_Small_Commercial!D148+[1]StdO_Customers_Lighting!D148</f>
        <v>55056</v>
      </c>
      <c r="E148" s="20">
        <f>[1]StdO_Customers_Residential!E148+[1]StdO_Customers_Small_Commercial!E148+[1]StdO_Customers_Lighting!E148</f>
        <v>54960</v>
      </c>
      <c r="F148" s="20">
        <f>[1]StdO_Customers_Residential!F148+[1]StdO_Customers_Small_Commercial!F148+[1]StdO_Customers_Lighting!F148</f>
        <v>58285</v>
      </c>
      <c r="G148" s="20">
        <f>[1]StdO_Customers_Residential!G148+[1]StdO_Customers_Small_Commercial!G148+[1]StdO_Customers_Lighting!G148</f>
        <v>69523</v>
      </c>
      <c r="H148" s="20">
        <f>[1]StdO_Customers_Residential!H148+[1]StdO_Customers_Small_Commercial!H148+[1]StdO_Customers_Lighting!H148</f>
        <v>85377</v>
      </c>
      <c r="I148" s="20">
        <f>[1]StdO_Customers_Residential!I148+[1]StdO_Customers_Small_Commercial!I148+[1]StdO_Customers_Lighting!I148</f>
        <v>99214</v>
      </c>
      <c r="J148" s="20">
        <f>[1]StdO_Customers_Residential!J148+[1]StdO_Customers_Small_Commercial!J148+[1]StdO_Customers_Lighting!J148</f>
        <v>93397</v>
      </c>
      <c r="K148" s="20">
        <f>[1]StdO_Customers_Residential!K148+[1]StdO_Customers_Small_Commercial!K148+[1]StdO_Customers_Lighting!K148</f>
        <v>93905</v>
      </c>
      <c r="L148" s="20">
        <f>[1]StdO_Customers_Residential!L148+[1]StdO_Customers_Small_Commercial!L148+[1]StdO_Customers_Lighting!L148</f>
        <v>91871</v>
      </c>
      <c r="M148" s="20">
        <f>[1]StdO_Customers_Residential!M148+[1]StdO_Customers_Small_Commercial!M148+[1]StdO_Customers_Lighting!M148</f>
        <v>91100</v>
      </c>
      <c r="N148" s="20">
        <f>[1]StdO_Customers_Residential!N148+[1]StdO_Customers_Small_Commercial!N148+[1]StdO_Customers_Lighting!N148</f>
        <v>88102</v>
      </c>
      <c r="O148" s="20">
        <f>[1]StdO_Customers_Residential!O148+[1]StdO_Customers_Small_Commercial!O148+[1]StdO_Customers_Lighting!O148</f>
        <v>84314</v>
      </c>
      <c r="P148" s="20">
        <f>[1]StdO_Customers_Residential!P148+[1]StdO_Customers_Small_Commercial!P148+[1]StdO_Customers_Lighting!P148</f>
        <v>81324</v>
      </c>
      <c r="Q148" s="20">
        <f>[1]StdO_Customers_Residential!Q148+[1]StdO_Customers_Small_Commercial!Q148+[1]StdO_Customers_Lighting!Q148</f>
        <v>85778</v>
      </c>
      <c r="R148" s="20">
        <f>[1]StdO_Customers_Residential!R148+[1]StdO_Customers_Small_Commercial!R148+[1]StdO_Customers_Lighting!R148</f>
        <v>92353</v>
      </c>
      <c r="S148" s="20">
        <f>[1]StdO_Customers_Residential!S148+[1]StdO_Customers_Small_Commercial!S148+[1]StdO_Customers_Lighting!S148</f>
        <v>96083</v>
      </c>
      <c r="T148" s="20">
        <f>[1]StdO_Customers_Residential!T148+[1]StdO_Customers_Small_Commercial!T148+[1]StdO_Customers_Lighting!T148</f>
        <v>99659</v>
      </c>
      <c r="U148" s="20">
        <f>[1]StdO_Customers_Residential!U148+[1]StdO_Customers_Small_Commercial!U148+[1]StdO_Customers_Lighting!U148</f>
        <v>107323</v>
      </c>
      <c r="V148" s="20">
        <f>[1]StdO_Customers_Residential!V148+[1]StdO_Customers_Small_Commercial!V148+[1]StdO_Customers_Lighting!V148</f>
        <v>111085</v>
      </c>
      <c r="W148" s="20">
        <f>[1]StdO_Customers_Residential!W148+[1]StdO_Customers_Small_Commercial!W148+[1]StdO_Customers_Lighting!W148</f>
        <v>95129</v>
      </c>
      <c r="X148" s="20">
        <f>[1]StdO_Customers_Residential!X148+[1]StdO_Customers_Small_Commercial!X148+[1]StdO_Customers_Lighting!X148</f>
        <v>79180</v>
      </c>
      <c r="Y148" s="20">
        <f>[1]StdO_Customers_Residential!Y148+[1]StdO_Customers_Small_Commercial!Y148+[1]StdO_Customers_Lighting!Y148</f>
        <v>67494</v>
      </c>
      <c r="Z148" s="12"/>
      <c r="AA148" s="13">
        <f t="shared" si="16"/>
        <v>3</v>
      </c>
      <c r="AB148" s="12">
        <f t="shared" si="17"/>
        <v>1489817</v>
      </c>
      <c r="AC148" s="5">
        <f t="shared" si="18"/>
        <v>508031</v>
      </c>
      <c r="AD148" s="5">
        <f t="shared" si="19"/>
        <v>1997848</v>
      </c>
      <c r="AF148" s="12">
        <f t="shared" si="20"/>
        <v>5</v>
      </c>
      <c r="AG148" s="12">
        <f t="shared" si="21"/>
        <v>2021</v>
      </c>
      <c r="AI148" s="5">
        <f t="shared" si="22"/>
        <v>111085</v>
      </c>
      <c r="AJ148" s="12">
        <f t="shared" si="23"/>
        <v>21</v>
      </c>
    </row>
    <row r="149" spans="1:36" x14ac:dyDescent="0.25">
      <c r="A149" s="33">
        <v>44336</v>
      </c>
      <c r="B149" s="20">
        <f>[1]StdO_Customers_Residential!B149+[1]StdO_Customers_Small_Commercial!B149+[1]StdO_Customers_Lighting!B149</f>
        <v>61154</v>
      </c>
      <c r="C149" s="20">
        <f>[1]StdO_Customers_Residential!C149+[1]StdO_Customers_Small_Commercial!C149+[1]StdO_Customers_Lighting!C149</f>
        <v>57905</v>
      </c>
      <c r="D149" s="20">
        <f>[1]StdO_Customers_Residential!D149+[1]StdO_Customers_Small_Commercial!D149+[1]StdO_Customers_Lighting!D149</f>
        <v>55440</v>
      </c>
      <c r="E149" s="20">
        <f>[1]StdO_Customers_Residential!E149+[1]StdO_Customers_Small_Commercial!E149+[1]StdO_Customers_Lighting!E149</f>
        <v>57353</v>
      </c>
      <c r="F149" s="20">
        <f>[1]StdO_Customers_Residential!F149+[1]StdO_Customers_Small_Commercial!F149+[1]StdO_Customers_Lighting!F149</f>
        <v>59701</v>
      </c>
      <c r="G149" s="20">
        <f>[1]StdO_Customers_Residential!G149+[1]StdO_Customers_Small_Commercial!G149+[1]StdO_Customers_Lighting!G149</f>
        <v>67999</v>
      </c>
      <c r="H149" s="20">
        <f>[1]StdO_Customers_Residential!H149+[1]StdO_Customers_Small_Commercial!H149+[1]StdO_Customers_Lighting!H149</f>
        <v>85279</v>
      </c>
      <c r="I149" s="20">
        <f>[1]StdO_Customers_Residential!I149+[1]StdO_Customers_Small_Commercial!I149+[1]StdO_Customers_Lighting!I149</f>
        <v>99068</v>
      </c>
      <c r="J149" s="20">
        <f>[1]StdO_Customers_Residential!J149+[1]StdO_Customers_Small_Commercial!J149+[1]StdO_Customers_Lighting!J149</f>
        <v>93281</v>
      </c>
      <c r="K149" s="20">
        <f>[1]StdO_Customers_Residential!K149+[1]StdO_Customers_Small_Commercial!K149+[1]StdO_Customers_Lighting!K149</f>
        <v>93790</v>
      </c>
      <c r="L149" s="20">
        <f>[1]StdO_Customers_Residential!L149+[1]StdO_Customers_Small_Commercial!L149+[1]StdO_Customers_Lighting!L149</f>
        <v>91756</v>
      </c>
      <c r="M149" s="20">
        <f>[1]StdO_Customers_Residential!M149+[1]StdO_Customers_Small_Commercial!M149+[1]StdO_Customers_Lighting!M149</f>
        <v>91012</v>
      </c>
      <c r="N149" s="20">
        <f>[1]StdO_Customers_Residential!N149+[1]StdO_Customers_Small_Commercial!N149+[1]StdO_Customers_Lighting!N149</f>
        <v>88010</v>
      </c>
      <c r="O149" s="20">
        <f>[1]StdO_Customers_Residential!O149+[1]StdO_Customers_Small_Commercial!O149+[1]StdO_Customers_Lighting!O149</f>
        <v>84575</v>
      </c>
      <c r="P149" s="20">
        <f>[1]StdO_Customers_Residential!P149+[1]StdO_Customers_Small_Commercial!P149+[1]StdO_Customers_Lighting!P149</f>
        <v>82174</v>
      </c>
      <c r="Q149" s="20">
        <f>[1]StdO_Customers_Residential!Q149+[1]StdO_Customers_Small_Commercial!Q149+[1]StdO_Customers_Lighting!Q149</f>
        <v>85657</v>
      </c>
      <c r="R149" s="20">
        <f>[1]StdO_Customers_Residential!R149+[1]StdO_Customers_Small_Commercial!R149+[1]StdO_Customers_Lighting!R149</f>
        <v>92206</v>
      </c>
      <c r="S149" s="20">
        <f>[1]StdO_Customers_Residential!S149+[1]StdO_Customers_Small_Commercial!S149+[1]StdO_Customers_Lighting!S149</f>
        <v>95913</v>
      </c>
      <c r="T149" s="20">
        <f>[1]StdO_Customers_Residential!T149+[1]StdO_Customers_Small_Commercial!T149+[1]StdO_Customers_Lighting!T149</f>
        <v>99328</v>
      </c>
      <c r="U149" s="20">
        <f>[1]StdO_Customers_Residential!U149+[1]StdO_Customers_Small_Commercial!U149+[1]StdO_Customers_Lighting!U149</f>
        <v>106912</v>
      </c>
      <c r="V149" s="20">
        <f>[1]StdO_Customers_Residential!V149+[1]StdO_Customers_Small_Commercial!V149+[1]StdO_Customers_Lighting!V149</f>
        <v>110714</v>
      </c>
      <c r="W149" s="20">
        <f>[1]StdO_Customers_Residential!W149+[1]StdO_Customers_Small_Commercial!W149+[1]StdO_Customers_Lighting!W149</f>
        <v>95019</v>
      </c>
      <c r="X149" s="20">
        <f>[1]StdO_Customers_Residential!X149+[1]StdO_Customers_Small_Commercial!X149+[1]StdO_Customers_Lighting!X149</f>
        <v>78317</v>
      </c>
      <c r="Y149" s="20">
        <f>[1]StdO_Customers_Residential!Y149+[1]StdO_Customers_Small_Commercial!Y149+[1]StdO_Customers_Lighting!Y149</f>
        <v>65095</v>
      </c>
      <c r="Z149" s="12"/>
      <c r="AA149" s="13">
        <f t="shared" si="16"/>
        <v>4</v>
      </c>
      <c r="AB149" s="12">
        <f t="shared" si="17"/>
        <v>1487732</v>
      </c>
      <c r="AC149" s="5">
        <f t="shared" si="18"/>
        <v>509926</v>
      </c>
      <c r="AD149" s="5">
        <f t="shared" si="19"/>
        <v>1997658</v>
      </c>
      <c r="AF149" s="12">
        <f t="shared" si="20"/>
        <v>5</v>
      </c>
      <c r="AG149" s="12">
        <f t="shared" si="21"/>
        <v>2021</v>
      </c>
      <c r="AI149" s="5">
        <f t="shared" si="22"/>
        <v>110714</v>
      </c>
      <c r="AJ149" s="12">
        <f t="shared" si="23"/>
        <v>21</v>
      </c>
    </row>
    <row r="150" spans="1:36" x14ac:dyDescent="0.25">
      <c r="A150" s="33">
        <v>44337</v>
      </c>
      <c r="B150" s="20">
        <f>[1]StdO_Customers_Residential!B150+[1]StdO_Customers_Small_Commercial!B150+[1]StdO_Customers_Lighting!B150</f>
        <v>58501</v>
      </c>
      <c r="C150" s="20">
        <f>[1]StdO_Customers_Residential!C150+[1]StdO_Customers_Small_Commercial!C150+[1]StdO_Customers_Lighting!C150</f>
        <v>55271</v>
      </c>
      <c r="D150" s="20">
        <f>[1]StdO_Customers_Residential!D150+[1]StdO_Customers_Small_Commercial!D150+[1]StdO_Customers_Lighting!D150</f>
        <v>53566</v>
      </c>
      <c r="E150" s="20">
        <f>[1]StdO_Customers_Residential!E150+[1]StdO_Customers_Small_Commercial!E150+[1]StdO_Customers_Lighting!E150</f>
        <v>54067</v>
      </c>
      <c r="F150" s="20">
        <f>[1]StdO_Customers_Residential!F150+[1]StdO_Customers_Small_Commercial!F150+[1]StdO_Customers_Lighting!F150</f>
        <v>57018</v>
      </c>
      <c r="G150" s="20">
        <f>[1]StdO_Customers_Residential!G150+[1]StdO_Customers_Small_Commercial!G150+[1]StdO_Customers_Lighting!G150</f>
        <v>66858</v>
      </c>
      <c r="H150" s="20">
        <f>[1]StdO_Customers_Residential!H150+[1]StdO_Customers_Small_Commercial!H150+[1]StdO_Customers_Lighting!H150</f>
        <v>85053</v>
      </c>
      <c r="I150" s="20">
        <f>[1]StdO_Customers_Residential!I150+[1]StdO_Customers_Small_Commercial!I150+[1]StdO_Customers_Lighting!I150</f>
        <v>98816</v>
      </c>
      <c r="J150" s="20">
        <f>[1]StdO_Customers_Residential!J150+[1]StdO_Customers_Small_Commercial!J150+[1]StdO_Customers_Lighting!J150</f>
        <v>93027</v>
      </c>
      <c r="K150" s="20">
        <f>[1]StdO_Customers_Residential!K150+[1]StdO_Customers_Small_Commercial!K150+[1]StdO_Customers_Lighting!K150</f>
        <v>93536</v>
      </c>
      <c r="L150" s="20">
        <f>[1]StdO_Customers_Residential!L150+[1]StdO_Customers_Small_Commercial!L150+[1]StdO_Customers_Lighting!L150</f>
        <v>91520</v>
      </c>
      <c r="M150" s="20">
        <f>[1]StdO_Customers_Residential!M150+[1]StdO_Customers_Small_Commercial!M150+[1]StdO_Customers_Lighting!M150</f>
        <v>90791</v>
      </c>
      <c r="N150" s="20">
        <f>[1]StdO_Customers_Residential!N150+[1]StdO_Customers_Small_Commercial!N150+[1]StdO_Customers_Lighting!N150</f>
        <v>87798</v>
      </c>
      <c r="O150" s="20">
        <f>[1]StdO_Customers_Residential!O150+[1]StdO_Customers_Small_Commercial!O150+[1]StdO_Customers_Lighting!O150</f>
        <v>84024</v>
      </c>
      <c r="P150" s="20">
        <f>[1]StdO_Customers_Residential!P150+[1]StdO_Customers_Small_Commercial!P150+[1]StdO_Customers_Lighting!P150</f>
        <v>82258</v>
      </c>
      <c r="Q150" s="20">
        <f>[1]StdO_Customers_Residential!Q150+[1]StdO_Customers_Small_Commercial!Q150+[1]StdO_Customers_Lighting!Q150</f>
        <v>85449</v>
      </c>
      <c r="R150" s="20">
        <f>[1]StdO_Customers_Residential!R150+[1]StdO_Customers_Small_Commercial!R150+[1]StdO_Customers_Lighting!R150</f>
        <v>91977</v>
      </c>
      <c r="S150" s="20">
        <f>[1]StdO_Customers_Residential!S150+[1]StdO_Customers_Small_Commercial!S150+[1]StdO_Customers_Lighting!S150</f>
        <v>95684</v>
      </c>
      <c r="T150" s="20">
        <f>[1]StdO_Customers_Residential!T150+[1]StdO_Customers_Small_Commercial!T150+[1]StdO_Customers_Lighting!T150</f>
        <v>99074</v>
      </c>
      <c r="U150" s="20">
        <f>[1]StdO_Customers_Residential!U150+[1]StdO_Customers_Small_Commercial!U150+[1]StdO_Customers_Lighting!U150</f>
        <v>106642</v>
      </c>
      <c r="V150" s="20">
        <f>[1]StdO_Customers_Residential!V150+[1]StdO_Customers_Small_Commercial!V150+[1]StdO_Customers_Lighting!V150</f>
        <v>110484</v>
      </c>
      <c r="W150" s="20">
        <f>[1]StdO_Customers_Residential!W150+[1]StdO_Customers_Small_Commercial!W150+[1]StdO_Customers_Lighting!W150</f>
        <v>94765</v>
      </c>
      <c r="X150" s="20">
        <f>[1]StdO_Customers_Residential!X150+[1]StdO_Customers_Small_Commercial!X150+[1]StdO_Customers_Lighting!X150</f>
        <v>77548</v>
      </c>
      <c r="Y150" s="20">
        <f>[1]StdO_Customers_Residential!Y150+[1]StdO_Customers_Small_Commercial!Y150+[1]StdO_Customers_Lighting!Y150</f>
        <v>65949</v>
      </c>
      <c r="Z150" s="12"/>
      <c r="AA150" s="13">
        <f t="shared" si="16"/>
        <v>5</v>
      </c>
      <c r="AB150" s="12">
        <f t="shared" si="17"/>
        <v>1483393</v>
      </c>
      <c r="AC150" s="5">
        <f t="shared" si="18"/>
        <v>496283</v>
      </c>
      <c r="AD150" s="5">
        <f t="shared" si="19"/>
        <v>1979676</v>
      </c>
      <c r="AF150" s="12">
        <f t="shared" si="20"/>
        <v>5</v>
      </c>
      <c r="AG150" s="12">
        <f t="shared" si="21"/>
        <v>2021</v>
      </c>
      <c r="AI150" s="5">
        <f t="shared" si="22"/>
        <v>110484</v>
      </c>
      <c r="AJ150" s="12">
        <f t="shared" si="23"/>
        <v>21</v>
      </c>
    </row>
    <row r="151" spans="1:36" x14ac:dyDescent="0.25">
      <c r="A151" s="33">
        <v>44338</v>
      </c>
      <c r="B151" s="20">
        <f>[1]StdO_Customers_Residential!B151+[1]StdO_Customers_Small_Commercial!B151+[1]StdO_Customers_Lighting!B151</f>
        <v>61651</v>
      </c>
      <c r="C151" s="20">
        <f>[1]StdO_Customers_Residential!C151+[1]StdO_Customers_Small_Commercial!C151+[1]StdO_Customers_Lighting!C151</f>
        <v>57423</v>
      </c>
      <c r="D151" s="20">
        <f>[1]StdO_Customers_Residential!D151+[1]StdO_Customers_Small_Commercial!D151+[1]StdO_Customers_Lighting!D151</f>
        <v>54243</v>
      </c>
      <c r="E151" s="20">
        <f>[1]StdO_Customers_Residential!E151+[1]StdO_Customers_Small_Commercial!E151+[1]StdO_Customers_Lighting!E151</f>
        <v>54998</v>
      </c>
      <c r="F151" s="20">
        <f>[1]StdO_Customers_Residential!F151+[1]StdO_Customers_Small_Commercial!F151+[1]StdO_Customers_Lighting!F151</f>
        <v>55246</v>
      </c>
      <c r="G151" s="20">
        <f>[1]StdO_Customers_Residential!G151+[1]StdO_Customers_Small_Commercial!G151+[1]StdO_Customers_Lighting!G151</f>
        <v>62119</v>
      </c>
      <c r="H151" s="20">
        <f>[1]StdO_Customers_Residential!H151+[1]StdO_Customers_Small_Commercial!H151+[1]StdO_Customers_Lighting!H151</f>
        <v>79114</v>
      </c>
      <c r="I151" s="20">
        <f>[1]StdO_Customers_Residential!I151+[1]StdO_Customers_Small_Commercial!I151+[1]StdO_Customers_Lighting!I151</f>
        <v>92692</v>
      </c>
      <c r="J151" s="20">
        <f>[1]StdO_Customers_Residential!J151+[1]StdO_Customers_Small_Commercial!J151+[1]StdO_Customers_Lighting!J151</f>
        <v>94440</v>
      </c>
      <c r="K151" s="20">
        <f>[1]StdO_Customers_Residential!K151+[1]StdO_Customers_Small_Commercial!K151+[1]StdO_Customers_Lighting!K151</f>
        <v>99054</v>
      </c>
      <c r="L151" s="20">
        <f>[1]StdO_Customers_Residential!L151+[1]StdO_Customers_Small_Commercial!L151+[1]StdO_Customers_Lighting!L151</f>
        <v>95950</v>
      </c>
      <c r="M151" s="20">
        <f>[1]StdO_Customers_Residential!M151+[1]StdO_Customers_Small_Commercial!M151+[1]StdO_Customers_Lighting!M151</f>
        <v>95007</v>
      </c>
      <c r="N151" s="20">
        <f>[1]StdO_Customers_Residential!N151+[1]StdO_Customers_Small_Commercial!N151+[1]StdO_Customers_Lighting!N151</f>
        <v>90055</v>
      </c>
      <c r="O151" s="20">
        <f>[1]StdO_Customers_Residential!O151+[1]StdO_Customers_Small_Commercial!O151+[1]StdO_Customers_Lighting!O151</f>
        <v>86464</v>
      </c>
      <c r="P151" s="20">
        <f>[1]StdO_Customers_Residential!P151+[1]StdO_Customers_Small_Commercial!P151+[1]StdO_Customers_Lighting!P151</f>
        <v>82815</v>
      </c>
      <c r="Q151" s="20">
        <f>[1]StdO_Customers_Residential!Q151+[1]StdO_Customers_Small_Commercial!Q151+[1]StdO_Customers_Lighting!Q151</f>
        <v>86375</v>
      </c>
      <c r="R151" s="20">
        <f>[1]StdO_Customers_Residential!R151+[1]StdO_Customers_Small_Commercial!R151+[1]StdO_Customers_Lighting!R151</f>
        <v>93243</v>
      </c>
      <c r="S151" s="20">
        <f>[1]StdO_Customers_Residential!S151+[1]StdO_Customers_Small_Commercial!S151+[1]StdO_Customers_Lighting!S151</f>
        <v>96833</v>
      </c>
      <c r="T151" s="20">
        <f>[1]StdO_Customers_Residential!T151+[1]StdO_Customers_Small_Commercial!T151+[1]StdO_Customers_Lighting!T151</f>
        <v>100730</v>
      </c>
      <c r="U151" s="20">
        <f>[1]StdO_Customers_Residential!U151+[1]StdO_Customers_Small_Commercial!U151+[1]StdO_Customers_Lighting!U151</f>
        <v>108629</v>
      </c>
      <c r="V151" s="20">
        <f>[1]StdO_Customers_Residential!V151+[1]StdO_Customers_Small_Commercial!V151+[1]StdO_Customers_Lighting!V151</f>
        <v>109372</v>
      </c>
      <c r="W151" s="20">
        <f>[1]StdO_Customers_Residential!W151+[1]StdO_Customers_Small_Commercial!W151+[1]StdO_Customers_Lighting!W151</f>
        <v>93553</v>
      </c>
      <c r="X151" s="20">
        <f>[1]StdO_Customers_Residential!X151+[1]StdO_Customers_Small_Commercial!X151+[1]StdO_Customers_Lighting!X151</f>
        <v>77073</v>
      </c>
      <c r="Y151" s="20">
        <f>[1]StdO_Customers_Residential!Y151+[1]StdO_Customers_Small_Commercial!Y151+[1]StdO_Customers_Lighting!Y151</f>
        <v>66085</v>
      </c>
      <c r="Z151" s="12"/>
      <c r="AA151" s="13">
        <f t="shared" si="16"/>
        <v>6</v>
      </c>
      <c r="AB151" s="12">
        <f t="shared" si="17"/>
        <v>1502285</v>
      </c>
      <c r="AC151" s="5">
        <f t="shared" si="18"/>
        <v>490879</v>
      </c>
      <c r="AD151" s="5">
        <f t="shared" si="19"/>
        <v>1993164</v>
      </c>
      <c r="AF151" s="12">
        <f t="shared" si="20"/>
        <v>5</v>
      </c>
      <c r="AG151" s="12">
        <f t="shared" si="21"/>
        <v>2021</v>
      </c>
      <c r="AI151" s="5">
        <f t="shared" si="22"/>
        <v>109372</v>
      </c>
      <c r="AJ151" s="12">
        <f t="shared" si="23"/>
        <v>21</v>
      </c>
    </row>
    <row r="152" spans="1:36" x14ac:dyDescent="0.25">
      <c r="A152" s="33">
        <v>44339</v>
      </c>
      <c r="B152" s="20">
        <f>[1]StdO_Customers_Residential!B152+[1]StdO_Customers_Small_Commercial!B152+[1]StdO_Customers_Lighting!B152</f>
        <v>61189</v>
      </c>
      <c r="C152" s="20">
        <f>[1]StdO_Customers_Residential!C152+[1]StdO_Customers_Small_Commercial!C152+[1]StdO_Customers_Lighting!C152</f>
        <v>56776</v>
      </c>
      <c r="D152" s="20">
        <f>[1]StdO_Customers_Residential!D152+[1]StdO_Customers_Small_Commercial!D152+[1]StdO_Customers_Lighting!D152</f>
        <v>55703</v>
      </c>
      <c r="E152" s="20">
        <f>[1]StdO_Customers_Residential!E152+[1]StdO_Customers_Small_Commercial!E152+[1]StdO_Customers_Lighting!E152</f>
        <v>53989</v>
      </c>
      <c r="F152" s="20">
        <f>[1]StdO_Customers_Residential!F152+[1]StdO_Customers_Small_Commercial!F152+[1]StdO_Customers_Lighting!F152</f>
        <v>55678</v>
      </c>
      <c r="G152" s="20">
        <f>[1]StdO_Customers_Residential!G152+[1]StdO_Customers_Small_Commercial!G152+[1]StdO_Customers_Lighting!G152</f>
        <v>62126</v>
      </c>
      <c r="H152" s="20">
        <f>[1]StdO_Customers_Residential!H152+[1]StdO_Customers_Small_Commercial!H152+[1]StdO_Customers_Lighting!H152</f>
        <v>79132</v>
      </c>
      <c r="I152" s="20">
        <f>[1]StdO_Customers_Residential!I152+[1]StdO_Customers_Small_Commercial!I152+[1]StdO_Customers_Lighting!I152</f>
        <v>92746</v>
      </c>
      <c r="J152" s="20">
        <f>[1]StdO_Customers_Residential!J152+[1]StdO_Customers_Small_Commercial!J152+[1]StdO_Customers_Lighting!J152</f>
        <v>94536</v>
      </c>
      <c r="K152" s="20">
        <f>[1]StdO_Customers_Residential!K152+[1]StdO_Customers_Small_Commercial!K152+[1]StdO_Customers_Lighting!K152</f>
        <v>99163</v>
      </c>
      <c r="L152" s="20">
        <f>[1]StdO_Customers_Residential!L152+[1]StdO_Customers_Small_Commercial!L152+[1]StdO_Customers_Lighting!L152</f>
        <v>96026</v>
      </c>
      <c r="M152" s="20">
        <f>[1]StdO_Customers_Residential!M152+[1]StdO_Customers_Small_Commercial!M152+[1]StdO_Customers_Lighting!M152</f>
        <v>95071</v>
      </c>
      <c r="N152" s="20">
        <f>[1]StdO_Customers_Residential!N152+[1]StdO_Customers_Small_Commercial!N152+[1]StdO_Customers_Lighting!N152</f>
        <v>90583</v>
      </c>
      <c r="O152" s="20">
        <f>[1]StdO_Customers_Residential!O152+[1]StdO_Customers_Small_Commercial!O152+[1]StdO_Customers_Lighting!O152</f>
        <v>86510</v>
      </c>
      <c r="P152" s="20">
        <f>[1]StdO_Customers_Residential!P152+[1]StdO_Customers_Small_Commercial!P152+[1]StdO_Customers_Lighting!P152</f>
        <v>82827</v>
      </c>
      <c r="Q152" s="20">
        <f>[1]StdO_Customers_Residential!Q152+[1]StdO_Customers_Small_Commercial!Q152+[1]StdO_Customers_Lighting!Q152</f>
        <v>86361</v>
      </c>
      <c r="R152" s="20">
        <f>[1]StdO_Customers_Residential!R152+[1]StdO_Customers_Small_Commercial!R152+[1]StdO_Customers_Lighting!R152</f>
        <v>93249</v>
      </c>
      <c r="S152" s="20">
        <f>[1]StdO_Customers_Residential!S152+[1]StdO_Customers_Small_Commercial!S152+[1]StdO_Customers_Lighting!S152</f>
        <v>96884</v>
      </c>
      <c r="T152" s="20">
        <f>[1]StdO_Customers_Residential!T152+[1]StdO_Customers_Small_Commercial!T152+[1]StdO_Customers_Lighting!T152</f>
        <v>100743</v>
      </c>
      <c r="U152" s="20">
        <f>[1]StdO_Customers_Residential!U152+[1]StdO_Customers_Small_Commercial!U152+[1]StdO_Customers_Lighting!U152</f>
        <v>108641</v>
      </c>
      <c r="V152" s="20">
        <f>[1]StdO_Customers_Residential!V152+[1]StdO_Customers_Small_Commercial!V152+[1]StdO_Customers_Lighting!V152</f>
        <v>109385</v>
      </c>
      <c r="W152" s="20">
        <f>[1]StdO_Customers_Residential!W152+[1]StdO_Customers_Small_Commercial!W152+[1]StdO_Customers_Lighting!W152</f>
        <v>93561</v>
      </c>
      <c r="X152" s="20">
        <f>[1]StdO_Customers_Residential!X152+[1]StdO_Customers_Small_Commercial!X152+[1]StdO_Customers_Lighting!X152</f>
        <v>77144</v>
      </c>
      <c r="Y152" s="20">
        <f>[1]StdO_Customers_Residential!Y152+[1]StdO_Customers_Small_Commercial!Y152+[1]StdO_Customers_Lighting!Y152</f>
        <v>65907</v>
      </c>
      <c r="Z152" s="12"/>
      <c r="AA152" s="13">
        <f t="shared" si="16"/>
        <v>7</v>
      </c>
      <c r="AB152" s="12">
        <f t="shared" si="17"/>
        <v>0</v>
      </c>
      <c r="AC152" s="5">
        <f t="shared" si="18"/>
        <v>1993930</v>
      </c>
      <c r="AD152" s="5">
        <f t="shared" si="19"/>
        <v>1993930</v>
      </c>
      <c r="AF152" s="12">
        <f t="shared" si="20"/>
        <v>5</v>
      </c>
      <c r="AG152" s="12">
        <f t="shared" si="21"/>
        <v>2021</v>
      </c>
      <c r="AI152" s="5">
        <f t="shared" si="22"/>
        <v>109385</v>
      </c>
      <c r="AJ152" s="12">
        <f t="shared" si="23"/>
        <v>21</v>
      </c>
    </row>
    <row r="153" spans="1:36" x14ac:dyDescent="0.25">
      <c r="A153" s="33">
        <v>44340</v>
      </c>
      <c r="B153" s="20">
        <f>[1]StdO_Customers_Residential!B153+[1]StdO_Customers_Small_Commercial!B153+[1]StdO_Customers_Lighting!B153</f>
        <v>58785</v>
      </c>
      <c r="C153" s="20">
        <f>[1]StdO_Customers_Residential!C153+[1]StdO_Customers_Small_Commercial!C153+[1]StdO_Customers_Lighting!C153</f>
        <v>54740</v>
      </c>
      <c r="D153" s="20">
        <f>[1]StdO_Customers_Residential!D153+[1]StdO_Customers_Small_Commercial!D153+[1]StdO_Customers_Lighting!D153</f>
        <v>55151</v>
      </c>
      <c r="E153" s="20">
        <f>[1]StdO_Customers_Residential!E153+[1]StdO_Customers_Small_Commercial!E153+[1]StdO_Customers_Lighting!E153</f>
        <v>56023</v>
      </c>
      <c r="F153" s="20">
        <f>[1]StdO_Customers_Residential!F153+[1]StdO_Customers_Small_Commercial!F153+[1]StdO_Customers_Lighting!F153</f>
        <v>60204</v>
      </c>
      <c r="G153" s="20">
        <f>[1]StdO_Customers_Residential!G153+[1]StdO_Customers_Small_Commercial!G153+[1]StdO_Customers_Lighting!G153</f>
        <v>70846</v>
      </c>
      <c r="H153" s="20">
        <f>[1]StdO_Customers_Residential!H153+[1]StdO_Customers_Small_Commercial!H153+[1]StdO_Customers_Lighting!H153</f>
        <v>86793</v>
      </c>
      <c r="I153" s="20">
        <f>[1]StdO_Customers_Residential!I153+[1]StdO_Customers_Small_Commercial!I153+[1]StdO_Customers_Lighting!I153</f>
        <v>98694</v>
      </c>
      <c r="J153" s="20">
        <f>[1]StdO_Customers_Residential!J153+[1]StdO_Customers_Small_Commercial!J153+[1]StdO_Customers_Lighting!J153</f>
        <v>92895</v>
      </c>
      <c r="K153" s="20">
        <f>[1]StdO_Customers_Residential!K153+[1]StdO_Customers_Small_Commercial!K153+[1]StdO_Customers_Lighting!K153</f>
        <v>93401</v>
      </c>
      <c r="L153" s="20">
        <f>[1]StdO_Customers_Residential!L153+[1]StdO_Customers_Small_Commercial!L153+[1]StdO_Customers_Lighting!L153</f>
        <v>91410</v>
      </c>
      <c r="M153" s="20">
        <f>[1]StdO_Customers_Residential!M153+[1]StdO_Customers_Small_Commercial!M153+[1]StdO_Customers_Lighting!M153</f>
        <v>90657</v>
      </c>
      <c r="N153" s="20">
        <f>[1]StdO_Customers_Residential!N153+[1]StdO_Customers_Small_Commercial!N153+[1]StdO_Customers_Lighting!N153</f>
        <v>87628</v>
      </c>
      <c r="O153" s="20">
        <f>[1]StdO_Customers_Residential!O153+[1]StdO_Customers_Small_Commercial!O153+[1]StdO_Customers_Lighting!O153</f>
        <v>83851</v>
      </c>
      <c r="P153" s="20">
        <f>[1]StdO_Customers_Residential!P153+[1]StdO_Customers_Small_Commercial!P153+[1]StdO_Customers_Lighting!P153</f>
        <v>80885</v>
      </c>
      <c r="Q153" s="20">
        <f>[1]StdO_Customers_Residential!Q153+[1]StdO_Customers_Small_Commercial!Q153+[1]StdO_Customers_Lighting!Q153</f>
        <v>85288</v>
      </c>
      <c r="R153" s="20">
        <f>[1]StdO_Customers_Residential!R153+[1]StdO_Customers_Small_Commercial!R153+[1]StdO_Customers_Lighting!R153</f>
        <v>91811</v>
      </c>
      <c r="S153" s="20">
        <f>[1]StdO_Customers_Residential!S153+[1]StdO_Customers_Small_Commercial!S153+[1]StdO_Customers_Lighting!S153</f>
        <v>95525</v>
      </c>
      <c r="T153" s="20">
        <f>[1]StdO_Customers_Residential!T153+[1]StdO_Customers_Small_Commercial!T153+[1]StdO_Customers_Lighting!T153</f>
        <v>98925</v>
      </c>
      <c r="U153" s="20">
        <f>[1]StdO_Customers_Residential!U153+[1]StdO_Customers_Small_Commercial!U153+[1]StdO_Customers_Lighting!U153</f>
        <v>106548</v>
      </c>
      <c r="V153" s="20">
        <f>[1]StdO_Customers_Residential!V153+[1]StdO_Customers_Small_Commercial!V153+[1]StdO_Customers_Lighting!V153</f>
        <v>110414</v>
      </c>
      <c r="W153" s="20">
        <f>[1]StdO_Customers_Residential!W153+[1]StdO_Customers_Small_Commercial!W153+[1]StdO_Customers_Lighting!W153</f>
        <v>94761</v>
      </c>
      <c r="X153" s="20">
        <f>[1]StdO_Customers_Residential!X153+[1]StdO_Customers_Small_Commercial!X153+[1]StdO_Customers_Lighting!X153</f>
        <v>76958</v>
      </c>
      <c r="Y153" s="20">
        <f>[1]StdO_Customers_Residential!Y153+[1]StdO_Customers_Small_Commercial!Y153+[1]StdO_Customers_Lighting!Y153</f>
        <v>64911</v>
      </c>
      <c r="Z153" s="12"/>
      <c r="AA153" s="13">
        <f t="shared" si="16"/>
        <v>1</v>
      </c>
      <c r="AB153" s="12">
        <f t="shared" si="17"/>
        <v>0</v>
      </c>
      <c r="AC153" s="5">
        <f t="shared" si="18"/>
        <v>1987104</v>
      </c>
      <c r="AD153" s="5">
        <f t="shared" si="19"/>
        <v>1987104</v>
      </c>
      <c r="AF153" s="12">
        <f t="shared" si="20"/>
        <v>5</v>
      </c>
      <c r="AG153" s="12">
        <f t="shared" si="21"/>
        <v>2021</v>
      </c>
      <c r="AI153" s="5">
        <f t="shared" si="22"/>
        <v>110414</v>
      </c>
      <c r="AJ153" s="12">
        <f t="shared" si="23"/>
        <v>21</v>
      </c>
    </row>
    <row r="154" spans="1:36" x14ac:dyDescent="0.25">
      <c r="A154" s="33">
        <v>44341</v>
      </c>
      <c r="B154" s="20">
        <f>[1]StdO_Customers_Residential!B154+[1]StdO_Customers_Small_Commercial!B154+[1]StdO_Customers_Lighting!B154</f>
        <v>59152</v>
      </c>
      <c r="C154" s="20">
        <f>[1]StdO_Customers_Residential!C154+[1]StdO_Customers_Small_Commercial!C154+[1]StdO_Customers_Lighting!C154</f>
        <v>55827</v>
      </c>
      <c r="D154" s="20">
        <f>[1]StdO_Customers_Residential!D154+[1]StdO_Customers_Small_Commercial!D154+[1]StdO_Customers_Lighting!D154</f>
        <v>53555</v>
      </c>
      <c r="E154" s="20">
        <f>[1]StdO_Customers_Residential!E154+[1]StdO_Customers_Small_Commercial!E154+[1]StdO_Customers_Lighting!E154</f>
        <v>53622</v>
      </c>
      <c r="F154" s="20">
        <f>[1]StdO_Customers_Residential!F154+[1]StdO_Customers_Small_Commercial!F154+[1]StdO_Customers_Lighting!F154</f>
        <v>57819</v>
      </c>
      <c r="G154" s="20">
        <f>[1]StdO_Customers_Residential!G154+[1]StdO_Customers_Small_Commercial!G154+[1]StdO_Customers_Lighting!G154</f>
        <v>66489</v>
      </c>
      <c r="H154" s="20">
        <f>[1]StdO_Customers_Residential!H154+[1]StdO_Customers_Small_Commercial!H154+[1]StdO_Customers_Lighting!H154</f>
        <v>84897</v>
      </c>
      <c r="I154" s="20">
        <f>[1]StdO_Customers_Residential!I154+[1]StdO_Customers_Small_Commercial!I154+[1]StdO_Customers_Lighting!I154</f>
        <v>98636</v>
      </c>
      <c r="J154" s="20">
        <f>[1]StdO_Customers_Residential!J154+[1]StdO_Customers_Small_Commercial!J154+[1]StdO_Customers_Lighting!J154</f>
        <v>92865</v>
      </c>
      <c r="K154" s="20">
        <f>[1]StdO_Customers_Residential!K154+[1]StdO_Customers_Small_Commercial!K154+[1]StdO_Customers_Lighting!K154</f>
        <v>93398</v>
      </c>
      <c r="L154" s="20">
        <f>[1]StdO_Customers_Residential!L154+[1]StdO_Customers_Small_Commercial!L154+[1]StdO_Customers_Lighting!L154</f>
        <v>91408</v>
      </c>
      <c r="M154" s="20">
        <f>[1]StdO_Customers_Residential!M154+[1]StdO_Customers_Small_Commercial!M154+[1]StdO_Customers_Lighting!M154</f>
        <v>90640</v>
      </c>
      <c r="N154" s="20">
        <f>[1]StdO_Customers_Residential!N154+[1]StdO_Customers_Small_Commercial!N154+[1]StdO_Customers_Lighting!N154</f>
        <v>87644</v>
      </c>
      <c r="O154" s="20">
        <f>[1]StdO_Customers_Residential!O154+[1]StdO_Customers_Small_Commercial!O154+[1]StdO_Customers_Lighting!O154</f>
        <v>83872</v>
      </c>
      <c r="P154" s="20">
        <f>[1]StdO_Customers_Residential!P154+[1]StdO_Customers_Small_Commercial!P154+[1]StdO_Customers_Lighting!P154</f>
        <v>80888</v>
      </c>
      <c r="Q154" s="20">
        <f>[1]StdO_Customers_Residential!Q154+[1]StdO_Customers_Small_Commercial!Q154+[1]StdO_Customers_Lighting!Q154</f>
        <v>85295</v>
      </c>
      <c r="R154" s="20">
        <f>[1]StdO_Customers_Residential!R154+[1]StdO_Customers_Small_Commercial!R154+[1]StdO_Customers_Lighting!R154</f>
        <v>91827</v>
      </c>
      <c r="S154" s="20">
        <f>[1]StdO_Customers_Residential!S154+[1]StdO_Customers_Small_Commercial!S154+[1]StdO_Customers_Lighting!S154</f>
        <v>95510</v>
      </c>
      <c r="T154" s="20">
        <f>[1]StdO_Customers_Residential!T154+[1]StdO_Customers_Small_Commercial!T154+[1]StdO_Customers_Lighting!T154</f>
        <v>99089</v>
      </c>
      <c r="U154" s="20">
        <f>[1]StdO_Customers_Residential!U154+[1]StdO_Customers_Small_Commercial!U154+[1]StdO_Customers_Lighting!U154</f>
        <v>106681</v>
      </c>
      <c r="V154" s="20">
        <f>[1]StdO_Customers_Residential!V154+[1]StdO_Customers_Small_Commercial!V154+[1]StdO_Customers_Lighting!V154</f>
        <v>110343</v>
      </c>
      <c r="W154" s="20">
        <f>[1]StdO_Customers_Residential!W154+[1]StdO_Customers_Small_Commercial!W154+[1]StdO_Customers_Lighting!W154</f>
        <v>94722</v>
      </c>
      <c r="X154" s="20">
        <f>[1]StdO_Customers_Residential!X154+[1]StdO_Customers_Small_Commercial!X154+[1]StdO_Customers_Lighting!X154</f>
        <v>75088</v>
      </c>
      <c r="Y154" s="20">
        <f>[1]StdO_Customers_Residential!Y154+[1]StdO_Customers_Small_Commercial!Y154+[1]StdO_Customers_Lighting!Y154</f>
        <v>65481</v>
      </c>
      <c r="Z154" s="12"/>
      <c r="AA154" s="13">
        <f t="shared" si="16"/>
        <v>2</v>
      </c>
      <c r="AB154" s="12">
        <f t="shared" si="17"/>
        <v>1477906</v>
      </c>
      <c r="AC154" s="5">
        <f t="shared" si="18"/>
        <v>496842</v>
      </c>
      <c r="AD154" s="5">
        <f t="shared" si="19"/>
        <v>1974748</v>
      </c>
      <c r="AF154" s="12">
        <f t="shared" si="20"/>
        <v>5</v>
      </c>
      <c r="AG154" s="12">
        <f t="shared" si="21"/>
        <v>2021</v>
      </c>
      <c r="AI154" s="5">
        <f t="shared" si="22"/>
        <v>110343</v>
      </c>
      <c r="AJ154" s="12">
        <f t="shared" si="23"/>
        <v>21</v>
      </c>
    </row>
    <row r="155" spans="1:36" x14ac:dyDescent="0.25">
      <c r="A155" s="33">
        <v>44342</v>
      </c>
      <c r="B155" s="20">
        <f>[1]StdO_Customers_Residential!B155+[1]StdO_Customers_Small_Commercial!B155+[1]StdO_Customers_Lighting!B155</f>
        <v>59595</v>
      </c>
      <c r="C155" s="20">
        <f>[1]StdO_Customers_Residential!C155+[1]StdO_Customers_Small_Commercial!C155+[1]StdO_Customers_Lighting!C155</f>
        <v>56364</v>
      </c>
      <c r="D155" s="20">
        <f>[1]StdO_Customers_Residential!D155+[1]StdO_Customers_Small_Commercial!D155+[1]StdO_Customers_Lighting!D155</f>
        <v>54805</v>
      </c>
      <c r="E155" s="20">
        <f>[1]StdO_Customers_Residential!E155+[1]StdO_Customers_Small_Commercial!E155+[1]StdO_Customers_Lighting!E155</f>
        <v>55130</v>
      </c>
      <c r="F155" s="20">
        <f>[1]StdO_Customers_Residential!F155+[1]StdO_Customers_Small_Commercial!F155+[1]StdO_Customers_Lighting!F155</f>
        <v>58585</v>
      </c>
      <c r="G155" s="20">
        <f>[1]StdO_Customers_Residential!G155+[1]StdO_Customers_Small_Commercial!G155+[1]StdO_Customers_Lighting!G155</f>
        <v>68160</v>
      </c>
      <c r="H155" s="20">
        <f>[1]StdO_Customers_Residential!H155+[1]StdO_Customers_Small_Commercial!H155+[1]StdO_Customers_Lighting!H155</f>
        <v>84953</v>
      </c>
      <c r="I155" s="20">
        <f>[1]StdO_Customers_Residential!I155+[1]StdO_Customers_Small_Commercial!I155+[1]StdO_Customers_Lighting!I155</f>
        <v>98699</v>
      </c>
      <c r="J155" s="20">
        <f>[1]StdO_Customers_Residential!J155+[1]StdO_Customers_Small_Commercial!J155+[1]StdO_Customers_Lighting!J155</f>
        <v>93003</v>
      </c>
      <c r="K155" s="20">
        <f>[1]StdO_Customers_Residential!K155+[1]StdO_Customers_Small_Commercial!K155+[1]StdO_Customers_Lighting!K155</f>
        <v>94161</v>
      </c>
      <c r="L155" s="20">
        <f>[1]StdO_Customers_Residential!L155+[1]StdO_Customers_Small_Commercial!L155+[1]StdO_Customers_Lighting!L155</f>
        <v>96653</v>
      </c>
      <c r="M155" s="20">
        <f>[1]StdO_Customers_Residential!M155+[1]StdO_Customers_Small_Commercial!M155+[1]StdO_Customers_Lighting!M155</f>
        <v>96216</v>
      </c>
      <c r="N155" s="20">
        <f>[1]StdO_Customers_Residential!N155+[1]StdO_Customers_Small_Commercial!N155+[1]StdO_Customers_Lighting!N155</f>
        <v>95883</v>
      </c>
      <c r="O155" s="20">
        <f>[1]StdO_Customers_Residential!O155+[1]StdO_Customers_Small_Commercial!O155+[1]StdO_Customers_Lighting!O155</f>
        <v>94656</v>
      </c>
      <c r="P155" s="20">
        <f>[1]StdO_Customers_Residential!P155+[1]StdO_Customers_Small_Commercial!P155+[1]StdO_Customers_Lighting!P155</f>
        <v>92849</v>
      </c>
      <c r="Q155" s="20">
        <f>[1]StdO_Customers_Residential!Q155+[1]StdO_Customers_Small_Commercial!Q155+[1]StdO_Customers_Lighting!Q155</f>
        <v>96118</v>
      </c>
      <c r="R155" s="20">
        <f>[1]StdO_Customers_Residential!R155+[1]StdO_Customers_Small_Commercial!R155+[1]StdO_Customers_Lighting!R155</f>
        <v>100907</v>
      </c>
      <c r="S155" s="20">
        <f>[1]StdO_Customers_Residential!S155+[1]StdO_Customers_Small_Commercial!S155+[1]StdO_Customers_Lighting!S155</f>
        <v>106127</v>
      </c>
      <c r="T155" s="20">
        <f>[1]StdO_Customers_Residential!T155+[1]StdO_Customers_Small_Commercial!T155+[1]StdO_Customers_Lighting!T155</f>
        <v>110131</v>
      </c>
      <c r="U155" s="20">
        <f>[1]StdO_Customers_Residential!U155+[1]StdO_Customers_Small_Commercial!U155+[1]StdO_Customers_Lighting!U155</f>
        <v>111101</v>
      </c>
      <c r="V155" s="20">
        <f>[1]StdO_Customers_Residential!V155+[1]StdO_Customers_Small_Commercial!V155+[1]StdO_Customers_Lighting!V155</f>
        <v>112024</v>
      </c>
      <c r="W155" s="20">
        <f>[1]StdO_Customers_Residential!W155+[1]StdO_Customers_Small_Commercial!W155+[1]StdO_Customers_Lighting!W155</f>
        <v>100815</v>
      </c>
      <c r="X155" s="20">
        <f>[1]StdO_Customers_Residential!X155+[1]StdO_Customers_Small_Commercial!X155+[1]StdO_Customers_Lighting!X155</f>
        <v>84540</v>
      </c>
      <c r="Y155" s="20">
        <f>[1]StdO_Customers_Residential!Y155+[1]StdO_Customers_Small_Commercial!Y155+[1]StdO_Customers_Lighting!Y155</f>
        <v>73634</v>
      </c>
      <c r="Z155" s="12"/>
      <c r="AA155" s="13">
        <f t="shared" ref="AA155:AA218" si="24">WEEKDAY(A155,2)</f>
        <v>3</v>
      </c>
      <c r="AB155" s="12">
        <f t="shared" si="17"/>
        <v>1583883</v>
      </c>
      <c r="AC155" s="5">
        <f t="shared" si="18"/>
        <v>511226</v>
      </c>
      <c r="AD155" s="5">
        <f t="shared" si="19"/>
        <v>2095109</v>
      </c>
      <c r="AF155" s="12">
        <f t="shared" si="20"/>
        <v>5</v>
      </c>
      <c r="AG155" s="12">
        <f t="shared" si="21"/>
        <v>2021</v>
      </c>
      <c r="AI155" s="5">
        <f t="shared" si="22"/>
        <v>112024</v>
      </c>
      <c r="AJ155" s="12">
        <f t="shared" si="23"/>
        <v>21</v>
      </c>
    </row>
    <row r="156" spans="1:36" x14ac:dyDescent="0.25">
      <c r="A156" s="33">
        <v>44343</v>
      </c>
      <c r="B156" s="20">
        <f>[1]StdO_Customers_Residential!B156+[1]StdO_Customers_Small_Commercial!B156+[1]StdO_Customers_Lighting!B156</f>
        <v>66248</v>
      </c>
      <c r="C156" s="20">
        <f>[1]StdO_Customers_Residential!C156+[1]StdO_Customers_Small_Commercial!C156+[1]StdO_Customers_Lighting!C156</f>
        <v>62130</v>
      </c>
      <c r="D156" s="20">
        <f>[1]StdO_Customers_Residential!D156+[1]StdO_Customers_Small_Commercial!D156+[1]StdO_Customers_Lighting!D156</f>
        <v>60704</v>
      </c>
      <c r="E156" s="20">
        <f>[1]StdO_Customers_Residential!E156+[1]StdO_Customers_Small_Commercial!E156+[1]StdO_Customers_Lighting!E156</f>
        <v>49159</v>
      </c>
      <c r="F156" s="20">
        <f>[1]StdO_Customers_Residential!F156+[1]StdO_Customers_Small_Commercial!F156+[1]StdO_Customers_Lighting!F156</f>
        <v>62743</v>
      </c>
      <c r="G156" s="20">
        <f>[1]StdO_Customers_Residential!G156+[1]StdO_Customers_Small_Commercial!G156+[1]StdO_Customers_Lighting!G156</f>
        <v>72895</v>
      </c>
      <c r="H156" s="20">
        <f>[1]StdO_Customers_Residential!H156+[1]StdO_Customers_Small_Commercial!H156+[1]StdO_Customers_Lighting!H156</f>
        <v>88248</v>
      </c>
      <c r="I156" s="20">
        <f>[1]StdO_Customers_Residential!I156+[1]StdO_Customers_Small_Commercial!I156+[1]StdO_Customers_Lighting!I156</f>
        <v>98537</v>
      </c>
      <c r="J156" s="20">
        <f>[1]StdO_Customers_Residential!J156+[1]StdO_Customers_Small_Commercial!J156+[1]StdO_Customers_Lighting!J156</f>
        <v>93900</v>
      </c>
      <c r="K156" s="20">
        <f>[1]StdO_Customers_Residential!K156+[1]StdO_Customers_Small_Commercial!K156+[1]StdO_Customers_Lighting!K156</f>
        <v>95331</v>
      </c>
      <c r="L156" s="20">
        <f>[1]StdO_Customers_Residential!L156+[1]StdO_Customers_Small_Commercial!L156+[1]StdO_Customers_Lighting!L156</f>
        <v>94629</v>
      </c>
      <c r="M156" s="20">
        <f>[1]StdO_Customers_Residential!M156+[1]StdO_Customers_Small_Commercial!M156+[1]StdO_Customers_Lighting!M156</f>
        <v>94701</v>
      </c>
      <c r="N156" s="20">
        <f>[1]StdO_Customers_Residential!N156+[1]StdO_Customers_Small_Commercial!N156+[1]StdO_Customers_Lighting!N156</f>
        <v>92014</v>
      </c>
      <c r="O156" s="20">
        <f>[1]StdO_Customers_Residential!O156+[1]StdO_Customers_Small_Commercial!O156+[1]StdO_Customers_Lighting!O156</f>
        <v>88477</v>
      </c>
      <c r="P156" s="20">
        <f>[1]StdO_Customers_Residential!P156+[1]StdO_Customers_Small_Commercial!P156+[1]StdO_Customers_Lighting!P156</f>
        <v>85846</v>
      </c>
      <c r="Q156" s="20">
        <f>[1]StdO_Customers_Residential!Q156+[1]StdO_Customers_Small_Commercial!Q156+[1]StdO_Customers_Lighting!Q156</f>
        <v>87888</v>
      </c>
      <c r="R156" s="20">
        <f>[1]StdO_Customers_Residential!R156+[1]StdO_Customers_Small_Commercial!R156+[1]StdO_Customers_Lighting!R156</f>
        <v>92848</v>
      </c>
      <c r="S156" s="20">
        <f>[1]StdO_Customers_Residential!S156+[1]StdO_Customers_Small_Commercial!S156+[1]StdO_Customers_Lighting!S156</f>
        <v>97680</v>
      </c>
      <c r="T156" s="20">
        <f>[1]StdO_Customers_Residential!T156+[1]StdO_Customers_Small_Commercial!T156+[1]StdO_Customers_Lighting!T156</f>
        <v>99501</v>
      </c>
      <c r="U156" s="20">
        <f>[1]StdO_Customers_Residential!U156+[1]StdO_Customers_Small_Commercial!U156+[1]StdO_Customers_Lighting!U156</f>
        <v>106404</v>
      </c>
      <c r="V156" s="20">
        <f>[1]StdO_Customers_Residential!V156+[1]StdO_Customers_Small_Commercial!V156+[1]StdO_Customers_Lighting!V156</f>
        <v>110317</v>
      </c>
      <c r="W156" s="20">
        <f>[1]StdO_Customers_Residential!W156+[1]StdO_Customers_Small_Commercial!W156+[1]StdO_Customers_Lighting!W156</f>
        <v>94515</v>
      </c>
      <c r="X156" s="20">
        <f>[1]StdO_Customers_Residential!X156+[1]StdO_Customers_Small_Commercial!X156+[1]StdO_Customers_Lighting!X156</f>
        <v>79601</v>
      </c>
      <c r="Y156" s="20">
        <f>[1]StdO_Customers_Residential!Y156+[1]StdO_Customers_Small_Commercial!Y156+[1]StdO_Customers_Lighting!Y156</f>
        <v>67585</v>
      </c>
      <c r="Z156" s="12"/>
      <c r="AA156" s="13">
        <f t="shared" si="24"/>
        <v>4</v>
      </c>
      <c r="AB156" s="12">
        <f t="shared" si="17"/>
        <v>1512189</v>
      </c>
      <c r="AC156" s="5">
        <f t="shared" si="18"/>
        <v>529712</v>
      </c>
      <c r="AD156" s="5">
        <f t="shared" si="19"/>
        <v>2041901</v>
      </c>
      <c r="AF156" s="12">
        <f t="shared" si="20"/>
        <v>5</v>
      </c>
      <c r="AG156" s="12">
        <f t="shared" si="21"/>
        <v>2021</v>
      </c>
      <c r="AI156" s="5">
        <f t="shared" si="22"/>
        <v>110317</v>
      </c>
      <c r="AJ156" s="12">
        <f t="shared" si="23"/>
        <v>21</v>
      </c>
    </row>
    <row r="157" spans="1:36" x14ac:dyDescent="0.25">
      <c r="A157" s="33">
        <v>44344</v>
      </c>
      <c r="B157" s="20">
        <f>[1]StdO_Customers_Residential!B157+[1]StdO_Customers_Small_Commercial!B157+[1]StdO_Customers_Lighting!B157</f>
        <v>60465</v>
      </c>
      <c r="C157" s="20">
        <f>[1]StdO_Customers_Residential!C157+[1]StdO_Customers_Small_Commercial!C157+[1]StdO_Customers_Lighting!C157</f>
        <v>56326</v>
      </c>
      <c r="D157" s="20">
        <f>[1]StdO_Customers_Residential!D157+[1]StdO_Customers_Small_Commercial!D157+[1]StdO_Customers_Lighting!D157</f>
        <v>54693</v>
      </c>
      <c r="E157" s="20">
        <f>[1]StdO_Customers_Residential!E157+[1]StdO_Customers_Small_Commercial!E157+[1]StdO_Customers_Lighting!E157</f>
        <v>54039</v>
      </c>
      <c r="F157" s="20">
        <f>[1]StdO_Customers_Residential!F157+[1]StdO_Customers_Small_Commercial!F157+[1]StdO_Customers_Lighting!F157</f>
        <v>57193</v>
      </c>
      <c r="G157" s="20">
        <f>[1]StdO_Customers_Residential!G157+[1]StdO_Customers_Small_Commercial!G157+[1]StdO_Customers_Lighting!G157</f>
        <v>65495</v>
      </c>
      <c r="H157" s="20">
        <f>[1]StdO_Customers_Residential!H157+[1]StdO_Customers_Small_Commercial!H157+[1]StdO_Customers_Lighting!H157</f>
        <v>84693</v>
      </c>
      <c r="I157" s="20">
        <f>[1]StdO_Customers_Residential!I157+[1]StdO_Customers_Small_Commercial!I157+[1]StdO_Customers_Lighting!I157</f>
        <v>98400</v>
      </c>
      <c r="J157" s="20">
        <f>[1]StdO_Customers_Residential!J157+[1]StdO_Customers_Small_Commercial!J157+[1]StdO_Customers_Lighting!J157</f>
        <v>92664</v>
      </c>
      <c r="K157" s="20">
        <f>[1]StdO_Customers_Residential!K157+[1]StdO_Customers_Small_Commercial!K157+[1]StdO_Customers_Lighting!K157</f>
        <v>93170</v>
      </c>
      <c r="L157" s="20">
        <f>[1]StdO_Customers_Residential!L157+[1]StdO_Customers_Small_Commercial!L157+[1]StdO_Customers_Lighting!L157</f>
        <v>91146</v>
      </c>
      <c r="M157" s="20">
        <f>[1]StdO_Customers_Residential!M157+[1]StdO_Customers_Small_Commercial!M157+[1]StdO_Customers_Lighting!M157</f>
        <v>90395</v>
      </c>
      <c r="N157" s="20">
        <f>[1]StdO_Customers_Residential!N157+[1]StdO_Customers_Small_Commercial!N157+[1]StdO_Customers_Lighting!N157</f>
        <v>87427</v>
      </c>
      <c r="O157" s="20">
        <f>[1]StdO_Customers_Residential!O157+[1]StdO_Customers_Small_Commercial!O157+[1]StdO_Customers_Lighting!O157</f>
        <v>83679</v>
      </c>
      <c r="P157" s="20">
        <f>[1]StdO_Customers_Residential!P157+[1]StdO_Customers_Small_Commercial!P157+[1]StdO_Customers_Lighting!P157</f>
        <v>80709</v>
      </c>
      <c r="Q157" s="20">
        <f>[1]StdO_Customers_Residential!Q157+[1]StdO_Customers_Small_Commercial!Q157+[1]StdO_Customers_Lighting!Q157</f>
        <v>85068</v>
      </c>
      <c r="R157" s="20">
        <f>[1]StdO_Customers_Residential!R157+[1]StdO_Customers_Small_Commercial!R157+[1]StdO_Customers_Lighting!R157</f>
        <v>91562</v>
      </c>
      <c r="S157" s="20">
        <f>[1]StdO_Customers_Residential!S157+[1]StdO_Customers_Small_Commercial!S157+[1]StdO_Customers_Lighting!S157</f>
        <v>95226</v>
      </c>
      <c r="T157" s="20">
        <f>[1]StdO_Customers_Residential!T157+[1]StdO_Customers_Small_Commercial!T157+[1]StdO_Customers_Lighting!T157</f>
        <v>98777</v>
      </c>
      <c r="U157" s="20">
        <f>[1]StdO_Customers_Residential!U157+[1]StdO_Customers_Small_Commercial!U157+[1]StdO_Customers_Lighting!U157</f>
        <v>106434</v>
      </c>
      <c r="V157" s="20">
        <f>[1]StdO_Customers_Residential!V157+[1]StdO_Customers_Small_Commercial!V157+[1]StdO_Customers_Lighting!V157</f>
        <v>110228</v>
      </c>
      <c r="W157" s="20">
        <f>[1]StdO_Customers_Residential!W157+[1]StdO_Customers_Small_Commercial!W157+[1]StdO_Customers_Lighting!W157</f>
        <v>94438</v>
      </c>
      <c r="X157" s="20">
        <f>[1]StdO_Customers_Residential!X157+[1]StdO_Customers_Small_Commercial!X157+[1]StdO_Customers_Lighting!X157</f>
        <v>81104</v>
      </c>
      <c r="Y157" s="20">
        <f>[1]StdO_Customers_Residential!Y157+[1]StdO_Customers_Small_Commercial!Y157+[1]StdO_Customers_Lighting!Y157</f>
        <v>69069</v>
      </c>
      <c r="Z157" s="12"/>
      <c r="AA157" s="13">
        <v>8</v>
      </c>
      <c r="AB157" s="12">
        <f t="shared" si="17"/>
        <v>0</v>
      </c>
      <c r="AC157" s="5">
        <f t="shared" si="18"/>
        <v>1982400</v>
      </c>
      <c r="AD157" s="5">
        <f t="shared" si="19"/>
        <v>1982400</v>
      </c>
      <c r="AF157" s="12">
        <f t="shared" si="20"/>
        <v>5</v>
      </c>
      <c r="AG157" s="12">
        <f t="shared" si="21"/>
        <v>2021</v>
      </c>
      <c r="AI157" s="5">
        <f t="shared" si="22"/>
        <v>110228</v>
      </c>
      <c r="AJ157" s="12">
        <f t="shared" si="23"/>
        <v>21</v>
      </c>
    </row>
    <row r="158" spans="1:36" x14ac:dyDescent="0.25">
      <c r="A158" s="33">
        <v>44345</v>
      </c>
      <c r="B158" s="20">
        <f>[1]StdO_Customers_Residential!B158+[1]StdO_Customers_Small_Commercial!B158+[1]StdO_Customers_Lighting!B158</f>
        <v>63907</v>
      </c>
      <c r="C158" s="20">
        <f>[1]StdO_Customers_Residential!C158+[1]StdO_Customers_Small_Commercial!C158+[1]StdO_Customers_Lighting!C158</f>
        <v>58969</v>
      </c>
      <c r="D158" s="20">
        <f>[1]StdO_Customers_Residential!D158+[1]StdO_Customers_Small_Commercial!D158+[1]StdO_Customers_Lighting!D158</f>
        <v>58342</v>
      </c>
      <c r="E158" s="20">
        <f>[1]StdO_Customers_Residential!E158+[1]StdO_Customers_Small_Commercial!E158+[1]StdO_Customers_Lighting!E158</f>
        <v>57593</v>
      </c>
      <c r="F158" s="20">
        <f>[1]StdO_Customers_Residential!F158+[1]StdO_Customers_Small_Commercial!F158+[1]StdO_Customers_Lighting!F158</f>
        <v>58912</v>
      </c>
      <c r="G158" s="20">
        <f>[1]StdO_Customers_Residential!G158+[1]StdO_Customers_Small_Commercial!G158+[1]StdO_Customers_Lighting!G158</f>
        <v>64118</v>
      </c>
      <c r="H158" s="20">
        <f>[1]StdO_Customers_Residential!H158+[1]StdO_Customers_Small_Commercial!H158+[1]StdO_Customers_Lighting!H158</f>
        <v>78835</v>
      </c>
      <c r="I158" s="20">
        <f>[1]StdO_Customers_Residential!I158+[1]StdO_Customers_Small_Commercial!I158+[1]StdO_Customers_Lighting!I158</f>
        <v>92295</v>
      </c>
      <c r="J158" s="20">
        <f>[1]StdO_Customers_Residential!J158+[1]StdO_Customers_Small_Commercial!J158+[1]StdO_Customers_Lighting!J158</f>
        <v>94065</v>
      </c>
      <c r="K158" s="20">
        <f>[1]StdO_Customers_Residential!K158+[1]StdO_Customers_Small_Commercial!K158+[1]StdO_Customers_Lighting!K158</f>
        <v>98668</v>
      </c>
      <c r="L158" s="20">
        <f>[1]StdO_Customers_Residential!L158+[1]StdO_Customers_Small_Commercial!L158+[1]StdO_Customers_Lighting!L158</f>
        <v>95597</v>
      </c>
      <c r="M158" s="20">
        <f>[1]StdO_Customers_Residential!M158+[1]StdO_Customers_Small_Commercial!M158+[1]StdO_Customers_Lighting!M158</f>
        <v>94654</v>
      </c>
      <c r="N158" s="20">
        <f>[1]StdO_Customers_Residential!N158+[1]StdO_Customers_Small_Commercial!N158+[1]StdO_Customers_Lighting!N158</f>
        <v>89710</v>
      </c>
      <c r="O158" s="20">
        <f>[1]StdO_Customers_Residential!O158+[1]StdO_Customers_Small_Commercial!O158+[1]StdO_Customers_Lighting!O158</f>
        <v>86153</v>
      </c>
      <c r="P158" s="20">
        <f>[1]StdO_Customers_Residential!P158+[1]StdO_Customers_Small_Commercial!P158+[1]StdO_Customers_Lighting!P158</f>
        <v>82518</v>
      </c>
      <c r="Q158" s="20">
        <f>[1]StdO_Customers_Residential!Q158+[1]StdO_Customers_Small_Commercial!Q158+[1]StdO_Customers_Lighting!Q158</f>
        <v>86030</v>
      </c>
      <c r="R158" s="20">
        <f>[1]StdO_Customers_Residential!R158+[1]StdO_Customers_Small_Commercial!R158+[1]StdO_Customers_Lighting!R158</f>
        <v>92869</v>
      </c>
      <c r="S158" s="20">
        <f>[1]StdO_Customers_Residential!S158+[1]StdO_Customers_Small_Commercial!S158+[1]StdO_Customers_Lighting!S158</f>
        <v>96429</v>
      </c>
      <c r="T158" s="20">
        <f>[1]StdO_Customers_Residential!T158+[1]StdO_Customers_Small_Commercial!T158+[1]StdO_Customers_Lighting!T158</f>
        <v>100279</v>
      </c>
      <c r="U158" s="20">
        <f>[1]StdO_Customers_Residential!U158+[1]StdO_Customers_Small_Commercial!U158+[1]StdO_Customers_Lighting!U158</f>
        <v>108133</v>
      </c>
      <c r="V158" s="20">
        <f>[1]StdO_Customers_Residential!V158+[1]StdO_Customers_Small_Commercial!V158+[1]StdO_Customers_Lighting!V158</f>
        <v>108924</v>
      </c>
      <c r="W158" s="20">
        <f>[1]StdO_Customers_Residential!W158+[1]StdO_Customers_Small_Commercial!W158+[1]StdO_Customers_Lighting!W158</f>
        <v>94450</v>
      </c>
      <c r="X158" s="20">
        <f>[1]StdO_Customers_Residential!X158+[1]StdO_Customers_Small_Commercial!X158+[1]StdO_Customers_Lighting!X158</f>
        <v>84203</v>
      </c>
      <c r="Y158" s="20">
        <f>[1]StdO_Customers_Residential!Y158+[1]StdO_Customers_Small_Commercial!Y158+[1]StdO_Customers_Lighting!Y158</f>
        <v>73413</v>
      </c>
      <c r="Z158" s="12"/>
      <c r="AA158" s="13">
        <f t="shared" si="24"/>
        <v>6</v>
      </c>
      <c r="AB158" s="12">
        <f t="shared" si="17"/>
        <v>1504977</v>
      </c>
      <c r="AC158" s="5">
        <f t="shared" si="18"/>
        <v>514089</v>
      </c>
      <c r="AD158" s="5">
        <f t="shared" si="19"/>
        <v>2019066</v>
      </c>
      <c r="AF158" s="12">
        <f t="shared" si="20"/>
        <v>5</v>
      </c>
      <c r="AG158" s="12">
        <f t="shared" si="21"/>
        <v>2021</v>
      </c>
      <c r="AI158" s="5">
        <f t="shared" si="22"/>
        <v>108924</v>
      </c>
      <c r="AJ158" s="12">
        <f t="shared" si="23"/>
        <v>21</v>
      </c>
    </row>
    <row r="159" spans="1:36" x14ac:dyDescent="0.25">
      <c r="A159" s="33">
        <v>44346</v>
      </c>
      <c r="B159" s="20">
        <f>[1]StdO_Customers_Residential!B159+[1]StdO_Customers_Small_Commercial!B159+[1]StdO_Customers_Lighting!B159</f>
        <v>64851</v>
      </c>
      <c r="C159" s="20">
        <f>[1]StdO_Customers_Residential!C159+[1]StdO_Customers_Small_Commercial!C159+[1]StdO_Customers_Lighting!C159</f>
        <v>61900</v>
      </c>
      <c r="D159" s="20">
        <f>[1]StdO_Customers_Residential!D159+[1]StdO_Customers_Small_Commercial!D159+[1]StdO_Customers_Lighting!D159</f>
        <v>60560</v>
      </c>
      <c r="E159" s="20">
        <f>[1]StdO_Customers_Residential!E159+[1]StdO_Customers_Small_Commercial!E159+[1]StdO_Customers_Lighting!E159</f>
        <v>60404</v>
      </c>
      <c r="F159" s="20">
        <f>[1]StdO_Customers_Residential!F159+[1]StdO_Customers_Small_Commercial!F159+[1]StdO_Customers_Lighting!F159</f>
        <v>61448</v>
      </c>
      <c r="G159" s="20">
        <f>[1]StdO_Customers_Residential!G159+[1]StdO_Customers_Small_Commercial!G159+[1]StdO_Customers_Lighting!G159</f>
        <v>64533</v>
      </c>
      <c r="H159" s="20">
        <f>[1]StdO_Customers_Residential!H159+[1]StdO_Customers_Small_Commercial!H159+[1]StdO_Customers_Lighting!H159</f>
        <v>78874</v>
      </c>
      <c r="I159" s="20">
        <f>[1]StdO_Customers_Residential!I159+[1]StdO_Customers_Small_Commercial!I159+[1]StdO_Customers_Lighting!I159</f>
        <v>92340</v>
      </c>
      <c r="J159" s="20">
        <f>[1]StdO_Customers_Residential!J159+[1]StdO_Customers_Small_Commercial!J159+[1]StdO_Customers_Lighting!J159</f>
        <v>94104</v>
      </c>
      <c r="K159" s="20">
        <f>[1]StdO_Customers_Residential!K159+[1]StdO_Customers_Small_Commercial!K159+[1]StdO_Customers_Lighting!K159</f>
        <v>98722</v>
      </c>
      <c r="L159" s="20">
        <f>[1]StdO_Customers_Residential!L159+[1]StdO_Customers_Small_Commercial!L159+[1]StdO_Customers_Lighting!L159</f>
        <v>95634</v>
      </c>
      <c r="M159" s="20">
        <f>[1]StdO_Customers_Residential!M159+[1]StdO_Customers_Small_Commercial!M159+[1]StdO_Customers_Lighting!M159</f>
        <v>94689</v>
      </c>
      <c r="N159" s="20">
        <f>[1]StdO_Customers_Residential!N159+[1]StdO_Customers_Small_Commercial!N159+[1]StdO_Customers_Lighting!N159</f>
        <v>89751</v>
      </c>
      <c r="O159" s="20">
        <f>[1]StdO_Customers_Residential!O159+[1]StdO_Customers_Small_Commercial!O159+[1]StdO_Customers_Lighting!O159</f>
        <v>86187</v>
      </c>
      <c r="P159" s="20">
        <f>[1]StdO_Customers_Residential!P159+[1]StdO_Customers_Small_Commercial!P159+[1]StdO_Customers_Lighting!P159</f>
        <v>84183</v>
      </c>
      <c r="Q159" s="20">
        <f>[1]StdO_Customers_Residential!Q159+[1]StdO_Customers_Small_Commercial!Q159+[1]StdO_Customers_Lighting!Q159</f>
        <v>87494</v>
      </c>
      <c r="R159" s="20">
        <f>[1]StdO_Customers_Residential!R159+[1]StdO_Customers_Small_Commercial!R159+[1]StdO_Customers_Lighting!R159</f>
        <v>95196</v>
      </c>
      <c r="S159" s="20">
        <f>[1]StdO_Customers_Residential!S159+[1]StdO_Customers_Small_Commercial!S159+[1]StdO_Customers_Lighting!S159</f>
        <v>101989</v>
      </c>
      <c r="T159" s="20">
        <f>[1]StdO_Customers_Residential!T159+[1]StdO_Customers_Small_Commercial!T159+[1]StdO_Customers_Lighting!T159</f>
        <v>105168</v>
      </c>
      <c r="U159" s="20">
        <f>[1]StdO_Customers_Residential!U159+[1]StdO_Customers_Small_Commercial!U159+[1]StdO_Customers_Lighting!U159</f>
        <v>108182</v>
      </c>
      <c r="V159" s="20">
        <f>[1]StdO_Customers_Residential!V159+[1]StdO_Customers_Small_Commercial!V159+[1]StdO_Customers_Lighting!V159</f>
        <v>108989</v>
      </c>
      <c r="W159" s="20">
        <f>[1]StdO_Customers_Residential!W159+[1]StdO_Customers_Small_Commercial!W159+[1]StdO_Customers_Lighting!W159</f>
        <v>94387</v>
      </c>
      <c r="X159" s="20">
        <f>[1]StdO_Customers_Residential!X159+[1]StdO_Customers_Small_Commercial!X159+[1]StdO_Customers_Lighting!X159</f>
        <v>83297</v>
      </c>
      <c r="Y159" s="20">
        <f>[1]StdO_Customers_Residential!Y159+[1]StdO_Customers_Small_Commercial!Y159+[1]StdO_Customers_Lighting!Y159</f>
        <v>72842</v>
      </c>
      <c r="Z159" s="12"/>
      <c r="AA159" s="13">
        <f t="shared" si="24"/>
        <v>7</v>
      </c>
      <c r="AB159" s="12">
        <f t="shared" si="17"/>
        <v>0</v>
      </c>
      <c r="AC159" s="5">
        <f t="shared" si="18"/>
        <v>2045724</v>
      </c>
      <c r="AD159" s="5">
        <f t="shared" si="19"/>
        <v>2045724</v>
      </c>
      <c r="AF159" s="12">
        <f t="shared" si="20"/>
        <v>5</v>
      </c>
      <c r="AG159" s="12">
        <f t="shared" si="21"/>
        <v>2021</v>
      </c>
      <c r="AI159" s="5">
        <f t="shared" si="22"/>
        <v>108989</v>
      </c>
      <c r="AJ159" s="12">
        <f t="shared" si="23"/>
        <v>21</v>
      </c>
    </row>
    <row r="160" spans="1:36" x14ac:dyDescent="0.25">
      <c r="A160" s="33">
        <v>44347</v>
      </c>
      <c r="B160" s="20">
        <f>[1]StdO_Customers_Residential!B160+[1]StdO_Customers_Small_Commercial!B160+[1]StdO_Customers_Lighting!B160</f>
        <v>64320</v>
      </c>
      <c r="C160" s="20">
        <f>[1]StdO_Customers_Residential!C160+[1]StdO_Customers_Small_Commercial!C160+[1]StdO_Customers_Lighting!C160</f>
        <v>61009</v>
      </c>
      <c r="D160" s="20">
        <f>[1]StdO_Customers_Residential!D160+[1]StdO_Customers_Small_Commercial!D160+[1]StdO_Customers_Lighting!D160</f>
        <v>59437</v>
      </c>
      <c r="E160" s="20">
        <f>[1]StdO_Customers_Residential!E160+[1]StdO_Customers_Small_Commercial!E160+[1]StdO_Customers_Lighting!E160</f>
        <v>58907</v>
      </c>
      <c r="F160" s="20">
        <f>[1]StdO_Customers_Residential!F160+[1]StdO_Customers_Small_Commercial!F160+[1]StdO_Customers_Lighting!F160</f>
        <v>60528</v>
      </c>
      <c r="G160" s="20">
        <f>[1]StdO_Customers_Residential!G160+[1]StdO_Customers_Small_Commercial!G160+[1]StdO_Customers_Lighting!G160</f>
        <v>66696</v>
      </c>
      <c r="H160" s="20">
        <f>[1]StdO_Customers_Residential!H160+[1]StdO_Customers_Small_Commercial!H160+[1]StdO_Customers_Lighting!H160</f>
        <v>78685</v>
      </c>
      <c r="I160" s="20">
        <f>[1]StdO_Customers_Residential!I160+[1]StdO_Customers_Small_Commercial!I160+[1]StdO_Customers_Lighting!I160</f>
        <v>92129</v>
      </c>
      <c r="J160" s="20">
        <f>[1]StdO_Customers_Residential!J160+[1]StdO_Customers_Small_Commercial!J160+[1]StdO_Customers_Lighting!J160</f>
        <v>93903</v>
      </c>
      <c r="K160" s="20">
        <f>[1]StdO_Customers_Residential!K160+[1]StdO_Customers_Small_Commercial!K160+[1]StdO_Customers_Lighting!K160</f>
        <v>98512</v>
      </c>
      <c r="L160" s="20">
        <f>[1]StdO_Customers_Residential!L160+[1]StdO_Customers_Small_Commercial!L160+[1]StdO_Customers_Lighting!L160</f>
        <v>99254</v>
      </c>
      <c r="M160" s="20">
        <f>[1]StdO_Customers_Residential!M160+[1]StdO_Customers_Small_Commercial!M160+[1]StdO_Customers_Lighting!M160</f>
        <v>99289</v>
      </c>
      <c r="N160" s="20">
        <f>[1]StdO_Customers_Residential!N160+[1]StdO_Customers_Small_Commercial!N160+[1]StdO_Customers_Lighting!N160</f>
        <v>96338</v>
      </c>
      <c r="O160" s="20">
        <f>[1]StdO_Customers_Residential!O160+[1]StdO_Customers_Small_Commercial!O160+[1]StdO_Customers_Lighting!O160</f>
        <v>93312</v>
      </c>
      <c r="P160" s="20">
        <f>[1]StdO_Customers_Residential!P160+[1]StdO_Customers_Small_Commercial!P160+[1]StdO_Customers_Lighting!P160</f>
        <v>90711</v>
      </c>
      <c r="Q160" s="20">
        <f>[1]StdO_Customers_Residential!Q160+[1]StdO_Customers_Small_Commercial!Q160+[1]StdO_Customers_Lighting!Q160</f>
        <v>93475</v>
      </c>
      <c r="R160" s="20">
        <f>[1]StdO_Customers_Residential!R160+[1]StdO_Customers_Small_Commercial!R160+[1]StdO_Customers_Lighting!R160</f>
        <v>100051</v>
      </c>
      <c r="S160" s="20">
        <f>[1]StdO_Customers_Residential!S160+[1]StdO_Customers_Small_Commercial!S160+[1]StdO_Customers_Lighting!S160</f>
        <v>106889</v>
      </c>
      <c r="T160" s="20">
        <f>[1]StdO_Customers_Residential!T160+[1]StdO_Customers_Small_Commercial!T160+[1]StdO_Customers_Lighting!T160</f>
        <v>108673</v>
      </c>
      <c r="U160" s="20">
        <f>[1]StdO_Customers_Residential!U160+[1]StdO_Customers_Small_Commercial!U160+[1]StdO_Customers_Lighting!U160</f>
        <v>107937</v>
      </c>
      <c r="V160" s="20">
        <f>[1]StdO_Customers_Residential!V160+[1]StdO_Customers_Small_Commercial!V160+[1]StdO_Customers_Lighting!V160</f>
        <v>108766</v>
      </c>
      <c r="W160" s="20">
        <f>[1]StdO_Customers_Residential!W160+[1]StdO_Customers_Small_Commercial!W160+[1]StdO_Customers_Lighting!W160</f>
        <v>93155</v>
      </c>
      <c r="X160" s="20">
        <f>[1]StdO_Customers_Residential!X160+[1]StdO_Customers_Small_Commercial!X160+[1]StdO_Customers_Lighting!X160</f>
        <v>80117</v>
      </c>
      <c r="Y160" s="20">
        <f>[1]StdO_Customers_Residential!Y160+[1]StdO_Customers_Small_Commercial!Y160+[1]StdO_Customers_Lighting!Y160</f>
        <v>69560</v>
      </c>
      <c r="Z160" s="12"/>
      <c r="AA160" s="13">
        <f t="shared" si="24"/>
        <v>1</v>
      </c>
      <c r="AB160" s="12">
        <f t="shared" si="17"/>
        <v>0</v>
      </c>
      <c r="AC160" s="5">
        <f t="shared" si="18"/>
        <v>2081653</v>
      </c>
      <c r="AD160" s="5">
        <f t="shared" si="19"/>
        <v>2081653</v>
      </c>
      <c r="AF160" s="12">
        <f t="shared" si="20"/>
        <v>5</v>
      </c>
      <c r="AG160" s="12">
        <f t="shared" si="21"/>
        <v>2021</v>
      </c>
      <c r="AI160" s="5">
        <f t="shared" si="22"/>
        <v>108766</v>
      </c>
      <c r="AJ160" s="12">
        <f t="shared" si="23"/>
        <v>21</v>
      </c>
    </row>
    <row r="161" spans="1:36" x14ac:dyDescent="0.25">
      <c r="A161" s="33">
        <v>44348</v>
      </c>
      <c r="B161" s="20">
        <f>[1]StdO_Customers_Residential!B161+[1]StdO_Customers_Small_Commercial!B161+[1]StdO_Customers_Lighting!B161</f>
        <v>59637</v>
      </c>
      <c r="C161" s="20">
        <f>[1]StdO_Customers_Residential!C161+[1]StdO_Customers_Small_Commercial!C161+[1]StdO_Customers_Lighting!C161</f>
        <v>54596</v>
      </c>
      <c r="D161" s="20">
        <f>[1]StdO_Customers_Residential!D161+[1]StdO_Customers_Small_Commercial!D161+[1]StdO_Customers_Lighting!D161</f>
        <v>55064</v>
      </c>
      <c r="E161" s="20">
        <f>[1]StdO_Customers_Residential!E161+[1]StdO_Customers_Small_Commercial!E161+[1]StdO_Customers_Lighting!E161</f>
        <v>54705</v>
      </c>
      <c r="F161" s="20">
        <f>[1]StdO_Customers_Residential!F161+[1]StdO_Customers_Small_Commercial!F161+[1]StdO_Customers_Lighting!F161</f>
        <v>57924</v>
      </c>
      <c r="G161" s="20">
        <f>[1]StdO_Customers_Residential!G161+[1]StdO_Customers_Small_Commercial!G161+[1]StdO_Customers_Lighting!G161</f>
        <v>65031</v>
      </c>
      <c r="H161" s="20">
        <f>[1]StdO_Customers_Residential!H161+[1]StdO_Customers_Small_Commercial!H161+[1]StdO_Customers_Lighting!H161</f>
        <v>77026</v>
      </c>
      <c r="I161" s="20">
        <f>[1]StdO_Customers_Residential!I161+[1]StdO_Customers_Small_Commercial!I161+[1]StdO_Customers_Lighting!I161</f>
        <v>92685</v>
      </c>
      <c r="J161" s="20">
        <f>[1]StdO_Customers_Residential!J161+[1]StdO_Customers_Small_Commercial!J161+[1]StdO_Customers_Lighting!J161</f>
        <v>94838</v>
      </c>
      <c r="K161" s="20">
        <f>[1]StdO_Customers_Residential!K161+[1]StdO_Customers_Small_Commercial!K161+[1]StdO_Customers_Lighting!K161</f>
        <v>102248</v>
      </c>
      <c r="L161" s="20">
        <f>[1]StdO_Customers_Residential!L161+[1]StdO_Customers_Small_Commercial!L161+[1]StdO_Customers_Lighting!L161</f>
        <v>97551</v>
      </c>
      <c r="M161" s="20">
        <f>[1]StdO_Customers_Residential!M161+[1]StdO_Customers_Small_Commercial!M161+[1]StdO_Customers_Lighting!M161</f>
        <v>95347</v>
      </c>
      <c r="N161" s="20">
        <f>[1]StdO_Customers_Residential!N161+[1]StdO_Customers_Small_Commercial!N161+[1]StdO_Customers_Lighting!N161</f>
        <v>97645</v>
      </c>
      <c r="O161" s="20">
        <f>[1]StdO_Customers_Residential!O161+[1]StdO_Customers_Small_Commercial!O161+[1]StdO_Customers_Lighting!O161</f>
        <v>90822</v>
      </c>
      <c r="P161" s="20">
        <f>[1]StdO_Customers_Residential!P161+[1]StdO_Customers_Small_Commercial!P161+[1]StdO_Customers_Lighting!P161</f>
        <v>88331</v>
      </c>
      <c r="Q161" s="20">
        <f>[1]StdO_Customers_Residential!Q161+[1]StdO_Customers_Small_Commercial!Q161+[1]StdO_Customers_Lighting!Q161</f>
        <v>94894</v>
      </c>
      <c r="R161" s="20">
        <f>[1]StdO_Customers_Residential!R161+[1]StdO_Customers_Small_Commercial!R161+[1]StdO_Customers_Lighting!R161</f>
        <v>99144</v>
      </c>
      <c r="S161" s="20">
        <f>[1]StdO_Customers_Residential!S161+[1]StdO_Customers_Small_Commercial!S161+[1]StdO_Customers_Lighting!S161</f>
        <v>101775</v>
      </c>
      <c r="T161" s="20">
        <f>[1]StdO_Customers_Residential!T161+[1]StdO_Customers_Small_Commercial!T161+[1]StdO_Customers_Lighting!T161</f>
        <v>106406</v>
      </c>
      <c r="U161" s="20">
        <f>[1]StdO_Customers_Residential!U161+[1]StdO_Customers_Small_Commercial!U161+[1]StdO_Customers_Lighting!U161</f>
        <v>109837</v>
      </c>
      <c r="V161" s="20">
        <f>[1]StdO_Customers_Residential!V161+[1]StdO_Customers_Small_Commercial!V161+[1]StdO_Customers_Lighting!V161</f>
        <v>112744</v>
      </c>
      <c r="W161" s="20">
        <f>[1]StdO_Customers_Residential!W161+[1]StdO_Customers_Small_Commercial!W161+[1]StdO_Customers_Lighting!W161</f>
        <v>101575</v>
      </c>
      <c r="X161" s="20">
        <f>[1]StdO_Customers_Residential!X161+[1]StdO_Customers_Small_Commercial!X161+[1]StdO_Customers_Lighting!X161</f>
        <v>80890</v>
      </c>
      <c r="Y161" s="20">
        <f>[1]StdO_Customers_Residential!Y161+[1]StdO_Customers_Small_Commercial!Y161+[1]StdO_Customers_Lighting!Y161</f>
        <v>69272</v>
      </c>
      <c r="Z161" s="12"/>
      <c r="AA161" s="13">
        <f t="shared" si="24"/>
        <v>2</v>
      </c>
      <c r="AB161" s="12">
        <f t="shared" si="17"/>
        <v>1566732</v>
      </c>
      <c r="AC161" s="5">
        <f t="shared" si="18"/>
        <v>493255</v>
      </c>
      <c r="AD161" s="5">
        <f t="shared" si="19"/>
        <v>2059987</v>
      </c>
      <c r="AF161" s="12">
        <f t="shared" si="20"/>
        <v>6</v>
      </c>
      <c r="AG161" s="12">
        <f t="shared" si="21"/>
        <v>2021</v>
      </c>
      <c r="AI161" s="5">
        <f t="shared" si="22"/>
        <v>112744</v>
      </c>
      <c r="AJ161" s="12">
        <f t="shared" si="23"/>
        <v>21</v>
      </c>
    </row>
    <row r="162" spans="1:36" x14ac:dyDescent="0.25">
      <c r="A162" s="33">
        <v>44349</v>
      </c>
      <c r="B162" s="20">
        <f>[1]StdO_Customers_Residential!B162+[1]StdO_Customers_Small_Commercial!B162+[1]StdO_Customers_Lighting!B162</f>
        <v>60013</v>
      </c>
      <c r="C162" s="20">
        <f>[1]StdO_Customers_Residential!C162+[1]StdO_Customers_Small_Commercial!C162+[1]StdO_Customers_Lighting!C162</f>
        <v>54600</v>
      </c>
      <c r="D162" s="20">
        <f>[1]StdO_Customers_Residential!D162+[1]StdO_Customers_Small_Commercial!D162+[1]StdO_Customers_Lighting!D162</f>
        <v>52283</v>
      </c>
      <c r="E162" s="20">
        <f>[1]StdO_Customers_Residential!E162+[1]StdO_Customers_Small_Commercial!E162+[1]StdO_Customers_Lighting!E162</f>
        <v>52755</v>
      </c>
      <c r="F162" s="20">
        <f>[1]StdO_Customers_Residential!F162+[1]StdO_Customers_Small_Commercial!F162+[1]StdO_Customers_Lighting!F162</f>
        <v>55601</v>
      </c>
      <c r="G162" s="20">
        <f>[1]StdO_Customers_Residential!G162+[1]StdO_Customers_Small_Commercial!G162+[1]StdO_Customers_Lighting!G162</f>
        <v>62926</v>
      </c>
      <c r="H162" s="20">
        <f>[1]StdO_Customers_Residential!H162+[1]StdO_Customers_Small_Commercial!H162+[1]StdO_Customers_Lighting!H162</f>
        <v>74275</v>
      </c>
      <c r="I162" s="20">
        <f>[1]StdO_Customers_Residential!I162+[1]StdO_Customers_Small_Commercial!I162+[1]StdO_Customers_Lighting!I162</f>
        <v>93403</v>
      </c>
      <c r="J162" s="20">
        <f>[1]StdO_Customers_Residential!J162+[1]StdO_Customers_Small_Commercial!J162+[1]StdO_Customers_Lighting!J162</f>
        <v>95565</v>
      </c>
      <c r="K162" s="20">
        <f>[1]StdO_Customers_Residential!K162+[1]StdO_Customers_Small_Commercial!K162+[1]StdO_Customers_Lighting!K162</f>
        <v>103038</v>
      </c>
      <c r="L162" s="20">
        <f>[1]StdO_Customers_Residential!L162+[1]StdO_Customers_Small_Commercial!L162+[1]StdO_Customers_Lighting!L162</f>
        <v>98232</v>
      </c>
      <c r="M162" s="20">
        <f>[1]StdO_Customers_Residential!M162+[1]StdO_Customers_Small_Commercial!M162+[1]StdO_Customers_Lighting!M162</f>
        <v>95972</v>
      </c>
      <c r="N162" s="20">
        <f>[1]StdO_Customers_Residential!N162+[1]StdO_Customers_Small_Commercial!N162+[1]StdO_Customers_Lighting!N162</f>
        <v>98267</v>
      </c>
      <c r="O162" s="20">
        <f>[1]StdO_Customers_Residential!O162+[1]StdO_Customers_Small_Commercial!O162+[1]StdO_Customers_Lighting!O162</f>
        <v>91373</v>
      </c>
      <c r="P162" s="20">
        <f>[1]StdO_Customers_Residential!P162+[1]StdO_Customers_Small_Commercial!P162+[1]StdO_Customers_Lighting!P162</f>
        <v>88877</v>
      </c>
      <c r="Q162" s="20">
        <f>[1]StdO_Customers_Residential!Q162+[1]StdO_Customers_Small_Commercial!Q162+[1]StdO_Customers_Lighting!Q162</f>
        <v>95550</v>
      </c>
      <c r="R162" s="20">
        <f>[1]StdO_Customers_Residential!R162+[1]StdO_Customers_Small_Commercial!R162+[1]StdO_Customers_Lighting!R162</f>
        <v>99854</v>
      </c>
      <c r="S162" s="20">
        <f>[1]StdO_Customers_Residential!S162+[1]StdO_Customers_Small_Commercial!S162+[1]StdO_Customers_Lighting!S162</f>
        <v>102400</v>
      </c>
      <c r="T162" s="20">
        <f>[1]StdO_Customers_Residential!T162+[1]StdO_Customers_Small_Commercial!T162+[1]StdO_Customers_Lighting!T162</f>
        <v>107103</v>
      </c>
      <c r="U162" s="20">
        <f>[1]StdO_Customers_Residential!U162+[1]StdO_Customers_Small_Commercial!U162+[1]StdO_Customers_Lighting!U162</f>
        <v>110367</v>
      </c>
      <c r="V162" s="20">
        <f>[1]StdO_Customers_Residential!V162+[1]StdO_Customers_Small_Commercial!V162+[1]StdO_Customers_Lighting!V162</f>
        <v>113396</v>
      </c>
      <c r="W162" s="20">
        <f>[1]StdO_Customers_Residential!W162+[1]StdO_Customers_Small_Commercial!W162+[1]StdO_Customers_Lighting!W162</f>
        <v>102266</v>
      </c>
      <c r="X162" s="20">
        <f>[1]StdO_Customers_Residential!X162+[1]StdO_Customers_Small_Commercial!X162+[1]StdO_Customers_Lighting!X162</f>
        <v>81532</v>
      </c>
      <c r="Y162" s="20">
        <f>[1]StdO_Customers_Residential!Y162+[1]StdO_Customers_Small_Commercial!Y162+[1]StdO_Customers_Lighting!Y162</f>
        <v>69811</v>
      </c>
      <c r="Z162" s="12"/>
      <c r="AA162" s="13">
        <f t="shared" si="24"/>
        <v>3</v>
      </c>
      <c r="AB162" s="12">
        <f t="shared" si="17"/>
        <v>1577195</v>
      </c>
      <c r="AC162" s="5">
        <f t="shared" si="18"/>
        <v>482264</v>
      </c>
      <c r="AD162" s="5">
        <f t="shared" si="19"/>
        <v>2059459</v>
      </c>
      <c r="AF162" s="12">
        <f t="shared" si="20"/>
        <v>6</v>
      </c>
      <c r="AG162" s="12">
        <f t="shared" si="21"/>
        <v>2021</v>
      </c>
      <c r="AI162" s="5">
        <f t="shared" si="22"/>
        <v>113396</v>
      </c>
      <c r="AJ162" s="12">
        <f t="shared" si="23"/>
        <v>21</v>
      </c>
    </row>
    <row r="163" spans="1:36" x14ac:dyDescent="0.25">
      <c r="A163" s="33">
        <v>44350</v>
      </c>
      <c r="B163" s="20">
        <f>[1]StdO_Customers_Residential!B163+[1]StdO_Customers_Small_Commercial!B163+[1]StdO_Customers_Lighting!B163</f>
        <v>60591</v>
      </c>
      <c r="C163" s="20">
        <f>[1]StdO_Customers_Residential!C163+[1]StdO_Customers_Small_Commercial!C163+[1]StdO_Customers_Lighting!C163</f>
        <v>55133</v>
      </c>
      <c r="D163" s="20">
        <f>[1]StdO_Customers_Residential!D163+[1]StdO_Customers_Small_Commercial!D163+[1]StdO_Customers_Lighting!D163</f>
        <v>53248</v>
      </c>
      <c r="E163" s="20">
        <f>[1]StdO_Customers_Residential!E163+[1]StdO_Customers_Small_Commercial!E163+[1]StdO_Customers_Lighting!E163</f>
        <v>53607</v>
      </c>
      <c r="F163" s="20">
        <f>[1]StdO_Customers_Residential!F163+[1]StdO_Customers_Small_Commercial!F163+[1]StdO_Customers_Lighting!F163</f>
        <v>55963</v>
      </c>
      <c r="G163" s="20">
        <f>[1]StdO_Customers_Residential!G163+[1]StdO_Customers_Small_Commercial!G163+[1]StdO_Customers_Lighting!G163</f>
        <v>63553</v>
      </c>
      <c r="H163" s="20">
        <f>[1]StdO_Customers_Residential!H163+[1]StdO_Customers_Small_Commercial!H163+[1]StdO_Customers_Lighting!H163</f>
        <v>74993</v>
      </c>
      <c r="I163" s="20">
        <f>[1]StdO_Customers_Residential!I163+[1]StdO_Customers_Small_Commercial!I163+[1]StdO_Customers_Lighting!I163</f>
        <v>94270</v>
      </c>
      <c r="J163" s="20">
        <f>[1]StdO_Customers_Residential!J163+[1]StdO_Customers_Small_Commercial!J163+[1]StdO_Customers_Lighting!J163</f>
        <v>96361</v>
      </c>
      <c r="K163" s="20">
        <f>[1]StdO_Customers_Residential!K163+[1]StdO_Customers_Small_Commercial!K163+[1]StdO_Customers_Lighting!K163</f>
        <v>103895</v>
      </c>
      <c r="L163" s="20">
        <f>[1]StdO_Customers_Residential!L163+[1]StdO_Customers_Small_Commercial!L163+[1]StdO_Customers_Lighting!L163</f>
        <v>99064</v>
      </c>
      <c r="M163" s="20">
        <f>[1]StdO_Customers_Residential!M163+[1]StdO_Customers_Small_Commercial!M163+[1]StdO_Customers_Lighting!M163</f>
        <v>96814</v>
      </c>
      <c r="N163" s="20">
        <f>[1]StdO_Customers_Residential!N163+[1]StdO_Customers_Small_Commercial!N163+[1]StdO_Customers_Lighting!N163</f>
        <v>99144</v>
      </c>
      <c r="O163" s="20">
        <f>[1]StdO_Customers_Residential!O163+[1]StdO_Customers_Small_Commercial!O163+[1]StdO_Customers_Lighting!O163</f>
        <v>92171</v>
      </c>
      <c r="P163" s="20">
        <f>[1]StdO_Customers_Residential!P163+[1]StdO_Customers_Small_Commercial!P163+[1]StdO_Customers_Lighting!P163</f>
        <v>89617</v>
      </c>
      <c r="Q163" s="20">
        <f>[1]StdO_Customers_Residential!Q163+[1]StdO_Customers_Small_Commercial!Q163+[1]StdO_Customers_Lighting!Q163</f>
        <v>96370</v>
      </c>
      <c r="R163" s="20">
        <f>[1]StdO_Customers_Residential!R163+[1]StdO_Customers_Small_Commercial!R163+[1]StdO_Customers_Lighting!R163</f>
        <v>100694</v>
      </c>
      <c r="S163" s="20">
        <f>[1]StdO_Customers_Residential!S163+[1]StdO_Customers_Small_Commercial!S163+[1]StdO_Customers_Lighting!S163</f>
        <v>103267</v>
      </c>
      <c r="T163" s="20">
        <f>[1]StdO_Customers_Residential!T163+[1]StdO_Customers_Small_Commercial!T163+[1]StdO_Customers_Lighting!T163</f>
        <v>108036</v>
      </c>
      <c r="U163" s="20">
        <f>[1]StdO_Customers_Residential!U163+[1]StdO_Customers_Small_Commercial!U163+[1]StdO_Customers_Lighting!U163</f>
        <v>111566</v>
      </c>
      <c r="V163" s="20">
        <f>[1]StdO_Customers_Residential!V163+[1]StdO_Customers_Small_Commercial!V163+[1]StdO_Customers_Lighting!V163</f>
        <v>114743</v>
      </c>
      <c r="W163" s="20">
        <f>[1]StdO_Customers_Residential!W163+[1]StdO_Customers_Small_Commercial!W163+[1]StdO_Customers_Lighting!W163</f>
        <v>103351</v>
      </c>
      <c r="X163" s="20">
        <f>[1]StdO_Customers_Residential!X163+[1]StdO_Customers_Small_Commercial!X163+[1]StdO_Customers_Lighting!X163</f>
        <v>82285</v>
      </c>
      <c r="Y163" s="20">
        <f>[1]StdO_Customers_Residential!Y163+[1]StdO_Customers_Small_Commercial!Y163+[1]StdO_Customers_Lighting!Y163</f>
        <v>70460</v>
      </c>
      <c r="Z163" s="12"/>
      <c r="AA163" s="13">
        <f t="shared" si="24"/>
        <v>4</v>
      </c>
      <c r="AB163" s="12">
        <f t="shared" si="17"/>
        <v>1591648</v>
      </c>
      <c r="AC163" s="5">
        <f t="shared" si="18"/>
        <v>487548</v>
      </c>
      <c r="AD163" s="5">
        <f t="shared" si="19"/>
        <v>2079196</v>
      </c>
      <c r="AF163" s="12">
        <f t="shared" si="20"/>
        <v>6</v>
      </c>
      <c r="AG163" s="12">
        <f t="shared" si="21"/>
        <v>2021</v>
      </c>
      <c r="AI163" s="5">
        <f t="shared" si="22"/>
        <v>114743</v>
      </c>
      <c r="AJ163" s="12">
        <f t="shared" si="23"/>
        <v>21</v>
      </c>
    </row>
    <row r="164" spans="1:36" x14ac:dyDescent="0.25">
      <c r="A164" s="33">
        <v>44351</v>
      </c>
      <c r="B164" s="20">
        <f>[1]StdO_Customers_Residential!B164+[1]StdO_Customers_Small_Commercial!B164+[1]StdO_Customers_Lighting!B164</f>
        <v>61084</v>
      </c>
      <c r="C164" s="20">
        <f>[1]StdO_Customers_Residential!C164+[1]StdO_Customers_Small_Commercial!C164+[1]StdO_Customers_Lighting!C164</f>
        <v>55565</v>
      </c>
      <c r="D164" s="20">
        <f>[1]StdO_Customers_Residential!D164+[1]StdO_Customers_Small_Commercial!D164+[1]StdO_Customers_Lighting!D164</f>
        <v>53852</v>
      </c>
      <c r="E164" s="20">
        <f>[1]StdO_Customers_Residential!E164+[1]StdO_Customers_Small_Commercial!E164+[1]StdO_Customers_Lighting!E164</f>
        <v>54128</v>
      </c>
      <c r="F164" s="20">
        <f>[1]StdO_Customers_Residential!F164+[1]StdO_Customers_Small_Commercial!F164+[1]StdO_Customers_Lighting!F164</f>
        <v>56509</v>
      </c>
      <c r="G164" s="20">
        <f>[1]StdO_Customers_Residential!G164+[1]StdO_Customers_Small_Commercial!G164+[1]StdO_Customers_Lighting!G164</f>
        <v>64073</v>
      </c>
      <c r="H164" s="20">
        <f>[1]StdO_Customers_Residential!H164+[1]StdO_Customers_Small_Commercial!H164+[1]StdO_Customers_Lighting!H164</f>
        <v>75922</v>
      </c>
      <c r="I164" s="20">
        <f>[1]StdO_Customers_Residential!I164+[1]StdO_Customers_Small_Commercial!I164+[1]StdO_Customers_Lighting!I164</f>
        <v>95053</v>
      </c>
      <c r="J164" s="20">
        <f>[1]StdO_Customers_Residential!J164+[1]StdO_Customers_Small_Commercial!J164+[1]StdO_Customers_Lighting!J164</f>
        <v>97162</v>
      </c>
      <c r="K164" s="20">
        <f>[1]StdO_Customers_Residential!K164+[1]StdO_Customers_Small_Commercial!K164+[1]StdO_Customers_Lighting!K164</f>
        <v>104789</v>
      </c>
      <c r="L164" s="20">
        <f>[1]StdO_Customers_Residential!L164+[1]StdO_Customers_Small_Commercial!L164+[1]StdO_Customers_Lighting!L164</f>
        <v>99872</v>
      </c>
      <c r="M164" s="20">
        <f>[1]StdO_Customers_Residential!M164+[1]StdO_Customers_Small_Commercial!M164+[1]StdO_Customers_Lighting!M164</f>
        <v>97574</v>
      </c>
      <c r="N164" s="20">
        <f>[1]StdO_Customers_Residential!N164+[1]StdO_Customers_Small_Commercial!N164+[1]StdO_Customers_Lighting!N164</f>
        <v>99925</v>
      </c>
      <c r="O164" s="20">
        <f>[1]StdO_Customers_Residential!O164+[1]StdO_Customers_Small_Commercial!O164+[1]StdO_Customers_Lighting!O164</f>
        <v>92906</v>
      </c>
      <c r="P164" s="20">
        <f>[1]StdO_Customers_Residential!P164+[1]StdO_Customers_Small_Commercial!P164+[1]StdO_Customers_Lighting!P164</f>
        <v>90317</v>
      </c>
      <c r="Q164" s="20">
        <f>[1]StdO_Customers_Residential!Q164+[1]StdO_Customers_Small_Commercial!Q164+[1]StdO_Customers_Lighting!Q164</f>
        <v>97117</v>
      </c>
      <c r="R164" s="20">
        <f>[1]StdO_Customers_Residential!R164+[1]StdO_Customers_Small_Commercial!R164+[1]StdO_Customers_Lighting!R164</f>
        <v>101524</v>
      </c>
      <c r="S164" s="20">
        <f>[1]StdO_Customers_Residential!S164+[1]StdO_Customers_Small_Commercial!S164+[1]StdO_Customers_Lighting!S164</f>
        <v>104172</v>
      </c>
      <c r="T164" s="20">
        <f>[1]StdO_Customers_Residential!T164+[1]StdO_Customers_Small_Commercial!T164+[1]StdO_Customers_Lighting!T164</f>
        <v>109031</v>
      </c>
      <c r="U164" s="20">
        <f>[1]StdO_Customers_Residential!U164+[1]StdO_Customers_Small_Commercial!U164+[1]StdO_Customers_Lighting!U164</f>
        <v>112400</v>
      </c>
      <c r="V164" s="20">
        <f>[1]StdO_Customers_Residential!V164+[1]StdO_Customers_Small_Commercial!V164+[1]StdO_Customers_Lighting!V164</f>
        <v>115490</v>
      </c>
      <c r="W164" s="20">
        <f>[1]StdO_Customers_Residential!W164+[1]StdO_Customers_Small_Commercial!W164+[1]StdO_Customers_Lighting!W164</f>
        <v>104206</v>
      </c>
      <c r="X164" s="20">
        <f>[1]StdO_Customers_Residential!X164+[1]StdO_Customers_Small_Commercial!X164+[1]StdO_Customers_Lighting!X164</f>
        <v>84466</v>
      </c>
      <c r="Y164" s="20">
        <f>[1]StdO_Customers_Residential!Y164+[1]StdO_Customers_Small_Commercial!Y164+[1]StdO_Customers_Lighting!Y164</f>
        <v>72431</v>
      </c>
      <c r="Z164" s="12"/>
      <c r="AA164" s="13">
        <f t="shared" si="24"/>
        <v>5</v>
      </c>
      <c r="AB164" s="12">
        <f t="shared" si="17"/>
        <v>1606004</v>
      </c>
      <c r="AC164" s="5">
        <f t="shared" si="18"/>
        <v>493564</v>
      </c>
      <c r="AD164" s="5">
        <f t="shared" si="19"/>
        <v>2099568</v>
      </c>
      <c r="AF164" s="12">
        <f t="shared" si="20"/>
        <v>6</v>
      </c>
      <c r="AG164" s="12">
        <f t="shared" si="21"/>
        <v>2021</v>
      </c>
      <c r="AI164" s="5">
        <f t="shared" si="22"/>
        <v>115490</v>
      </c>
      <c r="AJ164" s="12">
        <f t="shared" si="23"/>
        <v>21</v>
      </c>
    </row>
    <row r="165" spans="1:36" x14ac:dyDescent="0.25">
      <c r="A165" s="33">
        <v>44352</v>
      </c>
      <c r="B165" s="20">
        <f>[1]StdO_Customers_Residential!B165+[1]StdO_Customers_Small_Commercial!B165+[1]StdO_Customers_Lighting!B165</f>
        <v>64363</v>
      </c>
      <c r="C165" s="20">
        <f>[1]StdO_Customers_Residential!C165+[1]StdO_Customers_Small_Commercial!C165+[1]StdO_Customers_Lighting!C165</f>
        <v>58871</v>
      </c>
      <c r="D165" s="20">
        <f>[1]StdO_Customers_Residential!D165+[1]StdO_Customers_Small_Commercial!D165+[1]StdO_Customers_Lighting!D165</f>
        <v>57106</v>
      </c>
      <c r="E165" s="20">
        <f>[1]StdO_Customers_Residential!E165+[1]StdO_Customers_Small_Commercial!E165+[1]StdO_Customers_Lighting!E165</f>
        <v>57263</v>
      </c>
      <c r="F165" s="20">
        <f>[1]StdO_Customers_Residential!F165+[1]StdO_Customers_Small_Commercial!F165+[1]StdO_Customers_Lighting!F165</f>
        <v>56928</v>
      </c>
      <c r="G165" s="20">
        <f>[1]StdO_Customers_Residential!G165+[1]StdO_Customers_Small_Commercial!G165+[1]StdO_Customers_Lighting!G165</f>
        <v>61890</v>
      </c>
      <c r="H165" s="20">
        <f>[1]StdO_Customers_Residential!H165+[1]StdO_Customers_Small_Commercial!H165+[1]StdO_Customers_Lighting!H165</f>
        <v>71447</v>
      </c>
      <c r="I165" s="20">
        <f>[1]StdO_Customers_Residential!I165+[1]StdO_Customers_Small_Commercial!I165+[1]StdO_Customers_Lighting!I165</f>
        <v>88483</v>
      </c>
      <c r="J165" s="20">
        <f>[1]StdO_Customers_Residential!J165+[1]StdO_Customers_Small_Commercial!J165+[1]StdO_Customers_Lighting!J165</f>
        <v>97531</v>
      </c>
      <c r="K165" s="20">
        <f>[1]StdO_Customers_Residential!K165+[1]StdO_Customers_Small_Commercial!K165+[1]StdO_Customers_Lighting!K165</f>
        <v>111209</v>
      </c>
      <c r="L165" s="20">
        <f>[1]StdO_Customers_Residential!L165+[1]StdO_Customers_Small_Commercial!L165+[1]StdO_Customers_Lighting!L165</f>
        <v>105937</v>
      </c>
      <c r="M165" s="20">
        <f>[1]StdO_Customers_Residential!M165+[1]StdO_Customers_Small_Commercial!M165+[1]StdO_Customers_Lighting!M165</f>
        <v>102255</v>
      </c>
      <c r="N165" s="20">
        <f>[1]StdO_Customers_Residential!N165+[1]StdO_Customers_Small_Commercial!N165+[1]StdO_Customers_Lighting!N165</f>
        <v>101070</v>
      </c>
      <c r="O165" s="20">
        <f>[1]StdO_Customers_Residential!O165+[1]StdO_Customers_Small_Commercial!O165+[1]StdO_Customers_Lighting!O165</f>
        <v>95155</v>
      </c>
      <c r="P165" s="20">
        <f>[1]StdO_Customers_Residential!P165+[1]StdO_Customers_Small_Commercial!P165+[1]StdO_Customers_Lighting!P165</f>
        <v>94417</v>
      </c>
      <c r="Q165" s="20">
        <f>[1]StdO_Customers_Residential!Q165+[1]StdO_Customers_Small_Commercial!Q165+[1]StdO_Customers_Lighting!Q165</f>
        <v>95782</v>
      </c>
      <c r="R165" s="20">
        <f>[1]StdO_Customers_Residential!R165+[1]StdO_Customers_Small_Commercial!R165+[1]StdO_Customers_Lighting!R165</f>
        <v>98883</v>
      </c>
      <c r="S165" s="20">
        <f>[1]StdO_Customers_Residential!S165+[1]StdO_Customers_Small_Commercial!S165+[1]StdO_Customers_Lighting!S165</f>
        <v>103364</v>
      </c>
      <c r="T165" s="20">
        <f>[1]StdO_Customers_Residential!T165+[1]StdO_Customers_Small_Commercial!T165+[1]StdO_Customers_Lighting!T165</f>
        <v>108310</v>
      </c>
      <c r="U165" s="20">
        <f>[1]StdO_Customers_Residential!U165+[1]StdO_Customers_Small_Commercial!U165+[1]StdO_Customers_Lighting!U165</f>
        <v>112627</v>
      </c>
      <c r="V165" s="20">
        <f>[1]StdO_Customers_Residential!V165+[1]StdO_Customers_Small_Commercial!V165+[1]StdO_Customers_Lighting!V165</f>
        <v>111982</v>
      </c>
      <c r="W165" s="20">
        <f>[1]StdO_Customers_Residential!W165+[1]StdO_Customers_Small_Commercial!W165+[1]StdO_Customers_Lighting!W165</f>
        <v>103325</v>
      </c>
      <c r="X165" s="20">
        <f>[1]StdO_Customers_Residential!X165+[1]StdO_Customers_Small_Commercial!X165+[1]StdO_Customers_Lighting!X165</f>
        <v>87929</v>
      </c>
      <c r="Y165" s="20">
        <f>[1]StdO_Customers_Residential!Y165+[1]StdO_Customers_Small_Commercial!Y165+[1]StdO_Customers_Lighting!Y165</f>
        <v>76642</v>
      </c>
      <c r="Z165" s="12"/>
      <c r="AA165" s="13">
        <f t="shared" si="24"/>
        <v>6</v>
      </c>
      <c r="AB165" s="12">
        <f t="shared" si="17"/>
        <v>1618259</v>
      </c>
      <c r="AC165" s="5">
        <f t="shared" si="18"/>
        <v>504510</v>
      </c>
      <c r="AD165" s="5">
        <f t="shared" si="19"/>
        <v>2122769</v>
      </c>
      <c r="AF165" s="12">
        <f t="shared" si="20"/>
        <v>6</v>
      </c>
      <c r="AG165" s="12">
        <f t="shared" si="21"/>
        <v>2021</v>
      </c>
      <c r="AI165" s="5">
        <f t="shared" si="22"/>
        <v>112627</v>
      </c>
      <c r="AJ165" s="12">
        <f t="shared" si="23"/>
        <v>20</v>
      </c>
    </row>
    <row r="166" spans="1:36" x14ac:dyDescent="0.25">
      <c r="A166" s="33">
        <v>44353</v>
      </c>
      <c r="B166" s="20">
        <f>[1]StdO_Customers_Residential!B166+[1]StdO_Customers_Small_Commercial!B166+[1]StdO_Customers_Lighting!B166</f>
        <v>68458</v>
      </c>
      <c r="C166" s="20">
        <f>[1]StdO_Customers_Residential!C166+[1]StdO_Customers_Small_Commercial!C166+[1]StdO_Customers_Lighting!C166</f>
        <v>63349</v>
      </c>
      <c r="D166" s="20">
        <f>[1]StdO_Customers_Residential!D166+[1]StdO_Customers_Small_Commercial!D166+[1]StdO_Customers_Lighting!D166</f>
        <v>60736</v>
      </c>
      <c r="E166" s="20">
        <f>[1]StdO_Customers_Residential!E166+[1]StdO_Customers_Small_Commercial!E166+[1]StdO_Customers_Lighting!E166</f>
        <v>59960</v>
      </c>
      <c r="F166" s="20">
        <f>[1]StdO_Customers_Residential!F166+[1]StdO_Customers_Small_Commercial!F166+[1]StdO_Customers_Lighting!F166</f>
        <v>59666</v>
      </c>
      <c r="G166" s="20">
        <f>[1]StdO_Customers_Residential!G166+[1]StdO_Customers_Small_Commercial!G166+[1]StdO_Customers_Lighting!G166</f>
        <v>61954</v>
      </c>
      <c r="H166" s="20">
        <f>[1]StdO_Customers_Residential!H166+[1]StdO_Customers_Small_Commercial!H166+[1]StdO_Customers_Lighting!H166</f>
        <v>71508</v>
      </c>
      <c r="I166" s="20">
        <f>[1]StdO_Customers_Residential!I166+[1]StdO_Customers_Small_Commercial!I166+[1]StdO_Customers_Lighting!I166</f>
        <v>88536</v>
      </c>
      <c r="J166" s="20">
        <f>[1]StdO_Customers_Residential!J166+[1]StdO_Customers_Small_Commercial!J166+[1]StdO_Customers_Lighting!J166</f>
        <v>97579</v>
      </c>
      <c r="K166" s="20">
        <f>[1]StdO_Customers_Residential!K166+[1]StdO_Customers_Small_Commercial!K166+[1]StdO_Customers_Lighting!K166</f>
        <v>111224</v>
      </c>
      <c r="L166" s="20">
        <f>[1]StdO_Customers_Residential!L166+[1]StdO_Customers_Small_Commercial!L166+[1]StdO_Customers_Lighting!L166</f>
        <v>105955</v>
      </c>
      <c r="M166" s="20">
        <f>[1]StdO_Customers_Residential!M166+[1]StdO_Customers_Small_Commercial!M166+[1]StdO_Customers_Lighting!M166</f>
        <v>103846</v>
      </c>
      <c r="N166" s="20">
        <f>[1]StdO_Customers_Residential!N166+[1]StdO_Customers_Small_Commercial!N166+[1]StdO_Customers_Lighting!N166</f>
        <v>105571</v>
      </c>
      <c r="O166" s="20">
        <f>[1]StdO_Customers_Residential!O166+[1]StdO_Customers_Small_Commercial!O166+[1]StdO_Customers_Lighting!O166</f>
        <v>105113</v>
      </c>
      <c r="P166" s="20">
        <f>[1]StdO_Customers_Residential!P166+[1]StdO_Customers_Small_Commercial!P166+[1]StdO_Customers_Lighting!P166</f>
        <v>105697</v>
      </c>
      <c r="Q166" s="20">
        <f>[1]StdO_Customers_Residential!Q166+[1]StdO_Customers_Small_Commercial!Q166+[1]StdO_Customers_Lighting!Q166</f>
        <v>108788</v>
      </c>
      <c r="R166" s="20">
        <f>[1]StdO_Customers_Residential!R166+[1]StdO_Customers_Small_Commercial!R166+[1]StdO_Customers_Lighting!R166</f>
        <v>114048</v>
      </c>
      <c r="S166" s="20">
        <f>[1]StdO_Customers_Residential!S166+[1]StdO_Customers_Small_Commercial!S166+[1]StdO_Customers_Lighting!S166</f>
        <v>120204</v>
      </c>
      <c r="T166" s="20">
        <f>[1]StdO_Customers_Residential!T166+[1]StdO_Customers_Small_Commercial!T166+[1]StdO_Customers_Lighting!T166</f>
        <v>124131</v>
      </c>
      <c r="U166" s="20">
        <f>[1]StdO_Customers_Residential!U166+[1]StdO_Customers_Small_Commercial!U166+[1]StdO_Customers_Lighting!U166</f>
        <v>125646</v>
      </c>
      <c r="V166" s="20">
        <f>[1]StdO_Customers_Residential!V166+[1]StdO_Customers_Small_Commercial!V166+[1]StdO_Customers_Lighting!V166</f>
        <v>124063</v>
      </c>
      <c r="W166" s="20">
        <f>[1]StdO_Customers_Residential!W166+[1]StdO_Customers_Small_Commercial!W166+[1]StdO_Customers_Lighting!W166</f>
        <v>113545</v>
      </c>
      <c r="X166" s="20">
        <f>[1]StdO_Customers_Residential!X166+[1]StdO_Customers_Small_Commercial!X166+[1]StdO_Customers_Lighting!X166</f>
        <v>96398</v>
      </c>
      <c r="Y166" s="20">
        <f>[1]StdO_Customers_Residential!Y166+[1]StdO_Customers_Small_Commercial!Y166+[1]StdO_Customers_Lighting!Y166</f>
        <v>83765</v>
      </c>
      <c r="Z166" s="12"/>
      <c r="AA166" s="13">
        <f t="shared" si="24"/>
        <v>7</v>
      </c>
      <c r="AB166" s="12">
        <f t="shared" si="17"/>
        <v>0</v>
      </c>
      <c r="AC166" s="5">
        <f t="shared" si="18"/>
        <v>2279740</v>
      </c>
      <c r="AD166" s="5">
        <f t="shared" si="19"/>
        <v>2279740</v>
      </c>
      <c r="AF166" s="12">
        <f t="shared" si="20"/>
        <v>6</v>
      </c>
      <c r="AG166" s="12">
        <f t="shared" si="21"/>
        <v>2021</v>
      </c>
      <c r="AI166" s="5">
        <f t="shared" si="22"/>
        <v>125646</v>
      </c>
      <c r="AJ166" s="12">
        <f t="shared" si="23"/>
        <v>20</v>
      </c>
    </row>
    <row r="167" spans="1:36" x14ac:dyDescent="0.25">
      <c r="A167" s="33">
        <v>44354</v>
      </c>
      <c r="B167" s="20">
        <f>[1]StdO_Customers_Residential!B167+[1]StdO_Customers_Small_Commercial!B167+[1]StdO_Customers_Lighting!B167</f>
        <v>73736</v>
      </c>
      <c r="C167" s="20">
        <f>[1]StdO_Customers_Residential!C167+[1]StdO_Customers_Small_Commercial!C167+[1]StdO_Customers_Lighting!C167</f>
        <v>67212</v>
      </c>
      <c r="D167" s="20">
        <f>[1]StdO_Customers_Residential!D167+[1]StdO_Customers_Small_Commercial!D167+[1]StdO_Customers_Lighting!D167</f>
        <v>65193</v>
      </c>
      <c r="E167" s="20">
        <f>[1]StdO_Customers_Residential!E167+[1]StdO_Customers_Small_Commercial!E167+[1]StdO_Customers_Lighting!E167</f>
        <v>64713</v>
      </c>
      <c r="F167" s="20">
        <f>[1]StdO_Customers_Residential!F167+[1]StdO_Customers_Small_Commercial!F167+[1]StdO_Customers_Lighting!F167</f>
        <v>65990</v>
      </c>
      <c r="G167" s="20">
        <f>[1]StdO_Customers_Residential!G167+[1]StdO_Customers_Small_Commercial!G167+[1]StdO_Customers_Lighting!G167</f>
        <v>72626</v>
      </c>
      <c r="H167" s="20">
        <f>[1]StdO_Customers_Residential!H167+[1]StdO_Customers_Small_Commercial!H167+[1]StdO_Customers_Lighting!H167</f>
        <v>87125</v>
      </c>
      <c r="I167" s="20">
        <f>[1]StdO_Customers_Residential!I167+[1]StdO_Customers_Small_Commercial!I167+[1]StdO_Customers_Lighting!I167</f>
        <v>100969</v>
      </c>
      <c r="J167" s="20">
        <f>[1]StdO_Customers_Residential!J167+[1]StdO_Customers_Small_Commercial!J167+[1]StdO_Customers_Lighting!J167</f>
        <v>104520</v>
      </c>
      <c r="K167" s="20">
        <f>[1]StdO_Customers_Residential!K167+[1]StdO_Customers_Small_Commercial!K167+[1]StdO_Customers_Lighting!K167</f>
        <v>112602</v>
      </c>
      <c r="L167" s="20">
        <f>[1]StdO_Customers_Residential!L167+[1]StdO_Customers_Small_Commercial!L167+[1]StdO_Customers_Lighting!L167</f>
        <v>115181</v>
      </c>
      <c r="M167" s="20">
        <f>[1]StdO_Customers_Residential!M167+[1]StdO_Customers_Small_Commercial!M167+[1]StdO_Customers_Lighting!M167</f>
        <v>117965</v>
      </c>
      <c r="N167" s="20">
        <f>[1]StdO_Customers_Residential!N167+[1]StdO_Customers_Small_Commercial!N167+[1]StdO_Customers_Lighting!N167</f>
        <v>120154</v>
      </c>
      <c r="O167" s="20">
        <f>[1]StdO_Customers_Residential!O167+[1]StdO_Customers_Small_Commercial!O167+[1]StdO_Customers_Lighting!O167</f>
        <v>118283</v>
      </c>
      <c r="P167" s="20">
        <f>[1]StdO_Customers_Residential!P167+[1]StdO_Customers_Small_Commercial!P167+[1]StdO_Customers_Lighting!P167</f>
        <v>117825</v>
      </c>
      <c r="Q167" s="20">
        <f>[1]StdO_Customers_Residential!Q167+[1]StdO_Customers_Small_Commercial!Q167+[1]StdO_Customers_Lighting!Q167</f>
        <v>123018</v>
      </c>
      <c r="R167" s="20">
        <f>[1]StdO_Customers_Residential!R167+[1]StdO_Customers_Small_Commercial!R167+[1]StdO_Customers_Lighting!R167</f>
        <v>127208</v>
      </c>
      <c r="S167" s="20">
        <f>[1]StdO_Customers_Residential!S167+[1]StdO_Customers_Small_Commercial!S167+[1]StdO_Customers_Lighting!S167</f>
        <v>134564</v>
      </c>
      <c r="T167" s="20">
        <f>[1]StdO_Customers_Residential!T167+[1]StdO_Customers_Small_Commercial!T167+[1]StdO_Customers_Lighting!T167</f>
        <v>139769</v>
      </c>
      <c r="U167" s="20">
        <f>[1]StdO_Customers_Residential!U167+[1]StdO_Customers_Small_Commercial!U167+[1]StdO_Customers_Lighting!U167</f>
        <v>137133</v>
      </c>
      <c r="V167" s="20">
        <f>[1]StdO_Customers_Residential!V167+[1]StdO_Customers_Small_Commercial!V167+[1]StdO_Customers_Lighting!V167</f>
        <v>134515</v>
      </c>
      <c r="W167" s="20">
        <f>[1]StdO_Customers_Residential!W167+[1]StdO_Customers_Small_Commercial!W167+[1]StdO_Customers_Lighting!W167</f>
        <v>124353</v>
      </c>
      <c r="X167" s="20">
        <f>[1]StdO_Customers_Residential!X167+[1]StdO_Customers_Small_Commercial!X167+[1]StdO_Customers_Lighting!X167</f>
        <v>105858</v>
      </c>
      <c r="Y167" s="20">
        <f>[1]StdO_Customers_Residential!Y167+[1]StdO_Customers_Small_Commercial!Y167+[1]StdO_Customers_Lighting!Y167</f>
        <v>91076</v>
      </c>
      <c r="Z167" s="12"/>
      <c r="AA167" s="13">
        <f t="shared" si="24"/>
        <v>1</v>
      </c>
      <c r="AB167" s="12">
        <f t="shared" si="17"/>
        <v>0</v>
      </c>
      <c r="AC167" s="5">
        <f t="shared" si="18"/>
        <v>2521588</v>
      </c>
      <c r="AD167" s="5">
        <f t="shared" si="19"/>
        <v>2521588</v>
      </c>
      <c r="AF167" s="12">
        <f t="shared" si="20"/>
        <v>6</v>
      </c>
      <c r="AG167" s="12">
        <f t="shared" si="21"/>
        <v>2021</v>
      </c>
      <c r="AI167" s="5">
        <f t="shared" si="22"/>
        <v>139769</v>
      </c>
      <c r="AJ167" s="12">
        <f t="shared" si="23"/>
        <v>19</v>
      </c>
    </row>
    <row r="168" spans="1:36" x14ac:dyDescent="0.25">
      <c r="A168" s="33">
        <v>44355</v>
      </c>
      <c r="B168" s="20">
        <f>[1]StdO_Customers_Residential!B168+[1]StdO_Customers_Small_Commercial!B168+[1]StdO_Customers_Lighting!B168</f>
        <v>81949</v>
      </c>
      <c r="C168" s="20">
        <f>[1]StdO_Customers_Residential!C168+[1]StdO_Customers_Small_Commercial!C168+[1]StdO_Customers_Lighting!C168</f>
        <v>74839</v>
      </c>
      <c r="D168" s="20">
        <f>[1]StdO_Customers_Residential!D168+[1]StdO_Customers_Small_Commercial!D168+[1]StdO_Customers_Lighting!D168</f>
        <v>72349</v>
      </c>
      <c r="E168" s="20">
        <f>[1]StdO_Customers_Residential!E168+[1]StdO_Customers_Small_Commercial!E168+[1]StdO_Customers_Lighting!E168</f>
        <v>71280</v>
      </c>
      <c r="F168" s="20">
        <f>[1]StdO_Customers_Residential!F168+[1]StdO_Customers_Small_Commercial!F168+[1]StdO_Customers_Lighting!F168</f>
        <v>72894</v>
      </c>
      <c r="G168" s="20">
        <f>[1]StdO_Customers_Residential!G168+[1]StdO_Customers_Small_Commercial!G168+[1]StdO_Customers_Lighting!G168</f>
        <v>79654</v>
      </c>
      <c r="H168" s="20">
        <f>[1]StdO_Customers_Residential!H168+[1]StdO_Customers_Small_Commercial!H168+[1]StdO_Customers_Lighting!H168</f>
        <v>93468</v>
      </c>
      <c r="I168" s="20">
        <f>[1]StdO_Customers_Residential!I168+[1]StdO_Customers_Small_Commercial!I168+[1]StdO_Customers_Lighting!I168</f>
        <v>105290</v>
      </c>
      <c r="J168" s="20">
        <f>[1]StdO_Customers_Residential!J168+[1]StdO_Customers_Small_Commercial!J168+[1]StdO_Customers_Lighting!J168</f>
        <v>110625</v>
      </c>
      <c r="K168" s="20">
        <f>[1]StdO_Customers_Residential!K168+[1]StdO_Customers_Small_Commercial!K168+[1]StdO_Customers_Lighting!K168</f>
        <v>119951</v>
      </c>
      <c r="L168" s="20">
        <f>[1]StdO_Customers_Residential!L168+[1]StdO_Customers_Small_Commercial!L168+[1]StdO_Customers_Lighting!L168</f>
        <v>122436</v>
      </c>
      <c r="M168" s="20">
        <f>[1]StdO_Customers_Residential!M168+[1]StdO_Customers_Small_Commercial!M168+[1]StdO_Customers_Lighting!M168</f>
        <v>123813</v>
      </c>
      <c r="N168" s="20">
        <f>[1]StdO_Customers_Residential!N168+[1]StdO_Customers_Small_Commercial!N168+[1]StdO_Customers_Lighting!N168</f>
        <v>127568</v>
      </c>
      <c r="O168" s="20">
        <f>[1]StdO_Customers_Residential!O168+[1]StdO_Customers_Small_Commercial!O168+[1]StdO_Customers_Lighting!O168</f>
        <v>123366</v>
      </c>
      <c r="P168" s="20">
        <f>[1]StdO_Customers_Residential!P168+[1]StdO_Customers_Small_Commercial!P168+[1]StdO_Customers_Lighting!P168</f>
        <v>122868</v>
      </c>
      <c r="Q168" s="20">
        <f>[1]StdO_Customers_Residential!Q168+[1]StdO_Customers_Small_Commercial!Q168+[1]StdO_Customers_Lighting!Q168</f>
        <v>128635</v>
      </c>
      <c r="R168" s="20">
        <f>[1]StdO_Customers_Residential!R168+[1]StdO_Customers_Small_Commercial!R168+[1]StdO_Customers_Lighting!R168</f>
        <v>131155</v>
      </c>
      <c r="S168" s="20">
        <f>[1]StdO_Customers_Residential!S168+[1]StdO_Customers_Small_Commercial!S168+[1]StdO_Customers_Lighting!S168</f>
        <v>137348</v>
      </c>
      <c r="T168" s="20">
        <f>[1]StdO_Customers_Residential!T168+[1]StdO_Customers_Small_Commercial!T168+[1]StdO_Customers_Lighting!T168</f>
        <v>143013</v>
      </c>
      <c r="U168" s="20">
        <f>[1]StdO_Customers_Residential!U168+[1]StdO_Customers_Small_Commercial!U168+[1]StdO_Customers_Lighting!U168</f>
        <v>142839</v>
      </c>
      <c r="V168" s="20">
        <f>[1]StdO_Customers_Residential!V168+[1]StdO_Customers_Small_Commercial!V168+[1]StdO_Customers_Lighting!V168</f>
        <v>141525</v>
      </c>
      <c r="W168" s="20">
        <f>[1]StdO_Customers_Residential!W168+[1]StdO_Customers_Small_Commercial!W168+[1]StdO_Customers_Lighting!W168</f>
        <v>130253</v>
      </c>
      <c r="X168" s="20">
        <f>[1]StdO_Customers_Residential!X168+[1]StdO_Customers_Small_Commercial!X168+[1]StdO_Customers_Lighting!X168</f>
        <v>114022</v>
      </c>
      <c r="Y168" s="20">
        <f>[1]StdO_Customers_Residential!Y168+[1]StdO_Customers_Small_Commercial!Y168+[1]StdO_Customers_Lighting!Y168</f>
        <v>99550</v>
      </c>
      <c r="Z168" s="12"/>
      <c r="AA168" s="13">
        <f t="shared" si="24"/>
        <v>2</v>
      </c>
      <c r="AB168" s="12">
        <f t="shared" si="17"/>
        <v>2024707</v>
      </c>
      <c r="AC168" s="5">
        <f t="shared" si="18"/>
        <v>645983</v>
      </c>
      <c r="AD168" s="5">
        <f t="shared" si="19"/>
        <v>2670690</v>
      </c>
      <c r="AF168" s="12">
        <f t="shared" si="20"/>
        <v>6</v>
      </c>
      <c r="AG168" s="12">
        <f t="shared" si="21"/>
        <v>2021</v>
      </c>
      <c r="AI168" s="5">
        <f t="shared" si="22"/>
        <v>143013</v>
      </c>
      <c r="AJ168" s="12">
        <f t="shared" si="23"/>
        <v>19</v>
      </c>
    </row>
    <row r="169" spans="1:36" x14ac:dyDescent="0.25">
      <c r="A169" s="33">
        <v>44356</v>
      </c>
      <c r="B169" s="20">
        <f>[1]StdO_Customers_Residential!B169+[1]StdO_Customers_Small_Commercial!B169+[1]StdO_Customers_Lighting!B169</f>
        <v>89983</v>
      </c>
      <c r="C169" s="20">
        <f>[1]StdO_Customers_Residential!C169+[1]StdO_Customers_Small_Commercial!C169+[1]StdO_Customers_Lighting!C169</f>
        <v>83660</v>
      </c>
      <c r="D169" s="20">
        <f>[1]StdO_Customers_Residential!D169+[1]StdO_Customers_Small_Commercial!D169+[1]StdO_Customers_Lighting!D169</f>
        <v>80725</v>
      </c>
      <c r="E169" s="20">
        <f>[1]StdO_Customers_Residential!E169+[1]StdO_Customers_Small_Commercial!E169+[1]StdO_Customers_Lighting!E169</f>
        <v>80029</v>
      </c>
      <c r="F169" s="20">
        <f>[1]StdO_Customers_Residential!F169+[1]StdO_Customers_Small_Commercial!F169+[1]StdO_Customers_Lighting!F169</f>
        <v>82166</v>
      </c>
      <c r="G169" s="20">
        <f>[1]StdO_Customers_Residential!G169+[1]StdO_Customers_Small_Commercial!G169+[1]StdO_Customers_Lighting!G169</f>
        <v>87967</v>
      </c>
      <c r="H169" s="20">
        <f>[1]StdO_Customers_Residential!H169+[1]StdO_Customers_Small_Commercial!H169+[1]StdO_Customers_Lighting!H169</f>
        <v>98414</v>
      </c>
      <c r="I169" s="20">
        <f>[1]StdO_Customers_Residential!I169+[1]StdO_Customers_Small_Commercial!I169+[1]StdO_Customers_Lighting!I169</f>
        <v>107827</v>
      </c>
      <c r="J169" s="20">
        <f>[1]StdO_Customers_Residential!J169+[1]StdO_Customers_Small_Commercial!J169+[1]StdO_Customers_Lighting!J169</f>
        <v>109278</v>
      </c>
      <c r="K169" s="20">
        <f>[1]StdO_Customers_Residential!K169+[1]StdO_Customers_Small_Commercial!K169+[1]StdO_Customers_Lighting!K169</f>
        <v>111768</v>
      </c>
      <c r="L169" s="20">
        <f>[1]StdO_Customers_Residential!L169+[1]StdO_Customers_Small_Commercial!L169+[1]StdO_Customers_Lighting!L169</f>
        <v>111369</v>
      </c>
      <c r="M169" s="20">
        <f>[1]StdO_Customers_Residential!M169+[1]StdO_Customers_Small_Commercial!M169+[1]StdO_Customers_Lighting!M169</f>
        <v>111470</v>
      </c>
      <c r="N169" s="20">
        <f>[1]StdO_Customers_Residential!N169+[1]StdO_Customers_Small_Commercial!N169+[1]StdO_Customers_Lighting!N169</f>
        <v>114616</v>
      </c>
      <c r="O169" s="20">
        <f>[1]StdO_Customers_Residential!O169+[1]StdO_Customers_Small_Commercial!O169+[1]StdO_Customers_Lighting!O169</f>
        <v>111822</v>
      </c>
      <c r="P169" s="20">
        <f>[1]StdO_Customers_Residential!P169+[1]StdO_Customers_Small_Commercial!P169+[1]StdO_Customers_Lighting!P169</f>
        <v>111621</v>
      </c>
      <c r="Q169" s="20">
        <f>[1]StdO_Customers_Residential!Q169+[1]StdO_Customers_Small_Commercial!Q169+[1]StdO_Customers_Lighting!Q169</f>
        <v>115153</v>
      </c>
      <c r="R169" s="20">
        <f>[1]StdO_Customers_Residential!R169+[1]StdO_Customers_Small_Commercial!R169+[1]StdO_Customers_Lighting!R169</f>
        <v>117568</v>
      </c>
      <c r="S169" s="20">
        <f>[1]StdO_Customers_Residential!S169+[1]StdO_Customers_Small_Commercial!S169+[1]StdO_Customers_Lighting!S169</f>
        <v>125182</v>
      </c>
      <c r="T169" s="20">
        <f>[1]StdO_Customers_Residential!T169+[1]StdO_Customers_Small_Commercial!T169+[1]StdO_Customers_Lighting!T169</f>
        <v>128265</v>
      </c>
      <c r="U169" s="20">
        <f>[1]StdO_Customers_Residential!U169+[1]StdO_Customers_Small_Commercial!U169+[1]StdO_Customers_Lighting!U169</f>
        <v>128344</v>
      </c>
      <c r="V169" s="20">
        <f>[1]StdO_Customers_Residential!V169+[1]StdO_Customers_Small_Commercial!V169+[1]StdO_Customers_Lighting!V169</f>
        <v>122462</v>
      </c>
      <c r="W169" s="20">
        <f>[1]StdO_Customers_Residential!W169+[1]StdO_Customers_Small_Commercial!W169+[1]StdO_Customers_Lighting!W169</f>
        <v>112598</v>
      </c>
      <c r="X169" s="20">
        <f>[1]StdO_Customers_Residential!X169+[1]StdO_Customers_Small_Commercial!X169+[1]StdO_Customers_Lighting!X169</f>
        <v>94719</v>
      </c>
      <c r="Y169" s="20">
        <f>[1]StdO_Customers_Residential!Y169+[1]StdO_Customers_Small_Commercial!Y169+[1]StdO_Customers_Lighting!Y169</f>
        <v>81673</v>
      </c>
      <c r="Z169" s="12"/>
      <c r="AA169" s="13">
        <f t="shared" si="24"/>
        <v>3</v>
      </c>
      <c r="AB169" s="12">
        <f t="shared" si="17"/>
        <v>1834062</v>
      </c>
      <c r="AC169" s="5">
        <f t="shared" si="18"/>
        <v>684617</v>
      </c>
      <c r="AD169" s="5">
        <f t="shared" si="19"/>
        <v>2518679</v>
      </c>
      <c r="AF169" s="12">
        <f t="shared" si="20"/>
        <v>6</v>
      </c>
      <c r="AG169" s="12">
        <f t="shared" si="21"/>
        <v>2021</v>
      </c>
      <c r="AI169" s="5">
        <f t="shared" si="22"/>
        <v>128344</v>
      </c>
      <c r="AJ169" s="12">
        <f t="shared" si="23"/>
        <v>20</v>
      </c>
    </row>
    <row r="170" spans="1:36" x14ac:dyDescent="0.25">
      <c r="A170" s="33">
        <v>44357</v>
      </c>
      <c r="B170" s="20">
        <f>[1]StdO_Customers_Residential!B170+[1]StdO_Customers_Small_Commercial!B170+[1]StdO_Customers_Lighting!B170</f>
        <v>72680</v>
      </c>
      <c r="C170" s="20">
        <f>[1]StdO_Customers_Residential!C170+[1]StdO_Customers_Small_Commercial!C170+[1]StdO_Customers_Lighting!C170</f>
        <v>65947</v>
      </c>
      <c r="D170" s="20">
        <f>[1]StdO_Customers_Residential!D170+[1]StdO_Customers_Small_Commercial!D170+[1]StdO_Customers_Lighting!D170</f>
        <v>62797</v>
      </c>
      <c r="E170" s="20">
        <f>[1]StdO_Customers_Residential!E170+[1]StdO_Customers_Small_Commercial!E170+[1]StdO_Customers_Lighting!E170</f>
        <v>62115</v>
      </c>
      <c r="F170" s="20">
        <f>[1]StdO_Customers_Residential!F170+[1]StdO_Customers_Small_Commercial!F170+[1]StdO_Customers_Lighting!F170</f>
        <v>63254</v>
      </c>
      <c r="G170" s="20">
        <f>[1]StdO_Customers_Residential!G170+[1]StdO_Customers_Small_Commercial!G170+[1]StdO_Customers_Lighting!G170</f>
        <v>69106</v>
      </c>
      <c r="H170" s="20">
        <f>[1]StdO_Customers_Residential!H170+[1]StdO_Customers_Small_Commercial!H170+[1]StdO_Customers_Lighting!H170</f>
        <v>78774</v>
      </c>
      <c r="I170" s="20">
        <f>[1]StdO_Customers_Residential!I170+[1]StdO_Customers_Small_Commercial!I170+[1]StdO_Customers_Lighting!I170</f>
        <v>96708</v>
      </c>
      <c r="J170" s="20">
        <f>[1]StdO_Customers_Residential!J170+[1]StdO_Customers_Small_Commercial!J170+[1]StdO_Customers_Lighting!J170</f>
        <v>98778</v>
      </c>
      <c r="K170" s="20">
        <f>[1]StdO_Customers_Residential!K170+[1]StdO_Customers_Small_Commercial!K170+[1]StdO_Customers_Lighting!K170</f>
        <v>106512</v>
      </c>
      <c r="L170" s="20">
        <f>[1]StdO_Customers_Residential!L170+[1]StdO_Customers_Small_Commercial!L170+[1]StdO_Customers_Lighting!L170</f>
        <v>101448</v>
      </c>
      <c r="M170" s="20">
        <f>[1]StdO_Customers_Residential!M170+[1]StdO_Customers_Small_Commercial!M170+[1]StdO_Customers_Lighting!M170</f>
        <v>99079</v>
      </c>
      <c r="N170" s="20">
        <f>[1]StdO_Customers_Residential!N170+[1]StdO_Customers_Small_Commercial!N170+[1]StdO_Customers_Lighting!N170</f>
        <v>101460</v>
      </c>
      <c r="O170" s="20">
        <f>[1]StdO_Customers_Residential!O170+[1]StdO_Customers_Small_Commercial!O170+[1]StdO_Customers_Lighting!O170</f>
        <v>94270</v>
      </c>
      <c r="P170" s="20">
        <f>[1]StdO_Customers_Residential!P170+[1]StdO_Customers_Small_Commercial!P170+[1]StdO_Customers_Lighting!P170</f>
        <v>91635</v>
      </c>
      <c r="Q170" s="20">
        <f>[1]StdO_Customers_Residential!Q170+[1]StdO_Customers_Small_Commercial!Q170+[1]StdO_Customers_Lighting!Q170</f>
        <v>98582</v>
      </c>
      <c r="R170" s="20">
        <f>[1]StdO_Customers_Residential!R170+[1]StdO_Customers_Small_Commercial!R170+[1]StdO_Customers_Lighting!R170</f>
        <v>103162</v>
      </c>
      <c r="S170" s="20">
        <f>[1]StdO_Customers_Residential!S170+[1]StdO_Customers_Small_Commercial!S170+[1]StdO_Customers_Lighting!S170</f>
        <v>105928</v>
      </c>
      <c r="T170" s="20">
        <f>[1]StdO_Customers_Residential!T170+[1]StdO_Customers_Small_Commercial!T170+[1]StdO_Customers_Lighting!T170</f>
        <v>110900</v>
      </c>
      <c r="U170" s="20">
        <f>[1]StdO_Customers_Residential!U170+[1]StdO_Customers_Small_Commercial!U170+[1]StdO_Customers_Lighting!U170</f>
        <v>114369</v>
      </c>
      <c r="V170" s="20">
        <f>[1]StdO_Customers_Residential!V170+[1]StdO_Customers_Small_Commercial!V170+[1]StdO_Customers_Lighting!V170</f>
        <v>117625</v>
      </c>
      <c r="W170" s="20">
        <f>[1]StdO_Customers_Residential!W170+[1]StdO_Customers_Small_Commercial!W170+[1]StdO_Customers_Lighting!W170</f>
        <v>106076</v>
      </c>
      <c r="X170" s="20">
        <f>[1]StdO_Customers_Residential!X170+[1]StdO_Customers_Small_Commercial!X170+[1]StdO_Customers_Lighting!X170</f>
        <v>84457</v>
      </c>
      <c r="Y170" s="20">
        <f>[1]StdO_Customers_Residential!Y170+[1]StdO_Customers_Small_Commercial!Y170+[1]StdO_Customers_Lighting!Y170</f>
        <v>72249</v>
      </c>
      <c r="Z170" s="12"/>
      <c r="AA170" s="13">
        <f t="shared" si="24"/>
        <v>4</v>
      </c>
      <c r="AB170" s="12">
        <f t="shared" si="17"/>
        <v>1630989</v>
      </c>
      <c r="AC170" s="5">
        <f t="shared" si="18"/>
        <v>546922</v>
      </c>
      <c r="AD170" s="5">
        <f t="shared" si="19"/>
        <v>2177911</v>
      </c>
      <c r="AF170" s="12">
        <f t="shared" si="20"/>
        <v>6</v>
      </c>
      <c r="AG170" s="12">
        <f t="shared" si="21"/>
        <v>2021</v>
      </c>
      <c r="AI170" s="5">
        <f t="shared" si="22"/>
        <v>117625</v>
      </c>
      <c r="AJ170" s="12">
        <f t="shared" si="23"/>
        <v>21</v>
      </c>
    </row>
    <row r="171" spans="1:36" x14ac:dyDescent="0.25">
      <c r="A171" s="33">
        <v>44358</v>
      </c>
      <c r="B171" s="20">
        <f>[1]StdO_Customers_Residential!B171+[1]StdO_Customers_Small_Commercial!B171+[1]StdO_Customers_Lighting!B171</f>
        <v>62304</v>
      </c>
      <c r="C171" s="20">
        <f>[1]StdO_Customers_Residential!C171+[1]StdO_Customers_Small_Commercial!C171+[1]StdO_Customers_Lighting!C171</f>
        <v>56646</v>
      </c>
      <c r="D171" s="20">
        <f>[1]StdO_Customers_Residential!D171+[1]StdO_Customers_Small_Commercial!D171+[1]StdO_Customers_Lighting!D171</f>
        <v>54323</v>
      </c>
      <c r="E171" s="20">
        <f>[1]StdO_Customers_Residential!E171+[1]StdO_Customers_Small_Commercial!E171+[1]StdO_Customers_Lighting!E171</f>
        <v>54680</v>
      </c>
      <c r="F171" s="20">
        <f>[1]StdO_Customers_Residential!F171+[1]StdO_Customers_Small_Commercial!F171+[1]StdO_Customers_Lighting!F171</f>
        <v>57480</v>
      </c>
      <c r="G171" s="20">
        <f>[1]StdO_Customers_Residential!G171+[1]StdO_Customers_Small_Commercial!G171+[1]StdO_Customers_Lighting!G171</f>
        <v>65293</v>
      </c>
      <c r="H171" s="20">
        <f>[1]StdO_Customers_Residential!H171+[1]StdO_Customers_Small_Commercial!H171+[1]StdO_Customers_Lighting!H171</f>
        <v>77128</v>
      </c>
      <c r="I171" s="20">
        <f>[1]StdO_Customers_Residential!I171+[1]StdO_Customers_Small_Commercial!I171+[1]StdO_Customers_Lighting!I171</f>
        <v>97033</v>
      </c>
      <c r="J171" s="20">
        <f>[1]StdO_Customers_Residential!J171+[1]StdO_Customers_Small_Commercial!J171+[1]StdO_Customers_Lighting!J171</f>
        <v>99089</v>
      </c>
      <c r="K171" s="20">
        <f>[1]StdO_Customers_Residential!K171+[1]StdO_Customers_Small_Commercial!K171+[1]StdO_Customers_Lighting!K171</f>
        <v>106833</v>
      </c>
      <c r="L171" s="20">
        <f>[1]StdO_Customers_Residential!L171+[1]StdO_Customers_Small_Commercial!L171+[1]StdO_Customers_Lighting!L171</f>
        <v>101744</v>
      </c>
      <c r="M171" s="20">
        <f>[1]StdO_Customers_Residential!M171+[1]StdO_Customers_Small_Commercial!M171+[1]StdO_Customers_Lighting!M171</f>
        <v>99367</v>
      </c>
      <c r="N171" s="20">
        <f>[1]StdO_Customers_Residential!N171+[1]StdO_Customers_Small_Commercial!N171+[1]StdO_Customers_Lighting!N171</f>
        <v>101775</v>
      </c>
      <c r="O171" s="20">
        <f>[1]StdO_Customers_Residential!O171+[1]StdO_Customers_Small_Commercial!O171+[1]StdO_Customers_Lighting!O171</f>
        <v>94518</v>
      </c>
      <c r="P171" s="20">
        <f>[1]StdO_Customers_Residential!P171+[1]StdO_Customers_Small_Commercial!P171+[1]StdO_Customers_Lighting!P171</f>
        <v>91847</v>
      </c>
      <c r="Q171" s="20">
        <f>[1]StdO_Customers_Residential!Q171+[1]StdO_Customers_Small_Commercial!Q171+[1]StdO_Customers_Lighting!Q171</f>
        <v>98826</v>
      </c>
      <c r="R171" s="20">
        <f>[1]StdO_Customers_Residential!R171+[1]StdO_Customers_Small_Commercial!R171+[1]StdO_Customers_Lighting!R171</f>
        <v>103437</v>
      </c>
      <c r="S171" s="20">
        <f>[1]StdO_Customers_Residential!S171+[1]StdO_Customers_Small_Commercial!S171+[1]StdO_Customers_Lighting!S171</f>
        <v>106240</v>
      </c>
      <c r="T171" s="20">
        <f>[1]StdO_Customers_Residential!T171+[1]StdO_Customers_Small_Commercial!T171+[1]StdO_Customers_Lighting!T171</f>
        <v>111246</v>
      </c>
      <c r="U171" s="20">
        <f>[1]StdO_Customers_Residential!U171+[1]StdO_Customers_Small_Commercial!U171+[1]StdO_Customers_Lighting!U171</f>
        <v>114739</v>
      </c>
      <c r="V171" s="20">
        <f>[1]StdO_Customers_Residential!V171+[1]StdO_Customers_Small_Commercial!V171+[1]StdO_Customers_Lighting!V171</f>
        <v>117949</v>
      </c>
      <c r="W171" s="20">
        <f>[1]StdO_Customers_Residential!W171+[1]StdO_Customers_Small_Commercial!W171+[1]StdO_Customers_Lighting!W171</f>
        <v>106331</v>
      </c>
      <c r="X171" s="20">
        <f>[1]StdO_Customers_Residential!X171+[1]StdO_Customers_Small_Commercial!X171+[1]StdO_Customers_Lighting!X171</f>
        <v>84706</v>
      </c>
      <c r="Y171" s="20">
        <f>[1]StdO_Customers_Residential!Y171+[1]StdO_Customers_Small_Commercial!Y171+[1]StdO_Customers_Lighting!Y171</f>
        <v>72478</v>
      </c>
      <c r="Z171" s="12"/>
      <c r="AA171" s="13">
        <f t="shared" si="24"/>
        <v>5</v>
      </c>
      <c r="AB171" s="12">
        <f t="shared" si="17"/>
        <v>1635680</v>
      </c>
      <c r="AC171" s="5">
        <f t="shared" si="18"/>
        <v>500332</v>
      </c>
      <c r="AD171" s="5">
        <f t="shared" si="19"/>
        <v>2136012</v>
      </c>
      <c r="AF171" s="12">
        <f t="shared" si="20"/>
        <v>6</v>
      </c>
      <c r="AG171" s="12">
        <f t="shared" si="21"/>
        <v>2021</v>
      </c>
      <c r="AI171" s="5">
        <f t="shared" si="22"/>
        <v>117949</v>
      </c>
      <c r="AJ171" s="12">
        <f t="shared" si="23"/>
        <v>21</v>
      </c>
    </row>
    <row r="172" spans="1:36" x14ac:dyDescent="0.25">
      <c r="A172" s="33">
        <v>44359</v>
      </c>
      <c r="B172" s="20">
        <f>[1]StdO_Customers_Residential!B172+[1]StdO_Customers_Small_Commercial!B172+[1]StdO_Customers_Lighting!B172</f>
        <v>62829</v>
      </c>
      <c r="C172" s="20">
        <f>[1]StdO_Customers_Residential!C172+[1]StdO_Customers_Small_Commercial!C172+[1]StdO_Customers_Lighting!C172</f>
        <v>57039</v>
      </c>
      <c r="D172" s="20">
        <f>[1]StdO_Customers_Residential!D172+[1]StdO_Customers_Small_Commercial!D172+[1]StdO_Customers_Lighting!D172</f>
        <v>55014</v>
      </c>
      <c r="E172" s="20">
        <f>[1]StdO_Customers_Residential!E172+[1]StdO_Customers_Small_Commercial!E172+[1]StdO_Customers_Lighting!E172</f>
        <v>54169</v>
      </c>
      <c r="F172" s="20">
        <f>[1]StdO_Customers_Residential!F172+[1]StdO_Customers_Small_Commercial!F172+[1]StdO_Customers_Lighting!F172</f>
        <v>56244</v>
      </c>
      <c r="G172" s="20">
        <f>[1]StdO_Customers_Residential!G172+[1]StdO_Customers_Small_Commercial!G172+[1]StdO_Customers_Lighting!G172</f>
        <v>62995</v>
      </c>
      <c r="H172" s="20">
        <f>[1]StdO_Customers_Residential!H172+[1]StdO_Customers_Small_Commercial!H172+[1]StdO_Customers_Lighting!H172</f>
        <v>72836</v>
      </c>
      <c r="I172" s="20">
        <f>[1]StdO_Customers_Residential!I172+[1]StdO_Customers_Small_Commercial!I172+[1]StdO_Customers_Lighting!I172</f>
        <v>90295</v>
      </c>
      <c r="J172" s="20">
        <f>[1]StdO_Customers_Residential!J172+[1]StdO_Customers_Small_Commercial!J172+[1]StdO_Customers_Lighting!J172</f>
        <v>99477</v>
      </c>
      <c r="K172" s="20">
        <f>[1]StdO_Customers_Residential!K172+[1]StdO_Customers_Small_Commercial!K172+[1]StdO_Customers_Lighting!K172</f>
        <v>113447</v>
      </c>
      <c r="L172" s="20">
        <f>[1]StdO_Customers_Residential!L172+[1]StdO_Customers_Small_Commercial!L172+[1]StdO_Customers_Lighting!L172</f>
        <v>107991</v>
      </c>
      <c r="M172" s="20">
        <f>[1]StdO_Customers_Residential!M172+[1]StdO_Customers_Small_Commercial!M172+[1]StdO_Customers_Lighting!M172</f>
        <v>104218</v>
      </c>
      <c r="N172" s="20">
        <f>[1]StdO_Customers_Residential!N172+[1]StdO_Customers_Small_Commercial!N172+[1]StdO_Customers_Lighting!N172</f>
        <v>103061</v>
      </c>
      <c r="O172" s="20">
        <f>[1]StdO_Customers_Residential!O172+[1]StdO_Customers_Small_Commercial!O172+[1]StdO_Customers_Lighting!O172</f>
        <v>96943</v>
      </c>
      <c r="P172" s="20">
        <f>[1]StdO_Customers_Residential!P172+[1]StdO_Customers_Small_Commercial!P172+[1]StdO_Customers_Lighting!P172</f>
        <v>96202</v>
      </c>
      <c r="Q172" s="20">
        <f>[1]StdO_Customers_Residential!Q172+[1]StdO_Customers_Small_Commercial!Q172+[1]StdO_Customers_Lighting!Q172</f>
        <v>97632</v>
      </c>
      <c r="R172" s="20">
        <f>[1]StdO_Customers_Residential!R172+[1]StdO_Customers_Small_Commercial!R172+[1]StdO_Customers_Lighting!R172</f>
        <v>100861</v>
      </c>
      <c r="S172" s="20">
        <f>[1]StdO_Customers_Residential!S172+[1]StdO_Customers_Small_Commercial!S172+[1]StdO_Customers_Lighting!S172</f>
        <v>105510</v>
      </c>
      <c r="T172" s="20">
        <f>[1]StdO_Customers_Residential!T172+[1]StdO_Customers_Small_Commercial!T172+[1]StdO_Customers_Lighting!T172</f>
        <v>110609</v>
      </c>
      <c r="U172" s="20">
        <f>[1]StdO_Customers_Residential!U172+[1]StdO_Customers_Small_Commercial!U172+[1]StdO_Customers_Lighting!U172</f>
        <v>115055</v>
      </c>
      <c r="V172" s="20">
        <f>[1]StdO_Customers_Residential!V172+[1]StdO_Customers_Small_Commercial!V172+[1]StdO_Customers_Lighting!V172</f>
        <v>114377</v>
      </c>
      <c r="W172" s="20">
        <f>[1]StdO_Customers_Residential!W172+[1]StdO_Customers_Small_Commercial!W172+[1]StdO_Customers_Lighting!W172</f>
        <v>105336</v>
      </c>
      <c r="X172" s="20">
        <f>[1]StdO_Customers_Residential!X172+[1]StdO_Customers_Small_Commercial!X172+[1]StdO_Customers_Lighting!X172</f>
        <v>85612</v>
      </c>
      <c r="Y172" s="20">
        <f>[1]StdO_Customers_Residential!Y172+[1]StdO_Customers_Small_Commercial!Y172+[1]StdO_Customers_Lighting!Y172</f>
        <v>73073</v>
      </c>
      <c r="Z172" s="12"/>
      <c r="AA172" s="13">
        <f t="shared" si="24"/>
        <v>6</v>
      </c>
      <c r="AB172" s="12">
        <f t="shared" si="17"/>
        <v>1646626</v>
      </c>
      <c r="AC172" s="5">
        <f t="shared" si="18"/>
        <v>494199</v>
      </c>
      <c r="AD172" s="5">
        <f t="shared" si="19"/>
        <v>2140825</v>
      </c>
      <c r="AF172" s="12">
        <f t="shared" si="20"/>
        <v>6</v>
      </c>
      <c r="AG172" s="12">
        <f t="shared" si="21"/>
        <v>2021</v>
      </c>
      <c r="AI172" s="5">
        <f t="shared" si="22"/>
        <v>115055</v>
      </c>
      <c r="AJ172" s="12">
        <f t="shared" si="23"/>
        <v>20</v>
      </c>
    </row>
    <row r="173" spans="1:36" x14ac:dyDescent="0.25">
      <c r="A173" s="33">
        <v>44360</v>
      </c>
      <c r="B173" s="20">
        <f>[1]StdO_Customers_Residential!B173+[1]StdO_Customers_Small_Commercial!B173+[1]StdO_Customers_Lighting!B173</f>
        <v>62860</v>
      </c>
      <c r="C173" s="20">
        <f>[1]StdO_Customers_Residential!C173+[1]StdO_Customers_Small_Commercial!C173+[1]StdO_Customers_Lighting!C173</f>
        <v>57062</v>
      </c>
      <c r="D173" s="20">
        <f>[1]StdO_Customers_Residential!D173+[1]StdO_Customers_Small_Commercial!D173+[1]StdO_Customers_Lighting!D173</f>
        <v>55024</v>
      </c>
      <c r="E173" s="20">
        <f>[1]StdO_Customers_Residential!E173+[1]StdO_Customers_Small_Commercial!E173+[1]StdO_Customers_Lighting!E173</f>
        <v>54177</v>
      </c>
      <c r="F173" s="20">
        <f>[1]StdO_Customers_Residential!F173+[1]StdO_Customers_Small_Commercial!F173+[1]StdO_Customers_Lighting!F173</f>
        <v>56216</v>
      </c>
      <c r="G173" s="20">
        <f>[1]StdO_Customers_Residential!G173+[1]StdO_Customers_Small_Commercial!G173+[1]StdO_Customers_Lighting!G173</f>
        <v>62982</v>
      </c>
      <c r="H173" s="20">
        <f>[1]StdO_Customers_Residential!H173+[1]StdO_Customers_Small_Commercial!H173+[1]StdO_Customers_Lighting!H173</f>
        <v>72867</v>
      </c>
      <c r="I173" s="20">
        <f>[1]StdO_Customers_Residential!I173+[1]StdO_Customers_Small_Commercial!I173+[1]StdO_Customers_Lighting!I173</f>
        <v>90338</v>
      </c>
      <c r="J173" s="20">
        <f>[1]StdO_Customers_Residential!J173+[1]StdO_Customers_Small_Commercial!J173+[1]StdO_Customers_Lighting!J173</f>
        <v>99518</v>
      </c>
      <c r="K173" s="20">
        <f>[1]StdO_Customers_Residential!K173+[1]StdO_Customers_Small_Commercial!K173+[1]StdO_Customers_Lighting!K173</f>
        <v>113518</v>
      </c>
      <c r="L173" s="20">
        <f>[1]StdO_Customers_Residential!L173+[1]StdO_Customers_Small_Commercial!L173+[1]StdO_Customers_Lighting!L173</f>
        <v>108098</v>
      </c>
      <c r="M173" s="20">
        <f>[1]StdO_Customers_Residential!M173+[1]StdO_Customers_Small_Commercial!M173+[1]StdO_Customers_Lighting!M173</f>
        <v>104316</v>
      </c>
      <c r="N173" s="20">
        <f>[1]StdO_Customers_Residential!N173+[1]StdO_Customers_Small_Commercial!N173+[1]StdO_Customers_Lighting!N173</f>
        <v>103141</v>
      </c>
      <c r="O173" s="20">
        <f>[1]StdO_Customers_Residential!O173+[1]StdO_Customers_Small_Commercial!O173+[1]StdO_Customers_Lighting!O173</f>
        <v>97021</v>
      </c>
      <c r="P173" s="20">
        <f>[1]StdO_Customers_Residential!P173+[1]StdO_Customers_Small_Commercial!P173+[1]StdO_Customers_Lighting!P173</f>
        <v>96271</v>
      </c>
      <c r="Q173" s="20">
        <f>[1]StdO_Customers_Residential!Q173+[1]StdO_Customers_Small_Commercial!Q173+[1]StdO_Customers_Lighting!Q173</f>
        <v>97689</v>
      </c>
      <c r="R173" s="20">
        <f>[1]StdO_Customers_Residential!R173+[1]StdO_Customers_Small_Commercial!R173+[1]StdO_Customers_Lighting!R173</f>
        <v>100924</v>
      </c>
      <c r="S173" s="20">
        <f>[1]StdO_Customers_Residential!S173+[1]StdO_Customers_Small_Commercial!S173+[1]StdO_Customers_Lighting!S173</f>
        <v>105559</v>
      </c>
      <c r="T173" s="20">
        <f>[1]StdO_Customers_Residential!T173+[1]StdO_Customers_Small_Commercial!T173+[1]StdO_Customers_Lighting!T173</f>
        <v>110660</v>
      </c>
      <c r="U173" s="20">
        <f>[1]StdO_Customers_Residential!U173+[1]StdO_Customers_Small_Commercial!U173+[1]StdO_Customers_Lighting!U173</f>
        <v>115114</v>
      </c>
      <c r="V173" s="20">
        <f>[1]StdO_Customers_Residential!V173+[1]StdO_Customers_Small_Commercial!V173+[1]StdO_Customers_Lighting!V173</f>
        <v>114434</v>
      </c>
      <c r="W173" s="20">
        <f>[1]StdO_Customers_Residential!W173+[1]StdO_Customers_Small_Commercial!W173+[1]StdO_Customers_Lighting!W173</f>
        <v>105521</v>
      </c>
      <c r="X173" s="20">
        <f>[1]StdO_Customers_Residential!X173+[1]StdO_Customers_Small_Commercial!X173+[1]StdO_Customers_Lighting!X173</f>
        <v>85712</v>
      </c>
      <c r="Y173" s="20">
        <f>[1]StdO_Customers_Residential!Y173+[1]StdO_Customers_Small_Commercial!Y173+[1]StdO_Customers_Lighting!Y173</f>
        <v>73163</v>
      </c>
      <c r="Z173" s="12"/>
      <c r="AA173" s="13">
        <f t="shared" si="24"/>
        <v>7</v>
      </c>
      <c r="AB173" s="12">
        <f t="shared" si="17"/>
        <v>0</v>
      </c>
      <c r="AC173" s="5">
        <f t="shared" si="18"/>
        <v>2142185</v>
      </c>
      <c r="AD173" s="5">
        <f t="shared" si="19"/>
        <v>2142185</v>
      </c>
      <c r="AF173" s="12">
        <f t="shared" si="20"/>
        <v>6</v>
      </c>
      <c r="AG173" s="12">
        <f t="shared" si="21"/>
        <v>2021</v>
      </c>
      <c r="AI173" s="5">
        <f t="shared" si="22"/>
        <v>115114</v>
      </c>
      <c r="AJ173" s="12">
        <f t="shared" si="23"/>
        <v>20</v>
      </c>
    </row>
    <row r="174" spans="1:36" x14ac:dyDescent="0.25">
      <c r="A174" s="33">
        <v>44361</v>
      </c>
      <c r="B174" s="20">
        <f>[1]StdO_Customers_Residential!B174+[1]StdO_Customers_Small_Commercial!B174+[1]StdO_Customers_Lighting!B174</f>
        <v>62694</v>
      </c>
      <c r="C174" s="20">
        <f>[1]StdO_Customers_Residential!C174+[1]StdO_Customers_Small_Commercial!C174+[1]StdO_Customers_Lighting!C174</f>
        <v>56989</v>
      </c>
      <c r="D174" s="20">
        <f>[1]StdO_Customers_Residential!D174+[1]StdO_Customers_Small_Commercial!D174+[1]StdO_Customers_Lighting!D174</f>
        <v>54553</v>
      </c>
      <c r="E174" s="20">
        <f>[1]StdO_Customers_Residential!E174+[1]StdO_Customers_Small_Commercial!E174+[1]StdO_Customers_Lighting!E174</f>
        <v>55016</v>
      </c>
      <c r="F174" s="20">
        <f>[1]StdO_Customers_Residential!F174+[1]StdO_Customers_Small_Commercial!F174+[1]StdO_Customers_Lighting!F174</f>
        <v>57841</v>
      </c>
      <c r="G174" s="20">
        <f>[1]StdO_Customers_Residential!G174+[1]StdO_Customers_Small_Commercial!G174+[1]StdO_Customers_Lighting!G174</f>
        <v>65687</v>
      </c>
      <c r="H174" s="20">
        <f>[1]StdO_Customers_Residential!H174+[1]StdO_Customers_Small_Commercial!H174+[1]StdO_Customers_Lighting!H174</f>
        <v>77612</v>
      </c>
      <c r="I174" s="20">
        <f>[1]StdO_Customers_Residential!I174+[1]StdO_Customers_Small_Commercial!I174+[1]StdO_Customers_Lighting!I174</f>
        <v>97677</v>
      </c>
      <c r="J174" s="20">
        <f>[1]StdO_Customers_Residential!J174+[1]StdO_Customers_Small_Commercial!J174+[1]StdO_Customers_Lighting!J174</f>
        <v>99769</v>
      </c>
      <c r="K174" s="20">
        <f>[1]StdO_Customers_Residential!K174+[1]StdO_Customers_Small_Commercial!K174+[1]StdO_Customers_Lighting!K174</f>
        <v>107595</v>
      </c>
      <c r="L174" s="20">
        <f>[1]StdO_Customers_Residential!L174+[1]StdO_Customers_Small_Commercial!L174+[1]StdO_Customers_Lighting!L174</f>
        <v>102470</v>
      </c>
      <c r="M174" s="20">
        <f>[1]StdO_Customers_Residential!M174+[1]StdO_Customers_Small_Commercial!M174+[1]StdO_Customers_Lighting!M174</f>
        <v>100084</v>
      </c>
      <c r="N174" s="20">
        <f>[1]StdO_Customers_Residential!N174+[1]StdO_Customers_Small_Commercial!N174+[1]StdO_Customers_Lighting!N174</f>
        <v>102490</v>
      </c>
      <c r="O174" s="20">
        <f>[1]StdO_Customers_Residential!O174+[1]StdO_Customers_Small_Commercial!O174+[1]StdO_Customers_Lighting!O174</f>
        <v>95192</v>
      </c>
      <c r="P174" s="20">
        <f>[1]StdO_Customers_Residential!P174+[1]StdO_Customers_Small_Commercial!P174+[1]StdO_Customers_Lighting!P174</f>
        <v>92516</v>
      </c>
      <c r="Q174" s="20">
        <f>[1]StdO_Customers_Residential!Q174+[1]StdO_Customers_Small_Commercial!Q174+[1]StdO_Customers_Lighting!Q174</f>
        <v>99516</v>
      </c>
      <c r="R174" s="20">
        <f>[1]StdO_Customers_Residential!R174+[1]StdO_Customers_Small_Commercial!R174+[1]StdO_Customers_Lighting!R174</f>
        <v>104136</v>
      </c>
      <c r="S174" s="20">
        <f>[1]StdO_Customers_Residential!S174+[1]StdO_Customers_Small_Commercial!S174+[1]StdO_Customers_Lighting!S174</f>
        <v>106996</v>
      </c>
      <c r="T174" s="20">
        <f>[1]StdO_Customers_Residential!T174+[1]StdO_Customers_Small_Commercial!T174+[1]StdO_Customers_Lighting!T174</f>
        <v>111997</v>
      </c>
      <c r="U174" s="20">
        <f>[1]StdO_Customers_Residential!U174+[1]StdO_Customers_Small_Commercial!U174+[1]StdO_Customers_Lighting!U174</f>
        <v>115497</v>
      </c>
      <c r="V174" s="20">
        <f>[1]StdO_Customers_Residential!V174+[1]StdO_Customers_Small_Commercial!V174+[1]StdO_Customers_Lighting!V174</f>
        <v>118726</v>
      </c>
      <c r="W174" s="20">
        <f>[1]StdO_Customers_Residential!W174+[1]StdO_Customers_Small_Commercial!W174+[1]StdO_Customers_Lighting!W174</f>
        <v>107042</v>
      </c>
      <c r="X174" s="20">
        <f>[1]StdO_Customers_Residential!X174+[1]StdO_Customers_Small_Commercial!X174+[1]StdO_Customers_Lighting!X174</f>
        <v>85269</v>
      </c>
      <c r="Y174" s="20">
        <f>[1]StdO_Customers_Residential!Y174+[1]StdO_Customers_Small_Commercial!Y174+[1]StdO_Customers_Lighting!Y174</f>
        <v>72970</v>
      </c>
      <c r="Z174" s="12"/>
      <c r="AA174" s="13">
        <f t="shared" si="24"/>
        <v>1</v>
      </c>
      <c r="AB174" s="12">
        <f t="shared" si="17"/>
        <v>0</v>
      </c>
      <c r="AC174" s="5">
        <f t="shared" si="18"/>
        <v>2150334</v>
      </c>
      <c r="AD174" s="5">
        <f t="shared" si="19"/>
        <v>2150334</v>
      </c>
      <c r="AF174" s="12">
        <f t="shared" si="20"/>
        <v>6</v>
      </c>
      <c r="AG174" s="12">
        <f t="shared" si="21"/>
        <v>2021</v>
      </c>
      <c r="AI174" s="5">
        <f t="shared" si="22"/>
        <v>118726</v>
      </c>
      <c r="AJ174" s="12">
        <f t="shared" si="23"/>
        <v>21</v>
      </c>
    </row>
    <row r="175" spans="1:36" x14ac:dyDescent="0.25">
      <c r="A175" s="33">
        <v>44362</v>
      </c>
      <c r="B175" s="20">
        <f>[1]StdO_Customers_Residential!B175+[1]StdO_Customers_Small_Commercial!B175+[1]StdO_Customers_Lighting!B175</f>
        <v>63136</v>
      </c>
      <c r="C175" s="20">
        <f>[1]StdO_Customers_Residential!C175+[1]StdO_Customers_Small_Commercial!C175+[1]StdO_Customers_Lighting!C175</f>
        <v>57410</v>
      </c>
      <c r="D175" s="20">
        <f>[1]StdO_Customers_Residential!D175+[1]StdO_Customers_Small_Commercial!D175+[1]StdO_Customers_Lighting!D175</f>
        <v>54978</v>
      </c>
      <c r="E175" s="20">
        <f>[1]StdO_Customers_Residential!E175+[1]StdO_Customers_Small_Commercial!E175+[1]StdO_Customers_Lighting!E175</f>
        <v>55425</v>
      </c>
      <c r="F175" s="20">
        <f>[1]StdO_Customers_Residential!F175+[1]StdO_Customers_Small_Commercial!F175+[1]StdO_Customers_Lighting!F175</f>
        <v>58287</v>
      </c>
      <c r="G175" s="20">
        <f>[1]StdO_Customers_Residential!G175+[1]StdO_Customers_Small_Commercial!G175+[1]StdO_Customers_Lighting!G175</f>
        <v>66224</v>
      </c>
      <c r="H175" s="20">
        <f>[1]StdO_Customers_Residential!H175+[1]StdO_Customers_Small_Commercial!H175+[1]StdO_Customers_Lighting!H175</f>
        <v>78255</v>
      </c>
      <c r="I175" s="20">
        <f>[1]StdO_Customers_Residential!I175+[1]StdO_Customers_Small_Commercial!I175+[1]StdO_Customers_Lighting!I175</f>
        <v>98417</v>
      </c>
      <c r="J175" s="20">
        <f>[1]StdO_Customers_Residential!J175+[1]StdO_Customers_Small_Commercial!J175+[1]StdO_Customers_Lighting!J175</f>
        <v>100472</v>
      </c>
      <c r="K175" s="20">
        <f>[1]StdO_Customers_Residential!K175+[1]StdO_Customers_Small_Commercial!K175+[1]StdO_Customers_Lighting!K175</f>
        <v>108330</v>
      </c>
      <c r="L175" s="20">
        <f>[1]StdO_Customers_Residential!L175+[1]StdO_Customers_Small_Commercial!L175+[1]StdO_Customers_Lighting!L175</f>
        <v>103164</v>
      </c>
      <c r="M175" s="20">
        <f>[1]StdO_Customers_Residential!M175+[1]StdO_Customers_Small_Commercial!M175+[1]StdO_Customers_Lighting!M175</f>
        <v>100739</v>
      </c>
      <c r="N175" s="20">
        <f>[1]StdO_Customers_Residential!N175+[1]StdO_Customers_Small_Commercial!N175+[1]StdO_Customers_Lighting!N175</f>
        <v>103198</v>
      </c>
      <c r="O175" s="20">
        <f>[1]StdO_Customers_Residential!O175+[1]StdO_Customers_Small_Commercial!O175+[1]StdO_Customers_Lighting!O175</f>
        <v>95878</v>
      </c>
      <c r="P175" s="20">
        <f>[1]StdO_Customers_Residential!P175+[1]StdO_Customers_Small_Commercial!P175+[1]StdO_Customers_Lighting!P175</f>
        <v>93198</v>
      </c>
      <c r="Q175" s="20">
        <f>[1]StdO_Customers_Residential!Q175+[1]StdO_Customers_Small_Commercial!Q175+[1]StdO_Customers_Lighting!Q175</f>
        <v>100292</v>
      </c>
      <c r="R175" s="20">
        <f>[1]StdO_Customers_Residential!R175+[1]StdO_Customers_Small_Commercial!R175+[1]StdO_Customers_Lighting!R175</f>
        <v>104948</v>
      </c>
      <c r="S175" s="20">
        <f>[1]StdO_Customers_Residential!S175+[1]StdO_Customers_Small_Commercial!S175+[1]StdO_Customers_Lighting!S175</f>
        <v>107836</v>
      </c>
      <c r="T175" s="20">
        <f>[1]StdO_Customers_Residential!T175+[1]StdO_Customers_Small_Commercial!T175+[1]StdO_Customers_Lighting!T175</f>
        <v>112908</v>
      </c>
      <c r="U175" s="20">
        <f>[1]StdO_Customers_Residential!U175+[1]StdO_Customers_Small_Commercial!U175+[1]StdO_Customers_Lighting!U175</f>
        <v>116434</v>
      </c>
      <c r="V175" s="20">
        <f>[1]StdO_Customers_Residential!V175+[1]StdO_Customers_Small_Commercial!V175+[1]StdO_Customers_Lighting!V175</f>
        <v>119636</v>
      </c>
      <c r="W175" s="20">
        <f>[1]StdO_Customers_Residential!W175+[1]StdO_Customers_Small_Commercial!W175+[1]StdO_Customers_Lighting!W175</f>
        <v>107868</v>
      </c>
      <c r="X175" s="20">
        <f>[1]StdO_Customers_Residential!X175+[1]StdO_Customers_Small_Commercial!X175+[1]StdO_Customers_Lighting!X175</f>
        <v>85940</v>
      </c>
      <c r="Y175" s="20">
        <f>[1]StdO_Customers_Residential!Y175+[1]StdO_Customers_Small_Commercial!Y175+[1]StdO_Customers_Lighting!Y175</f>
        <v>73532</v>
      </c>
      <c r="Z175" s="12"/>
      <c r="AA175" s="13">
        <f t="shared" si="24"/>
        <v>2</v>
      </c>
      <c r="AB175" s="12">
        <f t="shared" si="17"/>
        <v>1659258</v>
      </c>
      <c r="AC175" s="5">
        <f t="shared" si="18"/>
        <v>507247</v>
      </c>
      <c r="AD175" s="5">
        <f t="shared" si="19"/>
        <v>2166505</v>
      </c>
      <c r="AF175" s="12">
        <f t="shared" si="20"/>
        <v>6</v>
      </c>
      <c r="AG175" s="12">
        <f t="shared" si="21"/>
        <v>2021</v>
      </c>
      <c r="AI175" s="5">
        <f t="shared" si="22"/>
        <v>119636</v>
      </c>
      <c r="AJ175" s="12">
        <f t="shared" si="23"/>
        <v>21</v>
      </c>
    </row>
    <row r="176" spans="1:36" x14ac:dyDescent="0.25">
      <c r="A176" s="33">
        <v>44363</v>
      </c>
      <c r="B176" s="20">
        <f>[1]StdO_Customers_Residential!B176+[1]StdO_Customers_Small_Commercial!B176+[1]StdO_Customers_Lighting!B176</f>
        <v>63504</v>
      </c>
      <c r="C176" s="20">
        <f>[1]StdO_Customers_Residential!C176+[1]StdO_Customers_Small_Commercial!C176+[1]StdO_Customers_Lighting!C176</f>
        <v>57757</v>
      </c>
      <c r="D176" s="20">
        <f>[1]StdO_Customers_Residential!D176+[1]StdO_Customers_Small_Commercial!D176+[1]StdO_Customers_Lighting!D176</f>
        <v>55894</v>
      </c>
      <c r="E176" s="20">
        <f>[1]StdO_Customers_Residential!E176+[1]StdO_Customers_Small_Commercial!E176+[1]StdO_Customers_Lighting!E176</f>
        <v>56524</v>
      </c>
      <c r="F176" s="20">
        <f>[1]StdO_Customers_Residential!F176+[1]StdO_Customers_Small_Commercial!F176+[1]StdO_Customers_Lighting!F176</f>
        <v>59050</v>
      </c>
      <c r="G176" s="20">
        <f>[1]StdO_Customers_Residential!G176+[1]StdO_Customers_Small_Commercial!G176+[1]StdO_Customers_Lighting!G176</f>
        <v>66610</v>
      </c>
      <c r="H176" s="20">
        <f>[1]StdO_Customers_Residential!H176+[1]StdO_Customers_Small_Commercial!H176+[1]StdO_Customers_Lighting!H176</f>
        <v>78672</v>
      </c>
      <c r="I176" s="20">
        <f>[1]StdO_Customers_Residential!I176+[1]StdO_Customers_Small_Commercial!I176+[1]StdO_Customers_Lighting!I176</f>
        <v>98949</v>
      </c>
      <c r="J176" s="20">
        <f>[1]StdO_Customers_Residential!J176+[1]StdO_Customers_Small_Commercial!J176+[1]StdO_Customers_Lighting!J176</f>
        <v>101038</v>
      </c>
      <c r="K176" s="20">
        <f>[1]StdO_Customers_Residential!K176+[1]StdO_Customers_Small_Commercial!K176+[1]StdO_Customers_Lighting!K176</f>
        <v>108954</v>
      </c>
      <c r="L176" s="20">
        <f>[1]StdO_Customers_Residential!L176+[1]StdO_Customers_Small_Commercial!L176+[1]StdO_Customers_Lighting!L176</f>
        <v>103734</v>
      </c>
      <c r="M176" s="20">
        <f>[1]StdO_Customers_Residential!M176+[1]StdO_Customers_Small_Commercial!M176+[1]StdO_Customers_Lighting!M176</f>
        <v>101304</v>
      </c>
      <c r="N176" s="20">
        <f>[1]StdO_Customers_Residential!N176+[1]StdO_Customers_Small_Commercial!N176+[1]StdO_Customers_Lighting!N176</f>
        <v>103779</v>
      </c>
      <c r="O176" s="20">
        <f>[1]StdO_Customers_Residential!O176+[1]StdO_Customers_Small_Commercial!O176+[1]StdO_Customers_Lighting!O176</f>
        <v>96409</v>
      </c>
      <c r="P176" s="20">
        <f>[1]StdO_Customers_Residential!P176+[1]StdO_Customers_Small_Commercial!P176+[1]StdO_Customers_Lighting!P176</f>
        <v>93689</v>
      </c>
      <c r="Q176" s="20">
        <f>[1]StdO_Customers_Residential!Q176+[1]StdO_Customers_Small_Commercial!Q176+[1]StdO_Customers_Lighting!Q176</f>
        <v>100819</v>
      </c>
      <c r="R176" s="20">
        <f>[1]StdO_Customers_Residential!R176+[1]StdO_Customers_Small_Commercial!R176+[1]StdO_Customers_Lighting!R176</f>
        <v>105528</v>
      </c>
      <c r="S176" s="20">
        <f>[1]StdO_Customers_Residential!S176+[1]StdO_Customers_Small_Commercial!S176+[1]StdO_Customers_Lighting!S176</f>
        <v>108432</v>
      </c>
      <c r="T176" s="20">
        <f>[1]StdO_Customers_Residential!T176+[1]StdO_Customers_Small_Commercial!T176+[1]StdO_Customers_Lighting!T176</f>
        <v>113551</v>
      </c>
      <c r="U176" s="20">
        <f>[1]StdO_Customers_Residential!U176+[1]StdO_Customers_Small_Commercial!U176+[1]StdO_Customers_Lighting!U176</f>
        <v>117123</v>
      </c>
      <c r="V176" s="20">
        <f>[1]StdO_Customers_Residential!V176+[1]StdO_Customers_Small_Commercial!V176+[1]StdO_Customers_Lighting!V176</f>
        <v>120348</v>
      </c>
      <c r="W176" s="20">
        <f>[1]StdO_Customers_Residential!W176+[1]StdO_Customers_Small_Commercial!W176+[1]StdO_Customers_Lighting!W176</f>
        <v>108497</v>
      </c>
      <c r="X176" s="20">
        <f>[1]StdO_Customers_Residential!X176+[1]StdO_Customers_Small_Commercial!X176+[1]StdO_Customers_Lighting!X176</f>
        <v>86467</v>
      </c>
      <c r="Y176" s="20">
        <f>[1]StdO_Customers_Residential!Y176+[1]StdO_Customers_Small_Commercial!Y176+[1]StdO_Customers_Lighting!Y176</f>
        <v>73955</v>
      </c>
      <c r="Z176" s="12"/>
      <c r="AA176" s="13">
        <f t="shared" si="24"/>
        <v>3</v>
      </c>
      <c r="AB176" s="12">
        <f t="shared" si="17"/>
        <v>1668621</v>
      </c>
      <c r="AC176" s="5">
        <f t="shared" si="18"/>
        <v>511966</v>
      </c>
      <c r="AD176" s="5">
        <f t="shared" si="19"/>
        <v>2180587</v>
      </c>
      <c r="AF176" s="12">
        <f t="shared" si="20"/>
        <v>6</v>
      </c>
      <c r="AG176" s="12">
        <f t="shared" si="21"/>
        <v>2021</v>
      </c>
      <c r="AI176" s="5">
        <f t="shared" si="22"/>
        <v>120348</v>
      </c>
      <c r="AJ176" s="12">
        <f t="shared" si="23"/>
        <v>21</v>
      </c>
    </row>
    <row r="177" spans="1:36" x14ac:dyDescent="0.25">
      <c r="A177" s="33">
        <v>44364</v>
      </c>
      <c r="B177" s="20">
        <f>[1]StdO_Customers_Residential!B177+[1]StdO_Customers_Small_Commercial!B177+[1]StdO_Customers_Lighting!B177</f>
        <v>63953</v>
      </c>
      <c r="C177" s="20">
        <f>[1]StdO_Customers_Residential!C177+[1]StdO_Customers_Small_Commercial!C177+[1]StdO_Customers_Lighting!C177</f>
        <v>61336</v>
      </c>
      <c r="D177" s="20">
        <f>[1]StdO_Customers_Residential!D177+[1]StdO_Customers_Small_Commercial!D177+[1]StdO_Customers_Lighting!D177</f>
        <v>59102</v>
      </c>
      <c r="E177" s="20">
        <f>[1]StdO_Customers_Residential!E177+[1]StdO_Customers_Small_Commercial!E177+[1]StdO_Customers_Lighting!E177</f>
        <v>57622</v>
      </c>
      <c r="F177" s="20">
        <f>[1]StdO_Customers_Residential!F177+[1]StdO_Customers_Small_Commercial!F177+[1]StdO_Customers_Lighting!F177</f>
        <v>58987</v>
      </c>
      <c r="G177" s="20">
        <f>[1]StdO_Customers_Residential!G177+[1]StdO_Customers_Small_Commercial!G177+[1]StdO_Customers_Lighting!G177</f>
        <v>66991</v>
      </c>
      <c r="H177" s="20">
        <f>[1]StdO_Customers_Residential!H177+[1]StdO_Customers_Small_Commercial!H177+[1]StdO_Customers_Lighting!H177</f>
        <v>79178</v>
      </c>
      <c r="I177" s="20">
        <f>[1]StdO_Customers_Residential!I177+[1]StdO_Customers_Small_Commercial!I177+[1]StdO_Customers_Lighting!I177</f>
        <v>99635</v>
      </c>
      <c r="J177" s="20">
        <f>[1]StdO_Customers_Residential!J177+[1]StdO_Customers_Small_Commercial!J177+[1]StdO_Customers_Lighting!J177</f>
        <v>101717</v>
      </c>
      <c r="K177" s="20">
        <f>[1]StdO_Customers_Residential!K177+[1]StdO_Customers_Small_Commercial!K177+[1]StdO_Customers_Lighting!K177</f>
        <v>109699</v>
      </c>
      <c r="L177" s="20">
        <f>[1]StdO_Customers_Residential!L177+[1]StdO_Customers_Small_Commercial!L177+[1]StdO_Customers_Lighting!L177</f>
        <v>104460</v>
      </c>
      <c r="M177" s="20">
        <f>[1]StdO_Customers_Residential!M177+[1]StdO_Customers_Small_Commercial!M177+[1]StdO_Customers_Lighting!M177</f>
        <v>101991</v>
      </c>
      <c r="N177" s="20">
        <f>[1]StdO_Customers_Residential!N177+[1]StdO_Customers_Small_Commercial!N177+[1]StdO_Customers_Lighting!N177</f>
        <v>104459</v>
      </c>
      <c r="O177" s="20">
        <f>[1]StdO_Customers_Residential!O177+[1]StdO_Customers_Small_Commercial!O177+[1]StdO_Customers_Lighting!O177</f>
        <v>97011</v>
      </c>
      <c r="P177" s="20">
        <f>[1]StdO_Customers_Residential!P177+[1]StdO_Customers_Small_Commercial!P177+[1]StdO_Customers_Lighting!P177</f>
        <v>94278</v>
      </c>
      <c r="Q177" s="20">
        <f>[1]StdO_Customers_Residential!Q177+[1]StdO_Customers_Small_Commercial!Q177+[1]StdO_Customers_Lighting!Q177</f>
        <v>101465</v>
      </c>
      <c r="R177" s="20">
        <f>[1]StdO_Customers_Residential!R177+[1]StdO_Customers_Small_Commercial!R177+[1]StdO_Customers_Lighting!R177</f>
        <v>106222</v>
      </c>
      <c r="S177" s="20">
        <f>[1]StdO_Customers_Residential!S177+[1]StdO_Customers_Small_Commercial!S177+[1]StdO_Customers_Lighting!S177</f>
        <v>109149</v>
      </c>
      <c r="T177" s="20">
        <f>[1]StdO_Customers_Residential!T177+[1]StdO_Customers_Small_Commercial!T177+[1]StdO_Customers_Lighting!T177</f>
        <v>114322</v>
      </c>
      <c r="U177" s="20">
        <f>[1]StdO_Customers_Residential!U177+[1]StdO_Customers_Small_Commercial!U177+[1]StdO_Customers_Lighting!U177</f>
        <v>117930</v>
      </c>
      <c r="V177" s="20">
        <f>[1]StdO_Customers_Residential!V177+[1]StdO_Customers_Small_Commercial!V177+[1]StdO_Customers_Lighting!V177</f>
        <v>121286</v>
      </c>
      <c r="W177" s="20">
        <f>[1]StdO_Customers_Residential!W177+[1]StdO_Customers_Small_Commercial!W177+[1]StdO_Customers_Lighting!W177</f>
        <v>109253</v>
      </c>
      <c r="X177" s="20">
        <f>[1]StdO_Customers_Residential!X177+[1]StdO_Customers_Small_Commercial!X177+[1]StdO_Customers_Lighting!X177</f>
        <v>87024</v>
      </c>
      <c r="Y177" s="20">
        <f>[1]StdO_Customers_Residential!Y177+[1]StdO_Customers_Small_Commercial!Y177+[1]StdO_Customers_Lighting!Y177</f>
        <v>74456</v>
      </c>
      <c r="Z177" s="12"/>
      <c r="AA177" s="13">
        <f t="shared" si="24"/>
        <v>4</v>
      </c>
      <c r="AB177" s="12">
        <f t="shared" si="17"/>
        <v>1679901</v>
      </c>
      <c r="AC177" s="5">
        <f t="shared" si="18"/>
        <v>521625</v>
      </c>
      <c r="AD177" s="5">
        <f t="shared" si="19"/>
        <v>2201526</v>
      </c>
      <c r="AF177" s="12">
        <f t="shared" si="20"/>
        <v>6</v>
      </c>
      <c r="AG177" s="12">
        <f t="shared" si="21"/>
        <v>2021</v>
      </c>
      <c r="AI177" s="5">
        <f t="shared" si="22"/>
        <v>121286</v>
      </c>
      <c r="AJ177" s="12">
        <f t="shared" si="23"/>
        <v>21</v>
      </c>
    </row>
    <row r="178" spans="1:36" x14ac:dyDescent="0.25">
      <c r="A178" s="33">
        <v>44365</v>
      </c>
      <c r="B178" s="20">
        <f>[1]StdO_Customers_Residential!B178+[1]StdO_Customers_Small_Commercial!B178+[1]StdO_Customers_Lighting!B178</f>
        <v>64164</v>
      </c>
      <c r="C178" s="20">
        <f>[1]StdO_Customers_Residential!C178+[1]StdO_Customers_Small_Commercial!C178+[1]StdO_Customers_Lighting!C178</f>
        <v>58371</v>
      </c>
      <c r="D178" s="20">
        <f>[1]StdO_Customers_Residential!D178+[1]StdO_Customers_Small_Commercial!D178+[1]StdO_Customers_Lighting!D178</f>
        <v>56421</v>
      </c>
      <c r="E178" s="20">
        <f>[1]StdO_Customers_Residential!E178+[1]StdO_Customers_Small_Commercial!E178+[1]StdO_Customers_Lighting!E178</f>
        <v>56952</v>
      </c>
      <c r="F178" s="20">
        <f>[1]StdO_Customers_Residential!F178+[1]StdO_Customers_Small_Commercial!F178+[1]StdO_Customers_Lighting!F178</f>
        <v>59188</v>
      </c>
      <c r="G178" s="20">
        <f>[1]StdO_Customers_Residential!G178+[1]StdO_Customers_Small_Commercial!G178+[1]StdO_Customers_Lighting!G178</f>
        <v>67237</v>
      </c>
      <c r="H178" s="20">
        <f>[1]StdO_Customers_Residential!H178+[1]StdO_Customers_Small_Commercial!H178+[1]StdO_Customers_Lighting!H178</f>
        <v>79463</v>
      </c>
      <c r="I178" s="20">
        <f>[1]StdO_Customers_Residential!I178+[1]StdO_Customers_Small_Commercial!I178+[1]StdO_Customers_Lighting!I178</f>
        <v>99998</v>
      </c>
      <c r="J178" s="20">
        <f>[1]StdO_Customers_Residential!J178+[1]StdO_Customers_Small_Commercial!J178+[1]StdO_Customers_Lighting!J178</f>
        <v>102085</v>
      </c>
      <c r="K178" s="20">
        <f>[1]StdO_Customers_Residential!K178+[1]StdO_Customers_Small_Commercial!K178+[1]StdO_Customers_Lighting!K178</f>
        <v>110106</v>
      </c>
      <c r="L178" s="20">
        <f>[1]StdO_Customers_Residential!L178+[1]StdO_Customers_Small_Commercial!L178+[1]StdO_Customers_Lighting!L178</f>
        <v>104803</v>
      </c>
      <c r="M178" s="20">
        <f>[1]StdO_Customers_Residential!M178+[1]StdO_Customers_Small_Commercial!M178+[1]StdO_Customers_Lighting!M178</f>
        <v>102330</v>
      </c>
      <c r="N178" s="20">
        <f>[1]StdO_Customers_Residential!N178+[1]StdO_Customers_Small_Commercial!N178+[1]StdO_Customers_Lighting!N178</f>
        <v>104778</v>
      </c>
      <c r="O178" s="20">
        <f>[1]StdO_Customers_Residential!O178+[1]StdO_Customers_Small_Commercial!O178+[1]StdO_Customers_Lighting!O178</f>
        <v>97307</v>
      </c>
      <c r="P178" s="20">
        <f>[1]StdO_Customers_Residential!P178+[1]StdO_Customers_Small_Commercial!P178+[1]StdO_Customers_Lighting!P178</f>
        <v>94550</v>
      </c>
      <c r="Q178" s="20">
        <f>[1]StdO_Customers_Residential!Q178+[1]StdO_Customers_Small_Commercial!Q178+[1]StdO_Customers_Lighting!Q178</f>
        <v>101778</v>
      </c>
      <c r="R178" s="20">
        <f>[1]StdO_Customers_Residential!R178+[1]StdO_Customers_Small_Commercial!R178+[1]StdO_Customers_Lighting!R178</f>
        <v>106564</v>
      </c>
      <c r="S178" s="20">
        <f>[1]StdO_Customers_Residential!S178+[1]StdO_Customers_Small_Commercial!S178+[1]StdO_Customers_Lighting!S178</f>
        <v>109540</v>
      </c>
      <c r="T178" s="20">
        <f>[1]StdO_Customers_Residential!T178+[1]StdO_Customers_Small_Commercial!T178+[1]StdO_Customers_Lighting!T178</f>
        <v>114753</v>
      </c>
      <c r="U178" s="20">
        <f>[1]StdO_Customers_Residential!U178+[1]StdO_Customers_Small_Commercial!U178+[1]StdO_Customers_Lighting!U178</f>
        <v>118379</v>
      </c>
      <c r="V178" s="20">
        <f>[1]StdO_Customers_Residential!V178+[1]StdO_Customers_Small_Commercial!V178+[1]StdO_Customers_Lighting!V178</f>
        <v>121683</v>
      </c>
      <c r="W178" s="20">
        <f>[1]StdO_Customers_Residential!W178+[1]StdO_Customers_Small_Commercial!W178+[1]StdO_Customers_Lighting!W178</f>
        <v>109654</v>
      </c>
      <c r="X178" s="20">
        <f>[1]StdO_Customers_Residential!X178+[1]StdO_Customers_Small_Commercial!X178+[1]StdO_Customers_Lighting!X178</f>
        <v>87369</v>
      </c>
      <c r="Y178" s="20">
        <f>[1]StdO_Customers_Residential!Y178+[1]StdO_Customers_Small_Commercial!Y178+[1]StdO_Customers_Lighting!Y178</f>
        <v>74750</v>
      </c>
      <c r="Z178" s="12"/>
      <c r="AA178" s="13">
        <f t="shared" si="24"/>
        <v>5</v>
      </c>
      <c r="AB178" s="12">
        <f t="shared" si="17"/>
        <v>1685677</v>
      </c>
      <c r="AC178" s="5">
        <f t="shared" si="18"/>
        <v>516546</v>
      </c>
      <c r="AD178" s="5">
        <f t="shared" si="19"/>
        <v>2202223</v>
      </c>
      <c r="AF178" s="12">
        <f t="shared" si="20"/>
        <v>6</v>
      </c>
      <c r="AG178" s="12">
        <f t="shared" si="21"/>
        <v>2021</v>
      </c>
      <c r="AI178" s="5">
        <f t="shared" si="22"/>
        <v>121683</v>
      </c>
      <c r="AJ178" s="12">
        <f t="shared" si="23"/>
        <v>21</v>
      </c>
    </row>
    <row r="179" spans="1:36" x14ac:dyDescent="0.25">
      <c r="A179" s="33">
        <v>44366</v>
      </c>
      <c r="B179" s="20">
        <f>[1]StdO_Customers_Residential!B179+[1]StdO_Customers_Small_Commercial!B179+[1]StdO_Customers_Lighting!B179</f>
        <v>65448</v>
      </c>
      <c r="C179" s="20">
        <f>[1]StdO_Customers_Residential!C179+[1]StdO_Customers_Small_Commercial!C179+[1]StdO_Customers_Lighting!C179</f>
        <v>60789</v>
      </c>
      <c r="D179" s="20">
        <f>[1]StdO_Customers_Residential!D179+[1]StdO_Customers_Small_Commercial!D179+[1]StdO_Customers_Lighting!D179</f>
        <v>58463</v>
      </c>
      <c r="E179" s="20">
        <f>[1]StdO_Customers_Residential!E179+[1]StdO_Customers_Small_Commercial!E179+[1]StdO_Customers_Lighting!E179</f>
        <v>58196</v>
      </c>
      <c r="F179" s="20">
        <f>[1]StdO_Customers_Residential!F179+[1]StdO_Customers_Small_Commercial!F179+[1]StdO_Customers_Lighting!F179</f>
        <v>58875</v>
      </c>
      <c r="G179" s="20">
        <f>[1]StdO_Customers_Residential!G179+[1]StdO_Customers_Small_Commercial!G179+[1]StdO_Customers_Lighting!G179</f>
        <v>65013</v>
      </c>
      <c r="H179" s="20">
        <f>[1]StdO_Customers_Residential!H179+[1]StdO_Customers_Small_Commercial!H179+[1]StdO_Customers_Lighting!H179</f>
        <v>75135</v>
      </c>
      <c r="I179" s="20">
        <f>[1]StdO_Customers_Residential!I179+[1]StdO_Customers_Small_Commercial!I179+[1]StdO_Customers_Lighting!I179</f>
        <v>93088</v>
      </c>
      <c r="J179" s="20">
        <f>[1]StdO_Customers_Residential!J179+[1]StdO_Customers_Small_Commercial!J179+[1]StdO_Customers_Lighting!J179</f>
        <v>102497</v>
      </c>
      <c r="K179" s="20">
        <f>[1]StdO_Customers_Residential!K179+[1]StdO_Customers_Small_Commercial!K179+[1]StdO_Customers_Lighting!K179</f>
        <v>116888</v>
      </c>
      <c r="L179" s="20">
        <f>[1]StdO_Customers_Residential!L179+[1]StdO_Customers_Small_Commercial!L179+[1]StdO_Customers_Lighting!L179</f>
        <v>111251</v>
      </c>
      <c r="M179" s="20">
        <f>[1]StdO_Customers_Residential!M179+[1]StdO_Customers_Small_Commercial!M179+[1]StdO_Customers_Lighting!M179</f>
        <v>107382</v>
      </c>
      <c r="N179" s="20">
        <f>[1]StdO_Customers_Residential!N179+[1]StdO_Customers_Small_Commercial!N179+[1]StdO_Customers_Lighting!N179</f>
        <v>106170</v>
      </c>
      <c r="O179" s="20">
        <f>[1]StdO_Customers_Residential!O179+[1]StdO_Customers_Small_Commercial!O179+[1]StdO_Customers_Lighting!O179</f>
        <v>99857</v>
      </c>
      <c r="P179" s="20">
        <f>[1]StdO_Customers_Residential!P179+[1]StdO_Customers_Small_Commercial!P179+[1]StdO_Customers_Lighting!P179</f>
        <v>99068</v>
      </c>
      <c r="Q179" s="20">
        <f>[1]StdO_Customers_Residential!Q179+[1]StdO_Customers_Small_Commercial!Q179+[1]StdO_Customers_Lighting!Q179</f>
        <v>100544</v>
      </c>
      <c r="R179" s="20">
        <f>[1]StdO_Customers_Residential!R179+[1]StdO_Customers_Small_Commercial!R179+[1]StdO_Customers_Lighting!R179</f>
        <v>103883</v>
      </c>
      <c r="S179" s="20">
        <f>[1]StdO_Customers_Residential!S179+[1]StdO_Customers_Small_Commercial!S179+[1]StdO_Customers_Lighting!S179</f>
        <v>108734</v>
      </c>
      <c r="T179" s="20">
        <f>[1]StdO_Customers_Residential!T179+[1]StdO_Customers_Small_Commercial!T179+[1]StdO_Customers_Lighting!T179</f>
        <v>114033</v>
      </c>
      <c r="U179" s="20">
        <f>[1]StdO_Customers_Residential!U179+[1]StdO_Customers_Small_Commercial!U179+[1]StdO_Customers_Lighting!U179</f>
        <v>118679</v>
      </c>
      <c r="V179" s="20">
        <f>[1]StdO_Customers_Residential!V179+[1]StdO_Customers_Small_Commercial!V179+[1]StdO_Customers_Lighting!V179</f>
        <v>117993</v>
      </c>
      <c r="W179" s="20">
        <f>[1]StdO_Customers_Residential!W179+[1]StdO_Customers_Small_Commercial!W179+[1]StdO_Customers_Lighting!W179</f>
        <v>108685</v>
      </c>
      <c r="X179" s="20">
        <f>[1]StdO_Customers_Residential!X179+[1]StdO_Customers_Small_Commercial!X179+[1]StdO_Customers_Lighting!X179</f>
        <v>88294</v>
      </c>
      <c r="Y179" s="20">
        <f>[1]StdO_Customers_Residential!Y179+[1]StdO_Customers_Small_Commercial!Y179+[1]StdO_Customers_Lighting!Y179</f>
        <v>75400</v>
      </c>
      <c r="Z179" s="12"/>
      <c r="AA179" s="13">
        <f t="shared" si="24"/>
        <v>6</v>
      </c>
      <c r="AB179" s="12">
        <f t="shared" si="17"/>
        <v>1697046</v>
      </c>
      <c r="AC179" s="5">
        <f t="shared" si="18"/>
        <v>517319</v>
      </c>
      <c r="AD179" s="5">
        <f t="shared" si="19"/>
        <v>2214365</v>
      </c>
      <c r="AF179" s="12">
        <f t="shared" si="20"/>
        <v>6</v>
      </c>
      <c r="AG179" s="12">
        <f t="shared" si="21"/>
        <v>2021</v>
      </c>
      <c r="AI179" s="5">
        <f t="shared" si="22"/>
        <v>118679</v>
      </c>
      <c r="AJ179" s="12">
        <f t="shared" si="23"/>
        <v>20</v>
      </c>
    </row>
    <row r="180" spans="1:36" x14ac:dyDescent="0.25">
      <c r="A180" s="33">
        <v>44367</v>
      </c>
      <c r="B180" s="20">
        <f>[1]StdO_Customers_Residential!B180+[1]StdO_Customers_Small_Commercial!B180+[1]StdO_Customers_Lighting!B180</f>
        <v>66469</v>
      </c>
      <c r="C180" s="20">
        <f>[1]StdO_Customers_Residential!C180+[1]StdO_Customers_Small_Commercial!C180+[1]StdO_Customers_Lighting!C180</f>
        <v>61022</v>
      </c>
      <c r="D180" s="20">
        <f>[1]StdO_Customers_Residential!D180+[1]StdO_Customers_Small_Commercial!D180+[1]StdO_Customers_Lighting!D180</f>
        <v>59378</v>
      </c>
      <c r="E180" s="20">
        <f>[1]StdO_Customers_Residential!E180+[1]StdO_Customers_Small_Commercial!E180+[1]StdO_Customers_Lighting!E180</f>
        <v>57660</v>
      </c>
      <c r="F180" s="20">
        <f>[1]StdO_Customers_Residential!F180+[1]StdO_Customers_Small_Commercial!F180+[1]StdO_Customers_Lighting!F180</f>
        <v>58016</v>
      </c>
      <c r="G180" s="20">
        <f>[1]StdO_Customers_Residential!G180+[1]StdO_Customers_Small_Commercial!G180+[1]StdO_Customers_Lighting!G180</f>
        <v>64992</v>
      </c>
      <c r="H180" s="20">
        <f>[1]StdO_Customers_Residential!H180+[1]StdO_Customers_Small_Commercial!H180+[1]StdO_Customers_Lighting!H180</f>
        <v>75154</v>
      </c>
      <c r="I180" s="20">
        <f>[1]StdO_Customers_Residential!I180+[1]StdO_Customers_Small_Commercial!I180+[1]StdO_Customers_Lighting!I180</f>
        <v>93159</v>
      </c>
      <c r="J180" s="20">
        <f>[1]StdO_Customers_Residential!J180+[1]StdO_Customers_Small_Commercial!J180+[1]StdO_Customers_Lighting!J180</f>
        <v>102621</v>
      </c>
      <c r="K180" s="20">
        <f>[1]StdO_Customers_Residential!K180+[1]StdO_Customers_Small_Commercial!K180+[1]StdO_Customers_Lighting!K180</f>
        <v>117051</v>
      </c>
      <c r="L180" s="20">
        <f>[1]StdO_Customers_Residential!L180+[1]StdO_Customers_Small_Commercial!L180+[1]StdO_Customers_Lighting!L180</f>
        <v>111374</v>
      </c>
      <c r="M180" s="20">
        <f>[1]StdO_Customers_Residential!M180+[1]StdO_Customers_Small_Commercial!M180+[1]StdO_Customers_Lighting!M180</f>
        <v>107448</v>
      </c>
      <c r="N180" s="20">
        <f>[1]StdO_Customers_Residential!N180+[1]StdO_Customers_Small_Commercial!N180+[1]StdO_Customers_Lighting!N180</f>
        <v>106231</v>
      </c>
      <c r="O180" s="20">
        <f>[1]StdO_Customers_Residential!O180+[1]StdO_Customers_Small_Commercial!O180+[1]StdO_Customers_Lighting!O180</f>
        <v>99929</v>
      </c>
      <c r="P180" s="20">
        <f>[1]StdO_Customers_Residential!P180+[1]StdO_Customers_Small_Commercial!P180+[1]StdO_Customers_Lighting!P180</f>
        <v>99153</v>
      </c>
      <c r="Q180" s="20">
        <f>[1]StdO_Customers_Residential!Q180+[1]StdO_Customers_Small_Commercial!Q180+[1]StdO_Customers_Lighting!Q180</f>
        <v>100631</v>
      </c>
      <c r="R180" s="20">
        <f>[1]StdO_Customers_Residential!R180+[1]StdO_Customers_Small_Commercial!R180+[1]StdO_Customers_Lighting!R180</f>
        <v>104995</v>
      </c>
      <c r="S180" s="20">
        <f>[1]StdO_Customers_Residential!S180+[1]StdO_Customers_Small_Commercial!S180+[1]StdO_Customers_Lighting!S180</f>
        <v>112906</v>
      </c>
      <c r="T180" s="20">
        <f>[1]StdO_Customers_Residential!T180+[1]StdO_Customers_Small_Commercial!T180+[1]StdO_Customers_Lighting!T180</f>
        <v>117830</v>
      </c>
      <c r="U180" s="20">
        <f>[1]StdO_Customers_Residential!U180+[1]StdO_Customers_Small_Commercial!U180+[1]StdO_Customers_Lighting!U180</f>
        <v>118792</v>
      </c>
      <c r="V180" s="20">
        <f>[1]StdO_Customers_Residential!V180+[1]StdO_Customers_Small_Commercial!V180+[1]StdO_Customers_Lighting!V180</f>
        <v>118096</v>
      </c>
      <c r="W180" s="20">
        <f>[1]StdO_Customers_Residential!W180+[1]StdO_Customers_Small_Commercial!W180+[1]StdO_Customers_Lighting!W180</f>
        <v>108914</v>
      </c>
      <c r="X180" s="20">
        <f>[1]StdO_Customers_Residential!X180+[1]StdO_Customers_Small_Commercial!X180+[1]StdO_Customers_Lighting!X180</f>
        <v>93462</v>
      </c>
      <c r="Y180" s="20">
        <f>[1]StdO_Customers_Residential!Y180+[1]StdO_Customers_Small_Commercial!Y180+[1]StdO_Customers_Lighting!Y180</f>
        <v>80565</v>
      </c>
      <c r="Z180" s="12"/>
      <c r="AA180" s="13">
        <f t="shared" si="24"/>
        <v>7</v>
      </c>
      <c r="AB180" s="12">
        <f t="shared" si="17"/>
        <v>0</v>
      </c>
      <c r="AC180" s="5">
        <f t="shared" si="18"/>
        <v>2235848</v>
      </c>
      <c r="AD180" s="5">
        <f t="shared" si="19"/>
        <v>2235848</v>
      </c>
      <c r="AF180" s="12">
        <f t="shared" si="20"/>
        <v>6</v>
      </c>
      <c r="AG180" s="12">
        <f t="shared" si="21"/>
        <v>2021</v>
      </c>
      <c r="AI180" s="5">
        <f t="shared" si="22"/>
        <v>118792</v>
      </c>
      <c r="AJ180" s="12">
        <f t="shared" si="23"/>
        <v>20</v>
      </c>
    </row>
    <row r="181" spans="1:36" x14ac:dyDescent="0.25">
      <c r="A181" s="33">
        <v>44368</v>
      </c>
      <c r="B181" s="20">
        <f>[1]StdO_Customers_Residential!B181+[1]StdO_Customers_Small_Commercial!B181+[1]StdO_Customers_Lighting!B181</f>
        <v>70603</v>
      </c>
      <c r="C181" s="20">
        <f>[1]StdO_Customers_Residential!C181+[1]StdO_Customers_Small_Commercial!C181+[1]StdO_Customers_Lighting!C181</f>
        <v>65033</v>
      </c>
      <c r="D181" s="20">
        <f>[1]StdO_Customers_Residential!D181+[1]StdO_Customers_Small_Commercial!D181+[1]StdO_Customers_Lighting!D181</f>
        <v>62213</v>
      </c>
      <c r="E181" s="20">
    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[1]StdO_Customers_Residential!F181+[1]StdO_Customers_Small_Commercial!F181+[1]StdO_Customers_Lighting!F181</f>
        <v>63467</v>
      </c>
      <c r="G181" s="20">
        <f>[1]StdO_Customers_Residential!G181+[1]StdO_Customers_Small_Commercial!G181+[1]StdO_Customers_Lighting!G181</f>
        <v>69295</v>
      </c>
      <c r="H181" s="20">
        <f>[1]StdO_Customers_Residential!H181+[1]StdO_Customers_Small_Commercial!H181+[1]StdO_Customers_Lighting!H181</f>
        <v>80930</v>
      </c>
      <c r="I181" s="20">
        <f>[1]StdO_Customers_Residential!I181+[1]StdO_Customers_Small_Commercial!I181+[1]StdO_Customers_Lighting!I181</f>
        <v>100777</v>
      </c>
      <c r="J181" s="20">
        <f>[1]StdO_Customers_Residential!J181+[1]StdO_Customers_Small_Commercial!J181+[1]StdO_Customers_Lighting!J181</f>
        <v>102893</v>
      </c>
      <c r="K181" s="20">
        <f>[1]StdO_Customers_Residential!K181+[1]StdO_Customers_Small_Commercial!K181+[1]StdO_Customers_Lighting!K181</f>
        <v>111003</v>
      </c>
      <c r="L181" s="20">
        <f>[1]StdO_Customers_Residential!L181+[1]StdO_Customers_Small_Commercial!L181+[1]StdO_Customers_Lighting!L181</f>
        <v>106872</v>
      </c>
      <c r="M181" s="20">
        <f>[1]StdO_Customers_Residential!M181+[1]StdO_Customers_Small_Commercial!M181+[1]StdO_Customers_Lighting!M181</f>
        <v>106171</v>
      </c>
      <c r="N181" s="20">
        <f>[1]StdO_Customers_Residential!N181+[1]StdO_Customers_Small_Commercial!N181+[1]StdO_Customers_Lighting!N181</f>
        <v>111236</v>
      </c>
      <c r="O181" s="20">
        <f>[1]StdO_Customers_Residential!O181+[1]StdO_Customers_Small_Commercial!O181+[1]StdO_Customers_Lighting!O181</f>
        <v>109494</v>
      </c>
      <c r="P181" s="20">
        <f>[1]StdO_Customers_Residential!P181+[1]StdO_Customers_Small_Commercial!P181+[1]StdO_Customers_Lighting!P181</f>
        <v>109409</v>
      </c>
      <c r="Q181" s="20">
        <f>[1]StdO_Customers_Residential!Q181+[1]StdO_Customers_Small_Commercial!Q181+[1]StdO_Customers_Lighting!Q181</f>
        <v>114053</v>
      </c>
      <c r="R181" s="20">
        <f>[1]StdO_Customers_Residential!R181+[1]StdO_Customers_Small_Commercial!R181+[1]StdO_Customers_Lighting!R181</f>
        <v>118671</v>
      </c>
      <c r="S181" s="20">
        <f>[1]StdO_Customers_Residential!S181+[1]StdO_Customers_Small_Commercial!S181+[1]StdO_Customers_Lighting!S181</f>
        <v>124921</v>
      </c>
      <c r="T181" s="20">
        <f>[1]StdO_Customers_Residential!T181+[1]StdO_Customers_Small_Commercial!T181+[1]StdO_Customers_Lighting!T181</f>
        <v>126708</v>
      </c>
      <c r="U181" s="20">
        <f>[1]StdO_Customers_Residential!U181+[1]StdO_Customers_Small_Commercial!U181+[1]StdO_Customers_Lighting!U181</f>
        <v>125814</v>
      </c>
      <c r="V181" s="20">
        <f>[1]StdO_Customers_Residential!V181+[1]StdO_Customers_Small_Commercial!V181+[1]StdO_Customers_Lighting!V181</f>
        <v>122546</v>
      </c>
      <c r="W181" s="20">
        <f>[1]StdO_Customers_Residential!W181+[1]StdO_Customers_Small_Commercial!W181+[1]StdO_Customers_Lighting!W181</f>
        <v>111286</v>
      </c>
      <c r="X181" s="20">
        <f>[1]StdO_Customers_Residential!X181+[1]StdO_Customers_Small_Commercial!X181+[1]StdO_Customers_Lighting!X181</f>
        <v>95188</v>
      </c>
      <c r="Y181" s="20">
        <f>[1]StdO_Customers_Residential!Y181+[1]StdO_Customers_Small_Commercial!Y181+[1]StdO_Customers_Lighting!Y181</f>
        <v>82124</v>
      </c>
      <c r="Z181" s="12"/>
      <c r="AA181" s="13">
        <f t="shared" si="24"/>
        <v>1</v>
      </c>
      <c r="AB181" s="12">
        <f t="shared" si="17"/>
        <v>0</v>
      </c>
      <c r="AC181" s="5">
        <f t="shared" si="18"/>
        <v>2352541</v>
      </c>
      <c r="AD181" s="5">
        <f t="shared" si="19"/>
        <v>2352541</v>
      </c>
      <c r="AF181" s="12">
        <f t="shared" si="20"/>
        <v>6</v>
      </c>
      <c r="AG181" s="12">
        <f t="shared" si="21"/>
        <v>2021</v>
      </c>
      <c r="AI181" s="5">
        <f t="shared" si="22"/>
        <v>126708</v>
      </c>
      <c r="AJ181" s="12">
        <f t="shared" si="23"/>
        <v>19</v>
      </c>
    </row>
    <row r="182" spans="1:36" x14ac:dyDescent="0.25">
      <c r="A182" s="33">
        <v>44369</v>
      </c>
      <c r="B182" s="20">
        <f>[1]StdO_Customers_Residential!B182+[1]StdO_Customers_Small_Commercial!B182+[1]StdO_Customers_Lighting!B182</f>
        <v>72974</v>
      </c>
      <c r="C182" s="20">
        <f>[1]StdO_Customers_Residential!C182+[1]StdO_Customers_Small_Commercial!C182+[1]StdO_Customers_Lighting!C182</f>
        <v>67487</v>
      </c>
      <c r="D182" s="20">
        <f>[1]StdO_Customers_Residential!D182+[1]StdO_Customers_Small_Commercial!D182+[1]StdO_Customers_Lighting!D182</f>
        <v>65832</v>
      </c>
      <c r="E182" s="20">
        <f>[1]StdO_Customers_Residential!E182+[1]StdO_Customers_Small_Commercial!E182+[1]StdO_Customers_Lighting!E182</f>
        <v>65536</v>
      </c>
      <c r="F182" s="20">
        <f>[1]StdO_Customers_Residential!F182+[1]StdO_Customers_Small_Commercial!F182+[1]StdO_Customers_Lighting!F182</f>
        <v>67820</v>
      </c>
      <c r="G182" s="20">
        <f>[1]StdO_Customers_Residential!G182+[1]StdO_Customers_Small_Commercial!G182+[1]StdO_Customers_Lighting!G182</f>
        <v>73904</v>
      </c>
      <c r="H182" s="20">
        <f>[1]StdO_Customers_Residential!H182+[1]StdO_Customers_Small_Commercial!H182+[1]StdO_Customers_Lighting!H182</f>
        <v>84382</v>
      </c>
      <c r="I182" s="20">
        <f>[1]StdO_Customers_Residential!I182+[1]StdO_Customers_Small_Commercial!I182+[1]StdO_Customers_Lighting!I182</f>
        <v>101441</v>
      </c>
      <c r="J182" s="20">
        <f>[1]StdO_Customers_Residential!J182+[1]StdO_Customers_Small_Commercial!J182+[1]StdO_Customers_Lighting!J182</f>
        <v>103551</v>
      </c>
      <c r="K182" s="20">
        <f>[1]StdO_Customers_Residential!K182+[1]StdO_Customers_Small_Commercial!K182+[1]StdO_Customers_Lighting!K182</f>
        <v>111690</v>
      </c>
      <c r="L182" s="20">
        <f>[1]StdO_Customers_Residential!L182+[1]StdO_Customers_Small_Commercial!L182+[1]StdO_Customers_Lighting!L182</f>
        <v>106306</v>
      </c>
      <c r="M182" s="20">
        <f>[1]StdO_Customers_Residential!M182+[1]StdO_Customers_Small_Commercial!M182+[1]StdO_Customers_Lighting!M182</f>
        <v>104286</v>
      </c>
      <c r="N182" s="20">
        <f>[1]StdO_Customers_Residential!N182+[1]StdO_Customers_Small_Commercial!N182+[1]StdO_Customers_Lighting!N182</f>
        <v>107434</v>
      </c>
      <c r="O182" s="20">
        <f>[1]StdO_Customers_Residential!O182+[1]StdO_Customers_Small_Commercial!O182+[1]StdO_Customers_Lighting!O182</f>
        <v>106047</v>
      </c>
      <c r="P182" s="20">
        <f>[1]StdO_Customers_Residential!P182+[1]StdO_Customers_Small_Commercial!P182+[1]StdO_Customers_Lighting!P182</f>
        <v>104098</v>
      </c>
      <c r="Q182" s="20">
        <f>[1]StdO_Customers_Residential!Q182+[1]StdO_Customers_Small_Commercial!Q182+[1]StdO_Customers_Lighting!Q182</f>
        <v>107694</v>
      </c>
      <c r="R182" s="20">
        <f>[1]StdO_Customers_Residential!R182+[1]StdO_Customers_Small_Commercial!R182+[1]StdO_Customers_Lighting!R182</f>
        <v>109502</v>
      </c>
      <c r="S182" s="20">
        <f>[1]StdO_Customers_Residential!S182+[1]StdO_Customers_Small_Commercial!S182+[1]StdO_Customers_Lighting!S182</f>
        <v>115743</v>
      </c>
      <c r="T182" s="20">
        <f>[1]StdO_Customers_Residential!T182+[1]StdO_Customers_Small_Commercial!T182+[1]StdO_Customers_Lighting!T182</f>
        <v>119024</v>
      </c>
      <c r="U182" s="20">
        <f>[1]StdO_Customers_Residential!U182+[1]StdO_Customers_Small_Commercial!U182+[1]StdO_Customers_Lighting!U182</f>
        <v>119979</v>
      </c>
      <c r="V182" s="20">
        <f>[1]StdO_Customers_Residential!V182+[1]StdO_Customers_Small_Commercial!V182+[1]StdO_Customers_Lighting!V182</f>
        <v>123315</v>
      </c>
      <c r="W182" s="20">
        <f>[1]StdO_Customers_Residential!W182+[1]StdO_Customers_Small_Commercial!W182+[1]StdO_Customers_Lighting!W182</f>
        <v>111171</v>
      </c>
      <c r="X182" s="20">
        <f>[1]StdO_Customers_Residential!X182+[1]StdO_Customers_Small_Commercial!X182+[1]StdO_Customers_Lighting!X182</f>
        <v>88554</v>
      </c>
      <c r="Y182" s="20">
        <f>[1]StdO_Customers_Residential!Y182+[1]StdO_Customers_Small_Commercial!Y182+[1]StdO_Customers_Lighting!Y182</f>
        <v>75739</v>
      </c>
      <c r="Z182" s="12"/>
      <c r="AA182" s="13">
        <f t="shared" si="24"/>
        <v>2</v>
      </c>
      <c r="AB182" s="12">
        <f t="shared" si="17"/>
        <v>1739835</v>
      </c>
      <c r="AC182" s="5">
        <f t="shared" si="18"/>
        <v>573674</v>
      </c>
      <c r="AD182" s="5">
        <f t="shared" si="19"/>
        <v>2313509</v>
      </c>
      <c r="AF182" s="12">
        <f t="shared" si="20"/>
        <v>6</v>
      </c>
      <c r="AG182" s="12">
        <f t="shared" si="21"/>
        <v>2021</v>
      </c>
      <c r="AI182" s="5">
        <f t="shared" si="22"/>
        <v>123315</v>
      </c>
      <c r="AJ182" s="12">
        <f t="shared" si="23"/>
        <v>21</v>
      </c>
    </row>
    <row r="183" spans="1:36" x14ac:dyDescent="0.25">
      <c r="A183" s="33">
        <v>44370</v>
      </c>
      <c r="B183" s="20">
        <f>[1]StdO_Customers_Residential!B183+[1]StdO_Customers_Small_Commercial!B183+[1]StdO_Customers_Lighting!B183</f>
        <v>65422</v>
      </c>
      <c r="C183" s="20">
        <f>[1]StdO_Customers_Residential!C183+[1]StdO_Customers_Small_Commercial!C183+[1]StdO_Customers_Lighting!C183</f>
        <v>59475</v>
      </c>
      <c r="D183" s="20">
        <f>[1]StdO_Customers_Residential!D183+[1]StdO_Customers_Small_Commercial!D183+[1]StdO_Customers_Lighting!D183</f>
        <v>56922</v>
      </c>
      <c r="E183" s="20">
        <f>[1]StdO_Customers_Residential!E183+[1]StdO_Customers_Small_Commercial!E183+[1]StdO_Customers_Lighting!E183</f>
        <v>57393</v>
      </c>
      <c r="F183" s="20">
        <f>[1]StdO_Customers_Residential!F183+[1]StdO_Customers_Small_Commercial!F183+[1]StdO_Customers_Lighting!F183</f>
        <v>60315</v>
      </c>
      <c r="G183" s="20">
        <f>[1]StdO_Customers_Residential!G183+[1]StdO_Customers_Small_Commercial!G183+[1]StdO_Customers_Lighting!G183</f>
        <v>68493</v>
      </c>
      <c r="H183" s="20">
        <f>[1]StdO_Customers_Residential!H183+[1]StdO_Customers_Small_Commercial!H183+[1]StdO_Customers_Lighting!H183</f>
        <v>81086</v>
      </c>
      <c r="I183" s="20">
        <f>[1]StdO_Customers_Residential!I183+[1]StdO_Customers_Small_Commercial!I183+[1]StdO_Customers_Lighting!I183</f>
        <v>102027</v>
      </c>
      <c r="J183" s="20">
        <f>[1]StdO_Customers_Residential!J183+[1]StdO_Customers_Small_Commercial!J183+[1]StdO_Customers_Lighting!J183</f>
        <v>104154</v>
      </c>
      <c r="K183" s="20">
        <f>[1]StdO_Customers_Residential!K183+[1]StdO_Customers_Small_Commercial!K183+[1]StdO_Customers_Lighting!K183</f>
        <v>112326</v>
      </c>
      <c r="L183" s="20">
        <f>[1]StdO_Customers_Residential!L183+[1]StdO_Customers_Small_Commercial!L183+[1]StdO_Customers_Lighting!L183</f>
        <v>106974</v>
      </c>
      <c r="M183" s="20">
        <f>[1]StdO_Customers_Residential!M183+[1]StdO_Customers_Small_Commercial!M183+[1]StdO_Customers_Lighting!M183</f>
        <v>104478</v>
      </c>
      <c r="N183" s="20">
        <f>[1]StdO_Customers_Residential!N183+[1]StdO_Customers_Small_Commercial!N183+[1]StdO_Customers_Lighting!N183</f>
        <v>107043</v>
      </c>
      <c r="O183" s="20">
        <f>[1]StdO_Customers_Residential!O183+[1]StdO_Customers_Small_Commercial!O183+[1]StdO_Customers_Lighting!O183</f>
        <v>99456</v>
      </c>
      <c r="P183" s="20">
        <f>[1]StdO_Customers_Residential!P183+[1]StdO_Customers_Small_Commercial!P183+[1]StdO_Customers_Lighting!P183</f>
        <v>96664</v>
      </c>
      <c r="Q183" s="20">
        <f>[1]StdO_Customers_Residential!Q183+[1]StdO_Customers_Small_Commercial!Q183+[1]StdO_Customers_Lighting!Q183</f>
        <v>103979</v>
      </c>
      <c r="R183" s="20">
        <f>[1]StdO_Customers_Residential!R183+[1]StdO_Customers_Small_Commercial!R183+[1]StdO_Customers_Lighting!R183</f>
        <v>108813</v>
      </c>
      <c r="S183" s="20">
        <f>[1]StdO_Customers_Residential!S183+[1]StdO_Customers_Small_Commercial!S183+[1]StdO_Customers_Lighting!S183</f>
        <v>111786</v>
      </c>
      <c r="T183" s="20">
        <f>[1]StdO_Customers_Residential!T183+[1]StdO_Customers_Small_Commercial!T183+[1]StdO_Customers_Lighting!T183</f>
        <v>117053</v>
      </c>
      <c r="U183" s="20">
        <f>[1]StdO_Customers_Residential!U183+[1]StdO_Customers_Small_Commercial!U183+[1]StdO_Customers_Lighting!U183</f>
        <v>120954</v>
      </c>
      <c r="V183" s="20">
        <f>[1]StdO_Customers_Residential!V183+[1]StdO_Customers_Small_Commercial!V183+[1]StdO_Customers_Lighting!V183</f>
        <v>124502</v>
      </c>
      <c r="W183" s="20">
        <f>[1]StdO_Customers_Residential!W183+[1]StdO_Customers_Small_Commercial!W183+[1]StdO_Customers_Lighting!W183</f>
        <v>112042</v>
      </c>
      <c r="X183" s="20">
        <f>[1]StdO_Customers_Residential!X183+[1]StdO_Customers_Small_Commercial!X183+[1]StdO_Customers_Lighting!X183</f>
        <v>88957</v>
      </c>
      <c r="Y183" s="20">
        <f>[1]StdO_Customers_Residential!Y183+[1]StdO_Customers_Small_Commercial!Y183+[1]StdO_Customers_Lighting!Y183</f>
        <v>76066</v>
      </c>
      <c r="Z183" s="12"/>
      <c r="AA183" s="13">
        <f t="shared" si="24"/>
        <v>3</v>
      </c>
      <c r="AB183" s="12">
        <f t="shared" si="17"/>
        <v>1721208</v>
      </c>
      <c r="AC183" s="5">
        <f t="shared" si="18"/>
        <v>525172</v>
      </c>
      <c r="AD183" s="5">
        <f t="shared" si="19"/>
        <v>2246380</v>
      </c>
      <c r="AF183" s="12">
        <f t="shared" si="20"/>
        <v>6</v>
      </c>
      <c r="AG183" s="12">
        <f t="shared" si="21"/>
        <v>2021</v>
      </c>
      <c r="AI183" s="5">
        <f t="shared" si="22"/>
        <v>124502</v>
      </c>
      <c r="AJ183" s="12">
        <f t="shared" si="23"/>
        <v>21</v>
      </c>
    </row>
    <row r="184" spans="1:36" x14ac:dyDescent="0.25">
      <c r="A184" s="33">
        <v>44371</v>
      </c>
      <c r="B184" s="20">
        <f>[1]StdO_Customers_Residential!B184+[1]StdO_Customers_Small_Commercial!B184+[1]StdO_Customers_Lighting!B184</f>
        <v>65665</v>
      </c>
      <c r="C184" s="20">
        <f>[1]StdO_Customers_Residential!C184+[1]StdO_Customers_Small_Commercial!C184+[1]StdO_Customers_Lighting!C184</f>
        <v>59669</v>
      </c>
      <c r="D184" s="20">
        <f>[1]StdO_Customers_Residential!D184+[1]StdO_Customers_Small_Commercial!D184+[1]StdO_Customers_Lighting!D184</f>
        <v>57126</v>
      </c>
      <c r="E184" s="20">
        <f>[1]StdO_Customers_Residential!E184+[1]StdO_Customers_Small_Commercial!E184+[1]StdO_Customers_Lighting!E184</f>
        <v>57607</v>
      </c>
      <c r="F184" s="20">
        <f>[1]StdO_Customers_Residential!F184+[1]StdO_Customers_Small_Commercial!F184+[1]StdO_Customers_Lighting!F184</f>
        <v>60565</v>
      </c>
      <c r="G184" s="20">
        <f>[1]StdO_Customers_Residential!G184+[1]StdO_Customers_Small_Commercial!G184+[1]StdO_Customers_Lighting!G184</f>
        <v>68807</v>
      </c>
      <c r="H184" s="20">
        <f>[1]StdO_Customers_Residential!H184+[1]StdO_Customers_Small_Commercial!H184+[1]StdO_Customers_Lighting!H184</f>
        <v>81483</v>
      </c>
      <c r="I184" s="20">
        <f>[1]StdO_Customers_Residential!I184+[1]StdO_Customers_Small_Commercial!I184+[1]StdO_Customers_Lighting!I184</f>
        <v>102587</v>
      </c>
      <c r="J184" s="20">
        <f>[1]StdO_Customers_Residential!J184+[1]StdO_Customers_Small_Commercial!J184+[1]StdO_Customers_Lighting!J184</f>
        <v>104763</v>
      </c>
      <c r="K184" s="20">
        <f>[1]StdO_Customers_Residential!K184+[1]StdO_Customers_Small_Commercial!K184+[1]StdO_Customers_Lighting!K184</f>
        <v>113051</v>
      </c>
      <c r="L184" s="20">
        <f>[1]StdO_Customers_Residential!L184+[1]StdO_Customers_Small_Commercial!L184+[1]StdO_Customers_Lighting!L184</f>
        <v>107683</v>
      </c>
      <c r="M184" s="20">
        <f>[1]StdO_Customers_Residential!M184+[1]StdO_Customers_Small_Commercial!M184+[1]StdO_Customers_Lighting!M184</f>
        <v>105147</v>
      </c>
      <c r="N184" s="20">
        <f>[1]StdO_Customers_Residential!N184+[1]StdO_Customers_Small_Commercial!N184+[1]StdO_Customers_Lighting!N184</f>
        <v>107677</v>
      </c>
      <c r="O184" s="20">
        <f>[1]StdO_Customers_Residential!O184+[1]StdO_Customers_Small_Commercial!O184+[1]StdO_Customers_Lighting!O184</f>
        <v>100060</v>
      </c>
      <c r="P184" s="20">
        <f>[1]StdO_Customers_Residential!P184+[1]StdO_Customers_Small_Commercial!P184+[1]StdO_Customers_Lighting!P184</f>
        <v>97179</v>
      </c>
      <c r="Q184" s="20">
        <f>[1]StdO_Customers_Residential!Q184+[1]StdO_Customers_Small_Commercial!Q184+[1]StdO_Customers_Lighting!Q184</f>
        <v>104547</v>
      </c>
      <c r="R184" s="20">
        <f>[1]StdO_Customers_Residential!R184+[1]StdO_Customers_Small_Commercial!R184+[1]StdO_Customers_Lighting!R184</f>
        <v>109386</v>
      </c>
      <c r="S184" s="20">
        <f>[1]StdO_Customers_Residential!S184+[1]StdO_Customers_Small_Commercial!S184+[1]StdO_Customers_Lighting!S184</f>
        <v>112433</v>
      </c>
      <c r="T184" s="20">
        <f>[1]StdO_Customers_Residential!T184+[1]StdO_Customers_Small_Commercial!T184+[1]StdO_Customers_Lighting!T184</f>
        <v>117741</v>
      </c>
      <c r="U184" s="20">
        <f>[1]StdO_Customers_Residential!U184+[1]StdO_Customers_Small_Commercial!U184+[1]StdO_Customers_Lighting!U184</f>
        <v>121452</v>
      </c>
      <c r="V184" s="20">
        <f>[1]StdO_Customers_Residential!V184+[1]StdO_Customers_Small_Commercial!V184+[1]StdO_Customers_Lighting!V184</f>
        <v>124999</v>
      </c>
      <c r="W184" s="20">
        <f>[1]StdO_Customers_Residential!W184+[1]StdO_Customers_Small_Commercial!W184+[1]StdO_Customers_Lighting!W184</f>
        <v>112372</v>
      </c>
      <c r="X184" s="20">
        <f>[1]StdO_Customers_Residential!X184+[1]StdO_Customers_Small_Commercial!X184+[1]StdO_Customers_Lighting!X184</f>
        <v>89531</v>
      </c>
      <c r="Y184" s="20">
        <f>[1]StdO_Customers_Residential!Y184+[1]StdO_Customers_Small_Commercial!Y184+[1]StdO_Customers_Lighting!Y184</f>
        <v>76571</v>
      </c>
      <c r="Z184" s="12"/>
      <c r="AA184" s="13">
        <f t="shared" si="24"/>
        <v>4</v>
      </c>
      <c r="AB184" s="12">
        <f t="shared" si="17"/>
        <v>1730608</v>
      </c>
      <c r="AC184" s="5">
        <f t="shared" si="18"/>
        <v>527493</v>
      </c>
      <c r="AD184" s="5">
        <f t="shared" si="19"/>
        <v>2258101</v>
      </c>
      <c r="AF184" s="12">
        <f t="shared" si="20"/>
        <v>6</v>
      </c>
      <c r="AG184" s="12">
        <f t="shared" si="21"/>
        <v>2021</v>
      </c>
      <c r="AI184" s="5">
        <f t="shared" si="22"/>
        <v>124999</v>
      </c>
      <c r="AJ184" s="12">
        <f t="shared" si="23"/>
        <v>21</v>
      </c>
    </row>
    <row r="185" spans="1:36" x14ac:dyDescent="0.25">
      <c r="A185" s="33">
        <v>44372</v>
      </c>
      <c r="B185" s="20">
        <f>[1]StdO_Customers_Residential!B185+[1]StdO_Customers_Small_Commercial!B185+[1]StdO_Customers_Lighting!B185</f>
        <v>65708</v>
      </c>
      <c r="C185" s="20">
        <f>[1]StdO_Customers_Residential!C185+[1]StdO_Customers_Small_Commercial!C185+[1]StdO_Customers_Lighting!C185</f>
        <v>59697</v>
      </c>
      <c r="D185" s="20">
        <f>[1]StdO_Customers_Residential!D185+[1]StdO_Customers_Small_Commercial!D185+[1]StdO_Customers_Lighting!D185</f>
        <v>57155</v>
      </c>
      <c r="E185" s="20">
        <f>[1]StdO_Customers_Residential!E185+[1]StdO_Customers_Small_Commercial!E185+[1]StdO_Customers_Lighting!E185</f>
        <v>57636</v>
      </c>
      <c r="F185" s="20">
        <f>[1]StdO_Customers_Residential!F185+[1]StdO_Customers_Small_Commercial!F185+[1]StdO_Customers_Lighting!F185</f>
        <v>60604</v>
      </c>
      <c r="G185" s="20">
        <f>[1]StdO_Customers_Residential!G185+[1]StdO_Customers_Small_Commercial!G185+[1]StdO_Customers_Lighting!G185</f>
        <v>68881</v>
      </c>
      <c r="H185" s="20">
        <f>[1]StdO_Customers_Residential!H185+[1]StdO_Customers_Small_Commercial!H185+[1]StdO_Customers_Lighting!H185</f>
        <v>81481</v>
      </c>
      <c r="I185" s="20">
        <f>[1]StdO_Customers_Residential!I185+[1]StdO_Customers_Small_Commercial!I185+[1]StdO_Customers_Lighting!I185</f>
        <v>102554</v>
      </c>
      <c r="J185" s="20">
        <f>[1]StdO_Customers_Residential!J185+[1]StdO_Customers_Small_Commercial!J185+[1]StdO_Customers_Lighting!J185</f>
        <v>104622</v>
      </c>
      <c r="K185" s="20">
        <f>[1]StdO_Customers_Residential!K185+[1]StdO_Customers_Small_Commercial!K185+[1]StdO_Customers_Lighting!K185</f>
        <v>112846</v>
      </c>
      <c r="L185" s="20">
        <f>[1]StdO_Customers_Residential!L185+[1]StdO_Customers_Small_Commercial!L185+[1]StdO_Customers_Lighting!L185</f>
        <v>107391</v>
      </c>
      <c r="M185" s="20">
        <f>[1]StdO_Customers_Residential!M185+[1]StdO_Customers_Small_Commercial!M185+[1]StdO_Customers_Lighting!M185</f>
        <v>104805</v>
      </c>
      <c r="N185" s="20">
        <f>[1]StdO_Customers_Residential!N185+[1]StdO_Customers_Small_Commercial!N185+[1]StdO_Customers_Lighting!N185</f>
        <v>107342</v>
      </c>
      <c r="O185" s="20">
        <f>[1]StdO_Customers_Residential!O185+[1]StdO_Customers_Small_Commercial!O185+[1]StdO_Customers_Lighting!O185</f>
        <v>99661</v>
      </c>
      <c r="P185" s="20">
        <f>[1]StdO_Customers_Residential!P185+[1]StdO_Customers_Small_Commercial!P185+[1]StdO_Customers_Lighting!P185</f>
        <v>96803</v>
      </c>
      <c r="Q185" s="20">
        <f>[1]StdO_Customers_Residential!Q185+[1]StdO_Customers_Small_Commercial!Q185+[1]StdO_Customers_Lighting!Q185</f>
        <v>104215</v>
      </c>
      <c r="R185" s="20">
        <f>[1]StdO_Customers_Residential!R185+[1]StdO_Customers_Small_Commercial!R185+[1]StdO_Customers_Lighting!R185</f>
        <v>109119</v>
      </c>
      <c r="S185" s="20">
        <f>[1]StdO_Customers_Residential!S185+[1]StdO_Customers_Small_Commercial!S185+[1]StdO_Customers_Lighting!S185</f>
        <v>112213</v>
      </c>
      <c r="T185" s="20">
        <f>[1]StdO_Customers_Residential!T185+[1]StdO_Customers_Small_Commercial!T185+[1]StdO_Customers_Lighting!T185</f>
        <v>117578</v>
      </c>
      <c r="U185" s="20">
        <f>[1]StdO_Customers_Residential!U185+[1]StdO_Customers_Small_Commercial!U185+[1]StdO_Customers_Lighting!U185</f>
        <v>121333</v>
      </c>
      <c r="V185" s="20">
        <f>[1]StdO_Customers_Residential!V185+[1]StdO_Customers_Small_Commercial!V185+[1]StdO_Customers_Lighting!V185</f>
        <v>124758</v>
      </c>
      <c r="W185" s="20">
        <f>[1]StdO_Customers_Residential!W185+[1]StdO_Customers_Small_Commercial!W185+[1]StdO_Customers_Lighting!W185</f>
        <v>112413</v>
      </c>
      <c r="X185" s="20">
        <f>[1]StdO_Customers_Residential!X185+[1]StdO_Customers_Small_Commercial!X185+[1]StdO_Customers_Lighting!X185</f>
        <v>89588</v>
      </c>
      <c r="Y185" s="20">
        <f>[1]StdO_Customers_Residential!Y185+[1]StdO_Customers_Small_Commercial!Y185+[1]StdO_Customers_Lighting!Y185</f>
        <v>76561</v>
      </c>
      <c r="Z185" s="12"/>
      <c r="AA185" s="13">
        <f t="shared" si="24"/>
        <v>5</v>
      </c>
      <c r="AB185" s="12">
        <f t="shared" si="17"/>
        <v>1727241</v>
      </c>
      <c r="AC185" s="5">
        <f t="shared" si="18"/>
        <v>527723</v>
      </c>
      <c r="AD185" s="5">
        <f t="shared" si="19"/>
        <v>2254964</v>
      </c>
      <c r="AF185" s="12">
        <f t="shared" si="20"/>
        <v>6</v>
      </c>
      <c r="AG185" s="12">
        <f t="shared" si="21"/>
        <v>2021</v>
      </c>
      <c r="AI185" s="5">
        <f t="shared" si="22"/>
        <v>124758</v>
      </c>
      <c r="AJ185" s="12">
        <f t="shared" si="23"/>
        <v>21</v>
      </c>
    </row>
    <row r="186" spans="1:36" x14ac:dyDescent="0.25">
      <c r="A186" s="33">
        <v>44373</v>
      </c>
      <c r="B186" s="20">
        <f>[1]StdO_Customers_Residential!B186+[1]StdO_Customers_Small_Commercial!B186+[1]StdO_Customers_Lighting!B186</f>
        <v>66354</v>
      </c>
      <c r="C186" s="20">
        <f>[1]StdO_Customers_Residential!C186+[1]StdO_Customers_Small_Commercial!C186+[1]StdO_Customers_Lighting!C186</f>
        <v>60224</v>
      </c>
      <c r="D186" s="20">
        <f>[1]StdO_Customers_Residential!D186+[1]StdO_Customers_Small_Commercial!D186+[1]StdO_Customers_Lighting!D186</f>
        <v>58341</v>
      </c>
      <c r="E186" s="20">
        <f>[1]StdO_Customers_Residential!E186+[1]StdO_Customers_Small_Commercial!E186+[1]StdO_Customers_Lighting!E186</f>
        <v>57170</v>
      </c>
      <c r="F186" s="20">
        <f>[1]StdO_Customers_Residential!F186+[1]StdO_Customers_Small_Commercial!F186+[1]StdO_Customers_Lighting!F186</f>
        <v>59356</v>
      </c>
      <c r="G186" s="20">
        <f>[1]StdO_Customers_Residential!G186+[1]StdO_Customers_Small_Commercial!G186+[1]StdO_Customers_Lighting!G186</f>
        <v>66531</v>
      </c>
      <c r="H186" s="20">
        <f>[1]StdO_Customers_Residential!H186+[1]StdO_Customers_Small_Commercial!H186+[1]StdO_Customers_Lighting!H186</f>
        <v>76972</v>
      </c>
      <c r="I186" s="20">
        <f>[1]StdO_Customers_Residential!I186+[1]StdO_Customers_Small_Commercial!I186+[1]StdO_Customers_Lighting!I186</f>
        <v>95416</v>
      </c>
      <c r="J186" s="20">
        <f>[1]StdO_Customers_Residential!J186+[1]StdO_Customers_Small_Commercial!J186+[1]StdO_Customers_Lighting!J186</f>
        <v>105044</v>
      </c>
      <c r="K186" s="20">
        <f>[1]StdO_Customers_Residential!K186+[1]StdO_Customers_Small_Commercial!K186+[1]StdO_Customers_Lighting!K186</f>
        <v>119831</v>
      </c>
      <c r="L186" s="20">
        <f>[1]StdO_Customers_Residential!L186+[1]StdO_Customers_Small_Commercial!L186+[1]StdO_Customers_Lighting!L186</f>
        <v>114013</v>
      </c>
      <c r="M186" s="20">
        <f>[1]StdO_Customers_Residential!M186+[1]StdO_Customers_Small_Commercial!M186+[1]StdO_Customers_Lighting!M186</f>
        <v>109980</v>
      </c>
      <c r="N186" s="20">
        <f>[1]StdO_Customers_Residential!N186+[1]StdO_Customers_Small_Commercial!N186+[1]StdO_Customers_Lighting!N186</f>
        <v>108738</v>
      </c>
      <c r="O186" s="20">
        <f>[1]StdO_Customers_Residential!O186+[1]StdO_Customers_Small_Commercial!O186+[1]StdO_Customers_Lighting!O186</f>
        <v>102224</v>
      </c>
      <c r="P186" s="20">
        <f>[1]StdO_Customers_Residential!P186+[1]StdO_Customers_Small_Commercial!P186+[1]StdO_Customers_Lighting!P186</f>
        <v>101430</v>
      </c>
      <c r="Q186" s="20">
        <f>[1]StdO_Customers_Residential!Q186+[1]StdO_Customers_Small_Commercial!Q186+[1]StdO_Customers_Lighting!Q186</f>
        <v>102933</v>
      </c>
      <c r="R186" s="20">
        <f>[1]StdO_Customers_Residential!R186+[1]StdO_Customers_Small_Commercial!R186+[1]StdO_Customers_Lighting!R186</f>
        <v>106392</v>
      </c>
      <c r="S186" s="20">
        <f>[1]StdO_Customers_Residential!S186+[1]StdO_Customers_Small_Commercial!S186+[1]StdO_Customers_Lighting!S186</f>
        <v>111400</v>
      </c>
      <c r="T186" s="20">
        <f>[1]StdO_Customers_Residential!T186+[1]StdO_Customers_Small_Commercial!T186+[1]StdO_Customers_Lighting!T186</f>
        <v>116848</v>
      </c>
      <c r="U186" s="20">
        <f>[1]StdO_Customers_Residential!U186+[1]StdO_Customers_Small_Commercial!U186+[1]StdO_Customers_Lighting!U186</f>
        <v>121645</v>
      </c>
      <c r="V186" s="20">
        <f>[1]StdO_Customers_Residential!V186+[1]StdO_Customers_Small_Commercial!V186+[1]StdO_Customers_Lighting!V186</f>
        <v>120979</v>
      </c>
      <c r="W186" s="20">
        <f>[1]StdO_Customers_Residential!W186+[1]StdO_Customers_Small_Commercial!W186+[1]StdO_Customers_Lighting!W186</f>
        <v>111416</v>
      </c>
      <c r="X186" s="20">
        <f>[1]StdO_Customers_Residential!X186+[1]StdO_Customers_Small_Commercial!X186+[1]StdO_Customers_Lighting!X186</f>
        <v>90759</v>
      </c>
      <c r="Y186" s="20">
        <f>[1]StdO_Customers_Residential!Y186+[1]StdO_Customers_Small_Commercial!Y186+[1]StdO_Customers_Lighting!Y186</f>
        <v>78687</v>
      </c>
      <c r="Z186" s="12"/>
      <c r="AA186" s="13">
        <f t="shared" si="24"/>
        <v>6</v>
      </c>
      <c r="AB186" s="12">
        <f t="shared" si="17"/>
        <v>1739048</v>
      </c>
      <c r="AC186" s="5">
        <f t="shared" si="18"/>
        <v>523635</v>
      </c>
      <c r="AD186" s="5">
        <f t="shared" si="19"/>
        <v>2262683</v>
      </c>
      <c r="AF186" s="12">
        <f t="shared" si="20"/>
        <v>6</v>
      </c>
      <c r="AG186" s="12">
        <f t="shared" si="21"/>
        <v>2021</v>
      </c>
      <c r="AI186" s="5">
        <f t="shared" si="22"/>
        <v>121645</v>
      </c>
      <c r="AJ186" s="12">
        <f t="shared" si="23"/>
        <v>20</v>
      </c>
    </row>
    <row r="187" spans="1:36" x14ac:dyDescent="0.25">
      <c r="A187" s="33">
        <v>44374</v>
      </c>
      <c r="B187" s="20">
        <f>[1]StdO_Customers_Residential!B187+[1]StdO_Customers_Small_Commercial!B187+[1]StdO_Customers_Lighting!B187</f>
        <v>69536</v>
      </c>
      <c r="C187" s="20">
        <f>[1]StdO_Customers_Residential!C187+[1]StdO_Customers_Small_Commercial!C187+[1]StdO_Customers_Lighting!C187</f>
        <v>64449</v>
      </c>
      <c r="D187" s="20">
        <f>[1]StdO_Customers_Residential!D187+[1]StdO_Customers_Small_Commercial!D187+[1]StdO_Customers_Lighting!D187</f>
        <v>62072</v>
      </c>
      <c r="E187" s="20">
        <f>[1]StdO_Customers_Residential!E187+[1]StdO_Customers_Small_Commercial!E187+[1]StdO_Customers_Lighting!E187</f>
        <v>61319</v>
      </c>
      <c r="F187" s="20">
        <f>[1]StdO_Customers_Residential!F187+[1]StdO_Customers_Small_Commercial!F187+[1]StdO_Customers_Lighting!F187</f>
        <v>61136</v>
      </c>
      <c r="G187" s="20">
        <f>[1]StdO_Customers_Residential!G187+[1]StdO_Customers_Small_Commercial!G187+[1]StdO_Customers_Lighting!G187</f>
        <v>66624</v>
      </c>
      <c r="H187" s="20">
        <f>[1]StdO_Customers_Residential!H187+[1]StdO_Customers_Small_Commercial!H187+[1]StdO_Customers_Lighting!H187</f>
        <v>77061</v>
      </c>
      <c r="I187" s="20">
        <f>[1]StdO_Customers_Residential!I187+[1]StdO_Customers_Small_Commercial!I187+[1]StdO_Customers_Lighting!I187</f>
        <v>95491</v>
      </c>
      <c r="J187" s="20">
        <f>[1]StdO_Customers_Residential!J187+[1]StdO_Customers_Small_Commercial!J187+[1]StdO_Customers_Lighting!J187</f>
        <v>105162</v>
      </c>
      <c r="K187" s="20">
        <f>[1]StdO_Customers_Residential!K187+[1]StdO_Customers_Small_Commercial!K187+[1]StdO_Customers_Lighting!K187</f>
        <v>119942</v>
      </c>
      <c r="L187" s="20">
        <f>[1]StdO_Customers_Residential!L187+[1]StdO_Customers_Small_Commercial!L187+[1]StdO_Customers_Lighting!L187</f>
        <v>114134</v>
      </c>
      <c r="M187" s="20">
        <f>[1]StdO_Customers_Residential!M187+[1]StdO_Customers_Small_Commercial!M187+[1]StdO_Customers_Lighting!M187</f>
        <v>111020</v>
      </c>
      <c r="N187" s="20">
        <f>[1]StdO_Customers_Residential!N187+[1]StdO_Customers_Small_Commercial!N187+[1]StdO_Customers_Lighting!N187</f>
        <v>112829</v>
      </c>
      <c r="O187" s="20">
        <f>[1]StdO_Customers_Residential!O187+[1]StdO_Customers_Small_Commercial!O187+[1]StdO_Customers_Lighting!O187</f>
        <v>111018</v>
      </c>
      <c r="P187" s="20">
        <f>[1]StdO_Customers_Residential!P187+[1]StdO_Customers_Small_Commercial!P187+[1]StdO_Customers_Lighting!P187</f>
        <v>112061</v>
      </c>
      <c r="Q187" s="20">
        <f>[1]StdO_Customers_Residential!Q187+[1]StdO_Customers_Small_Commercial!Q187+[1]StdO_Customers_Lighting!Q187</f>
        <v>115357</v>
      </c>
      <c r="R187" s="20">
        <f>[1]StdO_Customers_Residential!R187+[1]StdO_Customers_Small_Commercial!R187+[1]StdO_Customers_Lighting!R187</f>
        <v>121655</v>
      </c>
      <c r="S187" s="20">
        <f>[1]StdO_Customers_Residential!S187+[1]StdO_Customers_Small_Commercial!S187+[1]StdO_Customers_Lighting!S187</f>
        <v>130463</v>
      </c>
      <c r="T187" s="20">
        <f>[1]StdO_Customers_Residential!T187+[1]StdO_Customers_Small_Commercial!T187+[1]StdO_Customers_Lighting!T187</f>
        <v>134168</v>
      </c>
      <c r="U187" s="20">
        <f>[1]StdO_Customers_Residential!U187+[1]StdO_Customers_Small_Commercial!U187+[1]StdO_Customers_Lighting!U187</f>
        <v>134584</v>
      </c>
      <c r="V187" s="20">
        <f>[1]StdO_Customers_Residential!V187+[1]StdO_Customers_Small_Commercial!V187+[1]StdO_Customers_Lighting!V187</f>
        <v>131723</v>
      </c>
      <c r="W187" s="20">
        <f>[1]StdO_Customers_Residential!W187+[1]StdO_Customers_Small_Commercial!W187+[1]StdO_Customers_Lighting!W187</f>
        <v>124935</v>
      </c>
      <c r="X187" s="20">
        <f>[1]StdO_Customers_Residential!X187+[1]StdO_Customers_Small_Commercial!X187+[1]StdO_Customers_Lighting!X187</f>
        <v>109139</v>
      </c>
      <c r="Y187" s="20">
        <f>[1]StdO_Customers_Residential!Y187+[1]StdO_Customers_Small_Commercial!Y187+[1]StdO_Customers_Lighting!Y187</f>
        <v>95127</v>
      </c>
      <c r="Z187" s="12"/>
      <c r="AA187" s="13">
        <f t="shared" si="24"/>
        <v>7</v>
      </c>
      <c r="AB187" s="12">
        <f t="shared" si="17"/>
        <v>0</v>
      </c>
      <c r="AC187" s="5">
        <f t="shared" si="18"/>
        <v>2441005</v>
      </c>
      <c r="AD187" s="5">
        <f t="shared" si="19"/>
        <v>2441005</v>
      </c>
      <c r="AF187" s="12">
        <f t="shared" si="20"/>
        <v>6</v>
      </c>
      <c r="AG187" s="12">
        <f t="shared" si="21"/>
        <v>2021</v>
      </c>
      <c r="AI187" s="5">
        <f t="shared" si="22"/>
        <v>134584</v>
      </c>
      <c r="AJ187" s="12">
        <f t="shared" si="23"/>
        <v>20</v>
      </c>
    </row>
    <row r="188" spans="1:36" x14ac:dyDescent="0.25">
      <c r="A188" s="33">
        <v>44375</v>
      </c>
      <c r="B188" s="20">
        <f>[1]StdO_Customers_Residential!B188+[1]StdO_Customers_Small_Commercial!B188+[1]StdO_Customers_Lighting!B188</f>
        <v>82224</v>
      </c>
      <c r="C188" s="20">
        <f>[1]StdO_Customers_Residential!C188+[1]StdO_Customers_Small_Commercial!C188+[1]StdO_Customers_Lighting!C188</f>
        <v>76164</v>
      </c>
      <c r="D188" s="20">
        <f>[1]StdO_Customers_Residential!D188+[1]StdO_Customers_Small_Commercial!D188+[1]StdO_Customers_Lighting!D188</f>
        <v>73549</v>
      </c>
      <c r="E188" s="20">
        <f>[1]StdO_Customers_Residential!E188+[1]StdO_Customers_Small_Commercial!E188+[1]StdO_Customers_Lighting!E188</f>
        <v>73071</v>
      </c>
      <c r="F188" s="20">
        <f>[1]StdO_Customers_Residential!F188+[1]StdO_Customers_Small_Commercial!F188+[1]StdO_Customers_Lighting!F188</f>
        <v>75110</v>
      </c>
      <c r="G188" s="20">
        <f>[1]StdO_Customers_Residential!G188+[1]StdO_Customers_Small_Commercial!G188+[1]StdO_Customers_Lighting!G188</f>
        <v>82145</v>
      </c>
      <c r="H188" s="20">
        <f>[1]StdO_Customers_Residential!H188+[1]StdO_Customers_Small_Commercial!H188+[1]StdO_Customers_Lighting!H188</f>
        <v>97265</v>
      </c>
      <c r="I188" s="20">
        <f>[1]StdO_Customers_Residential!I188+[1]StdO_Customers_Small_Commercial!I188+[1]StdO_Customers_Lighting!I188</f>
        <v>111724</v>
      </c>
      <c r="J188" s="20">
        <f>[1]StdO_Customers_Residential!J188+[1]StdO_Customers_Small_Commercial!J188+[1]StdO_Customers_Lighting!J188</f>
        <v>118917</v>
      </c>
      <c r="K188" s="20">
        <f>[1]StdO_Customers_Residential!K188+[1]StdO_Customers_Small_Commercial!K188+[1]StdO_Customers_Lighting!K188</f>
        <v>129444</v>
      </c>
      <c r="L188" s="20">
        <f>[1]StdO_Customers_Residential!L188+[1]StdO_Customers_Small_Commercial!L188+[1]StdO_Customers_Lighting!L188</f>
        <v>130662</v>
      </c>
      <c r="M188" s="20">
        <f>[1]StdO_Customers_Residential!M188+[1]StdO_Customers_Small_Commercial!M188+[1]StdO_Customers_Lighting!M188</f>
        <v>131195</v>
      </c>
      <c r="N188" s="20">
        <f>[1]StdO_Customers_Residential!N188+[1]StdO_Customers_Small_Commercial!N188+[1]StdO_Customers_Lighting!N188</f>
        <v>132853</v>
      </c>
      <c r="O188" s="20">
        <f>[1]StdO_Customers_Residential!O188+[1]StdO_Customers_Small_Commercial!O188+[1]StdO_Customers_Lighting!O188</f>
        <v>130706</v>
      </c>
      <c r="P188" s="20">
        <f>[1]StdO_Customers_Residential!P188+[1]StdO_Customers_Small_Commercial!P188+[1]StdO_Customers_Lighting!P188</f>
        <v>129646</v>
      </c>
      <c r="Q188" s="20">
        <f>[1]StdO_Customers_Residential!Q188+[1]StdO_Customers_Small_Commercial!Q188+[1]StdO_Customers_Lighting!Q188</f>
        <v>137387</v>
      </c>
      <c r="R188" s="20">
        <f>[1]StdO_Customers_Residential!R188+[1]StdO_Customers_Small_Commercial!R188+[1]StdO_Customers_Lighting!R188</f>
        <v>141336</v>
      </c>
      <c r="S188" s="20">
        <f>[1]StdO_Customers_Residential!S188+[1]StdO_Customers_Small_Commercial!S188+[1]StdO_Customers_Lighting!S188</f>
        <v>148753</v>
      </c>
      <c r="T188" s="20">
        <f>[1]StdO_Customers_Residential!T188+[1]StdO_Customers_Small_Commercial!T188+[1]StdO_Customers_Lighting!T188</f>
        <v>153101</v>
      </c>
      <c r="U188" s="20">
        <f>[1]StdO_Customers_Residential!U188+[1]StdO_Customers_Small_Commercial!U188+[1]StdO_Customers_Lighting!U188</f>
        <v>154751</v>
      </c>
      <c r="V188" s="20">
        <f>[1]StdO_Customers_Residential!V188+[1]StdO_Customers_Small_Commercial!V188+[1]StdO_Customers_Lighting!V188</f>
        <v>150870</v>
      </c>
      <c r="W188" s="20">
        <f>[1]StdO_Customers_Residential!W188+[1]StdO_Customers_Small_Commercial!W188+[1]StdO_Customers_Lighting!W188</f>
        <v>141873</v>
      </c>
      <c r="X188" s="20">
        <f>[1]StdO_Customers_Residential!X188+[1]StdO_Customers_Small_Commercial!X188+[1]StdO_Customers_Lighting!X188</f>
        <v>120505</v>
      </c>
      <c r="Y188" s="20">
        <f>[1]StdO_Customers_Residential!Y188+[1]StdO_Customers_Small_Commercial!Y188+[1]StdO_Customers_Lighting!Y188</f>
        <v>105750</v>
      </c>
      <c r="Z188" s="12"/>
      <c r="AA188" s="13">
        <f t="shared" si="24"/>
        <v>1</v>
      </c>
      <c r="AB188" s="12">
        <f t="shared" si="17"/>
        <v>0</v>
      </c>
      <c r="AC188" s="5">
        <f t="shared" si="18"/>
        <v>2829001</v>
      </c>
      <c r="AD188" s="5">
        <f t="shared" si="19"/>
        <v>2829001</v>
      </c>
      <c r="AF188" s="12">
        <f t="shared" si="20"/>
        <v>6</v>
      </c>
      <c r="AG188" s="12">
        <f t="shared" si="21"/>
        <v>2021</v>
      </c>
      <c r="AI188" s="5">
        <f t="shared" si="22"/>
        <v>154751</v>
      </c>
      <c r="AJ188" s="12">
        <f t="shared" si="23"/>
        <v>20</v>
      </c>
    </row>
    <row r="189" spans="1:36" x14ac:dyDescent="0.25">
      <c r="A189" s="33">
        <v>44376</v>
      </c>
      <c r="B189" s="20">
        <f>[1]StdO_Customers_Residential!B189+[1]StdO_Customers_Small_Commercial!B189+[1]StdO_Customers_Lighting!B189</f>
        <v>94164</v>
      </c>
      <c r="C189" s="20">
        <f>[1]StdO_Customers_Residential!C189+[1]StdO_Customers_Small_Commercial!C189+[1]StdO_Customers_Lighting!C189</f>
        <v>86517</v>
      </c>
      <c r="D189" s="20">
        <f>[1]StdO_Customers_Residential!D189+[1]StdO_Customers_Small_Commercial!D189+[1]StdO_Customers_Lighting!D189</f>
        <v>82932</v>
      </c>
      <c r="E189" s="20">
        <f>[1]StdO_Customers_Residential!E189+[1]StdO_Customers_Small_Commercial!E189+[1]StdO_Customers_Lighting!E189</f>
        <v>82070</v>
      </c>
      <c r="F189" s="20">
        <f>[1]StdO_Customers_Residential!F189+[1]StdO_Customers_Small_Commercial!F189+[1]StdO_Customers_Lighting!F189</f>
        <v>83274</v>
      </c>
      <c r="G189" s="20">
        <f>[1]StdO_Customers_Residential!G189+[1]StdO_Customers_Small_Commercial!G189+[1]StdO_Customers_Lighting!G189</f>
        <v>89920</v>
      </c>
      <c r="H189" s="20">
        <f>[1]StdO_Customers_Residential!H189+[1]StdO_Customers_Small_Commercial!H189+[1]StdO_Customers_Lighting!H189</f>
        <v>105162</v>
      </c>
      <c r="I189" s="20">
        <f>[1]StdO_Customers_Residential!I189+[1]StdO_Customers_Small_Commercial!I189+[1]StdO_Customers_Lighting!I189</f>
        <v>120450</v>
      </c>
      <c r="J189" s="20">
        <f>[1]StdO_Customers_Residential!J189+[1]StdO_Customers_Small_Commercial!J189+[1]StdO_Customers_Lighting!J189</f>
        <v>128060</v>
      </c>
      <c r="K189" s="20">
        <f>[1]StdO_Customers_Residential!K189+[1]StdO_Customers_Small_Commercial!K189+[1]StdO_Customers_Lighting!K189</f>
        <v>136527</v>
      </c>
      <c r="L189" s="20">
        <f>[1]StdO_Customers_Residential!L189+[1]StdO_Customers_Small_Commercial!L189+[1]StdO_Customers_Lighting!L189</f>
        <v>135711</v>
      </c>
      <c r="M189" s="20">
        <f>[1]StdO_Customers_Residential!M189+[1]StdO_Customers_Small_Commercial!M189+[1]StdO_Customers_Lighting!M189</f>
        <v>136589</v>
      </c>
      <c r="N189" s="20">
        <f>[1]StdO_Customers_Residential!N189+[1]StdO_Customers_Small_Commercial!N189+[1]StdO_Customers_Lighting!N189</f>
        <v>138657</v>
      </c>
      <c r="O189" s="20">
        <f>[1]StdO_Customers_Residential!O189+[1]StdO_Customers_Small_Commercial!O189+[1]StdO_Customers_Lighting!O189</f>
        <v>136490</v>
      </c>
      <c r="P189" s="20">
        <f>[1]StdO_Customers_Residential!P189+[1]StdO_Customers_Small_Commercial!P189+[1]StdO_Customers_Lighting!P189</f>
        <v>135625</v>
      </c>
      <c r="Q189" s="20">
        <f>[1]StdO_Customers_Residential!Q189+[1]StdO_Customers_Small_Commercial!Q189+[1]StdO_Customers_Lighting!Q189</f>
        <v>141798</v>
      </c>
      <c r="R189" s="20">
        <f>[1]StdO_Customers_Residential!R189+[1]StdO_Customers_Small_Commercial!R189+[1]StdO_Customers_Lighting!R189</f>
        <v>145088</v>
      </c>
      <c r="S189" s="20">
        <f>[1]StdO_Customers_Residential!S189+[1]StdO_Customers_Small_Commercial!S189+[1]StdO_Customers_Lighting!S189</f>
        <v>152567</v>
      </c>
      <c r="T189" s="20">
        <f>[1]StdO_Customers_Residential!T189+[1]StdO_Customers_Small_Commercial!T189+[1]StdO_Customers_Lighting!T189</f>
        <v>157420</v>
      </c>
      <c r="U189" s="20">
        <f>[1]StdO_Customers_Residential!U189+[1]StdO_Customers_Small_Commercial!U189+[1]StdO_Customers_Lighting!U189</f>
        <v>155714</v>
      </c>
      <c r="V189" s="20">
        <f>[1]StdO_Customers_Residential!V189+[1]StdO_Customers_Small_Commercial!V189+[1]StdO_Customers_Lighting!V189</f>
        <v>152794</v>
      </c>
      <c r="W189" s="20">
        <f>[1]StdO_Customers_Residential!W189+[1]StdO_Customers_Small_Commercial!W189+[1]StdO_Customers_Lighting!W189</f>
        <v>142893</v>
      </c>
      <c r="X189" s="20">
        <f>[1]StdO_Customers_Residential!X189+[1]StdO_Customers_Small_Commercial!X189+[1]StdO_Customers_Lighting!X189</f>
        <v>125057</v>
      </c>
      <c r="Y189" s="20">
        <f>[1]StdO_Customers_Residential!Y189+[1]StdO_Customers_Small_Commercial!Y189+[1]StdO_Customers_Lighting!Y189</f>
        <v>109234</v>
      </c>
      <c r="Z189" s="12"/>
      <c r="AA189" s="13">
        <f t="shared" si="24"/>
        <v>2</v>
      </c>
      <c r="AB189" s="12">
        <f t="shared" si="17"/>
        <v>2241440</v>
      </c>
      <c r="AC189" s="5">
        <f t="shared" si="18"/>
        <v>733273</v>
      </c>
      <c r="AD189" s="5">
        <f t="shared" si="19"/>
        <v>2974713</v>
      </c>
      <c r="AF189" s="12">
        <f t="shared" si="20"/>
        <v>6</v>
      </c>
      <c r="AG189" s="12">
        <f t="shared" si="21"/>
        <v>2021</v>
      </c>
      <c r="AI189" s="5">
        <f t="shared" si="22"/>
        <v>157420</v>
      </c>
      <c r="AJ189" s="12">
        <f t="shared" si="23"/>
        <v>19</v>
      </c>
    </row>
    <row r="190" spans="1:36" x14ac:dyDescent="0.25">
      <c r="A190" s="33">
        <v>44377</v>
      </c>
      <c r="B190" s="20">
        <f>[1]StdO_Customers_Residential!B190+[1]StdO_Customers_Small_Commercial!B190+[1]StdO_Customers_Lighting!B190</f>
        <v>96787</v>
      </c>
      <c r="C190" s="20">
        <f>[1]StdO_Customers_Residential!C190+[1]StdO_Customers_Small_Commercial!C190+[1]StdO_Customers_Lighting!C190</f>
        <v>89312</v>
      </c>
      <c r="D190" s="20">
        <f>[1]StdO_Customers_Residential!D190+[1]StdO_Customers_Small_Commercial!D190+[1]StdO_Customers_Lighting!D190</f>
        <v>86250</v>
      </c>
      <c r="E190" s="20">
        <f>[1]StdO_Customers_Residential!E190+[1]StdO_Customers_Small_Commercial!E190+[1]StdO_Customers_Lighting!E190</f>
        <v>84166</v>
      </c>
      <c r="F190" s="20">
        <f>[1]StdO_Customers_Residential!F190+[1]StdO_Customers_Small_Commercial!F190+[1]StdO_Customers_Lighting!F190</f>
        <v>85228</v>
      </c>
      <c r="G190" s="20">
        <f>[1]StdO_Customers_Residential!G190+[1]StdO_Customers_Small_Commercial!G190+[1]StdO_Customers_Lighting!G190</f>
        <v>90475</v>
      </c>
      <c r="H190" s="20">
        <f>[1]StdO_Customers_Residential!H190+[1]StdO_Customers_Small_Commercial!H190+[1]StdO_Customers_Lighting!H190</f>
        <v>104982</v>
      </c>
      <c r="I190" s="20">
        <f>[1]StdO_Customers_Residential!I190+[1]StdO_Customers_Small_Commercial!I190+[1]StdO_Customers_Lighting!I190</f>
        <v>119717</v>
      </c>
      <c r="J190" s="20">
        <f>[1]StdO_Customers_Residential!J190+[1]StdO_Customers_Small_Commercial!J190+[1]StdO_Customers_Lighting!J190</f>
        <v>124393</v>
      </c>
      <c r="K190" s="20">
        <f>[1]StdO_Customers_Residential!K190+[1]StdO_Customers_Small_Commercial!K190+[1]StdO_Customers_Lighting!K190</f>
        <v>131767</v>
      </c>
      <c r="L190" s="20">
        <f>[1]StdO_Customers_Residential!L190+[1]StdO_Customers_Small_Commercial!L190+[1]StdO_Customers_Lighting!L190</f>
        <v>133559</v>
      </c>
      <c r="M190" s="20">
        <f>[1]StdO_Customers_Residential!M190+[1]StdO_Customers_Small_Commercial!M190+[1]StdO_Customers_Lighting!M190</f>
        <v>136265</v>
      </c>
      <c r="N190" s="20">
        <f>[1]StdO_Customers_Residential!N190+[1]StdO_Customers_Small_Commercial!N190+[1]StdO_Customers_Lighting!N190</f>
        <v>137706</v>
      </c>
      <c r="O190" s="20">
        <f>[1]StdO_Customers_Residential!O190+[1]StdO_Customers_Small_Commercial!O190+[1]StdO_Customers_Lighting!O190</f>
        <v>135500</v>
      </c>
      <c r="P190" s="20">
        <f>[1]StdO_Customers_Residential!P190+[1]StdO_Customers_Small_Commercial!P190+[1]StdO_Customers_Lighting!P190</f>
        <v>134455</v>
      </c>
      <c r="Q190" s="20">
        <f>[1]StdO_Customers_Residential!Q190+[1]StdO_Customers_Small_Commercial!Q190+[1]StdO_Customers_Lighting!Q190</f>
        <v>135557</v>
      </c>
      <c r="R190" s="20">
        <f>[1]StdO_Customers_Residential!R190+[1]StdO_Customers_Small_Commercial!R190+[1]StdO_Customers_Lighting!R190</f>
        <v>135306</v>
      </c>
      <c r="S190" s="20">
        <f>[1]StdO_Customers_Residential!S190+[1]StdO_Customers_Small_Commercial!S190+[1]StdO_Customers_Lighting!S190</f>
        <v>142345</v>
      </c>
      <c r="T190" s="20">
        <f>[1]StdO_Customers_Residential!T190+[1]StdO_Customers_Small_Commercial!T190+[1]StdO_Customers_Lighting!T190</f>
        <v>144771</v>
      </c>
      <c r="U190" s="20">
        <f>[1]StdO_Customers_Residential!U190+[1]StdO_Customers_Small_Commercial!U190+[1]StdO_Customers_Lighting!U190</f>
        <v>143317</v>
      </c>
      <c r="V190" s="20">
        <f>[1]StdO_Customers_Residential!V190+[1]StdO_Customers_Small_Commercial!V190+[1]StdO_Customers_Lighting!V190</f>
        <v>142301</v>
      </c>
      <c r="W190" s="20">
        <f>[1]StdO_Customers_Residential!W190+[1]StdO_Customers_Small_Commercial!W190+[1]StdO_Customers_Lighting!W190</f>
        <v>132709</v>
      </c>
      <c r="X190" s="20">
        <f>[1]StdO_Customers_Residential!X190+[1]StdO_Customers_Small_Commercial!X190+[1]StdO_Customers_Lighting!X190</f>
        <v>113095</v>
      </c>
      <c r="Y190" s="20">
        <f>[1]StdO_Customers_Residential!Y190+[1]StdO_Customers_Small_Commercial!Y190+[1]StdO_Customers_Lighting!Y190</f>
        <v>97175</v>
      </c>
      <c r="Z190" s="12"/>
      <c r="AA190" s="13">
        <f t="shared" si="24"/>
        <v>3</v>
      </c>
      <c r="AB190" s="12">
        <f t="shared" si="17"/>
        <v>2142763</v>
      </c>
      <c r="AC190" s="5">
        <f t="shared" si="18"/>
        <v>734375</v>
      </c>
      <c r="AD190" s="5">
        <f t="shared" si="19"/>
        <v>2877138</v>
      </c>
      <c r="AF190" s="12">
        <f t="shared" si="20"/>
        <v>6</v>
      </c>
      <c r="AG190" s="12">
        <f t="shared" si="21"/>
        <v>2021</v>
      </c>
      <c r="AI190" s="5">
        <f t="shared" si="22"/>
        <v>144771</v>
      </c>
      <c r="AJ190" s="12">
        <f t="shared" si="23"/>
        <v>19</v>
      </c>
    </row>
    <row r="191" spans="1:36" x14ac:dyDescent="0.25">
      <c r="A191" s="33">
        <v>44378</v>
      </c>
      <c r="B191" s="20">
        <f>[1]StdO_Customers_Residential!B191+[1]StdO_Customers_Small_Commercial!B191+[1]StdO_Customers_Lighting!B191</f>
        <v>90909</v>
      </c>
      <c r="C191" s="20">
        <f>[1]StdO_Customers_Residential!C191+[1]StdO_Customers_Small_Commercial!C191+[1]StdO_Customers_Lighting!C191</f>
        <v>83651</v>
      </c>
      <c r="D191" s="20">
        <f>[1]StdO_Customers_Residential!D191+[1]StdO_Customers_Small_Commercial!D191+[1]StdO_Customers_Lighting!D191</f>
        <v>80898</v>
      </c>
      <c r="E191" s="20">
        <f>[1]StdO_Customers_Residential!E191+[1]StdO_Customers_Small_Commercial!E191+[1]StdO_Customers_Lighting!E191</f>
        <v>79276</v>
      </c>
      <c r="F191" s="20">
        <f>[1]StdO_Customers_Residential!F191+[1]StdO_Customers_Small_Commercial!F191+[1]StdO_Customers_Lighting!F191</f>
        <v>79385</v>
      </c>
      <c r="G191" s="20">
        <f>[1]StdO_Customers_Residential!G191+[1]StdO_Customers_Small_Commercial!G191+[1]StdO_Customers_Lighting!G191</f>
        <v>82383</v>
      </c>
      <c r="H191" s="20">
        <f>[1]StdO_Customers_Residential!H191+[1]StdO_Customers_Small_Commercial!H191+[1]StdO_Customers_Lighting!H191</f>
        <v>96759</v>
      </c>
      <c r="I191" s="20">
        <f>[1]StdO_Customers_Residential!I191+[1]StdO_Customers_Small_Commercial!I191+[1]StdO_Customers_Lighting!I191</f>
        <v>105669</v>
      </c>
      <c r="J191" s="20">
        <f>[1]StdO_Customers_Residential!J191+[1]StdO_Customers_Small_Commercial!J191+[1]StdO_Customers_Lighting!J191</f>
        <v>109379</v>
      </c>
      <c r="K191" s="20">
        <f>[1]StdO_Customers_Residential!K191+[1]StdO_Customers_Small_Commercial!K191+[1]StdO_Customers_Lighting!K191</f>
        <v>116631</v>
      </c>
      <c r="L191" s="20">
        <f>[1]StdO_Customers_Residential!L191+[1]StdO_Customers_Small_Commercial!L191+[1]StdO_Customers_Lighting!L191</f>
        <v>118070</v>
      </c>
      <c r="M191" s="20">
        <f>[1]StdO_Customers_Residential!M191+[1]StdO_Customers_Small_Commercial!M191+[1]StdO_Customers_Lighting!M191</f>
        <v>119990</v>
      </c>
      <c r="N191" s="20">
        <f>[1]StdO_Customers_Residential!N191+[1]StdO_Customers_Small_Commercial!N191+[1]StdO_Customers_Lighting!N191</f>
        <v>119162</v>
      </c>
      <c r="O191" s="20">
        <f>[1]StdO_Customers_Residential!O191+[1]StdO_Customers_Small_Commercial!O191+[1]StdO_Customers_Lighting!O191</f>
        <v>118028</v>
      </c>
      <c r="P191" s="20">
        <f>[1]StdO_Customers_Residential!P191+[1]StdO_Customers_Small_Commercial!P191+[1]StdO_Customers_Lighting!P191</f>
        <v>115574</v>
      </c>
      <c r="Q191" s="20">
        <f>[1]StdO_Customers_Residential!Q191+[1]StdO_Customers_Small_Commercial!Q191+[1]StdO_Customers_Lighting!Q191</f>
        <v>114937</v>
      </c>
      <c r="R191" s="20">
        <f>[1]StdO_Customers_Residential!R191+[1]StdO_Customers_Small_Commercial!R191+[1]StdO_Customers_Lighting!R191</f>
        <v>118451</v>
      </c>
      <c r="S191" s="20">
        <f>[1]StdO_Customers_Residential!S191+[1]StdO_Customers_Small_Commercial!S191+[1]StdO_Customers_Lighting!S191</f>
        <v>119183</v>
      </c>
      <c r="T191" s="20">
        <f>[1]StdO_Customers_Residential!T191+[1]StdO_Customers_Small_Commercial!T191+[1]StdO_Customers_Lighting!T191</f>
        <v>123406</v>
      </c>
      <c r="U191" s="20">
        <f>[1]StdO_Customers_Residential!U191+[1]StdO_Customers_Small_Commercial!U191+[1]StdO_Customers_Lighting!U191</f>
        <v>120746</v>
      </c>
      <c r="V191" s="20">
        <f>[1]StdO_Customers_Residential!V191+[1]StdO_Customers_Small_Commercial!V191+[1]StdO_Customers_Lighting!V191</f>
        <v>124550</v>
      </c>
      <c r="W191" s="20">
        <f>[1]StdO_Customers_Residential!W191+[1]StdO_Customers_Small_Commercial!W191+[1]StdO_Customers_Lighting!W191</f>
        <v>117658</v>
      </c>
      <c r="X191" s="20">
        <f>[1]StdO_Customers_Residential!X191+[1]StdO_Customers_Small_Commercial!X191+[1]StdO_Customers_Lighting!X191</f>
        <v>101007</v>
      </c>
      <c r="Y191" s="20">
        <f>[1]StdO_Customers_Residential!Y191+[1]StdO_Customers_Small_Commercial!Y191+[1]StdO_Customers_Lighting!Y191</f>
        <v>85553</v>
      </c>
      <c r="Z191" s="12"/>
      <c r="AA191" s="13">
        <f t="shared" si="24"/>
        <v>4</v>
      </c>
      <c r="AB191" s="12">
        <f t="shared" si="17"/>
        <v>1862441</v>
      </c>
      <c r="AC191" s="5">
        <f t="shared" si="18"/>
        <v>678814</v>
      </c>
      <c r="AD191" s="5">
        <f t="shared" si="19"/>
        <v>2541255</v>
      </c>
      <c r="AF191" s="12">
        <f t="shared" si="20"/>
        <v>7</v>
      </c>
      <c r="AG191" s="12">
        <f t="shared" si="21"/>
        <v>2021</v>
      </c>
      <c r="AI191" s="5">
        <f t="shared" si="22"/>
        <v>124550</v>
      </c>
      <c r="AJ191" s="12">
        <f t="shared" si="23"/>
        <v>21</v>
      </c>
    </row>
    <row r="192" spans="1:36" x14ac:dyDescent="0.25">
      <c r="A192" s="33">
        <v>44379</v>
      </c>
      <c r="B192" s="20">
        <f>[1]StdO_Customers_Residential!B192+[1]StdO_Customers_Small_Commercial!B192+[1]StdO_Customers_Lighting!B192</f>
        <v>77463</v>
      </c>
      <c r="C192" s="20">
        <f>[1]StdO_Customers_Residential!C192+[1]StdO_Customers_Small_Commercial!C192+[1]StdO_Customers_Lighting!C192</f>
        <v>70910</v>
      </c>
      <c r="D192" s="20">
        <f>[1]StdO_Customers_Residential!D192+[1]StdO_Customers_Small_Commercial!D192+[1]StdO_Customers_Lighting!D192</f>
        <v>67494</v>
      </c>
      <c r="E192" s="20">
        <f>[1]StdO_Customers_Residential!E192+[1]StdO_Customers_Small_Commercial!E192+[1]StdO_Customers_Lighting!E192</f>
        <v>67042</v>
      </c>
      <c r="F192" s="20">
        <f>[1]StdO_Customers_Residential!F192+[1]StdO_Customers_Small_Commercial!F192+[1]StdO_Customers_Lighting!F192</f>
        <v>65412</v>
      </c>
      <c r="G192" s="20">
        <f>[1]StdO_Customers_Residential!G192+[1]StdO_Customers_Small_Commercial!G192+[1]StdO_Customers_Lighting!G192</f>
        <v>65810</v>
      </c>
      <c r="H192" s="20">
        <f>[1]StdO_Customers_Residential!H192+[1]StdO_Customers_Small_Commercial!H192+[1]StdO_Customers_Lighting!H192</f>
        <v>80953</v>
      </c>
      <c r="I192" s="20">
        <f>[1]StdO_Customers_Residential!I192+[1]StdO_Customers_Small_Commercial!I192+[1]StdO_Customers_Lighting!I192</f>
        <v>95326</v>
      </c>
      <c r="J192" s="20">
        <f>[1]StdO_Customers_Residential!J192+[1]StdO_Customers_Small_Commercial!J192+[1]StdO_Customers_Lighting!J192</f>
        <v>97653</v>
      </c>
      <c r="K192" s="20">
        <f>[1]StdO_Customers_Residential!K192+[1]StdO_Customers_Small_Commercial!K192+[1]StdO_Customers_Lighting!K192</f>
        <v>113093</v>
      </c>
      <c r="L192" s="20">
        <f>[1]StdO_Customers_Residential!L192+[1]StdO_Customers_Small_Commercial!L192+[1]StdO_Customers_Lighting!L192</f>
        <v>112498</v>
      </c>
      <c r="M192" s="20">
        <f>[1]StdO_Customers_Residential!M192+[1]StdO_Customers_Small_Commercial!M192+[1]StdO_Customers_Lighting!M192</f>
        <v>113102</v>
      </c>
      <c r="N192" s="20">
        <f>[1]StdO_Customers_Residential!N192+[1]StdO_Customers_Small_Commercial!N192+[1]StdO_Customers_Lighting!N192</f>
        <v>108269</v>
      </c>
      <c r="O192" s="20">
        <f>[1]StdO_Customers_Residential!O192+[1]StdO_Customers_Small_Commercial!O192+[1]StdO_Customers_Lighting!O192</f>
        <v>105116</v>
      </c>
      <c r="P192" s="20">
        <f>[1]StdO_Customers_Residential!P192+[1]StdO_Customers_Small_Commercial!P192+[1]StdO_Customers_Lighting!P192</f>
        <v>99145</v>
      </c>
      <c r="Q192" s="20">
        <f>[1]StdO_Customers_Residential!Q192+[1]StdO_Customers_Small_Commercial!Q192+[1]StdO_Customers_Lighting!Q192</f>
        <v>103652</v>
      </c>
      <c r="R192" s="20">
        <f>[1]StdO_Customers_Residential!R192+[1]StdO_Customers_Small_Commercial!R192+[1]StdO_Customers_Lighting!R192</f>
        <v>114131</v>
      </c>
      <c r="S192" s="20">
        <f>[1]StdO_Customers_Residential!S192+[1]StdO_Customers_Small_Commercial!S192+[1]StdO_Customers_Lighting!S192</f>
        <v>113353</v>
      </c>
      <c r="T192" s="20">
        <f>[1]StdO_Customers_Residential!T192+[1]StdO_Customers_Small_Commercial!T192+[1]StdO_Customers_Lighting!T192</f>
        <v>115298</v>
      </c>
      <c r="U192" s="20">
        <f>[1]StdO_Customers_Residential!U192+[1]StdO_Customers_Small_Commercial!U192+[1]StdO_Customers_Lighting!U192</f>
        <v>117627</v>
      </c>
      <c r="V192" s="20">
        <f>[1]StdO_Customers_Residential!V192+[1]StdO_Customers_Small_Commercial!V192+[1]StdO_Customers_Lighting!V192</f>
        <v>125496</v>
      </c>
      <c r="W192" s="20">
        <f>[1]StdO_Customers_Residential!W192+[1]StdO_Customers_Small_Commercial!W192+[1]StdO_Customers_Lighting!W192</f>
        <v>118338</v>
      </c>
      <c r="X192" s="20">
        <f>[1]StdO_Customers_Residential!X192+[1]StdO_Customers_Small_Commercial!X192+[1]StdO_Customers_Lighting!X192</f>
        <v>97460</v>
      </c>
      <c r="Y192" s="20">
        <f>[1]StdO_Customers_Residential!Y192+[1]StdO_Customers_Small_Commercial!Y192+[1]StdO_Customers_Lighting!Y192</f>
        <v>79215</v>
      </c>
      <c r="Z192" s="12"/>
      <c r="AA192" s="13">
        <f t="shared" si="24"/>
        <v>5</v>
      </c>
      <c r="AB192" s="12">
        <f t="shared" si="17"/>
        <v>1749557</v>
      </c>
      <c r="AC192" s="5">
        <f t="shared" si="18"/>
        <v>574299</v>
      </c>
      <c r="AD192" s="5">
        <f t="shared" si="19"/>
        <v>2323856</v>
      </c>
      <c r="AF192" s="12">
        <f t="shared" si="20"/>
        <v>7</v>
      </c>
      <c r="AG192" s="12">
        <f t="shared" si="21"/>
        <v>2021</v>
      </c>
      <c r="AI192" s="5">
        <f t="shared" si="22"/>
        <v>125496</v>
      </c>
      <c r="AJ192" s="12">
        <f t="shared" si="23"/>
        <v>21</v>
      </c>
    </row>
    <row r="193" spans="1:36" x14ac:dyDescent="0.25">
      <c r="A193" s="33">
        <v>44380</v>
      </c>
      <c r="B193" s="20">
        <f>[1]StdO_Customers_Residential!B193+[1]StdO_Customers_Small_Commercial!B193+[1]StdO_Customers_Lighting!B193</f>
        <v>68725</v>
      </c>
      <c r="C193" s="20">
        <f>[1]StdO_Customers_Residential!C193+[1]StdO_Customers_Small_Commercial!C193+[1]StdO_Customers_Lighting!C193</f>
        <v>63240</v>
      </c>
      <c r="D193" s="20">
        <f>[1]StdO_Customers_Residential!D193+[1]StdO_Customers_Small_Commercial!D193+[1]StdO_Customers_Lighting!D193</f>
        <v>60350</v>
      </c>
      <c r="E193" s="20">
        <f>[1]StdO_Customers_Residential!E193+[1]StdO_Customers_Small_Commercial!E193+[1]StdO_Customers_Lighting!E193</f>
        <v>58783</v>
      </c>
      <c r="F193" s="20">
        <f>[1]StdO_Customers_Residential!F193+[1]StdO_Customers_Small_Commercial!F193+[1]StdO_Customers_Lighting!F193</f>
        <v>60149</v>
      </c>
      <c r="G193" s="20">
        <f>[1]StdO_Customers_Residential!G193+[1]StdO_Customers_Small_Commercial!G193+[1]StdO_Customers_Lighting!G193</f>
        <v>64369</v>
      </c>
      <c r="H193" s="20">
        <f>[1]StdO_Customers_Residential!H193+[1]StdO_Customers_Small_Commercial!H193+[1]StdO_Customers_Lighting!H193</f>
        <v>78337</v>
      </c>
      <c r="I193" s="20">
        <f>[1]StdO_Customers_Residential!I193+[1]StdO_Customers_Small_Commercial!I193+[1]StdO_Customers_Lighting!I193</f>
        <v>92195</v>
      </c>
      <c r="J193" s="20">
        <f>[1]StdO_Customers_Residential!J193+[1]StdO_Customers_Small_Commercial!J193+[1]StdO_Customers_Lighting!J193</f>
        <v>101830</v>
      </c>
      <c r="K193" s="20">
        <f>[1]StdO_Customers_Residential!K193+[1]StdO_Customers_Small_Commercial!K193+[1]StdO_Customers_Lighting!K193</f>
        <v>121603</v>
      </c>
      <c r="L193" s="20">
        <f>[1]StdO_Customers_Residential!L193+[1]StdO_Customers_Small_Commercial!L193+[1]StdO_Customers_Lighting!L193</f>
        <v>122013</v>
      </c>
      <c r="M193" s="20">
        <f>[1]StdO_Customers_Residential!M193+[1]StdO_Customers_Small_Commercial!M193+[1]StdO_Customers_Lighting!M193</f>
        <v>121004</v>
      </c>
      <c r="N193" s="20">
        <f>[1]StdO_Customers_Residential!N193+[1]StdO_Customers_Small_Commercial!N193+[1]StdO_Customers_Lighting!N193</f>
        <v>115733</v>
      </c>
      <c r="O193" s="20">
        <f>[1]StdO_Customers_Residential!O193+[1]StdO_Customers_Small_Commercial!O193+[1]StdO_Customers_Lighting!O193</f>
        <v>111710</v>
      </c>
      <c r="P193" s="20">
        <f>[1]StdO_Customers_Residential!P193+[1]StdO_Customers_Small_Commercial!P193+[1]StdO_Customers_Lighting!P193</f>
        <v>106496</v>
      </c>
      <c r="Q193" s="20">
        <f>[1]StdO_Customers_Residential!Q193+[1]StdO_Customers_Small_Commercial!Q193+[1]StdO_Customers_Lighting!Q193</f>
        <v>110831</v>
      </c>
      <c r="R193" s="20">
        <f>[1]StdO_Customers_Residential!R193+[1]StdO_Customers_Small_Commercial!R193+[1]StdO_Customers_Lighting!R193</f>
        <v>119468</v>
      </c>
      <c r="S193" s="20">
        <f>[1]StdO_Customers_Residential!S193+[1]StdO_Customers_Small_Commercial!S193+[1]StdO_Customers_Lighting!S193</f>
        <v>119214</v>
      </c>
      <c r="T193" s="20">
        <f>[1]StdO_Customers_Residential!T193+[1]StdO_Customers_Small_Commercial!T193+[1]StdO_Customers_Lighting!T193</f>
        <v>122003</v>
      </c>
      <c r="U193" s="20">
        <f>[1]StdO_Customers_Residential!U193+[1]StdO_Customers_Small_Commercial!U193+[1]StdO_Customers_Lighting!U193</f>
        <v>125162</v>
      </c>
      <c r="V193" s="20">
        <f>[1]StdO_Customers_Residential!V193+[1]StdO_Customers_Small_Commercial!V193+[1]StdO_Customers_Lighting!V193</f>
        <v>132012</v>
      </c>
      <c r="W193" s="20">
        <f>[1]StdO_Customers_Residential!W193+[1]StdO_Customers_Small_Commercial!W193+[1]StdO_Customers_Lighting!W193</f>
        <v>123139</v>
      </c>
      <c r="X193" s="20">
        <f>[1]StdO_Customers_Residential!X193+[1]StdO_Customers_Small_Commercial!X193+[1]StdO_Customers_Lighting!X193</f>
        <v>103399</v>
      </c>
      <c r="Y193" s="20">
        <f>[1]StdO_Customers_Residential!Y193+[1]StdO_Customers_Small_Commercial!Y193+[1]StdO_Customers_Lighting!Y193</f>
        <v>86749</v>
      </c>
      <c r="Z193" s="12"/>
      <c r="AA193" s="13">
        <f t="shared" si="24"/>
        <v>6</v>
      </c>
      <c r="AB193" s="12">
        <f t="shared" si="17"/>
        <v>1847812</v>
      </c>
      <c r="AC193" s="5">
        <f t="shared" si="18"/>
        <v>540702</v>
      </c>
      <c r="AD193" s="5">
        <f t="shared" si="19"/>
        <v>2388514</v>
      </c>
      <c r="AF193" s="12">
        <f t="shared" si="20"/>
        <v>7</v>
      </c>
      <c r="AG193" s="12">
        <f t="shared" si="21"/>
        <v>2021</v>
      </c>
      <c r="AI193" s="5">
        <f t="shared" si="22"/>
        <v>132012</v>
      </c>
      <c r="AJ193" s="12">
        <f t="shared" si="23"/>
        <v>21</v>
      </c>
    </row>
    <row r="194" spans="1:36" x14ac:dyDescent="0.25">
      <c r="A194" s="33">
        <v>44381</v>
      </c>
      <c r="B194" s="20">
        <f>[1]StdO_Customers_Residential!B194+[1]StdO_Customers_Small_Commercial!B194+[1]StdO_Customers_Lighting!B194</f>
        <v>76598</v>
      </c>
      <c r="C194" s="20">
        <f>[1]StdO_Customers_Residential!C194+[1]StdO_Customers_Small_Commercial!C194+[1]StdO_Customers_Lighting!C194</f>
        <v>71043</v>
      </c>
      <c r="D194" s="20">
        <f>[1]StdO_Customers_Residential!D194+[1]StdO_Customers_Small_Commercial!D194+[1]StdO_Customers_Lighting!D194</f>
        <v>68189</v>
      </c>
      <c r="E194" s="20">
        <f>[1]StdO_Customers_Residential!E194+[1]StdO_Customers_Small_Commercial!E194+[1]StdO_Customers_Lighting!E194</f>
        <v>66727</v>
      </c>
      <c r="F194" s="20">
        <f>[1]StdO_Customers_Residential!F194+[1]StdO_Customers_Small_Commercial!F194+[1]StdO_Customers_Lighting!F194</f>
        <v>68217</v>
      </c>
      <c r="G194" s="20">
        <f>[1]StdO_Customers_Residential!G194+[1]StdO_Customers_Small_Commercial!G194+[1]StdO_Customers_Lighting!G194</f>
        <v>72441</v>
      </c>
      <c r="H194" s="20">
        <f>[1]StdO_Customers_Residential!H194+[1]StdO_Customers_Small_Commercial!H194+[1]StdO_Customers_Lighting!H194</f>
        <v>86423</v>
      </c>
      <c r="I194" s="20">
        <f>[1]StdO_Customers_Residential!I194+[1]StdO_Customers_Small_Commercial!I194+[1]StdO_Customers_Lighting!I194</f>
        <v>100108</v>
      </c>
      <c r="J194" s="20">
        <f>[1]StdO_Customers_Residential!J194+[1]StdO_Customers_Small_Commercial!J194+[1]StdO_Customers_Lighting!J194</f>
        <v>105705</v>
      </c>
      <c r="K194" s="20">
        <f>[1]StdO_Customers_Residential!K194+[1]StdO_Customers_Small_Commercial!K194+[1]StdO_Customers_Lighting!K194</f>
        <v>121107</v>
      </c>
      <c r="L194" s="20">
        <f>[1]StdO_Customers_Residential!L194+[1]StdO_Customers_Small_Commercial!L194+[1]StdO_Customers_Lighting!L194</f>
        <v>121647</v>
      </c>
      <c r="M194" s="20">
        <f>[1]StdO_Customers_Residential!M194+[1]StdO_Customers_Small_Commercial!M194+[1]StdO_Customers_Lighting!M194</f>
        <v>120649</v>
      </c>
      <c r="N194" s="20">
        <f>[1]StdO_Customers_Residential!N194+[1]StdO_Customers_Small_Commercial!N194+[1]StdO_Customers_Lighting!N194</f>
        <v>115299</v>
      </c>
      <c r="O194" s="20">
        <f>[1]StdO_Customers_Residential!O194+[1]StdO_Customers_Small_Commercial!O194+[1]StdO_Customers_Lighting!O194</f>
        <v>111159</v>
      </c>
      <c r="P194" s="20">
        <f>[1]StdO_Customers_Residential!P194+[1]StdO_Customers_Small_Commercial!P194+[1]StdO_Customers_Lighting!P194</f>
        <v>105435</v>
      </c>
      <c r="Q194" s="20">
        <f>[1]StdO_Customers_Residential!Q194+[1]StdO_Customers_Small_Commercial!Q194+[1]StdO_Customers_Lighting!Q194</f>
        <v>109693</v>
      </c>
      <c r="R194" s="20">
        <f>[1]StdO_Customers_Residential!R194+[1]StdO_Customers_Small_Commercial!R194+[1]StdO_Customers_Lighting!R194</f>
        <v>118874</v>
      </c>
      <c r="S194" s="20">
        <f>[1]StdO_Customers_Residential!S194+[1]StdO_Customers_Small_Commercial!S194+[1]StdO_Customers_Lighting!S194</f>
        <v>118808</v>
      </c>
      <c r="T194" s="20">
        <f>[1]StdO_Customers_Residential!T194+[1]StdO_Customers_Small_Commercial!T194+[1]StdO_Customers_Lighting!T194</f>
        <v>121716</v>
      </c>
      <c r="U194" s="20">
        <f>[1]StdO_Customers_Residential!U194+[1]StdO_Customers_Small_Commercial!U194+[1]StdO_Customers_Lighting!U194</f>
        <v>124826</v>
      </c>
      <c r="V194" s="20">
        <f>[1]StdO_Customers_Residential!V194+[1]StdO_Customers_Small_Commercial!V194+[1]StdO_Customers_Lighting!V194</f>
        <v>131834</v>
      </c>
      <c r="W194" s="20">
        <f>[1]StdO_Customers_Residential!W194+[1]StdO_Customers_Small_Commercial!W194+[1]StdO_Customers_Lighting!W194</f>
        <v>123015</v>
      </c>
      <c r="X194" s="20">
        <f>[1]StdO_Customers_Residential!X194+[1]StdO_Customers_Small_Commercial!X194+[1]StdO_Customers_Lighting!X194</f>
        <v>103112</v>
      </c>
      <c r="Y194" s="20">
        <f>[1]StdO_Customers_Residential!Y194+[1]StdO_Customers_Small_Commercial!Y194+[1]StdO_Customers_Lighting!Y194</f>
        <v>86706</v>
      </c>
      <c r="Z194" s="12"/>
      <c r="AA194" s="13">
        <v>8</v>
      </c>
      <c r="AB194" s="12">
        <f t="shared" si="17"/>
        <v>0</v>
      </c>
      <c r="AC194" s="5">
        <f t="shared" si="18"/>
        <v>2449331</v>
      </c>
      <c r="AD194" s="5">
        <f t="shared" si="19"/>
        <v>2449331</v>
      </c>
      <c r="AF194" s="12">
        <f t="shared" si="20"/>
        <v>7</v>
      </c>
      <c r="AG194" s="12">
        <f t="shared" si="21"/>
        <v>2021</v>
      </c>
      <c r="AI194" s="5">
        <f t="shared" si="22"/>
        <v>131834</v>
      </c>
      <c r="AJ194" s="12">
        <f t="shared" si="23"/>
        <v>21</v>
      </c>
    </row>
    <row r="195" spans="1:36" x14ac:dyDescent="0.25">
      <c r="A195" s="33">
        <v>44382</v>
      </c>
      <c r="B195" s="20">
        <f>[1]StdO_Customers_Residential!B195+[1]StdO_Customers_Small_Commercial!B195+[1]StdO_Customers_Lighting!B195</f>
        <v>77451</v>
      </c>
      <c r="C195" s="20">
        <f>[1]StdO_Customers_Residential!C195+[1]StdO_Customers_Small_Commercial!C195+[1]StdO_Customers_Lighting!C195</f>
        <v>71435</v>
      </c>
      <c r="D195" s="20">
        <f>[1]StdO_Customers_Residential!D195+[1]StdO_Customers_Small_Commercial!D195+[1]StdO_Customers_Lighting!D195</f>
        <v>68542</v>
      </c>
      <c r="E195" s="20">
        <f>[1]StdO_Customers_Residential!E195+[1]StdO_Customers_Small_Commercial!E195+[1]StdO_Customers_Lighting!E195</f>
        <v>70314</v>
      </c>
      <c r="F195" s="20">
        <f>[1]StdO_Customers_Residential!F195+[1]StdO_Customers_Small_Commercial!F195+[1]StdO_Customers_Lighting!F195</f>
        <v>69141</v>
      </c>
      <c r="G195" s="20">
        <f>[1]StdO_Customers_Residential!G195+[1]StdO_Customers_Small_Commercial!G195+[1]StdO_Customers_Lighting!G195</f>
        <v>73184</v>
      </c>
      <c r="H195" s="20">
        <f>[1]StdO_Customers_Residential!H195+[1]StdO_Customers_Small_Commercial!H195+[1]StdO_Customers_Lighting!H195</f>
        <v>87904</v>
      </c>
      <c r="I195" s="20">
        <f>[1]StdO_Customers_Residential!I195+[1]StdO_Customers_Small_Commercial!I195+[1]StdO_Customers_Lighting!I195</f>
        <v>101931</v>
      </c>
      <c r="J195" s="20">
        <f>[1]StdO_Customers_Residential!J195+[1]StdO_Customers_Small_Commercial!J195+[1]StdO_Customers_Lighting!J195</f>
        <v>104247</v>
      </c>
      <c r="K195" s="20">
        <f>[1]StdO_Customers_Residential!K195+[1]StdO_Customers_Small_Commercial!K195+[1]StdO_Customers_Lighting!K195</f>
        <v>119685</v>
      </c>
      <c r="L195" s="20">
        <f>[1]StdO_Customers_Residential!L195+[1]StdO_Customers_Small_Commercial!L195+[1]StdO_Customers_Lighting!L195</f>
        <v>118628</v>
      </c>
      <c r="M195" s="20">
        <f>[1]StdO_Customers_Residential!M195+[1]StdO_Customers_Small_Commercial!M195+[1]StdO_Customers_Lighting!M195</f>
        <v>117996</v>
      </c>
      <c r="N195" s="20">
        <f>[1]StdO_Customers_Residential!N195+[1]StdO_Customers_Small_Commercial!N195+[1]StdO_Customers_Lighting!N195</f>
        <v>113477</v>
      </c>
      <c r="O195" s="20">
        <f>[1]StdO_Customers_Residential!O195+[1]StdO_Customers_Small_Commercial!O195+[1]StdO_Customers_Lighting!O195</f>
        <v>111269</v>
      </c>
      <c r="P195" s="20">
        <f>[1]StdO_Customers_Residential!P195+[1]StdO_Customers_Small_Commercial!P195+[1]StdO_Customers_Lighting!P195</f>
        <v>105462</v>
      </c>
      <c r="Q195" s="20">
        <f>[1]StdO_Customers_Residential!Q195+[1]StdO_Customers_Small_Commercial!Q195+[1]StdO_Customers_Lighting!Q195</f>
        <v>110070</v>
      </c>
      <c r="R195" s="20">
        <f>[1]StdO_Customers_Residential!R195+[1]StdO_Customers_Small_Commercial!R195+[1]StdO_Customers_Lighting!R195</f>
        <v>120744</v>
      </c>
      <c r="S195" s="20">
        <f>[1]StdO_Customers_Residential!S195+[1]StdO_Customers_Small_Commercial!S195+[1]StdO_Customers_Lighting!S195</f>
        <v>119879</v>
      </c>
      <c r="T195" s="20">
        <f>[1]StdO_Customers_Residential!T195+[1]StdO_Customers_Small_Commercial!T195+[1]StdO_Customers_Lighting!T195</f>
        <v>122492</v>
      </c>
      <c r="U195" s="20">
        <f>[1]StdO_Customers_Residential!U195+[1]StdO_Customers_Small_Commercial!U195+[1]StdO_Customers_Lighting!U195</f>
        <v>124922</v>
      </c>
      <c r="V195" s="20">
        <f>[1]StdO_Customers_Residential!V195+[1]StdO_Customers_Small_Commercial!V195+[1]StdO_Customers_Lighting!V195</f>
        <v>132695</v>
      </c>
      <c r="W195" s="20">
        <f>[1]StdO_Customers_Residential!W195+[1]StdO_Customers_Small_Commercial!W195+[1]StdO_Customers_Lighting!W195</f>
        <v>125158</v>
      </c>
      <c r="X195" s="20">
        <f>[1]StdO_Customers_Residential!X195+[1]StdO_Customers_Small_Commercial!X195+[1]StdO_Customers_Lighting!X195</f>
        <v>104317</v>
      </c>
      <c r="Y195" s="20">
        <f>[1]StdO_Customers_Residential!Y195+[1]StdO_Customers_Small_Commercial!Y195+[1]StdO_Customers_Lighting!Y195</f>
        <v>86137</v>
      </c>
      <c r="Z195" s="12"/>
      <c r="AA195" s="13">
        <f t="shared" si="24"/>
        <v>1</v>
      </c>
      <c r="AB195" s="12">
        <f t="shared" si="17"/>
        <v>0</v>
      </c>
      <c r="AC195" s="5">
        <f t="shared" si="18"/>
        <v>2457080</v>
      </c>
      <c r="AD195" s="5">
        <f t="shared" si="19"/>
        <v>2457080</v>
      </c>
      <c r="AF195" s="12">
        <f t="shared" si="20"/>
        <v>7</v>
      </c>
      <c r="AG195" s="12">
        <f t="shared" si="21"/>
        <v>2021</v>
      </c>
      <c r="AI195" s="5">
        <f t="shared" si="22"/>
        <v>132695</v>
      </c>
      <c r="AJ195" s="12">
        <f t="shared" si="23"/>
        <v>21</v>
      </c>
    </row>
    <row r="196" spans="1:36" x14ac:dyDescent="0.25">
      <c r="A196" s="33">
        <v>44383</v>
      </c>
      <c r="B196" s="20">
        <f>[1]StdO_Customers_Residential!B196+[1]StdO_Customers_Small_Commercial!B196+[1]StdO_Customers_Lighting!B196</f>
        <v>77007</v>
      </c>
      <c r="C196" s="20">
        <f>[1]StdO_Customers_Residential!C196+[1]StdO_Customers_Small_Commercial!C196+[1]StdO_Customers_Lighting!C196</f>
        <v>70865</v>
      </c>
      <c r="D196" s="20">
        <f>[1]StdO_Customers_Residential!D196+[1]StdO_Customers_Small_Commercial!D196+[1]StdO_Customers_Lighting!D196</f>
        <v>68277</v>
      </c>
      <c r="E196" s="20">
        <f>[1]StdO_Customers_Residential!E196+[1]StdO_Customers_Small_Commercial!E196+[1]StdO_Customers_Lighting!E196</f>
        <v>68739</v>
      </c>
      <c r="F196" s="20">
        <f>[1]StdO_Customers_Residential!F196+[1]StdO_Customers_Small_Commercial!F196+[1]StdO_Customers_Lighting!F196</f>
        <v>69448</v>
      </c>
      <c r="G196" s="20">
        <f>[1]StdO_Customers_Residential!G196+[1]StdO_Customers_Small_Commercial!G196+[1]StdO_Customers_Lighting!G196</f>
        <v>73701</v>
      </c>
      <c r="H196" s="20">
        <f>[1]StdO_Customers_Residential!H196+[1]StdO_Customers_Small_Commercial!H196+[1]StdO_Customers_Lighting!H196</f>
        <v>88318</v>
      </c>
      <c r="I196" s="20">
        <f>[1]StdO_Customers_Residential!I196+[1]StdO_Customers_Small_Commercial!I196+[1]StdO_Customers_Lighting!I196</f>
        <v>102177</v>
      </c>
      <c r="J196" s="20">
        <f>[1]StdO_Customers_Residential!J196+[1]StdO_Customers_Small_Commercial!J196+[1]StdO_Customers_Lighting!J196</f>
        <v>104822</v>
      </c>
      <c r="K196" s="20">
        <f>[1]StdO_Customers_Residential!K196+[1]StdO_Customers_Small_Commercial!K196+[1]StdO_Customers_Lighting!K196</f>
        <v>120496</v>
      </c>
      <c r="L196" s="20">
        <f>[1]StdO_Customers_Residential!L196+[1]StdO_Customers_Small_Commercial!L196+[1]StdO_Customers_Lighting!L196</f>
        <v>119912</v>
      </c>
      <c r="M196" s="20">
        <f>[1]StdO_Customers_Residential!M196+[1]StdO_Customers_Small_Commercial!M196+[1]StdO_Customers_Lighting!M196</f>
        <v>120227</v>
      </c>
      <c r="N196" s="20">
        <f>[1]StdO_Customers_Residential!N196+[1]StdO_Customers_Small_Commercial!N196+[1]StdO_Customers_Lighting!N196</f>
        <v>115364</v>
      </c>
      <c r="O196" s="20">
        <f>[1]StdO_Customers_Residential!O196+[1]StdO_Customers_Small_Commercial!O196+[1]StdO_Customers_Lighting!O196</f>
        <v>112195</v>
      </c>
      <c r="P196" s="20">
        <f>[1]StdO_Customers_Residential!P196+[1]StdO_Customers_Small_Commercial!P196+[1]StdO_Customers_Lighting!P196</f>
        <v>106379</v>
      </c>
      <c r="Q196" s="20">
        <f>[1]StdO_Customers_Residential!Q196+[1]StdO_Customers_Small_Commercial!Q196+[1]StdO_Customers_Lighting!Q196</f>
        <v>111154</v>
      </c>
      <c r="R196" s="20">
        <f>[1]StdO_Customers_Residential!R196+[1]StdO_Customers_Small_Commercial!R196+[1]StdO_Customers_Lighting!R196</f>
        <v>121593</v>
      </c>
      <c r="S196" s="20">
        <f>[1]StdO_Customers_Residential!S196+[1]StdO_Customers_Small_Commercial!S196+[1]StdO_Customers_Lighting!S196</f>
        <v>120688</v>
      </c>
      <c r="T196" s="20">
        <f>[1]StdO_Customers_Residential!T196+[1]StdO_Customers_Small_Commercial!T196+[1]StdO_Customers_Lighting!T196</f>
        <v>128056</v>
      </c>
      <c r="U196" s="20">
        <f>[1]StdO_Customers_Residential!U196+[1]StdO_Customers_Small_Commercial!U196+[1]StdO_Customers_Lighting!U196</f>
        <v>126903</v>
      </c>
      <c r="V196" s="20">
        <f>[1]StdO_Customers_Residential!V196+[1]StdO_Customers_Small_Commercial!V196+[1]StdO_Customers_Lighting!V196</f>
        <v>131756</v>
      </c>
      <c r="W196" s="20">
        <f>[1]StdO_Customers_Residential!W196+[1]StdO_Customers_Small_Commercial!W196+[1]StdO_Customers_Lighting!W196</f>
        <v>124393</v>
      </c>
      <c r="X196" s="20">
        <f>[1]StdO_Customers_Residential!X196+[1]StdO_Customers_Small_Commercial!X196+[1]StdO_Customers_Lighting!X196</f>
        <v>104967</v>
      </c>
      <c r="Y196" s="20">
        <f>[1]StdO_Customers_Residential!Y196+[1]StdO_Customers_Small_Commercial!Y196+[1]StdO_Customers_Lighting!Y196</f>
        <v>90829</v>
      </c>
      <c r="Z196" s="12"/>
      <c r="AA196" s="13">
        <f t="shared" si="24"/>
        <v>2</v>
      </c>
      <c r="AB196" s="12">
        <f t="shared" si="17"/>
        <v>1871082</v>
      </c>
      <c r="AC196" s="5">
        <f t="shared" si="18"/>
        <v>607184</v>
      </c>
      <c r="AD196" s="5">
        <f t="shared" si="19"/>
        <v>2478266</v>
      </c>
      <c r="AF196" s="12">
        <f t="shared" si="20"/>
        <v>7</v>
      </c>
      <c r="AG196" s="12">
        <f t="shared" si="21"/>
        <v>2021</v>
      </c>
      <c r="AI196" s="5">
        <f t="shared" si="22"/>
        <v>131756</v>
      </c>
      <c r="AJ196" s="12">
        <f t="shared" si="23"/>
        <v>21</v>
      </c>
    </row>
    <row r="197" spans="1:36" x14ac:dyDescent="0.25">
      <c r="A197" s="33">
        <v>44384</v>
      </c>
      <c r="B197" s="20">
        <f>[1]StdO_Customers_Residential!B197+[1]StdO_Customers_Small_Commercial!B197+[1]StdO_Customers_Lighting!B197</f>
        <v>87707</v>
      </c>
      <c r="C197" s="20">
        <f>[1]StdO_Customers_Residential!C197+[1]StdO_Customers_Small_Commercial!C197+[1]StdO_Customers_Lighting!C197</f>
        <v>80911</v>
      </c>
      <c r="D197" s="20">
        <f>[1]StdO_Customers_Residential!D197+[1]StdO_Customers_Small_Commercial!D197+[1]StdO_Customers_Lighting!D197</f>
        <v>77255</v>
      </c>
      <c r="E197" s="20">
        <f>[1]StdO_Customers_Residential!E197+[1]StdO_Customers_Small_Commercial!E197+[1]StdO_Customers_Lighting!E197</f>
        <v>76812</v>
      </c>
      <c r="F197" s="20">
        <f>[1]StdO_Customers_Residential!F197+[1]StdO_Customers_Small_Commercial!F197+[1]StdO_Customers_Lighting!F197</f>
        <v>76150</v>
      </c>
      <c r="G197" s="20">
        <f>[1]StdO_Customers_Residential!G197+[1]StdO_Customers_Small_Commercial!G197+[1]StdO_Customers_Lighting!G197</f>
        <v>79799</v>
      </c>
      <c r="H197" s="20">
        <f>[1]StdO_Customers_Residential!H197+[1]StdO_Customers_Small_Commercial!H197+[1]StdO_Customers_Lighting!H197</f>
        <v>94839</v>
      </c>
      <c r="I197" s="20">
        <f>[1]StdO_Customers_Residential!I197+[1]StdO_Customers_Small_Commercial!I197+[1]StdO_Customers_Lighting!I197</f>
        <v>105026</v>
      </c>
      <c r="J197" s="20">
        <f>[1]StdO_Customers_Residential!J197+[1]StdO_Customers_Small_Commercial!J197+[1]StdO_Customers_Lighting!J197</f>
        <v>112990</v>
      </c>
      <c r="K197" s="20">
        <f>[1]StdO_Customers_Residential!K197+[1]StdO_Customers_Small_Commercial!K197+[1]StdO_Customers_Lighting!K197</f>
        <v>123565</v>
      </c>
      <c r="L197" s="20">
        <f>[1]StdO_Customers_Residential!L197+[1]StdO_Customers_Small_Commercial!L197+[1]StdO_Customers_Lighting!L197</f>
        <v>122977</v>
      </c>
      <c r="M197" s="20">
        <f>[1]StdO_Customers_Residential!M197+[1]StdO_Customers_Small_Commercial!M197+[1]StdO_Customers_Lighting!M197</f>
        <v>123335</v>
      </c>
      <c r="N197" s="20">
        <f>[1]StdO_Customers_Residential!N197+[1]StdO_Customers_Small_Commercial!N197+[1]StdO_Customers_Lighting!N197</f>
        <v>118598</v>
      </c>
      <c r="O197" s="20">
        <f>[1]StdO_Customers_Residential!O197+[1]StdO_Customers_Small_Commercial!O197+[1]StdO_Customers_Lighting!O197</f>
        <v>115586</v>
      </c>
      <c r="P197" s="20">
        <f>[1]StdO_Customers_Residential!P197+[1]StdO_Customers_Small_Commercial!P197+[1]StdO_Customers_Lighting!P197</f>
        <v>114521</v>
      </c>
      <c r="Q197" s="20">
        <f>[1]StdO_Customers_Residential!Q197+[1]StdO_Customers_Small_Commercial!Q197+[1]StdO_Customers_Lighting!Q197</f>
        <v>115711</v>
      </c>
      <c r="R197" s="20">
        <f>[1]StdO_Customers_Residential!R197+[1]StdO_Customers_Small_Commercial!R197+[1]StdO_Customers_Lighting!R197</f>
        <v>123790</v>
      </c>
      <c r="S197" s="20">
        <f>[1]StdO_Customers_Residential!S197+[1]StdO_Customers_Small_Commercial!S197+[1]StdO_Customers_Lighting!S197</f>
        <v>122187</v>
      </c>
      <c r="T197" s="20">
        <f>[1]StdO_Customers_Residential!T197+[1]StdO_Customers_Small_Commercial!T197+[1]StdO_Customers_Lighting!T197</f>
        <v>123688</v>
      </c>
      <c r="U197" s="20">
        <f>[1]StdO_Customers_Residential!U197+[1]StdO_Customers_Small_Commercial!U197+[1]StdO_Customers_Lighting!U197</f>
        <v>126042</v>
      </c>
      <c r="V197" s="20">
        <f>[1]StdO_Customers_Residential!V197+[1]StdO_Customers_Small_Commercial!V197+[1]StdO_Customers_Lighting!V197</f>
        <v>134283</v>
      </c>
      <c r="W197" s="20">
        <f>[1]StdO_Customers_Residential!W197+[1]StdO_Customers_Small_Commercial!W197+[1]StdO_Customers_Lighting!W197</f>
        <v>126982</v>
      </c>
      <c r="X197" s="20">
        <f>[1]StdO_Customers_Residential!X197+[1]StdO_Customers_Small_Commercial!X197+[1]StdO_Customers_Lighting!X197</f>
        <v>105267</v>
      </c>
      <c r="Y197" s="20">
        <f>[1]StdO_Customers_Residential!Y197+[1]StdO_Customers_Small_Commercial!Y197+[1]StdO_Customers_Lighting!Y197</f>
        <v>87985</v>
      </c>
      <c r="Z197" s="12"/>
      <c r="AA197" s="13">
        <f t="shared" si="24"/>
        <v>3</v>
      </c>
      <c r="AB197" s="12">
        <f t="shared" si="17"/>
        <v>1914548</v>
      </c>
      <c r="AC197" s="5">
        <f t="shared" si="18"/>
        <v>661458</v>
      </c>
      <c r="AD197" s="5">
        <f t="shared" si="19"/>
        <v>2576006</v>
      </c>
      <c r="AF197" s="12">
        <f t="shared" si="20"/>
        <v>7</v>
      </c>
      <c r="AG197" s="12">
        <f t="shared" si="21"/>
        <v>2021</v>
      </c>
      <c r="AI197" s="5">
        <f t="shared" si="22"/>
        <v>134283</v>
      </c>
      <c r="AJ197" s="12">
        <f t="shared" si="23"/>
        <v>21</v>
      </c>
    </row>
    <row r="198" spans="1:36" x14ac:dyDescent="0.25">
      <c r="A198" s="33">
        <v>44385</v>
      </c>
      <c r="B198" s="20">
        <f>[1]StdO_Customers_Residential!B198+[1]StdO_Customers_Small_Commercial!B198+[1]StdO_Customers_Lighting!B198</f>
        <v>79260</v>
      </c>
      <c r="C198" s="20">
        <f>[1]StdO_Customers_Residential!C198+[1]StdO_Customers_Small_Commercial!C198+[1]StdO_Customers_Lighting!C198</f>
        <v>76441</v>
      </c>
      <c r="D198" s="20">
        <f>[1]StdO_Customers_Residential!D198+[1]StdO_Customers_Small_Commercial!D198+[1]StdO_Customers_Lighting!D198</f>
        <v>70116</v>
      </c>
      <c r="E198" s="20">
        <f>[1]StdO_Customers_Residential!E198+[1]StdO_Customers_Small_Commercial!E198+[1]StdO_Customers_Lighting!E198</f>
        <v>69936</v>
      </c>
      <c r="F198" s="20">
        <f>[1]StdO_Customers_Residential!F198+[1]StdO_Customers_Small_Commercial!F198+[1]StdO_Customers_Lighting!F198</f>
        <v>70950</v>
      </c>
      <c r="G198" s="20">
        <f>[1]StdO_Customers_Residential!G198+[1]StdO_Customers_Small_Commercial!G198+[1]StdO_Customers_Lighting!G198</f>
        <v>74160</v>
      </c>
      <c r="H198" s="20">
        <f>[1]StdO_Customers_Residential!H198+[1]StdO_Customers_Small_Commercial!H198+[1]StdO_Customers_Lighting!H198</f>
        <v>89914</v>
      </c>
      <c r="I198" s="20">
        <f>[1]StdO_Customers_Residential!I198+[1]StdO_Customers_Small_Commercial!I198+[1]StdO_Customers_Lighting!I198</f>
        <v>104512</v>
      </c>
      <c r="J198" s="20">
        <f>[1]StdO_Customers_Residential!J198+[1]StdO_Customers_Small_Commercial!J198+[1]StdO_Customers_Lighting!J198</f>
        <v>106862</v>
      </c>
      <c r="K198" s="20">
        <f>[1]StdO_Customers_Residential!K198+[1]StdO_Customers_Small_Commercial!K198+[1]StdO_Customers_Lighting!K198</f>
        <v>122627</v>
      </c>
      <c r="L198" s="20">
        <f>[1]StdO_Customers_Residential!L198+[1]StdO_Customers_Small_Commercial!L198+[1]StdO_Customers_Lighting!L198</f>
        <v>122129</v>
      </c>
      <c r="M198" s="20">
        <f>[1]StdO_Customers_Residential!M198+[1]StdO_Customers_Small_Commercial!M198+[1]StdO_Customers_Lighting!M198</f>
        <v>122930</v>
      </c>
      <c r="N198" s="20">
        <f>[1]StdO_Customers_Residential!N198+[1]StdO_Customers_Small_Commercial!N198+[1]StdO_Customers_Lighting!N198</f>
        <v>118210</v>
      </c>
      <c r="O198" s="20">
        <f>[1]StdO_Customers_Residential!O198+[1]StdO_Customers_Small_Commercial!O198+[1]StdO_Customers_Lighting!O198</f>
        <v>114855</v>
      </c>
      <c r="P198" s="20">
        <f>[1]StdO_Customers_Residential!P198+[1]StdO_Customers_Small_Commercial!P198+[1]StdO_Customers_Lighting!P198</f>
        <v>108490</v>
      </c>
      <c r="Q198" s="20">
        <f>[1]StdO_Customers_Residential!Q198+[1]StdO_Customers_Small_Commercial!Q198+[1]StdO_Customers_Lighting!Q198</f>
        <v>112997</v>
      </c>
      <c r="R198" s="20">
        <f>[1]StdO_Customers_Residential!R198+[1]StdO_Customers_Small_Commercial!R198+[1]StdO_Customers_Lighting!R198</f>
        <v>123421</v>
      </c>
      <c r="S198" s="20">
        <f>[1]StdO_Customers_Residential!S198+[1]StdO_Customers_Small_Commercial!S198+[1]StdO_Customers_Lighting!S198</f>
        <v>122791</v>
      </c>
      <c r="T198" s="20">
        <f>[1]StdO_Customers_Residential!T198+[1]StdO_Customers_Small_Commercial!T198+[1]StdO_Customers_Lighting!T198</f>
        <v>124712</v>
      </c>
      <c r="U198" s="20">
        <f>[1]StdO_Customers_Residential!U198+[1]StdO_Customers_Small_Commercial!U198+[1]StdO_Customers_Lighting!U198</f>
        <v>127163</v>
      </c>
      <c r="V198" s="20">
        <f>[1]StdO_Customers_Residential!V198+[1]StdO_Customers_Small_Commercial!V198+[1]StdO_Customers_Lighting!V198</f>
        <v>135511</v>
      </c>
      <c r="W198" s="20">
        <f>[1]StdO_Customers_Residential!W198+[1]StdO_Customers_Small_Commercial!W198+[1]StdO_Customers_Lighting!W198</f>
        <v>128291</v>
      </c>
      <c r="X198" s="20">
        <f>[1]StdO_Customers_Residential!X198+[1]StdO_Customers_Small_Commercial!X198+[1]StdO_Customers_Lighting!X198</f>
        <v>106822</v>
      </c>
      <c r="Y198" s="20">
        <f>[1]StdO_Customers_Residential!Y198+[1]StdO_Customers_Small_Commercial!Y198+[1]StdO_Customers_Lighting!Y198</f>
        <v>86527</v>
      </c>
      <c r="Z198" s="12"/>
      <c r="AA198" s="13">
        <f t="shared" si="24"/>
        <v>4</v>
      </c>
      <c r="AB198" s="12">
        <f t="shared" si="17"/>
        <v>1902323</v>
      </c>
      <c r="AC198" s="5">
        <f t="shared" si="18"/>
        <v>617304</v>
      </c>
      <c r="AD198" s="5">
        <f t="shared" si="19"/>
        <v>2519627</v>
      </c>
      <c r="AF198" s="12">
        <f t="shared" si="20"/>
        <v>7</v>
      </c>
      <c r="AG198" s="12">
        <f t="shared" si="21"/>
        <v>2021</v>
      </c>
      <c r="AI198" s="5">
        <f t="shared" si="22"/>
        <v>135511</v>
      </c>
      <c r="AJ198" s="12">
        <f t="shared" si="23"/>
        <v>21</v>
      </c>
    </row>
    <row r="199" spans="1:36" x14ac:dyDescent="0.25">
      <c r="A199" s="33">
        <v>44386</v>
      </c>
      <c r="B199" s="20">
        <f>[1]StdO_Customers_Residential!B199+[1]StdO_Customers_Small_Commercial!B199+[1]StdO_Customers_Lighting!B199</f>
        <v>77405</v>
      </c>
      <c r="C199" s="20">
        <f>[1]StdO_Customers_Residential!C199+[1]StdO_Customers_Small_Commercial!C199+[1]StdO_Customers_Lighting!C199</f>
        <v>71500</v>
      </c>
      <c r="D199" s="20">
        <f>[1]StdO_Customers_Residential!D199+[1]StdO_Customers_Small_Commercial!D199+[1]StdO_Customers_Lighting!D199</f>
        <v>69045</v>
      </c>
      <c r="E199" s="20">
        <f>[1]StdO_Customers_Residential!E199+[1]StdO_Customers_Small_Commercial!E199+[1]StdO_Customers_Lighting!E199</f>
        <v>67806</v>
      </c>
      <c r="F199" s="20">
        <f>[1]StdO_Customers_Residential!F199+[1]StdO_Customers_Small_Commercial!F199+[1]StdO_Customers_Lighting!F199</f>
        <v>65666</v>
      </c>
      <c r="G199" s="20">
        <f>[1]StdO_Customers_Residential!G199+[1]StdO_Customers_Small_Commercial!G199+[1]StdO_Customers_Lighting!G199</f>
        <v>67856</v>
      </c>
      <c r="H199" s="20">
        <f>[1]StdO_Customers_Residential!H199+[1]StdO_Customers_Small_Commercial!H199+[1]StdO_Customers_Lighting!H199</f>
        <v>83648</v>
      </c>
      <c r="I199" s="20">
        <f>[1]StdO_Customers_Residential!I199+[1]StdO_Customers_Small_Commercial!I199+[1]StdO_Customers_Lighting!I199</f>
        <v>98878</v>
      </c>
      <c r="J199" s="20">
        <f>[1]StdO_Customers_Residential!J199+[1]StdO_Customers_Small_Commercial!J199+[1]StdO_Customers_Lighting!J199</f>
        <v>101260</v>
      </c>
      <c r="K199" s="20">
        <f>[1]StdO_Customers_Residential!K199+[1]StdO_Customers_Small_Commercial!K199+[1]StdO_Customers_Lighting!K199</f>
        <v>117487</v>
      </c>
      <c r="L199" s="20">
        <f>[1]StdO_Customers_Residential!L199+[1]StdO_Customers_Small_Commercial!L199+[1]StdO_Customers_Lighting!L199</f>
        <v>116957</v>
      </c>
      <c r="M199" s="20">
        <f>[1]StdO_Customers_Residential!M199+[1]StdO_Customers_Small_Commercial!M199+[1]StdO_Customers_Lighting!M199</f>
        <v>117634</v>
      </c>
      <c r="N199" s="20">
        <f>[1]StdO_Customers_Residential!N199+[1]StdO_Customers_Small_Commercial!N199+[1]StdO_Customers_Lighting!N199</f>
        <v>112667</v>
      </c>
      <c r="O199" s="20">
        <f>[1]StdO_Customers_Residential!O199+[1]StdO_Customers_Small_Commercial!O199+[1]StdO_Customers_Lighting!O199</f>
        <v>109485</v>
      </c>
      <c r="P199" s="20">
        <f>[1]StdO_Customers_Residential!P199+[1]StdO_Customers_Small_Commercial!P199+[1]StdO_Customers_Lighting!P199</f>
        <v>103355</v>
      </c>
      <c r="Q199" s="20">
        <f>[1]StdO_Customers_Residential!Q199+[1]StdO_Customers_Small_Commercial!Q199+[1]StdO_Customers_Lighting!Q199</f>
        <v>107912</v>
      </c>
      <c r="R199" s="20">
        <f>[1]StdO_Customers_Residential!R199+[1]StdO_Customers_Small_Commercial!R199+[1]StdO_Customers_Lighting!R199</f>
        <v>118771</v>
      </c>
      <c r="S199" s="20">
        <f>[1]StdO_Customers_Residential!S199+[1]StdO_Customers_Small_Commercial!S199+[1]StdO_Customers_Lighting!S199</f>
        <v>117800</v>
      </c>
      <c r="T199" s="20">
        <f>[1]StdO_Customers_Residential!T199+[1]StdO_Customers_Small_Commercial!T199+[1]StdO_Customers_Lighting!T199</f>
        <v>119876</v>
      </c>
      <c r="U199" s="20">
        <f>[1]StdO_Customers_Residential!U199+[1]StdO_Customers_Small_Commercial!U199+[1]StdO_Customers_Lighting!U199</f>
        <v>122154</v>
      </c>
      <c r="V199" s="20">
        <f>[1]StdO_Customers_Residential!V199+[1]StdO_Customers_Small_Commercial!V199+[1]StdO_Customers_Lighting!V199</f>
        <v>130199</v>
      </c>
      <c r="W199" s="20">
        <f>[1]StdO_Customers_Residential!W199+[1]StdO_Customers_Small_Commercial!W199+[1]StdO_Customers_Lighting!W199</f>
        <v>122809</v>
      </c>
      <c r="X199" s="20">
        <f>[1]StdO_Customers_Residential!X199+[1]StdO_Customers_Small_Commercial!X199+[1]StdO_Customers_Lighting!X199</f>
        <v>101250</v>
      </c>
      <c r="Y199" s="20">
        <f>[1]StdO_Customers_Residential!Y199+[1]StdO_Customers_Small_Commercial!Y199+[1]StdO_Customers_Lighting!Y199</f>
        <v>82256</v>
      </c>
      <c r="Z199" s="12"/>
      <c r="AA199" s="13">
        <f t="shared" si="24"/>
        <v>5</v>
      </c>
      <c r="AB199" s="12">
        <f t="shared" si="17"/>
        <v>1818494</v>
      </c>
      <c r="AC199" s="5">
        <f t="shared" si="18"/>
        <v>585182</v>
      </c>
      <c r="AD199" s="5">
        <f t="shared" si="19"/>
        <v>2403676</v>
      </c>
      <c r="AF199" s="12">
        <f t="shared" si="20"/>
        <v>7</v>
      </c>
      <c r="AG199" s="12">
        <f t="shared" si="21"/>
        <v>2021</v>
      </c>
      <c r="AI199" s="5">
        <f t="shared" si="22"/>
        <v>130199</v>
      </c>
      <c r="AJ199" s="12">
        <f t="shared" si="23"/>
        <v>21</v>
      </c>
    </row>
    <row r="200" spans="1:36" x14ac:dyDescent="0.25">
      <c r="A200" s="33">
        <v>44387</v>
      </c>
      <c r="B200" s="20">
        <f>[1]StdO_Customers_Residential!B200+[1]StdO_Customers_Small_Commercial!B200+[1]StdO_Customers_Lighting!B200</f>
        <v>71319</v>
      </c>
      <c r="C200" s="20">
        <f>[1]StdO_Customers_Residential!C200+[1]StdO_Customers_Small_Commercial!C200+[1]StdO_Customers_Lighting!C200</f>
        <v>65486</v>
      </c>
      <c r="D200" s="20">
        <f>[1]StdO_Customers_Residential!D200+[1]StdO_Customers_Small_Commercial!D200+[1]StdO_Customers_Lighting!D200</f>
        <v>62303</v>
      </c>
      <c r="E200" s="20">
        <f>[1]StdO_Customers_Residential!E200+[1]StdO_Customers_Small_Commercial!E200+[1]StdO_Customers_Lighting!E200</f>
        <v>60636</v>
      </c>
      <c r="F200" s="20">
        <f>[1]StdO_Customers_Residential!F200+[1]StdO_Customers_Small_Commercial!F200+[1]StdO_Customers_Lighting!F200</f>
        <v>62051</v>
      </c>
      <c r="G200" s="20">
        <f>[1]StdO_Customers_Residential!G200+[1]StdO_Customers_Small_Commercial!G200+[1]StdO_Customers_Lighting!G200</f>
        <v>66380</v>
      </c>
      <c r="H200" s="20">
        <f>[1]StdO_Customers_Residential!H200+[1]StdO_Customers_Small_Commercial!H200+[1]StdO_Customers_Lighting!H200</f>
        <v>80905</v>
      </c>
      <c r="I200" s="20">
        <f>[1]StdO_Customers_Residential!I200+[1]StdO_Customers_Small_Commercial!I200+[1]StdO_Customers_Lighting!I200</f>
        <v>95279</v>
      </c>
      <c r="J200" s="20">
        <f>[1]StdO_Customers_Residential!J200+[1]StdO_Customers_Small_Commercial!J200+[1]StdO_Customers_Lighting!J200</f>
        <v>101295</v>
      </c>
      <c r="K200" s="20">
        <f>[1]StdO_Customers_Residential!K200+[1]StdO_Customers_Small_Commercial!K200+[1]StdO_Customers_Lighting!K200</f>
        <v>117427</v>
      </c>
      <c r="L200" s="20">
        <f>[1]StdO_Customers_Residential!L200+[1]StdO_Customers_Small_Commercial!L200+[1]StdO_Customers_Lighting!L200</f>
        <v>117889</v>
      </c>
      <c r="M200" s="20">
        <f>[1]StdO_Customers_Residential!M200+[1]StdO_Customers_Small_Commercial!M200+[1]StdO_Customers_Lighting!M200</f>
        <v>117051</v>
      </c>
      <c r="N200" s="20">
        <f>[1]StdO_Customers_Residential!N200+[1]StdO_Customers_Small_Commercial!N200+[1]StdO_Customers_Lighting!N200</f>
        <v>111672</v>
      </c>
      <c r="O200" s="20">
        <f>[1]StdO_Customers_Residential!O200+[1]StdO_Customers_Small_Commercial!O200+[1]StdO_Customers_Lighting!O200</f>
        <v>107612</v>
      </c>
      <c r="P200" s="20">
        <f>[1]StdO_Customers_Residential!P200+[1]StdO_Customers_Small_Commercial!P200+[1]StdO_Customers_Lighting!P200</f>
        <v>102260</v>
      </c>
      <c r="Q200" s="20">
        <f>[1]StdO_Customers_Residential!Q200+[1]StdO_Customers_Small_Commercial!Q200+[1]StdO_Customers_Lighting!Q200</f>
        <v>106721</v>
      </c>
      <c r="R200" s="20">
        <f>[1]StdO_Customers_Residential!R200+[1]StdO_Customers_Small_Commercial!R200+[1]StdO_Customers_Lighting!R200</f>
        <v>115666</v>
      </c>
      <c r="S200" s="20">
        <f>[1]StdO_Customers_Residential!S200+[1]StdO_Customers_Small_Commercial!S200+[1]StdO_Customers_Lighting!S200</f>
        <v>115458</v>
      </c>
      <c r="T200" s="20">
        <f>[1]StdO_Customers_Residential!T200+[1]StdO_Customers_Small_Commercial!T200+[1]StdO_Customers_Lighting!T200</f>
        <v>118423</v>
      </c>
      <c r="U200" s="20">
        <f>[1]StdO_Customers_Residential!U200+[1]StdO_Customers_Small_Commercial!U200+[1]StdO_Customers_Lighting!U200</f>
        <v>121674</v>
      </c>
      <c r="V200" s="20">
        <f>[1]StdO_Customers_Residential!V200+[1]StdO_Customers_Small_Commercial!V200+[1]StdO_Customers_Lighting!V200</f>
        <v>128645</v>
      </c>
      <c r="W200" s="20">
        <f>[1]StdO_Customers_Residential!W200+[1]StdO_Customers_Small_Commercial!W200+[1]StdO_Customers_Lighting!W200</f>
        <v>119184</v>
      </c>
      <c r="X200" s="20">
        <f>[1]StdO_Customers_Residential!X200+[1]StdO_Customers_Small_Commercial!X200+[1]StdO_Customers_Lighting!X200</f>
        <v>98689</v>
      </c>
      <c r="Y200" s="20">
        <f>[1]StdO_Customers_Residential!Y200+[1]StdO_Customers_Small_Commercial!Y200+[1]StdO_Customers_Lighting!Y200</f>
        <v>81602</v>
      </c>
      <c r="Z200" s="12"/>
      <c r="AA200" s="13">
        <f t="shared" si="24"/>
        <v>6</v>
      </c>
      <c r="AB200" s="12">
        <f t="shared" si="17"/>
        <v>1794945</v>
      </c>
      <c r="AC200" s="5">
        <f t="shared" si="18"/>
        <v>550682</v>
      </c>
      <c r="AD200" s="5">
        <f t="shared" si="19"/>
        <v>2345627</v>
      </c>
      <c r="AF200" s="12">
        <f t="shared" si="20"/>
        <v>7</v>
      </c>
      <c r="AG200" s="12">
        <f t="shared" si="21"/>
        <v>2021</v>
      </c>
      <c r="AI200" s="5">
        <f t="shared" si="22"/>
        <v>128645</v>
      </c>
      <c r="AJ200" s="12">
        <f t="shared" si="23"/>
        <v>21</v>
      </c>
    </row>
    <row r="201" spans="1:36" x14ac:dyDescent="0.25">
      <c r="A201" s="33">
        <v>44388</v>
      </c>
      <c r="B201" s="20">
        <f>[1]StdO_Customers_Residential!B201+[1]StdO_Customers_Small_Commercial!B201+[1]StdO_Customers_Lighting!B201</f>
        <v>71557</v>
      </c>
      <c r="C201" s="20">
        <f>[1]StdO_Customers_Residential!C201+[1]StdO_Customers_Small_Commercial!C201+[1]StdO_Customers_Lighting!C201</f>
        <v>65463</v>
      </c>
      <c r="D201" s="20">
        <f>[1]StdO_Customers_Residential!D201+[1]StdO_Customers_Small_Commercial!D201+[1]StdO_Customers_Lighting!D201</f>
        <v>62247</v>
      </c>
      <c r="E201" s="20">
        <f>[1]StdO_Customers_Residential!E201+[1]StdO_Customers_Small_Commercial!E201+[1]StdO_Customers_Lighting!E201</f>
        <v>61224</v>
      </c>
      <c r="F201" s="20">
        <f>[1]StdO_Customers_Residential!F201+[1]StdO_Customers_Small_Commercial!F201+[1]StdO_Customers_Lighting!F201</f>
        <v>62058</v>
      </c>
      <c r="G201" s="20">
        <f>[1]StdO_Customers_Residential!G201+[1]StdO_Customers_Small_Commercial!G201+[1]StdO_Customers_Lighting!G201</f>
        <v>66336</v>
      </c>
      <c r="H201" s="20">
        <f>[1]StdO_Customers_Residential!H201+[1]StdO_Customers_Small_Commercial!H201+[1]StdO_Customers_Lighting!H201</f>
        <v>80852</v>
      </c>
      <c r="I201" s="20">
        <f>[1]StdO_Customers_Residential!I201+[1]StdO_Customers_Small_Commercial!I201+[1]StdO_Customers_Lighting!I201</f>
        <v>95175</v>
      </c>
      <c r="J201" s="20">
        <f>[1]StdO_Customers_Residential!J201+[1]StdO_Customers_Small_Commercial!J201+[1]StdO_Customers_Lighting!J201</f>
        <v>101355</v>
      </c>
      <c r="K201" s="20">
        <f>[1]StdO_Customers_Residential!K201+[1]StdO_Customers_Small_Commercial!K201+[1]StdO_Customers_Lighting!K201</f>
        <v>117692</v>
      </c>
      <c r="L201" s="20">
        <f>[1]StdO_Customers_Residential!L201+[1]StdO_Customers_Small_Commercial!L201+[1]StdO_Customers_Lighting!L201</f>
        <v>118228</v>
      </c>
      <c r="M201" s="20">
        <f>[1]StdO_Customers_Residential!M201+[1]StdO_Customers_Small_Commercial!M201+[1]StdO_Customers_Lighting!M201</f>
        <v>117351</v>
      </c>
      <c r="N201" s="20">
        <f>[1]StdO_Customers_Residential!N201+[1]StdO_Customers_Small_Commercial!N201+[1]StdO_Customers_Lighting!N201</f>
        <v>111984</v>
      </c>
      <c r="O201" s="20">
        <f>[1]StdO_Customers_Residential!O201+[1]StdO_Customers_Small_Commercial!O201+[1]StdO_Customers_Lighting!O201</f>
        <v>107807</v>
      </c>
      <c r="P201" s="20">
        <f>[1]StdO_Customers_Residential!P201+[1]StdO_Customers_Small_Commercial!P201+[1]StdO_Customers_Lighting!P201</f>
        <v>102514</v>
      </c>
      <c r="Q201" s="20">
        <f>[1]StdO_Customers_Residential!Q201+[1]StdO_Customers_Small_Commercial!Q201+[1]StdO_Customers_Lighting!Q201</f>
        <v>106906</v>
      </c>
      <c r="R201" s="20">
        <f>[1]StdO_Customers_Residential!R201+[1]StdO_Customers_Small_Commercial!R201+[1]StdO_Customers_Lighting!R201</f>
        <v>115843</v>
      </c>
      <c r="S201" s="20">
        <f>[1]StdO_Customers_Residential!S201+[1]StdO_Customers_Small_Commercial!S201+[1]StdO_Customers_Lighting!S201</f>
        <v>115500</v>
      </c>
      <c r="T201" s="20">
        <f>[1]StdO_Customers_Residential!T201+[1]StdO_Customers_Small_Commercial!T201+[1]StdO_Customers_Lighting!T201</f>
        <v>118943</v>
      </c>
      <c r="U201" s="20">
        <f>[1]StdO_Customers_Residential!U201+[1]StdO_Customers_Small_Commercial!U201+[1]StdO_Customers_Lighting!U201</f>
        <v>121583</v>
      </c>
      <c r="V201" s="20">
        <f>[1]StdO_Customers_Residential!V201+[1]StdO_Customers_Small_Commercial!V201+[1]StdO_Customers_Lighting!V201</f>
        <v>128547</v>
      </c>
      <c r="W201" s="20">
        <f>[1]StdO_Customers_Residential!W201+[1]StdO_Customers_Small_Commercial!W201+[1]StdO_Customers_Lighting!W201</f>
        <v>119569</v>
      </c>
      <c r="X201" s="20">
        <f>[1]StdO_Customers_Residential!X201+[1]StdO_Customers_Small_Commercial!X201+[1]StdO_Customers_Lighting!X201</f>
        <v>99019</v>
      </c>
      <c r="Y201" s="20">
        <f>[1]StdO_Customers_Residential!Y201+[1]StdO_Customers_Small_Commercial!Y201+[1]StdO_Customers_Lighting!Y201</f>
        <v>83411</v>
      </c>
      <c r="Z201" s="12"/>
      <c r="AA201" s="13">
        <f t="shared" si="24"/>
        <v>7</v>
      </c>
      <c r="AB201" s="12">
        <f t="shared" si="17"/>
        <v>0</v>
      </c>
      <c r="AC201" s="5">
        <f t="shared" si="18"/>
        <v>2351164</v>
      </c>
      <c r="AD201" s="5">
        <f t="shared" si="19"/>
        <v>2351164</v>
      </c>
      <c r="AF201" s="12">
        <f t="shared" si="20"/>
        <v>7</v>
      </c>
      <c r="AG201" s="12">
        <f t="shared" si="21"/>
        <v>2021</v>
      </c>
      <c r="AI201" s="5">
        <f t="shared" si="22"/>
        <v>128547</v>
      </c>
      <c r="AJ201" s="12">
        <f t="shared" si="23"/>
        <v>21</v>
      </c>
    </row>
    <row r="202" spans="1:36" x14ac:dyDescent="0.25">
      <c r="A202" s="33">
        <v>44389</v>
      </c>
      <c r="B202" s="20">
        <f>[1]StdO_Customers_Residential!B202+[1]StdO_Customers_Small_Commercial!B202+[1]StdO_Customers_Lighting!B202</f>
        <v>73977</v>
      </c>
      <c r="C202" s="20">
        <f>[1]StdO_Customers_Residential!C202+[1]StdO_Customers_Small_Commercial!C202+[1]StdO_Customers_Lighting!C202</f>
        <v>67470</v>
      </c>
      <c r="D202" s="20">
        <f>[1]StdO_Customers_Residential!D202+[1]StdO_Customers_Small_Commercial!D202+[1]StdO_Customers_Lighting!D202</f>
        <v>64403</v>
      </c>
      <c r="E202" s="20">
        <f>[1]StdO_Customers_Residential!E202+[1]StdO_Customers_Small_Commercial!E202+[1]StdO_Customers_Lighting!E202</f>
        <v>62843</v>
      </c>
      <c r="F202" s="20">
        <f>[1]StdO_Customers_Residential!F202+[1]StdO_Customers_Small_Commercial!F202+[1]StdO_Customers_Lighting!F202</f>
        <v>64919</v>
      </c>
      <c r="G202" s="20">
        <f>[1]StdO_Customers_Residential!G202+[1]StdO_Customers_Small_Commercial!G202+[1]StdO_Customers_Lighting!G202</f>
        <v>69807</v>
      </c>
      <c r="H202" s="20">
        <f>[1]StdO_Customers_Residential!H202+[1]StdO_Customers_Small_Commercial!H202+[1]StdO_Customers_Lighting!H202</f>
        <v>86170</v>
      </c>
      <c r="I202" s="20">
        <f>[1]StdO_Customers_Residential!I202+[1]StdO_Customers_Small_Commercial!I202+[1]StdO_Customers_Lighting!I202</f>
        <v>101529</v>
      </c>
      <c r="J202" s="20">
        <f>[1]StdO_Customers_Residential!J202+[1]StdO_Customers_Small_Commercial!J202+[1]StdO_Customers_Lighting!J202</f>
        <v>104285</v>
      </c>
      <c r="K202" s="20">
        <f>[1]StdO_Customers_Residential!K202+[1]StdO_Customers_Small_Commercial!K202+[1]StdO_Customers_Lighting!K202</f>
        <v>120575</v>
      </c>
      <c r="L202" s="20">
        <f>[1]StdO_Customers_Residential!L202+[1]StdO_Customers_Small_Commercial!L202+[1]StdO_Customers_Lighting!L202</f>
        <v>120199</v>
      </c>
      <c r="M202" s="20">
        <f>[1]StdO_Customers_Residential!M202+[1]StdO_Customers_Small_Commercial!M202+[1]StdO_Customers_Lighting!M202</f>
        <v>121049</v>
      </c>
      <c r="N202" s="20">
        <f>[1]StdO_Customers_Residential!N202+[1]StdO_Customers_Small_Commercial!N202+[1]StdO_Customers_Lighting!N202</f>
        <v>116125</v>
      </c>
      <c r="O202" s="20">
        <f>[1]StdO_Customers_Residential!O202+[1]StdO_Customers_Small_Commercial!O202+[1]StdO_Customers_Lighting!O202</f>
        <v>113048</v>
      </c>
      <c r="P202" s="20">
        <f>[1]StdO_Customers_Residential!P202+[1]StdO_Customers_Small_Commercial!P202+[1]StdO_Customers_Lighting!P202</f>
        <v>107017</v>
      </c>
      <c r="Q202" s="20">
        <f>[1]StdO_Customers_Residential!Q202+[1]StdO_Customers_Small_Commercial!Q202+[1]StdO_Customers_Lighting!Q202</f>
        <v>111686</v>
      </c>
      <c r="R202" s="20">
        <f>[1]StdO_Customers_Residential!R202+[1]StdO_Customers_Small_Commercial!R202+[1]StdO_Customers_Lighting!R202</f>
        <v>122441</v>
      </c>
      <c r="S202" s="20">
        <f>[1]StdO_Customers_Residential!S202+[1]StdO_Customers_Small_Commercial!S202+[1]StdO_Customers_Lighting!S202</f>
        <v>121314</v>
      </c>
      <c r="T202" s="20">
        <f>[1]StdO_Customers_Residential!T202+[1]StdO_Customers_Small_Commercial!T202+[1]StdO_Customers_Lighting!T202</f>
        <v>123210</v>
      </c>
      <c r="U202" s="20">
        <f>[1]StdO_Customers_Residential!U202+[1]StdO_Customers_Small_Commercial!U202+[1]StdO_Customers_Lighting!U202</f>
        <v>125230</v>
      </c>
      <c r="V202" s="20">
        <f>[1]StdO_Customers_Residential!V202+[1]StdO_Customers_Small_Commercial!V202+[1]StdO_Customers_Lighting!V202</f>
        <v>132774</v>
      </c>
      <c r="W202" s="20">
        <f>[1]StdO_Customers_Residential!W202+[1]StdO_Customers_Small_Commercial!W202+[1]StdO_Customers_Lighting!W202</f>
        <v>125167</v>
      </c>
      <c r="X202" s="20">
        <f>[1]StdO_Customers_Residential!X202+[1]StdO_Customers_Small_Commercial!X202+[1]StdO_Customers_Lighting!X202</f>
        <v>103110</v>
      </c>
      <c r="Y202" s="20">
        <f>[1]StdO_Customers_Residential!Y202+[1]StdO_Customers_Small_Commercial!Y202+[1]StdO_Customers_Lighting!Y202</f>
        <v>83801</v>
      </c>
      <c r="Z202" s="12"/>
      <c r="AA202" s="13">
        <f t="shared" si="24"/>
        <v>1</v>
      </c>
      <c r="AB202" s="12">
        <f t="shared" si="17"/>
        <v>0</v>
      </c>
      <c r="AC202" s="5">
        <f t="shared" si="18"/>
        <v>2442149</v>
      </c>
      <c r="AD202" s="5">
        <f t="shared" si="19"/>
        <v>2442149</v>
      </c>
      <c r="AF202" s="12">
        <f t="shared" si="20"/>
        <v>7</v>
      </c>
      <c r="AG202" s="12">
        <f t="shared" si="21"/>
        <v>2021</v>
      </c>
      <c r="AI202" s="5">
        <f t="shared" si="22"/>
        <v>132774</v>
      </c>
      <c r="AJ202" s="12">
        <f t="shared" si="23"/>
        <v>21</v>
      </c>
    </row>
    <row r="203" spans="1:36" x14ac:dyDescent="0.25">
      <c r="A203" s="33">
        <v>44390</v>
      </c>
      <c r="B203" s="20">
        <f>[1]StdO_Customers_Residential!B203+[1]StdO_Customers_Small_Commercial!B203+[1]StdO_Customers_Lighting!B203</f>
        <v>74427</v>
      </c>
      <c r="C203" s="20">
        <f>[1]StdO_Customers_Residential!C203+[1]StdO_Customers_Small_Commercial!C203+[1]StdO_Customers_Lighting!C203</f>
        <v>68346</v>
      </c>
      <c r="D203" s="20">
        <f>[1]StdO_Customers_Residential!D203+[1]StdO_Customers_Small_Commercial!D203+[1]StdO_Customers_Lighting!D203</f>
        <v>65090</v>
      </c>
      <c r="E203" s="20">
        <f>[1]StdO_Customers_Residential!E203+[1]StdO_Customers_Small_Commercial!E203+[1]StdO_Customers_Lighting!E203</f>
        <v>64679</v>
      </c>
      <c r="F203" s="20">
        <f>[1]StdO_Customers_Residential!F203+[1]StdO_Customers_Small_Commercial!F203+[1]StdO_Customers_Lighting!F203</f>
        <v>65610</v>
      </c>
      <c r="G203" s="20">
        <f>[1]StdO_Customers_Residential!G203+[1]StdO_Customers_Small_Commercial!G203+[1]StdO_Customers_Lighting!G203</f>
        <v>68552</v>
      </c>
      <c r="H203" s="20">
        <f>[1]StdO_Customers_Residential!H203+[1]StdO_Customers_Small_Commercial!H203+[1]StdO_Customers_Lighting!H203</f>
        <v>85112</v>
      </c>
      <c r="I203" s="20">
        <f>[1]StdO_Customers_Residential!I203+[1]StdO_Customers_Small_Commercial!I203+[1]StdO_Customers_Lighting!I203</f>
        <v>102331</v>
      </c>
      <c r="J203" s="20">
        <f>[1]StdO_Customers_Residential!J203+[1]StdO_Customers_Small_Commercial!J203+[1]StdO_Customers_Lighting!J203</f>
        <v>105390</v>
      </c>
      <c r="K203" s="20">
        <f>[1]StdO_Customers_Residential!K203+[1]StdO_Customers_Small_Commercial!K203+[1]StdO_Customers_Lighting!K203</f>
        <v>121424</v>
      </c>
      <c r="L203" s="20">
        <f>[1]StdO_Customers_Residential!L203+[1]StdO_Customers_Small_Commercial!L203+[1]StdO_Customers_Lighting!L203</f>
        <v>120400</v>
      </c>
      <c r="M203" s="20">
        <f>[1]StdO_Customers_Residential!M203+[1]StdO_Customers_Small_Commercial!M203+[1]StdO_Customers_Lighting!M203</f>
        <v>120482</v>
      </c>
      <c r="N203" s="20">
        <f>[1]StdO_Customers_Residential!N203+[1]StdO_Customers_Small_Commercial!N203+[1]StdO_Customers_Lighting!N203</f>
        <v>113888</v>
      </c>
      <c r="O203" s="20">
        <f>[1]StdO_Customers_Residential!O203+[1]StdO_Customers_Small_Commercial!O203+[1]StdO_Customers_Lighting!O203</f>
        <v>110307</v>
      </c>
      <c r="P203" s="20">
        <f>[1]StdO_Customers_Residential!P203+[1]StdO_Customers_Small_Commercial!P203+[1]StdO_Customers_Lighting!P203</f>
        <v>104027</v>
      </c>
      <c r="Q203" s="20">
        <f>[1]StdO_Customers_Residential!Q203+[1]StdO_Customers_Small_Commercial!Q203+[1]StdO_Customers_Lighting!Q203</f>
        <v>108636</v>
      </c>
      <c r="R203" s="20">
        <f>[1]StdO_Customers_Residential!R203+[1]StdO_Customers_Small_Commercial!R203+[1]StdO_Customers_Lighting!R203</f>
        <v>119581</v>
      </c>
      <c r="S203" s="20">
        <f>[1]StdO_Customers_Residential!S203+[1]StdO_Customers_Small_Commercial!S203+[1]StdO_Customers_Lighting!S203</f>
        <v>118481</v>
      </c>
      <c r="T203" s="20">
        <f>[1]StdO_Customers_Residential!T203+[1]StdO_Customers_Small_Commercial!T203+[1]StdO_Customers_Lighting!T203</f>
        <v>120413</v>
      </c>
      <c r="U203" s="20">
        <f>[1]StdO_Customers_Residential!U203+[1]StdO_Customers_Small_Commercial!U203+[1]StdO_Customers_Lighting!U203</f>
        <v>122565</v>
      </c>
      <c r="V203" s="20">
        <f>[1]StdO_Customers_Residential!V203+[1]StdO_Customers_Small_Commercial!V203+[1]StdO_Customers_Lighting!V203</f>
        <v>130567</v>
      </c>
      <c r="W203" s="20">
        <f>[1]StdO_Customers_Residential!W203+[1]StdO_Customers_Small_Commercial!W203+[1]StdO_Customers_Lighting!W203</f>
        <v>123142</v>
      </c>
      <c r="X203" s="20">
        <f>[1]StdO_Customers_Residential!X203+[1]StdO_Customers_Small_Commercial!X203+[1]StdO_Customers_Lighting!X203</f>
        <v>101431</v>
      </c>
      <c r="Y203" s="20">
        <f>[1]StdO_Customers_Residential!Y203+[1]StdO_Customers_Small_Commercial!Y203+[1]StdO_Customers_Lighting!Y203</f>
        <v>82371</v>
      </c>
      <c r="Z203" s="12"/>
      <c r="AA203" s="13">
        <f t="shared" si="24"/>
        <v>2</v>
      </c>
      <c r="AB203" s="12">
        <f t="shared" ref="AB203:AB266" si="25">IF(AND(AA203&gt;1,AA203&lt;7),SUM(I203:X203),0)</f>
        <v>1843065</v>
      </c>
      <c r="AC203" s="5">
        <f t="shared" ref="AC203:AC266" si="26">SUM(B203:Y203)-AB203</f>
        <v>574187</v>
      </c>
      <c r="AD203" s="5">
        <f t="shared" ref="AD203:AD266" si="27">SUM(B203:Y203)</f>
        <v>2417252</v>
      </c>
      <c r="AF203" s="12">
        <f t="shared" ref="AF203:AF266" si="28">MONTH(A203)</f>
        <v>7</v>
      </c>
      <c r="AG203" s="12">
        <f t="shared" ref="AG203:AG266" si="29">YEAR(A203)</f>
        <v>2021</v>
      </c>
      <c r="AI203" s="5">
        <f t="shared" ref="AI203:AI266" si="30">MAX(B203:Y203)</f>
        <v>130567</v>
      </c>
      <c r="AJ203" s="12">
        <f t="shared" ref="AJ203:AJ266" si="31">INDEX($B$8:$Y$8,MATCH(AI203,B203:Y203,0))</f>
        <v>21</v>
      </c>
    </row>
    <row r="204" spans="1:36" x14ac:dyDescent="0.25">
      <c r="A204" s="33">
        <v>44391</v>
      </c>
      <c r="B204" s="20">
        <f>[1]StdO_Customers_Residential!B204+[1]StdO_Customers_Small_Commercial!B204+[1]StdO_Customers_Lighting!B204</f>
        <v>72715</v>
      </c>
      <c r="C204" s="20">
        <f>[1]StdO_Customers_Residential!C204+[1]StdO_Customers_Small_Commercial!C204+[1]StdO_Customers_Lighting!C204</f>
        <v>66333</v>
      </c>
      <c r="D204" s="20">
        <f>[1]StdO_Customers_Residential!D204+[1]StdO_Customers_Small_Commercial!D204+[1]StdO_Customers_Lighting!D204</f>
        <v>63388</v>
      </c>
      <c r="E204" s="20">
        <f>[1]StdO_Customers_Residential!E204+[1]StdO_Customers_Small_Commercial!E204+[1]StdO_Customers_Lighting!E204</f>
        <v>63658</v>
      </c>
      <c r="F204" s="20">
        <f>[1]StdO_Customers_Residential!F204+[1]StdO_Customers_Small_Commercial!F204+[1]StdO_Customers_Lighting!F204</f>
        <v>65102</v>
      </c>
      <c r="G204" s="20">
        <f>[1]StdO_Customers_Residential!G204+[1]StdO_Customers_Small_Commercial!G204+[1]StdO_Customers_Lighting!G204</f>
        <v>68772</v>
      </c>
      <c r="H204" s="20">
        <f>[1]StdO_Customers_Residential!H204+[1]StdO_Customers_Small_Commercial!H204+[1]StdO_Customers_Lighting!H204</f>
        <v>84754</v>
      </c>
      <c r="I204" s="20">
        <f>[1]StdO_Customers_Residential!I204+[1]StdO_Customers_Small_Commercial!I204+[1]StdO_Customers_Lighting!I204</f>
        <v>99675</v>
      </c>
      <c r="J204" s="20">
        <f>[1]StdO_Customers_Residential!J204+[1]StdO_Customers_Small_Commercial!J204+[1]StdO_Customers_Lighting!J204</f>
        <v>102222</v>
      </c>
      <c r="K204" s="20">
        <f>[1]StdO_Customers_Residential!K204+[1]StdO_Customers_Small_Commercial!K204+[1]StdO_Customers_Lighting!K204</f>
        <v>118603</v>
      </c>
      <c r="L204" s="20">
        <f>[1]StdO_Customers_Residential!L204+[1]StdO_Customers_Small_Commercial!L204+[1]StdO_Customers_Lighting!L204</f>
        <v>118080</v>
      </c>
      <c r="M204" s="20">
        <f>[1]StdO_Customers_Residential!M204+[1]StdO_Customers_Small_Commercial!M204+[1]StdO_Customers_Lighting!M204</f>
        <v>118755</v>
      </c>
      <c r="N204" s="20">
        <f>[1]StdO_Customers_Residential!N204+[1]StdO_Customers_Small_Commercial!N204+[1]StdO_Customers_Lighting!N204</f>
        <v>113938</v>
      </c>
      <c r="O204" s="20">
        <f>[1]StdO_Customers_Residential!O204+[1]StdO_Customers_Small_Commercial!O204+[1]StdO_Customers_Lighting!O204</f>
        <v>110608</v>
      </c>
      <c r="P204" s="20">
        <f>[1]StdO_Customers_Residential!P204+[1]StdO_Customers_Small_Commercial!P204+[1]StdO_Customers_Lighting!P204</f>
        <v>104335</v>
      </c>
      <c r="Q204" s="20">
        <f>[1]StdO_Customers_Residential!Q204+[1]StdO_Customers_Small_Commercial!Q204+[1]StdO_Customers_Lighting!Q204</f>
        <v>108791</v>
      </c>
      <c r="R204" s="20">
        <f>[1]StdO_Customers_Residential!R204+[1]StdO_Customers_Small_Commercial!R204+[1]StdO_Customers_Lighting!R204</f>
        <v>119756</v>
      </c>
      <c r="S204" s="20">
        <f>[1]StdO_Customers_Residential!S204+[1]StdO_Customers_Small_Commercial!S204+[1]StdO_Customers_Lighting!S204</f>
        <v>118698</v>
      </c>
      <c r="T204" s="20">
        <f>[1]StdO_Customers_Residential!T204+[1]StdO_Customers_Small_Commercial!T204+[1]StdO_Customers_Lighting!T204</f>
        <v>120652</v>
      </c>
      <c r="U204" s="20">
        <f>[1]StdO_Customers_Residential!U204+[1]StdO_Customers_Small_Commercial!U204+[1]StdO_Customers_Lighting!U204</f>
        <v>122973</v>
      </c>
      <c r="V204" s="20">
        <f>[1]StdO_Customers_Residential!V204+[1]StdO_Customers_Small_Commercial!V204+[1]StdO_Customers_Lighting!V204</f>
        <v>131140</v>
      </c>
      <c r="W204" s="20">
        <f>[1]StdO_Customers_Residential!W204+[1]StdO_Customers_Small_Commercial!W204+[1]StdO_Customers_Lighting!W204</f>
        <v>123770</v>
      </c>
      <c r="X204" s="20">
        <f>[1]StdO_Customers_Residential!X204+[1]StdO_Customers_Small_Commercial!X204+[1]StdO_Customers_Lighting!X204</f>
        <v>101908</v>
      </c>
      <c r="Y204" s="20">
        <f>[1]StdO_Customers_Residential!Y204+[1]StdO_Customers_Small_Commercial!Y204+[1]StdO_Customers_Lighting!Y204</f>
        <v>82832</v>
      </c>
      <c r="Z204" s="12"/>
      <c r="AA204" s="13">
        <f t="shared" si="24"/>
        <v>3</v>
      </c>
      <c r="AB204" s="12">
        <f t="shared" si="25"/>
        <v>1833904</v>
      </c>
      <c r="AC204" s="5">
        <f t="shared" si="26"/>
        <v>567554</v>
      </c>
      <c r="AD204" s="5">
        <f t="shared" si="27"/>
        <v>2401458</v>
      </c>
      <c r="AF204" s="12">
        <f t="shared" si="28"/>
        <v>7</v>
      </c>
      <c r="AG204" s="12">
        <f t="shared" si="29"/>
        <v>2021</v>
      </c>
      <c r="AI204" s="5">
        <f t="shared" si="30"/>
        <v>131140</v>
      </c>
      <c r="AJ204" s="12">
        <f t="shared" si="31"/>
        <v>21</v>
      </c>
    </row>
    <row r="205" spans="1:36" x14ac:dyDescent="0.25">
      <c r="A205" s="33">
        <v>44392</v>
      </c>
      <c r="B205" s="20">
        <f>[1]StdO_Customers_Residential!B205+[1]StdO_Customers_Small_Commercial!B205+[1]StdO_Customers_Lighting!B205</f>
        <v>72852</v>
      </c>
      <c r="C205" s="20">
        <f>[1]StdO_Customers_Residential!C205+[1]StdO_Customers_Small_Commercial!C205+[1]StdO_Customers_Lighting!C205</f>
        <v>66434</v>
      </c>
      <c r="D205" s="20">
        <f>[1]StdO_Customers_Residential!D205+[1]StdO_Customers_Small_Commercial!D205+[1]StdO_Customers_Lighting!D205</f>
        <v>63521</v>
      </c>
      <c r="E205" s="20">
        <f>[1]StdO_Customers_Residential!E205+[1]StdO_Customers_Small_Commercial!E205+[1]StdO_Customers_Lighting!E205</f>
        <v>63591</v>
      </c>
      <c r="F205" s="20">
        <f>[1]StdO_Customers_Residential!F205+[1]StdO_Customers_Small_Commercial!F205+[1]StdO_Customers_Lighting!F205</f>
        <v>65409</v>
      </c>
      <c r="G205" s="20">
        <f>[1]StdO_Customers_Residential!G205+[1]StdO_Customers_Small_Commercial!G205+[1]StdO_Customers_Lighting!G205</f>
        <v>69484</v>
      </c>
      <c r="H205" s="20">
        <f>[1]StdO_Customers_Residential!H205+[1]StdO_Customers_Small_Commercial!H205+[1]StdO_Customers_Lighting!H205</f>
        <v>85246</v>
      </c>
      <c r="I205" s="20">
        <f>[1]StdO_Customers_Residential!I205+[1]StdO_Customers_Small_Commercial!I205+[1]StdO_Customers_Lighting!I205</f>
        <v>100226</v>
      </c>
      <c r="J205" s="20">
        <f>[1]StdO_Customers_Residential!J205+[1]StdO_Customers_Small_Commercial!J205+[1]StdO_Customers_Lighting!J205</f>
        <v>102886</v>
      </c>
      <c r="K205" s="20">
        <f>[1]StdO_Customers_Residential!K205+[1]StdO_Customers_Small_Commercial!K205+[1]StdO_Customers_Lighting!K205</f>
        <v>119496</v>
      </c>
      <c r="L205" s="20">
        <f>[1]StdO_Customers_Residential!L205+[1]StdO_Customers_Small_Commercial!L205+[1]StdO_Customers_Lighting!L205</f>
        <v>118728</v>
      </c>
      <c r="M205" s="20">
        <f>[1]StdO_Customers_Residential!M205+[1]StdO_Customers_Small_Commercial!M205+[1]StdO_Customers_Lighting!M205</f>
        <v>119335</v>
      </c>
      <c r="N205" s="20">
        <f>[1]StdO_Customers_Residential!N205+[1]StdO_Customers_Small_Commercial!N205+[1]StdO_Customers_Lighting!N205</f>
        <v>116008</v>
      </c>
      <c r="O205" s="20">
        <f>[1]StdO_Customers_Residential!O205+[1]StdO_Customers_Small_Commercial!O205+[1]StdO_Customers_Lighting!O205</f>
        <v>116114</v>
      </c>
      <c r="P205" s="20">
        <f>[1]StdO_Customers_Residential!P205+[1]StdO_Customers_Small_Commercial!P205+[1]StdO_Customers_Lighting!P205</f>
        <v>115816</v>
      </c>
      <c r="Q205" s="20">
        <f>[1]StdO_Customers_Residential!Q205+[1]StdO_Customers_Small_Commercial!Q205+[1]StdO_Customers_Lighting!Q205</f>
        <v>120348</v>
      </c>
      <c r="R205" s="20">
        <f>[1]StdO_Customers_Residential!R205+[1]StdO_Customers_Small_Commercial!R205+[1]StdO_Customers_Lighting!R205</f>
        <v>127797</v>
      </c>
      <c r="S205" s="20">
        <f>[1]StdO_Customers_Residential!S205+[1]StdO_Customers_Small_Commercial!S205+[1]StdO_Customers_Lighting!S205</f>
        <v>131382</v>
      </c>
      <c r="T205" s="20">
        <f>[1]StdO_Customers_Residential!T205+[1]StdO_Customers_Small_Commercial!T205+[1]StdO_Customers_Lighting!T205</f>
        <v>135353</v>
      </c>
      <c r="U205" s="20">
        <f>[1]StdO_Customers_Residential!U205+[1]StdO_Customers_Small_Commercial!U205+[1]StdO_Customers_Lighting!U205</f>
        <v>133484</v>
      </c>
      <c r="V205" s="20">
        <f>[1]StdO_Customers_Residential!V205+[1]StdO_Customers_Small_Commercial!V205+[1]StdO_Customers_Lighting!V205</f>
        <v>133301</v>
      </c>
      <c r="W205" s="20">
        <f>[1]StdO_Customers_Residential!W205+[1]StdO_Customers_Small_Commercial!W205+[1]StdO_Customers_Lighting!W205</f>
        <v>125854</v>
      </c>
      <c r="X205" s="20">
        <f>[1]StdO_Customers_Residential!X205+[1]StdO_Customers_Small_Commercial!X205+[1]StdO_Customers_Lighting!X205</f>
        <v>109499</v>
      </c>
      <c r="Y205" s="20">
        <f>[1]StdO_Customers_Residential!Y205+[1]StdO_Customers_Small_Commercial!Y205+[1]StdO_Customers_Lighting!Y205</f>
        <v>90357</v>
      </c>
      <c r="Z205" s="12"/>
      <c r="AA205" s="13">
        <f t="shared" si="24"/>
        <v>4</v>
      </c>
      <c r="AB205" s="12">
        <f t="shared" si="25"/>
        <v>1925627</v>
      </c>
      <c r="AC205" s="5">
        <f t="shared" si="26"/>
        <v>576894</v>
      </c>
      <c r="AD205" s="5">
        <f t="shared" si="27"/>
        <v>2502521</v>
      </c>
      <c r="AF205" s="12">
        <f t="shared" si="28"/>
        <v>7</v>
      </c>
      <c r="AG205" s="12">
        <f t="shared" si="29"/>
        <v>2021</v>
      </c>
      <c r="AI205" s="5">
        <f t="shared" si="30"/>
        <v>135353</v>
      </c>
      <c r="AJ205" s="12">
        <f t="shared" si="31"/>
        <v>19</v>
      </c>
    </row>
    <row r="206" spans="1:36" x14ac:dyDescent="0.25">
      <c r="A206" s="33">
        <v>44393</v>
      </c>
      <c r="B206" s="20">
        <f>[1]StdO_Customers_Residential!B206+[1]StdO_Customers_Small_Commercial!B206+[1]StdO_Customers_Lighting!B206</f>
        <v>82753</v>
      </c>
      <c r="C206" s="20">
        <f>[1]StdO_Customers_Residential!C206+[1]StdO_Customers_Small_Commercial!C206+[1]StdO_Customers_Lighting!C206</f>
        <v>76254</v>
      </c>
      <c r="D206" s="20">
        <f>[1]StdO_Customers_Residential!D206+[1]StdO_Customers_Small_Commercial!D206+[1]StdO_Customers_Lighting!D206</f>
        <v>73059</v>
      </c>
      <c r="E206" s="20">
        <f>[1]StdO_Customers_Residential!E206+[1]StdO_Customers_Small_Commercial!E206+[1]StdO_Customers_Lighting!E206</f>
        <v>72459</v>
      </c>
      <c r="F206" s="20">
        <f>[1]StdO_Customers_Residential!F206+[1]StdO_Customers_Small_Commercial!F206+[1]StdO_Customers_Lighting!F206</f>
        <v>73301</v>
      </c>
      <c r="G206" s="20">
        <f>[1]StdO_Customers_Residential!G206+[1]StdO_Customers_Small_Commercial!G206+[1]StdO_Customers_Lighting!G206</f>
        <v>76246</v>
      </c>
      <c r="H206" s="20">
        <f>[1]StdO_Customers_Residential!H206+[1]StdO_Customers_Small_Commercial!H206+[1]StdO_Customers_Lighting!H206</f>
        <v>87920</v>
      </c>
      <c r="I206" s="20">
        <f>[1]StdO_Customers_Residential!I206+[1]StdO_Customers_Small_Commercial!I206+[1]StdO_Customers_Lighting!I206</f>
        <v>100773</v>
      </c>
      <c r="J206" s="20">
        <f>[1]StdO_Customers_Residential!J206+[1]StdO_Customers_Small_Commercial!J206+[1]StdO_Customers_Lighting!J206</f>
        <v>104150</v>
      </c>
      <c r="K206" s="20">
        <f>[1]StdO_Customers_Residential!K206+[1]StdO_Customers_Small_Commercial!K206+[1]StdO_Customers_Lighting!K206</f>
        <v>121464</v>
      </c>
      <c r="L206" s="20">
        <f>[1]StdO_Customers_Residential!L206+[1]StdO_Customers_Small_Commercial!L206+[1]StdO_Customers_Lighting!L206</f>
        <v>119178</v>
      </c>
      <c r="M206" s="20">
        <f>[1]StdO_Customers_Residential!M206+[1]StdO_Customers_Small_Commercial!M206+[1]StdO_Customers_Lighting!M206</f>
        <v>121361</v>
      </c>
      <c r="N206" s="20">
        <f>[1]StdO_Customers_Residential!N206+[1]StdO_Customers_Small_Commercial!N206+[1]StdO_Customers_Lighting!N206</f>
        <v>121021</v>
      </c>
      <c r="O206" s="20">
        <f>[1]StdO_Customers_Residential!O206+[1]StdO_Customers_Small_Commercial!O206+[1]StdO_Customers_Lighting!O206</f>
        <v>115694</v>
      </c>
      <c r="P206" s="20">
        <f>[1]StdO_Customers_Residential!P206+[1]StdO_Customers_Small_Commercial!P206+[1]StdO_Customers_Lighting!P206</f>
        <v>113125</v>
      </c>
      <c r="Q206" s="20">
        <f>[1]StdO_Customers_Residential!Q206+[1]StdO_Customers_Small_Commercial!Q206+[1]StdO_Customers_Lighting!Q206</f>
        <v>117929</v>
      </c>
      <c r="R206" s="20">
        <f>[1]StdO_Customers_Residential!R206+[1]StdO_Customers_Small_Commercial!R206+[1]StdO_Customers_Lighting!R206</f>
        <v>128596</v>
      </c>
      <c r="S206" s="20">
        <f>[1]StdO_Customers_Residential!S206+[1]StdO_Customers_Small_Commercial!S206+[1]StdO_Customers_Lighting!S206</f>
        <v>133448</v>
      </c>
      <c r="T206" s="20">
        <f>[1]StdO_Customers_Residential!T206+[1]StdO_Customers_Small_Commercial!T206+[1]StdO_Customers_Lighting!T206</f>
        <v>138224</v>
      </c>
      <c r="U206" s="20">
        <f>[1]StdO_Customers_Residential!U206+[1]StdO_Customers_Small_Commercial!U206+[1]StdO_Customers_Lighting!U206</f>
        <v>134508</v>
      </c>
      <c r="V206" s="20">
        <f>[1]StdO_Customers_Residential!V206+[1]StdO_Customers_Small_Commercial!V206+[1]StdO_Customers_Lighting!V206</f>
        <v>137868</v>
      </c>
      <c r="W206" s="20">
        <f>[1]StdO_Customers_Residential!W206+[1]StdO_Customers_Small_Commercial!W206+[1]StdO_Customers_Lighting!W206</f>
        <v>130654</v>
      </c>
      <c r="X206" s="20">
        <f>[1]StdO_Customers_Residential!X206+[1]StdO_Customers_Small_Commercial!X206+[1]StdO_Customers_Lighting!X206</f>
        <v>112290</v>
      </c>
      <c r="Y206" s="20">
        <f>[1]StdO_Customers_Residential!Y206+[1]StdO_Customers_Small_Commercial!Y206+[1]StdO_Customers_Lighting!Y206</f>
        <v>97257</v>
      </c>
      <c r="Z206" s="12"/>
      <c r="AA206" s="13">
        <f t="shared" si="24"/>
        <v>5</v>
      </c>
      <c r="AB206" s="12">
        <f t="shared" si="25"/>
        <v>1950283</v>
      </c>
      <c r="AC206" s="5">
        <f t="shared" si="26"/>
        <v>639249</v>
      </c>
      <c r="AD206" s="5">
        <f t="shared" si="27"/>
        <v>2589532</v>
      </c>
      <c r="AF206" s="12">
        <f t="shared" si="28"/>
        <v>7</v>
      </c>
      <c r="AG206" s="12">
        <f t="shared" si="29"/>
        <v>2021</v>
      </c>
      <c r="AI206" s="5">
        <f t="shared" si="30"/>
        <v>138224</v>
      </c>
      <c r="AJ206" s="12">
        <f t="shared" si="31"/>
        <v>19</v>
      </c>
    </row>
    <row r="207" spans="1:36" x14ac:dyDescent="0.25">
      <c r="A207" s="33">
        <v>44394</v>
      </c>
      <c r="B207" s="20">
        <f>[1]StdO_Customers_Residential!B207+[1]StdO_Customers_Small_Commercial!B207+[1]StdO_Customers_Lighting!B207</f>
        <v>87859</v>
      </c>
      <c r="C207" s="20">
        <f>[1]StdO_Customers_Residential!C207+[1]StdO_Customers_Small_Commercial!C207+[1]StdO_Customers_Lighting!C207</f>
        <v>81478</v>
      </c>
      <c r="D207" s="20">
        <f>[1]StdO_Customers_Residential!D207+[1]StdO_Customers_Small_Commercial!D207+[1]StdO_Customers_Lighting!D207</f>
        <v>79091</v>
      </c>
      <c r="E207" s="20">
        <f>[1]StdO_Customers_Residential!E207+[1]StdO_Customers_Small_Commercial!E207+[1]StdO_Customers_Lighting!E207</f>
        <v>78336</v>
      </c>
      <c r="F207" s="20">
        <f>[1]StdO_Customers_Residential!F207+[1]StdO_Customers_Small_Commercial!F207+[1]StdO_Customers_Lighting!F207</f>
        <v>78595</v>
      </c>
      <c r="G207" s="20">
        <f>[1]StdO_Customers_Residential!G207+[1]StdO_Customers_Small_Commercial!G207+[1]StdO_Customers_Lighting!G207</f>
        <v>79260</v>
      </c>
      <c r="H207" s="20">
        <f>[1]StdO_Customers_Residential!H207+[1]StdO_Customers_Small_Commercial!H207+[1]StdO_Customers_Lighting!H207</f>
        <v>90733</v>
      </c>
      <c r="I207" s="20">
        <f>[1]StdO_Customers_Residential!I207+[1]StdO_Customers_Small_Commercial!I207+[1]StdO_Customers_Lighting!I207</f>
        <v>106093</v>
      </c>
      <c r="J207" s="20">
        <f>[1]StdO_Customers_Residential!J207+[1]StdO_Customers_Small_Commercial!J207+[1]StdO_Customers_Lighting!J207</f>
        <v>112679</v>
      </c>
      <c r="K207" s="20">
        <f>[1]StdO_Customers_Residential!K207+[1]StdO_Customers_Small_Commercial!K207+[1]StdO_Customers_Lighting!K207</f>
        <v>127279</v>
      </c>
      <c r="L207" s="20">
        <f>[1]StdO_Customers_Residential!L207+[1]StdO_Customers_Small_Commercial!L207+[1]StdO_Customers_Lighting!L207</f>
        <v>126839</v>
      </c>
      <c r="M207" s="20">
        <f>[1]StdO_Customers_Residential!M207+[1]StdO_Customers_Small_Commercial!M207+[1]StdO_Customers_Lighting!M207</f>
        <v>126067</v>
      </c>
      <c r="N207" s="20">
        <f>[1]StdO_Customers_Residential!N207+[1]StdO_Customers_Small_Commercial!N207+[1]StdO_Customers_Lighting!N207</f>
        <v>119066</v>
      </c>
      <c r="O207" s="20">
        <f>[1]StdO_Customers_Residential!O207+[1]StdO_Customers_Small_Commercial!O207+[1]StdO_Customers_Lighting!O207</f>
        <v>114568</v>
      </c>
      <c r="P207" s="20">
        <f>[1]StdO_Customers_Residential!P207+[1]StdO_Customers_Small_Commercial!P207+[1]StdO_Customers_Lighting!P207</f>
        <v>107903</v>
      </c>
      <c r="Q207" s="20">
        <f>[1]StdO_Customers_Residential!Q207+[1]StdO_Customers_Small_Commercial!Q207+[1]StdO_Customers_Lighting!Q207</f>
        <v>108864</v>
      </c>
      <c r="R207" s="20">
        <f>[1]StdO_Customers_Residential!R207+[1]StdO_Customers_Small_Commercial!R207+[1]StdO_Customers_Lighting!R207</f>
        <v>117654</v>
      </c>
      <c r="S207" s="20">
        <f>[1]StdO_Customers_Residential!S207+[1]StdO_Customers_Small_Commercial!S207+[1]StdO_Customers_Lighting!S207</f>
        <v>117404</v>
      </c>
      <c r="T207" s="20">
        <f>[1]StdO_Customers_Residential!T207+[1]StdO_Customers_Small_Commercial!T207+[1]StdO_Customers_Lighting!T207</f>
        <v>121666</v>
      </c>
      <c r="U207" s="20">
        <f>[1]StdO_Customers_Residential!U207+[1]StdO_Customers_Small_Commercial!U207+[1]StdO_Customers_Lighting!U207</f>
        <v>123560</v>
      </c>
      <c r="V207" s="20">
        <f>[1]StdO_Customers_Residential!V207+[1]StdO_Customers_Small_Commercial!V207+[1]StdO_Customers_Lighting!V207</f>
        <v>130661</v>
      </c>
      <c r="W207" s="20">
        <f>[1]StdO_Customers_Residential!W207+[1]StdO_Customers_Small_Commercial!W207+[1]StdO_Customers_Lighting!W207</f>
        <v>121246</v>
      </c>
      <c r="X207" s="20">
        <f>[1]StdO_Customers_Residential!X207+[1]StdO_Customers_Small_Commercial!X207+[1]StdO_Customers_Lighting!X207</f>
        <v>102350</v>
      </c>
      <c r="Y207" s="20">
        <f>[1]StdO_Customers_Residential!Y207+[1]StdO_Customers_Small_Commercial!Y207+[1]StdO_Customers_Lighting!Y207</f>
        <v>88039</v>
      </c>
      <c r="Z207" s="12"/>
      <c r="AA207" s="13">
        <f t="shared" si="24"/>
        <v>6</v>
      </c>
      <c r="AB207" s="12">
        <f t="shared" si="25"/>
        <v>1883899</v>
      </c>
      <c r="AC207" s="5">
        <f t="shared" si="26"/>
        <v>663391</v>
      </c>
      <c r="AD207" s="5">
        <f t="shared" si="27"/>
        <v>2547290</v>
      </c>
      <c r="AF207" s="12">
        <f t="shared" si="28"/>
        <v>7</v>
      </c>
      <c r="AG207" s="12">
        <f t="shared" si="29"/>
        <v>2021</v>
      </c>
      <c r="AI207" s="5">
        <f t="shared" si="30"/>
        <v>130661</v>
      </c>
      <c r="AJ207" s="12">
        <f t="shared" si="31"/>
        <v>21</v>
      </c>
    </row>
    <row r="208" spans="1:36" x14ac:dyDescent="0.25">
      <c r="A208" s="33">
        <v>44395</v>
      </c>
      <c r="B208" s="20">
        <f>[1]StdO_Customers_Residential!B208+[1]StdO_Customers_Small_Commercial!B208+[1]StdO_Customers_Lighting!B208</f>
        <v>78086</v>
      </c>
      <c r="C208" s="20">
        <f>[1]StdO_Customers_Residential!C208+[1]StdO_Customers_Small_Commercial!C208+[1]StdO_Customers_Lighting!C208</f>
        <v>72715</v>
      </c>
      <c r="D208" s="20">
        <f>[1]StdO_Customers_Residential!D208+[1]StdO_Customers_Small_Commercial!D208+[1]StdO_Customers_Lighting!D208</f>
        <v>69840</v>
      </c>
      <c r="E208" s="20">
        <f>[1]StdO_Customers_Residential!E208+[1]StdO_Customers_Small_Commercial!E208+[1]StdO_Customers_Lighting!E208</f>
        <v>68828</v>
      </c>
      <c r="F208" s="20">
        <f>[1]StdO_Customers_Residential!F208+[1]StdO_Customers_Small_Commercial!F208+[1]StdO_Customers_Lighting!F208</f>
        <v>68726</v>
      </c>
      <c r="G208" s="20">
        <f>[1]StdO_Customers_Residential!G208+[1]StdO_Customers_Small_Commercial!G208+[1]StdO_Customers_Lighting!G208</f>
        <v>69402</v>
      </c>
      <c r="H208" s="20">
        <f>[1]StdO_Customers_Residential!H208+[1]StdO_Customers_Small_Commercial!H208+[1]StdO_Customers_Lighting!H208</f>
        <v>82647</v>
      </c>
      <c r="I208" s="20">
        <f>[1]StdO_Customers_Residential!I208+[1]StdO_Customers_Small_Commercial!I208+[1]StdO_Customers_Lighting!I208</f>
        <v>97219</v>
      </c>
      <c r="J208" s="20">
        <f>[1]StdO_Customers_Residential!J208+[1]StdO_Customers_Small_Commercial!J208+[1]StdO_Customers_Lighting!J208</f>
        <v>103278</v>
      </c>
      <c r="K208" s="20">
        <f>[1]StdO_Customers_Residential!K208+[1]StdO_Customers_Small_Commercial!K208+[1]StdO_Customers_Lighting!K208</f>
        <v>119695</v>
      </c>
      <c r="L208" s="20">
        <f>[1]StdO_Customers_Residential!L208+[1]StdO_Customers_Small_Commercial!L208+[1]StdO_Customers_Lighting!L208</f>
        <v>120060</v>
      </c>
      <c r="M208" s="20">
        <f>[1]StdO_Customers_Residential!M208+[1]StdO_Customers_Small_Commercial!M208+[1]StdO_Customers_Lighting!M208</f>
        <v>119012</v>
      </c>
      <c r="N208" s="20">
        <f>[1]StdO_Customers_Residential!N208+[1]StdO_Customers_Small_Commercial!N208+[1]StdO_Customers_Lighting!N208</f>
        <v>113930</v>
      </c>
      <c r="O208" s="20">
        <f>[1]StdO_Customers_Residential!O208+[1]StdO_Customers_Small_Commercial!O208+[1]StdO_Customers_Lighting!O208</f>
        <v>109670</v>
      </c>
      <c r="P208" s="20">
        <f>[1]StdO_Customers_Residential!P208+[1]StdO_Customers_Small_Commercial!P208+[1]StdO_Customers_Lighting!P208</f>
        <v>104023</v>
      </c>
      <c r="Q208" s="20">
        <f>[1]StdO_Customers_Residential!Q208+[1]StdO_Customers_Small_Commercial!Q208+[1]StdO_Customers_Lighting!Q208</f>
        <v>108375</v>
      </c>
      <c r="R208" s="20">
        <f>[1]StdO_Customers_Residential!R208+[1]StdO_Customers_Small_Commercial!R208+[1]StdO_Customers_Lighting!R208</f>
        <v>117331</v>
      </c>
      <c r="S208" s="20">
        <f>[1]StdO_Customers_Residential!S208+[1]StdO_Customers_Small_Commercial!S208+[1]StdO_Customers_Lighting!S208</f>
        <v>117229</v>
      </c>
      <c r="T208" s="20">
        <f>[1]StdO_Customers_Residential!T208+[1]StdO_Customers_Small_Commercial!T208+[1]StdO_Customers_Lighting!T208</f>
        <v>120323</v>
      </c>
      <c r="U208" s="20">
        <f>[1]StdO_Customers_Residential!U208+[1]StdO_Customers_Small_Commercial!U208+[1]StdO_Customers_Lighting!U208</f>
        <v>123519</v>
      </c>
      <c r="V208" s="20">
        <f>[1]StdO_Customers_Residential!V208+[1]StdO_Customers_Small_Commercial!V208+[1]StdO_Customers_Lighting!V208</f>
        <v>130657</v>
      </c>
      <c r="W208" s="20">
        <f>[1]StdO_Customers_Residential!W208+[1]StdO_Customers_Small_Commercial!W208+[1]StdO_Customers_Lighting!W208</f>
        <v>121315</v>
      </c>
      <c r="X208" s="20">
        <f>[1]StdO_Customers_Residential!X208+[1]StdO_Customers_Small_Commercial!X208+[1]StdO_Customers_Lighting!X208</f>
        <v>100384</v>
      </c>
      <c r="Y208" s="20">
        <f>[1]StdO_Customers_Residential!Y208+[1]StdO_Customers_Small_Commercial!Y208+[1]StdO_Customers_Lighting!Y208</f>
        <v>83037</v>
      </c>
      <c r="Z208" s="12"/>
      <c r="AA208" s="13">
        <f t="shared" si="24"/>
        <v>7</v>
      </c>
      <c r="AB208" s="12">
        <f t="shared" si="25"/>
        <v>0</v>
      </c>
      <c r="AC208" s="5">
        <f t="shared" si="26"/>
        <v>2419301</v>
      </c>
      <c r="AD208" s="5">
        <f t="shared" si="27"/>
        <v>2419301</v>
      </c>
      <c r="AF208" s="12">
        <f t="shared" si="28"/>
        <v>7</v>
      </c>
      <c r="AG208" s="12">
        <f t="shared" si="29"/>
        <v>2021</v>
      </c>
      <c r="AI208" s="5">
        <f t="shared" si="30"/>
        <v>130657</v>
      </c>
      <c r="AJ208" s="12">
        <f t="shared" si="31"/>
        <v>21</v>
      </c>
    </row>
    <row r="209" spans="1:36" x14ac:dyDescent="0.25">
      <c r="A209" s="33">
        <v>44396</v>
      </c>
      <c r="B209" s="20">
        <f>[1]StdO_Customers_Residential!B209+[1]StdO_Customers_Small_Commercial!B209+[1]StdO_Customers_Lighting!B209</f>
        <v>73511</v>
      </c>
      <c r="C209" s="20">
        <f>[1]StdO_Customers_Residential!C209+[1]StdO_Customers_Small_Commercial!C209+[1]StdO_Customers_Lighting!C209</f>
        <v>67037</v>
      </c>
      <c r="D209" s="20">
        <f>[1]StdO_Customers_Residential!D209+[1]StdO_Customers_Small_Commercial!D209+[1]StdO_Customers_Lighting!D209</f>
        <v>65213</v>
      </c>
      <c r="E209" s="20">
        <f>[1]StdO_Customers_Residential!E209+[1]StdO_Customers_Small_Commercial!E209+[1]StdO_Customers_Lighting!E209</f>
        <v>65829</v>
      </c>
      <c r="F209" s="20">
        <f>[1]StdO_Customers_Residential!F209+[1]StdO_Customers_Small_Commercial!F209+[1]StdO_Customers_Lighting!F209</f>
        <v>67060</v>
      </c>
      <c r="G209" s="20">
        <f>[1]StdO_Customers_Residential!G209+[1]StdO_Customers_Small_Commercial!G209+[1]StdO_Customers_Lighting!G209</f>
        <v>70883</v>
      </c>
      <c r="H209" s="20">
        <f>[1]StdO_Customers_Residential!H209+[1]StdO_Customers_Small_Commercial!H209+[1]StdO_Customers_Lighting!H209</f>
        <v>85986</v>
      </c>
      <c r="I209" s="20">
        <f>[1]StdO_Customers_Residential!I209+[1]StdO_Customers_Small_Commercial!I209+[1]StdO_Customers_Lighting!I209</f>
        <v>101114</v>
      </c>
      <c r="J209" s="20">
        <f>[1]StdO_Customers_Residential!J209+[1]StdO_Customers_Small_Commercial!J209+[1]StdO_Customers_Lighting!J209</f>
        <v>103675</v>
      </c>
      <c r="K209" s="20">
        <f>[1]StdO_Customers_Residential!K209+[1]StdO_Customers_Small_Commercial!K209+[1]StdO_Customers_Lighting!K209</f>
        <v>120010</v>
      </c>
      <c r="L209" s="20">
        <f>[1]StdO_Customers_Residential!L209+[1]StdO_Customers_Small_Commercial!L209+[1]StdO_Customers_Lighting!L209</f>
        <v>119367</v>
      </c>
      <c r="M209" s="20">
        <f>[1]StdO_Customers_Residential!M209+[1]StdO_Customers_Small_Commercial!M209+[1]StdO_Customers_Lighting!M209</f>
        <v>120106</v>
      </c>
      <c r="N209" s="20">
        <f>[1]StdO_Customers_Residential!N209+[1]StdO_Customers_Small_Commercial!N209+[1]StdO_Customers_Lighting!N209</f>
        <v>115065</v>
      </c>
      <c r="O209" s="20">
        <f>[1]StdO_Customers_Residential!O209+[1]StdO_Customers_Small_Commercial!O209+[1]StdO_Customers_Lighting!O209</f>
        <v>111705</v>
      </c>
      <c r="P209" s="20">
        <f>[1]StdO_Customers_Residential!P209+[1]StdO_Customers_Small_Commercial!P209+[1]StdO_Customers_Lighting!P209</f>
        <v>105415</v>
      </c>
      <c r="Q209" s="20">
        <f>[1]StdO_Customers_Residential!Q209+[1]StdO_Customers_Small_Commercial!Q209+[1]StdO_Customers_Lighting!Q209</f>
        <v>110074</v>
      </c>
      <c r="R209" s="20">
        <f>[1]StdO_Customers_Residential!R209+[1]StdO_Customers_Small_Commercial!R209+[1]StdO_Customers_Lighting!R209</f>
        <v>121171</v>
      </c>
      <c r="S209" s="20">
        <f>[1]StdO_Customers_Residential!S209+[1]StdO_Customers_Small_Commercial!S209+[1]StdO_Customers_Lighting!S209</f>
        <v>120242</v>
      </c>
      <c r="T209" s="20">
        <f>[1]StdO_Customers_Residential!T209+[1]StdO_Customers_Small_Commercial!T209+[1]StdO_Customers_Lighting!T209</f>
        <v>122366</v>
      </c>
      <c r="U209" s="20">
        <f>[1]StdO_Customers_Residential!U209+[1]StdO_Customers_Small_Commercial!U209+[1]StdO_Customers_Lighting!U209</f>
        <v>124808</v>
      </c>
      <c r="V209" s="20">
        <f>[1]StdO_Customers_Residential!V209+[1]StdO_Customers_Small_Commercial!V209+[1]StdO_Customers_Lighting!V209</f>
        <v>133029</v>
      </c>
      <c r="W209" s="20">
        <f>[1]StdO_Customers_Residential!W209+[1]StdO_Customers_Small_Commercial!W209+[1]StdO_Customers_Lighting!W209</f>
        <v>125538</v>
      </c>
      <c r="X209" s="20">
        <f>[1]StdO_Customers_Residential!X209+[1]StdO_Customers_Small_Commercial!X209+[1]StdO_Customers_Lighting!X209</f>
        <v>103508</v>
      </c>
      <c r="Y209" s="20">
        <f>[1]StdO_Customers_Residential!Y209+[1]StdO_Customers_Small_Commercial!Y209+[1]StdO_Customers_Lighting!Y209</f>
        <v>84027</v>
      </c>
      <c r="Z209" s="12"/>
      <c r="AA209" s="13">
        <f t="shared" si="24"/>
        <v>1</v>
      </c>
      <c r="AB209" s="12">
        <f t="shared" si="25"/>
        <v>0</v>
      </c>
      <c r="AC209" s="5">
        <f t="shared" si="26"/>
        <v>2436739</v>
      </c>
      <c r="AD209" s="5">
        <f t="shared" si="27"/>
        <v>2436739</v>
      </c>
      <c r="AF209" s="12">
        <f t="shared" si="28"/>
        <v>7</v>
      </c>
      <c r="AG209" s="12">
        <f t="shared" si="29"/>
        <v>2021</v>
      </c>
      <c r="AI209" s="5">
        <f t="shared" si="30"/>
        <v>133029</v>
      </c>
      <c r="AJ209" s="12">
        <f t="shared" si="31"/>
        <v>21</v>
      </c>
    </row>
    <row r="210" spans="1:36" x14ac:dyDescent="0.25">
      <c r="A210" s="33">
        <v>44397</v>
      </c>
      <c r="B210" s="20">
        <f>[1]StdO_Customers_Residential!B210+[1]StdO_Customers_Small_Commercial!B210+[1]StdO_Customers_Lighting!B210</f>
        <v>75300</v>
      </c>
      <c r="C210" s="20">
        <f>[1]StdO_Customers_Residential!C210+[1]StdO_Customers_Small_Commercial!C210+[1]StdO_Customers_Lighting!C210</f>
        <v>69799</v>
      </c>
      <c r="D210" s="20">
        <f>[1]StdO_Customers_Residential!D210+[1]StdO_Customers_Small_Commercial!D210+[1]StdO_Customers_Lighting!D210</f>
        <v>66815</v>
      </c>
      <c r="E210" s="20">
        <f>[1]StdO_Customers_Residential!E210+[1]StdO_Customers_Small_Commercial!E210+[1]StdO_Customers_Lighting!E210</f>
        <v>67298</v>
      </c>
      <c r="F210" s="20">
        <f>[1]StdO_Customers_Residential!F210+[1]StdO_Customers_Small_Commercial!F210+[1]StdO_Customers_Lighting!F210</f>
        <v>68731</v>
      </c>
      <c r="G210" s="20">
        <f>[1]StdO_Customers_Residential!G210+[1]StdO_Customers_Small_Commercial!G210+[1]StdO_Customers_Lighting!G210</f>
        <v>71943</v>
      </c>
      <c r="H210" s="20">
        <f>[1]StdO_Customers_Residential!H210+[1]StdO_Customers_Small_Commercial!H210+[1]StdO_Customers_Lighting!H210</f>
        <v>86359</v>
      </c>
      <c r="I210" s="20">
        <f>[1]StdO_Customers_Residential!I210+[1]StdO_Customers_Small_Commercial!I210+[1]StdO_Customers_Lighting!I210</f>
        <v>101679</v>
      </c>
      <c r="J210" s="20">
        <f>[1]StdO_Customers_Residential!J210+[1]StdO_Customers_Small_Commercial!J210+[1]StdO_Customers_Lighting!J210</f>
        <v>104265</v>
      </c>
      <c r="K210" s="20">
        <f>[1]StdO_Customers_Residential!K210+[1]StdO_Customers_Small_Commercial!K210+[1]StdO_Customers_Lighting!K210</f>
        <v>120865</v>
      </c>
      <c r="L210" s="20">
        <f>[1]StdO_Customers_Residential!L210+[1]StdO_Customers_Small_Commercial!L210+[1]StdO_Customers_Lighting!L210</f>
        <v>120128</v>
      </c>
      <c r="M210" s="20">
        <f>[1]StdO_Customers_Residential!M210+[1]StdO_Customers_Small_Commercial!M210+[1]StdO_Customers_Lighting!M210</f>
        <v>120807</v>
      </c>
      <c r="N210" s="20">
        <f>[1]StdO_Customers_Residential!N210+[1]StdO_Customers_Small_Commercial!N210+[1]StdO_Customers_Lighting!N210</f>
        <v>115717</v>
      </c>
      <c r="O210" s="20">
        <f>[1]StdO_Customers_Residential!O210+[1]StdO_Customers_Small_Commercial!O210+[1]StdO_Customers_Lighting!O210</f>
        <v>118883</v>
      </c>
      <c r="P210" s="20">
        <f>[1]StdO_Customers_Residential!P210+[1]StdO_Customers_Small_Commercial!P210+[1]StdO_Customers_Lighting!P210</f>
        <v>119047</v>
      </c>
      <c r="Q210" s="20">
        <f>[1]StdO_Customers_Residential!Q210+[1]StdO_Customers_Small_Commercial!Q210+[1]StdO_Customers_Lighting!Q210</f>
        <v>120969</v>
      </c>
      <c r="R210" s="20">
        <f>[1]StdO_Customers_Residential!R210+[1]StdO_Customers_Small_Commercial!R210+[1]StdO_Customers_Lighting!R210</f>
        <v>123570</v>
      </c>
      <c r="S210" s="20">
        <f>[1]StdO_Customers_Residential!S210+[1]StdO_Customers_Small_Commercial!S210+[1]StdO_Customers_Lighting!S210</f>
        <v>127017</v>
      </c>
      <c r="T210" s="20">
        <f>[1]StdO_Customers_Residential!T210+[1]StdO_Customers_Small_Commercial!T210+[1]StdO_Customers_Lighting!T210</f>
        <v>132523</v>
      </c>
      <c r="U210" s="20">
        <f>[1]StdO_Customers_Residential!U210+[1]StdO_Customers_Small_Commercial!U210+[1]StdO_Customers_Lighting!U210</f>
        <v>130212</v>
      </c>
      <c r="V210" s="20">
        <f>[1]StdO_Customers_Residential!V210+[1]StdO_Customers_Small_Commercial!V210+[1]StdO_Customers_Lighting!V210</f>
        <v>133553</v>
      </c>
      <c r="W210" s="20">
        <f>[1]StdO_Customers_Residential!W210+[1]StdO_Customers_Small_Commercial!W210+[1]StdO_Customers_Lighting!W210</f>
        <v>126178</v>
      </c>
      <c r="X210" s="20">
        <f>[1]StdO_Customers_Residential!X210+[1]StdO_Customers_Small_Commercial!X210+[1]StdO_Customers_Lighting!X210</f>
        <v>105276</v>
      </c>
      <c r="Y210" s="20">
        <f>[1]StdO_Customers_Residential!Y210+[1]StdO_Customers_Small_Commercial!Y210+[1]StdO_Customers_Lighting!Y210</f>
        <v>90440</v>
      </c>
      <c r="Z210" s="12"/>
      <c r="AA210" s="13">
        <f t="shared" si="24"/>
        <v>2</v>
      </c>
      <c r="AB210" s="12">
        <f t="shared" si="25"/>
        <v>1920689</v>
      </c>
      <c r="AC210" s="5">
        <f t="shared" si="26"/>
        <v>596685</v>
      </c>
      <c r="AD210" s="5">
        <f t="shared" si="27"/>
        <v>2517374</v>
      </c>
      <c r="AF210" s="12">
        <f t="shared" si="28"/>
        <v>7</v>
      </c>
      <c r="AG210" s="12">
        <f t="shared" si="29"/>
        <v>2021</v>
      </c>
      <c r="AI210" s="5">
        <f t="shared" si="30"/>
        <v>133553</v>
      </c>
      <c r="AJ210" s="12">
        <f t="shared" si="31"/>
        <v>21</v>
      </c>
    </row>
    <row r="211" spans="1:36" x14ac:dyDescent="0.25">
      <c r="A211" s="33">
        <v>44398</v>
      </c>
      <c r="B211" s="20">
        <f>[1]StdO_Customers_Residential!B211+[1]StdO_Customers_Small_Commercial!B211+[1]StdO_Customers_Lighting!B211</f>
        <v>80687</v>
      </c>
      <c r="C211" s="20">
        <f>[1]StdO_Customers_Residential!C211+[1]StdO_Customers_Small_Commercial!C211+[1]StdO_Customers_Lighting!C211</f>
        <v>74521</v>
      </c>
      <c r="D211" s="20">
        <f>[1]StdO_Customers_Residential!D211+[1]StdO_Customers_Small_Commercial!D211+[1]StdO_Customers_Lighting!D211</f>
        <v>71316</v>
      </c>
      <c r="E211" s="20">
        <f>[1]StdO_Customers_Residential!E211+[1]StdO_Customers_Small_Commercial!E211+[1]StdO_Customers_Lighting!E211</f>
        <v>70416</v>
      </c>
      <c r="F211" s="20">
        <f>[1]StdO_Customers_Residential!F211+[1]StdO_Customers_Small_Commercial!F211+[1]StdO_Customers_Lighting!F211</f>
        <v>71017</v>
      </c>
      <c r="G211" s="20">
        <f>[1]StdO_Customers_Residential!G211+[1]StdO_Customers_Small_Commercial!G211+[1]StdO_Customers_Lighting!G211</f>
        <v>75126</v>
      </c>
      <c r="H211" s="20">
        <f>[1]StdO_Customers_Residential!H211+[1]StdO_Customers_Small_Commercial!H211+[1]StdO_Customers_Lighting!H211</f>
        <v>86644</v>
      </c>
      <c r="I211" s="20">
        <f>[1]StdO_Customers_Residential!I211+[1]StdO_Customers_Small_Commercial!I211+[1]StdO_Customers_Lighting!I211</f>
        <v>101779</v>
      </c>
      <c r="J211" s="20">
        <f>[1]StdO_Customers_Residential!J211+[1]StdO_Customers_Small_Commercial!J211+[1]StdO_Customers_Lighting!J211</f>
        <v>104343</v>
      </c>
      <c r="K211" s="20">
        <f>[1]StdO_Customers_Residential!K211+[1]StdO_Customers_Small_Commercial!K211+[1]StdO_Customers_Lighting!K211</f>
        <v>120924</v>
      </c>
      <c r="L211" s="20">
        <f>[1]StdO_Customers_Residential!L211+[1]StdO_Customers_Small_Commercial!L211+[1]StdO_Customers_Lighting!L211</f>
        <v>120296</v>
      </c>
      <c r="M211" s="20">
        <f>[1]StdO_Customers_Residential!M211+[1]StdO_Customers_Small_Commercial!M211+[1]StdO_Customers_Lighting!M211</f>
        <v>120966</v>
      </c>
      <c r="N211" s="20">
        <f>[1]StdO_Customers_Residential!N211+[1]StdO_Customers_Small_Commercial!N211+[1]StdO_Customers_Lighting!N211</f>
        <v>115818</v>
      </c>
      <c r="O211" s="20">
        <f>[1]StdO_Customers_Residential!O211+[1]StdO_Customers_Small_Commercial!O211+[1]StdO_Customers_Lighting!O211</f>
        <v>112630</v>
      </c>
      <c r="P211" s="20">
        <f>[1]StdO_Customers_Residential!P211+[1]StdO_Customers_Small_Commercial!P211+[1]StdO_Customers_Lighting!P211</f>
        <v>106204</v>
      </c>
      <c r="Q211" s="20">
        <f>[1]StdO_Customers_Residential!Q211+[1]StdO_Customers_Small_Commercial!Q211+[1]StdO_Customers_Lighting!Q211</f>
        <v>110920</v>
      </c>
      <c r="R211" s="20">
        <f>[1]StdO_Customers_Residential!R211+[1]StdO_Customers_Small_Commercial!R211+[1]StdO_Customers_Lighting!R211</f>
        <v>122012</v>
      </c>
      <c r="S211" s="20">
        <f>[1]StdO_Customers_Residential!S211+[1]StdO_Customers_Small_Commercial!S211+[1]StdO_Customers_Lighting!S211</f>
        <v>120933</v>
      </c>
      <c r="T211" s="20">
        <f>[1]StdO_Customers_Residential!T211+[1]StdO_Customers_Small_Commercial!T211+[1]StdO_Customers_Lighting!T211</f>
        <v>122809</v>
      </c>
      <c r="U211" s="20">
        <f>[1]StdO_Customers_Residential!U211+[1]StdO_Customers_Small_Commercial!U211+[1]StdO_Customers_Lighting!U211</f>
        <v>125025</v>
      </c>
      <c r="V211" s="20">
        <f>[1]StdO_Customers_Residential!V211+[1]StdO_Customers_Small_Commercial!V211+[1]StdO_Customers_Lighting!V211</f>
        <v>133286</v>
      </c>
      <c r="W211" s="20">
        <f>[1]StdO_Customers_Residential!W211+[1]StdO_Customers_Small_Commercial!W211+[1]StdO_Customers_Lighting!W211</f>
        <v>125705</v>
      </c>
      <c r="X211" s="20">
        <f>[1]StdO_Customers_Residential!X211+[1]StdO_Customers_Small_Commercial!X211+[1]StdO_Customers_Lighting!X211</f>
        <v>103532</v>
      </c>
      <c r="Y211" s="20">
        <f>[1]StdO_Customers_Residential!Y211+[1]StdO_Customers_Small_Commercial!Y211+[1]StdO_Customers_Lighting!Y211</f>
        <v>84038</v>
      </c>
      <c r="Z211" s="12"/>
      <c r="AA211" s="13">
        <f t="shared" si="24"/>
        <v>3</v>
      </c>
      <c r="AB211" s="12">
        <f t="shared" si="25"/>
        <v>1867182</v>
      </c>
      <c r="AC211" s="5">
        <f t="shared" si="26"/>
        <v>613765</v>
      </c>
      <c r="AD211" s="5">
        <f t="shared" si="27"/>
        <v>2480947</v>
      </c>
      <c r="AF211" s="12">
        <f t="shared" si="28"/>
        <v>7</v>
      </c>
      <c r="AG211" s="12">
        <f t="shared" si="29"/>
        <v>2021</v>
      </c>
      <c r="AI211" s="5">
        <f t="shared" si="30"/>
        <v>133286</v>
      </c>
      <c r="AJ211" s="12">
        <f t="shared" si="31"/>
        <v>21</v>
      </c>
    </row>
    <row r="212" spans="1:36" x14ac:dyDescent="0.25">
      <c r="A212" s="33">
        <v>44399</v>
      </c>
      <c r="B212" s="20">
        <f>[1]StdO_Customers_Residential!B212+[1]StdO_Customers_Small_Commercial!B212+[1]StdO_Customers_Lighting!B212</f>
        <v>74011</v>
      </c>
      <c r="C212" s="20">
        <f>[1]StdO_Customers_Residential!C212+[1]StdO_Customers_Small_Commercial!C212+[1]StdO_Customers_Lighting!C212</f>
        <v>67518</v>
      </c>
      <c r="D212" s="20">
        <f>[1]StdO_Customers_Residential!D212+[1]StdO_Customers_Small_Commercial!D212+[1]StdO_Customers_Lighting!D212</f>
        <v>64543</v>
      </c>
      <c r="E212" s="20">
        <f>[1]StdO_Customers_Residential!E212+[1]StdO_Customers_Small_Commercial!E212+[1]StdO_Customers_Lighting!E212</f>
        <v>64101</v>
      </c>
      <c r="F212" s="20">
        <f>[1]StdO_Customers_Residential!F212+[1]StdO_Customers_Small_Commercial!F212+[1]StdO_Customers_Lighting!F212</f>
        <v>65113</v>
      </c>
      <c r="G212" s="20">
        <f>[1]StdO_Customers_Residential!G212+[1]StdO_Customers_Small_Commercial!G212+[1]StdO_Customers_Lighting!G212</f>
        <v>70000</v>
      </c>
      <c r="H212" s="20">
        <f>[1]StdO_Customers_Residential!H212+[1]StdO_Customers_Small_Commercial!H212+[1]StdO_Customers_Lighting!H212</f>
        <v>86277</v>
      </c>
      <c r="I212" s="20">
        <f>[1]StdO_Customers_Residential!I212+[1]StdO_Customers_Small_Commercial!I212+[1]StdO_Customers_Lighting!I212</f>
        <v>101345</v>
      </c>
      <c r="J212" s="20">
        <f>[1]StdO_Customers_Residential!J212+[1]StdO_Customers_Small_Commercial!J212+[1]StdO_Customers_Lighting!J212</f>
        <v>103736</v>
      </c>
      <c r="K212" s="20">
        <f>[1]StdO_Customers_Residential!K212+[1]StdO_Customers_Small_Commercial!K212+[1]StdO_Customers_Lighting!K212</f>
        <v>120439</v>
      </c>
      <c r="L212" s="20">
        <f>[1]StdO_Customers_Residential!L212+[1]StdO_Customers_Small_Commercial!L212+[1]StdO_Customers_Lighting!L212</f>
        <v>119965</v>
      </c>
      <c r="M212" s="20">
        <f>[1]StdO_Customers_Residential!M212+[1]StdO_Customers_Small_Commercial!M212+[1]StdO_Customers_Lighting!M212</f>
        <v>120724</v>
      </c>
      <c r="N212" s="20">
        <f>[1]StdO_Customers_Residential!N212+[1]StdO_Customers_Small_Commercial!N212+[1]StdO_Customers_Lighting!N212</f>
        <v>115696</v>
      </c>
      <c r="O212" s="20">
        <f>[1]StdO_Customers_Residential!O212+[1]StdO_Customers_Small_Commercial!O212+[1]StdO_Customers_Lighting!O212</f>
        <v>112324</v>
      </c>
      <c r="P212" s="20">
        <f>[1]StdO_Customers_Residential!P212+[1]StdO_Customers_Small_Commercial!P212+[1]StdO_Customers_Lighting!P212</f>
        <v>105992</v>
      </c>
      <c r="Q212" s="20">
        <f>[1]StdO_Customers_Residential!Q212+[1]StdO_Customers_Small_Commercial!Q212+[1]StdO_Customers_Lighting!Q212</f>
        <v>110734</v>
      </c>
      <c r="R212" s="20">
        <f>[1]StdO_Customers_Residential!R212+[1]StdO_Customers_Small_Commercial!R212+[1]StdO_Customers_Lighting!R212</f>
        <v>121977</v>
      </c>
      <c r="S212" s="20">
        <f>[1]StdO_Customers_Residential!S212+[1]StdO_Customers_Small_Commercial!S212+[1]StdO_Customers_Lighting!S212</f>
        <v>121041</v>
      </c>
      <c r="T212" s="20">
        <f>[1]StdO_Customers_Residential!T212+[1]StdO_Customers_Small_Commercial!T212+[1]StdO_Customers_Lighting!T212</f>
        <v>122944</v>
      </c>
      <c r="U212" s="20">
        <f>[1]StdO_Customers_Residential!U212+[1]StdO_Customers_Small_Commercial!U212+[1]StdO_Customers_Lighting!U212</f>
        <v>125273</v>
      </c>
      <c r="V212" s="20">
        <f>[1]StdO_Customers_Residential!V212+[1]StdO_Customers_Small_Commercial!V212+[1]StdO_Customers_Lighting!V212</f>
        <v>133436</v>
      </c>
      <c r="W212" s="20">
        <f>[1]StdO_Customers_Residential!W212+[1]StdO_Customers_Small_Commercial!W212+[1]StdO_Customers_Lighting!W212</f>
        <v>125894</v>
      </c>
      <c r="X212" s="20">
        <f>[1]StdO_Customers_Residential!X212+[1]StdO_Customers_Small_Commercial!X212+[1]StdO_Customers_Lighting!X212</f>
        <v>103670</v>
      </c>
      <c r="Y212" s="20">
        <f>[1]StdO_Customers_Residential!Y212+[1]StdO_Customers_Small_Commercial!Y212+[1]StdO_Customers_Lighting!Y212</f>
        <v>84176</v>
      </c>
      <c r="Z212" s="12"/>
      <c r="AA212" s="13">
        <f t="shared" si="24"/>
        <v>4</v>
      </c>
      <c r="AB212" s="12">
        <f t="shared" si="25"/>
        <v>1865190</v>
      </c>
      <c r="AC212" s="5">
        <f t="shared" si="26"/>
        <v>575739</v>
      </c>
      <c r="AD212" s="5">
        <f t="shared" si="27"/>
        <v>2440929</v>
      </c>
      <c r="AF212" s="12">
        <f t="shared" si="28"/>
        <v>7</v>
      </c>
      <c r="AG212" s="12">
        <f t="shared" si="29"/>
        <v>2021</v>
      </c>
      <c r="AI212" s="5">
        <f t="shared" si="30"/>
        <v>133436</v>
      </c>
      <c r="AJ212" s="12">
        <f t="shared" si="31"/>
        <v>21</v>
      </c>
    </row>
    <row r="213" spans="1:36" x14ac:dyDescent="0.25">
      <c r="A213" s="33">
        <v>44400</v>
      </c>
      <c r="B213" s="20">
        <f>[1]StdO_Customers_Residential!B213+[1]StdO_Customers_Small_Commercial!B213+[1]StdO_Customers_Lighting!B213</f>
        <v>74020</v>
      </c>
      <c r="C213" s="20">
        <f>[1]StdO_Customers_Residential!C213+[1]StdO_Customers_Small_Commercial!C213+[1]StdO_Customers_Lighting!C213</f>
        <v>67493</v>
      </c>
      <c r="D213" s="20">
        <f>[1]StdO_Customers_Residential!D213+[1]StdO_Customers_Small_Commercial!D213+[1]StdO_Customers_Lighting!D213</f>
        <v>64497</v>
      </c>
      <c r="E213" s="20">
        <f>[1]StdO_Customers_Residential!E213+[1]StdO_Customers_Small_Commercial!E213+[1]StdO_Customers_Lighting!E213</f>
        <v>62845</v>
      </c>
      <c r="F213" s="20">
        <f>[1]StdO_Customers_Residential!F213+[1]StdO_Customers_Small_Commercial!F213+[1]StdO_Customers_Lighting!F213</f>
        <v>65075</v>
      </c>
      <c r="G213" s="20">
        <f>[1]StdO_Customers_Residential!G213+[1]StdO_Customers_Small_Commercial!G213+[1]StdO_Customers_Lighting!G213</f>
        <v>69940</v>
      </c>
      <c r="H213" s="20">
        <f>[1]StdO_Customers_Residential!H213+[1]StdO_Customers_Small_Commercial!H213+[1]StdO_Customers_Lighting!H213</f>
        <v>86251</v>
      </c>
      <c r="I213" s="20">
        <f>[1]StdO_Customers_Residential!I213+[1]StdO_Customers_Small_Commercial!I213+[1]StdO_Customers_Lighting!I213</f>
        <v>101405</v>
      </c>
      <c r="J213" s="20">
        <f>[1]StdO_Customers_Residential!J213+[1]StdO_Customers_Small_Commercial!J213+[1]StdO_Customers_Lighting!J213</f>
        <v>103943</v>
      </c>
      <c r="K213" s="20">
        <f>[1]StdO_Customers_Residential!K213+[1]StdO_Customers_Small_Commercial!K213+[1]StdO_Customers_Lighting!K213</f>
        <v>120744</v>
      </c>
      <c r="L213" s="20">
        <f>[1]StdO_Customers_Residential!L213+[1]StdO_Customers_Small_Commercial!L213+[1]StdO_Customers_Lighting!L213</f>
        <v>120154</v>
      </c>
      <c r="M213" s="20">
        <f>[1]StdO_Customers_Residential!M213+[1]StdO_Customers_Small_Commercial!M213+[1]StdO_Customers_Lighting!M213</f>
        <v>120868</v>
      </c>
      <c r="N213" s="20">
        <f>[1]StdO_Customers_Residential!N213+[1]StdO_Customers_Small_Commercial!N213+[1]StdO_Customers_Lighting!N213</f>
        <v>115809</v>
      </c>
      <c r="O213" s="20">
        <f>[1]StdO_Customers_Residential!O213+[1]StdO_Customers_Small_Commercial!O213+[1]StdO_Customers_Lighting!O213</f>
        <v>112349</v>
      </c>
      <c r="P213" s="20">
        <f>[1]StdO_Customers_Residential!P213+[1]StdO_Customers_Small_Commercial!P213+[1]StdO_Customers_Lighting!P213</f>
        <v>106062</v>
      </c>
      <c r="Q213" s="20">
        <f>[1]StdO_Customers_Residential!Q213+[1]StdO_Customers_Small_Commercial!Q213+[1]StdO_Customers_Lighting!Q213</f>
        <v>110366</v>
      </c>
      <c r="R213" s="20">
        <f>[1]StdO_Customers_Residential!R213+[1]StdO_Customers_Small_Commercial!R213+[1]StdO_Customers_Lighting!R213</f>
        <v>121674</v>
      </c>
      <c r="S213" s="20">
        <f>[1]StdO_Customers_Residential!S213+[1]StdO_Customers_Small_Commercial!S213+[1]StdO_Customers_Lighting!S213</f>
        <v>120859</v>
      </c>
      <c r="T213" s="20">
        <f>[1]StdO_Customers_Residential!T213+[1]StdO_Customers_Small_Commercial!T213+[1]StdO_Customers_Lighting!T213</f>
        <v>123035</v>
      </c>
      <c r="U213" s="20">
        <f>[1]StdO_Customers_Residential!U213+[1]StdO_Customers_Small_Commercial!U213+[1]StdO_Customers_Lighting!U213</f>
        <v>125408</v>
      </c>
      <c r="V213" s="20">
        <f>[1]StdO_Customers_Residential!V213+[1]StdO_Customers_Small_Commercial!V213+[1]StdO_Customers_Lighting!V213</f>
        <v>133550</v>
      </c>
      <c r="W213" s="20">
        <f>[1]StdO_Customers_Residential!W213+[1]StdO_Customers_Small_Commercial!W213+[1]StdO_Customers_Lighting!W213</f>
        <v>125894</v>
      </c>
      <c r="X213" s="20">
        <f>[1]StdO_Customers_Residential!X213+[1]StdO_Customers_Small_Commercial!X213+[1]StdO_Customers_Lighting!X213</f>
        <v>103687</v>
      </c>
      <c r="Y213" s="20">
        <f>[1]StdO_Customers_Residential!Y213+[1]StdO_Customers_Small_Commercial!Y213+[1]StdO_Customers_Lighting!Y213</f>
        <v>84204</v>
      </c>
      <c r="Z213" s="12"/>
      <c r="AA213" s="13">
        <f t="shared" si="24"/>
        <v>5</v>
      </c>
      <c r="AB213" s="12">
        <f t="shared" si="25"/>
        <v>1865807</v>
      </c>
      <c r="AC213" s="5">
        <f t="shared" si="26"/>
        <v>574325</v>
      </c>
      <c r="AD213" s="5">
        <f t="shared" si="27"/>
        <v>2440132</v>
      </c>
      <c r="AF213" s="12">
        <f t="shared" si="28"/>
        <v>7</v>
      </c>
      <c r="AG213" s="12">
        <f t="shared" si="29"/>
        <v>2021</v>
      </c>
      <c r="AI213" s="5">
        <f t="shared" si="30"/>
        <v>133550</v>
      </c>
      <c r="AJ213" s="12">
        <f t="shared" si="31"/>
        <v>21</v>
      </c>
    </row>
    <row r="214" spans="1:36" x14ac:dyDescent="0.25">
      <c r="A214" s="33">
        <v>44401</v>
      </c>
      <c r="B214" s="20">
        <f>[1]StdO_Customers_Residential!B214+[1]StdO_Customers_Small_Commercial!B214+[1]StdO_Customers_Lighting!B214</f>
        <v>72985</v>
      </c>
      <c r="C214" s="20">
        <f>[1]StdO_Customers_Residential!C214+[1]StdO_Customers_Small_Commercial!C214+[1]StdO_Customers_Lighting!C214</f>
        <v>67147</v>
      </c>
      <c r="D214" s="20">
        <f>[1]StdO_Customers_Residential!D214+[1]StdO_Customers_Small_Commercial!D214+[1]StdO_Customers_Lighting!D214</f>
        <v>64054</v>
      </c>
      <c r="E214" s="20">
        <f>[1]StdO_Customers_Residential!E214+[1]StdO_Customers_Small_Commercial!E214+[1]StdO_Customers_Lighting!E214</f>
        <v>62385</v>
      </c>
      <c r="F214" s="20">
        <f>[1]StdO_Customers_Residential!F214+[1]StdO_Customers_Small_Commercial!F214+[1]StdO_Customers_Lighting!F214</f>
        <v>63839</v>
      </c>
      <c r="G214" s="20">
        <f>[1]StdO_Customers_Residential!G214+[1]StdO_Customers_Small_Commercial!G214+[1]StdO_Customers_Lighting!G214</f>
        <v>68293</v>
      </c>
      <c r="H214" s="20">
        <f>[1]StdO_Customers_Residential!H214+[1]StdO_Customers_Small_Commercial!H214+[1]StdO_Customers_Lighting!H214</f>
        <v>83248</v>
      </c>
      <c r="I214" s="20">
        <f>[1]StdO_Customers_Residential!I214+[1]StdO_Customers_Small_Commercial!I214+[1]StdO_Customers_Lighting!I214</f>
        <v>98017</v>
      </c>
      <c r="J214" s="20">
        <f>[1]StdO_Customers_Residential!J214+[1]StdO_Customers_Small_Commercial!J214+[1]StdO_Customers_Lighting!J214</f>
        <v>104169</v>
      </c>
      <c r="K214" s="20">
        <f>[1]StdO_Customers_Residential!K214+[1]StdO_Customers_Small_Commercial!K214+[1]StdO_Customers_Lighting!K214</f>
        <v>120978</v>
      </c>
      <c r="L214" s="20">
        <f>[1]StdO_Customers_Residential!L214+[1]StdO_Customers_Small_Commercial!L214+[1]StdO_Customers_Lighting!L214</f>
        <v>121528</v>
      </c>
      <c r="M214" s="20">
        <f>[1]StdO_Customers_Residential!M214+[1]StdO_Customers_Small_Commercial!M214+[1]StdO_Customers_Lighting!M214</f>
        <v>120554</v>
      </c>
      <c r="N214" s="20">
        <f>[1]StdO_Customers_Residential!N214+[1]StdO_Customers_Small_Commercial!N214+[1]StdO_Customers_Lighting!N214</f>
        <v>115034</v>
      </c>
      <c r="O214" s="20">
        <f>[1]StdO_Customers_Residential!O214+[1]StdO_Customers_Small_Commercial!O214+[1]StdO_Customers_Lighting!O214</f>
        <v>110740</v>
      </c>
      <c r="P214" s="20">
        <f>[1]StdO_Customers_Residential!P214+[1]StdO_Customers_Small_Commercial!P214+[1]StdO_Customers_Lighting!P214</f>
        <v>105245</v>
      </c>
      <c r="Q214" s="20">
        <f>[1]StdO_Customers_Residential!Q214+[1]StdO_Customers_Small_Commercial!Q214+[1]StdO_Customers_Lighting!Q214</f>
        <v>109803</v>
      </c>
      <c r="R214" s="20">
        <f>[1]StdO_Customers_Residential!R214+[1]StdO_Customers_Small_Commercial!R214+[1]StdO_Customers_Lighting!R214</f>
        <v>119086</v>
      </c>
      <c r="S214" s="20">
        <f>[1]StdO_Customers_Residential!S214+[1]StdO_Customers_Small_Commercial!S214+[1]StdO_Customers_Lighting!S214</f>
        <v>118941</v>
      </c>
      <c r="T214" s="20">
        <f>[1]StdO_Customers_Residential!T214+[1]StdO_Customers_Small_Commercial!T214+[1]StdO_Customers_Lighting!T214</f>
        <v>122006</v>
      </c>
      <c r="U214" s="20">
        <f>[1]StdO_Customers_Residential!U214+[1]StdO_Customers_Small_Commercial!U214+[1]StdO_Customers_Lighting!U214</f>
        <v>125361</v>
      </c>
      <c r="V214" s="20">
        <f>[1]StdO_Customers_Residential!V214+[1]StdO_Customers_Small_Commercial!V214+[1]StdO_Customers_Lighting!V214</f>
        <v>132545</v>
      </c>
      <c r="W214" s="20">
        <f>[1]StdO_Customers_Residential!W214+[1]StdO_Customers_Small_Commercial!W214+[1]StdO_Customers_Lighting!W214</f>
        <v>122737</v>
      </c>
      <c r="X214" s="20">
        <f>[1]StdO_Customers_Residential!X214+[1]StdO_Customers_Small_Commercial!X214+[1]StdO_Customers_Lighting!X214</f>
        <v>101609</v>
      </c>
      <c r="Y214" s="20">
        <f>[1]StdO_Customers_Residential!Y214+[1]StdO_Customers_Small_Commercial!Y214+[1]StdO_Customers_Lighting!Y214</f>
        <v>83976</v>
      </c>
      <c r="Z214" s="12"/>
      <c r="AA214" s="13">
        <f t="shared" si="24"/>
        <v>6</v>
      </c>
      <c r="AB214" s="12">
        <f t="shared" si="25"/>
        <v>1848353</v>
      </c>
      <c r="AC214" s="5">
        <f t="shared" si="26"/>
        <v>565927</v>
      </c>
      <c r="AD214" s="5">
        <f t="shared" si="27"/>
        <v>2414280</v>
      </c>
      <c r="AF214" s="12">
        <f t="shared" si="28"/>
        <v>7</v>
      </c>
      <c r="AG214" s="12">
        <f t="shared" si="29"/>
        <v>2021</v>
      </c>
      <c r="AI214" s="5">
        <f t="shared" si="30"/>
        <v>132545</v>
      </c>
      <c r="AJ214" s="12">
        <f t="shared" si="31"/>
        <v>21</v>
      </c>
    </row>
    <row r="215" spans="1:36" x14ac:dyDescent="0.25">
      <c r="A215" s="33">
        <v>44402</v>
      </c>
      <c r="B215" s="20">
        <f>[1]StdO_Customers_Residential!B215+[1]StdO_Customers_Small_Commercial!B215+[1]StdO_Customers_Lighting!B215</f>
        <v>73002</v>
      </c>
      <c r="C215" s="20">
        <f>[1]StdO_Customers_Residential!C215+[1]StdO_Customers_Small_Commercial!C215+[1]StdO_Customers_Lighting!C215</f>
        <v>67157</v>
      </c>
      <c r="D215" s="20">
        <f>[1]StdO_Customers_Residential!D215+[1]StdO_Customers_Small_Commercial!D215+[1]StdO_Customers_Lighting!D215</f>
        <v>64035</v>
      </c>
      <c r="E215" s="20">
        <f>[1]StdO_Customers_Residential!E215+[1]StdO_Customers_Small_Commercial!E215+[1]StdO_Customers_Lighting!E215</f>
        <v>62385</v>
      </c>
      <c r="F215" s="20">
        <f>[1]StdO_Customers_Residential!F215+[1]StdO_Customers_Small_Commercial!F215+[1]StdO_Customers_Lighting!F215</f>
        <v>63839</v>
      </c>
      <c r="G215" s="20">
        <f>[1]StdO_Customers_Residential!G215+[1]StdO_Customers_Small_Commercial!G215+[1]StdO_Customers_Lighting!G215</f>
        <v>68256</v>
      </c>
      <c r="H215" s="20">
        <f>[1]StdO_Customers_Residential!H215+[1]StdO_Customers_Small_Commercial!H215+[1]StdO_Customers_Lighting!H215</f>
        <v>83179</v>
      </c>
      <c r="I215" s="20">
        <f>[1]StdO_Customers_Residential!I215+[1]StdO_Customers_Small_Commercial!I215+[1]StdO_Customers_Lighting!I215</f>
        <v>98113</v>
      </c>
      <c r="J215" s="20">
        <f>[1]StdO_Customers_Residential!J215+[1]StdO_Customers_Small_Commercial!J215+[1]StdO_Customers_Lighting!J215</f>
        <v>104408</v>
      </c>
      <c r="K215" s="20">
        <f>[1]StdO_Customers_Residential!K215+[1]StdO_Customers_Small_Commercial!K215+[1]StdO_Customers_Lighting!K215</f>
        <v>121108</v>
      </c>
      <c r="L215" s="20">
        <f>[1]StdO_Customers_Residential!L215+[1]StdO_Customers_Small_Commercial!L215+[1]StdO_Customers_Lighting!L215</f>
        <v>121473</v>
      </c>
      <c r="M215" s="20">
        <f>[1]StdO_Customers_Residential!M215+[1]StdO_Customers_Small_Commercial!M215+[1]StdO_Customers_Lighting!M215</f>
        <v>120440</v>
      </c>
      <c r="N215" s="20">
        <f>[1]StdO_Customers_Residential!N215+[1]StdO_Customers_Small_Commercial!N215+[1]StdO_Customers_Lighting!N215</f>
        <v>114784</v>
      </c>
      <c r="O215" s="20">
        <f>[1]StdO_Customers_Residential!O215+[1]StdO_Customers_Small_Commercial!O215+[1]StdO_Customers_Lighting!O215</f>
        <v>110494</v>
      </c>
      <c r="P215" s="20">
        <f>[1]StdO_Customers_Residential!P215+[1]StdO_Customers_Small_Commercial!P215+[1]StdO_Customers_Lighting!P215</f>
        <v>104831</v>
      </c>
      <c r="Q215" s="20">
        <f>[1]StdO_Customers_Residential!Q215+[1]StdO_Customers_Small_Commercial!Q215+[1]StdO_Customers_Lighting!Q215</f>
        <v>109306</v>
      </c>
      <c r="R215" s="20">
        <f>[1]StdO_Customers_Residential!R215+[1]StdO_Customers_Small_Commercial!R215+[1]StdO_Customers_Lighting!R215</f>
        <v>118857</v>
      </c>
      <c r="S215" s="20">
        <f>[1]StdO_Customers_Residential!S215+[1]StdO_Customers_Small_Commercial!S215+[1]StdO_Customers_Lighting!S215</f>
        <v>118690</v>
      </c>
      <c r="T215" s="20">
        <f>[1]StdO_Customers_Residential!T215+[1]StdO_Customers_Small_Commercial!T215+[1]StdO_Customers_Lighting!T215</f>
        <v>121876</v>
      </c>
      <c r="U215" s="20">
        <f>[1]StdO_Customers_Residential!U215+[1]StdO_Customers_Small_Commercial!U215+[1]StdO_Customers_Lighting!U215</f>
        <v>125232</v>
      </c>
      <c r="V215" s="20">
        <f>[1]StdO_Customers_Residential!V215+[1]StdO_Customers_Small_Commercial!V215+[1]StdO_Customers_Lighting!V215</f>
        <v>132539</v>
      </c>
      <c r="W215" s="20">
        <f>[1]StdO_Customers_Residential!W215+[1]StdO_Customers_Small_Commercial!W215+[1]StdO_Customers_Lighting!W215</f>
        <v>122925</v>
      </c>
      <c r="X215" s="20">
        <f>[1]StdO_Customers_Residential!X215+[1]StdO_Customers_Small_Commercial!X215+[1]StdO_Customers_Lighting!X215</f>
        <v>101781</v>
      </c>
      <c r="Y215" s="20">
        <f>[1]StdO_Customers_Residential!Y215+[1]StdO_Customers_Small_Commercial!Y215+[1]StdO_Customers_Lighting!Y215</f>
        <v>84150</v>
      </c>
      <c r="Z215" s="12"/>
      <c r="AA215" s="13">
        <f t="shared" si="24"/>
        <v>7</v>
      </c>
      <c r="AB215" s="12">
        <f t="shared" si="25"/>
        <v>0</v>
      </c>
      <c r="AC215" s="5">
        <f t="shared" si="26"/>
        <v>2412860</v>
      </c>
      <c r="AD215" s="5">
        <f t="shared" si="27"/>
        <v>2412860</v>
      </c>
      <c r="AF215" s="12">
        <f t="shared" si="28"/>
        <v>7</v>
      </c>
      <c r="AG215" s="12">
        <f t="shared" si="29"/>
        <v>2021</v>
      </c>
      <c r="AI215" s="5">
        <f t="shared" si="30"/>
        <v>132539</v>
      </c>
      <c r="AJ215" s="12">
        <f t="shared" si="31"/>
        <v>21</v>
      </c>
    </row>
    <row r="216" spans="1:36" x14ac:dyDescent="0.25">
      <c r="A216" s="33">
        <v>44403</v>
      </c>
      <c r="B216" s="20">
        <f>[1]StdO_Customers_Residential!B216+[1]StdO_Customers_Small_Commercial!B216+[1]StdO_Customers_Lighting!B216</f>
        <v>74617</v>
      </c>
      <c r="C216" s="20">
        <f>[1]StdO_Customers_Residential!C216+[1]StdO_Customers_Small_Commercial!C216+[1]StdO_Customers_Lighting!C216</f>
        <v>68040</v>
      </c>
      <c r="D216" s="20">
        <f>[1]StdO_Customers_Residential!D216+[1]StdO_Customers_Small_Commercial!D216+[1]StdO_Customers_Lighting!D216</f>
        <v>65102</v>
      </c>
      <c r="E216" s="20">
        <f>[1]StdO_Customers_Residential!E216+[1]StdO_Customers_Small_Commercial!E216+[1]StdO_Customers_Lighting!E216</f>
        <v>64519</v>
      </c>
      <c r="F216" s="20">
        <f>[1]StdO_Customers_Residential!F216+[1]StdO_Customers_Small_Commercial!F216+[1]StdO_Customers_Lighting!F216</f>
        <v>66091</v>
      </c>
      <c r="G216" s="20">
        <f>[1]StdO_Customers_Residential!G216+[1]StdO_Customers_Small_Commercial!G216+[1]StdO_Customers_Lighting!G216</f>
        <v>71034</v>
      </c>
      <c r="H216" s="20">
        <f>[1]StdO_Customers_Residential!H216+[1]StdO_Customers_Small_Commercial!H216+[1]StdO_Customers_Lighting!H216</f>
        <v>87216</v>
      </c>
      <c r="I216" s="20">
        <f>[1]StdO_Customers_Residential!I216+[1]StdO_Customers_Small_Commercial!I216+[1]StdO_Customers_Lighting!I216</f>
        <v>102609</v>
      </c>
      <c r="J216" s="20">
        <f>[1]StdO_Customers_Residential!J216+[1]StdO_Customers_Small_Commercial!J216+[1]StdO_Customers_Lighting!J216</f>
        <v>105032</v>
      </c>
      <c r="K216" s="20">
        <f>[1]StdO_Customers_Residential!K216+[1]StdO_Customers_Small_Commercial!K216+[1]StdO_Customers_Lighting!K216</f>
        <v>121698</v>
      </c>
      <c r="L216" s="20">
        <f>[1]StdO_Customers_Residential!L216+[1]StdO_Customers_Small_Commercial!L216+[1]StdO_Customers_Lighting!L216</f>
        <v>121135</v>
      </c>
      <c r="M216" s="20">
        <f>[1]StdO_Customers_Residential!M216+[1]StdO_Customers_Small_Commercial!M216+[1]StdO_Customers_Lighting!M216</f>
        <v>121868</v>
      </c>
      <c r="N216" s="20">
        <f>[1]StdO_Customers_Residential!N216+[1]StdO_Customers_Small_Commercial!N216+[1]StdO_Customers_Lighting!N216</f>
        <v>116715</v>
      </c>
      <c r="O216" s="20">
        <f>[1]StdO_Customers_Residential!O216+[1]StdO_Customers_Small_Commercial!O216+[1]StdO_Customers_Lighting!O216</f>
        <v>113331</v>
      </c>
      <c r="P216" s="20">
        <f>[1]StdO_Customers_Residential!P216+[1]StdO_Customers_Small_Commercial!P216+[1]StdO_Customers_Lighting!P216</f>
        <v>110512</v>
      </c>
      <c r="Q216" s="20">
        <f>[1]StdO_Customers_Residential!Q216+[1]StdO_Customers_Small_Commercial!Q216+[1]StdO_Customers_Lighting!Q216</f>
        <v>113287</v>
      </c>
      <c r="R216" s="20">
        <f>[1]StdO_Customers_Residential!R216+[1]StdO_Customers_Small_Commercial!R216+[1]StdO_Customers_Lighting!R216</f>
        <v>123131</v>
      </c>
      <c r="S216" s="20">
        <f>[1]StdO_Customers_Residential!S216+[1]StdO_Customers_Small_Commercial!S216+[1]StdO_Customers_Lighting!S216</f>
        <v>127843</v>
      </c>
      <c r="T216" s="20">
        <f>[1]StdO_Customers_Residential!T216+[1]StdO_Customers_Small_Commercial!T216+[1]StdO_Customers_Lighting!T216</f>
        <v>132155</v>
      </c>
      <c r="U216" s="20">
        <f>[1]StdO_Customers_Residential!U216+[1]StdO_Customers_Small_Commercial!U216+[1]StdO_Customers_Lighting!U216</f>
        <v>130508</v>
      </c>
      <c r="V216" s="20">
        <f>[1]StdO_Customers_Residential!V216+[1]StdO_Customers_Small_Commercial!V216+[1]StdO_Customers_Lighting!V216</f>
        <v>135169</v>
      </c>
      <c r="W216" s="20">
        <f>[1]StdO_Customers_Residential!W216+[1]StdO_Customers_Small_Commercial!W216+[1]StdO_Customers_Lighting!W216</f>
        <v>127713</v>
      </c>
      <c r="X216" s="20">
        <f>[1]StdO_Customers_Residential!X216+[1]StdO_Customers_Small_Commercial!X216+[1]StdO_Customers_Lighting!X216</f>
        <v>105263</v>
      </c>
      <c r="Y216" s="20">
        <f>[1]StdO_Customers_Residential!Y216+[1]StdO_Customers_Small_Commercial!Y216+[1]StdO_Customers_Lighting!Y216</f>
        <v>90981</v>
      </c>
      <c r="Z216" s="12"/>
      <c r="AA216" s="13">
        <f t="shared" si="24"/>
        <v>1</v>
      </c>
      <c r="AB216" s="12">
        <f t="shared" si="25"/>
        <v>0</v>
      </c>
      <c r="AC216" s="5">
        <f t="shared" si="26"/>
        <v>2495569</v>
      </c>
      <c r="AD216" s="5">
        <f t="shared" si="27"/>
        <v>2495569</v>
      </c>
      <c r="AF216" s="12">
        <f t="shared" si="28"/>
        <v>7</v>
      </c>
      <c r="AG216" s="12">
        <f t="shared" si="29"/>
        <v>2021</v>
      </c>
      <c r="AI216" s="5">
        <f t="shared" si="30"/>
        <v>135169</v>
      </c>
      <c r="AJ216" s="12">
        <f t="shared" si="31"/>
        <v>21</v>
      </c>
    </row>
    <row r="217" spans="1:36" x14ac:dyDescent="0.25">
      <c r="A217" s="33">
        <v>44404</v>
      </c>
      <c r="B217" s="20">
        <f>[1]StdO_Customers_Residential!B217+[1]StdO_Customers_Small_Commercial!B217+[1]StdO_Customers_Lighting!B217</f>
        <v>82689</v>
      </c>
      <c r="C217" s="20">
        <f>[1]StdO_Customers_Residential!C217+[1]StdO_Customers_Small_Commercial!C217+[1]StdO_Customers_Lighting!C217</f>
        <v>75914</v>
      </c>
      <c r="D217" s="20">
        <f>[1]StdO_Customers_Residential!D217+[1]StdO_Customers_Small_Commercial!D217+[1]StdO_Customers_Lighting!D217</f>
        <v>72594</v>
      </c>
      <c r="E217" s="20">
        <f>[1]StdO_Customers_Residential!E217+[1]StdO_Customers_Small_Commercial!E217+[1]StdO_Customers_Lighting!E217</f>
        <v>73069</v>
      </c>
      <c r="F217" s="20">
        <f>[1]StdO_Customers_Residential!F217+[1]StdO_Customers_Small_Commercial!F217+[1]StdO_Customers_Lighting!F217</f>
        <v>72915</v>
      </c>
      <c r="G217" s="20">
        <f>[1]StdO_Customers_Residential!G217+[1]StdO_Customers_Small_Commercial!G217+[1]StdO_Customers_Lighting!G217</f>
        <v>76522</v>
      </c>
      <c r="H217" s="20">
        <f>[1]StdO_Customers_Residential!H217+[1]StdO_Customers_Small_Commercial!H217+[1]StdO_Customers_Lighting!H217</f>
        <v>89609</v>
      </c>
      <c r="I217" s="20">
        <f>[1]StdO_Customers_Residential!I217+[1]StdO_Customers_Small_Commercial!I217+[1]StdO_Customers_Lighting!I217</f>
        <v>102266</v>
      </c>
      <c r="J217" s="20">
        <f>[1]StdO_Customers_Residential!J217+[1]StdO_Customers_Small_Commercial!J217+[1]StdO_Customers_Lighting!J217</f>
        <v>107083</v>
      </c>
      <c r="K217" s="20">
        <f>[1]StdO_Customers_Residential!K217+[1]StdO_Customers_Small_Commercial!K217+[1]StdO_Customers_Lighting!K217</f>
        <v>121383</v>
      </c>
      <c r="L217" s="20">
        <f>[1]StdO_Customers_Residential!L217+[1]StdO_Customers_Small_Commercial!L217+[1]StdO_Customers_Lighting!L217</f>
        <v>120662</v>
      </c>
      <c r="M217" s="20">
        <f>[1]StdO_Customers_Residential!M217+[1]StdO_Customers_Small_Commercial!M217+[1]StdO_Customers_Lighting!M217</f>
        <v>121283</v>
      </c>
      <c r="N217" s="20">
        <f>[1]StdO_Customers_Residential!N217+[1]StdO_Customers_Small_Commercial!N217+[1]StdO_Customers_Lighting!N217</f>
        <v>119086</v>
      </c>
      <c r="O217" s="20">
        <f>[1]StdO_Customers_Residential!O217+[1]StdO_Customers_Small_Commercial!O217+[1]StdO_Customers_Lighting!O217</f>
        <v>119336</v>
      </c>
      <c r="P217" s="20">
        <f>[1]StdO_Customers_Residential!P217+[1]StdO_Customers_Small_Commercial!P217+[1]StdO_Customers_Lighting!P217</f>
        <v>116797</v>
      </c>
      <c r="Q217" s="20">
        <f>[1]StdO_Customers_Residential!Q217+[1]StdO_Customers_Small_Commercial!Q217+[1]StdO_Customers_Lighting!Q217</f>
        <v>118839</v>
      </c>
      <c r="R217" s="20">
        <f>[1]StdO_Customers_Residential!R217+[1]StdO_Customers_Small_Commercial!R217+[1]StdO_Customers_Lighting!R217</f>
        <v>124909</v>
      </c>
      <c r="S217" s="20">
        <f>[1]StdO_Customers_Residential!S217+[1]StdO_Customers_Small_Commercial!S217+[1]StdO_Customers_Lighting!S217</f>
        <v>127186</v>
      </c>
      <c r="T217" s="20">
        <f>[1]StdO_Customers_Residential!T217+[1]StdO_Customers_Small_Commercial!T217+[1]StdO_Customers_Lighting!T217</f>
        <v>129437</v>
      </c>
      <c r="U217" s="20">
        <f>[1]StdO_Customers_Residential!U217+[1]StdO_Customers_Small_Commercial!U217+[1]StdO_Customers_Lighting!U217</f>
        <v>128653</v>
      </c>
      <c r="V217" s="20">
        <f>[1]StdO_Customers_Residential!V217+[1]StdO_Customers_Small_Commercial!V217+[1]StdO_Customers_Lighting!V217</f>
        <v>134202</v>
      </c>
      <c r="W217" s="20">
        <f>[1]StdO_Customers_Residential!W217+[1]StdO_Customers_Small_Commercial!W217+[1]StdO_Customers_Lighting!W217</f>
        <v>126735</v>
      </c>
      <c r="X217" s="20">
        <f>[1]StdO_Customers_Residential!X217+[1]StdO_Customers_Small_Commercial!X217+[1]StdO_Customers_Lighting!X217</f>
        <v>104273</v>
      </c>
      <c r="Y217" s="20">
        <f>[1]StdO_Customers_Residential!Y217+[1]StdO_Customers_Small_Commercial!Y217+[1]StdO_Customers_Lighting!Y217</f>
        <v>88406</v>
      </c>
      <c r="Z217" s="12"/>
      <c r="AA217" s="13">
        <f t="shared" si="24"/>
        <v>2</v>
      </c>
      <c r="AB217" s="12">
        <f t="shared" si="25"/>
        <v>1922130</v>
      </c>
      <c r="AC217" s="5">
        <f t="shared" si="26"/>
        <v>631718</v>
      </c>
      <c r="AD217" s="5">
        <f t="shared" si="27"/>
        <v>2553848</v>
      </c>
      <c r="AF217" s="12">
        <f t="shared" si="28"/>
        <v>7</v>
      </c>
      <c r="AG217" s="12">
        <f t="shared" si="29"/>
        <v>2021</v>
      </c>
      <c r="AI217" s="5">
        <f t="shared" si="30"/>
        <v>134202</v>
      </c>
      <c r="AJ217" s="12">
        <f t="shared" si="31"/>
        <v>21</v>
      </c>
    </row>
    <row r="218" spans="1:36" x14ac:dyDescent="0.25">
      <c r="A218" s="33">
        <v>44405</v>
      </c>
      <c r="B218" s="20">
        <f>[1]StdO_Customers_Residential!B218+[1]StdO_Customers_Small_Commercial!B218+[1]StdO_Customers_Lighting!B218</f>
        <v>78350</v>
      </c>
      <c r="C218" s="20">
        <f>[1]StdO_Customers_Residential!C218+[1]StdO_Customers_Small_Commercial!C218+[1]StdO_Customers_Lighting!C218</f>
        <v>72410</v>
      </c>
      <c r="D218" s="20">
        <f>[1]StdO_Customers_Residential!D218+[1]StdO_Customers_Small_Commercial!D218+[1]StdO_Customers_Lighting!D218</f>
        <v>74011</v>
      </c>
      <c r="E218" s="20">
        <f>[1]StdO_Customers_Residential!E218+[1]StdO_Customers_Small_Commercial!E218+[1]StdO_Customers_Lighting!E218</f>
        <v>73483</v>
      </c>
      <c r="F218" s="20">
        <f>[1]StdO_Customers_Residential!F218+[1]StdO_Customers_Small_Commercial!F218+[1]StdO_Customers_Lighting!F218</f>
        <v>74294</v>
      </c>
      <c r="G218" s="20">
        <f>[1]StdO_Customers_Residential!G218+[1]StdO_Customers_Small_Commercial!G218+[1]StdO_Customers_Lighting!G218</f>
        <v>76193</v>
      </c>
      <c r="H218" s="20">
        <f>[1]StdO_Customers_Residential!H218+[1]StdO_Customers_Small_Commercial!H218+[1]StdO_Customers_Lighting!H218</f>
        <v>92445</v>
      </c>
      <c r="I218" s="20">
        <f>[1]StdO_Customers_Residential!I218+[1]StdO_Customers_Small_Commercial!I218+[1]StdO_Customers_Lighting!I218</f>
        <v>107878</v>
      </c>
      <c r="J218" s="20">
        <f>[1]StdO_Customers_Residential!J218+[1]StdO_Customers_Small_Commercial!J218+[1]StdO_Customers_Lighting!J218</f>
        <v>105592</v>
      </c>
      <c r="K218" s="20">
        <f>[1]StdO_Customers_Residential!K218+[1]StdO_Customers_Small_Commercial!K218+[1]StdO_Customers_Lighting!K218</f>
        <v>121701</v>
      </c>
      <c r="L218" s="20">
        <f>[1]StdO_Customers_Residential!L218+[1]StdO_Customers_Small_Commercial!L218+[1]StdO_Customers_Lighting!L218</f>
        <v>120948</v>
      </c>
      <c r="M218" s="20">
        <f>[1]StdO_Customers_Residential!M218+[1]StdO_Customers_Small_Commercial!M218+[1]StdO_Customers_Lighting!M218</f>
        <v>121661</v>
      </c>
      <c r="N218" s="20">
        <f>[1]StdO_Customers_Residential!N218+[1]StdO_Customers_Small_Commercial!N218+[1]StdO_Customers_Lighting!N218</f>
        <v>116535</v>
      </c>
      <c r="O218" s="20">
        <f>[1]StdO_Customers_Residential!O218+[1]StdO_Customers_Small_Commercial!O218+[1]StdO_Customers_Lighting!O218</f>
        <v>113070</v>
      </c>
      <c r="P218" s="20">
        <f>[1]StdO_Customers_Residential!P218+[1]StdO_Customers_Small_Commercial!P218+[1]StdO_Customers_Lighting!P218</f>
        <v>106658</v>
      </c>
      <c r="Q218" s="20">
        <f>[1]StdO_Customers_Residential!Q218+[1]StdO_Customers_Small_Commercial!Q218+[1]StdO_Customers_Lighting!Q218</f>
        <v>111453</v>
      </c>
      <c r="R218" s="20">
        <f>[1]StdO_Customers_Residential!R218+[1]StdO_Customers_Small_Commercial!R218+[1]StdO_Customers_Lighting!R218</f>
        <v>122929</v>
      </c>
      <c r="S218" s="20">
        <f>[1]StdO_Customers_Residential!S218+[1]StdO_Customers_Small_Commercial!S218+[1]StdO_Customers_Lighting!S218</f>
        <v>121910</v>
      </c>
      <c r="T218" s="20">
        <f>[1]StdO_Customers_Residential!T218+[1]StdO_Customers_Small_Commercial!T218+[1]StdO_Customers_Lighting!T218</f>
        <v>123953</v>
      </c>
      <c r="U218" s="20">
        <f>[1]StdO_Customers_Residential!U218+[1]StdO_Customers_Small_Commercial!U218+[1]StdO_Customers_Lighting!U218</f>
        <v>126344</v>
      </c>
      <c r="V218" s="20">
        <f>[1]StdO_Customers_Residential!V218+[1]StdO_Customers_Small_Commercial!V218+[1]StdO_Customers_Lighting!V218</f>
        <v>134842</v>
      </c>
      <c r="W218" s="20">
        <f>[1]StdO_Customers_Residential!W218+[1]StdO_Customers_Small_Commercial!W218+[1]StdO_Customers_Lighting!W218</f>
        <v>127150</v>
      </c>
      <c r="X218" s="20">
        <f>[1]StdO_Customers_Residential!X218+[1]StdO_Customers_Small_Commercial!X218+[1]StdO_Customers_Lighting!X218</f>
        <v>104705</v>
      </c>
      <c r="Y218" s="20">
        <f>[1]StdO_Customers_Residential!Y218+[1]StdO_Customers_Small_Commercial!Y218+[1]StdO_Customers_Lighting!Y218</f>
        <v>84858</v>
      </c>
      <c r="Z218" s="12"/>
      <c r="AA218" s="13">
        <f t="shared" si="24"/>
        <v>3</v>
      </c>
      <c r="AB218" s="12">
        <f t="shared" si="25"/>
        <v>1887329</v>
      </c>
      <c r="AC218" s="5">
        <f t="shared" si="26"/>
        <v>626044</v>
      </c>
      <c r="AD218" s="5">
        <f t="shared" si="27"/>
        <v>2513373</v>
      </c>
      <c r="AF218" s="12">
        <f t="shared" si="28"/>
        <v>7</v>
      </c>
      <c r="AG218" s="12">
        <f t="shared" si="29"/>
        <v>2021</v>
      </c>
      <c r="AI218" s="5">
        <f t="shared" si="30"/>
        <v>134842</v>
      </c>
      <c r="AJ218" s="12">
        <f t="shared" si="31"/>
        <v>21</v>
      </c>
    </row>
    <row r="219" spans="1:36" x14ac:dyDescent="0.25">
      <c r="A219" s="33">
        <v>44406</v>
      </c>
      <c r="B219" s="20">
        <f>[1]StdO_Customers_Residential!B219+[1]StdO_Customers_Small_Commercial!B219+[1]StdO_Customers_Lighting!B219</f>
        <v>74660</v>
      </c>
      <c r="C219" s="20">
        <f>[1]StdO_Customers_Residential!C219+[1]StdO_Customers_Small_Commercial!C219+[1]StdO_Customers_Lighting!C219</f>
        <v>68050</v>
      </c>
      <c r="D219" s="20">
        <f>[1]StdO_Customers_Residential!D219+[1]StdO_Customers_Small_Commercial!D219+[1]StdO_Customers_Lighting!D219</f>
        <v>65015</v>
      </c>
      <c r="E219" s="20">
        <f>[1]StdO_Customers_Residential!E219+[1]StdO_Customers_Small_Commercial!E219+[1]StdO_Customers_Lighting!E219</f>
        <v>63354</v>
      </c>
      <c r="F219" s="20">
        <f>[1]StdO_Customers_Residential!F219+[1]StdO_Customers_Small_Commercial!F219+[1]StdO_Customers_Lighting!F219</f>
        <v>65584</v>
      </c>
      <c r="G219" s="20">
        <f>[1]StdO_Customers_Residential!G219+[1]StdO_Customers_Small_Commercial!G219+[1]StdO_Customers_Lighting!G219</f>
        <v>70551</v>
      </c>
      <c r="H219" s="20">
        <f>[1]StdO_Customers_Residential!H219+[1]StdO_Customers_Small_Commercial!H219+[1]StdO_Customers_Lighting!H219</f>
        <v>87047</v>
      </c>
      <c r="I219" s="20">
        <f>[1]StdO_Customers_Residential!I219+[1]StdO_Customers_Small_Commercial!I219+[1]StdO_Customers_Lighting!I219</f>
        <v>102276</v>
      </c>
      <c r="J219" s="20">
        <f>[1]StdO_Customers_Residential!J219+[1]StdO_Customers_Small_Commercial!J219+[1]StdO_Customers_Lighting!J219</f>
        <v>104699</v>
      </c>
      <c r="K219" s="20">
        <f>[1]StdO_Customers_Residential!K219+[1]StdO_Customers_Small_Commercial!K219+[1]StdO_Customers_Lighting!K219</f>
        <v>123226</v>
      </c>
      <c r="L219" s="20">
        <f>[1]StdO_Customers_Residential!L219+[1]StdO_Customers_Small_Commercial!L219+[1]StdO_Customers_Lighting!L219</f>
        <v>125034</v>
      </c>
      <c r="M219" s="20">
        <f>[1]StdO_Customers_Residential!M219+[1]StdO_Customers_Small_Commercial!M219+[1]StdO_Customers_Lighting!M219</f>
        <v>125665</v>
      </c>
      <c r="N219" s="20">
        <f>[1]StdO_Customers_Residential!N219+[1]StdO_Customers_Small_Commercial!N219+[1]StdO_Customers_Lighting!N219</f>
        <v>120529</v>
      </c>
      <c r="O219" s="20">
        <f>[1]StdO_Customers_Residential!O219+[1]StdO_Customers_Small_Commercial!O219+[1]StdO_Customers_Lighting!O219</f>
        <v>116446</v>
      </c>
      <c r="P219" s="20">
        <f>[1]StdO_Customers_Residential!P219+[1]StdO_Customers_Small_Commercial!P219+[1]StdO_Customers_Lighting!P219</f>
        <v>111274</v>
      </c>
      <c r="Q219" s="20">
        <f>[1]StdO_Customers_Residential!Q219+[1]StdO_Customers_Small_Commercial!Q219+[1]StdO_Customers_Lighting!Q219</f>
        <v>115381</v>
      </c>
      <c r="R219" s="20">
        <f>[1]StdO_Customers_Residential!R219+[1]StdO_Customers_Small_Commercial!R219+[1]StdO_Customers_Lighting!R219</f>
        <v>124993</v>
      </c>
      <c r="S219" s="20">
        <f>[1]StdO_Customers_Residential!S219+[1]StdO_Customers_Small_Commercial!S219+[1]StdO_Customers_Lighting!S219</f>
        <v>121901</v>
      </c>
      <c r="T219" s="20">
        <f>[1]StdO_Customers_Residential!T219+[1]StdO_Customers_Small_Commercial!T219+[1]StdO_Customers_Lighting!T219</f>
        <v>124602</v>
      </c>
      <c r="U219" s="20">
        <f>[1]StdO_Customers_Residential!U219+[1]StdO_Customers_Small_Commercial!U219+[1]StdO_Customers_Lighting!U219</f>
        <v>126733</v>
      </c>
      <c r="V219" s="20">
        <f>[1]StdO_Customers_Residential!V219+[1]StdO_Customers_Small_Commercial!V219+[1]StdO_Customers_Lighting!V219</f>
        <v>134834</v>
      </c>
      <c r="W219" s="20">
        <f>[1]StdO_Customers_Residential!W219+[1]StdO_Customers_Small_Commercial!W219+[1]StdO_Customers_Lighting!W219</f>
        <v>127078</v>
      </c>
      <c r="X219" s="20">
        <f>[1]StdO_Customers_Residential!X219+[1]StdO_Customers_Small_Commercial!X219+[1]StdO_Customers_Lighting!X219</f>
        <v>104772</v>
      </c>
      <c r="Y219" s="20">
        <f>[1]StdO_Customers_Residential!Y219+[1]StdO_Customers_Small_Commercial!Y219+[1]StdO_Customers_Lighting!Y219</f>
        <v>84980</v>
      </c>
      <c r="Z219" s="12"/>
      <c r="AA219" s="13">
        <f t="shared" ref="AA219:AA282" si="32">WEEKDAY(A219,2)</f>
        <v>4</v>
      </c>
      <c r="AB219" s="12">
        <f t="shared" si="25"/>
        <v>1909443</v>
      </c>
      <c r="AC219" s="5">
        <f t="shared" si="26"/>
        <v>579241</v>
      </c>
      <c r="AD219" s="5">
        <f t="shared" si="27"/>
        <v>2488684</v>
      </c>
      <c r="AF219" s="12">
        <f t="shared" si="28"/>
        <v>7</v>
      </c>
      <c r="AG219" s="12">
        <f t="shared" si="29"/>
        <v>2021</v>
      </c>
      <c r="AI219" s="5">
        <f t="shared" si="30"/>
        <v>134834</v>
      </c>
      <c r="AJ219" s="12">
        <f t="shared" si="31"/>
        <v>21</v>
      </c>
    </row>
    <row r="220" spans="1:36" x14ac:dyDescent="0.25">
      <c r="A220" s="33">
        <v>44407</v>
      </c>
      <c r="B220" s="20">
        <f>[1]StdO_Customers_Residential!B220+[1]StdO_Customers_Small_Commercial!B220+[1]StdO_Customers_Lighting!B220</f>
        <v>74691</v>
      </c>
      <c r="C220" s="20">
        <f>[1]StdO_Customers_Residential!C220+[1]StdO_Customers_Small_Commercial!C220+[1]StdO_Customers_Lighting!C220</f>
        <v>68092</v>
      </c>
      <c r="D220" s="20">
        <f>[1]StdO_Customers_Residential!D220+[1]StdO_Customers_Small_Commercial!D220+[1]StdO_Customers_Lighting!D220</f>
        <v>65060</v>
      </c>
      <c r="E220" s="20">
        <f>[1]StdO_Customers_Residential!E220+[1]StdO_Customers_Small_Commercial!E220+[1]StdO_Customers_Lighting!E220</f>
        <v>63538</v>
      </c>
      <c r="F220" s="20">
        <f>[1]StdO_Customers_Residential!F220+[1]StdO_Customers_Small_Commercial!F220+[1]StdO_Customers_Lighting!F220</f>
        <v>65667</v>
      </c>
      <c r="G220" s="20">
        <f>[1]StdO_Customers_Residential!G220+[1]StdO_Customers_Small_Commercial!G220+[1]StdO_Customers_Lighting!G220</f>
        <v>70602</v>
      </c>
      <c r="H220" s="20">
        <f>[1]StdO_Customers_Residential!H220+[1]StdO_Customers_Small_Commercial!H220+[1]StdO_Customers_Lighting!H220</f>
        <v>87073</v>
      </c>
      <c r="I220" s="20">
        <f>[1]StdO_Customers_Residential!I220+[1]StdO_Customers_Small_Commercial!I220+[1]StdO_Customers_Lighting!I220</f>
        <v>102263</v>
      </c>
      <c r="J220" s="20">
        <f>[1]StdO_Customers_Residential!J220+[1]StdO_Customers_Small_Commercial!J220+[1]StdO_Customers_Lighting!J220</f>
        <v>104419</v>
      </c>
      <c r="K220" s="20">
        <f>[1]StdO_Customers_Residential!K220+[1]StdO_Customers_Small_Commercial!K220+[1]StdO_Customers_Lighting!K220</f>
        <v>121089</v>
      </c>
      <c r="L220" s="20">
        <f>[1]StdO_Customers_Residential!L220+[1]StdO_Customers_Small_Commercial!L220+[1]StdO_Customers_Lighting!L220</f>
        <v>120306</v>
      </c>
      <c r="M220" s="20">
        <f>[1]StdO_Customers_Residential!M220+[1]StdO_Customers_Small_Commercial!M220+[1]StdO_Customers_Lighting!M220</f>
        <v>120882</v>
      </c>
      <c r="N220" s="20">
        <f>[1]StdO_Customers_Residential!N220+[1]StdO_Customers_Small_Commercial!N220+[1]StdO_Customers_Lighting!N220</f>
        <v>115668</v>
      </c>
      <c r="O220" s="20">
        <f>[1]StdO_Customers_Residential!O220+[1]StdO_Customers_Small_Commercial!O220+[1]StdO_Customers_Lighting!O220</f>
        <v>112196</v>
      </c>
      <c r="P220" s="20">
        <f>[1]StdO_Customers_Residential!P220+[1]StdO_Customers_Small_Commercial!P220+[1]StdO_Customers_Lighting!P220</f>
        <v>105780</v>
      </c>
      <c r="Q220" s="20">
        <f>[1]StdO_Customers_Residential!Q220+[1]StdO_Customers_Small_Commercial!Q220+[1]StdO_Customers_Lighting!Q220</f>
        <v>110633</v>
      </c>
      <c r="R220" s="20">
        <f>[1]StdO_Customers_Residential!R220+[1]StdO_Customers_Small_Commercial!R220+[1]StdO_Customers_Lighting!R220</f>
        <v>122139</v>
      </c>
      <c r="S220" s="20">
        <f>[1]StdO_Customers_Residential!S220+[1]StdO_Customers_Small_Commercial!S220+[1]StdO_Customers_Lighting!S220</f>
        <v>121343</v>
      </c>
      <c r="T220" s="20">
        <f>[1]StdO_Customers_Residential!T220+[1]StdO_Customers_Small_Commercial!T220+[1]StdO_Customers_Lighting!T220</f>
        <v>123668</v>
      </c>
      <c r="U220" s="20">
        <f>[1]StdO_Customers_Residential!U220+[1]StdO_Customers_Small_Commercial!U220+[1]StdO_Customers_Lighting!U220</f>
        <v>126239</v>
      </c>
      <c r="V220" s="20">
        <f>[1]StdO_Customers_Residential!V220+[1]StdO_Customers_Small_Commercial!V220+[1]StdO_Customers_Lighting!V220</f>
        <v>134726</v>
      </c>
      <c r="W220" s="20">
        <f>[1]StdO_Customers_Residential!W220+[1]StdO_Customers_Small_Commercial!W220+[1]StdO_Customers_Lighting!W220</f>
        <v>127052</v>
      </c>
      <c r="X220" s="20">
        <f>[1]StdO_Customers_Residential!X220+[1]StdO_Customers_Small_Commercial!X220+[1]StdO_Customers_Lighting!X220</f>
        <v>104656</v>
      </c>
      <c r="Y220" s="20">
        <f>[1]StdO_Customers_Residential!Y220+[1]StdO_Customers_Small_Commercial!Y220+[1]StdO_Customers_Lighting!Y220</f>
        <v>84953</v>
      </c>
      <c r="Z220" s="12"/>
      <c r="AA220" s="13">
        <f t="shared" si="32"/>
        <v>5</v>
      </c>
      <c r="AB220" s="12">
        <f t="shared" si="25"/>
        <v>1873059</v>
      </c>
      <c r="AC220" s="5">
        <f t="shared" si="26"/>
        <v>579676</v>
      </c>
      <c r="AD220" s="5">
        <f t="shared" si="27"/>
        <v>2452735</v>
      </c>
      <c r="AF220" s="12">
        <f t="shared" si="28"/>
        <v>7</v>
      </c>
      <c r="AG220" s="12">
        <f t="shared" si="29"/>
        <v>2021</v>
      </c>
      <c r="AI220" s="5">
        <f t="shared" si="30"/>
        <v>134726</v>
      </c>
      <c r="AJ220" s="12">
        <f t="shared" si="31"/>
        <v>21</v>
      </c>
    </row>
    <row r="221" spans="1:36" x14ac:dyDescent="0.25">
      <c r="A221" s="33">
        <v>44408</v>
      </c>
      <c r="B221" s="20">
        <f>[1]StdO_Customers_Residential!B221+[1]StdO_Customers_Small_Commercial!B221+[1]StdO_Customers_Lighting!B221</f>
        <v>73630</v>
      </c>
      <c r="C221" s="20">
        <f>[1]StdO_Customers_Residential!C221+[1]StdO_Customers_Small_Commercial!C221+[1]StdO_Customers_Lighting!C221</f>
        <v>67712</v>
      </c>
      <c r="D221" s="20">
        <f>[1]StdO_Customers_Residential!D221+[1]StdO_Customers_Small_Commercial!D221+[1]StdO_Customers_Lighting!D221</f>
        <v>64539</v>
      </c>
      <c r="E221" s="20">
        <f>[1]StdO_Customers_Residential!E221+[1]StdO_Customers_Small_Commercial!E221+[1]StdO_Customers_Lighting!E221</f>
        <v>62887</v>
      </c>
      <c r="F221" s="20">
        <f>[1]StdO_Customers_Residential!F221+[1]StdO_Customers_Small_Commercial!F221+[1]StdO_Customers_Lighting!F221</f>
        <v>64353</v>
      </c>
      <c r="G221" s="20">
        <f>[1]StdO_Customers_Residential!G221+[1]StdO_Customers_Small_Commercial!G221+[1]StdO_Customers_Lighting!G221</f>
        <v>68844</v>
      </c>
      <c r="H221" s="20">
        <f>[1]StdO_Customers_Residential!H221+[1]StdO_Customers_Small_Commercial!H221+[1]StdO_Customers_Lighting!H221</f>
        <v>83535</v>
      </c>
      <c r="I221" s="20">
        <f>[1]StdO_Customers_Residential!I221+[1]StdO_Customers_Small_Commercial!I221+[1]StdO_Customers_Lighting!I221</f>
        <v>98449</v>
      </c>
      <c r="J221" s="20">
        <f>[1]StdO_Customers_Residential!J221+[1]StdO_Customers_Small_Commercial!J221+[1]StdO_Customers_Lighting!J221</f>
        <v>104600</v>
      </c>
      <c r="K221" s="20">
        <f>[1]StdO_Customers_Residential!K221+[1]StdO_Customers_Small_Commercial!K221+[1]StdO_Customers_Lighting!K221</f>
        <v>121765</v>
      </c>
      <c r="L221" s="20">
        <f>[1]StdO_Customers_Residential!L221+[1]StdO_Customers_Small_Commercial!L221+[1]StdO_Customers_Lighting!L221</f>
        <v>122091</v>
      </c>
      <c r="M221" s="20">
        <f>[1]StdO_Customers_Residential!M221+[1]StdO_Customers_Small_Commercial!M221+[1]StdO_Customers_Lighting!M221</f>
        <v>121009</v>
      </c>
      <c r="N221" s="20">
        <f>[1]StdO_Customers_Residential!N221+[1]StdO_Customers_Small_Commercial!N221+[1]StdO_Customers_Lighting!N221</f>
        <v>115387</v>
      </c>
      <c r="O221" s="20">
        <f>[1]StdO_Customers_Residential!O221+[1]StdO_Customers_Small_Commercial!O221+[1]StdO_Customers_Lighting!O221</f>
        <v>110956</v>
      </c>
      <c r="P221" s="20">
        <f>[1]StdO_Customers_Residential!P221+[1]StdO_Customers_Small_Commercial!P221+[1]StdO_Customers_Lighting!P221</f>
        <v>105380</v>
      </c>
      <c r="Q221" s="20">
        <f>[1]StdO_Customers_Residential!Q221+[1]StdO_Customers_Small_Commercial!Q221+[1]StdO_Customers_Lighting!Q221</f>
        <v>109998</v>
      </c>
      <c r="R221" s="20">
        <f>[1]StdO_Customers_Residential!R221+[1]StdO_Customers_Small_Commercial!R221+[1]StdO_Customers_Lighting!R221</f>
        <v>119416</v>
      </c>
      <c r="S221" s="20">
        <f>[1]StdO_Customers_Residential!S221+[1]StdO_Customers_Small_Commercial!S221+[1]StdO_Customers_Lighting!S221</f>
        <v>119393</v>
      </c>
      <c r="T221" s="20">
        <f>[1]StdO_Customers_Residential!T221+[1]StdO_Customers_Small_Commercial!T221+[1]StdO_Customers_Lighting!T221</f>
        <v>122638</v>
      </c>
      <c r="U221" s="20">
        <f>[1]StdO_Customers_Residential!U221+[1]StdO_Customers_Small_Commercial!U221+[1]StdO_Customers_Lighting!U221</f>
        <v>126107</v>
      </c>
      <c r="V221" s="20">
        <f>[1]StdO_Customers_Residential!V221+[1]StdO_Customers_Small_Commercial!V221+[1]StdO_Customers_Lighting!V221</f>
        <v>133523</v>
      </c>
      <c r="W221" s="20">
        <f>[1]StdO_Customers_Residential!W221+[1]StdO_Customers_Small_Commercial!W221+[1]StdO_Customers_Lighting!W221</f>
        <v>123696</v>
      </c>
      <c r="X221" s="20">
        <f>[1]StdO_Customers_Residential!X221+[1]StdO_Customers_Small_Commercial!X221+[1]StdO_Customers_Lighting!X221</f>
        <v>102355</v>
      </c>
      <c r="Y221" s="20">
        <f>[1]StdO_Customers_Residential!Y221+[1]StdO_Customers_Small_Commercial!Y221+[1]StdO_Customers_Lighting!Y221</f>
        <v>84533</v>
      </c>
      <c r="Z221" s="12"/>
      <c r="AA221" s="13">
        <f t="shared" si="32"/>
        <v>6</v>
      </c>
      <c r="AB221" s="12">
        <f t="shared" si="25"/>
        <v>1856763</v>
      </c>
      <c r="AC221" s="5">
        <f t="shared" si="26"/>
        <v>570033</v>
      </c>
      <c r="AD221" s="5">
        <f t="shared" si="27"/>
        <v>2426796</v>
      </c>
      <c r="AF221" s="12">
        <f t="shared" si="28"/>
        <v>7</v>
      </c>
      <c r="AG221" s="12">
        <f t="shared" si="29"/>
        <v>2021</v>
      </c>
      <c r="AI221" s="5">
        <f t="shared" si="30"/>
        <v>133523</v>
      </c>
      <c r="AJ221" s="12">
        <f t="shared" si="31"/>
        <v>21</v>
      </c>
    </row>
    <row r="222" spans="1:36" x14ac:dyDescent="0.25">
      <c r="A222" s="33">
        <v>44409</v>
      </c>
      <c r="B222" s="20">
        <f>[1]StdO_Customers_Residential!B222+[1]StdO_Customers_Small_Commercial!B222+[1]StdO_Customers_Lighting!B222</f>
        <v>74199</v>
      </c>
      <c r="C222" s="20">
        <f>[1]StdO_Customers_Residential!C222+[1]StdO_Customers_Small_Commercial!C222+[1]StdO_Customers_Lighting!C222</f>
        <v>69319</v>
      </c>
      <c r="D222" s="20">
        <f>[1]StdO_Customers_Residential!D222+[1]StdO_Customers_Small_Commercial!D222+[1]StdO_Customers_Lighting!D222</f>
        <v>65377</v>
      </c>
      <c r="E222" s="20">
        <f>[1]StdO_Customers_Residential!E222+[1]StdO_Customers_Small_Commercial!E222+[1]StdO_Customers_Lighting!E222</f>
        <v>63560</v>
      </c>
      <c r="F222" s="20">
        <f>[1]StdO_Customers_Residential!F222+[1]StdO_Customers_Small_Commercial!F222+[1]StdO_Customers_Lighting!F222</f>
        <v>65536</v>
      </c>
      <c r="G222" s="20">
        <f>[1]StdO_Customers_Residential!G222+[1]StdO_Customers_Small_Commercial!G222+[1]StdO_Customers_Lighting!G222</f>
        <v>71960</v>
      </c>
      <c r="H222" s="20">
        <f>[1]StdO_Customers_Residential!H222+[1]StdO_Customers_Small_Commercial!H222+[1]StdO_Customers_Lighting!H222</f>
        <v>83334</v>
      </c>
      <c r="I222" s="20">
        <f>[1]StdO_Customers_Residential!I222+[1]StdO_Customers_Small_Commercial!I222+[1]StdO_Customers_Lighting!I222</f>
        <v>98372</v>
      </c>
      <c r="J222" s="20">
        <f>[1]StdO_Customers_Residential!J222+[1]StdO_Customers_Small_Commercial!J222+[1]StdO_Customers_Lighting!J222</f>
        <v>111769</v>
      </c>
      <c r="K222" s="20">
        <f>[1]StdO_Customers_Residential!K222+[1]StdO_Customers_Small_Commercial!K222+[1]StdO_Customers_Lighting!K222</f>
        <v>126368</v>
      </c>
      <c r="L222" s="20">
        <f>[1]StdO_Customers_Residential!L222+[1]StdO_Customers_Small_Commercial!L222+[1]StdO_Customers_Lighting!L222</f>
        <v>126896</v>
      </c>
      <c r="M222" s="20">
        <f>[1]StdO_Customers_Residential!M222+[1]StdO_Customers_Small_Commercial!M222+[1]StdO_Customers_Lighting!M222</f>
        <v>122071</v>
      </c>
      <c r="N222" s="20">
        <f>[1]StdO_Customers_Residential!N222+[1]StdO_Customers_Small_Commercial!N222+[1]StdO_Customers_Lighting!N222</f>
        <v>118088</v>
      </c>
      <c r="O222" s="20">
        <f>[1]StdO_Customers_Residential!O222+[1]StdO_Customers_Small_Commercial!O222+[1]StdO_Customers_Lighting!O222</f>
        <v>111061</v>
      </c>
      <c r="P222" s="20">
        <f>[1]StdO_Customers_Residential!P222+[1]StdO_Customers_Small_Commercial!P222+[1]StdO_Customers_Lighting!P222</f>
        <v>108002</v>
      </c>
      <c r="Q222" s="20">
        <f>[1]StdO_Customers_Residential!Q222+[1]StdO_Customers_Small_Commercial!Q222+[1]StdO_Customers_Lighting!Q222</f>
        <v>111164</v>
      </c>
      <c r="R222" s="20">
        <f>[1]StdO_Customers_Residential!R222+[1]StdO_Customers_Small_Commercial!R222+[1]StdO_Customers_Lighting!R222</f>
        <v>118564</v>
      </c>
      <c r="S222" s="20">
        <f>[1]StdO_Customers_Residential!S222+[1]StdO_Customers_Small_Commercial!S222+[1]StdO_Customers_Lighting!S222</f>
        <v>122586</v>
      </c>
      <c r="T222" s="20">
        <f>[1]StdO_Customers_Residential!T222+[1]StdO_Customers_Small_Commercial!T222+[1]StdO_Customers_Lighting!T222</f>
        <v>125946</v>
      </c>
      <c r="U222" s="20">
        <f>[1]StdO_Customers_Residential!U222+[1]StdO_Customers_Small_Commercial!U222+[1]StdO_Customers_Lighting!U222</f>
        <v>136791</v>
      </c>
      <c r="V222" s="20">
        <f>[1]StdO_Customers_Residential!V222+[1]StdO_Customers_Small_Commercial!V222+[1]StdO_Customers_Lighting!V222</f>
        <v>137833</v>
      </c>
      <c r="W222" s="20">
        <f>[1]StdO_Customers_Residential!W222+[1]StdO_Customers_Small_Commercial!W222+[1]StdO_Customers_Lighting!W222</f>
        <v>124948</v>
      </c>
      <c r="X222" s="20">
        <f>[1]StdO_Customers_Residential!X222+[1]StdO_Customers_Small_Commercial!X222+[1]StdO_Customers_Lighting!X222</f>
        <v>102637</v>
      </c>
      <c r="Y222" s="20">
        <f>[1]StdO_Customers_Residential!Y222+[1]StdO_Customers_Small_Commercial!Y222+[1]StdO_Customers_Lighting!Y222</f>
        <v>85180</v>
      </c>
      <c r="Z222" s="12"/>
      <c r="AA222" s="13">
        <f t="shared" si="32"/>
        <v>7</v>
      </c>
      <c r="AB222" s="12">
        <f t="shared" si="25"/>
        <v>0</v>
      </c>
      <c r="AC222" s="5">
        <f t="shared" si="26"/>
        <v>2481561</v>
      </c>
      <c r="AD222" s="5">
        <f t="shared" si="27"/>
        <v>2481561</v>
      </c>
      <c r="AF222" s="12">
        <f t="shared" si="28"/>
        <v>8</v>
      </c>
      <c r="AG222" s="12">
        <f t="shared" si="29"/>
        <v>2021</v>
      </c>
      <c r="AI222" s="5">
        <f t="shared" si="30"/>
        <v>137833</v>
      </c>
      <c r="AJ222" s="12">
        <f t="shared" si="31"/>
        <v>21</v>
      </c>
    </row>
    <row r="223" spans="1:36" x14ac:dyDescent="0.25">
      <c r="A223" s="33">
        <v>44410</v>
      </c>
      <c r="B223" s="20">
        <f>[1]StdO_Customers_Residential!B223+[1]StdO_Customers_Small_Commercial!B223+[1]StdO_Customers_Lighting!B223</f>
        <v>72857</v>
      </c>
      <c r="C223" s="20">
        <f>[1]StdO_Customers_Residential!C223+[1]StdO_Customers_Small_Commercial!C223+[1]StdO_Customers_Lighting!C223</f>
        <v>68849</v>
      </c>
      <c r="D223" s="20">
        <f>[1]StdO_Customers_Residential!D223+[1]StdO_Customers_Small_Commercial!D223+[1]StdO_Customers_Lighting!D223</f>
        <v>65261</v>
      </c>
      <c r="E223" s="20">
        <f>[1]StdO_Customers_Residential!E223+[1]StdO_Customers_Small_Commercial!E223+[1]StdO_Customers_Lighting!E223</f>
        <v>63711</v>
      </c>
      <c r="F223" s="20">
        <f>[1]StdO_Customers_Residential!F223+[1]StdO_Customers_Small_Commercial!F223+[1]StdO_Customers_Lighting!F223</f>
        <v>66020</v>
      </c>
      <c r="G223" s="20">
        <f>[1]StdO_Customers_Residential!G223+[1]StdO_Customers_Small_Commercial!G223+[1]StdO_Customers_Lighting!G223</f>
        <v>74517</v>
      </c>
      <c r="H223" s="20">
        <f>[1]StdO_Customers_Residential!H223+[1]StdO_Customers_Small_Commercial!H223+[1]StdO_Customers_Lighting!H223</f>
        <v>88231</v>
      </c>
      <c r="I223" s="20">
        <f>[1]StdO_Customers_Residential!I223+[1]StdO_Customers_Small_Commercial!I223+[1]StdO_Customers_Lighting!I223</f>
        <v>101293</v>
      </c>
      <c r="J223" s="20">
        <f>[1]StdO_Customers_Residential!J223+[1]StdO_Customers_Small_Commercial!J223+[1]StdO_Customers_Lighting!J223</f>
        <v>110524</v>
      </c>
      <c r="K223" s="20">
        <f>[1]StdO_Customers_Residential!K223+[1]StdO_Customers_Small_Commercial!K223+[1]StdO_Customers_Lighting!K223</f>
        <v>124988</v>
      </c>
      <c r="L223" s="20">
        <f>[1]StdO_Customers_Residential!L223+[1]StdO_Customers_Small_Commercial!L223+[1]StdO_Customers_Lighting!L223</f>
        <v>123014</v>
      </c>
      <c r="M223" s="20">
        <f>[1]StdO_Customers_Residential!M223+[1]StdO_Customers_Small_Commercial!M223+[1]StdO_Customers_Lighting!M223</f>
        <v>120248</v>
      </c>
      <c r="N223" s="20">
        <f>[1]StdO_Customers_Residential!N223+[1]StdO_Customers_Small_Commercial!N223+[1]StdO_Customers_Lighting!N223</f>
        <v>116900</v>
      </c>
      <c r="O223" s="20">
        <f>[1]StdO_Customers_Residential!O223+[1]StdO_Customers_Small_Commercial!O223+[1]StdO_Customers_Lighting!O223</f>
        <v>109428</v>
      </c>
      <c r="P223" s="20">
        <f>[1]StdO_Customers_Residential!P223+[1]StdO_Customers_Small_Commercial!P223+[1]StdO_Customers_Lighting!P223</f>
        <v>107152</v>
      </c>
      <c r="Q223" s="20">
        <f>[1]StdO_Customers_Residential!Q223+[1]StdO_Customers_Small_Commercial!Q223+[1]StdO_Customers_Lighting!Q223</f>
        <v>111197</v>
      </c>
      <c r="R223" s="20">
        <f>[1]StdO_Customers_Residential!R223+[1]StdO_Customers_Small_Commercial!R223+[1]StdO_Customers_Lighting!R223</f>
        <v>121035</v>
      </c>
      <c r="S223" s="20">
        <f>[1]StdO_Customers_Residential!S223+[1]StdO_Customers_Small_Commercial!S223+[1]StdO_Customers_Lighting!S223</f>
        <v>123652</v>
      </c>
      <c r="T223" s="20">
        <f>[1]StdO_Customers_Residential!T223+[1]StdO_Customers_Small_Commercial!T223+[1]StdO_Customers_Lighting!T223</f>
        <v>126012</v>
      </c>
      <c r="U223" s="20">
        <f>[1]StdO_Customers_Residential!U223+[1]StdO_Customers_Small_Commercial!U223+[1]StdO_Customers_Lighting!U223</f>
        <v>134734</v>
      </c>
      <c r="V223" s="20">
        <f>[1]StdO_Customers_Residential!V223+[1]StdO_Customers_Small_Commercial!V223+[1]StdO_Customers_Lighting!V223</f>
        <v>139597</v>
      </c>
      <c r="W223" s="20">
        <f>[1]StdO_Customers_Residential!W223+[1]StdO_Customers_Small_Commercial!W223+[1]StdO_Customers_Lighting!W223</f>
        <v>126526</v>
      </c>
      <c r="X223" s="20">
        <f>[1]StdO_Customers_Residential!X223+[1]StdO_Customers_Small_Commercial!X223+[1]StdO_Customers_Lighting!X223</f>
        <v>104251</v>
      </c>
      <c r="Y223" s="20">
        <f>[1]StdO_Customers_Residential!Y223+[1]StdO_Customers_Small_Commercial!Y223+[1]StdO_Customers_Lighting!Y223</f>
        <v>84698</v>
      </c>
      <c r="Z223" s="12"/>
      <c r="AA223" s="13">
        <f t="shared" si="32"/>
        <v>1</v>
      </c>
      <c r="AB223" s="12">
        <f t="shared" si="25"/>
        <v>0</v>
      </c>
      <c r="AC223" s="5">
        <f t="shared" si="26"/>
        <v>2484695</v>
      </c>
      <c r="AD223" s="5">
        <f t="shared" si="27"/>
        <v>2484695</v>
      </c>
      <c r="AF223" s="12">
        <f t="shared" si="28"/>
        <v>8</v>
      </c>
      <c r="AG223" s="12">
        <f t="shared" si="29"/>
        <v>2021</v>
      </c>
      <c r="AI223" s="5">
        <f t="shared" si="30"/>
        <v>139597</v>
      </c>
      <c r="AJ223" s="12">
        <f t="shared" si="31"/>
        <v>21</v>
      </c>
    </row>
    <row r="224" spans="1:36" x14ac:dyDescent="0.25">
      <c r="A224" s="33">
        <v>44411</v>
      </c>
      <c r="B224" s="20">
        <f>[1]StdO_Customers_Residential!B224+[1]StdO_Customers_Small_Commercial!B224+[1]StdO_Customers_Lighting!B224</f>
        <v>72389</v>
      </c>
      <c r="C224" s="20">
        <f>[1]StdO_Customers_Residential!C224+[1]StdO_Customers_Small_Commercial!C224+[1]StdO_Customers_Lighting!C224</f>
        <v>68379</v>
      </c>
      <c r="D224" s="20">
        <f>[1]StdO_Customers_Residential!D224+[1]StdO_Customers_Small_Commercial!D224+[1]StdO_Customers_Lighting!D224</f>
        <v>64792</v>
      </c>
      <c r="E224" s="20">
        <f>[1]StdO_Customers_Residential!E224+[1]StdO_Customers_Small_Commercial!E224+[1]StdO_Customers_Lighting!E224</f>
        <v>63308</v>
      </c>
      <c r="F224" s="20">
        <f>[1]StdO_Customers_Residential!F224+[1]StdO_Customers_Small_Commercial!F224+[1]StdO_Customers_Lighting!F224</f>
        <v>68997</v>
      </c>
      <c r="G224" s="20">
        <f>[1]StdO_Customers_Residential!G224+[1]StdO_Customers_Small_Commercial!G224+[1]StdO_Customers_Lighting!G224</f>
        <v>74032</v>
      </c>
      <c r="H224" s="20">
        <f>[1]StdO_Customers_Residential!H224+[1]StdO_Customers_Small_Commercial!H224+[1]StdO_Customers_Lighting!H224</f>
        <v>87725</v>
      </c>
      <c r="I224" s="20">
        <f>[1]StdO_Customers_Residential!I224+[1]StdO_Customers_Small_Commercial!I224+[1]StdO_Customers_Lighting!I224</f>
        <v>100712</v>
      </c>
      <c r="J224" s="20">
        <f>[1]StdO_Customers_Residential!J224+[1]StdO_Customers_Small_Commercial!J224+[1]StdO_Customers_Lighting!J224</f>
        <v>109902</v>
      </c>
      <c r="K224" s="20">
        <f>[1]StdO_Customers_Residential!K224+[1]StdO_Customers_Small_Commercial!K224+[1]StdO_Customers_Lighting!K224</f>
        <v>124306</v>
      </c>
      <c r="L224" s="20">
        <f>[1]StdO_Customers_Residential!L224+[1]StdO_Customers_Small_Commercial!L224+[1]StdO_Customers_Lighting!L224</f>
        <v>122359</v>
      </c>
      <c r="M224" s="20">
        <f>[1]StdO_Customers_Residential!M224+[1]StdO_Customers_Small_Commercial!M224+[1]StdO_Customers_Lighting!M224</f>
        <v>119616</v>
      </c>
      <c r="N224" s="20">
        <f>[1]StdO_Customers_Residential!N224+[1]StdO_Customers_Small_Commercial!N224+[1]StdO_Customers_Lighting!N224</f>
        <v>116405</v>
      </c>
      <c r="O224" s="20">
        <f>[1]StdO_Customers_Residential!O224+[1]StdO_Customers_Small_Commercial!O224+[1]StdO_Customers_Lighting!O224</f>
        <v>108966</v>
      </c>
      <c r="P224" s="20">
        <f>[1]StdO_Customers_Residential!P224+[1]StdO_Customers_Small_Commercial!P224+[1]StdO_Customers_Lighting!P224</f>
        <v>106711</v>
      </c>
      <c r="Q224" s="20">
        <f>[1]StdO_Customers_Residential!Q224+[1]StdO_Customers_Small_Commercial!Q224+[1]StdO_Customers_Lighting!Q224</f>
        <v>110731</v>
      </c>
      <c r="R224" s="20">
        <f>[1]StdO_Customers_Residential!R224+[1]StdO_Customers_Small_Commercial!R224+[1]StdO_Customers_Lighting!R224</f>
        <v>120500</v>
      </c>
      <c r="S224" s="20">
        <f>[1]StdO_Customers_Residential!S224+[1]StdO_Customers_Small_Commercial!S224+[1]StdO_Customers_Lighting!S224</f>
        <v>123081</v>
      </c>
      <c r="T224" s="20">
        <f>[1]StdO_Customers_Residential!T224+[1]StdO_Customers_Small_Commercial!T224+[1]StdO_Customers_Lighting!T224</f>
        <v>125446</v>
      </c>
      <c r="U224" s="20">
        <f>[1]StdO_Customers_Residential!U224+[1]StdO_Customers_Small_Commercial!U224+[1]StdO_Customers_Lighting!U224</f>
        <v>134101</v>
      </c>
      <c r="V224" s="20">
        <f>[1]StdO_Customers_Residential!V224+[1]StdO_Customers_Small_Commercial!V224+[1]StdO_Customers_Lighting!V224</f>
        <v>139000</v>
      </c>
      <c r="W224" s="20">
        <f>[1]StdO_Customers_Residential!W224+[1]StdO_Customers_Small_Commercial!W224+[1]StdO_Customers_Lighting!W224</f>
        <v>125969</v>
      </c>
      <c r="X224" s="20">
        <f>[1]StdO_Customers_Residential!X224+[1]StdO_Customers_Small_Commercial!X224+[1]StdO_Customers_Lighting!X224</f>
        <v>103842</v>
      </c>
      <c r="Y224" s="20">
        <f>[1]StdO_Customers_Residential!Y224+[1]StdO_Customers_Small_Commercial!Y224+[1]StdO_Customers_Lighting!Y224</f>
        <v>84444</v>
      </c>
      <c r="Z224" s="12"/>
      <c r="AA224" s="13">
        <f t="shared" si="32"/>
        <v>2</v>
      </c>
      <c r="AB224" s="12">
        <f t="shared" si="25"/>
        <v>1891647</v>
      </c>
      <c r="AC224" s="5">
        <f t="shared" si="26"/>
        <v>584066</v>
      </c>
      <c r="AD224" s="5">
        <f t="shared" si="27"/>
        <v>2475713</v>
      </c>
      <c r="AF224" s="12">
        <f t="shared" si="28"/>
        <v>8</v>
      </c>
      <c r="AG224" s="12">
        <f t="shared" si="29"/>
        <v>2021</v>
      </c>
      <c r="AI224" s="5">
        <f t="shared" si="30"/>
        <v>139000</v>
      </c>
      <c r="AJ224" s="12">
        <f t="shared" si="31"/>
        <v>21</v>
      </c>
    </row>
    <row r="225" spans="1:36" x14ac:dyDescent="0.25">
      <c r="A225" s="33">
        <v>44412</v>
      </c>
      <c r="B225" s="20">
        <f>[1]StdO_Customers_Residential!B225+[1]StdO_Customers_Small_Commercial!B225+[1]StdO_Customers_Lighting!B225</f>
        <v>72277</v>
      </c>
      <c r="C225" s="20">
        <f>[1]StdO_Customers_Residential!C225+[1]StdO_Customers_Small_Commercial!C225+[1]StdO_Customers_Lighting!C225</f>
        <v>68272</v>
      </c>
      <c r="D225" s="20">
        <f>[1]StdO_Customers_Residential!D225+[1]StdO_Customers_Small_Commercial!D225+[1]StdO_Customers_Lighting!D225</f>
        <v>64740</v>
      </c>
      <c r="E225" s="20">
        <f>[1]StdO_Customers_Residential!E225+[1]StdO_Customers_Small_Commercial!E225+[1]StdO_Customers_Lighting!E225</f>
        <v>64139</v>
      </c>
      <c r="F225" s="20">
        <f>[1]StdO_Customers_Residential!F225+[1]StdO_Customers_Small_Commercial!F225+[1]StdO_Customers_Lighting!F225</f>
        <v>66041</v>
      </c>
      <c r="G225" s="20">
        <f>[1]StdO_Customers_Residential!G225+[1]StdO_Customers_Small_Commercial!G225+[1]StdO_Customers_Lighting!G225</f>
        <v>73935</v>
      </c>
      <c r="H225" s="20">
        <f>[1]StdO_Customers_Residential!H225+[1]StdO_Customers_Small_Commercial!H225+[1]StdO_Customers_Lighting!H225</f>
        <v>87536</v>
      </c>
      <c r="I225" s="20">
        <f>[1]StdO_Customers_Residential!I225+[1]StdO_Customers_Small_Commercial!I225+[1]StdO_Customers_Lighting!I225</f>
        <v>100464</v>
      </c>
      <c r="J225" s="20">
        <f>[1]StdO_Customers_Residential!J225+[1]StdO_Customers_Small_Commercial!J225+[1]StdO_Customers_Lighting!J225</f>
        <v>109622</v>
      </c>
      <c r="K225" s="20">
        <f>[1]StdO_Customers_Residential!K225+[1]StdO_Customers_Small_Commercial!K225+[1]StdO_Customers_Lighting!K225</f>
        <v>123953</v>
      </c>
      <c r="L225" s="20">
        <f>[1]StdO_Customers_Residential!L225+[1]StdO_Customers_Small_Commercial!L225+[1]StdO_Customers_Lighting!L225</f>
        <v>122013</v>
      </c>
      <c r="M225" s="20">
        <f>[1]StdO_Customers_Residential!M225+[1]StdO_Customers_Small_Commercial!M225+[1]StdO_Customers_Lighting!M225</f>
        <v>119273</v>
      </c>
      <c r="N225" s="20">
        <f>[1]StdO_Customers_Residential!N225+[1]StdO_Customers_Small_Commercial!N225+[1]StdO_Customers_Lighting!N225</f>
        <v>115993</v>
      </c>
      <c r="O225" s="20">
        <f>[1]StdO_Customers_Residential!O225+[1]StdO_Customers_Small_Commercial!O225+[1]StdO_Customers_Lighting!O225</f>
        <v>108598</v>
      </c>
      <c r="P225" s="20">
        <f>[1]StdO_Customers_Residential!P225+[1]StdO_Customers_Small_Commercial!P225+[1]StdO_Customers_Lighting!P225</f>
        <v>108681</v>
      </c>
      <c r="Q225" s="20">
        <f>[1]StdO_Customers_Residential!Q225+[1]StdO_Customers_Small_Commercial!Q225+[1]StdO_Customers_Lighting!Q225</f>
        <v>111557</v>
      </c>
      <c r="R225" s="20">
        <f>[1]StdO_Customers_Residential!R225+[1]StdO_Customers_Small_Commercial!R225+[1]StdO_Customers_Lighting!R225</f>
        <v>120069</v>
      </c>
      <c r="S225" s="20">
        <f>[1]StdO_Customers_Residential!S225+[1]StdO_Customers_Small_Commercial!S225+[1]StdO_Customers_Lighting!S225</f>
        <v>122650</v>
      </c>
      <c r="T225" s="20">
        <f>[1]StdO_Customers_Residential!T225+[1]StdO_Customers_Small_Commercial!T225+[1]StdO_Customers_Lighting!T225</f>
        <v>125000</v>
      </c>
      <c r="U225" s="20">
        <f>[1]StdO_Customers_Residential!U225+[1]StdO_Customers_Small_Commercial!U225+[1]StdO_Customers_Lighting!U225</f>
        <v>133673</v>
      </c>
      <c r="V225" s="20">
        <f>[1]StdO_Customers_Residential!V225+[1]StdO_Customers_Small_Commercial!V225+[1]StdO_Customers_Lighting!V225</f>
        <v>138600</v>
      </c>
      <c r="W225" s="20">
        <f>[1]StdO_Customers_Residential!W225+[1]StdO_Customers_Small_Commercial!W225+[1]StdO_Customers_Lighting!W225</f>
        <v>125624</v>
      </c>
      <c r="X225" s="20">
        <f>[1]StdO_Customers_Residential!X225+[1]StdO_Customers_Small_Commercial!X225+[1]StdO_Customers_Lighting!X225</f>
        <v>103599</v>
      </c>
      <c r="Y225" s="20">
        <f>[1]StdO_Customers_Residential!Y225+[1]StdO_Customers_Small_Commercial!Y225+[1]StdO_Customers_Lighting!Y225</f>
        <v>85604</v>
      </c>
      <c r="Z225" s="12"/>
      <c r="AA225" s="13">
        <f t="shared" si="32"/>
        <v>3</v>
      </c>
      <c r="AB225" s="12">
        <f t="shared" si="25"/>
        <v>1889369</v>
      </c>
      <c r="AC225" s="5">
        <f t="shared" si="26"/>
        <v>582544</v>
      </c>
      <c r="AD225" s="5">
        <f t="shared" si="27"/>
        <v>2471913</v>
      </c>
      <c r="AF225" s="12">
        <f t="shared" si="28"/>
        <v>8</v>
      </c>
      <c r="AG225" s="12">
        <f t="shared" si="29"/>
        <v>2021</v>
      </c>
      <c r="AI225" s="5">
        <f t="shared" si="30"/>
        <v>138600</v>
      </c>
      <c r="AJ225" s="12">
        <f t="shared" si="31"/>
        <v>21</v>
      </c>
    </row>
    <row r="226" spans="1:36" x14ac:dyDescent="0.25">
      <c r="A226" s="33">
        <v>44413</v>
      </c>
      <c r="B226" s="20">
        <f>[1]StdO_Customers_Residential!B226+[1]StdO_Customers_Small_Commercial!B226+[1]StdO_Customers_Lighting!B226</f>
        <v>75360</v>
      </c>
      <c r="C226" s="20">
        <f>[1]StdO_Customers_Residential!C226+[1]StdO_Customers_Small_Commercial!C226+[1]StdO_Customers_Lighting!C226</f>
        <v>70554</v>
      </c>
      <c r="D226" s="20">
        <f>[1]StdO_Customers_Residential!D226+[1]StdO_Customers_Small_Commercial!D226+[1]StdO_Customers_Lighting!D226</f>
        <v>67086</v>
      </c>
      <c r="E226" s="20">
        <f>[1]StdO_Customers_Residential!E226+[1]StdO_Customers_Small_Commercial!E226+[1]StdO_Customers_Lighting!E226</f>
        <v>66684</v>
      </c>
      <c r="F226" s="20">
        <f>[1]StdO_Customers_Residential!F226+[1]StdO_Customers_Small_Commercial!F226+[1]StdO_Customers_Lighting!F226</f>
        <v>68103</v>
      </c>
      <c r="G226" s="20">
        <f>[1]StdO_Customers_Residential!G226+[1]StdO_Customers_Small_Commercial!G226+[1]StdO_Customers_Lighting!G226</f>
        <v>73610</v>
      </c>
      <c r="H226" s="20">
        <f>[1]StdO_Customers_Residential!H226+[1]StdO_Customers_Small_Commercial!H226+[1]StdO_Customers_Lighting!H226</f>
        <v>86327</v>
      </c>
      <c r="I226" s="20">
        <f>[1]StdO_Customers_Residential!I226+[1]StdO_Customers_Small_Commercial!I226+[1]StdO_Customers_Lighting!I226</f>
        <v>99092</v>
      </c>
      <c r="J226" s="20">
        <f>[1]StdO_Customers_Residential!J226+[1]StdO_Customers_Small_Commercial!J226+[1]StdO_Customers_Lighting!J226</f>
        <v>108207</v>
      </c>
      <c r="K226" s="20">
        <f>[1]StdO_Customers_Residential!K226+[1]StdO_Customers_Small_Commercial!K226+[1]StdO_Customers_Lighting!K226</f>
        <v>122481</v>
      </c>
      <c r="L226" s="20">
        <f>[1]StdO_Customers_Residential!L226+[1]StdO_Customers_Small_Commercial!L226+[1]StdO_Customers_Lighting!L226</f>
        <v>120742</v>
      </c>
      <c r="M226" s="20">
        <f>[1]StdO_Customers_Residential!M226+[1]StdO_Customers_Small_Commercial!M226+[1]StdO_Customers_Lighting!M226</f>
        <v>117775</v>
      </c>
      <c r="N226" s="20">
        <f>[1]StdO_Customers_Residential!N226+[1]StdO_Customers_Small_Commercial!N226+[1]StdO_Customers_Lighting!N226</f>
        <v>114507</v>
      </c>
      <c r="O226" s="20">
        <f>[1]StdO_Customers_Residential!O226+[1]StdO_Customers_Small_Commercial!O226+[1]StdO_Customers_Lighting!O226</f>
        <v>107132</v>
      </c>
      <c r="P226" s="20">
        <f>[1]StdO_Customers_Residential!P226+[1]StdO_Customers_Small_Commercial!P226+[1]StdO_Customers_Lighting!P226</f>
        <v>104877</v>
      </c>
      <c r="Q226" s="20">
        <f>[1]StdO_Customers_Residential!Q226+[1]StdO_Customers_Small_Commercial!Q226+[1]StdO_Customers_Lighting!Q226</f>
        <v>108852</v>
      </c>
      <c r="R226" s="20">
        <f>[1]StdO_Customers_Residential!R226+[1]StdO_Customers_Small_Commercial!R226+[1]StdO_Customers_Lighting!R226</f>
        <v>118525</v>
      </c>
      <c r="S226" s="20">
        <f>[1]StdO_Customers_Residential!S226+[1]StdO_Customers_Small_Commercial!S226+[1]StdO_Customers_Lighting!S226</f>
        <v>121103</v>
      </c>
      <c r="T226" s="20">
        <f>[1]StdO_Customers_Residential!T226+[1]StdO_Customers_Small_Commercial!T226+[1]StdO_Customers_Lighting!T226</f>
        <v>123481</v>
      </c>
      <c r="U226" s="20">
        <f>[1]StdO_Customers_Residential!U226+[1]StdO_Customers_Small_Commercial!U226+[1]StdO_Customers_Lighting!U226</f>
        <v>132176</v>
      </c>
      <c r="V226" s="20">
        <f>[1]StdO_Customers_Residential!V226+[1]StdO_Customers_Small_Commercial!V226+[1]StdO_Customers_Lighting!V226</f>
        <v>137062</v>
      </c>
      <c r="W226" s="20">
        <f>[1]StdO_Customers_Residential!W226+[1]StdO_Customers_Small_Commercial!W226+[1]StdO_Customers_Lighting!W226</f>
        <v>124059</v>
      </c>
      <c r="X226" s="20">
        <f>[1]StdO_Customers_Residential!X226+[1]StdO_Customers_Small_Commercial!X226+[1]StdO_Customers_Lighting!X226</f>
        <v>102132</v>
      </c>
      <c r="Y226" s="20">
        <f>[1]StdO_Customers_Residential!Y226+[1]StdO_Customers_Small_Commercial!Y226+[1]StdO_Customers_Lighting!Y226</f>
        <v>82891</v>
      </c>
      <c r="Z226" s="12"/>
      <c r="AA226" s="13">
        <f t="shared" si="32"/>
        <v>4</v>
      </c>
      <c r="AB226" s="12">
        <f t="shared" si="25"/>
        <v>1862203</v>
      </c>
      <c r="AC226" s="5">
        <f t="shared" si="26"/>
        <v>590615</v>
      </c>
      <c r="AD226" s="5">
        <f t="shared" si="27"/>
        <v>2452818</v>
      </c>
      <c r="AF226" s="12">
        <f t="shared" si="28"/>
        <v>8</v>
      </c>
      <c r="AG226" s="12">
        <f t="shared" si="29"/>
        <v>2021</v>
      </c>
      <c r="AI226" s="5">
        <f t="shared" si="30"/>
        <v>137062</v>
      </c>
      <c r="AJ226" s="12">
        <f t="shared" si="31"/>
        <v>21</v>
      </c>
    </row>
    <row r="227" spans="1:36" x14ac:dyDescent="0.25">
      <c r="A227" s="33">
        <v>44414</v>
      </c>
      <c r="B227" s="20">
        <f>[1]StdO_Customers_Residential!B227+[1]StdO_Customers_Small_Commercial!B227+[1]StdO_Customers_Lighting!B227</f>
        <v>73432</v>
      </c>
      <c r="C227" s="20">
        <f>[1]StdO_Customers_Residential!C227+[1]StdO_Customers_Small_Commercial!C227+[1]StdO_Customers_Lighting!C227</f>
        <v>68423</v>
      </c>
      <c r="D227" s="20">
        <f>[1]StdO_Customers_Residential!D227+[1]StdO_Customers_Small_Commercial!D227+[1]StdO_Customers_Lighting!D227</f>
        <v>66018</v>
      </c>
      <c r="E227" s="20">
        <f>[1]StdO_Customers_Residential!E227+[1]StdO_Customers_Small_Commercial!E227+[1]StdO_Customers_Lighting!E227</f>
        <v>65715</v>
      </c>
      <c r="F227" s="20">
        <f>[1]StdO_Customers_Residential!F227+[1]StdO_Customers_Small_Commercial!F227+[1]StdO_Customers_Lighting!F227</f>
        <v>67472</v>
      </c>
      <c r="G227" s="20">
        <f>[1]StdO_Customers_Residential!G227+[1]StdO_Customers_Small_Commercial!G227+[1]StdO_Customers_Lighting!G227</f>
        <v>73422</v>
      </c>
      <c r="H227" s="20">
        <f>[1]StdO_Customers_Residential!H227+[1]StdO_Customers_Small_Commercial!H227+[1]StdO_Customers_Lighting!H227</f>
        <v>86317</v>
      </c>
      <c r="I227" s="20">
        <f>[1]StdO_Customers_Residential!I227+[1]StdO_Customers_Small_Commercial!I227+[1]StdO_Customers_Lighting!I227</f>
        <v>99102</v>
      </c>
      <c r="J227" s="20">
        <f>[1]StdO_Customers_Residential!J227+[1]StdO_Customers_Small_Commercial!J227+[1]StdO_Customers_Lighting!J227</f>
        <v>108195</v>
      </c>
      <c r="K227" s="20">
        <f>[1]StdO_Customers_Residential!K227+[1]StdO_Customers_Small_Commercial!K227+[1]StdO_Customers_Lighting!K227</f>
        <v>122501</v>
      </c>
      <c r="L227" s="20">
        <f>[1]StdO_Customers_Residential!L227+[1]StdO_Customers_Small_Commercial!L227+[1]StdO_Customers_Lighting!L227</f>
        <v>120545</v>
      </c>
      <c r="M227" s="20">
        <f>[1]StdO_Customers_Residential!M227+[1]StdO_Customers_Small_Commercial!M227+[1]StdO_Customers_Lighting!M227</f>
        <v>117824</v>
      </c>
      <c r="N227" s="20">
        <f>[1]StdO_Customers_Residential!N227+[1]StdO_Customers_Small_Commercial!N227+[1]StdO_Customers_Lighting!N227</f>
        <v>114582</v>
      </c>
      <c r="O227" s="20">
        <f>[1]StdO_Customers_Residential!O227+[1]StdO_Customers_Small_Commercial!O227+[1]StdO_Customers_Lighting!O227</f>
        <v>112523</v>
      </c>
      <c r="P227" s="20">
        <f>[1]StdO_Customers_Residential!P227+[1]StdO_Customers_Small_Commercial!P227+[1]StdO_Customers_Lighting!P227</f>
        <v>113725</v>
      </c>
      <c r="Q227" s="20">
        <f>[1]StdO_Customers_Residential!Q227+[1]StdO_Customers_Small_Commercial!Q227+[1]StdO_Customers_Lighting!Q227</f>
        <v>118048</v>
      </c>
      <c r="R227" s="20">
        <f>[1]StdO_Customers_Residential!R227+[1]StdO_Customers_Small_Commercial!R227+[1]StdO_Customers_Lighting!R227</f>
        <v>124837</v>
      </c>
      <c r="S227" s="20">
        <f>[1]StdO_Customers_Residential!S227+[1]StdO_Customers_Small_Commercial!S227+[1]StdO_Customers_Lighting!S227</f>
        <v>131128</v>
      </c>
      <c r="T227" s="20">
        <f>[1]StdO_Customers_Residential!T227+[1]StdO_Customers_Small_Commercial!T227+[1]StdO_Customers_Lighting!T227</f>
        <v>133312</v>
      </c>
      <c r="U227" s="20">
        <f>[1]StdO_Customers_Residential!U227+[1]StdO_Customers_Small_Commercial!U227+[1]StdO_Customers_Lighting!U227</f>
        <v>132294</v>
      </c>
      <c r="V227" s="20">
        <f>[1]StdO_Customers_Residential!V227+[1]StdO_Customers_Small_Commercial!V227+[1]StdO_Customers_Lighting!V227</f>
        <v>137259</v>
      </c>
      <c r="W227" s="20">
        <f>[1]StdO_Customers_Residential!W227+[1]StdO_Customers_Small_Commercial!W227+[1]StdO_Customers_Lighting!W227</f>
        <v>124249</v>
      </c>
      <c r="X227" s="20">
        <f>[1]StdO_Customers_Residential!X227+[1]StdO_Customers_Small_Commercial!X227+[1]StdO_Customers_Lighting!X227</f>
        <v>106159</v>
      </c>
      <c r="Y227" s="20">
        <f>[1]StdO_Customers_Residential!Y227+[1]StdO_Customers_Small_Commercial!Y227+[1]StdO_Customers_Lighting!Y227</f>
        <v>90274</v>
      </c>
      <c r="Z227" s="12"/>
      <c r="AA227" s="13">
        <f t="shared" si="32"/>
        <v>5</v>
      </c>
      <c r="AB227" s="12">
        <f t="shared" si="25"/>
        <v>1916283</v>
      </c>
      <c r="AC227" s="5">
        <f t="shared" si="26"/>
        <v>591073</v>
      </c>
      <c r="AD227" s="5">
        <f t="shared" si="27"/>
        <v>2507356</v>
      </c>
      <c r="AF227" s="12">
        <f t="shared" si="28"/>
        <v>8</v>
      </c>
      <c r="AG227" s="12">
        <f t="shared" si="29"/>
        <v>2021</v>
      </c>
      <c r="AI227" s="5">
        <f t="shared" si="30"/>
        <v>137259</v>
      </c>
      <c r="AJ227" s="12">
        <f t="shared" si="31"/>
        <v>21</v>
      </c>
    </row>
    <row r="228" spans="1:36" x14ac:dyDescent="0.25">
      <c r="A228" s="33">
        <v>44415</v>
      </c>
      <c r="B228" s="20">
        <f>[1]StdO_Customers_Residential!B228+[1]StdO_Customers_Small_Commercial!B228+[1]StdO_Customers_Lighting!B228</f>
        <v>80254</v>
      </c>
      <c r="C228" s="20">
        <f>[1]StdO_Customers_Residential!C228+[1]StdO_Customers_Small_Commercial!C228+[1]StdO_Customers_Lighting!C228</f>
        <v>74115</v>
      </c>
      <c r="D228" s="20">
        <f>[1]StdO_Customers_Residential!D228+[1]StdO_Customers_Small_Commercial!D228+[1]StdO_Customers_Lighting!D228</f>
        <v>70199</v>
      </c>
      <c r="E228" s="20">
        <f>[1]StdO_Customers_Residential!E228+[1]StdO_Customers_Small_Commercial!E228+[1]StdO_Customers_Lighting!E228</f>
        <v>69110</v>
      </c>
      <c r="F228" s="20">
        <f>[1]StdO_Customers_Residential!F228+[1]StdO_Customers_Small_Commercial!F228+[1]StdO_Customers_Lighting!F228</f>
        <v>69408</v>
      </c>
      <c r="G228" s="20">
        <f>[1]StdO_Customers_Residential!G228+[1]StdO_Customers_Small_Commercial!G228+[1]StdO_Customers_Lighting!G228</f>
        <v>70696</v>
      </c>
      <c r="H228" s="20">
        <f>[1]StdO_Customers_Residential!H228+[1]StdO_Customers_Small_Commercial!H228+[1]StdO_Customers_Lighting!H228</f>
        <v>81454</v>
      </c>
      <c r="I228" s="20">
        <f>[1]StdO_Customers_Residential!I228+[1]StdO_Customers_Small_Commercial!I228+[1]StdO_Customers_Lighting!I228</f>
        <v>96049</v>
      </c>
      <c r="J228" s="20">
        <f>[1]StdO_Customers_Residential!J228+[1]StdO_Customers_Small_Commercial!J228+[1]StdO_Customers_Lighting!J228</f>
        <v>109288</v>
      </c>
      <c r="K228" s="20">
        <f>[1]StdO_Customers_Residential!K228+[1]StdO_Customers_Small_Commercial!K228+[1]StdO_Customers_Lighting!K228</f>
        <v>123695</v>
      </c>
      <c r="L228" s="20">
        <f>[1]StdO_Customers_Residential!L228+[1]StdO_Customers_Small_Commercial!L228+[1]StdO_Customers_Lighting!L228</f>
        <v>124199</v>
      </c>
      <c r="M228" s="20">
        <f>[1]StdO_Customers_Residential!M228+[1]StdO_Customers_Small_Commercial!M228+[1]StdO_Customers_Lighting!M228</f>
        <v>119442</v>
      </c>
      <c r="N228" s="20">
        <f>[1]StdO_Customers_Residential!N228+[1]StdO_Customers_Small_Commercial!N228+[1]StdO_Customers_Lighting!N228</f>
        <v>117459</v>
      </c>
      <c r="O228" s="20">
        <f>[1]StdO_Customers_Residential!O228+[1]StdO_Customers_Small_Commercial!O228+[1]StdO_Customers_Lighting!O228</f>
        <v>115087</v>
      </c>
      <c r="P228" s="20">
        <f>[1]StdO_Customers_Residential!P228+[1]StdO_Customers_Small_Commercial!P228+[1]StdO_Customers_Lighting!P228</f>
        <v>115868</v>
      </c>
      <c r="Q228" s="20">
        <f>[1]StdO_Customers_Residential!Q228+[1]StdO_Customers_Small_Commercial!Q228+[1]StdO_Customers_Lighting!Q228</f>
        <v>118368</v>
      </c>
      <c r="R228" s="20">
        <f>[1]StdO_Customers_Residential!R228+[1]StdO_Customers_Small_Commercial!R228+[1]StdO_Customers_Lighting!R228</f>
        <v>125001</v>
      </c>
      <c r="S228" s="20">
        <f>[1]StdO_Customers_Residential!S228+[1]StdO_Customers_Small_Commercial!S228+[1]StdO_Customers_Lighting!S228</f>
        <v>129861</v>
      </c>
      <c r="T228" s="20">
        <f>[1]StdO_Customers_Residential!T228+[1]StdO_Customers_Small_Commercial!T228+[1]StdO_Customers_Lighting!T228</f>
        <v>131101</v>
      </c>
      <c r="U228" s="20">
        <f>[1]StdO_Customers_Residential!U228+[1]StdO_Customers_Small_Commercial!U228+[1]StdO_Customers_Lighting!U228</f>
        <v>133872</v>
      </c>
      <c r="V228" s="20">
        <f>[1]StdO_Customers_Residential!V228+[1]StdO_Customers_Small_Commercial!V228+[1]StdO_Customers_Lighting!V228</f>
        <v>135132</v>
      </c>
      <c r="W228" s="20">
        <f>[1]StdO_Customers_Residential!W228+[1]StdO_Customers_Small_Commercial!W228+[1]StdO_Customers_Lighting!W228</f>
        <v>122464</v>
      </c>
      <c r="X228" s="20">
        <f>[1]StdO_Customers_Residential!X228+[1]StdO_Customers_Small_Commercial!X228+[1]StdO_Customers_Lighting!X228</f>
        <v>106655</v>
      </c>
      <c r="Y228" s="20">
        <f>[1]StdO_Customers_Residential!Y228+[1]StdO_Customers_Small_Commercial!Y228+[1]StdO_Customers_Lighting!Y228</f>
        <v>93925</v>
      </c>
      <c r="Z228" s="12"/>
      <c r="AA228" s="13">
        <f t="shared" si="32"/>
        <v>6</v>
      </c>
      <c r="AB228" s="12">
        <f t="shared" si="25"/>
        <v>1923541</v>
      </c>
      <c r="AC228" s="5">
        <f t="shared" si="26"/>
        <v>609161</v>
      </c>
      <c r="AD228" s="5">
        <f t="shared" si="27"/>
        <v>2532702</v>
      </c>
      <c r="AF228" s="12">
        <f t="shared" si="28"/>
        <v>8</v>
      </c>
      <c r="AG228" s="12">
        <f t="shared" si="29"/>
        <v>2021</v>
      </c>
      <c r="AI228" s="5">
        <f t="shared" si="30"/>
        <v>135132</v>
      </c>
      <c r="AJ228" s="12">
        <f t="shared" si="31"/>
        <v>21</v>
      </c>
    </row>
    <row r="229" spans="1:36" x14ac:dyDescent="0.25">
      <c r="A229" s="33">
        <v>44416</v>
      </c>
      <c r="B229" s="20">
        <f>[1]StdO_Customers_Residential!B229+[1]StdO_Customers_Small_Commercial!B229+[1]StdO_Customers_Lighting!B229</f>
        <v>83530</v>
      </c>
      <c r="C229" s="20">
        <f>[1]StdO_Customers_Residential!C229+[1]StdO_Customers_Small_Commercial!C229+[1]StdO_Customers_Lighting!C229</f>
        <v>78350</v>
      </c>
      <c r="D229" s="20">
        <f>[1]StdO_Customers_Residential!D229+[1]StdO_Customers_Small_Commercial!D229+[1]StdO_Customers_Lighting!D229</f>
        <v>74659</v>
      </c>
      <c r="E229" s="20">
        <f>[1]StdO_Customers_Residential!E229+[1]StdO_Customers_Small_Commercial!E229+[1]StdO_Customers_Lighting!E229</f>
        <v>72703</v>
      </c>
      <c r="F229" s="20">
        <f>[1]StdO_Customers_Residential!F229+[1]StdO_Customers_Small_Commercial!F229+[1]StdO_Customers_Lighting!F229</f>
        <v>72150</v>
      </c>
      <c r="G229" s="20">
        <f>[1]StdO_Customers_Residential!G229+[1]StdO_Customers_Small_Commercial!G229+[1]StdO_Customers_Lighting!G229</f>
        <v>73508</v>
      </c>
      <c r="H229" s="20">
        <f>[1]StdO_Customers_Residential!H229+[1]StdO_Customers_Small_Commercial!H229+[1]StdO_Customers_Lighting!H229</f>
        <v>81182</v>
      </c>
      <c r="I229" s="20">
        <f>[1]StdO_Customers_Residential!I229+[1]StdO_Customers_Small_Commercial!I229+[1]StdO_Customers_Lighting!I229</f>
        <v>95676</v>
      </c>
      <c r="J229" s="20">
        <f>[1]StdO_Customers_Residential!J229+[1]StdO_Customers_Small_Commercial!J229+[1]StdO_Customers_Lighting!J229</f>
        <v>108829</v>
      </c>
      <c r="K229" s="20">
        <f>[1]StdO_Customers_Residential!K229+[1]StdO_Customers_Small_Commercial!K229+[1]StdO_Customers_Lighting!K229</f>
        <v>123143</v>
      </c>
      <c r="L229" s="20">
        <f>[1]StdO_Customers_Residential!L229+[1]StdO_Customers_Small_Commercial!L229+[1]StdO_Customers_Lighting!L229</f>
        <v>123646</v>
      </c>
      <c r="M229" s="20">
        <f>[1]StdO_Customers_Residential!M229+[1]StdO_Customers_Small_Commercial!M229+[1]StdO_Customers_Lighting!M229</f>
        <v>118905</v>
      </c>
      <c r="N229" s="20">
        <f>[1]StdO_Customers_Residential!N229+[1]StdO_Customers_Small_Commercial!N229+[1]StdO_Customers_Lighting!N229</f>
        <v>119972</v>
      </c>
      <c r="O229" s="20">
        <f>[1]StdO_Customers_Residential!O229+[1]StdO_Customers_Small_Commercial!O229+[1]StdO_Customers_Lighting!O229</f>
        <v>116473</v>
      </c>
      <c r="P229" s="20">
        <f>[1]StdO_Customers_Residential!P229+[1]StdO_Customers_Small_Commercial!P229+[1]StdO_Customers_Lighting!P229</f>
        <v>116079</v>
      </c>
      <c r="Q229" s="20">
        <f>[1]StdO_Customers_Residential!Q229+[1]StdO_Customers_Small_Commercial!Q229+[1]StdO_Customers_Lighting!Q229</f>
        <v>120307</v>
      </c>
      <c r="R229" s="20">
        <f>[1]StdO_Customers_Residential!R229+[1]StdO_Customers_Small_Commercial!R229+[1]StdO_Customers_Lighting!R229</f>
        <v>126868</v>
      </c>
      <c r="S229" s="20">
        <f>[1]StdO_Customers_Residential!S229+[1]StdO_Customers_Small_Commercial!S229+[1]StdO_Customers_Lighting!S229</f>
        <v>135146</v>
      </c>
      <c r="T229" s="20">
        <f>[1]StdO_Customers_Residential!T229+[1]StdO_Customers_Small_Commercial!T229+[1]StdO_Customers_Lighting!T229</f>
        <v>138240</v>
      </c>
      <c r="U229" s="20">
        <f>[1]StdO_Customers_Residential!U229+[1]StdO_Customers_Small_Commercial!U229+[1]StdO_Customers_Lighting!U229</f>
        <v>139781</v>
      </c>
      <c r="V229" s="20">
        <f>[1]StdO_Customers_Residential!V229+[1]StdO_Customers_Small_Commercial!V229+[1]StdO_Customers_Lighting!V229</f>
        <v>137242</v>
      </c>
      <c r="W229" s="20">
        <f>[1]StdO_Customers_Residential!W229+[1]StdO_Customers_Small_Commercial!W229+[1]StdO_Customers_Lighting!W229</f>
        <v>124440</v>
      </c>
      <c r="X229" s="20">
        <f>[1]StdO_Customers_Residential!X229+[1]StdO_Customers_Small_Commercial!X229+[1]StdO_Customers_Lighting!X229</f>
        <v>109123</v>
      </c>
      <c r="Y229" s="20">
        <f>[1]StdO_Customers_Residential!Y229+[1]StdO_Customers_Small_Commercial!Y229+[1]StdO_Customers_Lighting!Y229</f>
        <v>92632</v>
      </c>
      <c r="Z229" s="12"/>
      <c r="AA229" s="13">
        <f t="shared" si="32"/>
        <v>7</v>
      </c>
      <c r="AB229" s="12">
        <f t="shared" si="25"/>
        <v>0</v>
      </c>
      <c r="AC229" s="5">
        <f t="shared" si="26"/>
        <v>2582584</v>
      </c>
      <c r="AD229" s="5">
        <f t="shared" si="27"/>
        <v>2582584</v>
      </c>
      <c r="AF229" s="12">
        <f t="shared" si="28"/>
        <v>8</v>
      </c>
      <c r="AG229" s="12">
        <f t="shared" si="29"/>
        <v>2021</v>
      </c>
      <c r="AI229" s="5">
        <f t="shared" si="30"/>
        <v>139781</v>
      </c>
      <c r="AJ229" s="12">
        <f t="shared" si="31"/>
        <v>20</v>
      </c>
    </row>
    <row r="230" spans="1:36" x14ac:dyDescent="0.25">
      <c r="A230" s="33">
        <v>44417</v>
      </c>
      <c r="B230" s="20">
        <f>[1]StdO_Customers_Residential!B230+[1]StdO_Customers_Small_Commercial!B230+[1]StdO_Customers_Lighting!B230</f>
        <v>81056</v>
      </c>
      <c r="C230" s="20">
        <f>[1]StdO_Customers_Residential!C230+[1]StdO_Customers_Small_Commercial!C230+[1]StdO_Customers_Lighting!C230</f>
        <v>76332</v>
      </c>
      <c r="D230" s="20">
        <f>[1]StdO_Customers_Residential!D230+[1]StdO_Customers_Small_Commercial!D230+[1]StdO_Customers_Lighting!D230</f>
        <v>72977</v>
      </c>
      <c r="E230" s="20">
        <f>[1]StdO_Customers_Residential!E230+[1]StdO_Customers_Small_Commercial!E230+[1]StdO_Customers_Lighting!E230</f>
        <v>71687</v>
      </c>
      <c r="F230" s="20">
        <f>[1]StdO_Customers_Residential!F230+[1]StdO_Customers_Small_Commercial!F230+[1]StdO_Customers_Lighting!F230</f>
        <v>72721</v>
      </c>
      <c r="G230" s="20">
        <f>[1]StdO_Customers_Residential!G230+[1]StdO_Customers_Small_Commercial!G230+[1]StdO_Customers_Lighting!G230</f>
        <v>78288</v>
      </c>
      <c r="H230" s="20">
        <f>[1]StdO_Customers_Residential!H230+[1]StdO_Customers_Small_Commercial!H230+[1]StdO_Customers_Lighting!H230</f>
        <v>88087</v>
      </c>
      <c r="I230" s="20">
        <f>[1]StdO_Customers_Residential!I230+[1]StdO_Customers_Small_Commercial!I230+[1]StdO_Customers_Lighting!I230</f>
        <v>98521</v>
      </c>
      <c r="J230" s="20">
        <f>[1]StdO_Customers_Residential!J230+[1]StdO_Customers_Small_Commercial!J230+[1]StdO_Customers_Lighting!J230</f>
        <v>107684</v>
      </c>
      <c r="K230" s="20">
        <f>[1]StdO_Customers_Residential!K230+[1]StdO_Customers_Small_Commercial!K230+[1]StdO_Customers_Lighting!K230</f>
        <v>121827</v>
      </c>
      <c r="L230" s="20">
        <f>[1]StdO_Customers_Residential!L230+[1]StdO_Customers_Small_Commercial!L230+[1]StdO_Customers_Lighting!L230</f>
        <v>119955</v>
      </c>
      <c r="M230" s="20">
        <f>[1]StdO_Customers_Residential!M230+[1]StdO_Customers_Small_Commercial!M230+[1]StdO_Customers_Lighting!M230</f>
        <v>117310</v>
      </c>
      <c r="N230" s="20">
        <f>[1]StdO_Customers_Residential!N230+[1]StdO_Customers_Small_Commercial!N230+[1]StdO_Customers_Lighting!N230</f>
        <v>114102</v>
      </c>
      <c r="O230" s="20">
        <f>[1]StdO_Customers_Residential!O230+[1]StdO_Customers_Small_Commercial!O230+[1]StdO_Customers_Lighting!O230</f>
        <v>110768</v>
      </c>
      <c r="P230" s="20">
        <f>[1]StdO_Customers_Residential!P230+[1]StdO_Customers_Small_Commercial!P230+[1]StdO_Customers_Lighting!P230</f>
        <v>110239</v>
      </c>
      <c r="Q230" s="20">
        <f>[1]StdO_Customers_Residential!Q230+[1]StdO_Customers_Small_Commercial!Q230+[1]StdO_Customers_Lighting!Q230</f>
        <v>115069</v>
      </c>
      <c r="R230" s="20">
        <f>[1]StdO_Customers_Residential!R230+[1]StdO_Customers_Small_Commercial!R230+[1]StdO_Customers_Lighting!R230</f>
        <v>121429</v>
      </c>
      <c r="S230" s="20">
        <f>[1]StdO_Customers_Residential!S230+[1]StdO_Customers_Small_Commercial!S230+[1]StdO_Customers_Lighting!S230</f>
        <v>128455</v>
      </c>
      <c r="T230" s="20">
        <f>[1]StdO_Customers_Residential!T230+[1]StdO_Customers_Small_Commercial!T230+[1]StdO_Customers_Lighting!T230</f>
        <v>132551</v>
      </c>
      <c r="U230" s="20">
        <f>[1]StdO_Customers_Residential!U230+[1]StdO_Customers_Small_Commercial!U230+[1]StdO_Customers_Lighting!U230</f>
        <v>131193</v>
      </c>
      <c r="V230" s="20">
        <f>[1]StdO_Customers_Residential!V230+[1]StdO_Customers_Small_Commercial!V230+[1]StdO_Customers_Lighting!V230</f>
        <v>136112</v>
      </c>
      <c r="W230" s="20">
        <f>[1]StdO_Customers_Residential!W230+[1]StdO_Customers_Small_Commercial!W230+[1]StdO_Customers_Lighting!W230</f>
        <v>123286</v>
      </c>
      <c r="X230" s="20">
        <f>[1]StdO_Customers_Residential!X230+[1]StdO_Customers_Small_Commercial!X230+[1]StdO_Customers_Lighting!X230</f>
        <v>102706</v>
      </c>
      <c r="Y230" s="20">
        <f>[1]StdO_Customers_Residential!Y230+[1]StdO_Customers_Small_Commercial!Y230+[1]StdO_Customers_Lighting!Y230</f>
        <v>87522</v>
      </c>
      <c r="Z230" s="12"/>
      <c r="AA230" s="13">
        <f t="shared" si="32"/>
        <v>1</v>
      </c>
      <c r="AB230" s="12">
        <f t="shared" si="25"/>
        <v>0</v>
      </c>
      <c r="AC230" s="5">
        <f t="shared" si="26"/>
        <v>2519877</v>
      </c>
      <c r="AD230" s="5">
        <f t="shared" si="27"/>
        <v>2519877</v>
      </c>
      <c r="AF230" s="12">
        <f t="shared" si="28"/>
        <v>8</v>
      </c>
      <c r="AG230" s="12">
        <f t="shared" si="29"/>
        <v>2021</v>
      </c>
      <c r="AI230" s="5">
        <f t="shared" si="30"/>
        <v>136112</v>
      </c>
      <c r="AJ230" s="12">
        <f t="shared" si="31"/>
        <v>21</v>
      </c>
    </row>
    <row r="231" spans="1:36" x14ac:dyDescent="0.25">
      <c r="A231" s="33">
        <v>44418</v>
      </c>
      <c r="B231" s="20">
        <f>[1]StdO_Customers_Residential!B231+[1]StdO_Customers_Small_Commercial!B231+[1]StdO_Customers_Lighting!B231</f>
        <v>77978</v>
      </c>
      <c r="C231" s="20">
        <f>[1]StdO_Customers_Residential!C231+[1]StdO_Customers_Small_Commercial!C231+[1]StdO_Customers_Lighting!C231</f>
        <v>73844</v>
      </c>
      <c r="D231" s="20">
        <f>[1]StdO_Customers_Residential!D231+[1]StdO_Customers_Small_Commercial!D231+[1]StdO_Customers_Lighting!D231</f>
        <v>71094</v>
      </c>
      <c r="E231" s="20">
        <f>[1]StdO_Customers_Residential!E231+[1]StdO_Customers_Small_Commercial!E231+[1]StdO_Customers_Lighting!E231</f>
        <v>70334</v>
      </c>
      <c r="F231" s="20">
        <f>[1]StdO_Customers_Residential!F231+[1]StdO_Customers_Small_Commercial!F231+[1]StdO_Customers_Lighting!F231</f>
        <v>71857</v>
      </c>
      <c r="G231" s="20">
        <f>[1]StdO_Customers_Residential!G231+[1]StdO_Customers_Small_Commercial!G231+[1]StdO_Customers_Lighting!G231</f>
        <v>77076</v>
      </c>
      <c r="H231" s="20">
        <f>[1]StdO_Customers_Residential!H231+[1]StdO_Customers_Small_Commercial!H231+[1]StdO_Customers_Lighting!H231</f>
        <v>87088</v>
      </c>
      <c r="I231" s="20">
        <f>[1]StdO_Customers_Residential!I231+[1]StdO_Customers_Small_Commercial!I231+[1]StdO_Customers_Lighting!I231</f>
        <v>98245</v>
      </c>
      <c r="J231" s="20">
        <f>[1]StdO_Customers_Residential!J231+[1]StdO_Customers_Small_Commercial!J231+[1]StdO_Customers_Lighting!J231</f>
        <v>107374</v>
      </c>
      <c r="K231" s="20">
        <f>[1]StdO_Customers_Residential!K231+[1]StdO_Customers_Small_Commercial!K231+[1]StdO_Customers_Lighting!K231</f>
        <v>121460</v>
      </c>
      <c r="L231" s="20">
        <f>[1]StdO_Customers_Residential!L231+[1]StdO_Customers_Small_Commercial!L231+[1]StdO_Customers_Lighting!L231</f>
        <v>119607</v>
      </c>
      <c r="M231" s="20">
        <f>[1]StdO_Customers_Residential!M231+[1]StdO_Customers_Small_Commercial!M231+[1]StdO_Customers_Lighting!M231</f>
        <v>117011</v>
      </c>
      <c r="N231" s="20">
        <f>[1]StdO_Customers_Residential!N231+[1]StdO_Customers_Small_Commercial!N231+[1]StdO_Customers_Lighting!N231</f>
        <v>113835</v>
      </c>
      <c r="O231" s="20">
        <f>[1]StdO_Customers_Residential!O231+[1]StdO_Customers_Small_Commercial!O231+[1]StdO_Customers_Lighting!O231</f>
        <v>109331</v>
      </c>
      <c r="P231" s="20">
        <f>[1]StdO_Customers_Residential!P231+[1]StdO_Customers_Small_Commercial!P231+[1]StdO_Customers_Lighting!P231</f>
        <v>109889</v>
      </c>
      <c r="Q231" s="20">
        <f>[1]StdO_Customers_Residential!Q231+[1]StdO_Customers_Small_Commercial!Q231+[1]StdO_Customers_Lighting!Q231</f>
        <v>112478</v>
      </c>
      <c r="R231" s="20">
        <f>[1]StdO_Customers_Residential!R231+[1]StdO_Customers_Small_Commercial!R231+[1]StdO_Customers_Lighting!R231</f>
        <v>118823</v>
      </c>
      <c r="S231" s="20">
        <f>[1]StdO_Customers_Residential!S231+[1]StdO_Customers_Small_Commercial!S231+[1]StdO_Customers_Lighting!S231</f>
        <v>125470</v>
      </c>
      <c r="T231" s="20">
        <f>[1]StdO_Customers_Residential!T231+[1]StdO_Customers_Small_Commercial!T231+[1]StdO_Customers_Lighting!T231</f>
        <v>130804</v>
      </c>
      <c r="U231" s="20">
        <f>[1]StdO_Customers_Residential!U231+[1]StdO_Customers_Small_Commercial!U231+[1]StdO_Customers_Lighting!U231</f>
        <v>132796</v>
      </c>
      <c r="V231" s="20">
        <f>[1]StdO_Customers_Residential!V231+[1]StdO_Customers_Small_Commercial!V231+[1]StdO_Customers_Lighting!V231</f>
        <v>135724</v>
      </c>
      <c r="W231" s="20">
        <f>[1]StdO_Customers_Residential!W231+[1]StdO_Customers_Small_Commercial!W231+[1]StdO_Customers_Lighting!W231</f>
        <v>122905</v>
      </c>
      <c r="X231" s="20">
        <f>[1]StdO_Customers_Residential!X231+[1]StdO_Customers_Small_Commercial!X231+[1]StdO_Customers_Lighting!X231</f>
        <v>105905</v>
      </c>
      <c r="Y231" s="20">
        <f>[1]StdO_Customers_Residential!Y231+[1]StdO_Customers_Small_Commercial!Y231+[1]StdO_Customers_Lighting!Y231</f>
        <v>89437</v>
      </c>
      <c r="Z231" s="12"/>
      <c r="AA231" s="13">
        <f t="shared" si="32"/>
        <v>2</v>
      </c>
      <c r="AB231" s="12">
        <f t="shared" si="25"/>
        <v>1881657</v>
      </c>
      <c r="AC231" s="5">
        <f t="shared" si="26"/>
        <v>618708</v>
      </c>
      <c r="AD231" s="5">
        <f t="shared" si="27"/>
        <v>2500365</v>
      </c>
      <c r="AF231" s="12">
        <f t="shared" si="28"/>
        <v>8</v>
      </c>
      <c r="AG231" s="12">
        <f t="shared" si="29"/>
        <v>2021</v>
      </c>
      <c r="AI231" s="5">
        <f t="shared" si="30"/>
        <v>135724</v>
      </c>
      <c r="AJ231" s="12">
        <f t="shared" si="31"/>
        <v>21</v>
      </c>
    </row>
    <row r="232" spans="1:36" x14ac:dyDescent="0.25">
      <c r="A232" s="33">
        <v>44419</v>
      </c>
      <c r="B232" s="20">
        <f>[1]StdO_Customers_Residential!B232+[1]StdO_Customers_Small_Commercial!B232+[1]StdO_Customers_Lighting!B232</f>
        <v>78403</v>
      </c>
      <c r="C232" s="20">
        <f>[1]StdO_Customers_Residential!C232+[1]StdO_Customers_Small_Commercial!C232+[1]StdO_Customers_Lighting!C232</f>
        <v>76637</v>
      </c>
      <c r="D232" s="20">
        <f>[1]StdO_Customers_Residential!D232+[1]StdO_Customers_Small_Commercial!D232+[1]StdO_Customers_Lighting!D232</f>
        <v>71315</v>
      </c>
      <c r="E232" s="20">
        <f>[1]StdO_Customers_Residential!E232+[1]StdO_Customers_Small_Commercial!E232+[1]StdO_Customers_Lighting!E232</f>
        <v>71530</v>
      </c>
      <c r="F232" s="20">
        <f>[1]StdO_Customers_Residential!F232+[1]StdO_Customers_Small_Commercial!F232+[1]StdO_Customers_Lighting!F232</f>
        <v>73336</v>
      </c>
      <c r="G232" s="20">
        <f>[1]StdO_Customers_Residential!G232+[1]StdO_Customers_Small_Commercial!G232+[1]StdO_Customers_Lighting!G232</f>
        <v>78524</v>
      </c>
      <c r="H232" s="20">
        <f>[1]StdO_Customers_Residential!H232+[1]StdO_Customers_Small_Commercial!H232+[1]StdO_Customers_Lighting!H232</f>
        <v>90662</v>
      </c>
      <c r="I232" s="20">
        <f>[1]StdO_Customers_Residential!I232+[1]StdO_Customers_Small_Commercial!I232+[1]StdO_Customers_Lighting!I232</f>
        <v>98411</v>
      </c>
      <c r="J232" s="20">
        <f>[1]StdO_Customers_Residential!J232+[1]StdO_Customers_Small_Commercial!J232+[1]StdO_Customers_Lighting!J232</f>
        <v>107131</v>
      </c>
      <c r="K232" s="20">
        <f>[1]StdO_Customers_Residential!K232+[1]StdO_Customers_Small_Commercial!K232+[1]StdO_Customers_Lighting!K232</f>
        <v>121237</v>
      </c>
      <c r="L232" s="20">
        <f>[1]StdO_Customers_Residential!L232+[1]StdO_Customers_Small_Commercial!L232+[1]StdO_Customers_Lighting!L232</f>
        <v>119297</v>
      </c>
      <c r="M232" s="20">
        <f>[1]StdO_Customers_Residential!M232+[1]StdO_Customers_Small_Commercial!M232+[1]StdO_Customers_Lighting!M232</f>
        <v>116598</v>
      </c>
      <c r="N232" s="20">
        <f>[1]StdO_Customers_Residential!N232+[1]StdO_Customers_Small_Commercial!N232+[1]StdO_Customers_Lighting!N232</f>
        <v>113381</v>
      </c>
      <c r="O232" s="20">
        <f>[1]StdO_Customers_Residential!O232+[1]StdO_Customers_Small_Commercial!O232+[1]StdO_Customers_Lighting!O232</f>
        <v>107464</v>
      </c>
      <c r="P232" s="20">
        <f>[1]StdO_Customers_Residential!P232+[1]StdO_Customers_Small_Commercial!P232+[1]StdO_Customers_Lighting!P232</f>
        <v>107797</v>
      </c>
      <c r="Q232" s="20">
        <f>[1]StdO_Customers_Residential!Q232+[1]StdO_Customers_Small_Commercial!Q232+[1]StdO_Customers_Lighting!Q232</f>
        <v>109220</v>
      </c>
      <c r="R232" s="20">
        <f>[1]StdO_Customers_Residential!R232+[1]StdO_Customers_Small_Commercial!R232+[1]StdO_Customers_Lighting!R232</f>
        <v>117444</v>
      </c>
      <c r="S232" s="20">
        <f>[1]StdO_Customers_Residential!S232+[1]StdO_Customers_Small_Commercial!S232+[1]StdO_Customers_Lighting!S232</f>
        <v>123049</v>
      </c>
      <c r="T232" s="20">
        <f>[1]StdO_Customers_Residential!T232+[1]StdO_Customers_Small_Commercial!T232+[1]StdO_Customers_Lighting!T232</f>
        <v>125225</v>
      </c>
      <c r="U232" s="20">
        <f>[1]StdO_Customers_Residential!U232+[1]StdO_Customers_Small_Commercial!U232+[1]StdO_Customers_Lighting!U232</f>
        <v>132012</v>
      </c>
      <c r="V232" s="20">
        <f>[1]StdO_Customers_Residential!V232+[1]StdO_Customers_Small_Commercial!V232+[1]StdO_Customers_Lighting!V232</f>
        <v>135801</v>
      </c>
      <c r="W232" s="20">
        <f>[1]StdO_Customers_Residential!W232+[1]StdO_Customers_Small_Commercial!W232+[1]StdO_Customers_Lighting!W232</f>
        <v>123037</v>
      </c>
      <c r="X232" s="20">
        <f>[1]StdO_Customers_Residential!X232+[1]StdO_Customers_Small_Commercial!X232+[1]StdO_Customers_Lighting!X232</f>
        <v>102742</v>
      </c>
      <c r="Y232" s="20">
        <f>[1]StdO_Customers_Residential!Y232+[1]StdO_Customers_Small_Commercial!Y232+[1]StdO_Customers_Lighting!Y232</f>
        <v>88202</v>
      </c>
      <c r="Z232" s="12"/>
      <c r="AA232" s="13">
        <f t="shared" si="32"/>
        <v>3</v>
      </c>
      <c r="AB232" s="12">
        <f t="shared" si="25"/>
        <v>1859846</v>
      </c>
      <c r="AC232" s="5">
        <f t="shared" si="26"/>
        <v>628609</v>
      </c>
      <c r="AD232" s="5">
        <f t="shared" si="27"/>
        <v>2488455</v>
      </c>
      <c r="AF232" s="12">
        <f t="shared" si="28"/>
        <v>8</v>
      </c>
      <c r="AG232" s="12">
        <f t="shared" si="29"/>
        <v>2021</v>
      </c>
      <c r="AI232" s="5">
        <f t="shared" si="30"/>
        <v>135801</v>
      </c>
      <c r="AJ232" s="12">
        <f t="shared" si="31"/>
        <v>21</v>
      </c>
    </row>
    <row r="233" spans="1:36" x14ac:dyDescent="0.25">
      <c r="A233" s="33">
        <v>44420</v>
      </c>
      <c r="B233" s="20">
        <f>[1]StdO_Customers_Residential!B233+[1]StdO_Customers_Small_Commercial!B233+[1]StdO_Customers_Lighting!B233</f>
        <v>80231</v>
      </c>
      <c r="C233" s="20">
        <f>[1]StdO_Customers_Residential!C233+[1]StdO_Customers_Small_Commercial!C233+[1]StdO_Customers_Lighting!C233</f>
        <v>76935</v>
      </c>
      <c r="D233" s="20">
        <f>[1]StdO_Customers_Residential!D233+[1]StdO_Customers_Small_Commercial!D233+[1]StdO_Customers_Lighting!D233</f>
        <v>72989</v>
      </c>
      <c r="E233" s="20">
        <f>[1]StdO_Customers_Residential!E233+[1]StdO_Customers_Small_Commercial!E233+[1]StdO_Customers_Lighting!E233</f>
        <v>73183</v>
      </c>
      <c r="F233" s="20">
        <f>[1]StdO_Customers_Residential!F233+[1]StdO_Customers_Small_Commercial!F233+[1]StdO_Customers_Lighting!F233</f>
        <v>74232</v>
      </c>
      <c r="G233" s="20">
        <f>[1]StdO_Customers_Residential!G233+[1]StdO_Customers_Small_Commercial!G233+[1]StdO_Customers_Lighting!G233</f>
        <v>80137</v>
      </c>
      <c r="H233" s="20">
        <f>[1]StdO_Customers_Residential!H233+[1]StdO_Customers_Small_Commercial!H233+[1]StdO_Customers_Lighting!H233</f>
        <v>91045</v>
      </c>
      <c r="I233" s="20">
        <f>[1]StdO_Customers_Residential!I233+[1]StdO_Customers_Small_Commercial!I233+[1]StdO_Customers_Lighting!I233</f>
        <v>102680</v>
      </c>
      <c r="J233" s="20">
        <f>[1]StdO_Customers_Residential!J233+[1]StdO_Customers_Small_Commercial!J233+[1]StdO_Customers_Lighting!J233</f>
        <v>111107</v>
      </c>
      <c r="K233" s="20">
        <f>[1]StdO_Customers_Residential!K233+[1]StdO_Customers_Small_Commercial!K233+[1]StdO_Customers_Lighting!K233</f>
        <v>121294</v>
      </c>
      <c r="L233" s="20">
        <f>[1]StdO_Customers_Residential!L233+[1]StdO_Customers_Small_Commercial!L233+[1]StdO_Customers_Lighting!L233</f>
        <v>122248</v>
      </c>
      <c r="M233" s="20">
        <f>[1]StdO_Customers_Residential!M233+[1]StdO_Customers_Small_Commercial!M233+[1]StdO_Customers_Lighting!M233</f>
        <v>128781</v>
      </c>
      <c r="N233" s="20">
        <f>[1]StdO_Customers_Residential!N233+[1]StdO_Customers_Small_Commercial!N233+[1]StdO_Customers_Lighting!N233</f>
        <v>130426</v>
      </c>
      <c r="O233" s="20">
        <f>[1]StdO_Customers_Residential!O233+[1]StdO_Customers_Small_Commercial!O233+[1]StdO_Customers_Lighting!O233</f>
        <v>129765</v>
      </c>
      <c r="P233" s="20">
        <f>[1]StdO_Customers_Residential!P233+[1]StdO_Customers_Small_Commercial!P233+[1]StdO_Customers_Lighting!P233</f>
        <v>132013</v>
      </c>
      <c r="Q233" s="20">
        <f>[1]StdO_Customers_Residential!Q233+[1]StdO_Customers_Small_Commercial!Q233+[1]StdO_Customers_Lighting!Q233</f>
        <v>137160</v>
      </c>
      <c r="R233" s="20">
        <f>[1]StdO_Customers_Residential!R233+[1]StdO_Customers_Small_Commercial!R233+[1]StdO_Customers_Lighting!R233</f>
        <v>144008</v>
      </c>
      <c r="S233" s="20">
        <f>[1]StdO_Customers_Residential!S233+[1]StdO_Customers_Small_Commercial!S233+[1]StdO_Customers_Lighting!S233</f>
        <v>150812</v>
      </c>
      <c r="T233" s="20">
        <f>[1]StdO_Customers_Residential!T233+[1]StdO_Customers_Small_Commercial!T233+[1]StdO_Customers_Lighting!T233</f>
        <v>153785</v>
      </c>
      <c r="U233" s="20">
        <f>[1]StdO_Customers_Residential!U233+[1]StdO_Customers_Small_Commercial!U233+[1]StdO_Customers_Lighting!U233</f>
        <v>152924</v>
      </c>
      <c r="V233" s="20">
        <f>[1]StdO_Customers_Residential!V233+[1]StdO_Customers_Small_Commercial!V233+[1]StdO_Customers_Lighting!V233</f>
        <v>155353</v>
      </c>
      <c r="W233" s="20">
        <f>[1]StdO_Customers_Residential!W233+[1]StdO_Customers_Small_Commercial!W233+[1]StdO_Customers_Lighting!W233</f>
        <v>137340</v>
      </c>
      <c r="X233" s="20">
        <f>[1]StdO_Customers_Residential!X233+[1]StdO_Customers_Small_Commercial!X233+[1]StdO_Customers_Lighting!X233</f>
        <v>121291</v>
      </c>
      <c r="Y233" s="20">
        <f>[1]StdO_Customers_Residential!Y233+[1]StdO_Customers_Small_Commercial!Y233+[1]StdO_Customers_Lighting!Y233</f>
        <v>103928</v>
      </c>
      <c r="Z233" s="12"/>
      <c r="AA233" s="13">
        <f t="shared" si="32"/>
        <v>4</v>
      </c>
      <c r="AB233" s="12">
        <f t="shared" si="25"/>
        <v>2130987</v>
      </c>
      <c r="AC233" s="5">
        <f t="shared" si="26"/>
        <v>652680</v>
      </c>
      <c r="AD233" s="5">
        <f t="shared" si="27"/>
        <v>2783667</v>
      </c>
      <c r="AF233" s="12">
        <f t="shared" si="28"/>
        <v>8</v>
      </c>
      <c r="AG233" s="12">
        <f t="shared" si="29"/>
        <v>2021</v>
      </c>
      <c r="AI233" s="5">
        <f t="shared" si="30"/>
        <v>155353</v>
      </c>
      <c r="AJ233" s="12">
        <f t="shared" si="31"/>
        <v>21</v>
      </c>
    </row>
    <row r="234" spans="1:36" x14ac:dyDescent="0.25">
      <c r="A234" s="33">
        <v>44421</v>
      </c>
      <c r="B234" s="20">
        <f>[1]StdO_Customers_Residential!B234+[1]StdO_Customers_Small_Commercial!B234+[1]StdO_Customers_Lighting!B234</f>
        <v>90266</v>
      </c>
      <c r="C234" s="20">
        <f>[1]StdO_Customers_Residential!C234+[1]StdO_Customers_Small_Commercial!C234+[1]StdO_Customers_Lighting!C234</f>
        <v>87601</v>
      </c>
      <c r="D234" s="20">
        <f>[1]StdO_Customers_Residential!D234+[1]StdO_Customers_Small_Commercial!D234+[1]StdO_Customers_Lighting!D234</f>
        <v>82089</v>
      </c>
      <c r="E234" s="20">
        <f>[1]StdO_Customers_Residential!E234+[1]StdO_Customers_Small_Commercial!E234+[1]StdO_Customers_Lighting!E234</f>
        <v>81055</v>
      </c>
      <c r="F234" s="20">
        <f>[1]StdO_Customers_Residential!F234+[1]StdO_Customers_Small_Commercial!F234+[1]StdO_Customers_Lighting!F234</f>
        <v>81806</v>
      </c>
      <c r="G234" s="20">
        <f>[1]StdO_Customers_Residential!G234+[1]StdO_Customers_Small_Commercial!G234+[1]StdO_Customers_Lighting!G234</f>
        <v>86097</v>
      </c>
      <c r="H234" s="20">
        <f>[1]StdO_Customers_Residential!H234+[1]StdO_Customers_Small_Commercial!H234+[1]StdO_Customers_Lighting!H234</f>
        <v>97348</v>
      </c>
      <c r="I234" s="20">
        <f>[1]StdO_Customers_Residential!I234+[1]StdO_Customers_Small_Commercial!I234+[1]StdO_Customers_Lighting!I234</f>
        <v>110309</v>
      </c>
      <c r="J234" s="20">
        <f>[1]StdO_Customers_Residential!J234+[1]StdO_Customers_Small_Commercial!J234+[1]StdO_Customers_Lighting!J234</f>
        <v>119608</v>
      </c>
      <c r="K234" s="20">
        <f>[1]StdO_Customers_Residential!K234+[1]StdO_Customers_Small_Commercial!K234+[1]StdO_Customers_Lighting!K234</f>
        <v>136510</v>
      </c>
      <c r="L234" s="20">
        <f>[1]StdO_Customers_Residential!L234+[1]StdO_Customers_Small_Commercial!L234+[1]StdO_Customers_Lighting!L234</f>
        <v>138456</v>
      </c>
      <c r="M234" s="20">
        <f>[1]StdO_Customers_Residential!M234+[1]StdO_Customers_Small_Commercial!M234+[1]StdO_Customers_Lighting!M234</f>
        <v>139065</v>
      </c>
      <c r="N234" s="20">
        <f>[1]StdO_Customers_Residential!N234+[1]StdO_Customers_Small_Commercial!N234+[1]StdO_Customers_Lighting!N234</f>
        <v>138366</v>
      </c>
      <c r="O234" s="20">
        <f>[1]StdO_Customers_Residential!O234+[1]StdO_Customers_Small_Commercial!O234+[1]StdO_Customers_Lighting!O234</f>
        <v>137718</v>
      </c>
      <c r="P234" s="20">
        <f>[1]StdO_Customers_Residential!P234+[1]StdO_Customers_Small_Commercial!P234+[1]StdO_Customers_Lighting!P234</f>
        <v>136730</v>
      </c>
      <c r="Q234" s="20">
        <f>[1]StdO_Customers_Residential!Q234+[1]StdO_Customers_Small_Commercial!Q234+[1]StdO_Customers_Lighting!Q234</f>
        <v>141131</v>
      </c>
      <c r="R234" s="20">
        <f>[1]StdO_Customers_Residential!R234+[1]StdO_Customers_Small_Commercial!R234+[1]StdO_Customers_Lighting!R234</f>
        <v>149620</v>
      </c>
      <c r="S234" s="20">
        <f>[1]StdO_Customers_Residential!S234+[1]StdO_Customers_Small_Commercial!S234+[1]StdO_Customers_Lighting!S234</f>
        <v>155465</v>
      </c>
      <c r="T234" s="20">
        <f>[1]StdO_Customers_Residential!T234+[1]StdO_Customers_Small_Commercial!T234+[1]StdO_Customers_Lighting!T234</f>
        <v>158546</v>
      </c>
      <c r="U234" s="20">
        <f>[1]StdO_Customers_Residential!U234+[1]StdO_Customers_Small_Commercial!U234+[1]StdO_Customers_Lighting!U234</f>
        <v>155330</v>
      </c>
      <c r="V234" s="20">
        <f>[1]StdO_Customers_Residential!V234+[1]StdO_Customers_Small_Commercial!V234+[1]StdO_Customers_Lighting!V234</f>
        <v>153604</v>
      </c>
      <c r="W234" s="20">
        <f>[1]StdO_Customers_Residential!W234+[1]StdO_Customers_Small_Commercial!W234+[1]StdO_Customers_Lighting!W234</f>
        <v>141202</v>
      </c>
      <c r="X234" s="20">
        <f>[1]StdO_Customers_Residential!X234+[1]StdO_Customers_Small_Commercial!X234+[1]StdO_Customers_Lighting!X234</f>
        <v>123921</v>
      </c>
      <c r="Y234" s="20">
        <f>[1]StdO_Customers_Residential!Y234+[1]StdO_Customers_Small_Commercial!Y234+[1]StdO_Customers_Lighting!Y234</f>
        <v>105522</v>
      </c>
      <c r="Z234" s="12"/>
      <c r="AA234" s="13">
        <f t="shared" si="32"/>
        <v>5</v>
      </c>
      <c r="AB234" s="12">
        <f t="shared" si="25"/>
        <v>2235581</v>
      </c>
      <c r="AC234" s="5">
        <f t="shared" si="26"/>
        <v>711784</v>
      </c>
      <c r="AD234" s="5">
        <f t="shared" si="27"/>
        <v>2947365</v>
      </c>
      <c r="AF234" s="12">
        <f t="shared" si="28"/>
        <v>8</v>
      </c>
      <c r="AG234" s="12">
        <f t="shared" si="29"/>
        <v>2021</v>
      </c>
      <c r="AI234" s="5">
        <f t="shared" si="30"/>
        <v>158546</v>
      </c>
      <c r="AJ234" s="12">
        <f t="shared" si="31"/>
        <v>19</v>
      </c>
    </row>
    <row r="235" spans="1:36" x14ac:dyDescent="0.25">
      <c r="A235" s="33">
        <v>44422</v>
      </c>
      <c r="B235" s="20">
        <f>[1]StdO_Customers_Residential!B235+[1]StdO_Customers_Small_Commercial!B235+[1]StdO_Customers_Lighting!B235</f>
        <v>96560</v>
      </c>
      <c r="C235" s="20">
        <f>[1]StdO_Customers_Residential!C235+[1]StdO_Customers_Small_Commercial!C235+[1]StdO_Customers_Lighting!C235</f>
        <v>88823</v>
      </c>
      <c r="D235" s="20">
        <f>[1]StdO_Customers_Residential!D235+[1]StdO_Customers_Small_Commercial!D235+[1]StdO_Customers_Lighting!D235</f>
        <v>83543</v>
      </c>
      <c r="E235" s="20">
        <f>[1]StdO_Customers_Residential!E235+[1]StdO_Customers_Small_Commercial!E235+[1]StdO_Customers_Lighting!E235</f>
        <v>81811</v>
      </c>
      <c r="F235" s="20">
        <f>[1]StdO_Customers_Residential!F235+[1]StdO_Customers_Small_Commercial!F235+[1]StdO_Customers_Lighting!F235</f>
        <v>80091</v>
      </c>
      <c r="G235" s="20">
        <f>[1]StdO_Customers_Residential!G235+[1]StdO_Customers_Small_Commercial!G235+[1]StdO_Customers_Lighting!G235</f>
        <v>82588</v>
      </c>
      <c r="H235" s="20">
        <f>[1]StdO_Customers_Residential!H235+[1]StdO_Customers_Small_Commercial!H235+[1]StdO_Customers_Lighting!H235</f>
        <v>89043</v>
      </c>
      <c r="I235" s="20">
        <f>[1]StdO_Customers_Residential!I235+[1]StdO_Customers_Small_Commercial!I235+[1]StdO_Customers_Lighting!I235</f>
        <v>100431</v>
      </c>
      <c r="J235" s="20">
        <f>[1]StdO_Customers_Residential!J235+[1]StdO_Customers_Small_Commercial!J235+[1]StdO_Customers_Lighting!J235</f>
        <v>113635</v>
      </c>
      <c r="K235" s="20">
        <f>[1]StdO_Customers_Residential!K235+[1]StdO_Customers_Small_Commercial!K235+[1]StdO_Customers_Lighting!K235</f>
        <v>124871</v>
      </c>
      <c r="L235" s="20">
        <f>[1]StdO_Customers_Residential!L235+[1]StdO_Customers_Small_Commercial!L235+[1]StdO_Customers_Lighting!L235</f>
        <v>129462</v>
      </c>
      <c r="M235" s="20">
        <f>[1]StdO_Customers_Residential!M235+[1]StdO_Customers_Small_Commercial!M235+[1]StdO_Customers_Lighting!M235</f>
        <v>130529</v>
      </c>
      <c r="N235" s="20">
        <f>[1]StdO_Customers_Residential!N235+[1]StdO_Customers_Small_Commercial!N235+[1]StdO_Customers_Lighting!N235</f>
        <v>131367</v>
      </c>
      <c r="O235" s="20">
        <f>[1]StdO_Customers_Residential!O235+[1]StdO_Customers_Small_Commercial!O235+[1]StdO_Customers_Lighting!O235</f>
        <v>128885</v>
      </c>
      <c r="P235" s="20">
        <f>[1]StdO_Customers_Residential!P235+[1]StdO_Customers_Small_Commercial!P235+[1]StdO_Customers_Lighting!P235</f>
        <v>129311</v>
      </c>
      <c r="Q235" s="20">
        <f>[1]StdO_Customers_Residential!Q235+[1]StdO_Customers_Small_Commercial!Q235+[1]StdO_Customers_Lighting!Q235</f>
        <v>128675</v>
      </c>
      <c r="R235" s="20">
        <f>[1]StdO_Customers_Residential!R235+[1]StdO_Customers_Small_Commercial!R235+[1]StdO_Customers_Lighting!R235</f>
        <v>130151</v>
      </c>
      <c r="S235" s="20">
        <f>[1]StdO_Customers_Residential!S235+[1]StdO_Customers_Small_Commercial!S235+[1]StdO_Customers_Lighting!S235</f>
        <v>134838</v>
      </c>
      <c r="T235" s="20">
        <f>[1]StdO_Customers_Residential!T235+[1]StdO_Customers_Small_Commercial!T235+[1]StdO_Customers_Lighting!T235</f>
        <v>139055</v>
      </c>
      <c r="U235" s="20">
        <f>[1]StdO_Customers_Residential!U235+[1]StdO_Customers_Small_Commercial!U235+[1]StdO_Customers_Lighting!U235</f>
        <v>139025</v>
      </c>
      <c r="V235" s="20">
        <f>[1]StdO_Customers_Residential!V235+[1]StdO_Customers_Small_Commercial!V235+[1]StdO_Customers_Lighting!V235</f>
        <v>139480</v>
      </c>
      <c r="W235" s="20">
        <f>[1]StdO_Customers_Residential!W235+[1]StdO_Customers_Small_Commercial!W235+[1]StdO_Customers_Lighting!W235</f>
        <v>121436</v>
      </c>
      <c r="X235" s="20">
        <f>[1]StdO_Customers_Residential!X235+[1]StdO_Customers_Small_Commercial!X235+[1]StdO_Customers_Lighting!X235</f>
        <v>107187</v>
      </c>
      <c r="Y235" s="20">
        <f>[1]StdO_Customers_Residential!Y235+[1]StdO_Customers_Small_Commercial!Y235+[1]StdO_Customers_Lighting!Y235</f>
        <v>94403</v>
      </c>
      <c r="Z235" s="12"/>
      <c r="AA235" s="13">
        <f t="shared" si="32"/>
        <v>6</v>
      </c>
      <c r="AB235" s="12">
        <f t="shared" si="25"/>
        <v>2028338</v>
      </c>
      <c r="AC235" s="5">
        <f t="shared" si="26"/>
        <v>696862</v>
      </c>
      <c r="AD235" s="5">
        <f t="shared" si="27"/>
        <v>2725200</v>
      </c>
      <c r="AF235" s="12">
        <f t="shared" si="28"/>
        <v>8</v>
      </c>
      <c r="AG235" s="12">
        <f t="shared" si="29"/>
        <v>2021</v>
      </c>
      <c r="AI235" s="5">
        <f t="shared" si="30"/>
        <v>139480</v>
      </c>
      <c r="AJ235" s="12">
        <f t="shared" si="31"/>
        <v>21</v>
      </c>
    </row>
    <row r="236" spans="1:36" x14ac:dyDescent="0.25">
      <c r="A236" s="33">
        <v>44423</v>
      </c>
      <c r="B236" s="20">
        <f>[1]StdO_Customers_Residential!B236+[1]StdO_Customers_Small_Commercial!B236+[1]StdO_Customers_Lighting!B236</f>
        <v>73219</v>
      </c>
      <c r="C236" s="20">
        <f>[1]StdO_Customers_Residential!C236+[1]StdO_Customers_Small_Commercial!C236+[1]StdO_Customers_Lighting!C236</f>
        <v>68311</v>
      </c>
      <c r="D236" s="20">
        <f>[1]StdO_Customers_Residential!D236+[1]StdO_Customers_Small_Commercial!D236+[1]StdO_Customers_Lighting!D236</f>
        <v>64348</v>
      </c>
      <c r="E236" s="20">
        <f>[1]StdO_Customers_Residential!E236+[1]StdO_Customers_Small_Commercial!E236+[1]StdO_Customers_Lighting!E236</f>
        <v>62522</v>
      </c>
      <c r="F236" s="20">
        <f>[1]StdO_Customers_Residential!F236+[1]StdO_Customers_Small_Commercial!F236+[1]StdO_Customers_Lighting!F236</f>
        <v>64508</v>
      </c>
      <c r="G236" s="20">
        <f>[1]StdO_Customers_Residential!G236+[1]StdO_Customers_Small_Commercial!G236+[1]StdO_Customers_Lighting!G236</f>
        <v>70996</v>
      </c>
      <c r="H236" s="20">
        <f>[1]StdO_Customers_Residential!H236+[1]StdO_Customers_Small_Commercial!H236+[1]StdO_Customers_Lighting!H236</f>
        <v>82425</v>
      </c>
      <c r="I236" s="20">
        <f>[1]StdO_Customers_Residential!I236+[1]StdO_Customers_Small_Commercial!I236+[1]StdO_Customers_Lighting!I236</f>
        <v>97279</v>
      </c>
      <c r="J236" s="20">
        <f>[1]StdO_Customers_Residential!J236+[1]StdO_Customers_Small_Commercial!J236+[1]StdO_Customers_Lighting!J236</f>
        <v>110629</v>
      </c>
      <c r="K236" s="20">
        <f>[1]StdO_Customers_Residential!K236+[1]StdO_Customers_Small_Commercial!K236+[1]StdO_Customers_Lighting!K236</f>
        <v>125182</v>
      </c>
      <c r="L236" s="20">
        <f>[1]StdO_Customers_Residential!L236+[1]StdO_Customers_Small_Commercial!L236+[1]StdO_Customers_Lighting!L236</f>
        <v>125660</v>
      </c>
      <c r="M236" s="20">
        <f>[1]StdO_Customers_Residential!M236+[1]StdO_Customers_Small_Commercial!M236+[1]StdO_Customers_Lighting!M236</f>
        <v>120818</v>
      </c>
      <c r="N236" s="20">
        <f>[1]StdO_Customers_Residential!N236+[1]StdO_Customers_Small_Commercial!N236+[1]StdO_Customers_Lighting!N236</f>
        <v>116859</v>
      </c>
      <c r="O236" s="20">
        <f>[1]StdO_Customers_Residential!O236+[1]StdO_Customers_Small_Commercial!O236+[1]StdO_Customers_Lighting!O236</f>
        <v>109831</v>
      </c>
      <c r="P236" s="20">
        <f>[1]StdO_Customers_Residential!P236+[1]StdO_Customers_Small_Commercial!P236+[1]StdO_Customers_Lighting!P236</f>
        <v>106758</v>
      </c>
      <c r="Q236" s="20">
        <f>[1]StdO_Customers_Residential!Q236+[1]StdO_Customers_Small_Commercial!Q236+[1]StdO_Customers_Lighting!Q236</f>
        <v>109956</v>
      </c>
      <c r="R236" s="20">
        <f>[1]StdO_Customers_Residential!R236+[1]StdO_Customers_Small_Commercial!R236+[1]StdO_Customers_Lighting!R236</f>
        <v>117386</v>
      </c>
      <c r="S236" s="20">
        <f>[1]StdO_Customers_Residential!S236+[1]StdO_Customers_Small_Commercial!S236+[1]StdO_Customers_Lighting!S236</f>
        <v>121425</v>
      </c>
      <c r="T236" s="20">
        <f>[1]StdO_Customers_Residential!T236+[1]StdO_Customers_Small_Commercial!T236+[1]StdO_Customers_Lighting!T236</f>
        <v>124815</v>
      </c>
      <c r="U236" s="20">
        <f>[1]StdO_Customers_Residential!U236+[1]StdO_Customers_Small_Commercial!U236+[1]StdO_Customers_Lighting!U236</f>
        <v>135621</v>
      </c>
      <c r="V236" s="20">
        <f>[1]StdO_Customers_Residential!V236+[1]StdO_Customers_Small_Commercial!V236+[1]StdO_Customers_Lighting!V236</f>
        <v>136756</v>
      </c>
      <c r="W236" s="20">
        <f>[1]StdO_Customers_Residential!W236+[1]StdO_Customers_Small_Commercial!W236+[1]StdO_Customers_Lighting!W236</f>
        <v>123904</v>
      </c>
      <c r="X236" s="20">
        <f>[1]StdO_Customers_Residential!X236+[1]StdO_Customers_Small_Commercial!X236+[1]StdO_Customers_Lighting!X236</f>
        <v>101592</v>
      </c>
      <c r="Y236" s="20">
        <f>[1]StdO_Customers_Residential!Y236+[1]StdO_Customers_Small_Commercial!Y236+[1]StdO_Customers_Lighting!Y236</f>
        <v>84121</v>
      </c>
      <c r="Z236" s="12"/>
      <c r="AA236" s="13">
        <f t="shared" si="32"/>
        <v>7</v>
      </c>
      <c r="AB236" s="12">
        <f t="shared" si="25"/>
        <v>0</v>
      </c>
      <c r="AC236" s="5">
        <f t="shared" si="26"/>
        <v>2454921</v>
      </c>
      <c r="AD236" s="5">
        <f t="shared" si="27"/>
        <v>2454921</v>
      </c>
      <c r="AF236" s="12">
        <f t="shared" si="28"/>
        <v>8</v>
      </c>
      <c r="AG236" s="12">
        <f t="shared" si="29"/>
        <v>2021</v>
      </c>
      <c r="AI236" s="5">
        <f t="shared" si="30"/>
        <v>136756</v>
      </c>
      <c r="AJ236" s="12">
        <f t="shared" si="31"/>
        <v>21</v>
      </c>
    </row>
    <row r="237" spans="1:36" x14ac:dyDescent="0.25">
      <c r="A237" s="33">
        <v>44424</v>
      </c>
      <c r="B237" s="20">
        <f>[1]StdO_Customers_Residential!B237+[1]StdO_Customers_Small_Commercial!B237+[1]StdO_Customers_Lighting!B237</f>
        <v>70075</v>
      </c>
      <c r="C237" s="20">
        <f>[1]StdO_Customers_Residential!C237+[1]StdO_Customers_Small_Commercial!C237+[1]StdO_Customers_Lighting!C237</f>
        <v>66152</v>
      </c>
      <c r="D237" s="20">
        <f>[1]StdO_Customers_Residential!D237+[1]StdO_Customers_Small_Commercial!D237+[1]StdO_Customers_Lighting!D237</f>
        <v>62665</v>
      </c>
      <c r="E237" s="20">
        <f>[1]StdO_Customers_Residential!E237+[1]StdO_Customers_Small_Commercial!E237+[1]StdO_Customers_Lighting!E237</f>
        <v>61206</v>
      </c>
      <c r="F237" s="20">
        <f>[1]StdO_Customers_Residential!F237+[1]StdO_Customers_Small_Commercial!F237+[1]StdO_Customers_Lighting!F237</f>
        <v>63422</v>
      </c>
      <c r="G237" s="20">
        <f>[1]StdO_Customers_Residential!G237+[1]StdO_Customers_Small_Commercial!G237+[1]StdO_Customers_Lighting!G237</f>
        <v>71718</v>
      </c>
      <c r="H237" s="20">
        <f>[1]StdO_Customers_Residential!H237+[1]StdO_Customers_Small_Commercial!H237+[1]StdO_Customers_Lighting!H237</f>
        <v>85052</v>
      </c>
      <c r="I237" s="20">
        <f>[1]StdO_Customers_Residential!I237+[1]StdO_Customers_Small_Commercial!I237+[1]StdO_Customers_Lighting!I237</f>
        <v>97724</v>
      </c>
      <c r="J237" s="20">
        <f>[1]StdO_Customers_Residential!J237+[1]StdO_Customers_Small_Commercial!J237+[1]StdO_Customers_Lighting!J237</f>
        <v>106704</v>
      </c>
      <c r="K237" s="20">
        <f>[1]StdO_Customers_Residential!K237+[1]StdO_Customers_Small_Commercial!K237+[1]StdO_Customers_Lighting!K237</f>
        <v>120755</v>
      </c>
      <c r="L237" s="20">
        <f>[1]StdO_Customers_Residential!L237+[1]StdO_Customers_Small_Commercial!L237+[1]StdO_Customers_Lighting!L237</f>
        <v>118827</v>
      </c>
      <c r="M237" s="20">
        <f>[1]StdO_Customers_Residential!M237+[1]StdO_Customers_Small_Commercial!M237+[1]StdO_Customers_Lighting!M237</f>
        <v>116153</v>
      </c>
      <c r="N237" s="20">
        <f>[1]StdO_Customers_Residential!N237+[1]StdO_Customers_Small_Commercial!N237+[1]StdO_Customers_Lighting!N237</f>
        <v>112984</v>
      </c>
      <c r="O237" s="20">
        <f>[1]StdO_Customers_Residential!O237+[1]StdO_Customers_Small_Commercial!O237+[1]StdO_Customers_Lighting!O237</f>
        <v>105731</v>
      </c>
      <c r="P237" s="20">
        <f>[1]StdO_Customers_Residential!P237+[1]StdO_Customers_Small_Commercial!P237+[1]StdO_Customers_Lighting!P237</f>
        <v>103547</v>
      </c>
      <c r="Q237" s="20">
        <f>[1]StdO_Customers_Residential!Q237+[1]StdO_Customers_Small_Commercial!Q237+[1]StdO_Customers_Lighting!Q237</f>
        <v>107475</v>
      </c>
      <c r="R237" s="20">
        <f>[1]StdO_Customers_Residential!R237+[1]StdO_Customers_Small_Commercial!R237+[1]StdO_Customers_Lighting!R237</f>
        <v>117026</v>
      </c>
      <c r="S237" s="20">
        <f>[1]StdO_Customers_Residential!S237+[1]StdO_Customers_Small_Commercial!S237+[1]StdO_Customers_Lighting!S237</f>
        <v>121117</v>
      </c>
      <c r="T237" s="20">
        <f>[1]StdO_Customers_Residential!T237+[1]StdO_Customers_Small_Commercial!T237+[1]StdO_Customers_Lighting!T237</f>
        <v>124314</v>
      </c>
      <c r="U237" s="20">
        <f>[1]StdO_Customers_Residential!U237+[1]StdO_Customers_Small_Commercial!U237+[1]StdO_Customers_Lighting!U237</f>
        <v>130369</v>
      </c>
      <c r="V237" s="20">
        <f>[1]StdO_Customers_Residential!V237+[1]StdO_Customers_Small_Commercial!V237+[1]StdO_Customers_Lighting!V237</f>
        <v>135282</v>
      </c>
      <c r="W237" s="20">
        <f>[1]StdO_Customers_Residential!W237+[1]StdO_Customers_Small_Commercial!W237+[1]StdO_Customers_Lighting!W237</f>
        <v>122477</v>
      </c>
      <c r="X237" s="20">
        <f>[1]StdO_Customers_Residential!X237+[1]StdO_Customers_Small_Commercial!X237+[1]StdO_Customers_Lighting!X237</f>
        <v>100759</v>
      </c>
      <c r="Y237" s="20">
        <f>[1]StdO_Customers_Residential!Y237+[1]StdO_Customers_Small_Commercial!Y237+[1]StdO_Customers_Lighting!Y237</f>
        <v>81789</v>
      </c>
      <c r="Z237" s="12"/>
      <c r="AA237" s="13">
        <f t="shared" si="32"/>
        <v>1</v>
      </c>
      <c r="AB237" s="12">
        <f t="shared" si="25"/>
        <v>0</v>
      </c>
      <c r="AC237" s="5">
        <f t="shared" si="26"/>
        <v>2403323</v>
      </c>
      <c r="AD237" s="5">
        <f t="shared" si="27"/>
        <v>2403323</v>
      </c>
      <c r="AF237" s="12">
        <f t="shared" si="28"/>
        <v>8</v>
      </c>
      <c r="AG237" s="12">
        <f t="shared" si="29"/>
        <v>2021</v>
      </c>
      <c r="AI237" s="5">
        <f t="shared" si="30"/>
        <v>135282</v>
      </c>
      <c r="AJ237" s="12">
        <f t="shared" si="31"/>
        <v>21</v>
      </c>
    </row>
    <row r="238" spans="1:36" x14ac:dyDescent="0.25">
      <c r="A238" s="33">
        <v>44425</v>
      </c>
      <c r="B238" s="20">
        <f>[1]StdO_Customers_Residential!B238+[1]StdO_Customers_Small_Commercial!B238+[1]StdO_Customers_Lighting!B238</f>
        <v>72474</v>
      </c>
      <c r="C238" s="20">
        <f>[1]StdO_Customers_Residential!C238+[1]StdO_Customers_Small_Commercial!C238+[1]StdO_Customers_Lighting!C238</f>
        <v>68335</v>
      </c>
      <c r="D238" s="20">
        <f>[1]StdO_Customers_Residential!D238+[1]StdO_Customers_Small_Commercial!D238+[1]StdO_Customers_Lighting!D238</f>
        <v>64785</v>
      </c>
      <c r="E238" s="20">
        <f>[1]StdO_Customers_Residential!E238+[1]StdO_Customers_Small_Commercial!E238+[1]StdO_Customers_Lighting!E238</f>
        <v>63497</v>
      </c>
      <c r="F238" s="20">
        <f>[1]StdO_Customers_Residential!F238+[1]StdO_Customers_Small_Commercial!F238+[1]StdO_Customers_Lighting!F238</f>
        <v>64982</v>
      </c>
      <c r="G238" s="20">
        <f>[1]StdO_Customers_Residential!G238+[1]StdO_Customers_Small_Commercial!G238+[1]StdO_Customers_Lighting!G238</f>
        <v>73357</v>
      </c>
      <c r="H238" s="20">
        <f>[1]StdO_Customers_Residential!H238+[1]StdO_Customers_Small_Commercial!H238+[1]StdO_Customers_Lighting!H238</f>
        <v>87008</v>
      </c>
      <c r="I238" s="20">
        <f>[1]StdO_Customers_Residential!I238+[1]StdO_Customers_Small_Commercial!I238+[1]StdO_Customers_Lighting!I238</f>
        <v>99943</v>
      </c>
      <c r="J238" s="20">
        <f>[1]StdO_Customers_Residential!J238+[1]StdO_Customers_Small_Commercial!J238+[1]StdO_Customers_Lighting!J238</f>
        <v>109073</v>
      </c>
      <c r="K238" s="20">
        <f>[1]StdO_Customers_Residential!K238+[1]StdO_Customers_Small_Commercial!K238+[1]StdO_Customers_Lighting!K238</f>
        <v>123465</v>
      </c>
      <c r="L238" s="20">
        <f>[1]StdO_Customers_Residential!L238+[1]StdO_Customers_Small_Commercial!L238+[1]StdO_Customers_Lighting!L238</f>
        <v>121460</v>
      </c>
      <c r="M238" s="20">
        <f>[1]StdO_Customers_Residential!M238+[1]StdO_Customers_Small_Commercial!M238+[1]StdO_Customers_Lighting!M238</f>
        <v>118705</v>
      </c>
      <c r="N238" s="20">
        <f>[1]StdO_Customers_Residential!N238+[1]StdO_Customers_Small_Commercial!N238+[1]StdO_Customers_Lighting!N238</f>
        <v>115420</v>
      </c>
      <c r="O238" s="20">
        <f>[1]StdO_Customers_Residential!O238+[1]StdO_Customers_Small_Commercial!O238+[1]StdO_Customers_Lighting!O238</f>
        <v>110358</v>
      </c>
      <c r="P238" s="20">
        <f>[1]StdO_Customers_Residential!P238+[1]StdO_Customers_Small_Commercial!P238+[1]StdO_Customers_Lighting!P238</f>
        <v>112004</v>
      </c>
      <c r="Q238" s="20">
        <f>[1]StdO_Customers_Residential!Q238+[1]StdO_Customers_Small_Commercial!Q238+[1]StdO_Customers_Lighting!Q238</f>
        <v>113662</v>
      </c>
      <c r="R238" s="20">
        <f>[1]StdO_Customers_Residential!R238+[1]StdO_Customers_Small_Commercial!R238+[1]StdO_Customers_Lighting!R238</f>
        <v>128583</v>
      </c>
      <c r="S238" s="20">
        <f>[1]StdO_Customers_Residential!S238+[1]StdO_Customers_Small_Commercial!S238+[1]StdO_Customers_Lighting!S238</f>
        <v>142316</v>
      </c>
      <c r="T238" s="20">
        <f>[1]StdO_Customers_Residential!T238+[1]StdO_Customers_Small_Commercial!T238+[1]StdO_Customers_Lighting!T238</f>
        <v>141410</v>
      </c>
      <c r="U238" s="20">
        <f>[1]StdO_Customers_Residential!U238+[1]StdO_Customers_Small_Commercial!U238+[1]StdO_Customers_Lighting!U238</f>
        <v>134093</v>
      </c>
      <c r="V238" s="20">
        <f>[1]StdO_Customers_Residential!V238+[1]StdO_Customers_Small_Commercial!V238+[1]StdO_Customers_Lighting!V238</f>
        <v>138512</v>
      </c>
      <c r="W238" s="20">
        <f>[1]StdO_Customers_Residential!W238+[1]StdO_Customers_Small_Commercial!W238+[1]StdO_Customers_Lighting!W238</f>
        <v>125390</v>
      </c>
      <c r="X238" s="20">
        <f>[1]StdO_Customers_Residential!X238+[1]StdO_Customers_Small_Commercial!X238+[1]StdO_Customers_Lighting!X238</f>
        <v>104547</v>
      </c>
      <c r="Y238" s="20">
        <f>[1]StdO_Customers_Residential!Y238+[1]StdO_Customers_Small_Commercial!Y238+[1]StdO_Customers_Lighting!Y238</f>
        <v>82408</v>
      </c>
      <c r="Z238" s="12"/>
      <c r="AA238" s="13">
        <f t="shared" si="32"/>
        <v>2</v>
      </c>
      <c r="AB238" s="12">
        <f t="shared" si="25"/>
        <v>1938941</v>
      </c>
      <c r="AC238" s="5">
        <f t="shared" si="26"/>
        <v>576846</v>
      </c>
      <c r="AD238" s="5">
        <f t="shared" si="27"/>
        <v>2515787</v>
      </c>
      <c r="AF238" s="12">
        <f t="shared" si="28"/>
        <v>8</v>
      </c>
      <c r="AG238" s="12">
        <f t="shared" si="29"/>
        <v>2021</v>
      </c>
      <c r="AI238" s="5">
        <f t="shared" si="30"/>
        <v>142316</v>
      </c>
      <c r="AJ238" s="12">
        <f t="shared" si="31"/>
        <v>18</v>
      </c>
    </row>
    <row r="239" spans="1:36" x14ac:dyDescent="0.25">
      <c r="A239" s="33">
        <v>44426</v>
      </c>
      <c r="B239" s="20">
        <f>[1]StdO_Customers_Residential!B239+[1]StdO_Customers_Small_Commercial!B239+[1]StdO_Customers_Lighting!B239</f>
        <v>76547</v>
      </c>
      <c r="C239" s="20">
        <f>[1]StdO_Customers_Residential!C239+[1]StdO_Customers_Small_Commercial!C239+[1]StdO_Customers_Lighting!C239</f>
        <v>72843</v>
      </c>
      <c r="D239" s="20">
        <f>[1]StdO_Customers_Residential!D239+[1]StdO_Customers_Small_Commercial!D239+[1]StdO_Customers_Lighting!D239</f>
        <v>70305</v>
      </c>
      <c r="E239" s="20">
        <f>[1]StdO_Customers_Residential!E239+[1]StdO_Customers_Small_Commercial!E239+[1]StdO_Customers_Lighting!E239</f>
        <v>69578</v>
      </c>
      <c r="F239" s="20">
        <f>[1]StdO_Customers_Residential!F239+[1]StdO_Customers_Small_Commercial!F239+[1]StdO_Customers_Lighting!F239</f>
        <v>71521</v>
      </c>
      <c r="G239" s="20">
        <f>[1]StdO_Customers_Residential!G239+[1]StdO_Customers_Small_Commercial!G239+[1]StdO_Customers_Lighting!G239</f>
        <v>76863</v>
      </c>
      <c r="H239" s="20">
        <f>[1]StdO_Customers_Residential!H239+[1]StdO_Customers_Small_Commercial!H239+[1]StdO_Customers_Lighting!H239</f>
        <v>86957</v>
      </c>
      <c r="I239" s="20">
        <f>[1]StdO_Customers_Residential!I239+[1]StdO_Customers_Small_Commercial!I239+[1]StdO_Customers_Lighting!I239</f>
        <v>97877</v>
      </c>
      <c r="J239" s="20">
        <f>[1]StdO_Customers_Residential!J239+[1]StdO_Customers_Small_Commercial!J239+[1]StdO_Customers_Lighting!J239</f>
        <v>106753</v>
      </c>
      <c r="K239" s="20">
        <f>[1]StdO_Customers_Residential!K239+[1]StdO_Customers_Small_Commercial!K239+[1]StdO_Customers_Lighting!K239</f>
        <v>120822</v>
      </c>
      <c r="L239" s="20">
        <f>[1]StdO_Customers_Residential!L239+[1]StdO_Customers_Small_Commercial!L239+[1]StdO_Customers_Lighting!L239</f>
        <v>118862</v>
      </c>
      <c r="M239" s="20">
        <f>[1]StdO_Customers_Residential!M239+[1]StdO_Customers_Small_Commercial!M239+[1]StdO_Customers_Lighting!M239</f>
        <v>117288</v>
      </c>
      <c r="N239" s="20">
        <f>[1]StdO_Customers_Residential!N239+[1]StdO_Customers_Small_Commercial!N239+[1]StdO_Customers_Lighting!N239</f>
        <v>117537</v>
      </c>
      <c r="O239" s="20">
        <f>[1]StdO_Customers_Residential!O239+[1]StdO_Customers_Small_Commercial!O239+[1]StdO_Customers_Lighting!O239</f>
        <v>116449</v>
      </c>
      <c r="P239" s="20">
        <f>[1]StdO_Customers_Residential!P239+[1]StdO_Customers_Small_Commercial!P239+[1]StdO_Customers_Lighting!P239</f>
        <v>116669</v>
      </c>
      <c r="Q239" s="20">
        <f>[1]StdO_Customers_Residential!Q239+[1]StdO_Customers_Small_Commercial!Q239+[1]StdO_Customers_Lighting!Q239</f>
        <v>119815</v>
      </c>
      <c r="R239" s="20">
        <f>[1]StdO_Customers_Residential!R239+[1]StdO_Customers_Small_Commercial!R239+[1]StdO_Customers_Lighting!R239</f>
        <v>126965</v>
      </c>
      <c r="S239" s="20">
        <f>[1]StdO_Customers_Residential!S239+[1]StdO_Customers_Small_Commercial!S239+[1]StdO_Customers_Lighting!S239</f>
        <v>131191</v>
      </c>
      <c r="T239" s="20">
        <f>[1]StdO_Customers_Residential!T239+[1]StdO_Customers_Small_Commercial!T239+[1]StdO_Customers_Lighting!T239</f>
        <v>134807</v>
      </c>
      <c r="U239" s="20">
        <f>[1]StdO_Customers_Residential!U239+[1]StdO_Customers_Small_Commercial!U239+[1]StdO_Customers_Lighting!U239</f>
        <v>135744</v>
      </c>
      <c r="V239" s="20">
        <f>[1]StdO_Customers_Residential!V239+[1]StdO_Customers_Small_Commercial!V239+[1]StdO_Customers_Lighting!V239</f>
        <v>135165</v>
      </c>
      <c r="W239" s="20">
        <f>[1]StdO_Customers_Residential!W239+[1]StdO_Customers_Small_Commercial!W239+[1]StdO_Customers_Lighting!W239</f>
        <v>150878</v>
      </c>
      <c r="X239" s="20">
        <f>[1]StdO_Customers_Residential!X239+[1]StdO_Customers_Small_Commercial!X239+[1]StdO_Customers_Lighting!X239</f>
        <v>103196</v>
      </c>
      <c r="Y239" s="20">
        <f>[1]StdO_Customers_Residential!Y239+[1]StdO_Customers_Small_Commercial!Y239+[1]StdO_Customers_Lighting!Y239</f>
        <v>89199</v>
      </c>
      <c r="Z239" s="12"/>
      <c r="AA239" s="13">
        <f t="shared" si="32"/>
        <v>3</v>
      </c>
      <c r="AB239" s="12">
        <f t="shared" si="25"/>
        <v>1950018</v>
      </c>
      <c r="AC239" s="5">
        <f t="shared" si="26"/>
        <v>613813</v>
      </c>
      <c r="AD239" s="5">
        <f t="shared" si="27"/>
        <v>2563831</v>
      </c>
      <c r="AF239" s="12">
        <f t="shared" si="28"/>
        <v>8</v>
      </c>
      <c r="AG239" s="12">
        <f t="shared" si="29"/>
        <v>2021</v>
      </c>
      <c r="AI239" s="5">
        <f t="shared" si="30"/>
        <v>150878</v>
      </c>
      <c r="AJ239" s="12">
        <f t="shared" si="31"/>
        <v>22</v>
      </c>
    </row>
    <row r="240" spans="1:36" x14ac:dyDescent="0.25">
      <c r="A240" s="33">
        <v>44427</v>
      </c>
      <c r="B240" s="20">
        <f>[1]StdO_Customers_Residential!B240+[1]StdO_Customers_Small_Commercial!B240+[1]StdO_Customers_Lighting!B240</f>
        <v>84926</v>
      </c>
      <c r="C240" s="20">
        <f>[1]StdO_Customers_Residential!C240+[1]StdO_Customers_Small_Commercial!C240+[1]StdO_Customers_Lighting!C240</f>
        <v>77295</v>
      </c>
      <c r="D240" s="20">
        <f>[1]StdO_Customers_Residential!D240+[1]StdO_Customers_Small_Commercial!D240+[1]StdO_Customers_Lighting!D240</f>
        <v>74930</v>
      </c>
      <c r="E240" s="20">
        <f>[1]StdO_Customers_Residential!E240+[1]StdO_Customers_Small_Commercial!E240+[1]StdO_Customers_Lighting!E240</f>
        <v>75885</v>
      </c>
      <c r="F240" s="20">
        <f>[1]StdO_Customers_Residential!F240+[1]StdO_Customers_Small_Commercial!F240+[1]StdO_Customers_Lighting!F240</f>
        <v>77162</v>
      </c>
      <c r="G240" s="20">
        <f>[1]StdO_Customers_Residential!G240+[1]StdO_Customers_Small_Commercial!G240+[1]StdO_Customers_Lighting!G240</f>
        <v>80256</v>
      </c>
      <c r="H240" s="20">
        <f>[1]StdO_Customers_Residential!H240+[1]StdO_Customers_Small_Commercial!H240+[1]StdO_Customers_Lighting!H240</f>
        <v>94452</v>
      </c>
      <c r="I240" s="20">
        <f>[1]StdO_Customers_Residential!I240+[1]StdO_Customers_Small_Commercial!I240+[1]StdO_Customers_Lighting!I240</f>
        <v>104338</v>
      </c>
      <c r="J240" s="20">
        <f>[1]StdO_Customers_Residential!J240+[1]StdO_Customers_Small_Commercial!J240+[1]StdO_Customers_Lighting!J240</f>
        <v>111287</v>
      </c>
      <c r="K240" s="20">
        <f>[1]StdO_Customers_Residential!K240+[1]StdO_Customers_Small_Commercial!K240+[1]StdO_Customers_Lighting!K240</f>
        <v>124441</v>
      </c>
      <c r="L240" s="20">
        <f>[1]StdO_Customers_Residential!L240+[1]StdO_Customers_Small_Commercial!L240+[1]StdO_Customers_Lighting!L240</f>
        <v>127391</v>
      </c>
      <c r="M240" s="20">
        <f>[1]StdO_Customers_Residential!M240+[1]StdO_Customers_Small_Commercial!M240+[1]StdO_Customers_Lighting!M240</f>
        <v>129029</v>
      </c>
      <c r="N240" s="20">
        <f>[1]StdO_Customers_Residential!N240+[1]StdO_Customers_Small_Commercial!N240+[1]StdO_Customers_Lighting!N240</f>
        <v>129625</v>
      </c>
      <c r="O240" s="20">
        <f>[1]StdO_Customers_Residential!O240+[1]StdO_Customers_Small_Commercial!O240+[1]StdO_Customers_Lighting!O240</f>
        <v>126471</v>
      </c>
      <c r="P240" s="20">
        <f>[1]StdO_Customers_Residential!P240+[1]StdO_Customers_Small_Commercial!P240+[1]StdO_Customers_Lighting!P240</f>
        <v>125194</v>
      </c>
      <c r="Q240" s="20">
        <f>[1]StdO_Customers_Residential!Q240+[1]StdO_Customers_Small_Commercial!Q240+[1]StdO_Customers_Lighting!Q240</f>
        <v>124643</v>
      </c>
      <c r="R240" s="20">
        <f>[1]StdO_Customers_Residential!R240+[1]StdO_Customers_Small_Commercial!R240+[1]StdO_Customers_Lighting!R240</f>
        <v>131773</v>
      </c>
      <c r="S240" s="20">
        <f>[1]StdO_Customers_Residential!S240+[1]StdO_Customers_Small_Commercial!S240+[1]StdO_Customers_Lighting!S240</f>
        <v>136184</v>
      </c>
      <c r="T240" s="20">
        <f>[1]StdO_Customers_Residential!T240+[1]StdO_Customers_Small_Commercial!T240+[1]StdO_Customers_Lighting!T240</f>
        <v>141262</v>
      </c>
      <c r="U240" s="20">
        <f>[1]StdO_Customers_Residential!U240+[1]StdO_Customers_Small_Commercial!U240+[1]StdO_Customers_Lighting!U240</f>
        <v>142162</v>
      </c>
      <c r="V240" s="20">
        <f>[1]StdO_Customers_Residential!V240+[1]StdO_Customers_Small_Commercial!V240+[1]StdO_Customers_Lighting!V240</f>
        <v>135066</v>
      </c>
      <c r="W240" s="20">
        <f>[1]StdO_Customers_Residential!W240+[1]StdO_Customers_Small_Commercial!W240+[1]StdO_Customers_Lighting!W240</f>
        <v>129126</v>
      </c>
      <c r="X240" s="20">
        <f>[1]StdO_Customers_Residential!X240+[1]StdO_Customers_Small_Commercial!X240+[1]StdO_Customers_Lighting!X240</f>
        <v>112143</v>
      </c>
      <c r="Y240" s="20">
        <f>[1]StdO_Customers_Residential!Y240+[1]StdO_Customers_Small_Commercial!Y240+[1]StdO_Customers_Lighting!Y240</f>
        <v>96261</v>
      </c>
      <c r="Z240" s="12"/>
      <c r="AA240" s="13">
        <f t="shared" si="32"/>
        <v>4</v>
      </c>
      <c r="AB240" s="12">
        <f t="shared" si="25"/>
        <v>2030135</v>
      </c>
      <c r="AC240" s="5">
        <f t="shared" si="26"/>
        <v>661167</v>
      </c>
      <c r="AD240" s="5">
        <f t="shared" si="27"/>
        <v>2691302</v>
      </c>
      <c r="AF240" s="12">
        <f t="shared" si="28"/>
        <v>8</v>
      </c>
      <c r="AG240" s="12">
        <f t="shared" si="29"/>
        <v>2021</v>
      </c>
      <c r="AI240" s="5">
        <f t="shared" si="30"/>
        <v>142162</v>
      </c>
      <c r="AJ240" s="12">
        <f t="shared" si="31"/>
        <v>20</v>
      </c>
    </row>
    <row r="241" spans="1:36" x14ac:dyDescent="0.25">
      <c r="A241" s="33">
        <v>44428</v>
      </c>
      <c r="B241" s="20">
        <f>[1]StdO_Customers_Residential!B241+[1]StdO_Customers_Small_Commercial!B241+[1]StdO_Customers_Lighting!B241</f>
        <v>86053</v>
      </c>
      <c r="C241" s="20">
        <f>[1]StdO_Customers_Residential!C241+[1]StdO_Customers_Small_Commercial!C241+[1]StdO_Customers_Lighting!C241</f>
        <v>80985</v>
      </c>
      <c r="D241" s="20">
        <f>[1]StdO_Customers_Residential!D241+[1]StdO_Customers_Small_Commercial!D241+[1]StdO_Customers_Lighting!D241</f>
        <v>77589</v>
      </c>
      <c r="E241" s="20">
        <f>[1]StdO_Customers_Residential!E241+[1]StdO_Customers_Small_Commercial!E241+[1]StdO_Customers_Lighting!E241</f>
        <v>76270</v>
      </c>
      <c r="F241" s="20">
        <f>[1]StdO_Customers_Residential!F241+[1]StdO_Customers_Small_Commercial!F241+[1]StdO_Customers_Lighting!F241</f>
        <v>77034</v>
      </c>
      <c r="G241" s="20">
        <f>[1]StdO_Customers_Residential!G241+[1]StdO_Customers_Small_Commercial!G241+[1]StdO_Customers_Lighting!G241</f>
        <v>83425</v>
      </c>
      <c r="H241" s="20">
        <f>[1]StdO_Customers_Residential!H241+[1]StdO_Customers_Small_Commercial!H241+[1]StdO_Customers_Lighting!H241</f>
        <v>93928</v>
      </c>
      <c r="I241" s="20">
        <f>[1]StdO_Customers_Residential!I241+[1]StdO_Customers_Small_Commercial!I241+[1]StdO_Customers_Lighting!I241</f>
        <v>106080</v>
      </c>
      <c r="J241" s="20">
        <f>[1]StdO_Customers_Residential!J241+[1]StdO_Customers_Small_Commercial!J241+[1]StdO_Customers_Lighting!J241</f>
        <v>116629</v>
      </c>
      <c r="K241" s="20">
        <f>[1]StdO_Customers_Residential!K241+[1]StdO_Customers_Small_Commercial!K241+[1]StdO_Customers_Lighting!K241</f>
        <v>128461</v>
      </c>
      <c r="L241" s="20">
        <f>[1]StdO_Customers_Residential!L241+[1]StdO_Customers_Small_Commercial!L241+[1]StdO_Customers_Lighting!L241</f>
        <v>131635</v>
      </c>
      <c r="M241" s="20">
        <f>[1]StdO_Customers_Residential!M241+[1]StdO_Customers_Small_Commercial!M241+[1]StdO_Customers_Lighting!M241</f>
        <v>134897</v>
      </c>
      <c r="N241" s="20">
        <f>[1]StdO_Customers_Residential!N241+[1]StdO_Customers_Small_Commercial!N241+[1]StdO_Customers_Lighting!N241</f>
        <v>136076</v>
      </c>
      <c r="O241" s="20">
        <f>[1]StdO_Customers_Residential!O241+[1]StdO_Customers_Small_Commercial!O241+[1]StdO_Customers_Lighting!O241</f>
        <v>134122</v>
      </c>
      <c r="P241" s="20">
        <f>[1]StdO_Customers_Residential!P241+[1]StdO_Customers_Small_Commercial!P241+[1]StdO_Customers_Lighting!P241</f>
        <v>135120</v>
      </c>
      <c r="Q241" s="20">
        <f>[1]StdO_Customers_Residential!Q241+[1]StdO_Customers_Small_Commercial!Q241+[1]StdO_Customers_Lighting!Q241</f>
        <v>138944</v>
      </c>
      <c r="R241" s="20">
        <f>[1]StdO_Customers_Residential!R241+[1]StdO_Customers_Small_Commercial!R241+[1]StdO_Customers_Lighting!R241</f>
        <v>147086</v>
      </c>
      <c r="S241" s="20">
        <f>[1]StdO_Customers_Residential!S241+[1]StdO_Customers_Small_Commercial!S241+[1]StdO_Customers_Lighting!S241</f>
        <v>152734</v>
      </c>
      <c r="T241" s="20">
        <f>[1]StdO_Customers_Residential!T241+[1]StdO_Customers_Small_Commercial!T241+[1]StdO_Customers_Lighting!T241</f>
        <v>155485</v>
      </c>
      <c r="U241" s="20">
        <f>[1]StdO_Customers_Residential!U241+[1]StdO_Customers_Small_Commercial!U241+[1]StdO_Customers_Lighting!U241</f>
        <v>156229</v>
      </c>
      <c r="V241" s="20">
        <f>[1]StdO_Customers_Residential!V241+[1]StdO_Customers_Small_Commercial!V241+[1]StdO_Customers_Lighting!V241</f>
        <v>154529</v>
      </c>
      <c r="W241" s="20">
        <f>[1]StdO_Customers_Residential!W241+[1]StdO_Customers_Small_Commercial!W241+[1]StdO_Customers_Lighting!W241</f>
        <v>143255</v>
      </c>
      <c r="X241" s="20">
        <f>[1]StdO_Customers_Residential!X241+[1]StdO_Customers_Small_Commercial!X241+[1]StdO_Customers_Lighting!X241</f>
        <v>126756</v>
      </c>
      <c r="Y241" s="20">
        <f>[1]StdO_Customers_Residential!Y241+[1]StdO_Customers_Small_Commercial!Y241+[1]StdO_Customers_Lighting!Y241</f>
        <v>107965</v>
      </c>
      <c r="Z241" s="12"/>
      <c r="AA241" s="13">
        <f t="shared" si="32"/>
        <v>5</v>
      </c>
      <c r="AB241" s="12">
        <f t="shared" si="25"/>
        <v>2198038</v>
      </c>
      <c r="AC241" s="5">
        <f t="shared" si="26"/>
        <v>683249</v>
      </c>
      <c r="AD241" s="5">
        <f t="shared" si="27"/>
        <v>2881287</v>
      </c>
      <c r="AF241" s="12">
        <f t="shared" si="28"/>
        <v>8</v>
      </c>
      <c r="AG241" s="12">
        <f t="shared" si="29"/>
        <v>2021</v>
      </c>
      <c r="AI241" s="5">
        <f t="shared" si="30"/>
        <v>156229</v>
      </c>
      <c r="AJ241" s="12">
        <f t="shared" si="31"/>
        <v>20</v>
      </c>
    </row>
    <row r="242" spans="1:36" x14ac:dyDescent="0.25">
      <c r="A242" s="33">
        <v>44429</v>
      </c>
      <c r="B242" s="20">
        <f>[1]StdO_Customers_Residential!B242+[1]StdO_Customers_Small_Commercial!B242+[1]StdO_Customers_Lighting!B242</f>
        <v>97174</v>
      </c>
      <c r="C242" s="20">
        <f>[1]StdO_Customers_Residential!C242+[1]StdO_Customers_Small_Commercial!C242+[1]StdO_Customers_Lighting!C242</f>
        <v>91299</v>
      </c>
      <c r="D242" s="20">
        <f>[1]StdO_Customers_Residential!D242+[1]StdO_Customers_Small_Commercial!D242+[1]StdO_Customers_Lighting!D242</f>
        <v>86759</v>
      </c>
      <c r="E242" s="20">
        <f>[1]StdO_Customers_Residential!E242+[1]StdO_Customers_Small_Commercial!E242+[1]StdO_Customers_Lighting!E242</f>
        <v>84668</v>
      </c>
      <c r="F242" s="20">
        <f>[1]StdO_Customers_Residential!F242+[1]StdO_Customers_Small_Commercial!F242+[1]StdO_Customers_Lighting!F242</f>
        <v>85129</v>
      </c>
      <c r="G242" s="20">
        <f>[1]StdO_Customers_Residential!G242+[1]StdO_Customers_Small_Commercial!G242+[1]StdO_Customers_Lighting!G242</f>
        <v>88404</v>
      </c>
      <c r="H242" s="20">
        <f>[1]StdO_Customers_Residential!H242+[1]StdO_Customers_Small_Commercial!H242+[1]StdO_Customers_Lighting!H242</f>
        <v>95347</v>
      </c>
      <c r="I242" s="20">
        <f>[1]StdO_Customers_Residential!I242+[1]StdO_Customers_Small_Commercial!I242+[1]StdO_Customers_Lighting!I242</f>
        <v>105647</v>
      </c>
      <c r="J242" s="20">
        <f>[1]StdO_Customers_Residential!J242+[1]StdO_Customers_Small_Commercial!J242+[1]StdO_Customers_Lighting!J242</f>
        <v>115043</v>
      </c>
      <c r="K242" s="20">
        <f>[1]StdO_Customers_Residential!K242+[1]StdO_Customers_Small_Commercial!K242+[1]StdO_Customers_Lighting!K242</f>
        <v>123149</v>
      </c>
      <c r="L242" s="20">
        <f>[1]StdO_Customers_Residential!L242+[1]StdO_Customers_Small_Commercial!L242+[1]StdO_Customers_Lighting!L242</f>
        <v>122934</v>
      </c>
      <c r="M242" s="20">
        <f>[1]StdO_Customers_Residential!M242+[1]StdO_Customers_Small_Commercial!M242+[1]StdO_Customers_Lighting!M242</f>
        <v>120646</v>
      </c>
      <c r="N242" s="20">
        <f>[1]StdO_Customers_Residential!N242+[1]StdO_Customers_Small_Commercial!N242+[1]StdO_Customers_Lighting!N242</f>
        <v>118042</v>
      </c>
      <c r="O242" s="20">
        <f>[1]StdO_Customers_Residential!O242+[1]StdO_Customers_Small_Commercial!O242+[1]StdO_Customers_Lighting!O242</f>
        <v>111943</v>
      </c>
      <c r="P242" s="20">
        <f>[1]StdO_Customers_Residential!P242+[1]StdO_Customers_Small_Commercial!P242+[1]StdO_Customers_Lighting!P242</f>
        <v>108427</v>
      </c>
      <c r="Q242" s="20">
        <f>[1]StdO_Customers_Residential!Q242+[1]StdO_Customers_Small_Commercial!Q242+[1]StdO_Customers_Lighting!Q242</f>
        <v>107987</v>
      </c>
      <c r="R242" s="20">
        <f>[1]StdO_Customers_Residential!R242+[1]StdO_Customers_Small_Commercial!R242+[1]StdO_Customers_Lighting!R242</f>
        <v>114222</v>
      </c>
      <c r="S242" s="20">
        <f>[1]StdO_Customers_Residential!S242+[1]StdO_Customers_Small_Commercial!S242+[1]StdO_Customers_Lighting!S242</f>
        <v>120533</v>
      </c>
      <c r="T242" s="20">
        <f>[1]StdO_Customers_Residential!T242+[1]StdO_Customers_Small_Commercial!T242+[1]StdO_Customers_Lighting!T242</f>
        <v>122157</v>
      </c>
      <c r="U242" s="20">
        <f>[1]StdO_Customers_Residential!U242+[1]StdO_Customers_Small_Commercial!U242+[1]StdO_Customers_Lighting!U242</f>
        <v>131995</v>
      </c>
      <c r="V242" s="20">
        <f>[1]StdO_Customers_Residential!V242+[1]StdO_Customers_Small_Commercial!V242+[1]StdO_Customers_Lighting!V242</f>
        <v>133144</v>
      </c>
      <c r="W242" s="20">
        <f>[1]StdO_Customers_Residential!W242+[1]StdO_Customers_Small_Commercial!W242+[1]StdO_Customers_Lighting!W242</f>
        <v>120616</v>
      </c>
      <c r="X242" s="20">
        <f>[1]StdO_Customers_Residential!X242+[1]StdO_Customers_Small_Commercial!X242+[1]StdO_Customers_Lighting!X242</f>
        <v>98990</v>
      </c>
      <c r="Y242" s="20">
        <f>[1]StdO_Customers_Residential!Y242+[1]StdO_Customers_Small_Commercial!Y242+[1]StdO_Customers_Lighting!Y242</f>
        <v>85102</v>
      </c>
      <c r="Z242" s="12"/>
      <c r="AA242" s="13">
        <f t="shared" si="32"/>
        <v>6</v>
      </c>
      <c r="AB242" s="12">
        <f t="shared" si="25"/>
        <v>1875475</v>
      </c>
      <c r="AC242" s="5">
        <f t="shared" si="26"/>
        <v>713882</v>
      </c>
      <c r="AD242" s="5">
        <f t="shared" si="27"/>
        <v>2589357</v>
      </c>
      <c r="AF242" s="12">
        <f t="shared" si="28"/>
        <v>8</v>
      </c>
      <c r="AG242" s="12">
        <f t="shared" si="29"/>
        <v>2021</v>
      </c>
      <c r="AI242" s="5">
        <f t="shared" si="30"/>
        <v>133144</v>
      </c>
      <c r="AJ242" s="12">
        <f t="shared" si="31"/>
        <v>21</v>
      </c>
    </row>
    <row r="243" spans="1:36" x14ac:dyDescent="0.25">
      <c r="A243" s="33">
        <v>44430</v>
      </c>
      <c r="B243" s="20">
        <f>[1]StdO_Customers_Residential!B243+[1]StdO_Customers_Small_Commercial!B243+[1]StdO_Customers_Lighting!B243</f>
        <v>85043</v>
      </c>
      <c r="C243" s="20">
        <f>[1]StdO_Customers_Residential!C243+[1]StdO_Customers_Small_Commercial!C243+[1]StdO_Customers_Lighting!C243</f>
        <v>80833</v>
      </c>
      <c r="D243" s="20">
        <f>[1]StdO_Customers_Residential!D243+[1]StdO_Customers_Small_Commercial!D243+[1]StdO_Customers_Lighting!D243</f>
        <v>77152</v>
      </c>
      <c r="E243" s="20">
        <f>[1]StdO_Customers_Residential!E243+[1]StdO_Customers_Small_Commercial!E243+[1]StdO_Customers_Lighting!E243</f>
        <v>75665</v>
      </c>
      <c r="F243" s="20">
        <f>[1]StdO_Customers_Residential!F243+[1]StdO_Customers_Small_Commercial!F243+[1]StdO_Customers_Lighting!F243</f>
        <v>76088</v>
      </c>
      <c r="G243" s="20">
        <f>[1]StdO_Customers_Residential!G243+[1]StdO_Customers_Small_Commercial!G243+[1]StdO_Customers_Lighting!G243</f>
        <v>78324</v>
      </c>
      <c r="H243" s="20">
        <f>[1]StdO_Customers_Residential!H243+[1]StdO_Customers_Small_Commercial!H243+[1]StdO_Customers_Lighting!H243</f>
        <v>84142</v>
      </c>
      <c r="I243" s="20">
        <f>[1]StdO_Customers_Residential!I243+[1]StdO_Customers_Small_Commercial!I243+[1]StdO_Customers_Lighting!I243</f>
        <v>96260</v>
      </c>
      <c r="J243" s="20">
        <f>[1]StdO_Customers_Residential!J243+[1]StdO_Customers_Small_Commercial!J243+[1]StdO_Customers_Lighting!J243</f>
        <v>109478</v>
      </c>
      <c r="K243" s="20">
        <f>[1]StdO_Customers_Residential!K243+[1]StdO_Customers_Small_Commercial!K243+[1]StdO_Customers_Lighting!K243</f>
        <v>123889</v>
      </c>
      <c r="L243" s="20">
        <f>[1]StdO_Customers_Residential!L243+[1]StdO_Customers_Small_Commercial!L243+[1]StdO_Customers_Lighting!L243</f>
        <v>124369</v>
      </c>
      <c r="M243" s="20">
        <f>[1]StdO_Customers_Residential!M243+[1]StdO_Customers_Small_Commercial!M243+[1]StdO_Customers_Lighting!M243</f>
        <v>119586</v>
      </c>
      <c r="N243" s="20">
        <f>[1]StdO_Customers_Residential!N243+[1]StdO_Customers_Small_Commercial!N243+[1]StdO_Customers_Lighting!N243</f>
        <v>117059</v>
      </c>
      <c r="O243" s="20">
        <f>[1]StdO_Customers_Residential!O243+[1]StdO_Customers_Small_Commercial!O243+[1]StdO_Customers_Lighting!O243</f>
        <v>113349</v>
      </c>
      <c r="P243" s="20">
        <f>[1]StdO_Customers_Residential!P243+[1]StdO_Customers_Small_Commercial!P243+[1]StdO_Customers_Lighting!P243</f>
        <v>112980</v>
      </c>
      <c r="Q243" s="20">
        <f>[1]StdO_Customers_Residential!Q243+[1]StdO_Customers_Small_Commercial!Q243+[1]StdO_Customers_Lighting!Q243</f>
        <v>114906</v>
      </c>
      <c r="R243" s="20">
        <f>[1]StdO_Customers_Residential!R243+[1]StdO_Customers_Small_Commercial!R243+[1]StdO_Customers_Lighting!R243</f>
        <v>121388</v>
      </c>
      <c r="S243" s="20">
        <f>[1]StdO_Customers_Residential!S243+[1]StdO_Customers_Small_Commercial!S243+[1]StdO_Customers_Lighting!S243</f>
        <v>128994</v>
      </c>
      <c r="T243" s="20">
        <f>[1]StdO_Customers_Residential!T243+[1]StdO_Customers_Small_Commercial!T243+[1]StdO_Customers_Lighting!T243</f>
        <v>132534</v>
      </c>
      <c r="U243" s="20">
        <f>[1]StdO_Customers_Residential!U243+[1]StdO_Customers_Small_Commercial!U243+[1]StdO_Customers_Lighting!U243</f>
        <v>136258</v>
      </c>
      <c r="V243" s="20">
        <f>[1]StdO_Customers_Residential!V243+[1]StdO_Customers_Small_Commercial!V243+[1]StdO_Customers_Lighting!V243</f>
        <v>135440</v>
      </c>
      <c r="W243" s="20">
        <f>[1]StdO_Customers_Residential!W243+[1]StdO_Customers_Small_Commercial!W243+[1]StdO_Customers_Lighting!W243</f>
        <v>122702</v>
      </c>
      <c r="X243" s="20">
        <f>[1]StdO_Customers_Residential!X243+[1]StdO_Customers_Small_Commercial!X243+[1]StdO_Customers_Lighting!X243</f>
        <v>104861</v>
      </c>
      <c r="Y243" s="20">
        <f>[1]StdO_Customers_Residential!Y243+[1]StdO_Customers_Small_Commercial!Y243+[1]StdO_Customers_Lighting!Y243</f>
        <v>91578</v>
      </c>
      <c r="Z243" s="12"/>
      <c r="AA243" s="13">
        <f t="shared" si="32"/>
        <v>7</v>
      </c>
      <c r="AB243" s="12">
        <f t="shared" si="25"/>
        <v>0</v>
      </c>
      <c r="AC243" s="5">
        <f t="shared" si="26"/>
        <v>2562878</v>
      </c>
      <c r="AD243" s="5">
        <f t="shared" si="27"/>
        <v>2562878</v>
      </c>
      <c r="AF243" s="12">
        <f t="shared" si="28"/>
        <v>8</v>
      </c>
      <c r="AG243" s="12">
        <f t="shared" si="29"/>
        <v>2021</v>
      </c>
      <c r="AI243" s="5">
        <f t="shared" si="30"/>
        <v>136258</v>
      </c>
      <c r="AJ243" s="12">
        <f t="shared" si="31"/>
        <v>20</v>
      </c>
    </row>
    <row r="244" spans="1:36" x14ac:dyDescent="0.25">
      <c r="A244" s="33">
        <v>44431</v>
      </c>
      <c r="B244" s="20">
        <f>[1]StdO_Customers_Residential!B244+[1]StdO_Customers_Small_Commercial!B244+[1]StdO_Customers_Lighting!B244</f>
        <v>77564</v>
      </c>
      <c r="C244" s="20">
        <f>[1]StdO_Customers_Residential!C244+[1]StdO_Customers_Small_Commercial!C244+[1]StdO_Customers_Lighting!C244</f>
        <v>73534</v>
      </c>
      <c r="D244" s="20">
        <f>[1]StdO_Customers_Residential!D244+[1]StdO_Customers_Small_Commercial!D244+[1]StdO_Customers_Lighting!D244</f>
        <v>70747</v>
      </c>
      <c r="E244" s="20">
        <f>[1]StdO_Customers_Residential!E244+[1]StdO_Customers_Small_Commercial!E244+[1]StdO_Customers_Lighting!E244</f>
        <v>70463</v>
      </c>
      <c r="F244" s="20">
        <f>[1]StdO_Customers_Residential!F244+[1]StdO_Customers_Small_Commercial!F244+[1]StdO_Customers_Lighting!F244</f>
        <v>72192</v>
      </c>
      <c r="G244" s="20">
        <f>[1]StdO_Customers_Residential!G244+[1]StdO_Customers_Small_Commercial!G244+[1]StdO_Customers_Lighting!G244</f>
        <v>78351</v>
      </c>
      <c r="H244" s="20">
        <f>[1]StdO_Customers_Residential!H244+[1]StdO_Customers_Small_Commercial!H244+[1]StdO_Customers_Lighting!H244</f>
        <v>88663</v>
      </c>
      <c r="I244" s="20">
        <f>[1]StdO_Customers_Residential!I244+[1]StdO_Customers_Small_Commercial!I244+[1]StdO_Customers_Lighting!I244</f>
        <v>99092</v>
      </c>
      <c r="J244" s="20">
        <f>[1]StdO_Customers_Residential!J244+[1]StdO_Customers_Small_Commercial!J244+[1]StdO_Customers_Lighting!J244</f>
        <v>108164</v>
      </c>
      <c r="K244" s="20">
        <f>[1]StdO_Customers_Residential!K244+[1]StdO_Customers_Small_Commercial!K244+[1]StdO_Customers_Lighting!K244</f>
        <v>122424</v>
      </c>
      <c r="L244" s="20">
        <f>[1]StdO_Customers_Residential!L244+[1]StdO_Customers_Small_Commercial!L244+[1]StdO_Customers_Lighting!L244</f>
        <v>120451</v>
      </c>
      <c r="M244" s="20">
        <f>[1]StdO_Customers_Residential!M244+[1]StdO_Customers_Small_Commercial!M244+[1]StdO_Customers_Lighting!M244</f>
        <v>117722</v>
      </c>
      <c r="N244" s="20">
        <f>[1]StdO_Customers_Residential!N244+[1]StdO_Customers_Small_Commercial!N244+[1]StdO_Customers_Lighting!N244</f>
        <v>117927</v>
      </c>
      <c r="O244" s="20">
        <f>[1]StdO_Customers_Residential!O244+[1]StdO_Customers_Small_Commercial!O244+[1]StdO_Customers_Lighting!O244</f>
        <v>115257</v>
      </c>
      <c r="P244" s="20">
        <f>[1]StdO_Customers_Residential!P244+[1]StdO_Customers_Small_Commercial!P244+[1]StdO_Customers_Lighting!P244</f>
        <v>114713</v>
      </c>
      <c r="Q244" s="20">
        <f>[1]StdO_Customers_Residential!Q244+[1]StdO_Customers_Small_Commercial!Q244+[1]StdO_Customers_Lighting!Q244</f>
        <v>115248</v>
      </c>
      <c r="R244" s="20">
        <f>[1]StdO_Customers_Residential!R244+[1]StdO_Customers_Small_Commercial!R244+[1]StdO_Customers_Lighting!R244</f>
        <v>120602</v>
      </c>
      <c r="S244" s="20">
        <f>[1]StdO_Customers_Residential!S244+[1]StdO_Customers_Small_Commercial!S244+[1]StdO_Customers_Lighting!S244</f>
        <v>128263</v>
      </c>
      <c r="T244" s="20">
        <f>[1]StdO_Customers_Residential!T244+[1]StdO_Customers_Small_Commercial!T244+[1]StdO_Customers_Lighting!T244</f>
        <v>133480</v>
      </c>
      <c r="U244" s="20">
        <f>[1]StdO_Customers_Residential!U244+[1]StdO_Customers_Small_Commercial!U244+[1]StdO_Customers_Lighting!U244</f>
        <v>133882</v>
      </c>
      <c r="V244" s="20">
        <f>[1]StdO_Customers_Residential!V244+[1]StdO_Customers_Small_Commercial!V244+[1]StdO_Customers_Lighting!V244</f>
        <v>137059</v>
      </c>
      <c r="W244" s="20">
        <f>[1]StdO_Customers_Residential!W244+[1]StdO_Customers_Small_Commercial!W244+[1]StdO_Customers_Lighting!W244</f>
        <v>124130</v>
      </c>
      <c r="X244" s="20">
        <f>[1]StdO_Customers_Residential!X244+[1]StdO_Customers_Small_Commercial!X244+[1]StdO_Customers_Lighting!X244</f>
        <v>104379</v>
      </c>
      <c r="Y244" s="20">
        <f>[1]StdO_Customers_Residential!Y244+[1]StdO_Customers_Small_Commercial!Y244+[1]StdO_Customers_Lighting!Y244</f>
        <v>89443</v>
      </c>
      <c r="Z244" s="12"/>
      <c r="AA244" s="13">
        <f t="shared" si="32"/>
        <v>1</v>
      </c>
      <c r="AB244" s="12">
        <f t="shared" si="25"/>
        <v>0</v>
      </c>
      <c r="AC244" s="5">
        <f t="shared" si="26"/>
        <v>2533750</v>
      </c>
      <c r="AD244" s="5">
        <f t="shared" si="27"/>
        <v>2533750</v>
      </c>
      <c r="AF244" s="12">
        <f t="shared" si="28"/>
        <v>8</v>
      </c>
      <c r="AG244" s="12">
        <f t="shared" si="29"/>
        <v>2021</v>
      </c>
      <c r="AI244" s="5">
        <f t="shared" si="30"/>
        <v>137059</v>
      </c>
      <c r="AJ244" s="12">
        <f t="shared" si="31"/>
        <v>21</v>
      </c>
    </row>
    <row r="245" spans="1:36" x14ac:dyDescent="0.25">
      <c r="A245" s="33">
        <v>44432</v>
      </c>
      <c r="B245" s="20">
        <f>[1]StdO_Customers_Residential!B245+[1]StdO_Customers_Small_Commercial!B245+[1]StdO_Customers_Lighting!B245</f>
        <v>81139</v>
      </c>
      <c r="C245" s="20">
        <f>[1]StdO_Customers_Residential!C245+[1]StdO_Customers_Small_Commercial!C245+[1]StdO_Customers_Lighting!C245</f>
        <v>76896</v>
      </c>
      <c r="D245" s="20">
        <f>[1]StdO_Customers_Residential!D245+[1]StdO_Customers_Small_Commercial!D245+[1]StdO_Customers_Lighting!D245</f>
        <v>74231</v>
      </c>
      <c r="E245" s="20">
        <f>[1]StdO_Customers_Residential!E245+[1]StdO_Customers_Small_Commercial!E245+[1]StdO_Customers_Lighting!E245</f>
        <v>73389</v>
      </c>
      <c r="F245" s="20">
        <f>[1]StdO_Customers_Residential!F245+[1]StdO_Customers_Small_Commercial!F245+[1]StdO_Customers_Lighting!F245</f>
        <v>75204</v>
      </c>
      <c r="G245" s="20">
        <f>[1]StdO_Customers_Residential!G245+[1]StdO_Customers_Small_Commercial!G245+[1]StdO_Customers_Lighting!G245</f>
        <v>80552</v>
      </c>
      <c r="H245" s="20">
        <f>[1]StdO_Customers_Residential!H245+[1]StdO_Customers_Small_Commercial!H245+[1]StdO_Customers_Lighting!H245</f>
        <v>91127</v>
      </c>
      <c r="I245" s="20">
        <f>[1]StdO_Customers_Residential!I245+[1]StdO_Customers_Small_Commercial!I245+[1]StdO_Customers_Lighting!I245</f>
        <v>101264</v>
      </c>
      <c r="J245" s="20">
        <f>[1]StdO_Customers_Residential!J245+[1]StdO_Customers_Small_Commercial!J245+[1]StdO_Customers_Lighting!J245</f>
        <v>109306</v>
      </c>
      <c r="K245" s="20">
        <f>[1]StdO_Customers_Residential!K245+[1]StdO_Customers_Small_Commercial!K245+[1]StdO_Customers_Lighting!K245</f>
        <v>120554</v>
      </c>
      <c r="L245" s="20">
        <f>[1]StdO_Customers_Residential!L245+[1]StdO_Customers_Small_Commercial!L245+[1]StdO_Customers_Lighting!L245</f>
        <v>119377</v>
      </c>
      <c r="M245" s="20">
        <f>[1]StdO_Customers_Residential!M245+[1]StdO_Customers_Small_Commercial!M245+[1]StdO_Customers_Lighting!M245</f>
        <v>115984</v>
      </c>
      <c r="N245" s="20">
        <f>[1]StdO_Customers_Residential!N245+[1]StdO_Customers_Small_Commercial!N245+[1]StdO_Customers_Lighting!N245</f>
        <v>125141</v>
      </c>
      <c r="O245" s="20">
        <f>[1]StdO_Customers_Residential!O245+[1]StdO_Customers_Small_Commercial!O245+[1]StdO_Customers_Lighting!O245</f>
        <v>124386</v>
      </c>
      <c r="P245" s="20">
        <f>[1]StdO_Customers_Residential!P245+[1]StdO_Customers_Small_Commercial!P245+[1]StdO_Customers_Lighting!P245</f>
        <v>125570</v>
      </c>
      <c r="Q245" s="20">
        <f>[1]StdO_Customers_Residential!Q245+[1]StdO_Customers_Small_Commercial!Q245+[1]StdO_Customers_Lighting!Q245</f>
        <v>131033</v>
      </c>
      <c r="R245" s="20">
        <f>[1]StdO_Customers_Residential!R245+[1]StdO_Customers_Small_Commercial!R245+[1]StdO_Customers_Lighting!R245</f>
        <v>136805</v>
      </c>
      <c r="S245" s="20">
        <f>[1]StdO_Customers_Residential!S245+[1]StdO_Customers_Small_Commercial!S245+[1]StdO_Customers_Lighting!S245</f>
        <v>145078</v>
      </c>
      <c r="T245" s="20">
        <f>[1]StdO_Customers_Residential!T245+[1]StdO_Customers_Small_Commercial!T245+[1]StdO_Customers_Lighting!T245</f>
        <v>148094</v>
      </c>
      <c r="U245" s="20">
        <f>[1]StdO_Customers_Residential!U245+[1]StdO_Customers_Small_Commercial!U245+[1]StdO_Customers_Lighting!U245</f>
        <v>151590</v>
      </c>
      <c r="V245" s="20">
        <f>[1]StdO_Customers_Residential!V245+[1]StdO_Customers_Small_Commercial!V245+[1]StdO_Customers_Lighting!V245</f>
        <v>146111</v>
      </c>
      <c r="W245" s="20">
        <f>[1]StdO_Customers_Residential!W245+[1]StdO_Customers_Small_Commercial!W245+[1]StdO_Customers_Lighting!W245</f>
        <v>133754</v>
      </c>
      <c r="X245" s="20">
        <f>[1]StdO_Customers_Residential!X245+[1]StdO_Customers_Small_Commercial!X245+[1]StdO_Customers_Lighting!X245</f>
        <v>116282</v>
      </c>
      <c r="Y245" s="20">
        <f>[1]StdO_Customers_Residential!Y245+[1]StdO_Customers_Small_Commercial!Y245+[1]StdO_Customers_Lighting!Y245</f>
        <v>99519</v>
      </c>
      <c r="Z245" s="12"/>
      <c r="AA245" s="13">
        <f t="shared" si="32"/>
        <v>2</v>
      </c>
      <c r="AB245" s="12">
        <f t="shared" si="25"/>
        <v>2050329</v>
      </c>
      <c r="AC245" s="5">
        <f t="shared" si="26"/>
        <v>652057</v>
      </c>
      <c r="AD245" s="5">
        <f t="shared" si="27"/>
        <v>2702386</v>
      </c>
      <c r="AF245" s="12">
        <f t="shared" si="28"/>
        <v>8</v>
      </c>
      <c r="AG245" s="12">
        <f t="shared" si="29"/>
        <v>2021</v>
      </c>
      <c r="AI245" s="5">
        <f t="shared" si="30"/>
        <v>151590</v>
      </c>
      <c r="AJ245" s="12">
        <f t="shared" si="31"/>
        <v>20</v>
      </c>
    </row>
    <row r="246" spans="1:36" x14ac:dyDescent="0.25">
      <c r="A246" s="33">
        <v>44433</v>
      </c>
      <c r="B246" s="20">
        <f>[1]StdO_Customers_Residential!B246+[1]StdO_Customers_Small_Commercial!B246+[1]StdO_Customers_Lighting!B246</f>
        <v>89215</v>
      </c>
      <c r="C246" s="20">
        <f>[1]StdO_Customers_Residential!C246+[1]StdO_Customers_Small_Commercial!C246+[1]StdO_Customers_Lighting!C246</f>
        <v>83988</v>
      </c>
      <c r="D246" s="20">
        <f>[1]StdO_Customers_Residential!D246+[1]StdO_Customers_Small_Commercial!D246+[1]StdO_Customers_Lighting!D246</f>
        <v>72236</v>
      </c>
      <c r="E246" s="20">
        <f>[1]StdO_Customers_Residential!E246+[1]StdO_Customers_Small_Commercial!E246+[1]StdO_Customers_Lighting!E246</f>
        <v>78308</v>
      </c>
      <c r="F246" s="20">
        <f>[1]StdO_Customers_Residential!F246+[1]StdO_Customers_Small_Commercial!F246+[1]StdO_Customers_Lighting!F246</f>
        <v>79350</v>
      </c>
      <c r="G246" s="20">
        <f>[1]StdO_Customers_Residential!G246+[1]StdO_Customers_Small_Commercial!G246+[1]StdO_Customers_Lighting!G246</f>
        <v>83749</v>
      </c>
      <c r="H246" s="20">
        <f>[1]StdO_Customers_Residential!H246+[1]StdO_Customers_Small_Commercial!H246+[1]StdO_Customers_Lighting!H246</f>
        <v>94108</v>
      </c>
      <c r="I246" s="20">
        <f>[1]StdO_Customers_Residential!I246+[1]StdO_Customers_Small_Commercial!I246+[1]StdO_Customers_Lighting!I246</f>
        <v>106564</v>
      </c>
      <c r="J246" s="20">
        <f>[1]StdO_Customers_Residential!J246+[1]StdO_Customers_Small_Commercial!J246+[1]StdO_Customers_Lighting!J246</f>
        <v>116054</v>
      </c>
      <c r="K246" s="20">
        <f>[1]StdO_Customers_Residential!K246+[1]StdO_Customers_Small_Commercial!K246+[1]StdO_Customers_Lighting!K246</f>
        <v>128563</v>
      </c>
      <c r="L246" s="20">
        <f>[1]StdO_Customers_Residential!L246+[1]StdO_Customers_Small_Commercial!L246+[1]StdO_Customers_Lighting!L246</f>
        <v>131174</v>
      </c>
      <c r="M246" s="20">
        <f>[1]StdO_Customers_Residential!M246+[1]StdO_Customers_Small_Commercial!M246+[1]StdO_Customers_Lighting!M246</f>
        <v>134852</v>
      </c>
      <c r="N246" s="20">
        <f>[1]StdO_Customers_Residential!N246+[1]StdO_Customers_Small_Commercial!N246+[1]StdO_Customers_Lighting!N246</f>
        <v>134871</v>
      </c>
      <c r="O246" s="20">
        <f>[1]StdO_Customers_Residential!O246+[1]StdO_Customers_Small_Commercial!O246+[1]StdO_Customers_Lighting!O246</f>
        <v>133689</v>
      </c>
      <c r="P246" s="20">
        <f>[1]StdO_Customers_Residential!P246+[1]StdO_Customers_Small_Commercial!P246+[1]StdO_Customers_Lighting!P246</f>
        <v>133776</v>
      </c>
      <c r="Q246" s="20">
        <f>[1]StdO_Customers_Residential!Q246+[1]StdO_Customers_Small_Commercial!Q246+[1]StdO_Customers_Lighting!Q246</f>
        <v>136259</v>
      </c>
      <c r="R246" s="20">
        <f>[1]StdO_Customers_Residential!R246+[1]StdO_Customers_Small_Commercial!R246+[1]StdO_Customers_Lighting!R246</f>
        <v>144576</v>
      </c>
      <c r="S246" s="20">
        <f>[1]StdO_Customers_Residential!S246+[1]StdO_Customers_Small_Commercial!S246+[1]StdO_Customers_Lighting!S246</f>
        <v>150598</v>
      </c>
      <c r="T246" s="20">
        <f>[1]StdO_Customers_Residential!T246+[1]StdO_Customers_Small_Commercial!T246+[1]StdO_Customers_Lighting!T246</f>
        <v>153613</v>
      </c>
      <c r="U246" s="20">
        <f>[1]StdO_Customers_Residential!U246+[1]StdO_Customers_Small_Commercial!U246+[1]StdO_Customers_Lighting!U246</f>
        <v>154117</v>
      </c>
      <c r="V246" s="20">
        <f>[1]StdO_Customers_Residential!V246+[1]StdO_Customers_Small_Commercial!V246+[1]StdO_Customers_Lighting!V246</f>
        <v>151685</v>
      </c>
      <c r="W246" s="20">
        <f>[1]StdO_Customers_Residential!W246+[1]StdO_Customers_Small_Commercial!W246+[1]StdO_Customers_Lighting!W246</f>
        <v>138456</v>
      </c>
      <c r="X246" s="20">
        <f>[1]StdO_Customers_Residential!X246+[1]StdO_Customers_Small_Commercial!X246+[1]StdO_Customers_Lighting!X246</f>
        <v>119489</v>
      </c>
      <c r="Y246" s="20">
        <f>[1]StdO_Customers_Residential!Y246+[1]StdO_Customers_Small_Commercial!Y246+[1]StdO_Customers_Lighting!Y246</f>
        <v>100653</v>
      </c>
      <c r="Z246" s="12"/>
      <c r="AA246" s="13">
        <f t="shared" si="32"/>
        <v>3</v>
      </c>
      <c r="AB246" s="12">
        <f t="shared" si="25"/>
        <v>2168336</v>
      </c>
      <c r="AC246" s="5">
        <f t="shared" si="26"/>
        <v>681607</v>
      </c>
      <c r="AD246" s="5">
        <f t="shared" si="27"/>
        <v>2849943</v>
      </c>
      <c r="AF246" s="12">
        <f t="shared" si="28"/>
        <v>8</v>
      </c>
      <c r="AG246" s="12">
        <f t="shared" si="29"/>
        <v>2021</v>
      </c>
      <c r="AI246" s="5">
        <f t="shared" si="30"/>
        <v>154117</v>
      </c>
      <c r="AJ246" s="12">
        <f t="shared" si="31"/>
        <v>20</v>
      </c>
    </row>
    <row r="247" spans="1:36" x14ac:dyDescent="0.25">
      <c r="A247" s="33">
        <v>44434</v>
      </c>
      <c r="B247" s="20">
        <f>[1]StdO_Customers_Residential!B247+[1]StdO_Customers_Small_Commercial!B247+[1]StdO_Customers_Lighting!B247</f>
        <v>70692</v>
      </c>
      <c r="C247" s="20">
        <f>[1]StdO_Customers_Residential!C247+[1]StdO_Customers_Small_Commercial!C247+[1]StdO_Customers_Lighting!C247</f>
        <v>66725</v>
      </c>
      <c r="D247" s="20">
        <f>[1]StdO_Customers_Residential!D247+[1]StdO_Customers_Small_Commercial!D247+[1]StdO_Customers_Lighting!D247</f>
        <v>63250</v>
      </c>
      <c r="E247" s="20">
        <f>[1]StdO_Customers_Residential!E247+[1]StdO_Customers_Small_Commercial!E247+[1]StdO_Customers_Lighting!E247</f>
        <v>61740</v>
      </c>
      <c r="F247" s="20">
        <f>[1]StdO_Customers_Residential!F247+[1]StdO_Customers_Small_Commercial!F247+[1]StdO_Customers_Lighting!F247</f>
        <v>63954</v>
      </c>
      <c r="G247" s="20">
        <f>[1]StdO_Customers_Residential!G247+[1]StdO_Customers_Small_Commercial!G247+[1]StdO_Customers_Lighting!G247</f>
        <v>72180</v>
      </c>
      <c r="H247" s="20">
        <f>[1]StdO_Customers_Residential!H247+[1]StdO_Customers_Small_Commercial!H247+[1]StdO_Customers_Lighting!H247</f>
        <v>85602</v>
      </c>
      <c r="I247" s="20">
        <f>[1]StdO_Customers_Residential!I247+[1]StdO_Customers_Small_Commercial!I247+[1]StdO_Customers_Lighting!I247</f>
        <v>98316</v>
      </c>
      <c r="J247" s="20">
        <f>[1]StdO_Customers_Residential!J247+[1]StdO_Customers_Small_Commercial!J247+[1]StdO_Customers_Lighting!J247</f>
        <v>107320</v>
      </c>
      <c r="K247" s="20">
        <f>[1]StdO_Customers_Residential!K247+[1]StdO_Customers_Small_Commercial!K247+[1]StdO_Customers_Lighting!K247</f>
        <v>121378</v>
      </c>
      <c r="L247" s="20">
        <f>[1]StdO_Customers_Residential!L247+[1]StdO_Customers_Small_Commercial!L247+[1]StdO_Customers_Lighting!L247</f>
        <v>119592</v>
      </c>
      <c r="M247" s="20">
        <f>[1]StdO_Customers_Residential!M247+[1]StdO_Customers_Small_Commercial!M247+[1]StdO_Customers_Lighting!M247</f>
        <v>117113</v>
      </c>
      <c r="N247" s="20">
        <f>[1]StdO_Customers_Residential!N247+[1]StdO_Customers_Small_Commercial!N247+[1]StdO_Customers_Lighting!N247</f>
        <v>113974</v>
      </c>
      <c r="O247" s="20">
        <f>[1]StdO_Customers_Residential!O247+[1]StdO_Customers_Small_Commercial!O247+[1]StdO_Customers_Lighting!O247</f>
        <v>111884</v>
      </c>
      <c r="P247" s="20">
        <f>[1]StdO_Customers_Residential!P247+[1]StdO_Customers_Small_Commercial!P247+[1]StdO_Customers_Lighting!P247</f>
        <v>112394</v>
      </c>
      <c r="Q247" s="20">
        <f>[1]StdO_Customers_Residential!Q247+[1]StdO_Customers_Small_Commercial!Q247+[1]StdO_Customers_Lighting!Q247</f>
        <v>114997</v>
      </c>
      <c r="R247" s="20">
        <f>[1]StdO_Customers_Residential!R247+[1]StdO_Customers_Small_Commercial!R247+[1]StdO_Customers_Lighting!R247</f>
        <v>125442</v>
      </c>
      <c r="S247" s="20">
        <f>[1]StdO_Customers_Residential!S247+[1]StdO_Customers_Small_Commercial!S247+[1]StdO_Customers_Lighting!S247</f>
        <v>130379</v>
      </c>
      <c r="T247" s="20">
        <f>[1]StdO_Customers_Residential!T247+[1]StdO_Customers_Small_Commercial!T247+[1]StdO_Customers_Lighting!T247</f>
        <v>132709</v>
      </c>
      <c r="U247" s="20">
        <f>[1]StdO_Customers_Residential!U247+[1]StdO_Customers_Small_Commercial!U247+[1]StdO_Customers_Lighting!U247</f>
        <v>134486</v>
      </c>
      <c r="V247" s="20">
        <f>[1]StdO_Customers_Residential!V247+[1]StdO_Customers_Small_Commercial!V247+[1]StdO_Customers_Lighting!V247</f>
        <v>136280</v>
      </c>
      <c r="W247" s="20">
        <f>[1]StdO_Customers_Residential!W247+[1]StdO_Customers_Small_Commercial!W247+[1]StdO_Customers_Lighting!W247</f>
        <v>123285</v>
      </c>
      <c r="X247" s="20">
        <f>[1]StdO_Customers_Residential!X247+[1]StdO_Customers_Small_Commercial!X247+[1]StdO_Customers_Lighting!X247</f>
        <v>101473</v>
      </c>
      <c r="Y247" s="20">
        <f>[1]StdO_Customers_Residential!Y247+[1]StdO_Customers_Small_Commercial!Y247+[1]StdO_Customers_Lighting!Y247</f>
        <v>82441</v>
      </c>
      <c r="Z247" s="12"/>
      <c r="AA247" s="13">
        <f t="shared" si="32"/>
        <v>4</v>
      </c>
      <c r="AB247" s="12">
        <f t="shared" si="25"/>
        <v>1901022</v>
      </c>
      <c r="AC247" s="5">
        <f t="shared" si="26"/>
        <v>566584</v>
      </c>
      <c r="AD247" s="5">
        <f t="shared" si="27"/>
        <v>2467606</v>
      </c>
      <c r="AF247" s="12">
        <f t="shared" si="28"/>
        <v>8</v>
      </c>
      <c r="AG247" s="12">
        <f t="shared" si="29"/>
        <v>2021</v>
      </c>
      <c r="AI247" s="5">
        <f t="shared" si="30"/>
        <v>136280</v>
      </c>
      <c r="AJ247" s="12">
        <f t="shared" si="31"/>
        <v>21</v>
      </c>
    </row>
    <row r="248" spans="1:36" x14ac:dyDescent="0.25">
      <c r="A248" s="33">
        <v>44435</v>
      </c>
      <c r="B248" s="20">
        <f>[1]StdO_Customers_Residential!B248+[1]StdO_Customers_Small_Commercial!B248+[1]StdO_Customers_Lighting!B248</f>
        <v>94289</v>
      </c>
      <c r="C248" s="20">
        <f>[1]StdO_Customers_Residential!C248+[1]StdO_Customers_Small_Commercial!C248+[1]StdO_Customers_Lighting!C248</f>
        <v>88824</v>
      </c>
      <c r="D248" s="20">
        <f>[1]StdO_Customers_Residential!D248+[1]StdO_Customers_Small_Commercial!D248+[1]StdO_Customers_Lighting!D248</f>
        <v>83772</v>
      </c>
      <c r="E248" s="20">
        <f>[1]StdO_Customers_Residential!E248+[1]StdO_Customers_Small_Commercial!E248+[1]StdO_Customers_Lighting!E248</f>
        <v>81753</v>
      </c>
      <c r="F248" s="20">
        <f>[1]StdO_Customers_Residential!F248+[1]StdO_Customers_Small_Commercial!F248+[1]StdO_Customers_Lighting!F248</f>
        <v>81681</v>
      </c>
      <c r="G248" s="20">
        <f>[1]StdO_Customers_Residential!G248+[1]StdO_Customers_Small_Commercial!G248+[1]StdO_Customers_Lighting!G248</f>
        <v>85246</v>
      </c>
      <c r="H248" s="20">
        <f>[1]StdO_Customers_Residential!H248+[1]StdO_Customers_Small_Commercial!H248+[1]StdO_Customers_Lighting!H248</f>
        <v>95578</v>
      </c>
      <c r="I248" s="20">
        <f>[1]StdO_Customers_Residential!I248+[1]StdO_Customers_Small_Commercial!I248+[1]StdO_Customers_Lighting!I248</f>
        <v>105483</v>
      </c>
      <c r="J248" s="20">
        <f>[1]StdO_Customers_Residential!J248+[1]StdO_Customers_Small_Commercial!J248+[1]StdO_Customers_Lighting!J248</f>
        <v>113299</v>
      </c>
      <c r="K248" s="20">
        <f>[1]StdO_Customers_Residential!K248+[1]StdO_Customers_Small_Commercial!K248+[1]StdO_Customers_Lighting!K248</f>
        <v>121497</v>
      </c>
      <c r="L248" s="20">
        <f>[1]StdO_Customers_Residential!L248+[1]StdO_Customers_Small_Commercial!L248+[1]StdO_Customers_Lighting!L248</f>
        <v>121872</v>
      </c>
      <c r="M248" s="20">
        <f>[1]StdO_Customers_Residential!M248+[1]StdO_Customers_Small_Commercial!M248+[1]StdO_Customers_Lighting!M248</f>
        <v>123455</v>
      </c>
      <c r="N248" s="20">
        <f>[1]StdO_Customers_Residential!N248+[1]StdO_Customers_Small_Commercial!N248+[1]StdO_Customers_Lighting!N248</f>
        <v>122963</v>
      </c>
      <c r="O248" s="20">
        <f>[1]StdO_Customers_Residential!O248+[1]StdO_Customers_Small_Commercial!O248+[1]StdO_Customers_Lighting!O248</f>
        <v>117786</v>
      </c>
      <c r="P248" s="20">
        <f>[1]StdO_Customers_Residential!P248+[1]StdO_Customers_Small_Commercial!P248+[1]StdO_Customers_Lighting!P248</f>
        <v>117201</v>
      </c>
      <c r="Q248" s="20">
        <f>[1]StdO_Customers_Residential!Q248+[1]StdO_Customers_Small_Commercial!Q248+[1]StdO_Customers_Lighting!Q248</f>
        <v>117752</v>
      </c>
      <c r="R248" s="20">
        <f>[1]StdO_Customers_Residential!R248+[1]StdO_Customers_Small_Commercial!R248+[1]StdO_Customers_Lighting!R248</f>
        <v>121956</v>
      </c>
      <c r="S248" s="20">
        <f>[1]StdO_Customers_Residential!S248+[1]StdO_Customers_Small_Commercial!S248+[1]StdO_Customers_Lighting!S248</f>
        <v>123474</v>
      </c>
      <c r="T248" s="20">
        <f>[1]StdO_Customers_Residential!T248+[1]StdO_Customers_Small_Commercial!T248+[1]StdO_Customers_Lighting!T248</f>
        <v>121609</v>
      </c>
      <c r="U248" s="20">
        <f>[1]StdO_Customers_Residential!U248+[1]StdO_Customers_Small_Commercial!U248+[1]StdO_Customers_Lighting!U248</f>
        <v>129917</v>
      </c>
      <c r="V248" s="20">
        <f>[1]StdO_Customers_Residential!V248+[1]StdO_Customers_Small_Commercial!V248+[1]StdO_Customers_Lighting!V248</f>
        <v>134698</v>
      </c>
      <c r="W248" s="20">
        <f>[1]StdO_Customers_Residential!W248+[1]StdO_Customers_Small_Commercial!W248+[1]StdO_Customers_Lighting!W248</f>
        <v>121929</v>
      </c>
      <c r="X248" s="20">
        <f>[1]StdO_Customers_Residential!X248+[1]StdO_Customers_Small_Commercial!X248+[1]StdO_Customers_Lighting!X248</f>
        <v>100391</v>
      </c>
      <c r="Y248" s="20">
        <f>[1]StdO_Customers_Residential!Y248+[1]StdO_Customers_Small_Commercial!Y248+[1]StdO_Customers_Lighting!Y248</f>
        <v>81471</v>
      </c>
      <c r="Z248" s="12"/>
      <c r="AA248" s="13">
        <f t="shared" si="32"/>
        <v>5</v>
      </c>
      <c r="AB248" s="12">
        <f t="shared" si="25"/>
        <v>1915282</v>
      </c>
      <c r="AC248" s="5">
        <f t="shared" si="26"/>
        <v>692614</v>
      </c>
      <c r="AD248" s="5">
        <f t="shared" si="27"/>
        <v>2607896</v>
      </c>
      <c r="AF248" s="12">
        <f t="shared" si="28"/>
        <v>8</v>
      </c>
      <c r="AG248" s="12">
        <f t="shared" si="29"/>
        <v>2021</v>
      </c>
      <c r="AI248" s="5">
        <f t="shared" si="30"/>
        <v>134698</v>
      </c>
      <c r="AJ248" s="12">
        <f t="shared" si="31"/>
        <v>21</v>
      </c>
    </row>
    <row r="249" spans="1:36" x14ac:dyDescent="0.25">
      <c r="A249" s="33">
        <v>44436</v>
      </c>
      <c r="B249" s="20">
        <f>[1]StdO_Customers_Residential!B249+[1]StdO_Customers_Small_Commercial!B249+[1]StdO_Customers_Lighting!B249</f>
        <v>71880</v>
      </c>
      <c r="C249" s="20">
        <f>[1]StdO_Customers_Residential!C249+[1]StdO_Customers_Small_Commercial!C249+[1]StdO_Customers_Lighting!C249</f>
        <v>66652</v>
      </c>
      <c r="D249" s="20">
        <f>[1]StdO_Customers_Residential!D249+[1]StdO_Customers_Small_Commercial!D249+[1]StdO_Customers_Lighting!D249</f>
        <v>62641</v>
      </c>
      <c r="E249" s="20">
        <f>[1]StdO_Customers_Residential!E249+[1]StdO_Customers_Small_Commercial!E249+[1]StdO_Customers_Lighting!E249</f>
        <v>61731</v>
      </c>
      <c r="F249" s="20">
        <f>[1]StdO_Customers_Residential!F249+[1]StdO_Customers_Small_Commercial!F249+[1]StdO_Customers_Lighting!F249</f>
        <v>62652</v>
      </c>
      <c r="G249" s="20">
        <f>[1]StdO_Customers_Residential!G249+[1]StdO_Customers_Small_Commercial!G249+[1]StdO_Customers_Lighting!G249</f>
        <v>68894</v>
      </c>
      <c r="H249" s="20">
        <f>[1]StdO_Customers_Residential!H249+[1]StdO_Customers_Small_Commercial!H249+[1]StdO_Customers_Lighting!H249</f>
        <v>79891</v>
      </c>
      <c r="I249" s="20">
        <f>[1]StdO_Customers_Residential!I249+[1]StdO_Customers_Small_Commercial!I249+[1]StdO_Customers_Lighting!I249</f>
        <v>94290</v>
      </c>
      <c r="J249" s="20">
        <f>[1]StdO_Customers_Residential!J249+[1]StdO_Customers_Small_Commercial!J249+[1]StdO_Customers_Lighting!J249</f>
        <v>107271</v>
      </c>
      <c r="K249" s="20">
        <f>[1]StdO_Customers_Residential!K249+[1]StdO_Customers_Small_Commercial!K249+[1]StdO_Customers_Lighting!K249</f>
        <v>121390</v>
      </c>
      <c r="L249" s="20">
        <f>[1]StdO_Customers_Residential!L249+[1]StdO_Customers_Small_Commercial!L249+[1]StdO_Customers_Lighting!L249</f>
        <v>121872</v>
      </c>
      <c r="M249" s="20">
        <f>[1]StdO_Customers_Residential!M249+[1]StdO_Customers_Small_Commercial!M249+[1]StdO_Customers_Lighting!M249</f>
        <v>117212</v>
      </c>
      <c r="N249" s="20">
        <f>[1]StdO_Customers_Residential!N249+[1]StdO_Customers_Small_Commercial!N249+[1]StdO_Customers_Lighting!N249</f>
        <v>113382</v>
      </c>
      <c r="O249" s="20">
        <f>[1]StdO_Customers_Residential!O249+[1]StdO_Customers_Small_Commercial!O249+[1]StdO_Customers_Lighting!O249</f>
        <v>106586</v>
      </c>
      <c r="P249" s="20">
        <f>[1]StdO_Customers_Residential!P249+[1]StdO_Customers_Small_Commercial!P249+[1]StdO_Customers_Lighting!P249</f>
        <v>103613</v>
      </c>
      <c r="Q249" s="20">
        <f>[1]StdO_Customers_Residential!Q249+[1]StdO_Customers_Small_Commercial!Q249+[1]StdO_Customers_Lighting!Q249</f>
        <v>106673</v>
      </c>
      <c r="R249" s="20">
        <f>[1]StdO_Customers_Residential!R249+[1]StdO_Customers_Small_Commercial!R249+[1]StdO_Customers_Lighting!R249</f>
        <v>113811</v>
      </c>
      <c r="S249" s="20">
        <f>[1]StdO_Customers_Residential!S249+[1]StdO_Customers_Small_Commercial!S249+[1]StdO_Customers_Lighting!S249</f>
        <v>117709</v>
      </c>
      <c r="T249" s="20">
        <f>[1]StdO_Customers_Residential!T249+[1]StdO_Customers_Small_Commercial!T249+[1]StdO_Customers_Lighting!T249</f>
        <v>120969</v>
      </c>
      <c r="U249" s="20">
        <f>[1]StdO_Customers_Residential!U249+[1]StdO_Customers_Small_Commercial!U249+[1]StdO_Customers_Lighting!U249</f>
        <v>131449</v>
      </c>
      <c r="V249" s="20">
        <f>[1]StdO_Customers_Residential!V249+[1]StdO_Customers_Small_Commercial!V249+[1]StdO_Customers_Lighting!V249</f>
        <v>132470</v>
      </c>
      <c r="W249" s="20">
        <f>[1]StdO_Customers_Residential!W249+[1]StdO_Customers_Small_Commercial!W249+[1]StdO_Customers_Lighting!W249</f>
        <v>120047</v>
      </c>
      <c r="X249" s="20">
        <f>[1]StdO_Customers_Residential!X249+[1]StdO_Customers_Small_Commercial!X249+[1]StdO_Customers_Lighting!X249</f>
        <v>98519</v>
      </c>
      <c r="Y249" s="20">
        <f>[1]StdO_Customers_Residential!Y249+[1]StdO_Customers_Small_Commercial!Y249+[1]StdO_Customers_Lighting!Y249</f>
        <v>81646</v>
      </c>
      <c r="Z249" s="12"/>
      <c r="AA249" s="13">
        <f t="shared" si="32"/>
        <v>6</v>
      </c>
      <c r="AB249" s="12">
        <f t="shared" si="25"/>
        <v>1827263</v>
      </c>
      <c r="AC249" s="5">
        <f t="shared" si="26"/>
        <v>555987</v>
      </c>
      <c r="AD249" s="5">
        <f t="shared" si="27"/>
        <v>2383250</v>
      </c>
      <c r="AF249" s="12">
        <f t="shared" si="28"/>
        <v>8</v>
      </c>
      <c r="AG249" s="12">
        <f t="shared" si="29"/>
        <v>2021</v>
      </c>
      <c r="AI249" s="5">
        <f t="shared" si="30"/>
        <v>132470</v>
      </c>
      <c r="AJ249" s="12">
        <f t="shared" si="31"/>
        <v>21</v>
      </c>
    </row>
    <row r="250" spans="1:36" x14ac:dyDescent="0.25">
      <c r="A250" s="33">
        <v>44437</v>
      </c>
      <c r="B250" s="20">
        <f>[1]StdO_Customers_Residential!B250+[1]StdO_Customers_Small_Commercial!B250+[1]StdO_Customers_Lighting!B250</f>
        <v>71039</v>
      </c>
      <c r="C250" s="20">
        <f>[1]StdO_Customers_Residential!C250+[1]StdO_Customers_Small_Commercial!C250+[1]StdO_Customers_Lighting!C250</f>
        <v>66301</v>
      </c>
      <c r="D250" s="20">
        <f>[1]StdO_Customers_Residential!D250+[1]StdO_Customers_Small_Commercial!D250+[1]StdO_Customers_Lighting!D250</f>
        <v>62488</v>
      </c>
      <c r="E250" s="20">
        <f>[1]StdO_Customers_Residential!E250+[1]StdO_Customers_Small_Commercial!E250+[1]StdO_Customers_Lighting!E250</f>
        <v>60740</v>
      </c>
      <c r="F250" s="20">
        <f>[1]StdO_Customers_Residential!F250+[1]StdO_Customers_Small_Commercial!F250+[1]StdO_Customers_Lighting!F250</f>
        <v>62628</v>
      </c>
      <c r="G250" s="20">
        <f>[1]StdO_Customers_Residential!G250+[1]StdO_Customers_Small_Commercial!G250+[1]StdO_Customers_Lighting!G250</f>
        <v>68855</v>
      </c>
      <c r="H250" s="20">
        <f>[1]StdO_Customers_Residential!H250+[1]StdO_Customers_Small_Commercial!H250+[1]StdO_Customers_Lighting!H250</f>
        <v>79823</v>
      </c>
      <c r="I250" s="20">
        <f>[1]StdO_Customers_Residential!I250+[1]StdO_Customers_Small_Commercial!I250+[1]StdO_Customers_Lighting!I250</f>
        <v>94238</v>
      </c>
      <c r="J250" s="20">
        <f>[1]StdO_Customers_Residential!J250+[1]StdO_Customers_Small_Commercial!J250+[1]StdO_Customers_Lighting!J250</f>
        <v>107205</v>
      </c>
      <c r="K250" s="20">
        <f>[1]StdO_Customers_Residential!K250+[1]StdO_Customers_Small_Commercial!K250+[1]StdO_Customers_Lighting!K250</f>
        <v>121333</v>
      </c>
      <c r="L250" s="20">
        <f>[1]StdO_Customers_Residential!L250+[1]StdO_Customers_Small_Commercial!L250+[1]StdO_Customers_Lighting!L250</f>
        <v>121815</v>
      </c>
      <c r="M250" s="20">
        <f>[1]StdO_Customers_Residential!M250+[1]StdO_Customers_Small_Commercial!M250+[1]StdO_Customers_Lighting!M250</f>
        <v>117160</v>
      </c>
      <c r="N250" s="20">
        <f>[1]StdO_Customers_Residential!N250+[1]StdO_Customers_Small_Commercial!N250+[1]StdO_Customers_Lighting!N250</f>
        <v>113314</v>
      </c>
      <c r="O250" s="20">
        <f>[1]StdO_Customers_Residential!O250+[1]StdO_Customers_Small_Commercial!O250+[1]StdO_Customers_Lighting!O250</f>
        <v>106508</v>
      </c>
      <c r="P250" s="20">
        <f>[1]StdO_Customers_Residential!P250+[1]StdO_Customers_Small_Commercial!P250+[1]StdO_Customers_Lighting!P250</f>
        <v>103537</v>
      </c>
      <c r="Q250" s="20">
        <f>[1]StdO_Customers_Residential!Q250+[1]StdO_Customers_Small_Commercial!Q250+[1]StdO_Customers_Lighting!Q250</f>
        <v>106630</v>
      </c>
      <c r="R250" s="20">
        <f>[1]StdO_Customers_Residential!R250+[1]StdO_Customers_Small_Commercial!R250+[1]StdO_Customers_Lighting!R250</f>
        <v>113876</v>
      </c>
      <c r="S250" s="20">
        <f>[1]StdO_Customers_Residential!S250+[1]StdO_Customers_Small_Commercial!S250+[1]StdO_Customers_Lighting!S250</f>
        <v>117772</v>
      </c>
      <c r="T250" s="20">
        <f>[1]StdO_Customers_Residential!T250+[1]StdO_Customers_Small_Commercial!T250+[1]StdO_Customers_Lighting!T250</f>
        <v>120977</v>
      </c>
      <c r="U250" s="20">
        <f>[1]StdO_Customers_Residential!U250+[1]StdO_Customers_Small_Commercial!U250+[1]StdO_Customers_Lighting!U250</f>
        <v>131539</v>
      </c>
      <c r="V250" s="20">
        <f>[1]StdO_Customers_Residential!V250+[1]StdO_Customers_Small_Commercial!V250+[1]StdO_Customers_Lighting!V250</f>
        <v>132475</v>
      </c>
      <c r="W250" s="20">
        <f>[1]StdO_Customers_Residential!W250+[1]StdO_Customers_Small_Commercial!W250+[1]StdO_Customers_Lighting!W250</f>
        <v>120027</v>
      </c>
      <c r="X250" s="20">
        <f>[1]StdO_Customers_Residential!X250+[1]StdO_Customers_Small_Commercial!X250+[1]StdO_Customers_Lighting!X250</f>
        <v>98488</v>
      </c>
      <c r="Y250" s="20">
        <f>[1]StdO_Customers_Residential!Y250+[1]StdO_Customers_Small_Commercial!Y250+[1]StdO_Customers_Lighting!Y250</f>
        <v>81612</v>
      </c>
      <c r="Z250" s="12"/>
      <c r="AA250" s="13">
        <f t="shared" si="32"/>
        <v>7</v>
      </c>
      <c r="AB250" s="12">
        <f t="shared" si="25"/>
        <v>0</v>
      </c>
      <c r="AC250" s="5">
        <f t="shared" si="26"/>
        <v>2380380</v>
      </c>
      <c r="AD250" s="5">
        <f t="shared" si="27"/>
        <v>2380380</v>
      </c>
      <c r="AF250" s="12">
        <f t="shared" si="28"/>
        <v>8</v>
      </c>
      <c r="AG250" s="12">
        <f t="shared" si="29"/>
        <v>2021</v>
      </c>
      <c r="AI250" s="5">
        <f t="shared" si="30"/>
        <v>132475</v>
      </c>
      <c r="AJ250" s="12">
        <f t="shared" si="31"/>
        <v>21</v>
      </c>
    </row>
    <row r="251" spans="1:36" x14ac:dyDescent="0.25">
      <c r="A251" s="33">
        <v>44438</v>
      </c>
      <c r="B251" s="20">
        <f>[1]StdO_Customers_Residential!B251+[1]StdO_Customers_Small_Commercial!B251+[1]StdO_Customers_Lighting!B251</f>
        <v>70252</v>
      </c>
      <c r="C251" s="20">
        <f>[1]StdO_Customers_Residential!C251+[1]StdO_Customers_Small_Commercial!C251+[1]StdO_Customers_Lighting!C251</f>
        <v>66311</v>
      </c>
      <c r="D251" s="20">
        <f>[1]StdO_Customers_Residential!D251+[1]StdO_Customers_Small_Commercial!D251+[1]StdO_Customers_Lighting!D251</f>
        <v>62842</v>
      </c>
      <c r="E251" s="20">
        <f>[1]StdO_Customers_Residential!E251+[1]StdO_Customers_Small_Commercial!E251+[1]StdO_Customers_Lighting!E251</f>
        <v>61391</v>
      </c>
      <c r="F251" s="20">
        <f>[1]StdO_Customers_Residential!F251+[1]StdO_Customers_Small_Commercial!F251+[1]StdO_Customers_Lighting!F251</f>
        <v>63622</v>
      </c>
      <c r="G251" s="20">
        <f>[1]StdO_Customers_Residential!G251+[1]StdO_Customers_Small_Commercial!G251+[1]StdO_Customers_Lighting!G251</f>
        <v>71933</v>
      </c>
      <c r="H251" s="20">
        <f>[1]StdO_Customers_Residential!H251+[1]StdO_Customers_Small_Commercial!H251+[1]StdO_Customers_Lighting!H251</f>
        <v>85387</v>
      </c>
      <c r="I251" s="20">
        <f>[1]StdO_Customers_Residential!I251+[1]StdO_Customers_Small_Commercial!I251+[1]StdO_Customers_Lighting!I251</f>
        <v>98327</v>
      </c>
      <c r="J251" s="20">
        <f>[1]StdO_Customers_Residential!J251+[1]StdO_Customers_Small_Commercial!J251+[1]StdO_Customers_Lighting!J251</f>
        <v>107388</v>
      </c>
      <c r="K251" s="20">
        <f>[1]StdO_Customers_Residential!K251+[1]StdO_Customers_Small_Commercial!K251+[1]StdO_Customers_Lighting!K251</f>
        <v>121536</v>
      </c>
      <c r="L251" s="20">
        <f>[1]StdO_Customers_Residential!L251+[1]StdO_Customers_Small_Commercial!L251+[1]StdO_Customers_Lighting!L251</f>
        <v>119608</v>
      </c>
      <c r="M251" s="20">
        <f>[1]StdO_Customers_Residential!M251+[1]StdO_Customers_Small_Commercial!M251+[1]StdO_Customers_Lighting!M251</f>
        <v>116992</v>
      </c>
      <c r="N251" s="20">
        <f>[1]StdO_Customers_Residential!N251+[1]StdO_Customers_Small_Commercial!N251+[1]StdO_Customers_Lighting!N251</f>
        <v>113797</v>
      </c>
      <c r="O251" s="20">
        <f>[1]StdO_Customers_Residential!O251+[1]StdO_Customers_Small_Commercial!O251+[1]StdO_Customers_Lighting!O251</f>
        <v>106639</v>
      </c>
      <c r="P251" s="20">
        <f>[1]StdO_Customers_Residential!P251+[1]StdO_Customers_Small_Commercial!P251+[1]StdO_Customers_Lighting!P251</f>
        <v>104427</v>
      </c>
      <c r="Q251" s="20">
        <f>[1]StdO_Customers_Residential!Q251+[1]StdO_Customers_Small_Commercial!Q251+[1]StdO_Customers_Lighting!Q251</f>
        <v>108314</v>
      </c>
      <c r="R251" s="20">
        <f>[1]StdO_Customers_Residential!R251+[1]StdO_Customers_Small_Commercial!R251+[1]StdO_Customers_Lighting!R251</f>
        <v>117798</v>
      </c>
      <c r="S251" s="20">
        <f>[1]StdO_Customers_Residential!S251+[1]StdO_Customers_Small_Commercial!S251+[1]StdO_Customers_Lighting!S251</f>
        <v>120362</v>
      </c>
      <c r="T251" s="20">
        <f>[1]StdO_Customers_Residential!T251+[1]StdO_Customers_Small_Commercial!T251+[1]StdO_Customers_Lighting!T251</f>
        <v>122530</v>
      </c>
      <c r="U251" s="20">
        <f>[1]StdO_Customers_Residential!U251+[1]StdO_Customers_Small_Commercial!U251+[1]StdO_Customers_Lighting!U251</f>
        <v>131154</v>
      </c>
      <c r="V251" s="20">
        <f>[1]StdO_Customers_Residential!V251+[1]StdO_Customers_Small_Commercial!V251+[1]StdO_Customers_Lighting!V251</f>
        <v>135999</v>
      </c>
      <c r="W251" s="20">
        <f>[1]StdO_Customers_Residential!W251+[1]StdO_Customers_Small_Commercial!W251+[1]StdO_Customers_Lighting!W251</f>
        <v>122885</v>
      </c>
      <c r="X251" s="20">
        <f>[1]StdO_Customers_Residential!X251+[1]StdO_Customers_Small_Commercial!X251+[1]StdO_Customers_Lighting!X251</f>
        <v>101154</v>
      </c>
      <c r="Y251" s="20">
        <f>[1]StdO_Customers_Residential!Y251+[1]StdO_Customers_Small_Commercial!Y251+[1]StdO_Customers_Lighting!Y251</f>
        <v>82186</v>
      </c>
      <c r="Z251" s="12"/>
      <c r="AA251" s="13">
        <f t="shared" si="32"/>
        <v>1</v>
      </c>
      <c r="AB251" s="12">
        <f t="shared" si="25"/>
        <v>0</v>
      </c>
      <c r="AC251" s="5">
        <f t="shared" si="26"/>
        <v>2412834</v>
      </c>
      <c r="AD251" s="5">
        <f t="shared" si="27"/>
        <v>2412834</v>
      </c>
      <c r="AF251" s="12">
        <f t="shared" si="28"/>
        <v>8</v>
      </c>
      <c r="AG251" s="12">
        <f t="shared" si="29"/>
        <v>2021</v>
      </c>
      <c r="AI251" s="5">
        <f t="shared" si="30"/>
        <v>135999</v>
      </c>
      <c r="AJ251" s="12">
        <f t="shared" si="31"/>
        <v>21</v>
      </c>
    </row>
    <row r="252" spans="1:36" x14ac:dyDescent="0.25">
      <c r="A252" s="33">
        <v>44439</v>
      </c>
      <c r="B252" s="20">
        <f>[1]StdO_Customers_Residential!B252+[1]StdO_Customers_Small_Commercial!B252+[1]StdO_Customers_Lighting!B252</f>
        <v>76202</v>
      </c>
      <c r="C252" s="20">
        <f>[1]StdO_Customers_Residential!C252+[1]StdO_Customers_Small_Commercial!C252+[1]StdO_Customers_Lighting!C252</f>
        <v>71545</v>
      </c>
      <c r="D252" s="20">
        <f>[1]StdO_Customers_Residential!D252+[1]StdO_Customers_Small_Commercial!D252+[1]StdO_Customers_Lighting!D252</f>
        <v>67942</v>
      </c>
      <c r="E252" s="20">
        <f>[1]StdO_Customers_Residential!E252+[1]StdO_Customers_Small_Commercial!E252+[1]StdO_Customers_Lighting!E252</f>
        <v>66867</v>
      </c>
      <c r="F252" s="20">
        <f>[1]StdO_Customers_Residential!F252+[1]StdO_Customers_Small_Commercial!F252+[1]StdO_Customers_Lighting!F252</f>
        <v>68161</v>
      </c>
      <c r="G252" s="20">
        <f>[1]StdO_Customers_Residential!G252+[1]StdO_Customers_Small_Commercial!G252+[1]StdO_Customers_Lighting!G252</f>
        <v>73736</v>
      </c>
      <c r="H252" s="20">
        <f>[1]StdO_Customers_Residential!H252+[1]StdO_Customers_Small_Commercial!H252+[1]StdO_Customers_Lighting!H252</f>
        <v>85118</v>
      </c>
      <c r="I252" s="20">
        <f>[1]StdO_Customers_Residential!I252+[1]StdO_Customers_Small_Commercial!I252+[1]StdO_Customers_Lighting!I252</f>
        <v>97720</v>
      </c>
      <c r="J252" s="20">
        <f>[1]StdO_Customers_Residential!J252+[1]StdO_Customers_Small_Commercial!J252+[1]StdO_Customers_Lighting!J252</f>
        <v>106719</v>
      </c>
      <c r="K252" s="20">
        <f>[1]StdO_Customers_Residential!K252+[1]StdO_Customers_Small_Commercial!K252+[1]StdO_Customers_Lighting!K252</f>
        <v>120799</v>
      </c>
      <c r="L252" s="20">
        <f>[1]StdO_Customers_Residential!L252+[1]StdO_Customers_Small_Commercial!L252+[1]StdO_Customers_Lighting!L252</f>
        <v>118888</v>
      </c>
      <c r="M252" s="20">
        <f>[1]StdO_Customers_Residential!M252+[1]StdO_Customers_Small_Commercial!M252+[1]StdO_Customers_Lighting!M252</f>
        <v>116224</v>
      </c>
      <c r="N252" s="20">
        <f>[1]StdO_Customers_Residential!N252+[1]StdO_Customers_Small_Commercial!N252+[1]StdO_Customers_Lighting!N252</f>
        <v>113082</v>
      </c>
      <c r="O252" s="20">
        <f>[1]StdO_Customers_Residential!O252+[1]StdO_Customers_Small_Commercial!O252+[1]StdO_Customers_Lighting!O252</f>
        <v>111868</v>
      </c>
      <c r="P252" s="20">
        <f>[1]StdO_Customers_Residential!P252+[1]StdO_Customers_Small_Commercial!P252+[1]StdO_Customers_Lighting!P252</f>
        <v>111648</v>
      </c>
      <c r="Q252" s="20">
        <f>[1]StdO_Customers_Residential!Q252+[1]StdO_Customers_Small_Commercial!Q252+[1]StdO_Customers_Lighting!Q252</f>
        <v>115808</v>
      </c>
      <c r="R252" s="20">
        <f>[1]StdO_Customers_Residential!R252+[1]StdO_Customers_Small_Commercial!R252+[1]StdO_Customers_Lighting!R252</f>
        <v>121593</v>
      </c>
      <c r="S252" s="20">
        <f>[1]StdO_Customers_Residential!S252+[1]StdO_Customers_Small_Commercial!S252+[1]StdO_Customers_Lighting!S252</f>
        <v>128181</v>
      </c>
      <c r="T252" s="20">
        <f>[1]StdO_Customers_Residential!T252+[1]StdO_Customers_Small_Commercial!T252+[1]StdO_Customers_Lighting!T252</f>
        <v>131506</v>
      </c>
      <c r="U252" s="20">
        <f>[1]StdO_Customers_Residential!U252+[1]StdO_Customers_Small_Commercial!U252+[1]StdO_Customers_Lighting!U252</f>
        <v>132859</v>
      </c>
      <c r="V252" s="20">
        <f>[1]StdO_Customers_Residential!V252+[1]StdO_Customers_Small_Commercial!V252+[1]StdO_Customers_Lighting!V252</f>
        <v>135314</v>
      </c>
      <c r="W252" s="20">
        <f>[1]StdO_Customers_Residential!W252+[1]StdO_Customers_Small_Commercial!W252+[1]StdO_Customers_Lighting!W252</f>
        <v>122442</v>
      </c>
      <c r="X252" s="20">
        <f>[1]StdO_Customers_Residential!X252+[1]StdO_Customers_Small_Commercial!X252+[1]StdO_Customers_Lighting!X252</f>
        <v>100738</v>
      </c>
      <c r="Y252" s="20">
        <f>[1]StdO_Customers_Residential!Y252+[1]StdO_Customers_Small_Commercial!Y252+[1]StdO_Customers_Lighting!Y252</f>
        <v>85312</v>
      </c>
      <c r="Z252" s="12"/>
      <c r="AA252" s="13">
        <f t="shared" si="32"/>
        <v>2</v>
      </c>
      <c r="AB252" s="12">
        <f t="shared" si="25"/>
        <v>1885389</v>
      </c>
      <c r="AC252" s="5">
        <f t="shared" si="26"/>
        <v>594883</v>
      </c>
      <c r="AD252" s="5">
        <f t="shared" si="27"/>
        <v>2480272</v>
      </c>
      <c r="AF252" s="12">
        <f t="shared" si="28"/>
        <v>8</v>
      </c>
      <c r="AG252" s="12">
        <f t="shared" si="29"/>
        <v>2021</v>
      </c>
      <c r="AI252" s="5">
        <f t="shared" si="30"/>
        <v>135314</v>
      </c>
      <c r="AJ252" s="12">
        <f t="shared" si="31"/>
        <v>21</v>
      </c>
    </row>
    <row r="253" spans="1:36" x14ac:dyDescent="0.25">
      <c r="A253" s="33">
        <v>44440</v>
      </c>
      <c r="B253" s="20">
        <f>[1]StdO_Customers_Residential!B253+[1]StdO_Customers_Small_Commercial!B253+[1]StdO_Customers_Lighting!B253</f>
        <v>75858</v>
      </c>
      <c r="C253" s="20">
        <f>[1]StdO_Customers_Residential!C253+[1]StdO_Customers_Small_Commercial!C253+[1]StdO_Customers_Lighting!C253</f>
        <v>70339</v>
      </c>
      <c r="D253" s="20">
        <f>[1]StdO_Customers_Residential!D253+[1]StdO_Customers_Small_Commercial!D253+[1]StdO_Customers_Lighting!D253</f>
        <v>67098</v>
      </c>
      <c r="E253" s="20">
        <f>[1]StdO_Customers_Residential!E253+[1]StdO_Customers_Small_Commercial!E253+[1]StdO_Customers_Lighting!E253</f>
        <v>66074</v>
      </c>
      <c r="F253" s="20">
        <f>[1]StdO_Customers_Residential!F253+[1]StdO_Customers_Small_Commercial!F253+[1]StdO_Customers_Lighting!F253</f>
        <v>67390</v>
      </c>
      <c r="G253" s="20">
        <f>[1]StdO_Customers_Residential!G253+[1]StdO_Customers_Small_Commercial!G253+[1]StdO_Customers_Lighting!G253</f>
        <v>74112</v>
      </c>
      <c r="H253" s="20">
        <f>[1]StdO_Customers_Residential!H253+[1]StdO_Customers_Small_Commercial!H253+[1]StdO_Customers_Lighting!H253</f>
        <v>92760</v>
      </c>
      <c r="I253" s="20">
        <f>[1]StdO_Customers_Residential!I253+[1]StdO_Customers_Small_Commercial!I253+[1]StdO_Customers_Lighting!I253</f>
        <v>103037</v>
      </c>
      <c r="J253" s="20">
        <f>[1]StdO_Customers_Residential!J253+[1]StdO_Customers_Small_Commercial!J253+[1]StdO_Customers_Lighting!J253</f>
        <v>100592</v>
      </c>
      <c r="K253" s="20">
        <f>[1]StdO_Customers_Residential!K253+[1]StdO_Customers_Small_Commercial!K253+[1]StdO_Customers_Lighting!K253</f>
        <v>101091</v>
      </c>
      <c r="L253" s="20">
        <f>[1]StdO_Customers_Residential!L253+[1]StdO_Customers_Small_Commercial!L253+[1]StdO_Customers_Lighting!L253</f>
        <v>102746</v>
      </c>
      <c r="M253" s="20">
        <f>[1]StdO_Customers_Residential!M253+[1]StdO_Customers_Small_Commercial!M253+[1]StdO_Customers_Lighting!M253</f>
        <v>101582</v>
      </c>
      <c r="N253" s="20">
        <f>[1]StdO_Customers_Residential!N253+[1]StdO_Customers_Small_Commercial!N253+[1]StdO_Customers_Lighting!N253</f>
        <v>99270</v>
      </c>
      <c r="O253" s="20">
        <f>[1]StdO_Customers_Residential!O253+[1]StdO_Customers_Small_Commercial!O253+[1]StdO_Customers_Lighting!O253</f>
        <v>97101</v>
      </c>
      <c r="P253" s="20">
        <f>[1]StdO_Customers_Residential!P253+[1]StdO_Customers_Small_Commercial!P253+[1]StdO_Customers_Lighting!P253</f>
        <v>96350</v>
      </c>
      <c r="Q253" s="20">
        <f>[1]StdO_Customers_Residential!Q253+[1]StdO_Customers_Small_Commercial!Q253+[1]StdO_Customers_Lighting!Q253</f>
        <v>100660</v>
      </c>
      <c r="R253" s="20">
        <f>[1]StdO_Customers_Residential!R253+[1]StdO_Customers_Small_Commercial!R253+[1]StdO_Customers_Lighting!R253</f>
        <v>107251</v>
      </c>
      <c r="S253" s="20">
        <f>[1]StdO_Customers_Residential!S253+[1]StdO_Customers_Small_Commercial!S253+[1]StdO_Customers_Lighting!S253</f>
        <v>115011</v>
      </c>
      <c r="T253" s="20">
        <f>[1]StdO_Customers_Residential!T253+[1]StdO_Customers_Small_Commercial!T253+[1]StdO_Customers_Lighting!T253</f>
        <v>118951</v>
      </c>
      <c r="U253" s="20">
        <f>[1]StdO_Customers_Residential!U253+[1]StdO_Customers_Small_Commercial!U253+[1]StdO_Customers_Lighting!U253</f>
        <v>129197</v>
      </c>
      <c r="V253" s="20">
        <f>[1]StdO_Customers_Residential!V253+[1]StdO_Customers_Small_Commercial!V253+[1]StdO_Customers_Lighting!V253</f>
        <v>121743</v>
      </c>
      <c r="W253" s="20">
        <f>[1]StdO_Customers_Residential!W253+[1]StdO_Customers_Small_Commercial!W253+[1]StdO_Customers_Lighting!W253</f>
        <v>104186</v>
      </c>
      <c r="X253" s="20">
        <f>[1]StdO_Customers_Residential!X253+[1]StdO_Customers_Small_Commercial!X253+[1]StdO_Customers_Lighting!X253</f>
        <v>91512</v>
      </c>
      <c r="Y253" s="20">
        <f>[1]StdO_Customers_Residential!Y253+[1]StdO_Customers_Small_Commercial!Y253+[1]StdO_Customers_Lighting!Y253</f>
        <v>77858</v>
      </c>
      <c r="Z253" s="12"/>
      <c r="AA253" s="13">
        <f t="shared" si="32"/>
        <v>3</v>
      </c>
      <c r="AB253" s="12">
        <f t="shared" si="25"/>
        <v>1690280</v>
      </c>
      <c r="AC253" s="5">
        <f t="shared" si="26"/>
        <v>591489</v>
      </c>
      <c r="AD253" s="5">
        <f t="shared" si="27"/>
        <v>2281769</v>
      </c>
      <c r="AF253" s="12">
        <f t="shared" si="28"/>
        <v>9</v>
      </c>
      <c r="AG253" s="12">
        <f t="shared" si="29"/>
        <v>2021</v>
      </c>
      <c r="AI253" s="5">
        <f t="shared" si="30"/>
        <v>129197</v>
      </c>
      <c r="AJ253" s="12">
        <f t="shared" si="31"/>
        <v>20</v>
      </c>
    </row>
    <row r="254" spans="1:36" x14ac:dyDescent="0.25">
      <c r="A254" s="33">
        <v>44441</v>
      </c>
      <c r="B254" s="20">
        <f>[1]StdO_Customers_Residential!B254+[1]StdO_Customers_Small_Commercial!B254+[1]StdO_Customers_Lighting!B254</f>
        <v>70659</v>
      </c>
      <c r="C254" s="20">
        <f>[1]StdO_Customers_Residential!C254+[1]StdO_Customers_Small_Commercial!C254+[1]StdO_Customers_Lighting!C254</f>
        <v>66726</v>
      </c>
      <c r="D254" s="20">
        <f>[1]StdO_Customers_Residential!D254+[1]StdO_Customers_Small_Commercial!D254+[1]StdO_Customers_Lighting!D254</f>
        <v>64551</v>
      </c>
      <c r="E254" s="20">
        <f>[1]StdO_Customers_Residential!E254+[1]StdO_Customers_Small_Commercial!E254+[1]StdO_Customers_Lighting!E254</f>
        <v>64176</v>
      </c>
      <c r="F254" s="20">
        <f>[1]StdO_Customers_Residential!F254+[1]StdO_Customers_Small_Commercial!F254+[1]StdO_Customers_Lighting!F254</f>
        <v>65795</v>
      </c>
      <c r="G254" s="20">
        <f>[1]StdO_Customers_Residential!G254+[1]StdO_Customers_Small_Commercial!G254+[1]StdO_Customers_Lighting!G254</f>
        <v>72409</v>
      </c>
      <c r="H254" s="20">
        <f>[1]StdO_Customers_Residential!H254+[1]StdO_Customers_Small_Commercial!H254+[1]StdO_Customers_Lighting!H254</f>
        <v>92999</v>
      </c>
      <c r="I254" s="20">
        <f>[1]StdO_Customers_Residential!I254+[1]StdO_Customers_Small_Commercial!I254+[1]StdO_Customers_Lighting!I254</f>
        <v>103205</v>
      </c>
      <c r="J254" s="20">
        <f>[1]StdO_Customers_Residential!J254+[1]StdO_Customers_Small_Commercial!J254+[1]StdO_Customers_Lighting!J254</f>
        <v>100586</v>
      </c>
      <c r="K254" s="20">
        <f>[1]StdO_Customers_Residential!K254+[1]StdO_Customers_Small_Commercial!K254+[1]StdO_Customers_Lighting!K254</f>
        <v>101797</v>
      </c>
      <c r="L254" s="20">
        <f>[1]StdO_Customers_Residential!L254+[1]StdO_Customers_Small_Commercial!L254+[1]StdO_Customers_Lighting!L254</f>
        <v>102145</v>
      </c>
      <c r="M254" s="20">
        <f>[1]StdO_Customers_Residential!M254+[1]StdO_Customers_Small_Commercial!M254+[1]StdO_Customers_Lighting!M254</f>
        <v>100146</v>
      </c>
      <c r="N254" s="20">
        <f>[1]StdO_Customers_Residential!N254+[1]StdO_Customers_Small_Commercial!N254+[1]StdO_Customers_Lighting!N254</f>
        <v>97845</v>
      </c>
      <c r="O254" s="20">
        <f>[1]StdO_Customers_Residential!O254+[1]StdO_Customers_Small_Commercial!O254+[1]StdO_Customers_Lighting!O254</f>
        <v>92919</v>
      </c>
      <c r="P254" s="20">
        <f>[1]StdO_Customers_Residential!P254+[1]StdO_Customers_Small_Commercial!P254+[1]StdO_Customers_Lighting!P254</f>
        <v>91309</v>
      </c>
      <c r="Q254" s="20">
        <f>[1]StdO_Customers_Residential!Q254+[1]StdO_Customers_Small_Commercial!Q254+[1]StdO_Customers_Lighting!Q254</f>
        <v>93808</v>
      </c>
      <c r="R254" s="20">
        <f>[1]StdO_Customers_Residential!R254+[1]StdO_Customers_Small_Commercial!R254+[1]StdO_Customers_Lighting!R254</f>
        <v>103637</v>
      </c>
      <c r="S254" s="20">
        <f>[1]StdO_Customers_Residential!S254+[1]StdO_Customers_Small_Commercial!S254+[1]StdO_Customers_Lighting!S254</f>
        <v>112783</v>
      </c>
      <c r="T254" s="20">
        <f>[1]StdO_Customers_Residential!T254+[1]StdO_Customers_Small_Commercial!T254+[1]StdO_Customers_Lighting!T254</f>
        <v>118992</v>
      </c>
      <c r="U254" s="20">
        <f>[1]StdO_Customers_Residential!U254+[1]StdO_Customers_Small_Commercial!U254+[1]StdO_Customers_Lighting!U254</f>
        <v>129141</v>
      </c>
      <c r="V254" s="20">
        <f>[1]StdO_Customers_Residential!V254+[1]StdO_Customers_Small_Commercial!V254+[1]StdO_Customers_Lighting!V254</f>
        <v>121529</v>
      </c>
      <c r="W254" s="20">
        <f>[1]StdO_Customers_Residential!W254+[1]StdO_Customers_Small_Commercial!W254+[1]StdO_Customers_Lighting!W254</f>
        <v>102247</v>
      </c>
      <c r="X254" s="20">
        <f>[1]StdO_Customers_Residential!X254+[1]StdO_Customers_Small_Commercial!X254+[1]StdO_Customers_Lighting!X254</f>
        <v>84951</v>
      </c>
      <c r="Y254" s="20">
        <f>[1]StdO_Customers_Residential!Y254+[1]StdO_Customers_Small_Commercial!Y254+[1]StdO_Customers_Lighting!Y254</f>
        <v>70858</v>
      </c>
      <c r="Z254" s="12"/>
      <c r="AA254" s="13">
        <f t="shared" si="32"/>
        <v>4</v>
      </c>
      <c r="AB254" s="12">
        <f t="shared" si="25"/>
        <v>1657040</v>
      </c>
      <c r="AC254" s="5">
        <f t="shared" si="26"/>
        <v>568173</v>
      </c>
      <c r="AD254" s="5">
        <f t="shared" si="27"/>
        <v>2225213</v>
      </c>
      <c r="AF254" s="12">
        <f t="shared" si="28"/>
        <v>9</v>
      </c>
      <c r="AG254" s="12">
        <f t="shared" si="29"/>
        <v>2021</v>
      </c>
      <c r="AI254" s="5">
        <f t="shared" si="30"/>
        <v>129141</v>
      </c>
      <c r="AJ254" s="12">
        <f t="shared" si="31"/>
        <v>20</v>
      </c>
    </row>
    <row r="255" spans="1:36" x14ac:dyDescent="0.25">
      <c r="A255" s="33">
        <v>44442</v>
      </c>
      <c r="B255" s="20">
        <f>[1]StdO_Customers_Residential!B255+[1]StdO_Customers_Small_Commercial!B255+[1]StdO_Customers_Lighting!B255</f>
        <v>77670</v>
      </c>
      <c r="C255" s="20">
        <f>[1]StdO_Customers_Residential!C255+[1]StdO_Customers_Small_Commercial!C255+[1]StdO_Customers_Lighting!C255</f>
        <v>72957</v>
      </c>
      <c r="D255" s="20">
        <f>[1]StdO_Customers_Residential!D255+[1]StdO_Customers_Small_Commercial!D255+[1]StdO_Customers_Lighting!D255</f>
        <v>71438</v>
      </c>
      <c r="E255" s="20">
        <f>[1]StdO_Customers_Residential!E255+[1]StdO_Customers_Small_Commercial!E255+[1]StdO_Customers_Lighting!E255</f>
        <v>73609</v>
      </c>
      <c r="F255" s="20">
        <f>[1]StdO_Customers_Residential!F255+[1]StdO_Customers_Small_Commercial!F255+[1]StdO_Customers_Lighting!F255</f>
        <v>76832</v>
      </c>
      <c r="G255" s="20">
        <f>[1]StdO_Customers_Residential!G255+[1]StdO_Customers_Small_Commercial!G255+[1]StdO_Customers_Lighting!G255</f>
        <v>84256</v>
      </c>
      <c r="H255" s="20">
        <f>[1]StdO_Customers_Residential!H255+[1]StdO_Customers_Small_Commercial!H255+[1]StdO_Customers_Lighting!H255</f>
        <v>101843</v>
      </c>
      <c r="I255" s="20">
        <f>[1]StdO_Customers_Residential!I255+[1]StdO_Customers_Small_Commercial!I255+[1]StdO_Customers_Lighting!I255</f>
        <v>110186</v>
      </c>
      <c r="J255" s="20">
        <f>[1]StdO_Customers_Residential!J255+[1]StdO_Customers_Small_Commercial!J255+[1]StdO_Customers_Lighting!J255</f>
        <v>111658</v>
      </c>
      <c r="K255" s="20">
        <f>[1]StdO_Customers_Residential!K255+[1]StdO_Customers_Small_Commercial!K255+[1]StdO_Customers_Lighting!K255</f>
        <v>112980</v>
      </c>
      <c r="L255" s="20">
        <f>[1]StdO_Customers_Residential!L255+[1]StdO_Customers_Small_Commercial!L255+[1]StdO_Customers_Lighting!L255</f>
        <v>110815</v>
      </c>
      <c r="M255" s="20">
        <f>[1]StdO_Customers_Residential!M255+[1]StdO_Customers_Small_Commercial!M255+[1]StdO_Customers_Lighting!M255</f>
        <v>108367</v>
      </c>
      <c r="N255" s="20">
        <f>[1]StdO_Customers_Residential!N255+[1]StdO_Customers_Small_Commercial!N255+[1]StdO_Customers_Lighting!N255</f>
        <v>105986</v>
      </c>
      <c r="O255" s="20">
        <f>[1]StdO_Customers_Residential!O255+[1]StdO_Customers_Small_Commercial!O255+[1]StdO_Customers_Lighting!O255</f>
        <v>101392</v>
      </c>
      <c r="P255" s="20">
        <f>[1]StdO_Customers_Residential!P255+[1]StdO_Customers_Small_Commercial!P255+[1]StdO_Customers_Lighting!P255</f>
        <v>100719</v>
      </c>
      <c r="Q255" s="20">
        <f>[1]StdO_Customers_Residential!Q255+[1]StdO_Customers_Small_Commercial!Q255+[1]StdO_Customers_Lighting!Q255</f>
        <v>100814</v>
      </c>
      <c r="R255" s="20">
        <f>[1]StdO_Customers_Residential!R255+[1]StdO_Customers_Small_Commercial!R255+[1]StdO_Customers_Lighting!R255</f>
        <v>106308</v>
      </c>
      <c r="S255" s="20">
        <f>[1]StdO_Customers_Residential!S255+[1]StdO_Customers_Small_Commercial!S255+[1]StdO_Customers_Lighting!S255</f>
        <v>118451</v>
      </c>
      <c r="T255" s="20">
        <f>[1]StdO_Customers_Residential!T255+[1]StdO_Customers_Small_Commercial!T255+[1]StdO_Customers_Lighting!T255</f>
        <v>124770</v>
      </c>
      <c r="U255" s="20">
        <f>[1]StdO_Customers_Residential!U255+[1]StdO_Customers_Small_Commercial!U255+[1]StdO_Customers_Lighting!U255</f>
        <v>129492</v>
      </c>
      <c r="V255" s="20">
        <f>[1]StdO_Customers_Residential!V255+[1]StdO_Customers_Small_Commercial!V255+[1]StdO_Customers_Lighting!V255</f>
        <v>122341</v>
      </c>
      <c r="W255" s="20">
        <f>[1]StdO_Customers_Residential!W255+[1]StdO_Customers_Small_Commercial!W255+[1]StdO_Customers_Lighting!W255</f>
        <v>112264</v>
      </c>
      <c r="X255" s="20">
        <f>[1]StdO_Customers_Residential!X255+[1]StdO_Customers_Small_Commercial!X255+[1]StdO_Customers_Lighting!X255</f>
        <v>101753</v>
      </c>
      <c r="Y255" s="20">
        <f>[1]StdO_Customers_Residential!Y255+[1]StdO_Customers_Small_Commercial!Y255+[1]StdO_Customers_Lighting!Y255</f>
        <v>88929</v>
      </c>
      <c r="Z255" s="12"/>
      <c r="AA255" s="13">
        <v>8</v>
      </c>
      <c r="AB255" s="12">
        <f t="shared" si="25"/>
        <v>0</v>
      </c>
      <c r="AC255" s="5">
        <f t="shared" si="26"/>
        <v>2425830</v>
      </c>
      <c r="AD255" s="5">
        <f t="shared" si="27"/>
        <v>2425830</v>
      </c>
      <c r="AF255" s="12">
        <f t="shared" si="28"/>
        <v>9</v>
      </c>
      <c r="AG255" s="12">
        <f t="shared" si="29"/>
        <v>2021</v>
      </c>
      <c r="AI255" s="5">
        <f t="shared" si="30"/>
        <v>129492</v>
      </c>
      <c r="AJ255" s="12">
        <f t="shared" si="31"/>
        <v>20</v>
      </c>
    </row>
    <row r="256" spans="1:36" x14ac:dyDescent="0.25">
      <c r="A256" s="33">
        <v>44443</v>
      </c>
      <c r="B256" s="20">
        <f>[1]StdO_Customers_Residential!B256+[1]StdO_Customers_Small_Commercial!B256+[1]StdO_Customers_Lighting!B256</f>
        <v>80554</v>
      </c>
      <c r="C256" s="20">
        <f>[1]StdO_Customers_Residential!C256+[1]StdO_Customers_Small_Commercial!C256+[1]StdO_Customers_Lighting!C256</f>
        <v>77055</v>
      </c>
      <c r="D256" s="20">
        <f>[1]StdO_Customers_Residential!D256+[1]StdO_Customers_Small_Commercial!D256+[1]StdO_Customers_Lighting!D256</f>
        <v>73325</v>
      </c>
      <c r="E256" s="20">
        <f>[1]StdO_Customers_Residential!E256+[1]StdO_Customers_Small_Commercial!E256+[1]StdO_Customers_Lighting!E256</f>
        <v>71015</v>
      </c>
      <c r="F256" s="20">
        <f>[1]StdO_Customers_Residential!F256+[1]StdO_Customers_Small_Commercial!F256+[1]StdO_Customers_Lighting!F256</f>
        <v>72134</v>
      </c>
      <c r="G256" s="20">
        <f>[1]StdO_Customers_Residential!G256+[1]StdO_Customers_Small_Commercial!G256+[1]StdO_Customers_Lighting!G256</f>
        <v>70915</v>
      </c>
      <c r="H256" s="20">
        <f>[1]StdO_Customers_Residential!H256+[1]StdO_Customers_Small_Commercial!H256+[1]StdO_Customers_Lighting!H256</f>
        <v>86878</v>
      </c>
      <c r="I256" s="20">
        <f>[1]StdO_Customers_Residential!I256+[1]StdO_Customers_Small_Commercial!I256+[1]StdO_Customers_Lighting!I256</f>
        <v>98677</v>
      </c>
      <c r="J256" s="20">
        <f>[1]StdO_Customers_Residential!J256+[1]StdO_Customers_Small_Commercial!J256+[1]StdO_Customers_Lighting!J256</f>
        <v>103061</v>
      </c>
      <c r="K256" s="20">
        <f>[1]StdO_Customers_Residential!K256+[1]StdO_Customers_Small_Commercial!K256+[1]StdO_Customers_Lighting!K256</f>
        <v>106188</v>
      </c>
      <c r="L256" s="20">
        <f>[1]StdO_Customers_Residential!L256+[1]StdO_Customers_Small_Commercial!L256+[1]StdO_Customers_Lighting!L256</f>
        <v>108572</v>
      </c>
      <c r="M256" s="20">
        <f>[1]StdO_Customers_Residential!M256+[1]StdO_Customers_Small_Commercial!M256+[1]StdO_Customers_Lighting!M256</f>
        <v>106616</v>
      </c>
      <c r="N256" s="20">
        <f>[1]StdO_Customers_Residential!N256+[1]StdO_Customers_Small_Commercial!N256+[1]StdO_Customers_Lighting!N256</f>
        <v>102298</v>
      </c>
      <c r="O256" s="20">
        <f>[1]StdO_Customers_Residential!O256+[1]StdO_Customers_Small_Commercial!O256+[1]StdO_Customers_Lighting!O256</f>
        <v>96960</v>
      </c>
      <c r="P256" s="20">
        <f>[1]StdO_Customers_Residential!P256+[1]StdO_Customers_Small_Commercial!P256+[1]StdO_Customers_Lighting!P256</f>
        <v>95180</v>
      </c>
      <c r="Q256" s="20">
        <f>[1]StdO_Customers_Residential!Q256+[1]StdO_Customers_Small_Commercial!Q256+[1]StdO_Customers_Lighting!Q256</f>
        <v>97440</v>
      </c>
      <c r="R256" s="20">
        <f>[1]StdO_Customers_Residential!R256+[1]StdO_Customers_Small_Commercial!R256+[1]StdO_Customers_Lighting!R256</f>
        <v>104781</v>
      </c>
      <c r="S256" s="20">
        <f>[1]StdO_Customers_Residential!S256+[1]StdO_Customers_Small_Commercial!S256+[1]StdO_Customers_Lighting!S256</f>
        <v>112685</v>
      </c>
      <c r="T256" s="20">
        <f>[1]StdO_Customers_Residential!T256+[1]StdO_Customers_Small_Commercial!T256+[1]StdO_Customers_Lighting!T256</f>
        <v>122020</v>
      </c>
      <c r="U256" s="20">
        <f>[1]StdO_Customers_Residential!U256+[1]StdO_Customers_Small_Commercial!U256+[1]StdO_Customers_Lighting!U256</f>
        <v>130817</v>
      </c>
      <c r="V256" s="20">
        <f>[1]StdO_Customers_Residential!V256+[1]StdO_Customers_Small_Commercial!V256+[1]StdO_Customers_Lighting!V256</f>
        <v>122608</v>
      </c>
      <c r="W256" s="20">
        <f>[1]StdO_Customers_Residential!W256+[1]StdO_Customers_Small_Commercial!W256+[1]StdO_Customers_Lighting!W256</f>
        <v>101861</v>
      </c>
      <c r="X256" s="20">
        <f>[1]StdO_Customers_Residential!X256+[1]StdO_Customers_Small_Commercial!X256+[1]StdO_Customers_Lighting!X256</f>
        <v>84439</v>
      </c>
      <c r="Y256" s="20">
        <f>[1]StdO_Customers_Residential!Y256+[1]StdO_Customers_Small_Commercial!Y256+[1]StdO_Customers_Lighting!Y256</f>
        <v>71034</v>
      </c>
      <c r="Z256" s="12"/>
      <c r="AA256" s="13">
        <f t="shared" si="32"/>
        <v>6</v>
      </c>
      <c r="AB256" s="12">
        <f t="shared" si="25"/>
        <v>1694203</v>
      </c>
      <c r="AC256" s="5">
        <f t="shared" si="26"/>
        <v>602910</v>
      </c>
      <c r="AD256" s="5">
        <f t="shared" si="27"/>
        <v>2297113</v>
      </c>
      <c r="AF256" s="12">
        <f t="shared" si="28"/>
        <v>9</v>
      </c>
      <c r="AG256" s="12">
        <f t="shared" si="29"/>
        <v>2021</v>
      </c>
      <c r="AI256" s="5">
        <f t="shared" si="30"/>
        <v>130817</v>
      </c>
      <c r="AJ256" s="12">
        <f t="shared" si="31"/>
        <v>20</v>
      </c>
    </row>
    <row r="257" spans="1:36" x14ac:dyDescent="0.25">
      <c r="A257" s="33">
        <v>44444</v>
      </c>
      <c r="B257" s="20">
        <f>[1]StdO_Customers_Residential!B257+[1]StdO_Customers_Small_Commercial!B257+[1]StdO_Customers_Lighting!B257</f>
        <v>63489</v>
      </c>
      <c r="C257" s="20">
        <f>[1]StdO_Customers_Residential!C257+[1]StdO_Customers_Small_Commercial!C257+[1]StdO_Customers_Lighting!C257</f>
        <v>60101</v>
      </c>
      <c r="D257" s="20">
        <f>[1]StdO_Customers_Residential!D257+[1]StdO_Customers_Small_Commercial!D257+[1]StdO_Customers_Lighting!D257</f>
        <v>58182</v>
      </c>
      <c r="E257" s="20">
        <f>[1]StdO_Customers_Residential!E257+[1]StdO_Customers_Small_Commercial!E257+[1]StdO_Customers_Lighting!E257</f>
        <v>57166</v>
      </c>
      <c r="F257" s="20">
        <f>[1]StdO_Customers_Residential!F257+[1]StdO_Customers_Small_Commercial!F257+[1]StdO_Customers_Lighting!F257</f>
        <v>57901</v>
      </c>
      <c r="G257" s="20">
        <f>[1]StdO_Customers_Residential!G257+[1]StdO_Customers_Small_Commercial!G257+[1]StdO_Customers_Lighting!G257</f>
        <v>64889</v>
      </c>
      <c r="H257" s="20">
        <f>[1]StdO_Customers_Residential!H257+[1]StdO_Customers_Small_Commercial!H257+[1]StdO_Customers_Lighting!H257</f>
        <v>86637</v>
      </c>
      <c r="I257" s="20">
        <f>[1]StdO_Customers_Residential!I257+[1]StdO_Customers_Small_Commercial!I257+[1]StdO_Customers_Lighting!I257</f>
        <v>98522</v>
      </c>
      <c r="J257" s="20">
        <f>[1]StdO_Customers_Residential!J257+[1]StdO_Customers_Small_Commercial!J257+[1]StdO_Customers_Lighting!J257</f>
        <v>102997</v>
      </c>
      <c r="K257" s="20">
        <f>[1]StdO_Customers_Residential!K257+[1]StdO_Customers_Small_Commercial!K257+[1]StdO_Customers_Lighting!K257</f>
        <v>106120</v>
      </c>
      <c r="L257" s="20">
        <f>[1]StdO_Customers_Residential!L257+[1]StdO_Customers_Small_Commercial!L257+[1]StdO_Customers_Lighting!L257</f>
        <v>107941</v>
      </c>
      <c r="M257" s="20">
        <f>[1]StdO_Customers_Residential!M257+[1]StdO_Customers_Small_Commercial!M257+[1]StdO_Customers_Lighting!M257</f>
        <v>103251</v>
      </c>
      <c r="N257" s="20">
        <f>[1]StdO_Customers_Residential!N257+[1]StdO_Customers_Small_Commercial!N257+[1]StdO_Customers_Lighting!N257</f>
        <v>97594</v>
      </c>
      <c r="O257" s="20">
        <f>[1]StdO_Customers_Residential!O257+[1]StdO_Customers_Small_Commercial!O257+[1]StdO_Customers_Lighting!O257</f>
        <v>91067</v>
      </c>
      <c r="P257" s="20">
        <f>[1]StdO_Customers_Residential!P257+[1]StdO_Customers_Small_Commercial!P257+[1]StdO_Customers_Lighting!P257</f>
        <v>94310</v>
      </c>
      <c r="Q257" s="20">
        <f>[1]StdO_Customers_Residential!Q257+[1]StdO_Customers_Small_Commercial!Q257+[1]StdO_Customers_Lighting!Q257</f>
        <v>100824</v>
      </c>
      <c r="R257" s="20">
        <f>[1]StdO_Customers_Residential!R257+[1]StdO_Customers_Small_Commercial!R257+[1]StdO_Customers_Lighting!R257</f>
        <v>106484</v>
      </c>
      <c r="S257" s="20">
        <f>[1]StdO_Customers_Residential!S257+[1]StdO_Customers_Small_Commercial!S257+[1]StdO_Customers_Lighting!S257</f>
        <v>120246</v>
      </c>
      <c r="T257" s="20">
        <f>[1]StdO_Customers_Residential!T257+[1]StdO_Customers_Small_Commercial!T257+[1]StdO_Customers_Lighting!T257</f>
        <v>125853</v>
      </c>
      <c r="U257" s="20">
        <f>[1]StdO_Customers_Residential!U257+[1]StdO_Customers_Small_Commercial!U257+[1]StdO_Customers_Lighting!U257</f>
        <v>130950</v>
      </c>
      <c r="V257" s="20">
        <f>[1]StdO_Customers_Residential!V257+[1]StdO_Customers_Small_Commercial!V257+[1]StdO_Customers_Lighting!V257</f>
        <v>124446</v>
      </c>
      <c r="W257" s="20">
        <f>[1]StdO_Customers_Residential!W257+[1]StdO_Customers_Small_Commercial!W257+[1]StdO_Customers_Lighting!W257</f>
        <v>112741</v>
      </c>
      <c r="X257" s="20">
        <f>[1]StdO_Customers_Residential!X257+[1]StdO_Customers_Small_Commercial!X257+[1]StdO_Customers_Lighting!X257</f>
        <v>102220</v>
      </c>
      <c r="Y257" s="20">
        <f>[1]StdO_Customers_Residential!Y257+[1]StdO_Customers_Small_Commercial!Y257+[1]StdO_Customers_Lighting!Y257</f>
        <v>88466</v>
      </c>
      <c r="Z257" s="12"/>
      <c r="AA257" s="13">
        <f t="shared" si="32"/>
        <v>7</v>
      </c>
      <c r="AB257" s="12">
        <f t="shared" si="25"/>
        <v>0</v>
      </c>
      <c r="AC257" s="5">
        <f t="shared" si="26"/>
        <v>2262397</v>
      </c>
      <c r="AD257" s="5">
        <f t="shared" si="27"/>
        <v>2262397</v>
      </c>
      <c r="AF257" s="12">
        <f t="shared" si="28"/>
        <v>9</v>
      </c>
      <c r="AG257" s="12">
        <f t="shared" si="29"/>
        <v>2021</v>
      </c>
      <c r="AI257" s="5">
        <f t="shared" si="30"/>
        <v>130950</v>
      </c>
      <c r="AJ257" s="12">
        <f t="shared" si="31"/>
        <v>20</v>
      </c>
    </row>
    <row r="258" spans="1:36" x14ac:dyDescent="0.25">
      <c r="A258" s="33">
        <v>44445</v>
      </c>
      <c r="B258" s="20">
        <f>[1]StdO_Customers_Residential!B258+[1]StdO_Customers_Small_Commercial!B258+[1]StdO_Customers_Lighting!B258</f>
        <v>82381</v>
      </c>
      <c r="C258" s="20">
        <f>[1]StdO_Customers_Residential!C258+[1]StdO_Customers_Small_Commercial!C258+[1]StdO_Customers_Lighting!C258</f>
        <v>78125</v>
      </c>
      <c r="D258" s="20">
        <f>[1]StdO_Customers_Residential!D258+[1]StdO_Customers_Small_Commercial!D258+[1]StdO_Customers_Lighting!D258</f>
        <v>76780</v>
      </c>
      <c r="E258" s="20">
        <f>[1]StdO_Customers_Residential!E258+[1]StdO_Customers_Small_Commercial!E258+[1]StdO_Customers_Lighting!E258</f>
        <v>74579</v>
      </c>
      <c r="F258" s="20">
        <f>[1]StdO_Customers_Residential!F258+[1]StdO_Customers_Small_Commercial!F258+[1]StdO_Customers_Lighting!F258</f>
        <v>72887</v>
      </c>
      <c r="G258" s="20">
        <f>[1]StdO_Customers_Residential!G258+[1]StdO_Customers_Small_Commercial!G258+[1]StdO_Customers_Lighting!G258</f>
        <v>72079</v>
      </c>
      <c r="H258" s="20">
        <f>[1]StdO_Customers_Residential!H258+[1]StdO_Customers_Small_Commercial!H258+[1]StdO_Customers_Lighting!H258</f>
        <v>86944</v>
      </c>
      <c r="I258" s="20">
        <f>[1]StdO_Customers_Residential!I258+[1]StdO_Customers_Small_Commercial!I258+[1]StdO_Customers_Lighting!I258</f>
        <v>98730</v>
      </c>
      <c r="J258" s="20">
        <f>[1]StdO_Customers_Residential!J258+[1]StdO_Customers_Small_Commercial!J258+[1]StdO_Customers_Lighting!J258</f>
        <v>103110</v>
      </c>
      <c r="K258" s="20">
        <f>[1]StdO_Customers_Residential!K258+[1]StdO_Customers_Small_Commercial!K258+[1]StdO_Customers_Lighting!K258</f>
        <v>106238</v>
      </c>
      <c r="L258" s="20">
        <f>[1]StdO_Customers_Residential!L258+[1]StdO_Customers_Small_Commercial!L258+[1]StdO_Customers_Lighting!L258</f>
        <v>108095</v>
      </c>
      <c r="M258" s="20">
        <f>[1]StdO_Customers_Residential!M258+[1]StdO_Customers_Small_Commercial!M258+[1]StdO_Customers_Lighting!M258</f>
        <v>103378</v>
      </c>
      <c r="N258" s="20">
        <f>[1]StdO_Customers_Residential!N258+[1]StdO_Customers_Small_Commercial!N258+[1]StdO_Customers_Lighting!N258</f>
        <v>99471</v>
      </c>
      <c r="O258" s="20">
        <f>[1]StdO_Customers_Residential!O258+[1]StdO_Customers_Small_Commercial!O258+[1]StdO_Customers_Lighting!O258</f>
        <v>94333</v>
      </c>
      <c r="P258" s="20">
        <f>[1]StdO_Customers_Residential!P258+[1]StdO_Customers_Small_Commercial!P258+[1]StdO_Customers_Lighting!P258</f>
        <v>96419</v>
      </c>
      <c r="Q258" s="20">
        <f>[1]StdO_Customers_Residential!Q258+[1]StdO_Customers_Small_Commercial!Q258+[1]StdO_Customers_Lighting!Q258</f>
        <v>104092</v>
      </c>
      <c r="R258" s="20">
        <f>[1]StdO_Customers_Residential!R258+[1]StdO_Customers_Small_Commercial!R258+[1]StdO_Customers_Lighting!R258</f>
        <v>119223</v>
      </c>
      <c r="S258" s="20">
        <f>[1]StdO_Customers_Residential!S258+[1]StdO_Customers_Small_Commercial!S258+[1]StdO_Customers_Lighting!S258</f>
        <v>124455</v>
      </c>
      <c r="T258" s="20">
        <f>[1]StdO_Customers_Residential!T258+[1]StdO_Customers_Small_Commercial!T258+[1]StdO_Customers_Lighting!T258</f>
        <v>129475</v>
      </c>
      <c r="U258" s="20">
        <f>[1]StdO_Customers_Residential!U258+[1]StdO_Customers_Small_Commercial!U258+[1]StdO_Customers_Lighting!U258</f>
        <v>139294</v>
      </c>
      <c r="V258" s="20">
        <f>[1]StdO_Customers_Residential!V258+[1]StdO_Customers_Small_Commercial!V258+[1]StdO_Customers_Lighting!V258</f>
        <v>128763</v>
      </c>
      <c r="W258" s="20">
        <f>[1]StdO_Customers_Residential!W258+[1]StdO_Customers_Small_Commercial!W258+[1]StdO_Customers_Lighting!W258</f>
        <v>114245</v>
      </c>
      <c r="X258" s="20">
        <f>[1]StdO_Customers_Residential!X258+[1]StdO_Customers_Small_Commercial!X258+[1]StdO_Customers_Lighting!X258</f>
        <v>101263</v>
      </c>
      <c r="Y258" s="20">
        <f>[1]StdO_Customers_Residential!Y258+[1]StdO_Customers_Small_Commercial!Y258+[1]StdO_Customers_Lighting!Y258</f>
        <v>86366</v>
      </c>
      <c r="Z258" s="12"/>
      <c r="AA258" s="13">
        <f t="shared" si="32"/>
        <v>1</v>
      </c>
      <c r="AB258" s="12">
        <f t="shared" si="25"/>
        <v>0</v>
      </c>
      <c r="AC258" s="5">
        <f t="shared" si="26"/>
        <v>2400725</v>
      </c>
      <c r="AD258" s="5">
        <f t="shared" si="27"/>
        <v>2400725</v>
      </c>
      <c r="AF258" s="12">
        <f t="shared" si="28"/>
        <v>9</v>
      </c>
      <c r="AG258" s="12">
        <f t="shared" si="29"/>
        <v>2021</v>
      </c>
      <c r="AI258" s="5">
        <f t="shared" si="30"/>
        <v>139294</v>
      </c>
      <c r="AJ258" s="12">
        <f t="shared" si="31"/>
        <v>20</v>
      </c>
    </row>
    <row r="259" spans="1:36" x14ac:dyDescent="0.25">
      <c r="A259" s="33">
        <v>44446</v>
      </c>
      <c r="B259" s="20">
        <f>[1]StdO_Customers_Residential!B259+[1]StdO_Customers_Small_Commercial!B259+[1]StdO_Customers_Lighting!B259</f>
        <v>79637</v>
      </c>
      <c r="C259" s="20">
        <f>[1]StdO_Customers_Residential!C259+[1]StdO_Customers_Small_Commercial!C259+[1]StdO_Customers_Lighting!C259</f>
        <v>76593</v>
      </c>
      <c r="D259" s="20">
        <f>[1]StdO_Customers_Residential!D259+[1]StdO_Customers_Small_Commercial!D259+[1]StdO_Customers_Lighting!D259</f>
        <v>72765</v>
      </c>
      <c r="E259" s="20">
        <f>[1]StdO_Customers_Residential!E259+[1]StdO_Customers_Small_Commercial!E259+[1]StdO_Customers_Lighting!E259</f>
        <v>74730</v>
      </c>
      <c r="F259" s="20">
        <f>[1]StdO_Customers_Residential!F259+[1]StdO_Customers_Small_Commercial!F259+[1]StdO_Customers_Lighting!F259</f>
        <v>77135</v>
      </c>
      <c r="G259" s="20">
        <f>[1]StdO_Customers_Residential!G259+[1]StdO_Customers_Small_Commercial!G259+[1]StdO_Customers_Lighting!G259</f>
        <v>81417</v>
      </c>
      <c r="H259" s="20">
        <f>[1]StdO_Customers_Residential!H259+[1]StdO_Customers_Small_Commercial!H259+[1]StdO_Customers_Lighting!H259</f>
        <v>106167</v>
      </c>
      <c r="I259" s="20">
        <f>[1]StdO_Customers_Residential!I259+[1]StdO_Customers_Small_Commercial!I259+[1]StdO_Customers_Lighting!I259</f>
        <v>111953</v>
      </c>
      <c r="J259" s="20">
        <f>[1]StdO_Customers_Residential!J259+[1]StdO_Customers_Small_Commercial!J259+[1]StdO_Customers_Lighting!J259</f>
        <v>108419</v>
      </c>
      <c r="K259" s="20">
        <f>[1]StdO_Customers_Residential!K259+[1]StdO_Customers_Small_Commercial!K259+[1]StdO_Customers_Lighting!K259</f>
        <v>108705</v>
      </c>
      <c r="L259" s="20">
        <f>[1]StdO_Customers_Residential!L259+[1]StdO_Customers_Small_Commercial!L259+[1]StdO_Customers_Lighting!L259</f>
        <v>112156</v>
      </c>
      <c r="M259" s="20">
        <f>[1]StdO_Customers_Residential!M259+[1]StdO_Customers_Small_Commercial!M259+[1]StdO_Customers_Lighting!M259</f>
        <v>105372</v>
      </c>
      <c r="N259" s="20">
        <f>[1]StdO_Customers_Residential!N259+[1]StdO_Customers_Small_Commercial!N259+[1]StdO_Customers_Lighting!N259</f>
        <v>106868</v>
      </c>
      <c r="O259" s="20">
        <f>[1]StdO_Customers_Residential!O259+[1]StdO_Customers_Small_Commercial!O259+[1]StdO_Customers_Lighting!O259</f>
        <v>105808</v>
      </c>
      <c r="P259" s="20">
        <f>[1]StdO_Customers_Residential!P259+[1]StdO_Customers_Small_Commercial!P259+[1]StdO_Customers_Lighting!P259</f>
        <v>105657</v>
      </c>
      <c r="Q259" s="20">
        <f>[1]StdO_Customers_Residential!Q259+[1]StdO_Customers_Small_Commercial!Q259+[1]StdO_Customers_Lighting!Q259</f>
        <v>107908</v>
      </c>
      <c r="R259" s="20">
        <f>[1]StdO_Customers_Residential!R259+[1]StdO_Customers_Small_Commercial!R259+[1]StdO_Customers_Lighting!R259</f>
        <v>112084</v>
      </c>
      <c r="S259" s="20">
        <f>[1]StdO_Customers_Residential!S259+[1]StdO_Customers_Small_Commercial!S259+[1]StdO_Customers_Lighting!S259</f>
        <v>121327</v>
      </c>
      <c r="T259" s="20">
        <f>[1]StdO_Customers_Residential!T259+[1]StdO_Customers_Small_Commercial!T259+[1]StdO_Customers_Lighting!T259</f>
        <v>126905</v>
      </c>
      <c r="U259" s="20">
        <f>[1]StdO_Customers_Residential!U259+[1]StdO_Customers_Small_Commercial!U259+[1]StdO_Customers_Lighting!U259</f>
        <v>130421</v>
      </c>
      <c r="V259" s="20">
        <f>[1]StdO_Customers_Residential!V259+[1]StdO_Customers_Small_Commercial!V259+[1]StdO_Customers_Lighting!V259</f>
        <v>127808</v>
      </c>
      <c r="W259" s="20">
        <f>[1]StdO_Customers_Residential!W259+[1]StdO_Customers_Small_Commercial!W259+[1]StdO_Customers_Lighting!W259</f>
        <v>113553</v>
      </c>
      <c r="X259" s="20">
        <f>[1]StdO_Customers_Residential!X259+[1]StdO_Customers_Small_Commercial!X259+[1]StdO_Customers_Lighting!X259</f>
        <v>91027</v>
      </c>
      <c r="Y259" s="20">
        <f>[1]StdO_Customers_Residential!Y259+[1]StdO_Customers_Small_Commercial!Y259+[1]StdO_Customers_Lighting!Y259</f>
        <v>79166</v>
      </c>
      <c r="Z259" s="12"/>
      <c r="AA259" s="13">
        <f t="shared" si="32"/>
        <v>2</v>
      </c>
      <c r="AB259" s="12">
        <f t="shared" si="25"/>
        <v>1795971</v>
      </c>
      <c r="AC259" s="5">
        <f t="shared" si="26"/>
        <v>647610</v>
      </c>
      <c r="AD259" s="5">
        <f t="shared" si="27"/>
        <v>2443581</v>
      </c>
      <c r="AF259" s="12">
        <f t="shared" si="28"/>
        <v>9</v>
      </c>
      <c r="AG259" s="12">
        <f t="shared" si="29"/>
        <v>2021</v>
      </c>
      <c r="AI259" s="5">
        <f t="shared" si="30"/>
        <v>130421</v>
      </c>
      <c r="AJ259" s="12">
        <f t="shared" si="31"/>
        <v>20</v>
      </c>
    </row>
    <row r="260" spans="1:36" x14ac:dyDescent="0.25">
      <c r="A260" s="33">
        <v>44447</v>
      </c>
      <c r="B260" s="20">
        <f>[1]StdO_Customers_Residential!B260+[1]StdO_Customers_Small_Commercial!B260+[1]StdO_Customers_Lighting!B260</f>
        <v>65247</v>
      </c>
      <c r="C260" s="20">
        <f>[1]StdO_Customers_Residential!C260+[1]StdO_Customers_Small_Commercial!C260+[1]StdO_Customers_Lighting!C260</f>
        <v>61550</v>
      </c>
      <c r="D260" s="20">
        <f>[1]StdO_Customers_Residential!D260+[1]StdO_Customers_Small_Commercial!D260+[1]StdO_Customers_Lighting!D260</f>
        <v>58521</v>
      </c>
      <c r="E260" s="20">
        <f>[1]StdO_Customers_Residential!E260+[1]StdO_Customers_Small_Commercial!E260+[1]StdO_Customers_Lighting!E260</f>
        <v>60232</v>
      </c>
      <c r="F260" s="20">
        <f>[1]StdO_Customers_Residential!F260+[1]StdO_Customers_Small_Commercial!F260+[1]StdO_Customers_Lighting!F260</f>
        <v>68354</v>
      </c>
      <c r="G260" s="20">
        <f>[1]StdO_Customers_Residential!G260+[1]StdO_Customers_Small_Commercial!G260+[1]StdO_Customers_Lighting!G260</f>
        <v>82137</v>
      </c>
      <c r="H260" s="20">
        <f>[1]StdO_Customers_Residential!H260+[1]StdO_Customers_Small_Commercial!H260+[1]StdO_Customers_Lighting!H260</f>
        <v>106729</v>
      </c>
      <c r="I260" s="20">
        <f>[1]StdO_Customers_Residential!I260+[1]StdO_Customers_Small_Commercial!I260+[1]StdO_Customers_Lighting!I260</f>
        <v>115077</v>
      </c>
      <c r="J260" s="20">
        <f>[1]StdO_Customers_Residential!J260+[1]StdO_Customers_Small_Commercial!J260+[1]StdO_Customers_Lighting!J260</f>
        <v>115973</v>
      </c>
      <c r="K260" s="20">
        <f>[1]StdO_Customers_Residential!K260+[1]StdO_Customers_Small_Commercial!K260+[1]StdO_Customers_Lighting!K260</f>
        <v>102362</v>
      </c>
      <c r="L260" s="20">
        <f>[1]StdO_Customers_Residential!L260+[1]StdO_Customers_Small_Commercial!L260+[1]StdO_Customers_Lighting!L260</f>
        <v>102924</v>
      </c>
      <c r="M260" s="20">
        <f>[1]StdO_Customers_Residential!M260+[1]StdO_Customers_Small_Commercial!M260+[1]StdO_Customers_Lighting!M260</f>
        <v>98425</v>
      </c>
      <c r="N260" s="20">
        <f>[1]StdO_Customers_Residential!N260+[1]StdO_Customers_Small_Commercial!N260+[1]StdO_Customers_Lighting!N260</f>
        <v>95107</v>
      </c>
      <c r="O260" s="20">
        <f>[1]StdO_Customers_Residential!O260+[1]StdO_Customers_Small_Commercial!O260+[1]StdO_Customers_Lighting!O260</f>
        <v>92857</v>
      </c>
      <c r="P260" s="20">
        <f>[1]StdO_Customers_Residential!P260+[1]StdO_Customers_Small_Commercial!P260+[1]StdO_Customers_Lighting!P260</f>
        <v>93249</v>
      </c>
      <c r="Q260" s="20">
        <f>[1]StdO_Customers_Residential!Q260+[1]StdO_Customers_Small_Commercial!Q260+[1]StdO_Customers_Lighting!Q260</f>
        <v>97003</v>
      </c>
      <c r="R260" s="20">
        <f>[1]StdO_Customers_Residential!R260+[1]StdO_Customers_Small_Commercial!R260+[1]StdO_Customers_Lighting!R260</f>
        <v>105137</v>
      </c>
      <c r="S260" s="20">
        <f>[1]StdO_Customers_Residential!S260+[1]StdO_Customers_Small_Commercial!S260+[1]StdO_Customers_Lighting!S260</f>
        <v>114419</v>
      </c>
      <c r="T260" s="20">
        <f>[1]StdO_Customers_Residential!T260+[1]StdO_Customers_Small_Commercial!T260+[1]StdO_Customers_Lighting!T260</f>
        <v>120554</v>
      </c>
      <c r="U260" s="20">
        <f>[1]StdO_Customers_Residential!U260+[1]StdO_Customers_Small_Commercial!U260+[1]StdO_Customers_Lighting!U260</f>
        <v>130839</v>
      </c>
      <c r="V260" s="20">
        <f>[1]StdO_Customers_Residential!V260+[1]StdO_Customers_Small_Commercial!V260+[1]StdO_Customers_Lighting!V260</f>
        <v>123104</v>
      </c>
      <c r="W260" s="20">
        <f>[1]StdO_Customers_Residential!W260+[1]StdO_Customers_Small_Commercial!W260+[1]StdO_Customers_Lighting!W260</f>
        <v>103515</v>
      </c>
      <c r="X260" s="20">
        <f>[1]StdO_Customers_Residential!X260+[1]StdO_Customers_Small_Commercial!X260+[1]StdO_Customers_Lighting!X260</f>
        <v>87506</v>
      </c>
      <c r="Y260" s="20">
        <f>[1]StdO_Customers_Residential!Y260+[1]StdO_Customers_Small_Commercial!Y260+[1]StdO_Customers_Lighting!Y260</f>
        <v>75009</v>
      </c>
      <c r="Z260" s="12"/>
      <c r="AA260" s="13">
        <f t="shared" si="32"/>
        <v>3</v>
      </c>
      <c r="AB260" s="12">
        <f t="shared" si="25"/>
        <v>1698051</v>
      </c>
      <c r="AC260" s="5">
        <f t="shared" si="26"/>
        <v>577779</v>
      </c>
      <c r="AD260" s="5">
        <f t="shared" si="27"/>
        <v>2275830</v>
      </c>
      <c r="AF260" s="12">
        <f t="shared" si="28"/>
        <v>9</v>
      </c>
      <c r="AG260" s="12">
        <f t="shared" si="29"/>
        <v>2021</v>
      </c>
      <c r="AI260" s="5">
        <f t="shared" si="30"/>
        <v>130839</v>
      </c>
      <c r="AJ260" s="12">
        <f t="shared" si="31"/>
        <v>20</v>
      </c>
    </row>
    <row r="261" spans="1:36" x14ac:dyDescent="0.25">
      <c r="A261" s="33">
        <v>44448</v>
      </c>
      <c r="B261" s="20">
        <f>[1]StdO_Customers_Residential!B261+[1]StdO_Customers_Small_Commercial!B261+[1]StdO_Customers_Lighting!B261</f>
        <v>67142</v>
      </c>
      <c r="C261" s="20">
        <f>[1]StdO_Customers_Residential!C261+[1]StdO_Customers_Small_Commercial!C261+[1]StdO_Customers_Lighting!C261</f>
        <v>63458</v>
      </c>
      <c r="D261" s="20">
        <f>[1]StdO_Customers_Residential!D261+[1]StdO_Customers_Small_Commercial!D261+[1]StdO_Customers_Lighting!D261</f>
        <v>61516</v>
      </c>
      <c r="E261" s="20">
        <f>[1]StdO_Customers_Residential!E261+[1]StdO_Customers_Small_Commercial!E261+[1]StdO_Customers_Lighting!E261</f>
        <v>61115</v>
      </c>
      <c r="F261" s="20">
        <f>[1]StdO_Customers_Residential!F261+[1]StdO_Customers_Small_Commercial!F261+[1]StdO_Customers_Lighting!F261</f>
        <v>63759</v>
      </c>
      <c r="G261" s="20">
        <f>[1]StdO_Customers_Residential!G261+[1]StdO_Customers_Small_Commercial!G261+[1]StdO_Customers_Lighting!G261</f>
        <v>70797</v>
      </c>
      <c r="H261" s="20">
        <f>[1]StdO_Customers_Residential!H261+[1]StdO_Customers_Small_Commercial!H261+[1]StdO_Customers_Lighting!H261</f>
        <v>94428</v>
      </c>
      <c r="I261" s="20">
        <f>[1]StdO_Customers_Residential!I261+[1]StdO_Customers_Small_Commercial!I261+[1]StdO_Customers_Lighting!I261</f>
        <v>104852</v>
      </c>
      <c r="J261" s="20">
        <f>[1]StdO_Customers_Residential!J261+[1]StdO_Customers_Small_Commercial!J261+[1]StdO_Customers_Lighting!J261</f>
        <v>102411</v>
      </c>
      <c r="K261" s="20">
        <f>[1]StdO_Customers_Residential!K261+[1]StdO_Customers_Small_Commercial!K261+[1]StdO_Customers_Lighting!K261</f>
        <v>102915</v>
      </c>
      <c r="L261" s="20">
        <f>[1]StdO_Customers_Residential!L261+[1]StdO_Customers_Small_Commercial!L261+[1]StdO_Customers_Lighting!L261</f>
        <v>103434</v>
      </c>
      <c r="M261" s="20">
        <f>[1]StdO_Customers_Residential!M261+[1]StdO_Customers_Small_Commercial!M261+[1]StdO_Customers_Lighting!M261</f>
        <v>100980</v>
      </c>
      <c r="N261" s="20">
        <f>[1]StdO_Customers_Residential!N261+[1]StdO_Customers_Small_Commercial!N261+[1]StdO_Customers_Lighting!N261</f>
        <v>98251</v>
      </c>
      <c r="O261" s="20">
        <f>[1]StdO_Customers_Residential!O261+[1]StdO_Customers_Small_Commercial!O261+[1]StdO_Customers_Lighting!O261</f>
        <v>95137</v>
      </c>
      <c r="P261" s="20">
        <f>[1]StdO_Customers_Residential!P261+[1]StdO_Customers_Small_Commercial!P261+[1]StdO_Customers_Lighting!P261</f>
        <v>93676</v>
      </c>
      <c r="Q261" s="20">
        <f>[1]StdO_Customers_Residential!Q261+[1]StdO_Customers_Small_Commercial!Q261+[1]StdO_Customers_Lighting!Q261</f>
        <v>98057</v>
      </c>
      <c r="R261" s="20">
        <f>[1]StdO_Customers_Residential!R261+[1]StdO_Customers_Small_Commercial!R261+[1]StdO_Customers_Lighting!R261</f>
        <v>105793</v>
      </c>
      <c r="S261" s="20">
        <f>[1]StdO_Customers_Residential!S261+[1]StdO_Customers_Small_Commercial!S261+[1]StdO_Customers_Lighting!S261</f>
        <v>115107</v>
      </c>
      <c r="T261" s="20">
        <f>[1]StdO_Customers_Residential!T261+[1]StdO_Customers_Small_Commercial!T261+[1]StdO_Customers_Lighting!T261</f>
        <v>121251</v>
      </c>
      <c r="U261" s="20">
        <f>[1]StdO_Customers_Residential!U261+[1]StdO_Customers_Small_Commercial!U261+[1]StdO_Customers_Lighting!U261</f>
        <v>131434</v>
      </c>
      <c r="V261" s="20">
        <f>[1]StdO_Customers_Residential!V261+[1]StdO_Customers_Small_Commercial!V261+[1]StdO_Customers_Lighting!V261</f>
        <v>123539</v>
      </c>
      <c r="W261" s="20">
        <f>[1]StdO_Customers_Residential!W261+[1]StdO_Customers_Small_Commercial!W261+[1]StdO_Customers_Lighting!W261</f>
        <v>103965</v>
      </c>
      <c r="X261" s="20">
        <f>[1]StdO_Customers_Residential!X261+[1]StdO_Customers_Small_Commercial!X261+[1]StdO_Customers_Lighting!X261</f>
        <v>87970</v>
      </c>
      <c r="Y261" s="20">
        <f>[1]StdO_Customers_Residential!Y261+[1]StdO_Customers_Small_Commercial!Y261+[1]StdO_Customers_Lighting!Y261</f>
        <v>74842</v>
      </c>
      <c r="Z261" s="12"/>
      <c r="AA261" s="13">
        <f t="shared" si="32"/>
        <v>4</v>
      </c>
      <c r="AB261" s="12">
        <f t="shared" si="25"/>
        <v>1688772</v>
      </c>
      <c r="AC261" s="5">
        <f t="shared" si="26"/>
        <v>557057</v>
      </c>
      <c r="AD261" s="5">
        <f t="shared" si="27"/>
        <v>2245829</v>
      </c>
      <c r="AF261" s="12">
        <f t="shared" si="28"/>
        <v>9</v>
      </c>
      <c r="AG261" s="12">
        <f t="shared" si="29"/>
        <v>2021</v>
      </c>
      <c r="AI261" s="5">
        <f t="shared" si="30"/>
        <v>131434</v>
      </c>
      <c r="AJ261" s="12">
        <f t="shared" si="31"/>
        <v>20</v>
      </c>
    </row>
    <row r="262" spans="1:36" x14ac:dyDescent="0.25">
      <c r="A262" s="33">
        <v>44449</v>
      </c>
      <c r="B262" s="20">
        <f>[1]StdO_Customers_Residential!B262+[1]StdO_Customers_Small_Commercial!B262+[1]StdO_Customers_Lighting!B262</f>
        <v>72921</v>
      </c>
      <c r="C262" s="20">
        <f>[1]StdO_Customers_Residential!C262+[1]StdO_Customers_Small_Commercial!C262+[1]StdO_Customers_Lighting!C262</f>
        <v>68920</v>
      </c>
      <c r="D262" s="20">
        <f>[1]StdO_Customers_Residential!D262+[1]StdO_Customers_Small_Commercial!D262+[1]StdO_Customers_Lighting!D262</f>
        <v>67942</v>
      </c>
      <c r="E262" s="20">
        <f>[1]StdO_Customers_Residential!E262+[1]StdO_Customers_Small_Commercial!E262+[1]StdO_Customers_Lighting!E262</f>
        <v>67106</v>
      </c>
      <c r="F262" s="20">
        <f>[1]StdO_Customers_Residential!F262+[1]StdO_Customers_Small_Commercial!F262+[1]StdO_Customers_Lighting!F262</f>
        <v>68322</v>
      </c>
      <c r="G262" s="20">
        <f>[1]StdO_Customers_Residential!G262+[1]StdO_Customers_Small_Commercial!G262+[1]StdO_Customers_Lighting!G262</f>
        <v>75843</v>
      </c>
      <c r="H262" s="20">
        <f>[1]StdO_Customers_Residential!H262+[1]StdO_Customers_Small_Commercial!H262+[1]StdO_Customers_Lighting!H262</f>
        <v>94413</v>
      </c>
      <c r="I262" s="20">
        <f>[1]StdO_Customers_Residential!I262+[1]StdO_Customers_Small_Commercial!I262+[1]StdO_Customers_Lighting!I262</f>
        <v>104826</v>
      </c>
      <c r="J262" s="20">
        <f>[1]StdO_Customers_Residential!J262+[1]StdO_Customers_Small_Commercial!J262+[1]StdO_Customers_Lighting!J262</f>
        <v>103030</v>
      </c>
      <c r="K262" s="20">
        <f>[1]StdO_Customers_Residential!K262+[1]StdO_Customers_Small_Commercial!K262+[1]StdO_Customers_Lighting!K262</f>
        <v>103637</v>
      </c>
      <c r="L262" s="20">
        <f>[1]StdO_Customers_Residential!L262+[1]StdO_Customers_Small_Commercial!L262+[1]StdO_Customers_Lighting!L262</f>
        <v>103882</v>
      </c>
      <c r="M262" s="20">
        <f>[1]StdO_Customers_Residential!M262+[1]StdO_Customers_Small_Commercial!M262+[1]StdO_Customers_Lighting!M262</f>
        <v>101946</v>
      </c>
      <c r="N262" s="20">
        <f>[1]StdO_Customers_Residential!N262+[1]StdO_Customers_Small_Commercial!N262+[1]StdO_Customers_Lighting!N262</f>
        <v>98238</v>
      </c>
      <c r="O262" s="20">
        <f>[1]StdO_Customers_Residential!O262+[1]StdO_Customers_Small_Commercial!O262+[1]StdO_Customers_Lighting!O262</f>
        <v>95589</v>
      </c>
      <c r="P262" s="20">
        <f>[1]StdO_Customers_Residential!P262+[1]StdO_Customers_Small_Commercial!P262+[1]StdO_Customers_Lighting!P262</f>
        <v>94580</v>
      </c>
      <c r="Q262" s="20">
        <f>[1]StdO_Customers_Residential!Q262+[1]StdO_Customers_Small_Commercial!Q262+[1]StdO_Customers_Lighting!Q262</f>
        <v>97328</v>
      </c>
      <c r="R262" s="20">
        <f>[1]StdO_Customers_Residential!R262+[1]StdO_Customers_Small_Commercial!R262+[1]StdO_Customers_Lighting!R262</f>
        <v>105562</v>
      </c>
      <c r="S262" s="20">
        <f>[1]StdO_Customers_Residential!S262+[1]StdO_Customers_Small_Commercial!S262+[1]StdO_Customers_Lighting!S262</f>
        <v>114878</v>
      </c>
      <c r="T262" s="20">
        <f>[1]StdO_Customers_Residential!T262+[1]StdO_Customers_Small_Commercial!T262+[1]StdO_Customers_Lighting!T262</f>
        <v>120991</v>
      </c>
      <c r="U262" s="20">
        <f>[1]StdO_Customers_Residential!U262+[1]StdO_Customers_Small_Commercial!U262+[1]StdO_Customers_Lighting!U262</f>
        <v>131301</v>
      </c>
      <c r="V262" s="20">
        <f>[1]StdO_Customers_Residential!V262+[1]StdO_Customers_Small_Commercial!V262+[1]StdO_Customers_Lighting!V262</f>
        <v>123450</v>
      </c>
      <c r="W262" s="20">
        <f>[1]StdO_Customers_Residential!W262+[1]StdO_Customers_Small_Commercial!W262+[1]StdO_Customers_Lighting!W262</f>
        <v>103838</v>
      </c>
      <c r="X262" s="20">
        <f>[1]StdO_Customers_Residential!X262+[1]StdO_Customers_Small_Commercial!X262+[1]StdO_Customers_Lighting!X262</f>
        <v>86364</v>
      </c>
      <c r="Y262" s="20">
        <f>[1]StdO_Customers_Residential!Y262+[1]StdO_Customers_Small_Commercial!Y262+[1]StdO_Customers_Lighting!Y262</f>
        <v>70881</v>
      </c>
      <c r="Z262" s="12"/>
      <c r="AA262" s="13">
        <f t="shared" si="32"/>
        <v>5</v>
      </c>
      <c r="AB262" s="12">
        <f t="shared" si="25"/>
        <v>1689440</v>
      </c>
      <c r="AC262" s="5">
        <f t="shared" si="26"/>
        <v>586348</v>
      </c>
      <c r="AD262" s="5">
        <f t="shared" si="27"/>
        <v>2275788</v>
      </c>
      <c r="AF262" s="12">
        <f t="shared" si="28"/>
        <v>9</v>
      </c>
      <c r="AG262" s="12">
        <f t="shared" si="29"/>
        <v>2021</v>
      </c>
      <c r="AI262" s="5">
        <f t="shared" si="30"/>
        <v>131301</v>
      </c>
      <c r="AJ262" s="12">
        <f t="shared" si="31"/>
        <v>20</v>
      </c>
    </row>
    <row r="263" spans="1:36" x14ac:dyDescent="0.25">
      <c r="A263" s="33">
        <v>44450</v>
      </c>
      <c r="B263" s="20">
        <f>[1]StdO_Customers_Residential!B263+[1]StdO_Customers_Small_Commercial!B263+[1]StdO_Customers_Lighting!B263</f>
        <v>66509</v>
      </c>
      <c r="C263" s="20">
        <f>[1]StdO_Customers_Residential!C263+[1]StdO_Customers_Small_Commercial!C263+[1]StdO_Customers_Lighting!C263</f>
        <v>61566</v>
      </c>
      <c r="D263" s="20">
        <f>[1]StdO_Customers_Residential!D263+[1]StdO_Customers_Small_Commercial!D263+[1]StdO_Customers_Lighting!D263</f>
        <v>59561</v>
      </c>
      <c r="E263" s="20">
        <f>[1]StdO_Customers_Residential!E263+[1]StdO_Customers_Small_Commercial!E263+[1]StdO_Customers_Lighting!E263</f>
        <v>58366</v>
      </c>
      <c r="F263" s="20">
        <f>[1]StdO_Customers_Residential!F263+[1]StdO_Customers_Small_Commercial!F263+[1]StdO_Customers_Lighting!F263</f>
        <v>58911</v>
      </c>
      <c r="G263" s="20">
        <f>[1]StdO_Customers_Residential!G263+[1]StdO_Customers_Small_Commercial!G263+[1]StdO_Customers_Lighting!G263</f>
        <v>65821</v>
      </c>
      <c r="H263" s="20">
        <f>[1]StdO_Customers_Residential!H263+[1]StdO_Customers_Small_Commercial!H263+[1]StdO_Customers_Lighting!H263</f>
        <v>87933</v>
      </c>
      <c r="I263" s="20">
        <f>[1]StdO_Customers_Residential!I263+[1]StdO_Customers_Small_Commercial!I263+[1]StdO_Customers_Lighting!I263</f>
        <v>100021</v>
      </c>
      <c r="J263" s="20">
        <f>[1]StdO_Customers_Residential!J263+[1]StdO_Customers_Small_Commercial!J263+[1]StdO_Customers_Lighting!J263</f>
        <v>104587</v>
      </c>
      <c r="K263" s="20">
        <f>[1]StdO_Customers_Residential!K263+[1]StdO_Customers_Small_Commercial!K263+[1]StdO_Customers_Lighting!K263</f>
        <v>107767</v>
      </c>
      <c r="L263" s="20">
        <f>[1]StdO_Customers_Residential!L263+[1]StdO_Customers_Small_Commercial!L263+[1]StdO_Customers_Lighting!L263</f>
        <v>109606</v>
      </c>
      <c r="M263" s="20">
        <f>[1]StdO_Customers_Residential!M263+[1]StdO_Customers_Small_Commercial!M263+[1]StdO_Customers_Lighting!M263</f>
        <v>104832</v>
      </c>
      <c r="N263" s="20">
        <f>[1]StdO_Customers_Residential!N263+[1]StdO_Customers_Small_Commercial!N263+[1]StdO_Customers_Lighting!N263</f>
        <v>99112</v>
      </c>
      <c r="O263" s="20">
        <f>[1]StdO_Customers_Residential!O263+[1]StdO_Customers_Small_Commercial!O263+[1]StdO_Customers_Lighting!O263</f>
        <v>92484</v>
      </c>
      <c r="P263" s="20">
        <f>[1]StdO_Customers_Residential!P263+[1]StdO_Customers_Small_Commercial!P263+[1]StdO_Customers_Lighting!P263</f>
        <v>93116</v>
      </c>
      <c r="Q263" s="20">
        <f>[1]StdO_Customers_Residential!Q263+[1]StdO_Customers_Small_Commercial!Q263+[1]StdO_Customers_Lighting!Q263</f>
        <v>98907</v>
      </c>
      <c r="R263" s="20">
        <f>[1]StdO_Customers_Residential!R263+[1]StdO_Customers_Small_Commercial!R263+[1]StdO_Customers_Lighting!R263</f>
        <v>106342</v>
      </c>
      <c r="S263" s="20">
        <f>[1]StdO_Customers_Residential!S263+[1]StdO_Customers_Small_Commercial!S263+[1]StdO_Customers_Lighting!S263</f>
        <v>114378</v>
      </c>
      <c r="T263" s="20">
        <f>[1]StdO_Customers_Residential!T263+[1]StdO_Customers_Small_Commercial!T263+[1]StdO_Customers_Lighting!T263</f>
        <v>123855</v>
      </c>
      <c r="U263" s="20">
        <f>[1]StdO_Customers_Residential!U263+[1]StdO_Customers_Small_Commercial!U263+[1]StdO_Customers_Lighting!U263</f>
        <v>132763</v>
      </c>
      <c r="V263" s="20">
        <f>[1]StdO_Customers_Residential!V263+[1]StdO_Customers_Small_Commercial!V263+[1]StdO_Customers_Lighting!V263</f>
        <v>124375</v>
      </c>
      <c r="W263" s="20">
        <f>[1]StdO_Customers_Residential!W263+[1]StdO_Customers_Small_Commercial!W263+[1]StdO_Customers_Lighting!W263</f>
        <v>103279</v>
      </c>
      <c r="X263" s="20">
        <f>[1]StdO_Customers_Residential!X263+[1]StdO_Customers_Small_Commercial!X263+[1]StdO_Customers_Lighting!X263</f>
        <v>85577</v>
      </c>
      <c r="Y263" s="20">
        <f>[1]StdO_Customers_Residential!Y263+[1]StdO_Customers_Small_Commercial!Y263+[1]StdO_Customers_Lighting!Y263</f>
        <v>72754</v>
      </c>
      <c r="Z263" s="12"/>
      <c r="AA263" s="13">
        <f t="shared" si="32"/>
        <v>6</v>
      </c>
      <c r="AB263" s="12">
        <f t="shared" si="25"/>
        <v>1701001</v>
      </c>
      <c r="AC263" s="5">
        <f t="shared" si="26"/>
        <v>531421</v>
      </c>
      <c r="AD263" s="5">
        <f t="shared" si="27"/>
        <v>2232422</v>
      </c>
      <c r="AF263" s="12">
        <f t="shared" si="28"/>
        <v>9</v>
      </c>
      <c r="AG263" s="12">
        <f t="shared" si="29"/>
        <v>2021</v>
      </c>
      <c r="AI263" s="5">
        <f t="shared" si="30"/>
        <v>132763</v>
      </c>
      <c r="AJ263" s="12">
        <f t="shared" si="31"/>
        <v>20</v>
      </c>
    </row>
    <row r="264" spans="1:36" x14ac:dyDescent="0.25">
      <c r="A264" s="33">
        <v>44451</v>
      </c>
      <c r="B264" s="20">
        <f>[1]StdO_Customers_Residential!B264+[1]StdO_Customers_Small_Commercial!B264+[1]StdO_Customers_Lighting!B264</f>
        <v>67566</v>
      </c>
      <c r="C264" s="20">
        <f>[1]StdO_Customers_Residential!C264+[1]StdO_Customers_Small_Commercial!C264+[1]StdO_Customers_Lighting!C264</f>
        <v>67070</v>
      </c>
      <c r="D264" s="20">
        <f>[1]StdO_Customers_Residential!D264+[1]StdO_Customers_Small_Commercial!D264+[1]StdO_Customers_Lighting!D264</f>
        <v>64804</v>
      </c>
      <c r="E264" s="20">
        <f>[1]StdO_Customers_Residential!E264+[1]StdO_Customers_Small_Commercial!E264+[1]StdO_Customers_Lighting!E264</f>
        <v>64353</v>
      </c>
      <c r="F264" s="20">
        <f>[1]StdO_Customers_Residential!F264+[1]StdO_Customers_Small_Commercial!F264+[1]StdO_Customers_Lighting!F264</f>
        <v>65482</v>
      </c>
      <c r="G264" s="20">
        <f>[1]StdO_Customers_Residential!G264+[1]StdO_Customers_Small_Commercial!G264+[1]StdO_Customers_Lighting!G264</f>
        <v>68949</v>
      </c>
      <c r="H264" s="20">
        <f>[1]StdO_Customers_Residential!H264+[1]StdO_Customers_Small_Commercial!H264+[1]StdO_Customers_Lighting!H264</f>
        <v>88234</v>
      </c>
      <c r="I264" s="20">
        <f>[1]StdO_Customers_Residential!I264+[1]StdO_Customers_Small_Commercial!I264+[1]StdO_Customers_Lighting!I264</f>
        <v>100330</v>
      </c>
      <c r="J264" s="20">
        <f>[1]StdO_Customers_Residential!J264+[1]StdO_Customers_Small_Commercial!J264+[1]StdO_Customers_Lighting!J264</f>
        <v>104919</v>
      </c>
      <c r="K264" s="20">
        <f>[1]StdO_Customers_Residential!K264+[1]StdO_Customers_Small_Commercial!K264+[1]StdO_Customers_Lighting!K264</f>
        <v>108138</v>
      </c>
      <c r="L264" s="20">
        <f>[1]StdO_Customers_Residential!L264+[1]StdO_Customers_Small_Commercial!L264+[1]StdO_Customers_Lighting!L264</f>
        <v>109971</v>
      </c>
      <c r="M264" s="20">
        <f>[1]StdO_Customers_Residential!M264+[1]StdO_Customers_Small_Commercial!M264+[1]StdO_Customers_Lighting!M264</f>
        <v>105187</v>
      </c>
      <c r="N264" s="20">
        <f>[1]StdO_Customers_Residential!N264+[1]StdO_Customers_Small_Commercial!N264+[1]StdO_Customers_Lighting!N264</f>
        <v>99449</v>
      </c>
      <c r="O264" s="20">
        <f>[1]StdO_Customers_Residential!O264+[1]StdO_Customers_Small_Commercial!O264+[1]StdO_Customers_Lighting!O264</f>
        <v>92835</v>
      </c>
      <c r="P264" s="20">
        <f>[1]StdO_Customers_Residential!P264+[1]StdO_Customers_Small_Commercial!P264+[1]StdO_Customers_Lighting!P264</f>
        <v>93471</v>
      </c>
      <c r="Q264" s="20">
        <f>[1]StdO_Customers_Residential!Q264+[1]StdO_Customers_Small_Commercial!Q264+[1]StdO_Customers_Lighting!Q264</f>
        <v>99277</v>
      </c>
      <c r="R264" s="20">
        <f>[1]StdO_Customers_Residential!R264+[1]StdO_Customers_Small_Commercial!R264+[1]StdO_Customers_Lighting!R264</f>
        <v>106711</v>
      </c>
      <c r="S264" s="20">
        <f>[1]StdO_Customers_Residential!S264+[1]StdO_Customers_Small_Commercial!S264+[1]StdO_Customers_Lighting!S264</f>
        <v>114815</v>
      </c>
      <c r="T264" s="20">
        <f>[1]StdO_Customers_Residential!T264+[1]StdO_Customers_Small_Commercial!T264+[1]StdO_Customers_Lighting!T264</f>
        <v>124354</v>
      </c>
      <c r="U264" s="20">
        <f>[1]StdO_Customers_Residential!U264+[1]StdO_Customers_Small_Commercial!U264+[1]StdO_Customers_Lighting!U264</f>
        <v>133346</v>
      </c>
      <c r="V264" s="20">
        <f>[1]StdO_Customers_Residential!V264+[1]StdO_Customers_Small_Commercial!V264+[1]StdO_Customers_Lighting!V264</f>
        <v>124965</v>
      </c>
      <c r="W264" s="20">
        <f>[1]StdO_Customers_Residential!W264+[1]StdO_Customers_Small_Commercial!W264+[1]StdO_Customers_Lighting!W264</f>
        <v>103788</v>
      </c>
      <c r="X264" s="20">
        <f>[1]StdO_Customers_Residential!X264+[1]StdO_Customers_Small_Commercial!X264+[1]StdO_Customers_Lighting!X264</f>
        <v>85948</v>
      </c>
      <c r="Y264" s="20">
        <f>[1]StdO_Customers_Residential!Y264+[1]StdO_Customers_Small_Commercial!Y264+[1]StdO_Customers_Lighting!Y264</f>
        <v>70263</v>
      </c>
      <c r="Z264" s="12"/>
      <c r="AA264" s="13">
        <f t="shared" si="32"/>
        <v>7</v>
      </c>
      <c r="AB264" s="12">
        <f t="shared" si="25"/>
        <v>0</v>
      </c>
      <c r="AC264" s="5">
        <f t="shared" si="26"/>
        <v>2264225</v>
      </c>
      <c r="AD264" s="5">
        <f t="shared" si="27"/>
        <v>2264225</v>
      </c>
      <c r="AF264" s="12">
        <f t="shared" si="28"/>
        <v>9</v>
      </c>
      <c r="AG264" s="12">
        <f t="shared" si="29"/>
        <v>2021</v>
      </c>
      <c r="AI264" s="5">
        <f t="shared" si="30"/>
        <v>133346</v>
      </c>
      <c r="AJ264" s="12">
        <f t="shared" si="31"/>
        <v>20</v>
      </c>
    </row>
    <row r="265" spans="1:36" x14ac:dyDescent="0.25">
      <c r="A265" s="33">
        <v>44452</v>
      </c>
      <c r="B265" s="20">
        <f>[1]StdO_Customers_Residential!B265+[1]StdO_Customers_Small_Commercial!B265+[1]StdO_Customers_Lighting!B265</f>
        <v>73999</v>
      </c>
      <c r="C265" s="20">
        <f>[1]StdO_Customers_Residential!C265+[1]StdO_Customers_Small_Commercial!C265+[1]StdO_Customers_Lighting!C265</f>
        <v>58845</v>
      </c>
      <c r="D265" s="20">
        <f>[1]StdO_Customers_Residential!D265+[1]StdO_Customers_Small_Commercial!D265+[1]StdO_Customers_Lighting!D265</f>
        <v>58450</v>
      </c>
      <c r="E265" s="20">
        <f>[1]StdO_Customers_Residential!E265+[1]StdO_Customers_Small_Commercial!E265+[1]StdO_Customers_Lighting!E265</f>
        <v>59127</v>
      </c>
      <c r="F265" s="20">
        <f>[1]StdO_Customers_Residential!F265+[1]StdO_Customers_Small_Commercial!F265+[1]StdO_Customers_Lighting!F265</f>
        <v>65099</v>
      </c>
      <c r="G265" s="20">
        <f>[1]StdO_Customers_Residential!G265+[1]StdO_Customers_Small_Commercial!G265+[1]StdO_Customers_Lighting!G265</f>
        <v>76922</v>
      </c>
      <c r="H265" s="20">
        <f>[1]StdO_Customers_Residential!H265+[1]StdO_Customers_Small_Commercial!H265+[1]StdO_Customers_Lighting!H265</f>
        <v>102544</v>
      </c>
      <c r="I265" s="20">
        <f>[1]StdO_Customers_Residential!I265+[1]StdO_Customers_Small_Commercial!I265+[1]StdO_Customers_Lighting!I265</f>
        <v>112083</v>
      </c>
      <c r="J265" s="20">
        <f>[1]StdO_Customers_Residential!J265+[1]StdO_Customers_Small_Commercial!J265+[1]StdO_Customers_Lighting!J265</f>
        <v>110740</v>
      </c>
      <c r="K265" s="20">
        <f>[1]StdO_Customers_Residential!K265+[1]StdO_Customers_Small_Commercial!K265+[1]StdO_Customers_Lighting!K265</f>
        <v>110902</v>
      </c>
      <c r="L265" s="20">
        <f>[1]StdO_Customers_Residential!L265+[1]StdO_Customers_Small_Commercial!L265+[1]StdO_Customers_Lighting!L265</f>
        <v>112077</v>
      </c>
      <c r="M265" s="20">
        <f>[1]StdO_Customers_Residential!M265+[1]StdO_Customers_Small_Commercial!M265+[1]StdO_Customers_Lighting!M265</f>
        <v>108050</v>
      </c>
      <c r="N265" s="20">
        <f>[1]StdO_Customers_Residential!N265+[1]StdO_Customers_Small_Commercial!N265+[1]StdO_Customers_Lighting!N265</f>
        <v>105924</v>
      </c>
      <c r="O265" s="20">
        <f>[1]StdO_Customers_Residential!O265+[1]StdO_Customers_Small_Commercial!O265+[1]StdO_Customers_Lighting!O265</f>
        <v>102102</v>
      </c>
      <c r="P265" s="20">
        <f>[1]StdO_Customers_Residential!P265+[1]StdO_Customers_Small_Commercial!P265+[1]StdO_Customers_Lighting!P265</f>
        <v>101044</v>
      </c>
      <c r="Q265" s="20">
        <f>[1]StdO_Customers_Residential!Q265+[1]StdO_Customers_Small_Commercial!Q265+[1]StdO_Customers_Lighting!Q265</f>
        <v>104259</v>
      </c>
      <c r="R265" s="20">
        <f>[1]StdO_Customers_Residential!R265+[1]StdO_Customers_Small_Commercial!R265+[1]StdO_Customers_Lighting!R265</f>
        <v>110303</v>
      </c>
      <c r="S265" s="20">
        <f>[1]StdO_Customers_Residential!S265+[1]StdO_Customers_Small_Commercial!S265+[1]StdO_Customers_Lighting!S265</f>
        <v>120997</v>
      </c>
      <c r="T265" s="20">
        <f>[1]StdO_Customers_Residential!T265+[1]StdO_Customers_Small_Commercial!T265+[1]StdO_Customers_Lighting!T265</f>
        <v>122892</v>
      </c>
      <c r="U265" s="20">
        <f>[1]StdO_Customers_Residential!U265+[1]StdO_Customers_Small_Commercial!U265+[1]StdO_Customers_Lighting!U265</f>
        <v>132510</v>
      </c>
      <c r="V265" s="20">
        <f>[1]StdO_Customers_Residential!V265+[1]StdO_Customers_Small_Commercial!V265+[1]StdO_Customers_Lighting!V265</f>
        <v>124426</v>
      </c>
      <c r="W265" s="20">
        <f>[1]StdO_Customers_Residential!W265+[1]StdO_Customers_Small_Commercial!W265+[1]StdO_Customers_Lighting!W265</f>
        <v>104904</v>
      </c>
      <c r="X265" s="20">
        <f>[1]StdO_Customers_Residential!X265+[1]StdO_Customers_Small_Commercial!X265+[1]StdO_Customers_Lighting!X265</f>
        <v>94525</v>
      </c>
      <c r="Y265" s="20">
        <f>[1]StdO_Customers_Residential!Y265+[1]StdO_Customers_Small_Commercial!Y265+[1]StdO_Customers_Lighting!Y265</f>
        <v>84264</v>
      </c>
      <c r="Z265" s="12"/>
      <c r="AA265" s="13">
        <f t="shared" si="32"/>
        <v>1</v>
      </c>
      <c r="AB265" s="12">
        <f t="shared" si="25"/>
        <v>0</v>
      </c>
      <c r="AC265" s="5">
        <f t="shared" si="26"/>
        <v>2356988</v>
      </c>
      <c r="AD265" s="5">
        <f t="shared" si="27"/>
        <v>2356988</v>
      </c>
      <c r="AF265" s="12">
        <f t="shared" si="28"/>
        <v>9</v>
      </c>
      <c r="AG265" s="12">
        <f t="shared" si="29"/>
        <v>2021</v>
      </c>
      <c r="AI265" s="5">
        <f t="shared" si="30"/>
        <v>132510</v>
      </c>
      <c r="AJ265" s="12">
        <f t="shared" si="31"/>
        <v>20</v>
      </c>
    </row>
    <row r="266" spans="1:36" x14ac:dyDescent="0.25">
      <c r="A266" s="33">
        <v>44453</v>
      </c>
      <c r="B266" s="20">
        <f>[1]StdO_Customers_Residential!B266+[1]StdO_Customers_Small_Commercial!B266+[1]StdO_Customers_Lighting!B266</f>
        <v>78964</v>
      </c>
      <c r="C266" s="20">
        <f>[1]StdO_Customers_Residential!C266+[1]StdO_Customers_Small_Commercial!C266+[1]StdO_Customers_Lighting!C266</f>
        <v>72215</v>
      </c>
      <c r="D266" s="20">
        <f>[1]StdO_Customers_Residential!D266+[1]StdO_Customers_Small_Commercial!D266+[1]StdO_Customers_Lighting!D266</f>
        <v>70215</v>
      </c>
      <c r="E266" s="20">
        <f>[1]StdO_Customers_Residential!E266+[1]StdO_Customers_Small_Commercial!E266+[1]StdO_Customers_Lighting!E266</f>
        <v>70154</v>
      </c>
      <c r="F266" s="20">
        <f>[1]StdO_Customers_Residential!F266+[1]StdO_Customers_Small_Commercial!F266+[1]StdO_Customers_Lighting!F266</f>
        <v>70500</v>
      </c>
      <c r="G266" s="20">
        <f>[1]StdO_Customers_Residential!G266+[1]StdO_Customers_Small_Commercial!G266+[1]StdO_Customers_Lighting!G266</f>
        <v>80271</v>
      </c>
      <c r="H266" s="20">
        <f>[1]StdO_Customers_Residential!H266+[1]StdO_Customers_Small_Commercial!H266+[1]StdO_Customers_Lighting!H266</f>
        <v>100445</v>
      </c>
      <c r="I266" s="20">
        <f>[1]StdO_Customers_Residential!I266+[1]StdO_Customers_Small_Commercial!I266+[1]StdO_Customers_Lighting!I266</f>
        <v>106601</v>
      </c>
      <c r="J266" s="20">
        <f>[1]StdO_Customers_Residential!J266+[1]StdO_Customers_Small_Commercial!J266+[1]StdO_Customers_Lighting!J266</f>
        <v>103392</v>
      </c>
      <c r="K266" s="20">
        <f>[1]StdO_Customers_Residential!K266+[1]StdO_Customers_Small_Commercial!K266+[1]StdO_Customers_Lighting!K266</f>
        <v>103906</v>
      </c>
      <c r="L266" s="20">
        <f>[1]StdO_Customers_Residential!L266+[1]StdO_Customers_Small_Commercial!L266+[1]StdO_Customers_Lighting!L266</f>
        <v>104422</v>
      </c>
      <c r="M266" s="20">
        <f>[1]StdO_Customers_Residential!M266+[1]StdO_Customers_Small_Commercial!M266+[1]StdO_Customers_Lighting!M266</f>
        <v>99867</v>
      </c>
      <c r="N266" s="20">
        <f>[1]StdO_Customers_Residential!N266+[1]StdO_Customers_Small_Commercial!N266+[1]StdO_Customers_Lighting!N266</f>
        <v>95267</v>
      </c>
      <c r="O266" s="20">
        <f>[1]StdO_Customers_Residential!O266+[1]StdO_Customers_Small_Commercial!O266+[1]StdO_Customers_Lighting!O266</f>
        <v>91049</v>
      </c>
      <c r="P266" s="20">
        <f>[1]StdO_Customers_Residential!P266+[1]StdO_Customers_Small_Commercial!P266+[1]StdO_Customers_Lighting!P266</f>
        <v>90112</v>
      </c>
      <c r="Q266" s="20">
        <f>[1]StdO_Customers_Residential!Q266+[1]StdO_Customers_Small_Commercial!Q266+[1]StdO_Customers_Lighting!Q266</f>
        <v>96535</v>
      </c>
      <c r="R266" s="20">
        <f>[1]StdO_Customers_Residential!R266+[1]StdO_Customers_Small_Commercial!R266+[1]StdO_Customers_Lighting!R266</f>
        <v>106693</v>
      </c>
      <c r="S266" s="20">
        <f>[1]StdO_Customers_Residential!S266+[1]StdO_Customers_Small_Commercial!S266+[1]StdO_Customers_Lighting!S266</f>
        <v>116133</v>
      </c>
      <c r="T266" s="20">
        <f>[1]StdO_Customers_Residential!T266+[1]StdO_Customers_Small_Commercial!T266+[1]StdO_Customers_Lighting!T266</f>
        <v>122475</v>
      </c>
      <c r="U266" s="20">
        <f>[1]StdO_Customers_Residential!U266+[1]StdO_Customers_Small_Commercial!U266+[1]StdO_Customers_Lighting!U266</f>
        <v>132905</v>
      </c>
      <c r="V266" s="20">
        <f>[1]StdO_Customers_Residential!V266+[1]StdO_Customers_Small_Commercial!V266+[1]StdO_Customers_Lighting!V266</f>
        <v>124979</v>
      </c>
      <c r="W266" s="20">
        <f>[1]StdO_Customers_Residential!W266+[1]StdO_Customers_Small_Commercial!W266+[1]StdO_Customers_Lighting!W266</f>
        <v>109217</v>
      </c>
      <c r="X266" s="20">
        <f>[1]StdO_Customers_Residential!X266+[1]StdO_Customers_Small_Commercial!X266+[1]StdO_Customers_Lighting!X266</f>
        <v>93996</v>
      </c>
      <c r="Y266" s="20">
        <f>[1]StdO_Customers_Residential!Y266+[1]StdO_Customers_Small_Commercial!Y266+[1]StdO_Customers_Lighting!Y266</f>
        <v>78466</v>
      </c>
      <c r="Z266" s="12"/>
      <c r="AA266" s="13">
        <f t="shared" si="32"/>
        <v>2</v>
      </c>
      <c r="AB266" s="12">
        <f t="shared" si="25"/>
        <v>1697549</v>
      </c>
      <c r="AC266" s="5">
        <f t="shared" si="26"/>
        <v>621230</v>
      </c>
      <c r="AD266" s="5">
        <f t="shared" si="27"/>
        <v>2318779</v>
      </c>
      <c r="AF266" s="12">
        <f t="shared" si="28"/>
        <v>9</v>
      </c>
      <c r="AG266" s="12">
        <f t="shared" si="29"/>
        <v>2021</v>
      </c>
      <c r="AI266" s="5">
        <f t="shared" si="30"/>
        <v>132905</v>
      </c>
      <c r="AJ266" s="12">
        <f t="shared" si="31"/>
        <v>20</v>
      </c>
    </row>
    <row r="267" spans="1:36" x14ac:dyDescent="0.25">
      <c r="A267" s="33">
        <v>44454</v>
      </c>
      <c r="B267" s="20">
        <f>[1]StdO_Customers_Residential!B267+[1]StdO_Customers_Small_Commercial!B267+[1]StdO_Customers_Lighting!B267</f>
        <v>63484</v>
      </c>
      <c r="C267" s="20">
        <f>[1]StdO_Customers_Residential!C267+[1]StdO_Customers_Small_Commercial!C267+[1]StdO_Customers_Lighting!C267</f>
        <v>59123</v>
      </c>
      <c r="D267" s="20">
        <f>[1]StdO_Customers_Residential!D267+[1]StdO_Customers_Small_Commercial!D267+[1]StdO_Customers_Lighting!D267</f>
        <v>56635</v>
      </c>
      <c r="E267" s="20">
        <f>[1]StdO_Customers_Residential!E267+[1]StdO_Customers_Small_Commercial!E267+[1]StdO_Customers_Lighting!E267</f>
        <v>56903</v>
      </c>
      <c r="F267" s="20">
        <f>[1]StdO_Customers_Residential!F267+[1]StdO_Customers_Small_Commercial!F267+[1]StdO_Customers_Lighting!F267</f>
        <v>59315</v>
      </c>
      <c r="G267" s="20">
        <f>[1]StdO_Customers_Residential!G267+[1]StdO_Customers_Small_Commercial!G267+[1]StdO_Customers_Lighting!G267</f>
        <v>68467</v>
      </c>
      <c r="H267" s="20">
        <f>[1]StdO_Customers_Residential!H267+[1]StdO_Customers_Small_Commercial!H267+[1]StdO_Customers_Lighting!H267</f>
        <v>95743</v>
      </c>
      <c r="I267" s="20">
        <f>[1]StdO_Customers_Residential!I267+[1]StdO_Customers_Small_Commercial!I267+[1]StdO_Customers_Lighting!I267</f>
        <v>106176</v>
      </c>
      <c r="J267" s="20">
        <f>[1]StdO_Customers_Residential!J267+[1]StdO_Customers_Small_Commercial!J267+[1]StdO_Customers_Lighting!J267</f>
        <v>103766</v>
      </c>
      <c r="K267" s="20">
        <f>[1]StdO_Customers_Residential!K267+[1]StdO_Customers_Small_Commercial!K267+[1]StdO_Customers_Lighting!K267</f>
        <v>104253</v>
      </c>
      <c r="L267" s="20">
        <f>[1]StdO_Customers_Residential!L267+[1]StdO_Customers_Small_Commercial!L267+[1]StdO_Customers_Lighting!L267</f>
        <v>104754</v>
      </c>
      <c r="M267" s="20">
        <f>[1]StdO_Customers_Residential!M267+[1]StdO_Customers_Small_Commercial!M267+[1]StdO_Customers_Lighting!M267</f>
        <v>100194</v>
      </c>
      <c r="N267" s="20">
        <f>[1]StdO_Customers_Residential!N267+[1]StdO_Customers_Small_Commercial!N267+[1]StdO_Customers_Lighting!N267</f>
        <v>95569</v>
      </c>
      <c r="O267" s="20">
        <f>[1]StdO_Customers_Residential!O267+[1]StdO_Customers_Small_Commercial!O267+[1]StdO_Customers_Lighting!O267</f>
        <v>91353</v>
      </c>
      <c r="P267" s="20">
        <f>[1]StdO_Customers_Residential!P267+[1]StdO_Customers_Small_Commercial!P267+[1]StdO_Customers_Lighting!P267</f>
        <v>90399</v>
      </c>
      <c r="Q267" s="20">
        <f>[1]StdO_Customers_Residential!Q267+[1]StdO_Customers_Small_Commercial!Q267+[1]StdO_Customers_Lighting!Q267</f>
        <v>96930</v>
      </c>
      <c r="R267" s="20">
        <f>[1]StdO_Customers_Residential!R267+[1]StdO_Customers_Small_Commercial!R267+[1]StdO_Customers_Lighting!R267</f>
        <v>107271</v>
      </c>
      <c r="S267" s="20">
        <f>[1]StdO_Customers_Residential!S267+[1]StdO_Customers_Small_Commercial!S267+[1]StdO_Customers_Lighting!S267</f>
        <v>116848</v>
      </c>
      <c r="T267" s="20">
        <f>[1]StdO_Customers_Residential!T267+[1]StdO_Customers_Small_Commercial!T267+[1]StdO_Customers_Lighting!T267</f>
        <v>122971</v>
      </c>
      <c r="U267" s="20">
        <f>[1]StdO_Customers_Residential!U267+[1]StdO_Customers_Small_Commercial!U267+[1]StdO_Customers_Lighting!U267</f>
        <v>133113</v>
      </c>
      <c r="V267" s="20">
        <f>[1]StdO_Customers_Residential!V267+[1]StdO_Customers_Small_Commercial!V267+[1]StdO_Customers_Lighting!V267</f>
        <v>125172</v>
      </c>
      <c r="W267" s="20">
        <f>[1]StdO_Customers_Residential!W267+[1]StdO_Customers_Small_Commercial!W267+[1]StdO_Customers_Lighting!W267</f>
        <v>105278</v>
      </c>
      <c r="X267" s="20">
        <f>[1]StdO_Customers_Residential!X267+[1]StdO_Customers_Small_Commercial!X267+[1]StdO_Customers_Lighting!X267</f>
        <v>87573</v>
      </c>
      <c r="Y267" s="20">
        <f>[1]StdO_Customers_Residential!Y267+[1]StdO_Customers_Small_Commercial!Y267+[1]StdO_Customers_Lighting!Y267</f>
        <v>71866</v>
      </c>
      <c r="Z267" s="12"/>
      <c r="AA267" s="13">
        <f t="shared" si="32"/>
        <v>3</v>
      </c>
      <c r="AB267" s="12">
        <f t="shared" ref="AB267:AB330" si="33">IF(AND(AA267&gt;1,AA267&lt;7),SUM(I267:X267),0)</f>
        <v>1691620</v>
      </c>
      <c r="AC267" s="5">
        <f t="shared" ref="AC267:AC330" si="34">SUM(B267:Y267)-AB267</f>
        <v>531536</v>
      </c>
      <c r="AD267" s="5">
        <f t="shared" ref="AD267:AD330" si="35">SUM(B267:Y267)</f>
        <v>2223156</v>
      </c>
      <c r="AF267" s="12">
        <f t="shared" ref="AF267:AF330" si="36">MONTH(A267)</f>
        <v>9</v>
      </c>
      <c r="AG267" s="12">
        <f t="shared" ref="AG267:AG330" si="37">YEAR(A267)</f>
        <v>2021</v>
      </c>
      <c r="AI267" s="5">
        <f t="shared" ref="AI267:AI330" si="38">MAX(B267:Y267)</f>
        <v>133113</v>
      </c>
      <c r="AJ267" s="12">
        <f t="shared" ref="AJ267:AJ330" si="39">INDEX($B$8:$Y$8,MATCH(AI267,B267:Y267,0))</f>
        <v>20</v>
      </c>
    </row>
    <row r="268" spans="1:36" x14ac:dyDescent="0.25">
      <c r="A268" s="33">
        <v>44455</v>
      </c>
      <c r="B268" s="20">
        <f>[1]StdO_Customers_Residential!B268+[1]StdO_Customers_Small_Commercial!B268+[1]StdO_Customers_Lighting!B268</f>
        <v>63600</v>
      </c>
      <c r="C268" s="20">
        <f>[1]StdO_Customers_Residential!C268+[1]StdO_Customers_Small_Commercial!C268+[1]StdO_Customers_Lighting!C268</f>
        <v>59236</v>
      </c>
      <c r="D268" s="20">
        <f>[1]StdO_Customers_Residential!D268+[1]StdO_Customers_Small_Commercial!D268+[1]StdO_Customers_Lighting!D268</f>
        <v>56746</v>
      </c>
      <c r="E268" s="20">
        <f>[1]StdO_Customers_Residential!E268+[1]StdO_Customers_Small_Commercial!E268+[1]StdO_Customers_Lighting!E268</f>
        <v>56971</v>
      </c>
      <c r="F268" s="20">
        <f>[1]StdO_Customers_Residential!F268+[1]StdO_Customers_Small_Commercial!F268+[1]StdO_Customers_Lighting!F268</f>
        <v>59376</v>
      </c>
      <c r="G268" s="20">
        <f>[1]StdO_Customers_Residential!G268+[1]StdO_Customers_Small_Commercial!G268+[1]StdO_Customers_Lighting!G268</f>
        <v>68465</v>
      </c>
      <c r="H268" s="20">
        <f>[1]StdO_Customers_Residential!H268+[1]StdO_Customers_Small_Commercial!H268+[1]StdO_Customers_Lighting!H268</f>
        <v>95716</v>
      </c>
      <c r="I268" s="20">
        <f>[1]StdO_Customers_Residential!I268+[1]StdO_Customers_Small_Commercial!I268+[1]StdO_Customers_Lighting!I268</f>
        <v>106293</v>
      </c>
      <c r="J268" s="20">
        <f>[1]StdO_Customers_Residential!J268+[1]StdO_Customers_Small_Commercial!J268+[1]StdO_Customers_Lighting!J268</f>
        <v>103865</v>
      </c>
      <c r="K268" s="20">
        <f>[1]StdO_Customers_Residential!K268+[1]StdO_Customers_Small_Commercial!K268+[1]StdO_Customers_Lighting!K268</f>
        <v>104322</v>
      </c>
      <c r="L268" s="20">
        <f>[1]StdO_Customers_Residential!L268+[1]StdO_Customers_Small_Commercial!L268+[1]StdO_Customers_Lighting!L268</f>
        <v>104881</v>
      </c>
      <c r="M268" s="20">
        <f>[1]StdO_Customers_Residential!M268+[1]StdO_Customers_Small_Commercial!M268+[1]StdO_Customers_Lighting!M268</f>
        <v>100307</v>
      </c>
      <c r="N268" s="20">
        <f>[1]StdO_Customers_Residential!N268+[1]StdO_Customers_Small_Commercial!N268+[1]StdO_Customers_Lighting!N268</f>
        <v>95680</v>
      </c>
      <c r="O268" s="20">
        <f>[1]StdO_Customers_Residential!O268+[1]StdO_Customers_Small_Commercial!O268+[1]StdO_Customers_Lighting!O268</f>
        <v>91470</v>
      </c>
      <c r="P268" s="20">
        <f>[1]StdO_Customers_Residential!P268+[1]StdO_Customers_Small_Commercial!P268+[1]StdO_Customers_Lighting!P268</f>
        <v>90514</v>
      </c>
      <c r="Q268" s="20">
        <f>[1]StdO_Customers_Residential!Q268+[1]StdO_Customers_Small_Commercial!Q268+[1]StdO_Customers_Lighting!Q268</f>
        <v>96960</v>
      </c>
      <c r="R268" s="20">
        <f>[1]StdO_Customers_Residential!R268+[1]StdO_Customers_Small_Commercial!R268+[1]StdO_Customers_Lighting!R268</f>
        <v>107138</v>
      </c>
      <c r="S268" s="20">
        <f>[1]StdO_Customers_Residential!S268+[1]StdO_Customers_Small_Commercial!S268+[1]StdO_Customers_Lighting!S268</f>
        <v>116629</v>
      </c>
      <c r="T268" s="20">
        <f>[1]StdO_Customers_Residential!T268+[1]StdO_Customers_Small_Commercial!T268+[1]StdO_Customers_Lighting!T268</f>
        <v>122930</v>
      </c>
      <c r="U268" s="20">
        <f>[1]StdO_Customers_Residential!U268+[1]StdO_Customers_Small_Commercial!U268+[1]StdO_Customers_Lighting!U268</f>
        <v>133491</v>
      </c>
      <c r="V268" s="20">
        <f>[1]StdO_Customers_Residential!V268+[1]StdO_Customers_Small_Commercial!V268+[1]StdO_Customers_Lighting!V268</f>
        <v>125467</v>
      </c>
      <c r="W268" s="20">
        <f>[1]StdO_Customers_Residential!W268+[1]StdO_Customers_Small_Commercial!W268+[1]StdO_Customers_Lighting!W268</f>
        <v>105343</v>
      </c>
      <c r="X268" s="20">
        <f>[1]StdO_Customers_Residential!X268+[1]StdO_Customers_Small_Commercial!X268+[1]StdO_Customers_Lighting!X268</f>
        <v>87623</v>
      </c>
      <c r="Y268" s="20">
        <f>[1]StdO_Customers_Residential!Y268+[1]StdO_Customers_Small_Commercial!Y268+[1]StdO_Customers_Lighting!Y268</f>
        <v>71903</v>
      </c>
      <c r="Z268" s="12"/>
      <c r="AA268" s="13">
        <f t="shared" si="32"/>
        <v>4</v>
      </c>
      <c r="AB268" s="12">
        <f t="shared" si="33"/>
        <v>1692913</v>
      </c>
      <c r="AC268" s="5">
        <f t="shared" si="34"/>
        <v>532013</v>
      </c>
      <c r="AD268" s="5">
        <f t="shared" si="35"/>
        <v>2224926</v>
      </c>
      <c r="AF268" s="12">
        <f t="shared" si="36"/>
        <v>9</v>
      </c>
      <c r="AG268" s="12">
        <f t="shared" si="37"/>
        <v>2021</v>
      </c>
      <c r="AI268" s="5">
        <f t="shared" si="38"/>
        <v>133491</v>
      </c>
      <c r="AJ268" s="12">
        <f t="shared" si="39"/>
        <v>20</v>
      </c>
    </row>
    <row r="269" spans="1:36" x14ac:dyDescent="0.25">
      <c r="A269" s="33">
        <v>44456</v>
      </c>
      <c r="B269" s="20">
        <f>[1]StdO_Customers_Residential!B269+[1]StdO_Customers_Small_Commercial!B269+[1]StdO_Customers_Lighting!B269</f>
        <v>63570</v>
      </c>
      <c r="C269" s="20">
        <f>[1]StdO_Customers_Residential!C269+[1]StdO_Customers_Small_Commercial!C269+[1]StdO_Customers_Lighting!C269</f>
        <v>59653</v>
      </c>
      <c r="D269" s="20">
        <f>[1]StdO_Customers_Residential!D269+[1]StdO_Customers_Small_Commercial!D269+[1]StdO_Customers_Lighting!D269</f>
        <v>56999</v>
      </c>
      <c r="E269" s="20">
        <f>[1]StdO_Customers_Residential!E269+[1]StdO_Customers_Small_Commercial!E269+[1]StdO_Customers_Lighting!E269</f>
        <v>56994</v>
      </c>
      <c r="F269" s="20">
        <f>[1]StdO_Customers_Residential!F269+[1]StdO_Customers_Small_Commercial!F269+[1]StdO_Customers_Lighting!F269</f>
        <v>59382</v>
      </c>
      <c r="G269" s="20">
        <f>[1]StdO_Customers_Residential!G269+[1]StdO_Customers_Small_Commercial!G269+[1]StdO_Customers_Lighting!G269</f>
        <v>68447</v>
      </c>
      <c r="H269" s="20">
        <f>[1]StdO_Customers_Residential!H269+[1]StdO_Customers_Small_Commercial!H269+[1]StdO_Customers_Lighting!H269</f>
        <v>95602</v>
      </c>
      <c r="I269" s="20">
        <f>[1]StdO_Customers_Residential!I269+[1]StdO_Customers_Small_Commercial!I269+[1]StdO_Customers_Lighting!I269</f>
        <v>106216</v>
      </c>
      <c r="J269" s="20">
        <f>[1]StdO_Customers_Residential!J269+[1]StdO_Customers_Small_Commercial!J269+[1]StdO_Customers_Lighting!J269</f>
        <v>103818</v>
      </c>
      <c r="K269" s="20">
        <f>[1]StdO_Customers_Residential!K269+[1]StdO_Customers_Small_Commercial!K269+[1]StdO_Customers_Lighting!K269</f>
        <v>104374</v>
      </c>
      <c r="L269" s="20">
        <f>[1]StdO_Customers_Residential!L269+[1]StdO_Customers_Small_Commercial!L269+[1]StdO_Customers_Lighting!L269</f>
        <v>104884</v>
      </c>
      <c r="M269" s="20">
        <f>[1]StdO_Customers_Residential!M269+[1]StdO_Customers_Small_Commercial!M269+[1]StdO_Customers_Lighting!M269</f>
        <v>100348</v>
      </c>
      <c r="N269" s="20">
        <f>[1]StdO_Customers_Residential!N269+[1]StdO_Customers_Small_Commercial!N269+[1]StdO_Customers_Lighting!N269</f>
        <v>95749</v>
      </c>
      <c r="O269" s="20">
        <f>[1]StdO_Customers_Residential!O269+[1]StdO_Customers_Small_Commercial!O269+[1]StdO_Customers_Lighting!O269</f>
        <v>91553</v>
      </c>
      <c r="P269" s="20">
        <f>[1]StdO_Customers_Residential!P269+[1]StdO_Customers_Small_Commercial!P269+[1]StdO_Customers_Lighting!P269</f>
        <v>90575</v>
      </c>
      <c r="Q269" s="20">
        <f>[1]StdO_Customers_Residential!Q269+[1]StdO_Customers_Small_Commercial!Q269+[1]StdO_Customers_Lighting!Q269</f>
        <v>97025</v>
      </c>
      <c r="R269" s="20">
        <f>[1]StdO_Customers_Residential!R269+[1]StdO_Customers_Small_Commercial!R269+[1]StdO_Customers_Lighting!R269</f>
        <v>107220</v>
      </c>
      <c r="S269" s="20">
        <f>[1]StdO_Customers_Residential!S269+[1]StdO_Customers_Small_Commercial!S269+[1]StdO_Customers_Lighting!S269</f>
        <v>116823</v>
      </c>
      <c r="T269" s="20">
        <f>[1]StdO_Customers_Residential!T269+[1]StdO_Customers_Small_Commercial!T269+[1]StdO_Customers_Lighting!T269</f>
        <v>123130</v>
      </c>
      <c r="U269" s="20">
        <f>[1]StdO_Customers_Residential!U269+[1]StdO_Customers_Small_Commercial!U269+[1]StdO_Customers_Lighting!U269</f>
        <v>133412</v>
      </c>
      <c r="V269" s="20">
        <f>[1]StdO_Customers_Residential!V269+[1]StdO_Customers_Small_Commercial!V269+[1]StdO_Customers_Lighting!V269</f>
        <v>125505</v>
      </c>
      <c r="W269" s="20">
        <f>[1]StdO_Customers_Residential!W269+[1]StdO_Customers_Small_Commercial!W269+[1]StdO_Customers_Lighting!W269</f>
        <v>105626</v>
      </c>
      <c r="X269" s="20">
        <f>[1]StdO_Customers_Residential!X269+[1]StdO_Customers_Small_Commercial!X269+[1]StdO_Customers_Lighting!X269</f>
        <v>87719</v>
      </c>
      <c r="Y269" s="20">
        <f>[1]StdO_Customers_Residential!Y269+[1]StdO_Customers_Small_Commercial!Y269+[1]StdO_Customers_Lighting!Y269</f>
        <v>71890</v>
      </c>
      <c r="Z269" s="12"/>
      <c r="AA269" s="13">
        <f t="shared" si="32"/>
        <v>5</v>
      </c>
      <c r="AB269" s="12">
        <f t="shared" si="33"/>
        <v>1693977</v>
      </c>
      <c r="AC269" s="5">
        <f t="shared" si="34"/>
        <v>532537</v>
      </c>
      <c r="AD269" s="5">
        <f t="shared" si="35"/>
        <v>2226514</v>
      </c>
      <c r="AF269" s="12">
        <f t="shared" si="36"/>
        <v>9</v>
      </c>
      <c r="AG269" s="12">
        <f t="shared" si="37"/>
        <v>2021</v>
      </c>
      <c r="AI269" s="5">
        <f t="shared" si="38"/>
        <v>133412</v>
      </c>
      <c r="AJ269" s="12">
        <f t="shared" si="39"/>
        <v>20</v>
      </c>
    </row>
    <row r="270" spans="1:36" x14ac:dyDescent="0.25">
      <c r="A270" s="33">
        <v>44457</v>
      </c>
      <c r="B270" s="20">
        <f>[1]StdO_Customers_Residential!B270+[1]StdO_Customers_Small_Commercial!B270+[1]StdO_Customers_Lighting!B270</f>
        <v>64231</v>
      </c>
      <c r="C270" s="20">
        <f>[1]StdO_Customers_Residential!C270+[1]StdO_Customers_Small_Commercial!C270+[1]StdO_Customers_Lighting!C270</f>
        <v>59769</v>
      </c>
      <c r="D270" s="20">
        <f>[1]StdO_Customers_Residential!D270+[1]StdO_Customers_Small_Commercial!D270+[1]StdO_Customers_Lighting!D270</f>
        <v>57420</v>
      </c>
      <c r="E270" s="20">
        <f>[1]StdO_Customers_Residential!E270+[1]StdO_Customers_Small_Commercial!E270+[1]StdO_Customers_Lighting!E270</f>
        <v>56949</v>
      </c>
      <c r="F270" s="20">
        <f>[1]StdO_Customers_Residential!F270+[1]StdO_Customers_Small_Commercial!F270+[1]StdO_Customers_Lighting!F270</f>
        <v>58892</v>
      </c>
      <c r="G270" s="20">
        <f>[1]StdO_Customers_Residential!G270+[1]StdO_Customers_Small_Commercial!G270+[1]StdO_Customers_Lighting!G270</f>
        <v>66757</v>
      </c>
      <c r="H270" s="20">
        <f>[1]StdO_Customers_Residential!H270+[1]StdO_Customers_Small_Commercial!H270+[1]StdO_Customers_Lighting!H270</f>
        <v>89246</v>
      </c>
      <c r="I270" s="20">
        <f>[1]StdO_Customers_Residential!I270+[1]StdO_Customers_Small_Commercial!I270+[1]StdO_Customers_Lighting!I270</f>
        <v>101513</v>
      </c>
      <c r="J270" s="20">
        <f>[1]StdO_Customers_Residential!J270+[1]StdO_Customers_Small_Commercial!J270+[1]StdO_Customers_Lighting!J270</f>
        <v>106194</v>
      </c>
      <c r="K270" s="20">
        <f>[1]StdO_Customers_Residential!K270+[1]StdO_Customers_Small_Commercial!K270+[1]StdO_Customers_Lighting!K270</f>
        <v>109425</v>
      </c>
      <c r="L270" s="20">
        <f>[1]StdO_Customers_Residential!L270+[1]StdO_Customers_Small_Commercial!L270+[1]StdO_Customers_Lighting!L270</f>
        <v>111300</v>
      </c>
      <c r="M270" s="20">
        <f>[1]StdO_Customers_Residential!M270+[1]StdO_Customers_Small_Commercial!M270+[1]StdO_Customers_Lighting!M270</f>
        <v>106467</v>
      </c>
      <c r="N270" s="20">
        <f>[1]StdO_Customers_Residential!N270+[1]StdO_Customers_Small_Commercial!N270+[1]StdO_Customers_Lighting!N270</f>
        <v>100660</v>
      </c>
      <c r="O270" s="20">
        <f>[1]StdO_Customers_Residential!O270+[1]StdO_Customers_Small_Commercial!O270+[1]StdO_Customers_Lighting!O270</f>
        <v>93948</v>
      </c>
      <c r="P270" s="20">
        <f>[1]StdO_Customers_Residential!P270+[1]StdO_Customers_Small_Commercial!P270+[1]StdO_Customers_Lighting!P270</f>
        <v>94588</v>
      </c>
      <c r="Q270" s="20">
        <f>[1]StdO_Customers_Residential!Q270+[1]StdO_Customers_Small_Commercial!Q270+[1]StdO_Customers_Lighting!Q270</f>
        <v>100472</v>
      </c>
      <c r="R270" s="20">
        <f>[1]StdO_Customers_Residential!R270+[1]StdO_Customers_Small_Commercial!R270+[1]StdO_Customers_Lighting!R270</f>
        <v>107987</v>
      </c>
      <c r="S270" s="20">
        <f>[1]StdO_Customers_Residential!S270+[1]StdO_Customers_Small_Commercial!S270+[1]StdO_Customers_Lighting!S270</f>
        <v>116159</v>
      </c>
      <c r="T270" s="20">
        <f>[1]StdO_Customers_Residential!T270+[1]StdO_Customers_Small_Commercial!T270+[1]StdO_Customers_Lighting!T270</f>
        <v>125806</v>
      </c>
      <c r="U270" s="20">
        <f>[1]StdO_Customers_Residential!U270+[1]StdO_Customers_Small_Commercial!U270+[1]StdO_Customers_Lighting!U270</f>
        <v>134838</v>
      </c>
      <c r="V270" s="20">
        <f>[1]StdO_Customers_Residential!V270+[1]StdO_Customers_Small_Commercial!V270+[1]StdO_Customers_Lighting!V270</f>
        <v>126169</v>
      </c>
      <c r="W270" s="20">
        <f>[1]StdO_Customers_Residential!W270+[1]StdO_Customers_Small_Commercial!W270+[1]StdO_Customers_Lighting!W270</f>
        <v>104747</v>
      </c>
      <c r="X270" s="20">
        <f>[1]StdO_Customers_Residential!X270+[1]StdO_Customers_Small_Commercial!X270+[1]StdO_Customers_Lighting!X270</f>
        <v>86797</v>
      </c>
      <c r="Y270" s="20">
        <f>[1]StdO_Customers_Residential!Y270+[1]StdO_Customers_Small_Commercial!Y270+[1]StdO_Customers_Lighting!Y270</f>
        <v>71066</v>
      </c>
      <c r="Z270" s="12"/>
      <c r="AA270" s="13">
        <f t="shared" si="32"/>
        <v>6</v>
      </c>
      <c r="AB270" s="12">
        <f t="shared" si="33"/>
        <v>1727070</v>
      </c>
      <c r="AC270" s="5">
        <f t="shared" si="34"/>
        <v>524330</v>
      </c>
      <c r="AD270" s="5">
        <f t="shared" si="35"/>
        <v>2251400</v>
      </c>
      <c r="AF270" s="12">
        <f t="shared" si="36"/>
        <v>9</v>
      </c>
      <c r="AG270" s="12">
        <f t="shared" si="37"/>
        <v>2021</v>
      </c>
      <c r="AI270" s="5">
        <f t="shared" si="38"/>
        <v>134838</v>
      </c>
      <c r="AJ270" s="12">
        <f t="shared" si="39"/>
        <v>20</v>
      </c>
    </row>
    <row r="271" spans="1:36" x14ac:dyDescent="0.25">
      <c r="A271" s="33">
        <v>44458</v>
      </c>
      <c r="B271" s="20">
        <f>[1]StdO_Customers_Residential!B271+[1]StdO_Customers_Small_Commercial!B271+[1]StdO_Customers_Lighting!B271</f>
        <v>64917</v>
      </c>
      <c r="C271" s="20">
        <f>[1]StdO_Customers_Residential!C271+[1]StdO_Customers_Small_Commercial!C271+[1]StdO_Customers_Lighting!C271</f>
        <v>59748</v>
      </c>
      <c r="D271" s="20">
        <f>[1]StdO_Customers_Residential!D271+[1]StdO_Customers_Small_Commercial!D271+[1]StdO_Customers_Lighting!D271</f>
        <v>57387</v>
      </c>
      <c r="E271" s="20">
        <f>[1]StdO_Customers_Residential!E271+[1]StdO_Customers_Small_Commercial!E271+[1]StdO_Customers_Lighting!E271</f>
        <v>56909</v>
      </c>
      <c r="F271" s="20">
        <f>[1]StdO_Customers_Residential!F271+[1]StdO_Customers_Small_Commercial!F271+[1]StdO_Customers_Lighting!F271</f>
        <v>58818</v>
      </c>
      <c r="G271" s="20">
        <f>[1]StdO_Customers_Residential!G271+[1]StdO_Customers_Small_Commercial!G271+[1]StdO_Customers_Lighting!G271</f>
        <v>66668</v>
      </c>
      <c r="H271" s="20">
        <f>[1]StdO_Customers_Residential!H271+[1]StdO_Customers_Small_Commercial!H271+[1]StdO_Customers_Lighting!H271</f>
        <v>89119</v>
      </c>
      <c r="I271" s="20">
        <f>[1]StdO_Customers_Residential!I271+[1]StdO_Customers_Small_Commercial!I271+[1]StdO_Customers_Lighting!I271</f>
        <v>101410</v>
      </c>
      <c r="J271" s="20">
        <f>[1]StdO_Customers_Residential!J271+[1]StdO_Customers_Small_Commercial!J271+[1]StdO_Customers_Lighting!J271</f>
        <v>106122</v>
      </c>
      <c r="K271" s="20">
        <f>[1]StdO_Customers_Residential!K271+[1]StdO_Customers_Small_Commercial!K271+[1]StdO_Customers_Lighting!K271</f>
        <v>109345</v>
      </c>
      <c r="L271" s="20">
        <f>[1]StdO_Customers_Residential!L271+[1]StdO_Customers_Small_Commercial!L271+[1]StdO_Customers_Lighting!L271</f>
        <v>111212</v>
      </c>
      <c r="M271" s="20">
        <f>[1]StdO_Customers_Residential!M271+[1]StdO_Customers_Small_Commercial!M271+[1]StdO_Customers_Lighting!M271</f>
        <v>106366</v>
      </c>
      <c r="N271" s="20">
        <f>[1]StdO_Customers_Residential!N271+[1]StdO_Customers_Small_Commercial!N271+[1]StdO_Customers_Lighting!N271</f>
        <v>100549</v>
      </c>
      <c r="O271" s="20">
        <f>[1]StdO_Customers_Residential!O271+[1]StdO_Customers_Small_Commercial!O271+[1]StdO_Customers_Lighting!O271</f>
        <v>93861</v>
      </c>
      <c r="P271" s="20">
        <f>[1]StdO_Customers_Residential!P271+[1]StdO_Customers_Small_Commercial!P271+[1]StdO_Customers_Lighting!P271</f>
        <v>94473</v>
      </c>
      <c r="Q271" s="20">
        <f>[1]StdO_Customers_Residential!Q271+[1]StdO_Customers_Small_Commercial!Q271+[1]StdO_Customers_Lighting!Q271</f>
        <v>100330</v>
      </c>
      <c r="R271" s="20">
        <f>[1]StdO_Customers_Residential!R271+[1]StdO_Customers_Small_Commercial!R271+[1]StdO_Customers_Lighting!R271</f>
        <v>107902</v>
      </c>
      <c r="S271" s="20">
        <f>[1]StdO_Customers_Residential!S271+[1]StdO_Customers_Small_Commercial!S271+[1]StdO_Customers_Lighting!S271</f>
        <v>116115</v>
      </c>
      <c r="T271" s="20">
        <f>[1]StdO_Customers_Residential!T271+[1]StdO_Customers_Small_Commercial!T271+[1]StdO_Customers_Lighting!T271</f>
        <v>125718</v>
      </c>
      <c r="U271" s="20">
        <f>[1]StdO_Customers_Residential!U271+[1]StdO_Customers_Small_Commercial!U271+[1]StdO_Customers_Lighting!U271</f>
        <v>134791</v>
      </c>
      <c r="V271" s="20">
        <f>[1]StdO_Customers_Residential!V271+[1]StdO_Customers_Small_Commercial!V271+[1]StdO_Customers_Lighting!V271</f>
        <v>126156</v>
      </c>
      <c r="W271" s="20">
        <f>[1]StdO_Customers_Residential!W271+[1]StdO_Customers_Small_Commercial!W271+[1]StdO_Customers_Lighting!W271</f>
        <v>104642</v>
      </c>
      <c r="X271" s="20">
        <f>[1]StdO_Customers_Residential!X271+[1]StdO_Customers_Small_Commercial!X271+[1]StdO_Customers_Lighting!X271</f>
        <v>86686</v>
      </c>
      <c r="Y271" s="20">
        <f>[1]StdO_Customers_Residential!Y271+[1]StdO_Customers_Small_Commercial!Y271+[1]StdO_Customers_Lighting!Y271</f>
        <v>70949</v>
      </c>
      <c r="Z271" s="12"/>
      <c r="AA271" s="13">
        <f t="shared" si="32"/>
        <v>7</v>
      </c>
      <c r="AB271" s="12">
        <f t="shared" si="33"/>
        <v>0</v>
      </c>
      <c r="AC271" s="5">
        <f t="shared" si="34"/>
        <v>2250193</v>
      </c>
      <c r="AD271" s="5">
        <f t="shared" si="35"/>
        <v>2250193</v>
      </c>
      <c r="AF271" s="12">
        <f t="shared" si="36"/>
        <v>9</v>
      </c>
      <c r="AG271" s="12">
        <f t="shared" si="37"/>
        <v>2021</v>
      </c>
      <c r="AI271" s="5">
        <f t="shared" si="38"/>
        <v>134791</v>
      </c>
      <c r="AJ271" s="12">
        <f t="shared" si="39"/>
        <v>20</v>
      </c>
    </row>
    <row r="272" spans="1:36" x14ac:dyDescent="0.25">
      <c r="A272" s="33">
        <v>44459</v>
      </c>
      <c r="B272" s="20">
        <f>[1]StdO_Customers_Residential!B272+[1]StdO_Customers_Small_Commercial!B272+[1]StdO_Customers_Lighting!B272</f>
        <v>63522</v>
      </c>
      <c r="C272" s="20">
        <f>[1]StdO_Customers_Residential!C272+[1]StdO_Customers_Small_Commercial!C272+[1]StdO_Customers_Lighting!C272</f>
        <v>59171</v>
      </c>
      <c r="D272" s="20">
        <f>[1]StdO_Customers_Residential!D272+[1]StdO_Customers_Small_Commercial!D272+[1]StdO_Customers_Lighting!D272</f>
        <v>56687</v>
      </c>
      <c r="E272" s="20">
        <f>[1]StdO_Customers_Residential!E272+[1]StdO_Customers_Small_Commercial!E272+[1]StdO_Customers_Lighting!E272</f>
        <v>56933</v>
      </c>
      <c r="F272" s="20">
        <f>[1]StdO_Customers_Residential!F272+[1]StdO_Customers_Small_Commercial!F272+[1]StdO_Customers_Lighting!F272</f>
        <v>59352</v>
      </c>
      <c r="G272" s="20">
        <f>[1]StdO_Customers_Residential!G272+[1]StdO_Customers_Small_Commercial!G272+[1]StdO_Customers_Lighting!G272</f>
        <v>68417</v>
      </c>
      <c r="H272" s="20">
        <f>[1]StdO_Customers_Residential!H272+[1]StdO_Customers_Small_Commercial!H272+[1]StdO_Customers_Lighting!H272</f>
        <v>95631</v>
      </c>
      <c r="I272" s="20">
        <f>[1]StdO_Customers_Residential!I272+[1]StdO_Customers_Small_Commercial!I272+[1]StdO_Customers_Lighting!I272</f>
        <v>106255</v>
      </c>
      <c r="J272" s="20">
        <f>[1]StdO_Customers_Residential!J272+[1]StdO_Customers_Small_Commercial!J272+[1]StdO_Customers_Lighting!J272</f>
        <v>103942</v>
      </c>
      <c r="K272" s="20">
        <f>[1]StdO_Customers_Residential!K272+[1]StdO_Customers_Small_Commercial!K272+[1]StdO_Customers_Lighting!K272</f>
        <v>104479</v>
      </c>
      <c r="L272" s="20">
        <f>[1]StdO_Customers_Residential!L272+[1]StdO_Customers_Small_Commercial!L272+[1]StdO_Customers_Lighting!L272</f>
        <v>104979</v>
      </c>
      <c r="M272" s="20">
        <f>[1]StdO_Customers_Residential!M272+[1]StdO_Customers_Small_Commercial!M272+[1]StdO_Customers_Lighting!M272</f>
        <v>100404</v>
      </c>
      <c r="N272" s="20">
        <f>[1]StdO_Customers_Residential!N272+[1]StdO_Customers_Small_Commercial!N272+[1]StdO_Customers_Lighting!N272</f>
        <v>95767</v>
      </c>
      <c r="O272" s="20">
        <f>[1]StdO_Customers_Residential!O272+[1]StdO_Customers_Small_Commercial!O272+[1]StdO_Customers_Lighting!O272</f>
        <v>91541</v>
      </c>
      <c r="P272" s="20">
        <f>[1]StdO_Customers_Residential!P272+[1]StdO_Customers_Small_Commercial!P272+[1]StdO_Customers_Lighting!P272</f>
        <v>90610</v>
      </c>
      <c r="Q272" s="20">
        <f>[1]StdO_Customers_Residential!Q272+[1]StdO_Customers_Small_Commercial!Q272+[1]StdO_Customers_Lighting!Q272</f>
        <v>97051</v>
      </c>
      <c r="R272" s="20">
        <f>[1]StdO_Customers_Residential!R272+[1]StdO_Customers_Small_Commercial!R272+[1]StdO_Customers_Lighting!R272</f>
        <v>107260</v>
      </c>
      <c r="S272" s="20">
        <f>[1]StdO_Customers_Residential!S272+[1]StdO_Customers_Small_Commercial!S272+[1]StdO_Customers_Lighting!S272</f>
        <v>116754</v>
      </c>
      <c r="T272" s="20">
        <f>[1]StdO_Customers_Residential!T272+[1]StdO_Customers_Small_Commercial!T272+[1]StdO_Customers_Lighting!T272</f>
        <v>123115</v>
      </c>
      <c r="U272" s="20">
        <f>[1]StdO_Customers_Residential!U272+[1]StdO_Customers_Small_Commercial!U272+[1]StdO_Customers_Lighting!U272</f>
        <v>133536</v>
      </c>
      <c r="V272" s="20">
        <f>[1]StdO_Customers_Residential!V272+[1]StdO_Customers_Small_Commercial!V272+[1]StdO_Customers_Lighting!V272</f>
        <v>125365</v>
      </c>
      <c r="W272" s="20">
        <f>[1]StdO_Customers_Residential!W272+[1]StdO_Customers_Small_Commercial!W272+[1]StdO_Customers_Lighting!W272</f>
        <v>105410</v>
      </c>
      <c r="X272" s="20">
        <f>[1]StdO_Customers_Residential!X272+[1]StdO_Customers_Small_Commercial!X272+[1]StdO_Customers_Lighting!X272</f>
        <v>87624</v>
      </c>
      <c r="Y272" s="20">
        <f>[1]StdO_Customers_Residential!Y272+[1]StdO_Customers_Small_Commercial!Y272+[1]StdO_Customers_Lighting!Y272</f>
        <v>71884</v>
      </c>
      <c r="Z272" s="12"/>
      <c r="AA272" s="13">
        <f t="shared" si="32"/>
        <v>1</v>
      </c>
      <c r="AB272" s="12">
        <f t="shared" si="33"/>
        <v>0</v>
      </c>
      <c r="AC272" s="5">
        <f t="shared" si="34"/>
        <v>2225689</v>
      </c>
      <c r="AD272" s="5">
        <f t="shared" si="35"/>
        <v>2225689</v>
      </c>
      <c r="AF272" s="12">
        <f t="shared" si="36"/>
        <v>9</v>
      </c>
      <c r="AG272" s="12">
        <f t="shared" si="37"/>
        <v>2021</v>
      </c>
      <c r="AI272" s="5">
        <f t="shared" si="38"/>
        <v>133536</v>
      </c>
      <c r="AJ272" s="12">
        <f t="shared" si="39"/>
        <v>20</v>
      </c>
    </row>
    <row r="273" spans="1:36" x14ac:dyDescent="0.25">
      <c r="A273" s="33">
        <v>44460</v>
      </c>
      <c r="B273" s="20">
        <f>[1]StdO_Customers_Residential!B273+[1]StdO_Customers_Small_Commercial!B273+[1]StdO_Customers_Lighting!B273</f>
        <v>63585</v>
      </c>
      <c r="C273" s="20">
        <f>[1]StdO_Customers_Residential!C273+[1]StdO_Customers_Small_Commercial!C273+[1]StdO_Customers_Lighting!C273</f>
        <v>59244</v>
      </c>
      <c r="D273" s="20">
        <f>[1]StdO_Customers_Residential!D273+[1]StdO_Customers_Small_Commercial!D273+[1]StdO_Customers_Lighting!D273</f>
        <v>56736</v>
      </c>
      <c r="E273" s="20">
        <f>[1]StdO_Customers_Residential!E273+[1]StdO_Customers_Small_Commercial!E273+[1]StdO_Customers_Lighting!E273</f>
        <v>56997</v>
      </c>
      <c r="F273" s="20">
        <f>[1]StdO_Customers_Residential!F273+[1]StdO_Customers_Small_Commercial!F273+[1]StdO_Customers_Lighting!F273</f>
        <v>59417</v>
      </c>
      <c r="G273" s="20">
        <f>[1]StdO_Customers_Residential!G273+[1]StdO_Customers_Small_Commercial!G273+[1]StdO_Customers_Lighting!G273</f>
        <v>68530</v>
      </c>
      <c r="H273" s="20">
        <f>[1]StdO_Customers_Residential!H273+[1]StdO_Customers_Small_Commercial!H273+[1]StdO_Customers_Lighting!H273</f>
        <v>95933</v>
      </c>
      <c r="I273" s="20">
        <f>[1]StdO_Customers_Residential!I273+[1]StdO_Customers_Small_Commercial!I273+[1]StdO_Customers_Lighting!I273</f>
        <v>106356</v>
      </c>
      <c r="J273" s="20">
        <f>[1]StdO_Customers_Residential!J273+[1]StdO_Customers_Small_Commercial!J273+[1]StdO_Customers_Lighting!J273</f>
        <v>104023</v>
      </c>
      <c r="K273" s="20">
        <f>[1]StdO_Customers_Residential!K273+[1]StdO_Customers_Small_Commercial!K273+[1]StdO_Customers_Lighting!K273</f>
        <v>104542</v>
      </c>
      <c r="L273" s="20">
        <f>[1]StdO_Customers_Residential!L273+[1]StdO_Customers_Small_Commercial!L273+[1]StdO_Customers_Lighting!L273</f>
        <v>105060</v>
      </c>
      <c r="M273" s="20">
        <f>[1]StdO_Customers_Residential!M273+[1]StdO_Customers_Small_Commercial!M273+[1]StdO_Customers_Lighting!M273</f>
        <v>100508</v>
      </c>
      <c r="N273" s="20">
        <f>[1]StdO_Customers_Residential!N273+[1]StdO_Customers_Small_Commercial!N273+[1]StdO_Customers_Lighting!N273</f>
        <v>95879</v>
      </c>
      <c r="O273" s="20">
        <f>[1]StdO_Customers_Residential!O273+[1]StdO_Customers_Small_Commercial!O273+[1]StdO_Customers_Lighting!O273</f>
        <v>91637</v>
      </c>
      <c r="P273" s="20">
        <f>[1]StdO_Customers_Residential!P273+[1]StdO_Customers_Small_Commercial!P273+[1]StdO_Customers_Lighting!P273</f>
        <v>90712</v>
      </c>
      <c r="Q273" s="20">
        <f>[1]StdO_Customers_Residential!Q273+[1]StdO_Customers_Small_Commercial!Q273+[1]StdO_Customers_Lighting!Q273</f>
        <v>97157</v>
      </c>
      <c r="R273" s="20">
        <f>[1]StdO_Customers_Residential!R273+[1]StdO_Customers_Small_Commercial!R273+[1]StdO_Customers_Lighting!R273</f>
        <v>107355</v>
      </c>
      <c r="S273" s="20">
        <f>[1]StdO_Customers_Residential!S273+[1]StdO_Customers_Small_Commercial!S273+[1]StdO_Customers_Lighting!S273</f>
        <v>116851</v>
      </c>
      <c r="T273" s="20">
        <f>[1]StdO_Customers_Residential!T273+[1]StdO_Customers_Small_Commercial!T273+[1]StdO_Customers_Lighting!T273</f>
        <v>123322</v>
      </c>
      <c r="U273" s="20">
        <f>[1]StdO_Customers_Residential!U273+[1]StdO_Customers_Small_Commercial!U273+[1]StdO_Customers_Lighting!U273</f>
        <v>133643</v>
      </c>
      <c r="V273" s="20">
        <f>[1]StdO_Customers_Residential!V273+[1]StdO_Customers_Small_Commercial!V273+[1]StdO_Customers_Lighting!V273</f>
        <v>125768</v>
      </c>
      <c r="W273" s="20">
        <f>[1]StdO_Customers_Residential!W273+[1]StdO_Customers_Small_Commercial!W273+[1]StdO_Customers_Lighting!W273</f>
        <v>105686</v>
      </c>
      <c r="X273" s="20">
        <f>[1]StdO_Customers_Residential!X273+[1]StdO_Customers_Small_Commercial!X273+[1]StdO_Customers_Lighting!X273</f>
        <v>87897</v>
      </c>
      <c r="Y273" s="20">
        <f>[1]StdO_Customers_Residential!Y273+[1]StdO_Customers_Small_Commercial!Y273+[1]StdO_Customers_Lighting!Y273</f>
        <v>71939</v>
      </c>
      <c r="Z273" s="12"/>
      <c r="AA273" s="13">
        <f t="shared" si="32"/>
        <v>2</v>
      </c>
      <c r="AB273" s="12">
        <f t="shared" si="33"/>
        <v>1696396</v>
      </c>
      <c r="AC273" s="5">
        <f t="shared" si="34"/>
        <v>532381</v>
      </c>
      <c r="AD273" s="5">
        <f t="shared" si="35"/>
        <v>2228777</v>
      </c>
      <c r="AF273" s="12">
        <f t="shared" si="36"/>
        <v>9</v>
      </c>
      <c r="AG273" s="12">
        <f t="shared" si="37"/>
        <v>2021</v>
      </c>
      <c r="AI273" s="5">
        <f t="shared" si="38"/>
        <v>133643</v>
      </c>
      <c r="AJ273" s="12">
        <f t="shared" si="39"/>
        <v>20</v>
      </c>
    </row>
    <row r="274" spans="1:36" x14ac:dyDescent="0.25">
      <c r="A274" s="33">
        <v>44461</v>
      </c>
      <c r="B274" s="20">
        <f>[1]StdO_Customers_Residential!B274+[1]StdO_Customers_Small_Commercial!B274+[1]StdO_Customers_Lighting!B274</f>
        <v>63693</v>
      </c>
      <c r="C274" s="20">
        <f>[1]StdO_Customers_Residential!C274+[1]StdO_Customers_Small_Commercial!C274+[1]StdO_Customers_Lighting!C274</f>
        <v>59310</v>
      </c>
      <c r="D274" s="20">
        <f>[1]StdO_Customers_Residential!D274+[1]StdO_Customers_Small_Commercial!D274+[1]StdO_Customers_Lighting!D274</f>
        <v>56822</v>
      </c>
      <c r="E274" s="20">
        <f>[1]StdO_Customers_Residential!E274+[1]StdO_Customers_Small_Commercial!E274+[1]StdO_Customers_Lighting!E274</f>
        <v>57071</v>
      </c>
      <c r="F274" s="20">
        <f>[1]StdO_Customers_Residential!F274+[1]StdO_Customers_Small_Commercial!F274+[1]StdO_Customers_Lighting!F274</f>
        <v>59498</v>
      </c>
      <c r="G274" s="20">
        <f>[1]StdO_Customers_Residential!G274+[1]StdO_Customers_Small_Commercial!G274+[1]StdO_Customers_Lighting!G274</f>
        <v>68599</v>
      </c>
      <c r="H274" s="20">
        <f>[1]StdO_Customers_Residential!H274+[1]StdO_Customers_Small_Commercial!H274+[1]StdO_Customers_Lighting!H274</f>
        <v>95885</v>
      </c>
      <c r="I274" s="20">
        <f>[1]StdO_Customers_Residential!I274+[1]StdO_Customers_Small_Commercial!I274+[1]StdO_Customers_Lighting!I274</f>
        <v>106534</v>
      </c>
      <c r="J274" s="20">
        <f>[1]StdO_Customers_Residential!J274+[1]StdO_Customers_Small_Commercial!J274+[1]StdO_Customers_Lighting!J274</f>
        <v>104181</v>
      </c>
      <c r="K274" s="20">
        <f>[1]StdO_Customers_Residential!K274+[1]StdO_Customers_Small_Commercial!K274+[1]StdO_Customers_Lighting!K274</f>
        <v>104697</v>
      </c>
      <c r="L274" s="20">
        <f>[1]StdO_Customers_Residential!L274+[1]StdO_Customers_Small_Commercial!L274+[1]StdO_Customers_Lighting!L274</f>
        <v>105225</v>
      </c>
      <c r="M274" s="20">
        <f>[1]StdO_Customers_Residential!M274+[1]StdO_Customers_Small_Commercial!M274+[1]StdO_Customers_Lighting!M274</f>
        <v>100655</v>
      </c>
      <c r="N274" s="20">
        <f>[1]StdO_Customers_Residential!N274+[1]StdO_Customers_Small_Commercial!N274+[1]StdO_Customers_Lighting!N274</f>
        <v>96030</v>
      </c>
      <c r="O274" s="20">
        <f>[1]StdO_Customers_Residential!O274+[1]StdO_Customers_Small_Commercial!O274+[1]StdO_Customers_Lighting!O274</f>
        <v>91773</v>
      </c>
      <c r="P274" s="20">
        <f>[1]StdO_Customers_Residential!P274+[1]StdO_Customers_Small_Commercial!P274+[1]StdO_Customers_Lighting!P274</f>
        <v>90832</v>
      </c>
      <c r="Q274" s="20">
        <f>[1]StdO_Customers_Residential!Q274+[1]StdO_Customers_Small_Commercial!Q274+[1]StdO_Customers_Lighting!Q274</f>
        <v>97271</v>
      </c>
      <c r="R274" s="20">
        <f>[1]StdO_Customers_Residential!R274+[1]StdO_Customers_Small_Commercial!R274+[1]StdO_Customers_Lighting!R274</f>
        <v>107488</v>
      </c>
      <c r="S274" s="20">
        <f>[1]StdO_Customers_Residential!S274+[1]StdO_Customers_Small_Commercial!S274+[1]StdO_Customers_Lighting!S274</f>
        <v>117010</v>
      </c>
      <c r="T274" s="20">
        <f>[1]StdO_Customers_Residential!T274+[1]StdO_Customers_Small_Commercial!T274+[1]StdO_Customers_Lighting!T274</f>
        <v>123426</v>
      </c>
      <c r="U274" s="20">
        <f>[1]StdO_Customers_Residential!U274+[1]StdO_Customers_Small_Commercial!U274+[1]StdO_Customers_Lighting!U274</f>
        <v>133873</v>
      </c>
      <c r="V274" s="20">
        <f>[1]StdO_Customers_Residential!V274+[1]StdO_Customers_Small_Commercial!V274+[1]StdO_Customers_Lighting!V274</f>
        <v>125889</v>
      </c>
      <c r="W274" s="20">
        <f>[1]StdO_Customers_Residential!W274+[1]StdO_Customers_Small_Commercial!W274+[1]StdO_Customers_Lighting!W274</f>
        <v>105850</v>
      </c>
      <c r="X274" s="20">
        <f>[1]StdO_Customers_Residential!X274+[1]StdO_Customers_Small_Commercial!X274+[1]StdO_Customers_Lighting!X274</f>
        <v>87867</v>
      </c>
      <c r="Y274" s="20">
        <f>[1]StdO_Customers_Residential!Y274+[1]StdO_Customers_Small_Commercial!Y274+[1]StdO_Customers_Lighting!Y274</f>
        <v>72087</v>
      </c>
      <c r="Z274" s="12"/>
      <c r="AA274" s="13">
        <f t="shared" si="32"/>
        <v>3</v>
      </c>
      <c r="AB274" s="12">
        <f t="shared" si="33"/>
        <v>1698601</v>
      </c>
      <c r="AC274" s="5">
        <f t="shared" si="34"/>
        <v>532965</v>
      </c>
      <c r="AD274" s="5">
        <f t="shared" si="35"/>
        <v>2231566</v>
      </c>
      <c r="AF274" s="12">
        <f t="shared" si="36"/>
        <v>9</v>
      </c>
      <c r="AG274" s="12">
        <f t="shared" si="37"/>
        <v>2021</v>
      </c>
      <c r="AI274" s="5">
        <f t="shared" si="38"/>
        <v>133873</v>
      </c>
      <c r="AJ274" s="12">
        <f t="shared" si="39"/>
        <v>20</v>
      </c>
    </row>
    <row r="275" spans="1:36" x14ac:dyDescent="0.25">
      <c r="A275" s="33">
        <v>44462</v>
      </c>
      <c r="B275" s="20">
        <f>[1]StdO_Customers_Residential!B275+[1]StdO_Customers_Small_Commercial!B275+[1]StdO_Customers_Lighting!B275</f>
        <v>63725</v>
      </c>
      <c r="C275" s="20">
        <f>[1]StdO_Customers_Residential!C275+[1]StdO_Customers_Small_Commercial!C275+[1]StdO_Customers_Lighting!C275</f>
        <v>59363</v>
      </c>
      <c r="D275" s="20">
        <f>[1]StdO_Customers_Residential!D275+[1]StdO_Customers_Small_Commercial!D275+[1]StdO_Customers_Lighting!D275</f>
        <v>56857</v>
      </c>
      <c r="E275" s="20">
        <f>[1]StdO_Customers_Residential!E275+[1]StdO_Customers_Small_Commercial!E275+[1]StdO_Customers_Lighting!E275</f>
        <v>57109</v>
      </c>
      <c r="F275" s="20">
        <f>[1]StdO_Customers_Residential!F275+[1]StdO_Customers_Small_Commercial!F275+[1]StdO_Customers_Lighting!F275</f>
        <v>59531</v>
      </c>
      <c r="G275" s="20">
        <f>[1]StdO_Customers_Residential!G275+[1]StdO_Customers_Small_Commercial!G275+[1]StdO_Customers_Lighting!G275</f>
        <v>68673</v>
      </c>
      <c r="H275" s="20">
        <f>[1]StdO_Customers_Residential!H275+[1]StdO_Customers_Small_Commercial!H275+[1]StdO_Customers_Lighting!H275</f>
        <v>96071</v>
      </c>
      <c r="I275" s="20">
        <f>[1]StdO_Customers_Residential!I275+[1]StdO_Customers_Small_Commercial!I275+[1]StdO_Customers_Lighting!I275</f>
        <v>106533</v>
      </c>
      <c r="J275" s="20">
        <f>[1]StdO_Customers_Residential!J275+[1]StdO_Customers_Small_Commercial!J275+[1]StdO_Customers_Lighting!J275</f>
        <v>104171</v>
      </c>
      <c r="K275" s="20">
        <f>[1]StdO_Customers_Residential!K275+[1]StdO_Customers_Small_Commercial!K275+[1]StdO_Customers_Lighting!K275</f>
        <v>104722</v>
      </c>
      <c r="L275" s="20">
        <f>[1]StdO_Customers_Residential!L275+[1]StdO_Customers_Small_Commercial!L275+[1]StdO_Customers_Lighting!L275</f>
        <v>105247</v>
      </c>
      <c r="M275" s="20">
        <f>[1]StdO_Customers_Residential!M275+[1]StdO_Customers_Small_Commercial!M275+[1]StdO_Customers_Lighting!M275</f>
        <v>100724</v>
      </c>
      <c r="N275" s="20">
        <f>[1]StdO_Customers_Residential!N275+[1]StdO_Customers_Small_Commercial!N275+[1]StdO_Customers_Lighting!N275</f>
        <v>97048</v>
      </c>
      <c r="O275" s="20">
        <f>[1]StdO_Customers_Residential!O275+[1]StdO_Customers_Small_Commercial!O275+[1]StdO_Customers_Lighting!O275</f>
        <v>93866</v>
      </c>
      <c r="P275" s="20">
        <f>[1]StdO_Customers_Residential!P275+[1]StdO_Customers_Small_Commercial!P275+[1]StdO_Customers_Lighting!P275</f>
        <v>93375</v>
      </c>
      <c r="Q275" s="20">
        <f>[1]StdO_Customers_Residential!Q275+[1]StdO_Customers_Small_Commercial!Q275+[1]StdO_Customers_Lighting!Q275</f>
        <v>97372</v>
      </c>
      <c r="R275" s="20">
        <f>[1]StdO_Customers_Residential!R275+[1]StdO_Customers_Small_Commercial!R275+[1]StdO_Customers_Lighting!R275</f>
        <v>107541</v>
      </c>
      <c r="S275" s="20">
        <f>[1]StdO_Customers_Residential!S275+[1]StdO_Customers_Small_Commercial!S275+[1]StdO_Customers_Lighting!S275</f>
        <v>117018</v>
      </c>
      <c r="T275" s="20">
        <f>[1]StdO_Customers_Residential!T275+[1]StdO_Customers_Small_Commercial!T275+[1]StdO_Customers_Lighting!T275</f>
        <v>123399</v>
      </c>
      <c r="U275" s="20">
        <f>[1]StdO_Customers_Residential!U275+[1]StdO_Customers_Small_Commercial!U275+[1]StdO_Customers_Lighting!U275</f>
        <v>133824</v>
      </c>
      <c r="V275" s="20">
        <f>[1]StdO_Customers_Residential!V275+[1]StdO_Customers_Small_Commercial!V275+[1]StdO_Customers_Lighting!V275</f>
        <v>125738</v>
      </c>
      <c r="W275" s="20">
        <f>[1]StdO_Customers_Residential!W275+[1]StdO_Customers_Small_Commercial!W275+[1]StdO_Customers_Lighting!W275</f>
        <v>105743</v>
      </c>
      <c r="X275" s="20">
        <f>[1]StdO_Customers_Residential!X275+[1]StdO_Customers_Small_Commercial!X275+[1]StdO_Customers_Lighting!X275</f>
        <v>87912</v>
      </c>
      <c r="Y275" s="20">
        <f>[1]StdO_Customers_Residential!Y275+[1]StdO_Customers_Small_Commercial!Y275+[1]StdO_Customers_Lighting!Y275</f>
        <v>72767</v>
      </c>
      <c r="Z275" s="12"/>
      <c r="AA275" s="13">
        <f t="shared" si="32"/>
        <v>4</v>
      </c>
      <c r="AB275" s="12">
        <f t="shared" si="33"/>
        <v>1704233</v>
      </c>
      <c r="AC275" s="5">
        <f t="shared" si="34"/>
        <v>534096</v>
      </c>
      <c r="AD275" s="5">
        <f t="shared" si="35"/>
        <v>2238329</v>
      </c>
      <c r="AF275" s="12">
        <f t="shared" si="36"/>
        <v>9</v>
      </c>
      <c r="AG275" s="12">
        <f t="shared" si="37"/>
        <v>2021</v>
      </c>
      <c r="AI275" s="5">
        <f t="shared" si="38"/>
        <v>133824</v>
      </c>
      <c r="AJ275" s="12">
        <f t="shared" si="39"/>
        <v>20</v>
      </c>
    </row>
    <row r="276" spans="1:36" x14ac:dyDescent="0.25">
      <c r="A276" s="33">
        <v>44463</v>
      </c>
      <c r="B276" s="20">
        <f>[1]StdO_Customers_Residential!B276+[1]StdO_Customers_Small_Commercial!B276+[1]StdO_Customers_Lighting!B276</f>
        <v>67208</v>
      </c>
      <c r="C276" s="20">
        <f>[1]StdO_Customers_Residential!C276+[1]StdO_Customers_Small_Commercial!C276+[1]StdO_Customers_Lighting!C276</f>
        <v>61486</v>
      </c>
      <c r="D276" s="20">
        <f>[1]StdO_Customers_Residential!D276+[1]StdO_Customers_Small_Commercial!D276+[1]StdO_Customers_Lighting!D276</f>
        <v>59142</v>
      </c>
      <c r="E276" s="20">
        <f>[1]StdO_Customers_Residential!E276+[1]StdO_Customers_Small_Commercial!E276+[1]StdO_Customers_Lighting!E276</f>
        <v>59242</v>
      </c>
      <c r="F276" s="20">
        <f>[1]StdO_Customers_Residential!F276+[1]StdO_Customers_Small_Commercial!F276+[1]StdO_Customers_Lighting!F276</f>
        <v>61562</v>
      </c>
      <c r="G276" s="20">
        <f>[1]StdO_Customers_Residential!G276+[1]StdO_Customers_Small_Commercial!G276+[1]StdO_Customers_Lighting!G276</f>
        <v>69200</v>
      </c>
      <c r="H276" s="20">
        <f>[1]StdO_Customers_Residential!H276+[1]StdO_Customers_Small_Commercial!H276+[1]StdO_Customers_Lighting!H276</f>
        <v>95781</v>
      </c>
      <c r="I276" s="20">
        <f>[1]StdO_Customers_Residential!I276+[1]StdO_Customers_Small_Commercial!I276+[1]StdO_Customers_Lighting!I276</f>
        <v>106385</v>
      </c>
      <c r="J276" s="20">
        <f>[1]StdO_Customers_Residential!J276+[1]StdO_Customers_Small_Commercial!J276+[1]StdO_Customers_Lighting!J276</f>
        <v>104025</v>
      </c>
      <c r="K276" s="20">
        <f>[1]StdO_Customers_Residential!K276+[1]StdO_Customers_Small_Commercial!K276+[1]StdO_Customers_Lighting!K276</f>
        <v>104546</v>
      </c>
      <c r="L276" s="20">
        <f>[1]StdO_Customers_Residential!L276+[1]StdO_Customers_Small_Commercial!L276+[1]StdO_Customers_Lighting!L276</f>
        <v>105084</v>
      </c>
      <c r="M276" s="20">
        <f>[1]StdO_Customers_Residential!M276+[1]StdO_Customers_Small_Commercial!M276+[1]StdO_Customers_Lighting!M276</f>
        <v>100554</v>
      </c>
      <c r="N276" s="20">
        <f>[1]StdO_Customers_Residential!N276+[1]StdO_Customers_Small_Commercial!N276+[1]StdO_Customers_Lighting!N276</f>
        <v>95892</v>
      </c>
      <c r="O276" s="20">
        <f>[1]StdO_Customers_Residential!O276+[1]StdO_Customers_Small_Commercial!O276+[1]StdO_Customers_Lighting!O276</f>
        <v>93289</v>
      </c>
      <c r="P276" s="20">
        <f>[1]StdO_Customers_Residential!P276+[1]StdO_Customers_Small_Commercial!P276+[1]StdO_Customers_Lighting!P276</f>
        <v>92043</v>
      </c>
      <c r="Q276" s="20">
        <f>[1]StdO_Customers_Residential!Q276+[1]StdO_Customers_Small_Commercial!Q276+[1]StdO_Customers_Lighting!Q276</f>
        <v>97092</v>
      </c>
      <c r="R276" s="20">
        <f>[1]StdO_Customers_Residential!R276+[1]StdO_Customers_Small_Commercial!R276+[1]StdO_Customers_Lighting!R276</f>
        <v>107235</v>
      </c>
      <c r="S276" s="20">
        <f>[1]StdO_Customers_Residential!S276+[1]StdO_Customers_Small_Commercial!S276+[1]StdO_Customers_Lighting!S276</f>
        <v>116709</v>
      </c>
      <c r="T276" s="20">
        <f>[1]StdO_Customers_Residential!T276+[1]StdO_Customers_Small_Commercial!T276+[1]StdO_Customers_Lighting!T276</f>
        <v>123127</v>
      </c>
      <c r="U276" s="20">
        <f>[1]StdO_Customers_Residential!U276+[1]StdO_Customers_Small_Commercial!U276+[1]StdO_Customers_Lighting!U276</f>
        <v>133357</v>
      </c>
      <c r="V276" s="20">
        <f>[1]StdO_Customers_Residential!V276+[1]StdO_Customers_Small_Commercial!V276+[1]StdO_Customers_Lighting!V276</f>
        <v>125337</v>
      </c>
      <c r="W276" s="20">
        <f>[1]StdO_Customers_Residential!W276+[1]StdO_Customers_Small_Commercial!W276+[1]StdO_Customers_Lighting!W276</f>
        <v>105459</v>
      </c>
      <c r="X276" s="20">
        <f>[1]StdO_Customers_Residential!X276+[1]StdO_Customers_Small_Commercial!X276+[1]StdO_Customers_Lighting!X276</f>
        <v>87717</v>
      </c>
      <c r="Y276" s="20">
        <f>[1]StdO_Customers_Residential!Y276+[1]StdO_Customers_Small_Commercial!Y276+[1]StdO_Customers_Lighting!Y276</f>
        <v>72127</v>
      </c>
      <c r="Z276" s="12"/>
      <c r="AA276" s="13">
        <f t="shared" si="32"/>
        <v>5</v>
      </c>
      <c r="AB276" s="12">
        <f t="shared" si="33"/>
        <v>1697851</v>
      </c>
      <c r="AC276" s="5">
        <f t="shared" si="34"/>
        <v>545748</v>
      </c>
      <c r="AD276" s="5">
        <f t="shared" si="35"/>
        <v>2243599</v>
      </c>
      <c r="AF276" s="12">
        <f t="shared" si="36"/>
        <v>9</v>
      </c>
      <c r="AG276" s="12">
        <f t="shared" si="37"/>
        <v>2021</v>
      </c>
      <c r="AI276" s="5">
        <f t="shared" si="38"/>
        <v>133357</v>
      </c>
      <c r="AJ276" s="12">
        <f t="shared" si="39"/>
        <v>20</v>
      </c>
    </row>
    <row r="277" spans="1:36" x14ac:dyDescent="0.25">
      <c r="A277" s="33">
        <v>44464</v>
      </c>
      <c r="B277" s="20">
        <f>[1]StdO_Customers_Residential!B277+[1]StdO_Customers_Small_Commercial!B277+[1]StdO_Customers_Lighting!B277</f>
        <v>67840</v>
      </c>
      <c r="C277" s="20">
        <f>[1]StdO_Customers_Residential!C277+[1]StdO_Customers_Small_Commercial!C277+[1]StdO_Customers_Lighting!C277</f>
        <v>60937</v>
      </c>
      <c r="D277" s="20">
        <f>[1]StdO_Customers_Residential!D277+[1]StdO_Customers_Small_Commercial!D277+[1]StdO_Customers_Lighting!D277</f>
        <v>58797</v>
      </c>
      <c r="E277" s="20">
        <f>[1]StdO_Customers_Residential!E277+[1]StdO_Customers_Small_Commercial!E277+[1]StdO_Customers_Lighting!E277</f>
        <v>57871</v>
      </c>
      <c r="F277" s="20">
        <f>[1]StdO_Customers_Residential!F277+[1]StdO_Customers_Small_Commercial!F277+[1]StdO_Customers_Lighting!F277</f>
        <v>58917</v>
      </c>
      <c r="G277" s="20">
        <f>[1]StdO_Customers_Residential!G277+[1]StdO_Customers_Small_Commercial!G277+[1]StdO_Customers_Lighting!G277</f>
        <v>66776</v>
      </c>
      <c r="H277" s="20">
        <f>[1]StdO_Customers_Residential!H277+[1]StdO_Customers_Small_Commercial!H277+[1]StdO_Customers_Lighting!H277</f>
        <v>89267</v>
      </c>
      <c r="I277" s="20">
        <f>[1]StdO_Customers_Residential!I277+[1]StdO_Customers_Small_Commercial!I277+[1]StdO_Customers_Lighting!I277</f>
        <v>101531</v>
      </c>
      <c r="J277" s="20">
        <f>[1]StdO_Customers_Residential!J277+[1]StdO_Customers_Small_Commercial!J277+[1]StdO_Customers_Lighting!J277</f>
        <v>106215</v>
      </c>
      <c r="K277" s="20">
        <f>[1]StdO_Customers_Residential!K277+[1]StdO_Customers_Small_Commercial!K277+[1]StdO_Customers_Lighting!K277</f>
        <v>109461</v>
      </c>
      <c r="L277" s="20">
        <f>[1]StdO_Customers_Residential!L277+[1]StdO_Customers_Small_Commercial!L277+[1]StdO_Customers_Lighting!L277</f>
        <v>111328</v>
      </c>
      <c r="M277" s="20">
        <f>[1]StdO_Customers_Residential!M277+[1]StdO_Customers_Small_Commercial!M277+[1]StdO_Customers_Lighting!M277</f>
        <v>106461</v>
      </c>
      <c r="N277" s="20">
        <f>[1]StdO_Customers_Residential!N277+[1]StdO_Customers_Small_Commercial!N277+[1]StdO_Customers_Lighting!N277</f>
        <v>100642</v>
      </c>
      <c r="O277" s="20">
        <f>[1]StdO_Customers_Residential!O277+[1]StdO_Customers_Small_Commercial!O277+[1]StdO_Customers_Lighting!O277</f>
        <v>93899</v>
      </c>
      <c r="P277" s="20">
        <f>[1]StdO_Customers_Residential!P277+[1]StdO_Customers_Small_Commercial!P277+[1]StdO_Customers_Lighting!P277</f>
        <v>94532</v>
      </c>
      <c r="Q277" s="20">
        <f>[1]StdO_Customers_Residential!Q277+[1]StdO_Customers_Small_Commercial!Q277+[1]StdO_Customers_Lighting!Q277</f>
        <v>100378</v>
      </c>
      <c r="R277" s="20">
        <f>[1]StdO_Customers_Residential!R277+[1]StdO_Customers_Small_Commercial!R277+[1]StdO_Customers_Lighting!R277</f>
        <v>108114</v>
      </c>
      <c r="S277" s="20">
        <f>[1]StdO_Customers_Residential!S277+[1]StdO_Customers_Small_Commercial!S277+[1]StdO_Customers_Lighting!S277</f>
        <v>116325</v>
      </c>
      <c r="T277" s="20">
        <f>[1]StdO_Customers_Residential!T277+[1]StdO_Customers_Small_Commercial!T277+[1]StdO_Customers_Lighting!T277</f>
        <v>125961</v>
      </c>
      <c r="U277" s="20">
        <f>[1]StdO_Customers_Residential!U277+[1]StdO_Customers_Small_Commercial!U277+[1]StdO_Customers_Lighting!U277</f>
        <v>134933</v>
      </c>
      <c r="V277" s="20">
        <f>[1]StdO_Customers_Residential!V277+[1]StdO_Customers_Small_Commercial!V277+[1]StdO_Customers_Lighting!V277</f>
        <v>126197</v>
      </c>
      <c r="W277" s="20">
        <f>[1]StdO_Customers_Residential!W277+[1]StdO_Customers_Small_Commercial!W277+[1]StdO_Customers_Lighting!W277</f>
        <v>104688</v>
      </c>
      <c r="X277" s="20">
        <f>[1]StdO_Customers_Residential!X277+[1]StdO_Customers_Small_Commercial!X277+[1]StdO_Customers_Lighting!X277</f>
        <v>86804</v>
      </c>
      <c r="Y277" s="20">
        <f>[1]StdO_Customers_Residential!Y277+[1]StdO_Customers_Small_Commercial!Y277+[1]StdO_Customers_Lighting!Y277</f>
        <v>71079</v>
      </c>
      <c r="Z277" s="12"/>
      <c r="AA277" s="13">
        <f t="shared" si="32"/>
        <v>6</v>
      </c>
      <c r="AB277" s="12">
        <f t="shared" si="33"/>
        <v>1727469</v>
      </c>
      <c r="AC277" s="5">
        <f t="shared" si="34"/>
        <v>531484</v>
      </c>
      <c r="AD277" s="5">
        <f t="shared" si="35"/>
        <v>2258953</v>
      </c>
      <c r="AF277" s="12">
        <f t="shared" si="36"/>
        <v>9</v>
      </c>
      <c r="AG277" s="12">
        <f t="shared" si="37"/>
        <v>2021</v>
      </c>
      <c r="AI277" s="5">
        <f t="shared" si="38"/>
        <v>134933</v>
      </c>
      <c r="AJ277" s="12">
        <f t="shared" si="39"/>
        <v>20</v>
      </c>
    </row>
    <row r="278" spans="1:36" x14ac:dyDescent="0.25">
      <c r="A278" s="33">
        <v>44465</v>
      </c>
      <c r="B278" s="20">
        <f>[1]StdO_Customers_Residential!B278+[1]StdO_Customers_Small_Commercial!B278+[1]StdO_Customers_Lighting!B278</f>
        <v>67117</v>
      </c>
      <c r="C278" s="20">
        <f>[1]StdO_Customers_Residential!C278+[1]StdO_Customers_Small_Commercial!C278+[1]StdO_Customers_Lighting!C278</f>
        <v>60527</v>
      </c>
      <c r="D278" s="20">
        <f>[1]StdO_Customers_Residential!D278+[1]StdO_Customers_Small_Commercial!D278+[1]StdO_Customers_Lighting!D278</f>
        <v>58407</v>
      </c>
      <c r="E278" s="20">
        <f>[1]StdO_Customers_Residential!E278+[1]StdO_Customers_Small_Commercial!E278+[1]StdO_Customers_Lighting!E278</f>
        <v>57746</v>
      </c>
      <c r="F278" s="20">
        <f>[1]StdO_Customers_Residential!F278+[1]StdO_Customers_Small_Commercial!F278+[1]StdO_Customers_Lighting!F278</f>
        <v>58929</v>
      </c>
      <c r="G278" s="20">
        <f>[1]StdO_Customers_Residential!G278+[1]StdO_Customers_Small_Commercial!G278+[1]StdO_Customers_Lighting!G278</f>
        <v>66778</v>
      </c>
      <c r="H278" s="20">
        <f>[1]StdO_Customers_Residential!H278+[1]StdO_Customers_Small_Commercial!H278+[1]StdO_Customers_Lighting!H278</f>
        <v>89240</v>
      </c>
      <c r="I278" s="20">
        <f>[1]StdO_Customers_Residential!I278+[1]StdO_Customers_Small_Commercial!I278+[1]StdO_Customers_Lighting!I278</f>
        <v>101506</v>
      </c>
      <c r="J278" s="20">
        <f>[1]StdO_Customers_Residential!J278+[1]StdO_Customers_Small_Commercial!J278+[1]StdO_Customers_Lighting!J278</f>
        <v>106192</v>
      </c>
      <c r="K278" s="20">
        <f>[1]StdO_Customers_Residential!K278+[1]StdO_Customers_Small_Commercial!K278+[1]StdO_Customers_Lighting!K278</f>
        <v>109432</v>
      </c>
      <c r="L278" s="20">
        <f>[1]StdO_Customers_Residential!L278+[1]StdO_Customers_Small_Commercial!L278+[1]StdO_Customers_Lighting!L278</f>
        <v>111250</v>
      </c>
      <c r="M278" s="20">
        <f>[1]StdO_Customers_Residential!M278+[1]StdO_Customers_Small_Commercial!M278+[1]StdO_Customers_Lighting!M278</f>
        <v>106402</v>
      </c>
      <c r="N278" s="20">
        <f>[1]StdO_Customers_Residential!N278+[1]StdO_Customers_Small_Commercial!N278+[1]StdO_Customers_Lighting!N278</f>
        <v>100592</v>
      </c>
      <c r="O278" s="20">
        <f>[1]StdO_Customers_Residential!O278+[1]StdO_Customers_Small_Commercial!O278+[1]StdO_Customers_Lighting!O278</f>
        <v>93876</v>
      </c>
      <c r="P278" s="20">
        <f>[1]StdO_Customers_Residential!P278+[1]StdO_Customers_Small_Commercial!P278+[1]StdO_Customers_Lighting!P278</f>
        <v>94532</v>
      </c>
      <c r="Q278" s="20">
        <f>[1]StdO_Customers_Residential!Q278+[1]StdO_Customers_Small_Commercial!Q278+[1]StdO_Customers_Lighting!Q278</f>
        <v>100396</v>
      </c>
      <c r="R278" s="20">
        <f>[1]StdO_Customers_Residential!R278+[1]StdO_Customers_Small_Commercial!R278+[1]StdO_Customers_Lighting!R278</f>
        <v>107925</v>
      </c>
      <c r="S278" s="20">
        <f>[1]StdO_Customers_Residential!S278+[1]StdO_Customers_Small_Commercial!S278+[1]StdO_Customers_Lighting!S278</f>
        <v>116076</v>
      </c>
      <c r="T278" s="20">
        <f>[1]StdO_Customers_Residential!T278+[1]StdO_Customers_Small_Commercial!T278+[1]StdO_Customers_Lighting!T278</f>
        <v>125730</v>
      </c>
      <c r="U278" s="20">
        <f>[1]StdO_Customers_Residential!U278+[1]StdO_Customers_Small_Commercial!U278+[1]StdO_Customers_Lighting!U278</f>
        <v>134754</v>
      </c>
      <c r="V278" s="20">
        <f>[1]StdO_Customers_Residential!V278+[1]StdO_Customers_Small_Commercial!V278+[1]StdO_Customers_Lighting!V278</f>
        <v>126168</v>
      </c>
      <c r="W278" s="20">
        <f>[1]StdO_Customers_Residential!W278+[1]StdO_Customers_Small_Commercial!W278+[1]StdO_Customers_Lighting!W278</f>
        <v>104740</v>
      </c>
      <c r="X278" s="20">
        <f>[1]StdO_Customers_Residential!X278+[1]StdO_Customers_Small_Commercial!X278+[1]StdO_Customers_Lighting!X278</f>
        <v>86693</v>
      </c>
      <c r="Y278" s="20">
        <f>[1]StdO_Customers_Residential!Y278+[1]StdO_Customers_Small_Commercial!Y278+[1]StdO_Customers_Lighting!Y278</f>
        <v>70946</v>
      </c>
      <c r="Z278" s="12"/>
      <c r="AA278" s="13">
        <f t="shared" si="32"/>
        <v>7</v>
      </c>
      <c r="AB278" s="12">
        <f t="shared" si="33"/>
        <v>0</v>
      </c>
      <c r="AC278" s="5">
        <f t="shared" si="34"/>
        <v>2255954</v>
      </c>
      <c r="AD278" s="5">
        <f t="shared" si="35"/>
        <v>2255954</v>
      </c>
      <c r="AF278" s="12">
        <f t="shared" si="36"/>
        <v>9</v>
      </c>
      <c r="AG278" s="12">
        <f t="shared" si="37"/>
        <v>2021</v>
      </c>
      <c r="AI278" s="5">
        <f t="shared" si="38"/>
        <v>134754</v>
      </c>
      <c r="AJ278" s="12">
        <f t="shared" si="39"/>
        <v>20</v>
      </c>
    </row>
    <row r="279" spans="1:36" x14ac:dyDescent="0.25">
      <c r="A279" s="33">
        <v>44466</v>
      </c>
      <c r="B279" s="20">
        <f>[1]StdO_Customers_Residential!B279+[1]StdO_Customers_Small_Commercial!B279+[1]StdO_Customers_Lighting!B279</f>
        <v>63351</v>
      </c>
      <c r="C279" s="20">
        <f>[1]StdO_Customers_Residential!C279+[1]StdO_Customers_Small_Commercial!C279+[1]StdO_Customers_Lighting!C279</f>
        <v>59007</v>
      </c>
      <c r="D279" s="20">
        <f>[1]StdO_Customers_Residential!D279+[1]StdO_Customers_Small_Commercial!D279+[1]StdO_Customers_Lighting!D279</f>
        <v>56534</v>
      </c>
      <c r="E279" s="20">
        <f>[1]StdO_Customers_Residential!E279+[1]StdO_Customers_Small_Commercial!E279+[1]StdO_Customers_Lighting!E279</f>
        <v>56789</v>
      </c>
      <c r="F279" s="20">
        <f>[1]StdO_Customers_Residential!F279+[1]StdO_Customers_Small_Commercial!F279+[1]StdO_Customers_Lighting!F279</f>
        <v>59193</v>
      </c>
      <c r="G279" s="20">
        <f>[1]StdO_Customers_Residential!G279+[1]StdO_Customers_Small_Commercial!G279+[1]StdO_Customers_Lighting!G279</f>
        <v>68212</v>
      </c>
      <c r="H279" s="20">
        <f>[1]StdO_Customers_Residential!H279+[1]StdO_Customers_Small_Commercial!H279+[1]StdO_Customers_Lighting!H279</f>
        <v>95345</v>
      </c>
      <c r="I279" s="20">
        <f>[1]StdO_Customers_Residential!I279+[1]StdO_Customers_Small_Commercial!I279+[1]StdO_Customers_Lighting!I279</f>
        <v>105947</v>
      </c>
      <c r="J279" s="20">
        <f>[1]StdO_Customers_Residential!J279+[1]StdO_Customers_Small_Commercial!J279+[1]StdO_Customers_Lighting!J279</f>
        <v>103652</v>
      </c>
      <c r="K279" s="20">
        <f>[1]StdO_Customers_Residential!K279+[1]StdO_Customers_Small_Commercial!K279+[1]StdO_Customers_Lighting!K279</f>
        <v>104164</v>
      </c>
      <c r="L279" s="20">
        <f>[1]StdO_Customers_Residential!L279+[1]StdO_Customers_Small_Commercial!L279+[1]StdO_Customers_Lighting!L279</f>
        <v>104693</v>
      </c>
      <c r="M279" s="20">
        <f>[1]StdO_Customers_Residential!M279+[1]StdO_Customers_Small_Commercial!M279+[1]StdO_Customers_Lighting!M279</f>
        <v>100141</v>
      </c>
      <c r="N279" s="20">
        <f>[1]StdO_Customers_Residential!N279+[1]StdO_Customers_Small_Commercial!N279+[1]StdO_Customers_Lighting!N279</f>
        <v>95519</v>
      </c>
      <c r="O279" s="20">
        <f>[1]StdO_Customers_Residential!O279+[1]StdO_Customers_Small_Commercial!O279+[1]StdO_Customers_Lighting!O279</f>
        <v>91323</v>
      </c>
      <c r="P279" s="20">
        <f>[1]StdO_Customers_Residential!P279+[1]StdO_Customers_Small_Commercial!P279+[1]StdO_Customers_Lighting!P279</f>
        <v>90391</v>
      </c>
      <c r="Q279" s="20">
        <f>[1]StdO_Customers_Residential!Q279+[1]StdO_Customers_Small_Commercial!Q279+[1]StdO_Customers_Lighting!Q279</f>
        <v>96769</v>
      </c>
      <c r="R279" s="20">
        <f>[1]StdO_Customers_Residential!R279+[1]StdO_Customers_Small_Commercial!R279+[1]StdO_Customers_Lighting!R279</f>
        <v>106910</v>
      </c>
      <c r="S279" s="20">
        <f>[1]StdO_Customers_Residential!S279+[1]StdO_Customers_Small_Commercial!S279+[1]StdO_Customers_Lighting!S279</f>
        <v>116361</v>
      </c>
      <c r="T279" s="20">
        <f>[1]StdO_Customers_Residential!T279+[1]StdO_Customers_Small_Commercial!T279+[1]StdO_Customers_Lighting!T279</f>
        <v>122639</v>
      </c>
      <c r="U279" s="20">
        <f>[1]StdO_Customers_Residential!U279+[1]StdO_Customers_Small_Commercial!U279+[1]StdO_Customers_Lighting!U279</f>
        <v>133033</v>
      </c>
      <c r="V279" s="20">
        <f>[1]StdO_Customers_Residential!V279+[1]StdO_Customers_Small_Commercial!V279+[1]StdO_Customers_Lighting!V279</f>
        <v>125282</v>
      </c>
      <c r="W279" s="20">
        <f>[1]StdO_Customers_Residential!W279+[1]StdO_Customers_Small_Commercial!W279+[1]StdO_Customers_Lighting!W279</f>
        <v>105320</v>
      </c>
      <c r="X279" s="20">
        <f>[1]StdO_Customers_Residential!X279+[1]StdO_Customers_Small_Commercial!X279+[1]StdO_Customers_Lighting!X279</f>
        <v>87422</v>
      </c>
      <c r="Y279" s="20">
        <f>[1]StdO_Customers_Residential!Y279+[1]StdO_Customers_Small_Commercial!Y279+[1]StdO_Customers_Lighting!Y279</f>
        <v>71690</v>
      </c>
      <c r="Z279" s="12"/>
      <c r="AA279" s="13">
        <f t="shared" si="32"/>
        <v>1</v>
      </c>
      <c r="AB279" s="12">
        <f t="shared" si="33"/>
        <v>0</v>
      </c>
      <c r="AC279" s="5">
        <f t="shared" si="34"/>
        <v>2219687</v>
      </c>
      <c r="AD279" s="5">
        <f t="shared" si="35"/>
        <v>2219687</v>
      </c>
      <c r="AF279" s="12">
        <f t="shared" si="36"/>
        <v>9</v>
      </c>
      <c r="AG279" s="12">
        <f t="shared" si="37"/>
        <v>2021</v>
      </c>
      <c r="AI279" s="5">
        <f t="shared" si="38"/>
        <v>133033</v>
      </c>
      <c r="AJ279" s="12">
        <f t="shared" si="39"/>
        <v>20</v>
      </c>
    </row>
    <row r="280" spans="1:36" x14ac:dyDescent="0.25">
      <c r="A280" s="33">
        <v>44467</v>
      </c>
      <c r="B280" s="20">
        <f>[1]StdO_Customers_Residential!B280+[1]StdO_Customers_Small_Commercial!B280+[1]StdO_Customers_Lighting!B280</f>
        <v>63206</v>
      </c>
      <c r="C280" s="20">
        <f>[1]StdO_Customers_Residential!C280+[1]StdO_Customers_Small_Commercial!C280+[1]StdO_Customers_Lighting!C280</f>
        <v>58870</v>
      </c>
      <c r="D280" s="20">
        <f>[1]StdO_Customers_Residential!D280+[1]StdO_Customers_Small_Commercial!D280+[1]StdO_Customers_Lighting!D280</f>
        <v>56393</v>
      </c>
      <c r="E280" s="20">
        <f>[1]StdO_Customers_Residential!E280+[1]StdO_Customers_Small_Commercial!E280+[1]StdO_Customers_Lighting!E280</f>
        <v>56648</v>
      </c>
      <c r="F280" s="20">
        <f>[1]StdO_Customers_Residential!F280+[1]StdO_Customers_Small_Commercial!F280+[1]StdO_Customers_Lighting!F280</f>
        <v>59050</v>
      </c>
      <c r="G280" s="20">
        <f>[1]StdO_Customers_Residential!G280+[1]StdO_Customers_Small_Commercial!G280+[1]StdO_Customers_Lighting!G280</f>
        <v>68158</v>
      </c>
      <c r="H280" s="20">
        <f>[1]StdO_Customers_Residential!H280+[1]StdO_Customers_Small_Commercial!H280+[1]StdO_Customers_Lighting!H280</f>
        <v>95314</v>
      </c>
      <c r="I280" s="20">
        <f>[1]StdO_Customers_Residential!I280+[1]StdO_Customers_Small_Commercial!I280+[1]StdO_Customers_Lighting!I280</f>
        <v>105692</v>
      </c>
      <c r="J280" s="20">
        <f>[1]StdO_Customers_Residential!J280+[1]StdO_Customers_Small_Commercial!J280+[1]StdO_Customers_Lighting!J280</f>
        <v>103392</v>
      </c>
      <c r="K280" s="20">
        <f>[1]StdO_Customers_Residential!K280+[1]StdO_Customers_Small_Commercial!K280+[1]StdO_Customers_Lighting!K280</f>
        <v>103905</v>
      </c>
      <c r="L280" s="20">
        <f>[1]StdO_Customers_Residential!L280+[1]StdO_Customers_Small_Commercial!L280+[1]StdO_Customers_Lighting!L280</f>
        <v>104436</v>
      </c>
      <c r="M280" s="20">
        <f>[1]StdO_Customers_Residential!M280+[1]StdO_Customers_Small_Commercial!M280+[1]StdO_Customers_Lighting!M280</f>
        <v>99902</v>
      </c>
      <c r="N280" s="20">
        <f>[1]StdO_Customers_Residential!N280+[1]StdO_Customers_Small_Commercial!N280+[1]StdO_Customers_Lighting!N280</f>
        <v>95305</v>
      </c>
      <c r="O280" s="20">
        <f>[1]StdO_Customers_Residential!O280+[1]StdO_Customers_Small_Commercial!O280+[1]StdO_Customers_Lighting!O280</f>
        <v>91075</v>
      </c>
      <c r="P280" s="20">
        <f>[1]StdO_Customers_Residential!P280+[1]StdO_Customers_Small_Commercial!P280+[1]StdO_Customers_Lighting!P280</f>
        <v>90133</v>
      </c>
      <c r="Q280" s="20">
        <f>[1]StdO_Customers_Residential!Q280+[1]StdO_Customers_Small_Commercial!Q280+[1]StdO_Customers_Lighting!Q280</f>
        <v>96538</v>
      </c>
      <c r="R280" s="20">
        <f>[1]StdO_Customers_Residential!R280+[1]StdO_Customers_Small_Commercial!R280+[1]StdO_Customers_Lighting!R280</f>
        <v>106682</v>
      </c>
      <c r="S280" s="20">
        <f>[1]StdO_Customers_Residential!S280+[1]StdO_Customers_Small_Commercial!S280+[1]StdO_Customers_Lighting!S280</f>
        <v>116181</v>
      </c>
      <c r="T280" s="20">
        <f>[1]StdO_Customers_Residential!T280+[1]StdO_Customers_Small_Commercial!T280+[1]StdO_Customers_Lighting!T280</f>
        <v>122551</v>
      </c>
      <c r="U280" s="20">
        <f>[1]StdO_Customers_Residential!U280+[1]StdO_Customers_Small_Commercial!U280+[1]StdO_Customers_Lighting!U280</f>
        <v>132813</v>
      </c>
      <c r="V280" s="20">
        <f>[1]StdO_Customers_Residential!V280+[1]StdO_Customers_Small_Commercial!V280+[1]StdO_Customers_Lighting!V280</f>
        <v>124894</v>
      </c>
      <c r="W280" s="20">
        <f>[1]StdO_Customers_Residential!W280+[1]StdO_Customers_Small_Commercial!W280+[1]StdO_Customers_Lighting!W280</f>
        <v>104922</v>
      </c>
      <c r="X280" s="20">
        <f>[1]StdO_Customers_Residential!X280+[1]StdO_Customers_Small_Commercial!X280+[1]StdO_Customers_Lighting!X280</f>
        <v>87106</v>
      </c>
      <c r="Y280" s="20">
        <f>[1]StdO_Customers_Residential!Y280+[1]StdO_Customers_Small_Commercial!Y280+[1]StdO_Customers_Lighting!Y280</f>
        <v>71437</v>
      </c>
      <c r="Z280" s="12"/>
      <c r="AA280" s="13">
        <f t="shared" si="32"/>
        <v>2</v>
      </c>
      <c r="AB280" s="12">
        <f t="shared" si="33"/>
        <v>1685527</v>
      </c>
      <c r="AC280" s="5">
        <f t="shared" si="34"/>
        <v>529076</v>
      </c>
      <c r="AD280" s="5">
        <f t="shared" si="35"/>
        <v>2214603</v>
      </c>
      <c r="AF280" s="12">
        <f t="shared" si="36"/>
        <v>9</v>
      </c>
      <c r="AG280" s="12">
        <f t="shared" si="37"/>
        <v>2021</v>
      </c>
      <c r="AI280" s="5">
        <f t="shared" si="38"/>
        <v>132813</v>
      </c>
      <c r="AJ280" s="12">
        <f t="shared" si="39"/>
        <v>20</v>
      </c>
    </row>
    <row r="281" spans="1:36" x14ac:dyDescent="0.25">
      <c r="A281" s="33">
        <v>44468</v>
      </c>
      <c r="B281" s="20">
        <f>[1]StdO_Customers_Residential!B281+[1]StdO_Customers_Small_Commercial!B281+[1]StdO_Customers_Lighting!B281</f>
        <v>62985</v>
      </c>
      <c r="C281" s="20">
        <f>[1]StdO_Customers_Residential!C281+[1]StdO_Customers_Small_Commercial!C281+[1]StdO_Customers_Lighting!C281</f>
        <v>58663</v>
      </c>
      <c r="D281" s="20">
        <f>[1]StdO_Customers_Residential!D281+[1]StdO_Customers_Small_Commercial!D281+[1]StdO_Customers_Lighting!D281</f>
        <v>56202</v>
      </c>
      <c r="E281" s="20">
        <f>[1]StdO_Customers_Residential!E281+[1]StdO_Customers_Small_Commercial!E281+[1]StdO_Customers_Lighting!E281</f>
        <v>56453</v>
      </c>
      <c r="F281" s="20">
        <f>[1]StdO_Customers_Residential!F281+[1]StdO_Customers_Small_Commercial!F281+[1]StdO_Customers_Lighting!F281</f>
        <v>58835</v>
      </c>
      <c r="G281" s="20">
        <f>[1]StdO_Customers_Residential!G281+[1]StdO_Customers_Small_Commercial!G281+[1]StdO_Customers_Lighting!G281</f>
        <v>67837</v>
      </c>
      <c r="H281" s="20">
        <f>[1]StdO_Customers_Residential!H281+[1]StdO_Customers_Small_Commercial!H281+[1]StdO_Customers_Lighting!H281</f>
        <v>94748</v>
      </c>
      <c r="I281" s="20">
        <f>[1]StdO_Customers_Residential!I281+[1]StdO_Customers_Small_Commercial!I281+[1]StdO_Customers_Lighting!I281</f>
        <v>105296</v>
      </c>
      <c r="J281" s="20">
        <f>[1]StdO_Customers_Residential!J281+[1]StdO_Customers_Small_Commercial!J281+[1]StdO_Customers_Lighting!J281</f>
        <v>103051</v>
      </c>
      <c r="K281" s="20">
        <f>[1]StdO_Customers_Residential!K281+[1]StdO_Customers_Small_Commercial!K281+[1]StdO_Customers_Lighting!K281</f>
        <v>103559</v>
      </c>
      <c r="L281" s="20">
        <f>[1]StdO_Customers_Residential!L281+[1]StdO_Customers_Small_Commercial!L281+[1]StdO_Customers_Lighting!L281</f>
        <v>104124</v>
      </c>
      <c r="M281" s="20">
        <f>[1]StdO_Customers_Residential!M281+[1]StdO_Customers_Small_Commercial!M281+[1]StdO_Customers_Lighting!M281</f>
        <v>99603</v>
      </c>
      <c r="N281" s="20">
        <f>[1]StdO_Customers_Residential!N281+[1]StdO_Customers_Small_Commercial!N281+[1]StdO_Customers_Lighting!N281</f>
        <v>95035</v>
      </c>
      <c r="O281" s="20">
        <f>[1]StdO_Customers_Residential!O281+[1]StdO_Customers_Small_Commercial!O281+[1]StdO_Customers_Lighting!O281</f>
        <v>90822</v>
      </c>
      <c r="P281" s="20">
        <f>[1]StdO_Customers_Residential!P281+[1]StdO_Customers_Small_Commercial!P281+[1]StdO_Customers_Lighting!P281</f>
        <v>89933</v>
      </c>
      <c r="Q281" s="20">
        <f>[1]StdO_Customers_Residential!Q281+[1]StdO_Customers_Small_Commercial!Q281+[1]StdO_Customers_Lighting!Q281</f>
        <v>96308</v>
      </c>
      <c r="R281" s="20">
        <f>[1]StdO_Customers_Residential!R281+[1]StdO_Customers_Small_Commercial!R281+[1]StdO_Customers_Lighting!R281</f>
        <v>106372</v>
      </c>
      <c r="S281" s="20">
        <f>[1]StdO_Customers_Residential!S281+[1]StdO_Customers_Small_Commercial!S281+[1]StdO_Customers_Lighting!S281</f>
        <v>115705</v>
      </c>
      <c r="T281" s="20">
        <f>[1]StdO_Customers_Residential!T281+[1]StdO_Customers_Small_Commercial!T281+[1]StdO_Customers_Lighting!T281</f>
        <v>122110</v>
      </c>
      <c r="U281" s="20">
        <f>[1]StdO_Customers_Residential!U281+[1]StdO_Customers_Small_Commercial!U281+[1]StdO_Customers_Lighting!U281</f>
        <v>132268</v>
      </c>
      <c r="V281" s="20">
        <f>[1]StdO_Customers_Residential!V281+[1]StdO_Customers_Small_Commercial!V281+[1]StdO_Customers_Lighting!V281</f>
        <v>124385</v>
      </c>
      <c r="W281" s="20">
        <f>[1]StdO_Customers_Residential!W281+[1]StdO_Customers_Small_Commercial!W281+[1]StdO_Customers_Lighting!W281</f>
        <v>104566</v>
      </c>
      <c r="X281" s="20">
        <f>[1]StdO_Customers_Residential!X281+[1]StdO_Customers_Small_Commercial!X281+[1]StdO_Customers_Lighting!X281</f>
        <v>86796</v>
      </c>
      <c r="Y281" s="20">
        <f>[1]StdO_Customers_Residential!Y281+[1]StdO_Customers_Small_Commercial!Y281+[1]StdO_Customers_Lighting!Y281</f>
        <v>71190</v>
      </c>
      <c r="Z281" s="12"/>
      <c r="AA281" s="13">
        <f t="shared" si="32"/>
        <v>3</v>
      </c>
      <c r="AB281" s="12">
        <f t="shared" si="33"/>
        <v>1679933</v>
      </c>
      <c r="AC281" s="5">
        <f t="shared" si="34"/>
        <v>526913</v>
      </c>
      <c r="AD281" s="5">
        <f t="shared" si="35"/>
        <v>2206846</v>
      </c>
      <c r="AF281" s="12">
        <f t="shared" si="36"/>
        <v>9</v>
      </c>
      <c r="AG281" s="12">
        <f t="shared" si="37"/>
        <v>2021</v>
      </c>
      <c r="AI281" s="5">
        <f t="shared" si="38"/>
        <v>132268</v>
      </c>
      <c r="AJ281" s="12">
        <f t="shared" si="39"/>
        <v>20</v>
      </c>
    </row>
    <row r="282" spans="1:36" x14ac:dyDescent="0.25">
      <c r="A282" s="33">
        <v>44469</v>
      </c>
      <c r="B282" s="20">
        <f>[1]StdO_Customers_Residential!B282+[1]StdO_Customers_Small_Commercial!B282+[1]StdO_Customers_Lighting!B282</f>
        <v>62763</v>
      </c>
      <c r="C282" s="20">
        <f>[1]StdO_Customers_Residential!C282+[1]StdO_Customers_Small_Commercial!C282+[1]StdO_Customers_Lighting!C282</f>
        <v>58462</v>
      </c>
      <c r="D282" s="20">
        <f>[1]StdO_Customers_Residential!D282+[1]StdO_Customers_Small_Commercial!D282+[1]StdO_Customers_Lighting!D282</f>
        <v>56003</v>
      </c>
      <c r="E282" s="20">
        <f>[1]StdO_Customers_Residential!E282+[1]StdO_Customers_Small_Commercial!E282+[1]StdO_Customers_Lighting!E282</f>
        <v>56264</v>
      </c>
      <c r="F282" s="20">
        <f>[1]StdO_Customers_Residential!F282+[1]StdO_Customers_Small_Commercial!F282+[1]StdO_Customers_Lighting!F282</f>
        <v>58650</v>
      </c>
      <c r="G282" s="20">
        <f>[1]StdO_Customers_Residential!G282+[1]StdO_Customers_Small_Commercial!G282+[1]StdO_Customers_Lighting!G282</f>
        <v>67633</v>
      </c>
      <c r="H282" s="20">
        <f>[1]StdO_Customers_Residential!H282+[1]StdO_Customers_Small_Commercial!H282+[1]StdO_Customers_Lighting!H282</f>
        <v>94641</v>
      </c>
      <c r="I282" s="20">
        <f>[1]StdO_Customers_Residential!I282+[1]StdO_Customers_Small_Commercial!I282+[1]StdO_Customers_Lighting!I282</f>
        <v>104958</v>
      </c>
      <c r="J282" s="20">
        <f>[1]StdO_Customers_Residential!J282+[1]StdO_Customers_Small_Commercial!J282+[1]StdO_Customers_Lighting!J282</f>
        <v>102710</v>
      </c>
      <c r="K282" s="20">
        <f>[1]StdO_Customers_Residential!K282+[1]StdO_Customers_Small_Commercial!K282+[1]StdO_Customers_Lighting!K282</f>
        <v>103211</v>
      </c>
      <c r="L282" s="20">
        <f>[1]StdO_Customers_Residential!L282+[1]StdO_Customers_Small_Commercial!L282+[1]StdO_Customers_Lighting!L282</f>
        <v>103761</v>
      </c>
      <c r="M282" s="20">
        <f>[1]StdO_Customers_Residential!M282+[1]StdO_Customers_Small_Commercial!M282+[1]StdO_Customers_Lighting!M282</f>
        <v>99300</v>
      </c>
      <c r="N282" s="20">
        <f>[1]StdO_Customers_Residential!N282+[1]StdO_Customers_Small_Commercial!N282+[1]StdO_Customers_Lighting!N282</f>
        <v>94716</v>
      </c>
      <c r="O282" s="20">
        <f>[1]StdO_Customers_Residential!O282+[1]StdO_Customers_Small_Commercial!O282+[1]StdO_Customers_Lighting!O282</f>
        <v>90554</v>
      </c>
      <c r="P282" s="20">
        <f>[1]StdO_Customers_Residential!P282+[1]StdO_Customers_Small_Commercial!P282+[1]StdO_Customers_Lighting!P282</f>
        <v>89597</v>
      </c>
      <c r="Q282" s="20">
        <f>[1]StdO_Customers_Residential!Q282+[1]StdO_Customers_Small_Commercial!Q282+[1]StdO_Customers_Lighting!Q282</f>
        <v>95933</v>
      </c>
      <c r="R282" s="20">
        <f>[1]StdO_Customers_Residential!R282+[1]StdO_Customers_Small_Commercial!R282+[1]StdO_Customers_Lighting!R282</f>
        <v>105983</v>
      </c>
      <c r="S282" s="20">
        <f>[1]StdO_Customers_Residential!S282+[1]StdO_Customers_Small_Commercial!S282+[1]StdO_Customers_Lighting!S282</f>
        <v>115404</v>
      </c>
      <c r="T282" s="20">
        <f>[1]StdO_Customers_Residential!T282+[1]StdO_Customers_Small_Commercial!T282+[1]StdO_Customers_Lighting!T282</f>
        <v>121664</v>
      </c>
      <c r="U282" s="20">
        <f>[1]StdO_Customers_Residential!U282+[1]StdO_Customers_Small_Commercial!U282+[1]StdO_Customers_Lighting!U282</f>
        <v>131737</v>
      </c>
      <c r="V282" s="20">
        <f>[1]StdO_Customers_Residential!V282+[1]StdO_Customers_Small_Commercial!V282+[1]StdO_Customers_Lighting!V282</f>
        <v>123910</v>
      </c>
      <c r="W282" s="20">
        <f>[1]StdO_Customers_Residential!W282+[1]StdO_Customers_Small_Commercial!W282+[1]StdO_Customers_Lighting!W282</f>
        <v>104261</v>
      </c>
      <c r="X282" s="20">
        <f>[1]StdO_Customers_Residential!X282+[1]StdO_Customers_Small_Commercial!X282+[1]StdO_Customers_Lighting!X282</f>
        <v>86701</v>
      </c>
      <c r="Y282" s="20">
        <f>[1]StdO_Customers_Residential!Y282+[1]StdO_Customers_Small_Commercial!Y282+[1]StdO_Customers_Lighting!Y282</f>
        <v>71071</v>
      </c>
      <c r="Z282" s="12"/>
      <c r="AA282" s="13">
        <f t="shared" si="32"/>
        <v>4</v>
      </c>
      <c r="AB282" s="12">
        <f t="shared" si="33"/>
        <v>1674400</v>
      </c>
      <c r="AC282" s="5">
        <f t="shared" si="34"/>
        <v>525487</v>
      </c>
      <c r="AD282" s="5">
        <f t="shared" si="35"/>
        <v>2199887</v>
      </c>
      <c r="AF282" s="12">
        <f t="shared" si="36"/>
        <v>9</v>
      </c>
      <c r="AG282" s="12">
        <f t="shared" si="37"/>
        <v>2021</v>
      </c>
      <c r="AI282" s="5">
        <f t="shared" si="38"/>
        <v>131737</v>
      </c>
      <c r="AJ282" s="12">
        <f t="shared" si="39"/>
        <v>20</v>
      </c>
    </row>
    <row r="283" spans="1:36" x14ac:dyDescent="0.25">
      <c r="A283" s="33">
        <v>44470</v>
      </c>
      <c r="B283" s="20">
        <f>[1]StdO_Customers_Residential!B283+[1]StdO_Customers_Small_Commercial!B283+[1]StdO_Customers_Lighting!B283</f>
        <v>60817</v>
      </c>
      <c r="C283" s="20">
        <f>[1]StdO_Customers_Residential!C283+[1]StdO_Customers_Small_Commercial!C283+[1]StdO_Customers_Lighting!C283</f>
        <v>58007</v>
      </c>
      <c r="D283" s="20">
        <f>[1]StdO_Customers_Residential!D283+[1]StdO_Customers_Small_Commercial!D283+[1]StdO_Customers_Lighting!D283</f>
        <v>55773</v>
      </c>
      <c r="E283" s="20">
        <f>[1]StdO_Customers_Residential!E283+[1]StdO_Customers_Small_Commercial!E283+[1]StdO_Customers_Lighting!E283</f>
        <v>56764</v>
      </c>
      <c r="F283" s="20">
        <f>[1]StdO_Customers_Residential!F283+[1]StdO_Customers_Small_Commercial!F283+[1]StdO_Customers_Lighting!F283</f>
        <v>59884</v>
      </c>
      <c r="G283" s="20">
        <f>[1]StdO_Customers_Residential!G283+[1]StdO_Customers_Small_Commercial!G283+[1]StdO_Customers_Lighting!G283</f>
        <v>69836</v>
      </c>
      <c r="H283" s="20">
        <f>[1]StdO_Customers_Residential!H283+[1]StdO_Customers_Small_Commercial!H283+[1]StdO_Customers_Lighting!H283</f>
        <v>93040</v>
      </c>
      <c r="I283" s="20">
        <f>[1]StdO_Customers_Residential!I283+[1]StdO_Customers_Small_Commercial!I283+[1]StdO_Customers_Lighting!I283</f>
        <v>102504</v>
      </c>
      <c r="J283" s="20">
        <f>[1]StdO_Customers_Residential!J283+[1]StdO_Customers_Small_Commercial!J283+[1]StdO_Customers_Lighting!J283</f>
        <v>100184</v>
      </c>
      <c r="K283" s="20">
        <f>[1]StdO_Customers_Residential!K283+[1]StdO_Customers_Small_Commercial!K283+[1]StdO_Customers_Lighting!K283</f>
        <v>101766</v>
      </c>
      <c r="L283" s="20">
        <f>[1]StdO_Customers_Residential!L283+[1]StdO_Customers_Small_Commercial!L283+[1]StdO_Customers_Lighting!L283</f>
        <v>100376</v>
      </c>
      <c r="M283" s="20">
        <f>[1]StdO_Customers_Residential!M283+[1]StdO_Customers_Small_Commercial!M283+[1]StdO_Customers_Lighting!M283</f>
        <v>97452</v>
      </c>
      <c r="N283" s="20">
        <f>[1]StdO_Customers_Residential!N283+[1]StdO_Customers_Small_Commercial!N283+[1]StdO_Customers_Lighting!N283</f>
        <v>94855</v>
      </c>
      <c r="O283" s="20">
        <f>[1]StdO_Customers_Residential!O283+[1]StdO_Customers_Small_Commercial!O283+[1]StdO_Customers_Lighting!O283</f>
        <v>91912</v>
      </c>
      <c r="P283" s="20">
        <f>[1]StdO_Customers_Residential!P283+[1]StdO_Customers_Small_Commercial!P283+[1]StdO_Customers_Lighting!P283</f>
        <v>84935</v>
      </c>
      <c r="Q283" s="20">
        <f>[1]StdO_Customers_Residential!Q283+[1]StdO_Customers_Small_Commercial!Q283+[1]StdO_Customers_Lighting!Q283</f>
        <v>89244</v>
      </c>
      <c r="R283" s="20">
        <f>[1]StdO_Customers_Residential!R283+[1]StdO_Customers_Small_Commercial!R283+[1]StdO_Customers_Lighting!R283</f>
        <v>95833</v>
      </c>
      <c r="S283" s="20">
        <f>[1]StdO_Customers_Residential!S283+[1]StdO_Customers_Small_Commercial!S283+[1]StdO_Customers_Lighting!S283</f>
        <v>111022</v>
      </c>
      <c r="T283" s="20">
        <f>[1]StdO_Customers_Residential!T283+[1]StdO_Customers_Small_Commercial!T283+[1]StdO_Customers_Lighting!T283</f>
        <v>120341</v>
      </c>
      <c r="U283" s="20">
        <f>[1]StdO_Customers_Residential!U283+[1]StdO_Customers_Small_Commercial!U283+[1]StdO_Customers_Lighting!U283</f>
        <v>125308</v>
      </c>
      <c r="V283" s="20">
        <f>[1]StdO_Customers_Residential!V283+[1]StdO_Customers_Small_Commercial!V283+[1]StdO_Customers_Lighting!V283</f>
        <v>113856</v>
      </c>
      <c r="W283" s="20">
        <f>[1]StdO_Customers_Residential!W283+[1]StdO_Customers_Small_Commercial!W283+[1]StdO_Customers_Lighting!W283</f>
        <v>99647</v>
      </c>
      <c r="X283" s="20">
        <f>[1]StdO_Customers_Residential!X283+[1]StdO_Customers_Small_Commercial!X283+[1]StdO_Customers_Lighting!X283</f>
        <v>78477</v>
      </c>
      <c r="Y283" s="20">
        <f>[1]StdO_Customers_Residential!Y283+[1]StdO_Customers_Small_Commercial!Y283+[1]StdO_Customers_Lighting!Y283</f>
        <v>67999</v>
      </c>
      <c r="Z283" s="12"/>
      <c r="AA283" s="13">
        <f t="shared" ref="AA283:AA346" si="40">WEEKDAY(A283,2)</f>
        <v>5</v>
      </c>
      <c r="AB283" s="12">
        <f t="shared" si="33"/>
        <v>1607712</v>
      </c>
      <c r="AC283" s="5">
        <f t="shared" si="34"/>
        <v>522120</v>
      </c>
      <c r="AD283" s="5">
        <f t="shared" si="35"/>
        <v>2129832</v>
      </c>
      <c r="AF283" s="12">
        <f t="shared" si="36"/>
        <v>10</v>
      </c>
      <c r="AG283" s="12">
        <f t="shared" si="37"/>
        <v>2021</v>
      </c>
      <c r="AI283" s="5">
        <f t="shared" si="38"/>
        <v>125308</v>
      </c>
      <c r="AJ283" s="12">
        <f t="shared" si="39"/>
        <v>20</v>
      </c>
    </row>
    <row r="284" spans="1:36" x14ac:dyDescent="0.25">
      <c r="A284" s="33">
        <v>44471</v>
      </c>
      <c r="B284" s="20">
        <f>[1]StdO_Customers_Residential!B284+[1]StdO_Customers_Small_Commercial!B284+[1]StdO_Customers_Lighting!B284</f>
        <v>61422</v>
      </c>
      <c r="C284" s="20">
        <f>[1]StdO_Customers_Residential!C284+[1]StdO_Customers_Small_Commercial!C284+[1]StdO_Customers_Lighting!C284</f>
        <v>62831</v>
      </c>
      <c r="D284" s="20">
        <f>[1]StdO_Customers_Residential!D284+[1]StdO_Customers_Small_Commercial!D284+[1]StdO_Customers_Lighting!D284</f>
        <v>54511</v>
      </c>
      <c r="E284" s="20">
        <f>[1]StdO_Customers_Residential!E284+[1]StdO_Customers_Small_Commercial!E284+[1]StdO_Customers_Lighting!E284</f>
        <v>55460</v>
      </c>
      <c r="F284" s="20">
        <f>[1]StdO_Customers_Residential!F284+[1]StdO_Customers_Small_Commercial!F284+[1]StdO_Customers_Lighting!F284</f>
        <v>59351</v>
      </c>
      <c r="G284" s="20">
        <f>[1]StdO_Customers_Residential!G284+[1]StdO_Customers_Small_Commercial!G284+[1]StdO_Customers_Lighting!G284</f>
        <v>66902</v>
      </c>
      <c r="H284" s="20">
        <f>[1]StdO_Customers_Residential!H284+[1]StdO_Customers_Small_Commercial!H284+[1]StdO_Customers_Lighting!H284</f>
        <v>86219</v>
      </c>
      <c r="I284" s="20">
        <f>[1]StdO_Customers_Residential!I284+[1]StdO_Customers_Small_Commercial!I284+[1]StdO_Customers_Lighting!I284</f>
        <v>97166</v>
      </c>
      <c r="J284" s="20">
        <f>[1]StdO_Customers_Residential!J284+[1]StdO_Customers_Small_Commercial!J284+[1]StdO_Customers_Lighting!J284</f>
        <v>100732</v>
      </c>
      <c r="K284" s="20">
        <f>[1]StdO_Customers_Residential!K284+[1]StdO_Customers_Small_Commercial!K284+[1]StdO_Customers_Lighting!K284</f>
        <v>106284</v>
      </c>
      <c r="L284" s="20">
        <f>[1]StdO_Customers_Residential!L284+[1]StdO_Customers_Small_Commercial!L284+[1]StdO_Customers_Lighting!L284</f>
        <v>104163</v>
      </c>
      <c r="M284" s="20">
        <f>[1]StdO_Customers_Residential!M284+[1]StdO_Customers_Small_Commercial!M284+[1]StdO_Customers_Lighting!M284</f>
        <v>101562</v>
      </c>
      <c r="N284" s="20">
        <f>[1]StdO_Customers_Residential!N284+[1]StdO_Customers_Small_Commercial!N284+[1]StdO_Customers_Lighting!N284</f>
        <v>98670</v>
      </c>
      <c r="O284" s="20">
        <f>[1]StdO_Customers_Residential!O284+[1]StdO_Customers_Small_Commercial!O284+[1]StdO_Customers_Lighting!O284</f>
        <v>94266</v>
      </c>
      <c r="P284" s="20">
        <f>[1]StdO_Customers_Residential!P284+[1]StdO_Customers_Small_Commercial!P284+[1]StdO_Customers_Lighting!P284</f>
        <v>87127</v>
      </c>
      <c r="Q284" s="20">
        <f>[1]StdO_Customers_Residential!Q284+[1]StdO_Customers_Small_Commercial!Q284+[1]StdO_Customers_Lighting!Q284</f>
        <v>91842</v>
      </c>
      <c r="R284" s="20">
        <f>[1]StdO_Customers_Residential!R284+[1]StdO_Customers_Small_Commercial!R284+[1]StdO_Customers_Lighting!R284</f>
        <v>97199</v>
      </c>
      <c r="S284" s="20">
        <f>[1]StdO_Customers_Residential!S284+[1]StdO_Customers_Small_Commercial!S284+[1]StdO_Customers_Lighting!S284</f>
        <v>112817</v>
      </c>
      <c r="T284" s="20">
        <f>[1]StdO_Customers_Residential!T284+[1]StdO_Customers_Small_Commercial!T284+[1]StdO_Customers_Lighting!T284</f>
        <v>120645</v>
      </c>
      <c r="U284" s="20">
        <f>[1]StdO_Customers_Residential!U284+[1]StdO_Customers_Small_Commercial!U284+[1]StdO_Customers_Lighting!U284</f>
        <v>125463</v>
      </c>
      <c r="V284" s="20">
        <f>[1]StdO_Customers_Residential!V284+[1]StdO_Customers_Small_Commercial!V284+[1]StdO_Customers_Lighting!V284</f>
        <v>113050</v>
      </c>
      <c r="W284" s="20">
        <f>[1]StdO_Customers_Residential!W284+[1]StdO_Customers_Small_Commercial!W284+[1]StdO_Customers_Lighting!W284</f>
        <v>97595</v>
      </c>
      <c r="X284" s="20">
        <f>[1]StdO_Customers_Residential!X284+[1]StdO_Customers_Small_Commercial!X284+[1]StdO_Customers_Lighting!X284</f>
        <v>78583</v>
      </c>
      <c r="Y284" s="20">
        <f>[1]StdO_Customers_Residential!Y284+[1]StdO_Customers_Small_Commercial!Y284+[1]StdO_Customers_Lighting!Y284</f>
        <v>67244</v>
      </c>
      <c r="Z284" s="12"/>
      <c r="AA284" s="13">
        <f t="shared" si="40"/>
        <v>6</v>
      </c>
      <c r="AB284" s="12">
        <f t="shared" si="33"/>
        <v>1627164</v>
      </c>
      <c r="AC284" s="5">
        <f t="shared" si="34"/>
        <v>513940</v>
      </c>
      <c r="AD284" s="5">
        <f t="shared" si="35"/>
        <v>2141104</v>
      </c>
      <c r="AF284" s="12">
        <f t="shared" si="36"/>
        <v>10</v>
      </c>
      <c r="AG284" s="12">
        <f t="shared" si="37"/>
        <v>2021</v>
      </c>
      <c r="AI284" s="5">
        <f t="shared" si="38"/>
        <v>125463</v>
      </c>
      <c r="AJ284" s="12">
        <f t="shared" si="39"/>
        <v>20</v>
      </c>
    </row>
    <row r="285" spans="1:36" x14ac:dyDescent="0.25">
      <c r="A285" s="33">
        <v>44472</v>
      </c>
      <c r="B285" s="20">
        <f>[1]StdO_Customers_Residential!B285+[1]StdO_Customers_Small_Commercial!B285+[1]StdO_Customers_Lighting!B285</f>
        <v>62382</v>
      </c>
      <c r="C285" s="20">
        <f>[1]StdO_Customers_Residential!C285+[1]StdO_Customers_Small_Commercial!C285+[1]StdO_Customers_Lighting!C285</f>
        <v>62902</v>
      </c>
      <c r="D285" s="20">
        <f>[1]StdO_Customers_Residential!D285+[1]StdO_Customers_Small_Commercial!D285+[1]StdO_Customers_Lighting!D285</f>
        <v>57105</v>
      </c>
      <c r="E285" s="20">
        <f>[1]StdO_Customers_Residential!E285+[1]StdO_Customers_Small_Commercial!E285+[1]StdO_Customers_Lighting!E285</f>
        <v>56338</v>
      </c>
      <c r="F285" s="20">
        <f>[1]StdO_Customers_Residential!F285+[1]StdO_Customers_Small_Commercial!F285+[1]StdO_Customers_Lighting!F285</f>
        <v>58449</v>
      </c>
      <c r="G285" s="20">
        <f>[1]StdO_Customers_Residential!G285+[1]StdO_Customers_Small_Commercial!G285+[1]StdO_Customers_Lighting!G285</f>
        <v>66858</v>
      </c>
      <c r="H285" s="20">
        <f>[1]StdO_Customers_Residential!H285+[1]StdO_Customers_Small_Commercial!H285+[1]StdO_Customers_Lighting!H285</f>
        <v>86172</v>
      </c>
      <c r="I285" s="20">
        <f>[1]StdO_Customers_Residential!I285+[1]StdO_Customers_Small_Commercial!I285+[1]StdO_Customers_Lighting!I285</f>
        <v>97123</v>
      </c>
      <c r="J285" s="20">
        <f>[1]StdO_Customers_Residential!J285+[1]StdO_Customers_Small_Commercial!J285+[1]StdO_Customers_Lighting!J285</f>
        <v>100714</v>
      </c>
      <c r="K285" s="20">
        <f>[1]StdO_Customers_Residential!K285+[1]StdO_Customers_Small_Commercial!K285+[1]StdO_Customers_Lighting!K285</f>
        <v>106276</v>
      </c>
      <c r="L285" s="20">
        <f>[1]StdO_Customers_Residential!L285+[1]StdO_Customers_Small_Commercial!L285+[1]StdO_Customers_Lighting!L285</f>
        <v>104152</v>
      </c>
      <c r="M285" s="20">
        <f>[1]StdO_Customers_Residential!M285+[1]StdO_Customers_Small_Commercial!M285+[1]StdO_Customers_Lighting!M285</f>
        <v>101564</v>
      </c>
      <c r="N285" s="20">
        <f>[1]StdO_Customers_Residential!N285+[1]StdO_Customers_Small_Commercial!N285+[1]StdO_Customers_Lighting!N285</f>
        <v>98620</v>
      </c>
      <c r="O285" s="20">
        <f>[1]StdO_Customers_Residential!O285+[1]StdO_Customers_Small_Commercial!O285+[1]StdO_Customers_Lighting!O285</f>
        <v>93509</v>
      </c>
      <c r="P285" s="20">
        <f>[1]StdO_Customers_Residential!P285+[1]StdO_Customers_Small_Commercial!P285+[1]StdO_Customers_Lighting!P285</f>
        <v>87095</v>
      </c>
      <c r="Q285" s="20">
        <f>[1]StdO_Customers_Residential!Q285+[1]StdO_Customers_Small_Commercial!Q285+[1]StdO_Customers_Lighting!Q285</f>
        <v>91863</v>
      </c>
      <c r="R285" s="20">
        <f>[1]StdO_Customers_Residential!R285+[1]StdO_Customers_Small_Commercial!R285+[1]StdO_Customers_Lighting!R285</f>
        <v>97198</v>
      </c>
      <c r="S285" s="20">
        <f>[1]StdO_Customers_Residential!S285+[1]StdO_Customers_Small_Commercial!S285+[1]StdO_Customers_Lighting!S285</f>
        <v>112812</v>
      </c>
      <c r="T285" s="20">
        <f>[1]StdO_Customers_Residential!T285+[1]StdO_Customers_Small_Commercial!T285+[1]StdO_Customers_Lighting!T285</f>
        <v>120658</v>
      </c>
      <c r="U285" s="20">
        <f>[1]StdO_Customers_Residential!U285+[1]StdO_Customers_Small_Commercial!U285+[1]StdO_Customers_Lighting!U285</f>
        <v>125524</v>
      </c>
      <c r="V285" s="20">
        <f>[1]StdO_Customers_Residential!V285+[1]StdO_Customers_Small_Commercial!V285+[1]StdO_Customers_Lighting!V285</f>
        <v>113089</v>
      </c>
      <c r="W285" s="20">
        <f>[1]StdO_Customers_Residential!W285+[1]StdO_Customers_Small_Commercial!W285+[1]StdO_Customers_Lighting!W285</f>
        <v>97703</v>
      </c>
      <c r="X285" s="20">
        <f>[1]StdO_Customers_Residential!X285+[1]StdO_Customers_Small_Commercial!X285+[1]StdO_Customers_Lighting!X285</f>
        <v>78683</v>
      </c>
      <c r="Y285" s="20">
        <f>[1]StdO_Customers_Residential!Y285+[1]StdO_Customers_Small_Commercial!Y285+[1]StdO_Customers_Lighting!Y285</f>
        <v>66846</v>
      </c>
      <c r="Z285" s="12"/>
      <c r="AA285" s="13">
        <f t="shared" si="40"/>
        <v>7</v>
      </c>
      <c r="AB285" s="12">
        <f t="shared" si="33"/>
        <v>0</v>
      </c>
      <c r="AC285" s="5">
        <f t="shared" si="34"/>
        <v>2143635</v>
      </c>
      <c r="AD285" s="5">
        <f t="shared" si="35"/>
        <v>2143635</v>
      </c>
      <c r="AF285" s="12">
        <f t="shared" si="36"/>
        <v>10</v>
      </c>
      <c r="AG285" s="12">
        <f t="shared" si="37"/>
        <v>2021</v>
      </c>
      <c r="AI285" s="5">
        <f t="shared" si="38"/>
        <v>125524</v>
      </c>
      <c r="AJ285" s="12">
        <f t="shared" si="39"/>
        <v>20</v>
      </c>
    </row>
    <row r="286" spans="1:36" x14ac:dyDescent="0.25">
      <c r="A286" s="33">
        <v>44473</v>
      </c>
      <c r="B286" s="20">
        <f>[1]StdO_Customers_Residential!B286+[1]StdO_Customers_Small_Commercial!B286+[1]StdO_Customers_Lighting!B286</f>
        <v>60818</v>
      </c>
      <c r="C286" s="20">
        <f>[1]StdO_Customers_Residential!C286+[1]StdO_Customers_Small_Commercial!C286+[1]StdO_Customers_Lighting!C286</f>
        <v>57015</v>
      </c>
      <c r="D286" s="20">
        <f>[1]StdO_Customers_Residential!D286+[1]StdO_Customers_Small_Commercial!D286+[1]StdO_Customers_Lighting!D286</f>
        <v>55587</v>
      </c>
      <c r="E286" s="20">
        <f>[1]StdO_Customers_Residential!E286+[1]StdO_Customers_Small_Commercial!E286+[1]StdO_Customers_Lighting!E286</f>
        <v>56242</v>
      </c>
      <c r="F286" s="20">
        <f>[1]StdO_Customers_Residential!F286+[1]StdO_Customers_Small_Commercial!F286+[1]StdO_Customers_Lighting!F286</f>
        <v>59870</v>
      </c>
      <c r="G286" s="20">
        <f>[1]StdO_Customers_Residential!G286+[1]StdO_Customers_Small_Commercial!G286+[1]StdO_Customers_Lighting!G286</f>
        <v>70802</v>
      </c>
      <c r="H286" s="20">
        <f>[1]StdO_Customers_Residential!H286+[1]StdO_Customers_Small_Commercial!H286+[1]StdO_Customers_Lighting!H286</f>
        <v>92264</v>
      </c>
      <c r="I286" s="20">
        <f>[1]StdO_Customers_Residential!I286+[1]StdO_Customers_Small_Commercial!I286+[1]StdO_Customers_Lighting!I286</f>
        <v>101700</v>
      </c>
      <c r="J286" s="20">
        <f>[1]StdO_Customers_Residential!J286+[1]StdO_Customers_Small_Commercial!J286+[1]StdO_Customers_Lighting!J286</f>
        <v>99449</v>
      </c>
      <c r="K286" s="20">
        <f>[1]StdO_Customers_Residential!K286+[1]StdO_Customers_Small_Commercial!K286+[1]StdO_Customers_Lighting!K286</f>
        <v>101046</v>
      </c>
      <c r="L286" s="20">
        <f>[1]StdO_Customers_Residential!L286+[1]StdO_Customers_Small_Commercial!L286+[1]StdO_Customers_Lighting!L286</f>
        <v>99664</v>
      </c>
      <c r="M286" s="20">
        <f>[1]StdO_Customers_Residential!M286+[1]StdO_Customers_Small_Commercial!M286+[1]StdO_Customers_Lighting!M286</f>
        <v>96788</v>
      </c>
      <c r="N286" s="20">
        <f>[1]StdO_Customers_Residential!N286+[1]StdO_Customers_Small_Commercial!N286+[1]StdO_Customers_Lighting!N286</f>
        <v>94172</v>
      </c>
      <c r="O286" s="20">
        <f>[1]StdO_Customers_Residential!O286+[1]StdO_Customers_Small_Commercial!O286+[1]StdO_Customers_Lighting!O286</f>
        <v>91271</v>
      </c>
      <c r="P286" s="20">
        <f>[1]StdO_Customers_Residential!P286+[1]StdO_Customers_Small_Commercial!P286+[1]StdO_Customers_Lighting!P286</f>
        <v>84156</v>
      </c>
      <c r="Q286" s="20">
        <f>[1]StdO_Customers_Residential!Q286+[1]StdO_Customers_Small_Commercial!Q286+[1]StdO_Customers_Lighting!Q286</f>
        <v>88610</v>
      </c>
      <c r="R286" s="20">
        <f>[1]StdO_Customers_Residential!R286+[1]StdO_Customers_Small_Commercial!R286+[1]StdO_Customers_Lighting!R286</f>
        <v>94980</v>
      </c>
      <c r="S286" s="20">
        <f>[1]StdO_Customers_Residential!S286+[1]StdO_Customers_Small_Commercial!S286+[1]StdO_Customers_Lighting!S286</f>
        <v>110023</v>
      </c>
      <c r="T286" s="20">
        <f>[1]StdO_Customers_Residential!T286+[1]StdO_Customers_Small_Commercial!T286+[1]StdO_Customers_Lighting!T286</f>
        <v>119340</v>
      </c>
      <c r="U286" s="20">
        <f>[1]StdO_Customers_Residential!U286+[1]StdO_Customers_Small_Commercial!U286+[1]StdO_Customers_Lighting!U286</f>
        <v>124477</v>
      </c>
      <c r="V286" s="20">
        <f>[1]StdO_Customers_Residential!V286+[1]StdO_Customers_Small_Commercial!V286+[1]StdO_Customers_Lighting!V286</f>
        <v>113295</v>
      </c>
      <c r="W286" s="20">
        <f>[1]StdO_Customers_Residential!W286+[1]StdO_Customers_Small_Commercial!W286+[1]StdO_Customers_Lighting!W286</f>
        <v>99055</v>
      </c>
      <c r="X286" s="20">
        <f>[1]StdO_Customers_Residential!X286+[1]StdO_Customers_Small_Commercial!X286+[1]StdO_Customers_Lighting!X286</f>
        <v>78465</v>
      </c>
      <c r="Y286" s="20">
        <f>[1]StdO_Customers_Residential!Y286+[1]StdO_Customers_Small_Commercial!Y286+[1]StdO_Customers_Lighting!Y286</f>
        <v>68460</v>
      </c>
      <c r="Z286" s="12"/>
      <c r="AA286" s="13">
        <f t="shared" si="40"/>
        <v>1</v>
      </c>
      <c r="AB286" s="12">
        <f t="shared" si="33"/>
        <v>0</v>
      </c>
      <c r="AC286" s="5">
        <f t="shared" si="34"/>
        <v>2117549</v>
      </c>
      <c r="AD286" s="5">
        <f t="shared" si="35"/>
        <v>2117549</v>
      </c>
      <c r="AF286" s="12">
        <f t="shared" si="36"/>
        <v>10</v>
      </c>
      <c r="AG286" s="12">
        <f t="shared" si="37"/>
        <v>2021</v>
      </c>
      <c r="AI286" s="5">
        <f t="shared" si="38"/>
        <v>124477</v>
      </c>
      <c r="AJ286" s="12">
        <f t="shared" si="39"/>
        <v>20</v>
      </c>
    </row>
    <row r="287" spans="1:36" x14ac:dyDescent="0.25">
      <c r="A287" s="33">
        <v>44474</v>
      </c>
      <c r="B287" s="20">
        <f>[1]StdO_Customers_Residential!B287+[1]StdO_Customers_Small_Commercial!B287+[1]StdO_Customers_Lighting!B287</f>
        <v>63345</v>
      </c>
      <c r="C287" s="20">
        <f>[1]StdO_Customers_Residential!C287+[1]StdO_Customers_Small_Commercial!C287+[1]StdO_Customers_Lighting!C287</f>
        <v>60647</v>
      </c>
      <c r="D287" s="20">
        <f>[1]StdO_Customers_Residential!D287+[1]StdO_Customers_Small_Commercial!D287+[1]StdO_Customers_Lighting!D287</f>
        <v>59321</v>
      </c>
      <c r="E287" s="20">
        <f>[1]StdO_Customers_Residential!E287+[1]StdO_Customers_Small_Commercial!E287+[1]StdO_Customers_Lighting!E287</f>
        <v>59985</v>
      </c>
      <c r="F287" s="20">
        <f>[1]StdO_Customers_Residential!F287+[1]StdO_Customers_Small_Commercial!F287+[1]StdO_Customers_Lighting!F287</f>
        <v>63431</v>
      </c>
      <c r="G287" s="20">
        <f>[1]StdO_Customers_Residential!G287+[1]StdO_Customers_Small_Commercial!G287+[1]StdO_Customers_Lighting!G287</f>
        <v>72470</v>
      </c>
      <c r="H287" s="20">
        <f>[1]StdO_Customers_Residential!H287+[1]StdO_Customers_Small_Commercial!H287+[1]StdO_Customers_Lighting!H287</f>
        <v>92093</v>
      </c>
      <c r="I287" s="20">
        <f>[1]StdO_Customers_Residential!I287+[1]StdO_Customers_Small_Commercial!I287+[1]StdO_Customers_Lighting!I287</f>
        <v>101406</v>
      </c>
      <c r="J287" s="20">
        <f>[1]StdO_Customers_Residential!J287+[1]StdO_Customers_Small_Commercial!J287+[1]StdO_Customers_Lighting!J287</f>
        <v>99128</v>
      </c>
      <c r="K287" s="20">
        <f>[1]StdO_Customers_Residential!K287+[1]StdO_Customers_Small_Commercial!K287+[1]StdO_Customers_Lighting!K287</f>
        <v>100699</v>
      </c>
      <c r="L287" s="20">
        <f>[1]StdO_Customers_Residential!L287+[1]StdO_Customers_Small_Commercial!L287+[1]StdO_Customers_Lighting!L287</f>
        <v>99348</v>
      </c>
      <c r="M287" s="20">
        <f>[1]StdO_Customers_Residential!M287+[1]StdO_Customers_Small_Commercial!M287+[1]StdO_Customers_Lighting!M287</f>
        <v>96481</v>
      </c>
      <c r="N287" s="20">
        <f>[1]StdO_Customers_Residential!N287+[1]StdO_Customers_Small_Commercial!N287+[1]StdO_Customers_Lighting!N287</f>
        <v>93906</v>
      </c>
      <c r="O287" s="20">
        <f>[1]StdO_Customers_Residential!O287+[1]StdO_Customers_Small_Commercial!O287+[1]StdO_Customers_Lighting!O287</f>
        <v>90998</v>
      </c>
      <c r="P287" s="20">
        <f>[1]StdO_Customers_Residential!P287+[1]StdO_Customers_Small_Commercial!P287+[1]StdO_Customers_Lighting!P287</f>
        <v>84514</v>
      </c>
      <c r="Q287" s="20">
        <f>[1]StdO_Customers_Residential!Q287+[1]StdO_Customers_Small_Commercial!Q287+[1]StdO_Customers_Lighting!Q287</f>
        <v>88333</v>
      </c>
      <c r="R287" s="20">
        <f>[1]StdO_Customers_Residential!R287+[1]StdO_Customers_Small_Commercial!R287+[1]StdO_Customers_Lighting!R287</f>
        <v>94681</v>
      </c>
      <c r="S287" s="20">
        <f>[1]StdO_Customers_Residential!S287+[1]StdO_Customers_Small_Commercial!S287+[1]StdO_Customers_Lighting!S287</f>
        <v>109654</v>
      </c>
      <c r="T287" s="20">
        <f>[1]StdO_Customers_Residential!T287+[1]StdO_Customers_Small_Commercial!T287+[1]StdO_Customers_Lighting!T287</f>
        <v>118965</v>
      </c>
      <c r="U287" s="20">
        <f>[1]StdO_Customers_Residential!U287+[1]StdO_Customers_Small_Commercial!U287+[1]StdO_Customers_Lighting!U287</f>
        <v>124110</v>
      </c>
      <c r="V287" s="20">
        <f>[1]StdO_Customers_Residential!V287+[1]StdO_Customers_Small_Commercial!V287+[1]StdO_Customers_Lighting!V287</f>
        <v>112914</v>
      </c>
      <c r="W287" s="20">
        <f>[1]StdO_Customers_Residential!W287+[1]StdO_Customers_Small_Commercial!W287+[1]StdO_Customers_Lighting!W287</f>
        <v>98790</v>
      </c>
      <c r="X287" s="20">
        <f>[1]StdO_Customers_Residential!X287+[1]StdO_Customers_Small_Commercial!X287+[1]StdO_Customers_Lighting!X287</f>
        <v>77725</v>
      </c>
      <c r="Y287" s="20">
        <f>[1]StdO_Customers_Residential!Y287+[1]StdO_Customers_Small_Commercial!Y287+[1]StdO_Customers_Lighting!Y287</f>
        <v>66350</v>
      </c>
      <c r="Z287" s="12"/>
      <c r="AA287" s="13">
        <f t="shared" si="40"/>
        <v>2</v>
      </c>
      <c r="AB287" s="12">
        <f t="shared" si="33"/>
        <v>1591652</v>
      </c>
      <c r="AC287" s="5">
        <f t="shared" si="34"/>
        <v>537642</v>
      </c>
      <c r="AD287" s="5">
        <f t="shared" si="35"/>
        <v>2129294</v>
      </c>
      <c r="AF287" s="12">
        <f t="shared" si="36"/>
        <v>10</v>
      </c>
      <c r="AG287" s="12">
        <f t="shared" si="37"/>
        <v>2021</v>
      </c>
      <c r="AI287" s="5">
        <f t="shared" si="38"/>
        <v>124110</v>
      </c>
      <c r="AJ287" s="12">
        <f t="shared" si="39"/>
        <v>20</v>
      </c>
    </row>
    <row r="288" spans="1:36" x14ac:dyDescent="0.25">
      <c r="A288" s="33">
        <v>44475</v>
      </c>
      <c r="B288" s="20">
        <f>[1]StdO_Customers_Residential!B288+[1]StdO_Customers_Small_Commercial!B288+[1]StdO_Customers_Lighting!B288</f>
        <v>61042</v>
      </c>
      <c r="C288" s="20">
        <f>[1]StdO_Customers_Residential!C288+[1]StdO_Customers_Small_Commercial!C288+[1]StdO_Customers_Lighting!C288</f>
        <v>57990</v>
      </c>
      <c r="D288" s="20">
        <f>[1]StdO_Customers_Residential!D288+[1]StdO_Customers_Small_Commercial!D288+[1]StdO_Customers_Lighting!D288</f>
        <v>56559</v>
      </c>
      <c r="E288" s="20">
        <f>[1]StdO_Customers_Residential!E288+[1]StdO_Customers_Small_Commercial!E288+[1]StdO_Customers_Lighting!E288</f>
        <v>57191</v>
      </c>
      <c r="F288" s="20">
        <f>[1]StdO_Customers_Residential!F288+[1]StdO_Customers_Small_Commercial!F288+[1]StdO_Customers_Lighting!F288</f>
        <v>60457</v>
      </c>
      <c r="G288" s="20">
        <f>[1]StdO_Customers_Residential!G288+[1]StdO_Customers_Small_Commercial!G288+[1]StdO_Customers_Lighting!G288</f>
        <v>71070</v>
      </c>
      <c r="H288" s="20">
        <f>[1]StdO_Customers_Residential!H288+[1]StdO_Customers_Small_Commercial!H288+[1]StdO_Customers_Lighting!H288</f>
        <v>91672</v>
      </c>
      <c r="I288" s="20">
        <f>[1]StdO_Customers_Residential!I288+[1]StdO_Customers_Small_Commercial!I288+[1]StdO_Customers_Lighting!I288</f>
        <v>101063</v>
      </c>
      <c r="J288" s="20">
        <f>[1]StdO_Customers_Residential!J288+[1]StdO_Customers_Small_Commercial!J288+[1]StdO_Customers_Lighting!J288</f>
        <v>98820</v>
      </c>
      <c r="K288" s="20">
        <f>[1]StdO_Customers_Residential!K288+[1]StdO_Customers_Small_Commercial!K288+[1]StdO_Customers_Lighting!K288</f>
        <v>100416</v>
      </c>
      <c r="L288" s="20">
        <f>[1]StdO_Customers_Residential!L288+[1]StdO_Customers_Small_Commercial!L288+[1]StdO_Customers_Lighting!L288</f>
        <v>99083</v>
      </c>
      <c r="M288" s="20">
        <f>[1]StdO_Customers_Residential!M288+[1]StdO_Customers_Small_Commercial!M288+[1]StdO_Customers_Lighting!M288</f>
        <v>96201</v>
      </c>
      <c r="N288" s="20">
        <f>[1]StdO_Customers_Residential!N288+[1]StdO_Customers_Small_Commercial!N288+[1]StdO_Customers_Lighting!N288</f>
        <v>93649</v>
      </c>
      <c r="O288" s="20">
        <f>[1]StdO_Customers_Residential!O288+[1]StdO_Customers_Small_Commercial!O288+[1]StdO_Customers_Lighting!O288</f>
        <v>90752</v>
      </c>
      <c r="P288" s="20">
        <f>[1]StdO_Customers_Residential!P288+[1]StdO_Customers_Small_Commercial!P288+[1]StdO_Customers_Lighting!P288</f>
        <v>85013</v>
      </c>
      <c r="Q288" s="20">
        <f>[1]StdO_Customers_Residential!Q288+[1]StdO_Customers_Small_Commercial!Q288+[1]StdO_Customers_Lighting!Q288</f>
        <v>88180</v>
      </c>
      <c r="R288" s="20">
        <f>[1]StdO_Customers_Residential!R288+[1]StdO_Customers_Small_Commercial!R288+[1]StdO_Customers_Lighting!R288</f>
        <v>94517</v>
      </c>
      <c r="S288" s="20">
        <f>[1]StdO_Customers_Residential!S288+[1]StdO_Customers_Small_Commercial!S288+[1]StdO_Customers_Lighting!S288</f>
        <v>109415</v>
      </c>
      <c r="T288" s="20">
        <f>[1]StdO_Customers_Residential!T288+[1]StdO_Customers_Small_Commercial!T288+[1]StdO_Customers_Lighting!T288</f>
        <v>118611</v>
      </c>
      <c r="U288" s="20">
        <f>[1]StdO_Customers_Residential!U288+[1]StdO_Customers_Small_Commercial!U288+[1]StdO_Customers_Lighting!U288</f>
        <v>123720</v>
      </c>
      <c r="V288" s="20">
        <f>[1]StdO_Customers_Residential!V288+[1]StdO_Customers_Small_Commercial!V288+[1]StdO_Customers_Lighting!V288</f>
        <v>112561</v>
      </c>
      <c r="W288" s="20">
        <f>[1]StdO_Customers_Residential!W288+[1]StdO_Customers_Small_Commercial!W288+[1]StdO_Customers_Lighting!W288</f>
        <v>98499</v>
      </c>
      <c r="X288" s="20">
        <f>[1]StdO_Customers_Residential!X288+[1]StdO_Customers_Small_Commercial!X288+[1]StdO_Customers_Lighting!X288</f>
        <v>77380</v>
      </c>
      <c r="Y288" s="20">
        <f>[1]StdO_Customers_Residential!Y288+[1]StdO_Customers_Small_Commercial!Y288+[1]StdO_Customers_Lighting!Y288</f>
        <v>65524</v>
      </c>
      <c r="Z288" s="12"/>
      <c r="AA288" s="13">
        <f t="shared" si="40"/>
        <v>3</v>
      </c>
      <c r="AB288" s="12">
        <f t="shared" si="33"/>
        <v>1587880</v>
      </c>
      <c r="AC288" s="5">
        <f t="shared" si="34"/>
        <v>521505</v>
      </c>
      <c r="AD288" s="5">
        <f t="shared" si="35"/>
        <v>2109385</v>
      </c>
      <c r="AF288" s="12">
        <f t="shared" si="36"/>
        <v>10</v>
      </c>
      <c r="AG288" s="12">
        <f t="shared" si="37"/>
        <v>2021</v>
      </c>
      <c r="AI288" s="5">
        <f t="shared" si="38"/>
        <v>123720</v>
      </c>
      <c r="AJ288" s="12">
        <f t="shared" si="39"/>
        <v>20</v>
      </c>
    </row>
    <row r="289" spans="1:36" x14ac:dyDescent="0.25">
      <c r="A289" s="33">
        <v>44476</v>
      </c>
      <c r="B289" s="20">
        <f>[1]StdO_Customers_Residential!B289+[1]StdO_Customers_Small_Commercial!B289+[1]StdO_Customers_Lighting!B289</f>
        <v>60124</v>
      </c>
      <c r="C289" s="20">
        <f>[1]StdO_Customers_Residential!C289+[1]StdO_Customers_Small_Commercial!C289+[1]StdO_Customers_Lighting!C289</f>
        <v>57028</v>
      </c>
      <c r="D289" s="20">
        <f>[1]StdO_Customers_Residential!D289+[1]StdO_Customers_Small_Commercial!D289+[1]StdO_Customers_Lighting!D289</f>
        <v>55816</v>
      </c>
      <c r="E289" s="20">
        <f>[1]StdO_Customers_Residential!E289+[1]StdO_Customers_Small_Commercial!E289+[1]StdO_Customers_Lighting!E289</f>
        <v>56252</v>
      </c>
      <c r="F289" s="20">
        <f>[1]StdO_Customers_Residential!F289+[1]StdO_Customers_Small_Commercial!F289+[1]StdO_Customers_Lighting!F289</f>
        <v>59219</v>
      </c>
      <c r="G289" s="20">
        <f>[1]StdO_Customers_Residential!G289+[1]StdO_Customers_Small_Commercial!G289+[1]StdO_Customers_Lighting!G289</f>
        <v>69685</v>
      </c>
      <c r="H289" s="20">
        <f>[1]StdO_Customers_Residential!H289+[1]StdO_Customers_Small_Commercial!H289+[1]StdO_Customers_Lighting!H289</f>
        <v>91771</v>
      </c>
      <c r="I289" s="20">
        <f>[1]StdO_Customers_Residential!I289+[1]StdO_Customers_Small_Commercial!I289+[1]StdO_Customers_Lighting!I289</f>
        <v>100927</v>
      </c>
      <c r="J289" s="20">
        <f>[1]StdO_Customers_Residential!J289+[1]StdO_Customers_Small_Commercial!J289+[1]StdO_Customers_Lighting!J289</f>
        <v>98601</v>
      </c>
      <c r="K289" s="20">
        <f>[1]StdO_Customers_Residential!K289+[1]StdO_Customers_Small_Commercial!K289+[1]StdO_Customers_Lighting!K289</f>
        <v>100206</v>
      </c>
      <c r="L289" s="20">
        <f>[1]StdO_Customers_Residential!L289+[1]StdO_Customers_Small_Commercial!L289+[1]StdO_Customers_Lighting!L289</f>
        <v>98889</v>
      </c>
      <c r="M289" s="20">
        <f>[1]StdO_Customers_Residential!M289+[1]StdO_Customers_Small_Commercial!M289+[1]StdO_Customers_Lighting!M289</f>
        <v>96016</v>
      </c>
      <c r="N289" s="20">
        <f>[1]StdO_Customers_Residential!N289+[1]StdO_Customers_Small_Commercial!N289+[1]StdO_Customers_Lighting!N289</f>
        <v>93482</v>
      </c>
      <c r="O289" s="20">
        <f>[1]StdO_Customers_Residential!O289+[1]StdO_Customers_Small_Commercial!O289+[1]StdO_Customers_Lighting!O289</f>
        <v>90604</v>
      </c>
      <c r="P289" s="20">
        <f>[1]StdO_Customers_Residential!P289+[1]StdO_Customers_Small_Commercial!P289+[1]StdO_Customers_Lighting!P289</f>
        <v>83557</v>
      </c>
      <c r="Q289" s="20">
        <f>[1]StdO_Customers_Residential!Q289+[1]StdO_Customers_Small_Commercial!Q289+[1]StdO_Customers_Lighting!Q289</f>
        <v>87987</v>
      </c>
      <c r="R289" s="20">
        <f>[1]StdO_Customers_Residential!R289+[1]StdO_Customers_Small_Commercial!R289+[1]StdO_Customers_Lighting!R289</f>
        <v>94301</v>
      </c>
      <c r="S289" s="20">
        <f>[1]StdO_Customers_Residential!S289+[1]StdO_Customers_Small_Commercial!S289+[1]StdO_Customers_Lighting!S289</f>
        <v>109185</v>
      </c>
      <c r="T289" s="20">
        <f>[1]StdO_Customers_Residential!T289+[1]StdO_Customers_Small_Commercial!T289+[1]StdO_Customers_Lighting!T289</f>
        <v>118467</v>
      </c>
      <c r="U289" s="20">
        <f>[1]StdO_Customers_Residential!U289+[1]StdO_Customers_Small_Commercial!U289+[1]StdO_Customers_Lighting!U289</f>
        <v>123393</v>
      </c>
      <c r="V289" s="20">
        <f>[1]StdO_Customers_Residential!V289+[1]StdO_Customers_Small_Commercial!V289+[1]StdO_Customers_Lighting!V289</f>
        <v>112175</v>
      </c>
      <c r="W289" s="20">
        <f>[1]StdO_Customers_Residential!W289+[1]StdO_Customers_Small_Commercial!W289+[1]StdO_Customers_Lighting!W289</f>
        <v>98130</v>
      </c>
      <c r="X289" s="20">
        <f>[1]StdO_Customers_Residential!X289+[1]StdO_Customers_Small_Commercial!X289+[1]StdO_Customers_Lighting!X289</f>
        <v>77175</v>
      </c>
      <c r="Y289" s="20">
        <f>[1]StdO_Customers_Residential!Y289+[1]StdO_Customers_Small_Commercial!Y289+[1]StdO_Customers_Lighting!Y289</f>
        <v>65319</v>
      </c>
      <c r="Z289" s="12"/>
      <c r="AA289" s="13">
        <f t="shared" si="40"/>
        <v>4</v>
      </c>
      <c r="AB289" s="12">
        <f t="shared" si="33"/>
        <v>1583095</v>
      </c>
      <c r="AC289" s="5">
        <f t="shared" si="34"/>
        <v>515214</v>
      </c>
      <c r="AD289" s="5">
        <f t="shared" si="35"/>
        <v>2098309</v>
      </c>
      <c r="AF289" s="12">
        <f t="shared" si="36"/>
        <v>10</v>
      </c>
      <c r="AG289" s="12">
        <f t="shared" si="37"/>
        <v>2021</v>
      </c>
      <c r="AI289" s="5">
        <f t="shared" si="38"/>
        <v>123393</v>
      </c>
      <c r="AJ289" s="12">
        <f t="shared" si="39"/>
        <v>20</v>
      </c>
    </row>
    <row r="290" spans="1:36" x14ac:dyDescent="0.25">
      <c r="A290" s="33">
        <v>44477</v>
      </c>
      <c r="B290" s="20">
        <f>[1]StdO_Customers_Residential!B290+[1]StdO_Customers_Small_Commercial!B290+[1]StdO_Customers_Lighting!B290</f>
        <v>59661</v>
      </c>
      <c r="C290" s="20">
        <f>[1]StdO_Customers_Residential!C290+[1]StdO_Customers_Small_Commercial!C290+[1]StdO_Customers_Lighting!C290</f>
        <v>55709</v>
      </c>
      <c r="D290" s="20">
        <f>[1]StdO_Customers_Residential!D290+[1]StdO_Customers_Small_Commercial!D290+[1]StdO_Customers_Lighting!D290</f>
        <v>53293</v>
      </c>
      <c r="E290" s="20">
        <f>[1]StdO_Customers_Residential!E290+[1]StdO_Customers_Small_Commercial!E290+[1]StdO_Customers_Lighting!E290</f>
        <v>54506</v>
      </c>
      <c r="F290" s="20">
        <f>[1]StdO_Customers_Residential!F290+[1]StdO_Customers_Small_Commercial!F290+[1]StdO_Customers_Lighting!F290</f>
        <v>57393</v>
      </c>
      <c r="G290" s="20">
        <f>[1]StdO_Customers_Residential!G290+[1]StdO_Customers_Small_Commercial!G290+[1]StdO_Customers_Lighting!G290</f>
        <v>68490</v>
      </c>
      <c r="H290" s="20">
        <f>[1]StdO_Customers_Residential!H290+[1]StdO_Customers_Small_Commercial!H290+[1]StdO_Customers_Lighting!H290</f>
        <v>91444</v>
      </c>
      <c r="I290" s="20">
        <f>[1]StdO_Customers_Residential!I290+[1]StdO_Customers_Small_Commercial!I290+[1]StdO_Customers_Lighting!I290</f>
        <v>100593</v>
      </c>
      <c r="J290" s="20">
        <f>[1]StdO_Customers_Residential!J290+[1]StdO_Customers_Small_Commercial!J290+[1]StdO_Customers_Lighting!J290</f>
        <v>98392</v>
      </c>
      <c r="K290" s="20">
        <f>[1]StdO_Customers_Residential!K290+[1]StdO_Customers_Small_Commercial!K290+[1]StdO_Customers_Lighting!K290</f>
        <v>100039</v>
      </c>
      <c r="L290" s="20">
        <f>[1]StdO_Customers_Residential!L290+[1]StdO_Customers_Small_Commercial!L290+[1]StdO_Customers_Lighting!L290</f>
        <v>98674</v>
      </c>
      <c r="M290" s="20">
        <f>[1]StdO_Customers_Residential!M290+[1]StdO_Customers_Small_Commercial!M290+[1]StdO_Customers_Lighting!M290</f>
        <v>95790</v>
      </c>
      <c r="N290" s="20">
        <f>[1]StdO_Customers_Residential!N290+[1]StdO_Customers_Small_Commercial!N290+[1]StdO_Customers_Lighting!N290</f>
        <v>93218</v>
      </c>
      <c r="O290" s="20">
        <f>[1]StdO_Customers_Residential!O290+[1]StdO_Customers_Small_Commercial!O290+[1]StdO_Customers_Lighting!O290</f>
        <v>90352</v>
      </c>
      <c r="P290" s="20">
        <f>[1]StdO_Customers_Residential!P290+[1]StdO_Customers_Small_Commercial!P290+[1]StdO_Customers_Lighting!P290</f>
        <v>83329</v>
      </c>
      <c r="Q290" s="20">
        <f>[1]StdO_Customers_Residential!Q290+[1]StdO_Customers_Small_Commercial!Q290+[1]StdO_Customers_Lighting!Q290</f>
        <v>87694</v>
      </c>
      <c r="R290" s="20">
        <f>[1]StdO_Customers_Residential!R290+[1]StdO_Customers_Small_Commercial!R290+[1]StdO_Customers_Lighting!R290</f>
        <v>93992</v>
      </c>
      <c r="S290" s="20">
        <f>[1]StdO_Customers_Residential!S290+[1]StdO_Customers_Small_Commercial!S290+[1]StdO_Customers_Lighting!S290</f>
        <v>108841</v>
      </c>
      <c r="T290" s="20">
        <f>[1]StdO_Customers_Residential!T290+[1]StdO_Customers_Small_Commercial!T290+[1]StdO_Customers_Lighting!T290</f>
        <v>117933</v>
      </c>
      <c r="U290" s="20">
        <f>[1]StdO_Customers_Residential!U290+[1]StdO_Customers_Small_Commercial!U290+[1]StdO_Customers_Lighting!U290</f>
        <v>122919</v>
      </c>
      <c r="V290" s="20">
        <f>[1]StdO_Customers_Residential!V290+[1]StdO_Customers_Small_Commercial!V290+[1]StdO_Customers_Lighting!V290</f>
        <v>111733</v>
      </c>
      <c r="W290" s="20">
        <f>[1]StdO_Customers_Residential!W290+[1]StdO_Customers_Small_Commercial!W290+[1]StdO_Customers_Lighting!W290</f>
        <v>97779</v>
      </c>
      <c r="X290" s="20">
        <f>[1]StdO_Customers_Residential!X290+[1]StdO_Customers_Small_Commercial!X290+[1]StdO_Customers_Lighting!X290</f>
        <v>76996</v>
      </c>
      <c r="Y290" s="20">
        <f>[1]StdO_Customers_Residential!Y290+[1]StdO_Customers_Small_Commercial!Y290+[1]StdO_Customers_Lighting!Y290</f>
        <v>65523</v>
      </c>
      <c r="Z290" s="12"/>
      <c r="AA290" s="13">
        <v>8</v>
      </c>
      <c r="AB290" s="12">
        <f t="shared" si="33"/>
        <v>0</v>
      </c>
      <c r="AC290" s="5">
        <f t="shared" si="34"/>
        <v>2084293</v>
      </c>
      <c r="AD290" s="5">
        <f t="shared" si="35"/>
        <v>2084293</v>
      </c>
      <c r="AF290" s="12">
        <f t="shared" si="36"/>
        <v>10</v>
      </c>
      <c r="AG290" s="12">
        <f t="shared" si="37"/>
        <v>2021</v>
      </c>
      <c r="AI290" s="5">
        <f t="shared" si="38"/>
        <v>122919</v>
      </c>
      <c r="AJ290" s="12">
        <f t="shared" si="39"/>
        <v>20</v>
      </c>
    </row>
    <row r="291" spans="1:36" x14ac:dyDescent="0.25">
      <c r="A291" s="33">
        <v>44478</v>
      </c>
      <c r="B291" s="20">
        <f>[1]StdO_Customers_Residential!B291+[1]StdO_Customers_Small_Commercial!B291+[1]StdO_Customers_Lighting!B291</f>
        <v>60717</v>
      </c>
      <c r="C291" s="20">
        <f>[1]StdO_Customers_Residential!C291+[1]StdO_Customers_Small_Commercial!C291+[1]StdO_Customers_Lighting!C291</f>
        <v>61794</v>
      </c>
      <c r="D291" s="20">
        <f>[1]StdO_Customers_Residential!D291+[1]StdO_Customers_Small_Commercial!D291+[1]StdO_Customers_Lighting!D291</f>
        <v>55919</v>
      </c>
      <c r="E291" s="20">
        <f>[1]StdO_Customers_Residential!E291+[1]StdO_Customers_Small_Commercial!E291+[1]StdO_Customers_Lighting!E291</f>
        <v>55024</v>
      </c>
      <c r="F291" s="20">
        <f>[1]StdO_Customers_Residential!F291+[1]StdO_Customers_Small_Commercial!F291+[1]StdO_Customers_Lighting!F291</f>
        <v>57424</v>
      </c>
      <c r="G291" s="20">
        <f>[1]StdO_Customers_Residential!G291+[1]StdO_Customers_Small_Commercial!G291+[1]StdO_Customers_Lighting!G291</f>
        <v>65699</v>
      </c>
      <c r="H291" s="20">
        <f>[1]StdO_Customers_Residential!H291+[1]StdO_Customers_Small_Commercial!H291+[1]StdO_Customers_Lighting!H291</f>
        <v>84655</v>
      </c>
      <c r="I291" s="20">
        <f>[1]StdO_Customers_Residential!I291+[1]StdO_Customers_Small_Commercial!I291+[1]StdO_Customers_Lighting!I291</f>
        <v>95403</v>
      </c>
      <c r="J291" s="20">
        <f>[1]StdO_Customers_Residential!J291+[1]StdO_Customers_Small_Commercial!J291+[1]StdO_Customers_Lighting!J291</f>
        <v>98906</v>
      </c>
      <c r="K291" s="20">
        <f>[1]StdO_Customers_Residential!K291+[1]StdO_Customers_Small_Commercial!K291+[1]StdO_Customers_Lighting!K291</f>
        <v>104362</v>
      </c>
      <c r="L291" s="20">
        <f>[1]StdO_Customers_Residential!L291+[1]StdO_Customers_Small_Commercial!L291+[1]StdO_Customers_Lighting!L291</f>
        <v>102276</v>
      </c>
      <c r="M291" s="20">
        <f>[1]StdO_Customers_Residential!M291+[1]StdO_Customers_Small_Commercial!M291+[1]StdO_Customers_Lighting!M291</f>
        <v>99744</v>
      </c>
      <c r="N291" s="20">
        <f>[1]StdO_Customers_Residential!N291+[1]StdO_Customers_Small_Commercial!N291+[1]StdO_Customers_Lighting!N291</f>
        <v>96883</v>
      </c>
      <c r="O291" s="20">
        <f>[1]StdO_Customers_Residential!O291+[1]StdO_Customers_Small_Commercial!O291+[1]StdO_Customers_Lighting!O291</f>
        <v>92560</v>
      </c>
      <c r="P291" s="20">
        <f>[1]StdO_Customers_Residential!P291+[1]StdO_Customers_Small_Commercial!P291+[1]StdO_Customers_Lighting!P291</f>
        <v>85555</v>
      </c>
      <c r="Q291" s="20">
        <f>[1]StdO_Customers_Residential!Q291+[1]StdO_Customers_Small_Commercial!Q291+[1]StdO_Customers_Lighting!Q291</f>
        <v>90175</v>
      </c>
      <c r="R291" s="20">
        <f>[1]StdO_Customers_Residential!R291+[1]StdO_Customers_Small_Commercial!R291+[1]StdO_Customers_Lighting!R291</f>
        <v>95472</v>
      </c>
      <c r="S291" s="20">
        <f>[1]StdO_Customers_Residential!S291+[1]StdO_Customers_Small_Commercial!S291+[1]StdO_Customers_Lighting!S291</f>
        <v>110812</v>
      </c>
      <c r="T291" s="20">
        <f>[1]StdO_Customers_Residential!T291+[1]StdO_Customers_Small_Commercial!T291+[1]StdO_Customers_Lighting!T291</f>
        <v>118462</v>
      </c>
      <c r="U291" s="20">
        <f>[1]StdO_Customers_Residential!U291+[1]StdO_Customers_Small_Commercial!U291+[1]StdO_Customers_Lighting!U291</f>
        <v>123123</v>
      </c>
      <c r="V291" s="20">
        <f>[1]StdO_Customers_Residential!V291+[1]StdO_Customers_Small_Commercial!V291+[1]StdO_Customers_Lighting!V291</f>
        <v>110930</v>
      </c>
      <c r="W291" s="20">
        <f>[1]StdO_Customers_Residential!W291+[1]StdO_Customers_Small_Commercial!W291+[1]StdO_Customers_Lighting!W291</f>
        <v>95833</v>
      </c>
      <c r="X291" s="20">
        <f>[1]StdO_Customers_Residential!X291+[1]StdO_Customers_Small_Commercial!X291+[1]StdO_Customers_Lighting!X291</f>
        <v>78713</v>
      </c>
      <c r="Y291" s="20">
        <f>[1]StdO_Customers_Residential!Y291+[1]StdO_Customers_Small_Commercial!Y291+[1]StdO_Customers_Lighting!Y291</f>
        <v>68753</v>
      </c>
      <c r="Z291" s="12"/>
      <c r="AA291" s="13">
        <f t="shared" si="40"/>
        <v>6</v>
      </c>
      <c r="AB291" s="12">
        <f t="shared" si="33"/>
        <v>1599209</v>
      </c>
      <c r="AC291" s="5">
        <f t="shared" si="34"/>
        <v>509985</v>
      </c>
      <c r="AD291" s="5">
        <f t="shared" si="35"/>
        <v>2109194</v>
      </c>
      <c r="AF291" s="12">
        <f t="shared" si="36"/>
        <v>10</v>
      </c>
      <c r="AG291" s="12">
        <f t="shared" si="37"/>
        <v>2021</v>
      </c>
      <c r="AI291" s="5">
        <f t="shared" si="38"/>
        <v>123123</v>
      </c>
      <c r="AJ291" s="12">
        <f t="shared" si="39"/>
        <v>20</v>
      </c>
    </row>
    <row r="292" spans="1:36" x14ac:dyDescent="0.25">
      <c r="A292" s="33">
        <v>44479</v>
      </c>
      <c r="B292" s="20">
        <f>[1]StdO_Customers_Residential!B292+[1]StdO_Customers_Small_Commercial!B292+[1]StdO_Customers_Lighting!B292</f>
        <v>64050</v>
      </c>
      <c r="C292" s="20">
        <f>[1]StdO_Customers_Residential!C292+[1]StdO_Customers_Small_Commercial!C292+[1]StdO_Customers_Lighting!C292</f>
        <v>61806</v>
      </c>
      <c r="D292" s="20">
        <f>[1]StdO_Customers_Residential!D292+[1]StdO_Customers_Small_Commercial!D292+[1]StdO_Customers_Lighting!D292</f>
        <v>58980</v>
      </c>
      <c r="E292" s="20">
        <f>[1]StdO_Customers_Residential!E292+[1]StdO_Customers_Small_Commercial!E292+[1]StdO_Customers_Lighting!E292</f>
        <v>58818</v>
      </c>
      <c r="F292" s="20">
        <f>[1]StdO_Customers_Residential!F292+[1]StdO_Customers_Small_Commercial!F292+[1]StdO_Customers_Lighting!F292</f>
        <v>60682</v>
      </c>
      <c r="G292" s="20">
        <f>[1]StdO_Customers_Residential!G292+[1]StdO_Customers_Small_Commercial!G292+[1]StdO_Customers_Lighting!G292</f>
        <v>65716</v>
      </c>
      <c r="H292" s="20">
        <f>[1]StdO_Customers_Residential!H292+[1]StdO_Customers_Small_Commercial!H292+[1]StdO_Customers_Lighting!H292</f>
        <v>84637</v>
      </c>
      <c r="I292" s="20">
        <f>[1]StdO_Customers_Residential!I292+[1]StdO_Customers_Small_Commercial!I292+[1]StdO_Customers_Lighting!I292</f>
        <v>95361</v>
      </c>
      <c r="J292" s="20">
        <f>[1]StdO_Customers_Residential!J292+[1]StdO_Customers_Small_Commercial!J292+[1]StdO_Customers_Lighting!J292</f>
        <v>98860</v>
      </c>
      <c r="K292" s="20">
        <f>[1]StdO_Customers_Residential!K292+[1]StdO_Customers_Small_Commercial!K292+[1]StdO_Customers_Lighting!K292</f>
        <v>104319</v>
      </c>
      <c r="L292" s="20">
        <f>[1]StdO_Customers_Residential!L292+[1]StdO_Customers_Small_Commercial!L292+[1]StdO_Customers_Lighting!L292</f>
        <v>102281</v>
      </c>
      <c r="M292" s="20">
        <f>[1]StdO_Customers_Residential!M292+[1]StdO_Customers_Small_Commercial!M292+[1]StdO_Customers_Lighting!M292</f>
        <v>99724</v>
      </c>
      <c r="N292" s="20">
        <f>[1]StdO_Customers_Residential!N292+[1]StdO_Customers_Small_Commercial!N292+[1]StdO_Customers_Lighting!N292</f>
        <v>96872</v>
      </c>
      <c r="O292" s="20">
        <f>[1]StdO_Customers_Residential!O292+[1]StdO_Customers_Small_Commercial!O292+[1]StdO_Customers_Lighting!O292</f>
        <v>92552</v>
      </c>
      <c r="P292" s="20">
        <f>[1]StdO_Customers_Residential!P292+[1]StdO_Customers_Small_Commercial!P292+[1]StdO_Customers_Lighting!P292</f>
        <v>85554</v>
      </c>
      <c r="Q292" s="20">
        <f>[1]StdO_Customers_Residential!Q292+[1]StdO_Customers_Small_Commercial!Q292+[1]StdO_Customers_Lighting!Q292</f>
        <v>90171</v>
      </c>
      <c r="R292" s="20">
        <f>[1]StdO_Customers_Residential!R292+[1]StdO_Customers_Small_Commercial!R292+[1]StdO_Customers_Lighting!R292</f>
        <v>95432</v>
      </c>
      <c r="S292" s="20">
        <f>[1]StdO_Customers_Residential!S292+[1]StdO_Customers_Small_Commercial!S292+[1]StdO_Customers_Lighting!S292</f>
        <v>110802</v>
      </c>
      <c r="T292" s="20">
        <f>[1]StdO_Customers_Residential!T292+[1]StdO_Customers_Small_Commercial!T292+[1]StdO_Customers_Lighting!T292</f>
        <v>118479</v>
      </c>
      <c r="U292" s="20">
        <f>[1]StdO_Customers_Residential!U292+[1]StdO_Customers_Small_Commercial!U292+[1]StdO_Customers_Lighting!U292</f>
        <v>123083</v>
      </c>
      <c r="V292" s="20">
        <f>[1]StdO_Customers_Residential!V292+[1]StdO_Customers_Small_Commercial!V292+[1]StdO_Customers_Lighting!V292</f>
        <v>110919</v>
      </c>
      <c r="W292" s="20">
        <f>[1]StdO_Customers_Residential!W292+[1]StdO_Customers_Small_Commercial!W292+[1]StdO_Customers_Lighting!W292</f>
        <v>95756</v>
      </c>
      <c r="X292" s="20">
        <f>[1]StdO_Customers_Residential!X292+[1]StdO_Customers_Small_Commercial!X292+[1]StdO_Customers_Lighting!X292</f>
        <v>77096</v>
      </c>
      <c r="Y292" s="20">
        <f>[1]StdO_Customers_Residential!Y292+[1]StdO_Customers_Small_Commercial!Y292+[1]StdO_Customers_Lighting!Y292</f>
        <v>66212</v>
      </c>
      <c r="Z292" s="12"/>
      <c r="AA292" s="13">
        <f t="shared" si="40"/>
        <v>7</v>
      </c>
      <c r="AB292" s="12">
        <f t="shared" si="33"/>
        <v>0</v>
      </c>
      <c r="AC292" s="5">
        <f t="shared" si="34"/>
        <v>2118162</v>
      </c>
      <c r="AD292" s="5">
        <f t="shared" si="35"/>
        <v>2118162</v>
      </c>
      <c r="AF292" s="12">
        <f t="shared" si="36"/>
        <v>10</v>
      </c>
      <c r="AG292" s="12">
        <f t="shared" si="37"/>
        <v>2021</v>
      </c>
      <c r="AI292" s="5">
        <f t="shared" si="38"/>
        <v>123083</v>
      </c>
      <c r="AJ292" s="12">
        <f t="shared" si="39"/>
        <v>20</v>
      </c>
    </row>
    <row r="293" spans="1:36" x14ac:dyDescent="0.25">
      <c r="A293" s="33">
        <v>44480</v>
      </c>
      <c r="B293" s="20">
        <f>[1]StdO_Customers_Residential!B293+[1]StdO_Customers_Small_Commercial!B293+[1]StdO_Customers_Lighting!B293</f>
        <v>60609</v>
      </c>
      <c r="C293" s="20">
        <f>[1]StdO_Customers_Residential!C293+[1]StdO_Customers_Small_Commercial!C293+[1]StdO_Customers_Lighting!C293</f>
        <v>61727</v>
      </c>
      <c r="D293" s="20">
        <f>[1]StdO_Customers_Residential!D293+[1]StdO_Customers_Small_Commercial!D293+[1]StdO_Customers_Lighting!D293</f>
        <v>56370</v>
      </c>
      <c r="E293" s="20">
        <f>[1]StdO_Customers_Residential!E293+[1]StdO_Customers_Small_Commercial!E293+[1]StdO_Customers_Lighting!E293</f>
        <v>56488</v>
      </c>
      <c r="F293" s="20">
        <f>[1]StdO_Customers_Residential!F293+[1]StdO_Customers_Small_Commercial!F293+[1]StdO_Customers_Lighting!F293</f>
        <v>59396</v>
      </c>
      <c r="G293" s="20">
        <f>[1]StdO_Customers_Residential!G293+[1]StdO_Customers_Small_Commercial!G293+[1]StdO_Customers_Lighting!G293</f>
        <v>66654</v>
      </c>
      <c r="H293" s="20">
        <f>[1]StdO_Customers_Residential!H293+[1]StdO_Customers_Small_Commercial!H293+[1]StdO_Customers_Lighting!H293</f>
        <v>84128</v>
      </c>
      <c r="I293" s="20">
        <f>[1]StdO_Customers_Residential!I293+[1]StdO_Customers_Small_Commercial!I293+[1]StdO_Customers_Lighting!I293</f>
        <v>95264</v>
      </c>
      <c r="J293" s="20">
        <f>[1]StdO_Customers_Residential!J293+[1]StdO_Customers_Small_Commercial!J293+[1]StdO_Customers_Lighting!J293</f>
        <v>98840</v>
      </c>
      <c r="K293" s="20">
        <f>[1]StdO_Customers_Residential!K293+[1]StdO_Customers_Small_Commercial!K293+[1]StdO_Customers_Lighting!K293</f>
        <v>104285</v>
      </c>
      <c r="L293" s="20">
        <f>[1]StdO_Customers_Residential!L293+[1]StdO_Customers_Small_Commercial!L293+[1]StdO_Customers_Lighting!L293</f>
        <v>102219</v>
      </c>
      <c r="M293" s="20">
        <f>[1]StdO_Customers_Residential!M293+[1]StdO_Customers_Small_Commercial!M293+[1]StdO_Customers_Lighting!M293</f>
        <v>99712</v>
      </c>
      <c r="N293" s="20">
        <f>[1]StdO_Customers_Residential!N293+[1]StdO_Customers_Small_Commercial!N293+[1]StdO_Customers_Lighting!N293</f>
        <v>96873</v>
      </c>
      <c r="O293" s="20">
        <f>[1]StdO_Customers_Residential!O293+[1]StdO_Customers_Small_Commercial!O293+[1]StdO_Customers_Lighting!O293</f>
        <v>92588</v>
      </c>
      <c r="P293" s="20">
        <f>[1]StdO_Customers_Residential!P293+[1]StdO_Customers_Small_Commercial!P293+[1]StdO_Customers_Lighting!P293</f>
        <v>88772</v>
      </c>
      <c r="Q293" s="20">
        <f>[1]StdO_Customers_Residential!Q293+[1]StdO_Customers_Small_Commercial!Q293+[1]StdO_Customers_Lighting!Q293</f>
        <v>90577</v>
      </c>
      <c r="R293" s="20">
        <f>[1]StdO_Customers_Residential!R293+[1]StdO_Customers_Small_Commercial!R293+[1]StdO_Customers_Lighting!R293</f>
        <v>95782</v>
      </c>
      <c r="S293" s="20">
        <f>[1]StdO_Customers_Residential!S293+[1]StdO_Customers_Small_Commercial!S293+[1]StdO_Customers_Lighting!S293</f>
        <v>110715</v>
      </c>
      <c r="T293" s="20">
        <f>[1]StdO_Customers_Residential!T293+[1]StdO_Customers_Small_Commercial!T293+[1]StdO_Customers_Lighting!T293</f>
        <v>118397</v>
      </c>
      <c r="U293" s="20">
        <f>[1]StdO_Customers_Residential!U293+[1]StdO_Customers_Small_Commercial!U293+[1]StdO_Customers_Lighting!U293</f>
        <v>123106</v>
      </c>
      <c r="V293" s="20">
        <f>[1]StdO_Customers_Residential!V293+[1]StdO_Customers_Small_Commercial!V293+[1]StdO_Customers_Lighting!V293</f>
        <v>110927</v>
      </c>
      <c r="W293" s="20">
        <f>[1]StdO_Customers_Residential!W293+[1]StdO_Customers_Small_Commercial!W293+[1]StdO_Customers_Lighting!W293</f>
        <v>95733</v>
      </c>
      <c r="X293" s="20">
        <f>[1]StdO_Customers_Residential!X293+[1]StdO_Customers_Small_Commercial!X293+[1]StdO_Customers_Lighting!X293</f>
        <v>77078</v>
      </c>
      <c r="Y293" s="20">
        <f>[1]StdO_Customers_Residential!Y293+[1]StdO_Customers_Small_Commercial!Y293+[1]StdO_Customers_Lighting!Y293</f>
        <v>65249</v>
      </c>
      <c r="Z293" s="12"/>
      <c r="AA293" s="13">
        <f t="shared" si="40"/>
        <v>1</v>
      </c>
      <c r="AB293" s="12">
        <f t="shared" si="33"/>
        <v>0</v>
      </c>
      <c r="AC293" s="5">
        <f t="shared" si="34"/>
        <v>2111489</v>
      </c>
      <c r="AD293" s="5">
        <f t="shared" si="35"/>
        <v>2111489</v>
      </c>
      <c r="AF293" s="12">
        <f t="shared" si="36"/>
        <v>10</v>
      </c>
      <c r="AG293" s="12">
        <f t="shared" si="37"/>
        <v>2021</v>
      </c>
      <c r="AI293" s="5">
        <f t="shared" si="38"/>
        <v>123106</v>
      </c>
      <c r="AJ293" s="12">
        <f t="shared" si="39"/>
        <v>20</v>
      </c>
    </row>
    <row r="294" spans="1:36" x14ac:dyDescent="0.25">
      <c r="A294" s="33">
        <v>44481</v>
      </c>
      <c r="B294" s="20">
        <f>[1]StdO_Customers_Residential!B294+[1]StdO_Customers_Small_Commercial!B294+[1]StdO_Customers_Lighting!B294</f>
        <v>62096</v>
      </c>
      <c r="C294" s="20">
        <f>[1]StdO_Customers_Residential!C294+[1]StdO_Customers_Small_Commercial!C294+[1]StdO_Customers_Lighting!C294</f>
        <v>59022</v>
      </c>
      <c r="D294" s="20">
        <f>[1]StdO_Customers_Residential!D294+[1]StdO_Customers_Small_Commercial!D294+[1]StdO_Customers_Lighting!D294</f>
        <v>58303</v>
      </c>
      <c r="E294" s="20">
        <f>[1]StdO_Customers_Residential!E294+[1]StdO_Customers_Small_Commercial!E294+[1]StdO_Customers_Lighting!E294</f>
        <v>58590</v>
      </c>
      <c r="F294" s="20">
        <f>[1]StdO_Customers_Residential!F294+[1]StdO_Customers_Small_Commercial!F294+[1]StdO_Customers_Lighting!F294</f>
        <v>60988</v>
      </c>
      <c r="G294" s="20">
        <f>[1]StdO_Customers_Residential!G294+[1]StdO_Customers_Small_Commercial!G294+[1]StdO_Customers_Lighting!G294</f>
        <v>71428</v>
      </c>
      <c r="H294" s="20">
        <f>[1]StdO_Customers_Residential!H294+[1]StdO_Customers_Small_Commercial!H294+[1]StdO_Customers_Lighting!H294</f>
        <v>91048</v>
      </c>
      <c r="I294" s="20">
        <f>[1]StdO_Customers_Residential!I294+[1]StdO_Customers_Small_Commercial!I294+[1]StdO_Customers_Lighting!I294</f>
        <v>100330</v>
      </c>
      <c r="J294" s="20">
        <f>[1]StdO_Customers_Residential!J294+[1]StdO_Customers_Small_Commercial!J294+[1]StdO_Customers_Lighting!J294</f>
        <v>98142</v>
      </c>
      <c r="K294" s="20">
        <f>[1]StdO_Customers_Residential!K294+[1]StdO_Customers_Small_Commercial!K294+[1]StdO_Customers_Lighting!K294</f>
        <v>99752</v>
      </c>
      <c r="L294" s="20">
        <f>[1]StdO_Customers_Residential!L294+[1]StdO_Customers_Small_Commercial!L294+[1]StdO_Customers_Lighting!L294</f>
        <v>98432</v>
      </c>
      <c r="M294" s="20">
        <f>[1]StdO_Customers_Residential!M294+[1]StdO_Customers_Small_Commercial!M294+[1]StdO_Customers_Lighting!M294</f>
        <v>95554</v>
      </c>
      <c r="N294" s="20">
        <f>[1]StdO_Customers_Residential!N294+[1]StdO_Customers_Small_Commercial!N294+[1]StdO_Customers_Lighting!N294</f>
        <v>93044</v>
      </c>
      <c r="O294" s="20">
        <f>[1]StdO_Customers_Residential!O294+[1]StdO_Customers_Small_Commercial!O294+[1]StdO_Customers_Lighting!O294</f>
        <v>90376</v>
      </c>
      <c r="P294" s="20">
        <f>[1]StdO_Customers_Residential!P294+[1]StdO_Customers_Small_Commercial!P294+[1]StdO_Customers_Lighting!P294</f>
        <v>87149</v>
      </c>
      <c r="Q294" s="20">
        <f>[1]StdO_Customers_Residential!Q294+[1]StdO_Customers_Small_Commercial!Q294+[1]StdO_Customers_Lighting!Q294</f>
        <v>90959</v>
      </c>
      <c r="R294" s="20">
        <f>[1]StdO_Customers_Residential!R294+[1]StdO_Customers_Small_Commercial!R294+[1]StdO_Customers_Lighting!R294</f>
        <v>95362</v>
      </c>
      <c r="S294" s="20">
        <f>[1]StdO_Customers_Residential!S294+[1]StdO_Customers_Small_Commercial!S294+[1]StdO_Customers_Lighting!S294</f>
        <v>108970</v>
      </c>
      <c r="T294" s="20">
        <f>[1]StdO_Customers_Residential!T294+[1]StdO_Customers_Small_Commercial!T294+[1]StdO_Customers_Lighting!T294</f>
        <v>118030</v>
      </c>
      <c r="U294" s="20">
        <f>[1]StdO_Customers_Residential!U294+[1]StdO_Customers_Small_Commercial!U294+[1]StdO_Customers_Lighting!U294</f>
        <v>122988</v>
      </c>
      <c r="V294" s="20">
        <f>[1]StdO_Customers_Residential!V294+[1]StdO_Customers_Small_Commercial!V294+[1]StdO_Customers_Lighting!V294</f>
        <v>111909</v>
      </c>
      <c r="W294" s="20">
        <f>[1]StdO_Customers_Residential!W294+[1]StdO_Customers_Small_Commercial!W294+[1]StdO_Customers_Lighting!W294</f>
        <v>97777</v>
      </c>
      <c r="X294" s="20">
        <f>[1]StdO_Customers_Residential!X294+[1]StdO_Customers_Small_Commercial!X294+[1]StdO_Customers_Lighting!X294</f>
        <v>78959</v>
      </c>
      <c r="Y294" s="20">
        <f>[1]StdO_Customers_Residential!Y294+[1]StdO_Customers_Small_Commercial!Y294+[1]StdO_Customers_Lighting!Y294</f>
        <v>68667</v>
      </c>
      <c r="Z294" s="12"/>
      <c r="AA294" s="13">
        <f t="shared" si="40"/>
        <v>2</v>
      </c>
      <c r="AB294" s="12">
        <f t="shared" si="33"/>
        <v>1587733</v>
      </c>
      <c r="AC294" s="5">
        <f t="shared" si="34"/>
        <v>530142</v>
      </c>
      <c r="AD294" s="5">
        <f t="shared" si="35"/>
        <v>2117875</v>
      </c>
      <c r="AF294" s="12">
        <f t="shared" si="36"/>
        <v>10</v>
      </c>
      <c r="AG294" s="12">
        <f t="shared" si="37"/>
        <v>2021</v>
      </c>
      <c r="AI294" s="5">
        <f t="shared" si="38"/>
        <v>122988</v>
      </c>
      <c r="AJ294" s="12">
        <f t="shared" si="39"/>
        <v>20</v>
      </c>
    </row>
    <row r="295" spans="1:36" x14ac:dyDescent="0.25">
      <c r="A295" s="33">
        <v>44482</v>
      </c>
      <c r="B295" s="20">
        <f>[1]StdO_Customers_Residential!B295+[1]StdO_Customers_Small_Commercial!B295+[1]StdO_Customers_Lighting!B295</f>
        <v>61053</v>
      </c>
      <c r="C295" s="20">
        <f>[1]StdO_Customers_Residential!C295+[1]StdO_Customers_Small_Commercial!C295+[1]StdO_Customers_Lighting!C295</f>
        <v>57552</v>
      </c>
      <c r="D295" s="20">
        <f>[1]StdO_Customers_Residential!D295+[1]StdO_Customers_Small_Commercial!D295+[1]StdO_Customers_Lighting!D295</f>
        <v>55903</v>
      </c>
      <c r="E295" s="20">
        <f>[1]StdO_Customers_Residential!E295+[1]StdO_Customers_Small_Commercial!E295+[1]StdO_Customers_Lighting!E295</f>
        <v>56015</v>
      </c>
      <c r="F295" s="20">
        <f>[1]StdO_Customers_Residential!F295+[1]StdO_Customers_Small_Commercial!F295+[1]StdO_Customers_Lighting!F295</f>
        <v>59223</v>
      </c>
      <c r="G295" s="20">
        <f>[1]StdO_Customers_Residential!G295+[1]StdO_Customers_Small_Commercial!G295+[1]StdO_Customers_Lighting!G295</f>
        <v>69033</v>
      </c>
      <c r="H295" s="20">
        <f>[1]StdO_Customers_Residential!H295+[1]StdO_Customers_Small_Commercial!H295+[1]StdO_Customers_Lighting!H295</f>
        <v>90953</v>
      </c>
      <c r="I295" s="20">
        <f>[1]StdO_Customers_Residential!I295+[1]StdO_Customers_Small_Commercial!I295+[1]StdO_Customers_Lighting!I295</f>
        <v>100258</v>
      </c>
      <c r="J295" s="20">
        <f>[1]StdO_Customers_Residential!J295+[1]StdO_Customers_Small_Commercial!J295+[1]StdO_Customers_Lighting!J295</f>
        <v>98093</v>
      </c>
      <c r="K295" s="20">
        <f>[1]StdO_Customers_Residential!K295+[1]StdO_Customers_Small_Commercial!K295+[1]StdO_Customers_Lighting!K295</f>
        <v>99679</v>
      </c>
      <c r="L295" s="20">
        <f>[1]StdO_Customers_Residential!L295+[1]StdO_Customers_Small_Commercial!L295+[1]StdO_Customers_Lighting!L295</f>
        <v>98364</v>
      </c>
      <c r="M295" s="20">
        <f>[1]StdO_Customers_Residential!M295+[1]StdO_Customers_Small_Commercial!M295+[1]StdO_Customers_Lighting!M295</f>
        <v>95543</v>
      </c>
      <c r="N295" s="20">
        <f>[1]StdO_Customers_Residential!N295+[1]StdO_Customers_Small_Commercial!N295+[1]StdO_Customers_Lighting!N295</f>
        <v>93022</v>
      </c>
      <c r="O295" s="20">
        <f>[1]StdO_Customers_Residential!O295+[1]StdO_Customers_Small_Commercial!O295+[1]StdO_Customers_Lighting!O295</f>
        <v>90494</v>
      </c>
      <c r="P295" s="20">
        <f>[1]StdO_Customers_Residential!P295+[1]StdO_Customers_Small_Commercial!P295+[1]StdO_Customers_Lighting!P295</f>
        <v>87096</v>
      </c>
      <c r="Q295" s="20">
        <f>[1]StdO_Customers_Residential!Q295+[1]StdO_Customers_Small_Commercial!Q295+[1]StdO_Customers_Lighting!Q295</f>
        <v>89904</v>
      </c>
      <c r="R295" s="20">
        <f>[1]StdO_Customers_Residential!R295+[1]StdO_Customers_Small_Commercial!R295+[1]StdO_Customers_Lighting!R295</f>
        <v>93804</v>
      </c>
      <c r="S295" s="20">
        <f>[1]StdO_Customers_Residential!S295+[1]StdO_Customers_Small_Commercial!S295+[1]StdO_Customers_Lighting!S295</f>
        <v>108752</v>
      </c>
      <c r="T295" s="20">
        <f>[1]StdO_Customers_Residential!T295+[1]StdO_Customers_Small_Commercial!T295+[1]StdO_Customers_Lighting!T295</f>
        <v>117800</v>
      </c>
      <c r="U295" s="20">
        <f>[1]StdO_Customers_Residential!U295+[1]StdO_Customers_Small_Commercial!U295+[1]StdO_Customers_Lighting!U295</f>
        <v>122720</v>
      </c>
      <c r="V295" s="20">
        <f>[1]StdO_Customers_Residential!V295+[1]StdO_Customers_Small_Commercial!V295+[1]StdO_Customers_Lighting!V295</f>
        <v>111673</v>
      </c>
      <c r="W295" s="20">
        <f>[1]StdO_Customers_Residential!W295+[1]StdO_Customers_Small_Commercial!W295+[1]StdO_Customers_Lighting!W295</f>
        <v>97570</v>
      </c>
      <c r="X295" s="20">
        <f>[1]StdO_Customers_Residential!X295+[1]StdO_Customers_Small_Commercial!X295+[1]StdO_Customers_Lighting!X295</f>
        <v>76844</v>
      </c>
      <c r="Y295" s="20">
        <f>[1]StdO_Customers_Residential!Y295+[1]StdO_Customers_Small_Commercial!Y295+[1]StdO_Customers_Lighting!Y295</f>
        <v>65113</v>
      </c>
      <c r="Z295" s="12"/>
      <c r="AA295" s="13">
        <f t="shared" si="40"/>
        <v>3</v>
      </c>
      <c r="AB295" s="12">
        <f t="shared" si="33"/>
        <v>1581616</v>
      </c>
      <c r="AC295" s="5">
        <f t="shared" si="34"/>
        <v>514845</v>
      </c>
      <c r="AD295" s="5">
        <f t="shared" si="35"/>
        <v>2096461</v>
      </c>
      <c r="AF295" s="12">
        <f t="shared" si="36"/>
        <v>10</v>
      </c>
      <c r="AG295" s="12">
        <f t="shared" si="37"/>
        <v>2021</v>
      </c>
      <c r="AI295" s="5">
        <f t="shared" si="38"/>
        <v>122720</v>
      </c>
      <c r="AJ295" s="12">
        <f t="shared" si="39"/>
        <v>20</v>
      </c>
    </row>
    <row r="296" spans="1:36" x14ac:dyDescent="0.25">
      <c r="A296" s="33">
        <v>44483</v>
      </c>
      <c r="B296" s="20">
        <f>[1]StdO_Customers_Residential!B296+[1]StdO_Customers_Small_Commercial!B296+[1]StdO_Customers_Lighting!B296</f>
        <v>60823</v>
      </c>
      <c r="C296" s="20">
        <f>[1]StdO_Customers_Residential!C296+[1]StdO_Customers_Small_Commercial!C296+[1]StdO_Customers_Lighting!C296</f>
        <v>58481</v>
      </c>
      <c r="D296" s="20">
        <f>[1]StdO_Customers_Residential!D296+[1]StdO_Customers_Small_Commercial!D296+[1]StdO_Customers_Lighting!D296</f>
        <v>56507</v>
      </c>
      <c r="E296" s="20">
        <f>[1]StdO_Customers_Residential!E296+[1]StdO_Customers_Small_Commercial!E296+[1]StdO_Customers_Lighting!E296</f>
        <v>56342</v>
      </c>
      <c r="F296" s="20">
        <f>[1]StdO_Customers_Residential!F296+[1]StdO_Customers_Small_Commercial!F296+[1]StdO_Customers_Lighting!F296</f>
        <v>59460</v>
      </c>
      <c r="G296" s="20">
        <f>[1]StdO_Customers_Residential!G296+[1]StdO_Customers_Small_Commercial!G296+[1]StdO_Customers_Lighting!G296</f>
        <v>69480</v>
      </c>
      <c r="H296" s="20">
        <f>[1]StdO_Customers_Residential!H296+[1]StdO_Customers_Small_Commercial!H296+[1]StdO_Customers_Lighting!H296</f>
        <v>91172</v>
      </c>
      <c r="I296" s="20">
        <f>[1]StdO_Customers_Residential!I296+[1]StdO_Customers_Small_Commercial!I296+[1]StdO_Customers_Lighting!I296</f>
        <v>100272</v>
      </c>
      <c r="J296" s="20">
        <f>[1]StdO_Customers_Residential!J296+[1]StdO_Customers_Small_Commercial!J296+[1]StdO_Customers_Lighting!J296</f>
        <v>98000</v>
      </c>
      <c r="K296" s="20">
        <f>[1]StdO_Customers_Residential!K296+[1]StdO_Customers_Small_Commercial!K296+[1]StdO_Customers_Lighting!K296</f>
        <v>99577</v>
      </c>
      <c r="L296" s="20">
        <f>[1]StdO_Customers_Residential!L296+[1]StdO_Customers_Small_Commercial!L296+[1]StdO_Customers_Lighting!L296</f>
        <v>98264</v>
      </c>
      <c r="M296" s="20">
        <f>[1]StdO_Customers_Residential!M296+[1]StdO_Customers_Small_Commercial!M296+[1]StdO_Customers_Lighting!M296</f>
        <v>95403</v>
      </c>
      <c r="N296" s="20">
        <f>[1]StdO_Customers_Residential!N296+[1]StdO_Customers_Small_Commercial!N296+[1]StdO_Customers_Lighting!N296</f>
        <v>92871</v>
      </c>
      <c r="O296" s="20">
        <f>[1]StdO_Customers_Residential!O296+[1]StdO_Customers_Small_Commercial!O296+[1]StdO_Customers_Lighting!O296</f>
        <v>90275</v>
      </c>
      <c r="P296" s="20">
        <f>[1]StdO_Customers_Residential!P296+[1]StdO_Customers_Small_Commercial!P296+[1]StdO_Customers_Lighting!P296</f>
        <v>86491</v>
      </c>
      <c r="Q296" s="20">
        <f>[1]StdO_Customers_Residential!Q296+[1]StdO_Customers_Small_Commercial!Q296+[1]StdO_Customers_Lighting!Q296</f>
        <v>88780</v>
      </c>
      <c r="R296" s="20">
        <f>[1]StdO_Customers_Residential!R296+[1]StdO_Customers_Small_Commercial!R296+[1]StdO_Customers_Lighting!R296</f>
        <v>93657</v>
      </c>
      <c r="S296" s="20">
        <f>[1]StdO_Customers_Residential!S296+[1]StdO_Customers_Small_Commercial!S296+[1]StdO_Customers_Lighting!S296</f>
        <v>108592</v>
      </c>
      <c r="T296" s="20">
        <f>[1]StdO_Customers_Residential!T296+[1]StdO_Customers_Small_Commercial!T296+[1]StdO_Customers_Lighting!T296</f>
        <v>117740</v>
      </c>
      <c r="U296" s="20">
        <f>[1]StdO_Customers_Residential!U296+[1]StdO_Customers_Small_Commercial!U296+[1]StdO_Customers_Lighting!U296</f>
        <v>122704</v>
      </c>
      <c r="V296" s="20">
        <f>[1]StdO_Customers_Residential!V296+[1]StdO_Customers_Small_Commercial!V296+[1]StdO_Customers_Lighting!V296</f>
        <v>111620</v>
      </c>
      <c r="W296" s="20">
        <f>[1]StdO_Customers_Residential!W296+[1]StdO_Customers_Small_Commercial!W296+[1]StdO_Customers_Lighting!W296</f>
        <v>97557</v>
      </c>
      <c r="X296" s="20">
        <f>[1]StdO_Customers_Residential!X296+[1]StdO_Customers_Small_Commercial!X296+[1]StdO_Customers_Lighting!X296</f>
        <v>76762</v>
      </c>
      <c r="Y296" s="20">
        <f>[1]StdO_Customers_Residential!Y296+[1]StdO_Customers_Small_Commercial!Y296+[1]StdO_Customers_Lighting!Y296</f>
        <v>66183</v>
      </c>
      <c r="Z296" s="12"/>
      <c r="AA296" s="13">
        <f t="shared" si="40"/>
        <v>4</v>
      </c>
      <c r="AB296" s="12">
        <f t="shared" si="33"/>
        <v>1578565</v>
      </c>
      <c r="AC296" s="5">
        <f t="shared" si="34"/>
        <v>518448</v>
      </c>
      <c r="AD296" s="5">
        <f t="shared" si="35"/>
        <v>2097013</v>
      </c>
      <c r="AF296" s="12">
        <f t="shared" si="36"/>
        <v>10</v>
      </c>
      <c r="AG296" s="12">
        <f t="shared" si="37"/>
        <v>2021</v>
      </c>
      <c r="AI296" s="5">
        <f t="shared" si="38"/>
        <v>122704</v>
      </c>
      <c r="AJ296" s="12">
        <f t="shared" si="39"/>
        <v>20</v>
      </c>
    </row>
    <row r="297" spans="1:36" x14ac:dyDescent="0.25">
      <c r="A297" s="33">
        <v>44484</v>
      </c>
      <c r="B297" s="20">
        <f>[1]StdO_Customers_Residential!B297+[1]StdO_Customers_Small_Commercial!B297+[1]StdO_Customers_Lighting!B297</f>
        <v>61107</v>
      </c>
      <c r="C297" s="20">
        <f>[1]StdO_Customers_Residential!C297+[1]StdO_Customers_Small_Commercial!C297+[1]StdO_Customers_Lighting!C297</f>
        <v>58050</v>
      </c>
      <c r="D297" s="20">
        <f>[1]StdO_Customers_Residential!D297+[1]StdO_Customers_Small_Commercial!D297+[1]StdO_Customers_Lighting!D297</f>
        <v>56746</v>
      </c>
      <c r="E297" s="20">
        <f>[1]StdO_Customers_Residential!E297+[1]StdO_Customers_Small_Commercial!E297+[1]StdO_Customers_Lighting!E297</f>
        <v>56687</v>
      </c>
      <c r="F297" s="20">
        <f>[1]StdO_Customers_Residential!F297+[1]StdO_Customers_Small_Commercial!F297+[1]StdO_Customers_Lighting!F297</f>
        <v>59448</v>
      </c>
      <c r="G297" s="20">
        <f>[1]StdO_Customers_Residential!G297+[1]StdO_Customers_Small_Commercial!G297+[1]StdO_Customers_Lighting!G297</f>
        <v>68590</v>
      </c>
      <c r="H297" s="20">
        <f>[1]StdO_Customers_Residential!H297+[1]StdO_Customers_Small_Commercial!H297+[1]StdO_Customers_Lighting!H297</f>
        <v>90966</v>
      </c>
      <c r="I297" s="20">
        <f>[1]StdO_Customers_Residential!I297+[1]StdO_Customers_Small_Commercial!I297+[1]StdO_Customers_Lighting!I297</f>
        <v>100206</v>
      </c>
      <c r="J297" s="20">
        <f>[1]StdO_Customers_Residential!J297+[1]StdO_Customers_Small_Commercial!J297+[1]StdO_Customers_Lighting!J297</f>
        <v>97951</v>
      </c>
      <c r="K297" s="20">
        <f>[1]StdO_Customers_Residential!K297+[1]StdO_Customers_Small_Commercial!K297+[1]StdO_Customers_Lighting!K297</f>
        <v>99505</v>
      </c>
      <c r="L297" s="20">
        <f>[1]StdO_Customers_Residential!L297+[1]StdO_Customers_Small_Commercial!L297+[1]StdO_Customers_Lighting!L297</f>
        <v>98174</v>
      </c>
      <c r="M297" s="20">
        <f>[1]StdO_Customers_Residential!M297+[1]StdO_Customers_Small_Commercial!M297+[1]StdO_Customers_Lighting!M297</f>
        <v>95311</v>
      </c>
      <c r="N297" s="20">
        <f>[1]StdO_Customers_Residential!N297+[1]StdO_Customers_Small_Commercial!N297+[1]StdO_Customers_Lighting!N297</f>
        <v>92751</v>
      </c>
      <c r="O297" s="20">
        <f>[1]StdO_Customers_Residential!O297+[1]StdO_Customers_Small_Commercial!O297+[1]StdO_Customers_Lighting!O297</f>
        <v>89880</v>
      </c>
      <c r="P297" s="20">
        <f>[1]StdO_Customers_Residential!P297+[1]StdO_Customers_Small_Commercial!P297+[1]StdO_Customers_Lighting!P297</f>
        <v>85750</v>
      </c>
      <c r="Q297" s="20">
        <f>[1]StdO_Customers_Residential!Q297+[1]StdO_Customers_Small_Commercial!Q297+[1]StdO_Customers_Lighting!Q297</f>
        <v>87665</v>
      </c>
      <c r="R297" s="20">
        <f>[1]StdO_Customers_Residential!R297+[1]StdO_Customers_Small_Commercial!R297+[1]StdO_Customers_Lighting!R297</f>
        <v>93521</v>
      </c>
      <c r="S297" s="20">
        <f>[1]StdO_Customers_Residential!S297+[1]StdO_Customers_Small_Commercial!S297+[1]StdO_Customers_Lighting!S297</f>
        <v>108392</v>
      </c>
      <c r="T297" s="20">
        <f>[1]StdO_Customers_Residential!T297+[1]StdO_Customers_Small_Commercial!T297+[1]StdO_Customers_Lighting!T297</f>
        <v>117436</v>
      </c>
      <c r="U297" s="20">
        <f>[1]StdO_Customers_Residential!U297+[1]StdO_Customers_Small_Commercial!U297+[1]StdO_Customers_Lighting!U297</f>
        <v>122368</v>
      </c>
      <c r="V297" s="20">
        <f>[1]StdO_Customers_Residential!V297+[1]StdO_Customers_Small_Commercial!V297+[1]StdO_Customers_Lighting!V297</f>
        <v>111254</v>
      </c>
      <c r="W297" s="20">
        <f>[1]StdO_Customers_Residential!W297+[1]StdO_Customers_Small_Commercial!W297+[1]StdO_Customers_Lighting!W297</f>
        <v>97370</v>
      </c>
      <c r="X297" s="20">
        <f>[1]StdO_Customers_Residential!X297+[1]StdO_Customers_Small_Commercial!X297+[1]StdO_Customers_Lighting!X297</f>
        <v>76803</v>
      </c>
      <c r="Y297" s="20">
        <f>[1]StdO_Customers_Residential!Y297+[1]StdO_Customers_Small_Commercial!Y297+[1]StdO_Customers_Lighting!Y297</f>
        <v>67365</v>
      </c>
      <c r="Z297" s="12"/>
      <c r="AA297" s="13">
        <f t="shared" si="40"/>
        <v>5</v>
      </c>
      <c r="AB297" s="12">
        <f t="shared" si="33"/>
        <v>1574337</v>
      </c>
      <c r="AC297" s="5">
        <f t="shared" si="34"/>
        <v>518959</v>
      </c>
      <c r="AD297" s="5">
        <f t="shared" si="35"/>
        <v>2093296</v>
      </c>
      <c r="AF297" s="12">
        <f t="shared" si="36"/>
        <v>10</v>
      </c>
      <c r="AG297" s="12">
        <f t="shared" si="37"/>
        <v>2021</v>
      </c>
      <c r="AI297" s="5">
        <f t="shared" si="38"/>
        <v>122368</v>
      </c>
      <c r="AJ297" s="12">
        <f t="shared" si="39"/>
        <v>20</v>
      </c>
    </row>
    <row r="298" spans="1:36" x14ac:dyDescent="0.25">
      <c r="A298" s="33">
        <v>44485</v>
      </c>
      <c r="B298" s="20">
        <f>[1]StdO_Customers_Residential!B298+[1]StdO_Customers_Small_Commercial!B298+[1]StdO_Customers_Lighting!B298</f>
        <v>62460</v>
      </c>
      <c r="C298" s="20">
        <f>[1]StdO_Customers_Residential!C298+[1]StdO_Customers_Small_Commercial!C298+[1]StdO_Customers_Lighting!C298</f>
        <v>61518</v>
      </c>
      <c r="D298" s="20">
        <f>[1]StdO_Customers_Residential!D298+[1]StdO_Customers_Small_Commercial!D298+[1]StdO_Customers_Lighting!D298</f>
        <v>56891</v>
      </c>
      <c r="E298" s="20">
        <f>[1]StdO_Customers_Residential!E298+[1]StdO_Customers_Small_Commercial!E298+[1]StdO_Customers_Lighting!E298</f>
        <v>56701</v>
      </c>
      <c r="F298" s="20">
        <f>[1]StdO_Customers_Residential!F298+[1]StdO_Customers_Small_Commercial!F298+[1]StdO_Customers_Lighting!F298</f>
        <v>58330</v>
      </c>
      <c r="G298" s="20">
        <f>[1]StdO_Customers_Residential!G298+[1]StdO_Customers_Small_Commercial!G298+[1]StdO_Customers_Lighting!G298</f>
        <v>65402</v>
      </c>
      <c r="H298" s="20">
        <f>[1]StdO_Customers_Residential!H298+[1]StdO_Customers_Small_Commercial!H298+[1]StdO_Customers_Lighting!H298</f>
        <v>84261</v>
      </c>
      <c r="I298" s="20">
        <f>[1]StdO_Customers_Residential!I298+[1]StdO_Customers_Small_Commercial!I298+[1]StdO_Customers_Lighting!I298</f>
        <v>94971</v>
      </c>
      <c r="J298" s="20">
        <f>[1]StdO_Customers_Residential!J298+[1]StdO_Customers_Small_Commercial!J298+[1]StdO_Customers_Lighting!J298</f>
        <v>98443</v>
      </c>
      <c r="K298" s="20">
        <f>[1]StdO_Customers_Residential!K298+[1]StdO_Customers_Small_Commercial!K298+[1]StdO_Customers_Lighting!K298</f>
        <v>103855</v>
      </c>
      <c r="L298" s="20">
        <f>[1]StdO_Customers_Residential!L298+[1]StdO_Customers_Small_Commercial!L298+[1]StdO_Customers_Lighting!L298</f>
        <v>101798</v>
      </c>
      <c r="M298" s="20">
        <f>[1]StdO_Customers_Residential!M298+[1]StdO_Customers_Small_Commercial!M298+[1]StdO_Customers_Lighting!M298</f>
        <v>99268</v>
      </c>
      <c r="N298" s="20">
        <f>[1]StdO_Customers_Residential!N298+[1]StdO_Customers_Small_Commercial!N298+[1]StdO_Customers_Lighting!N298</f>
        <v>96710</v>
      </c>
      <c r="O298" s="20">
        <f>[1]StdO_Customers_Residential!O298+[1]StdO_Customers_Small_Commercial!O298+[1]StdO_Customers_Lighting!O298</f>
        <v>92429</v>
      </c>
      <c r="P298" s="20">
        <f>[1]StdO_Customers_Residential!P298+[1]StdO_Customers_Small_Commercial!P298+[1]StdO_Customers_Lighting!P298</f>
        <v>88500</v>
      </c>
      <c r="Q298" s="20">
        <f>[1]StdO_Customers_Residential!Q298+[1]StdO_Customers_Small_Commercial!Q298+[1]StdO_Customers_Lighting!Q298</f>
        <v>90402</v>
      </c>
      <c r="R298" s="20">
        <f>[1]StdO_Customers_Residential!R298+[1]StdO_Customers_Small_Commercial!R298+[1]StdO_Customers_Lighting!R298</f>
        <v>95291</v>
      </c>
      <c r="S298" s="20">
        <f>[1]StdO_Customers_Residential!S298+[1]StdO_Customers_Small_Commercial!S298+[1]StdO_Customers_Lighting!S298</f>
        <v>110320</v>
      </c>
      <c r="T298" s="20">
        <f>[1]StdO_Customers_Residential!T298+[1]StdO_Customers_Small_Commercial!T298+[1]StdO_Customers_Lighting!T298</f>
        <v>117942</v>
      </c>
      <c r="U298" s="20">
        <f>[1]StdO_Customers_Residential!U298+[1]StdO_Customers_Small_Commercial!U298+[1]StdO_Customers_Lighting!U298</f>
        <v>122538</v>
      </c>
      <c r="V298" s="20">
        <f>[1]StdO_Customers_Residential!V298+[1]StdO_Customers_Small_Commercial!V298+[1]StdO_Customers_Lighting!V298</f>
        <v>110421</v>
      </c>
      <c r="W298" s="20">
        <f>[1]StdO_Customers_Residential!W298+[1]StdO_Customers_Small_Commercial!W298+[1]StdO_Customers_Lighting!W298</f>
        <v>95325</v>
      </c>
      <c r="X298" s="20">
        <f>[1]StdO_Customers_Residential!X298+[1]StdO_Customers_Small_Commercial!X298+[1]StdO_Customers_Lighting!X298</f>
        <v>76796</v>
      </c>
      <c r="Y298" s="20">
        <f>[1]StdO_Customers_Residential!Y298+[1]StdO_Customers_Small_Commercial!Y298+[1]StdO_Customers_Lighting!Y298</f>
        <v>67468</v>
      </c>
      <c r="Z298" s="12"/>
      <c r="AA298" s="13">
        <f t="shared" si="40"/>
        <v>6</v>
      </c>
      <c r="AB298" s="12">
        <f t="shared" si="33"/>
        <v>1595009</v>
      </c>
      <c r="AC298" s="5">
        <f t="shared" si="34"/>
        <v>513031</v>
      </c>
      <c r="AD298" s="5">
        <f t="shared" si="35"/>
        <v>2108040</v>
      </c>
      <c r="AF298" s="12">
        <f t="shared" si="36"/>
        <v>10</v>
      </c>
      <c r="AG298" s="12">
        <f t="shared" si="37"/>
        <v>2021</v>
      </c>
      <c r="AI298" s="5">
        <f t="shared" si="38"/>
        <v>122538</v>
      </c>
      <c r="AJ298" s="12">
        <f t="shared" si="39"/>
        <v>20</v>
      </c>
    </row>
    <row r="299" spans="1:36" x14ac:dyDescent="0.25">
      <c r="A299" s="33">
        <v>44486</v>
      </c>
      <c r="B299" s="20">
        <f>[1]StdO_Customers_Residential!B299+[1]StdO_Customers_Small_Commercial!B299+[1]StdO_Customers_Lighting!B299</f>
        <v>63021</v>
      </c>
      <c r="C299" s="20">
        <f>[1]StdO_Customers_Residential!C299+[1]StdO_Customers_Small_Commercial!C299+[1]StdO_Customers_Lighting!C299</f>
        <v>61513</v>
      </c>
      <c r="D299" s="20">
        <f>[1]StdO_Customers_Residential!D299+[1]StdO_Customers_Small_Commercial!D299+[1]StdO_Customers_Lighting!D299</f>
        <v>57534</v>
      </c>
      <c r="E299" s="20">
        <f>[1]StdO_Customers_Residential!E299+[1]StdO_Customers_Small_Commercial!E299+[1]StdO_Customers_Lighting!E299</f>
        <v>57011</v>
      </c>
      <c r="F299" s="20">
        <f>[1]StdO_Customers_Residential!F299+[1]StdO_Customers_Small_Commercial!F299+[1]StdO_Customers_Lighting!F299</f>
        <v>57126</v>
      </c>
      <c r="G299" s="20">
        <f>[1]StdO_Customers_Residential!G299+[1]StdO_Customers_Small_Commercial!G299+[1]StdO_Customers_Lighting!G299</f>
        <v>65334</v>
      </c>
      <c r="H299" s="20">
        <f>[1]StdO_Customers_Residential!H299+[1]StdO_Customers_Small_Commercial!H299+[1]StdO_Customers_Lighting!H299</f>
        <v>84196</v>
      </c>
      <c r="I299" s="20">
        <f>[1]StdO_Customers_Residential!I299+[1]StdO_Customers_Small_Commercial!I299+[1]StdO_Customers_Lighting!I299</f>
        <v>94870</v>
      </c>
      <c r="J299" s="20">
        <f>[1]StdO_Customers_Residential!J299+[1]StdO_Customers_Small_Commercial!J299+[1]StdO_Customers_Lighting!J299</f>
        <v>98382</v>
      </c>
      <c r="K299" s="20">
        <f>[1]StdO_Customers_Residential!K299+[1]StdO_Customers_Small_Commercial!K299+[1]StdO_Customers_Lighting!K299</f>
        <v>103815</v>
      </c>
      <c r="L299" s="20">
        <f>[1]StdO_Customers_Residential!L299+[1]StdO_Customers_Small_Commercial!L299+[1]StdO_Customers_Lighting!L299</f>
        <v>101740</v>
      </c>
      <c r="M299" s="20">
        <f>[1]StdO_Customers_Residential!M299+[1]StdO_Customers_Small_Commercial!M299+[1]StdO_Customers_Lighting!M299</f>
        <v>99228</v>
      </c>
      <c r="N299" s="20">
        <f>[1]StdO_Customers_Residential!N299+[1]StdO_Customers_Small_Commercial!N299+[1]StdO_Customers_Lighting!N299</f>
        <v>96409</v>
      </c>
      <c r="O299" s="20">
        <f>[1]StdO_Customers_Residential!O299+[1]StdO_Customers_Small_Commercial!O299+[1]StdO_Customers_Lighting!O299</f>
        <v>92118</v>
      </c>
      <c r="P299" s="20">
        <f>[1]StdO_Customers_Residential!P299+[1]StdO_Customers_Small_Commercial!P299+[1]StdO_Customers_Lighting!P299</f>
        <v>86301</v>
      </c>
      <c r="Q299" s="20">
        <f>[1]StdO_Customers_Residential!Q299+[1]StdO_Customers_Small_Commercial!Q299+[1]StdO_Customers_Lighting!Q299</f>
        <v>89756</v>
      </c>
      <c r="R299" s="20">
        <f>[1]StdO_Customers_Residential!R299+[1]StdO_Customers_Small_Commercial!R299+[1]StdO_Customers_Lighting!R299</f>
        <v>94954</v>
      </c>
      <c r="S299" s="20">
        <f>[1]StdO_Customers_Residential!S299+[1]StdO_Customers_Small_Commercial!S299+[1]StdO_Customers_Lighting!S299</f>
        <v>110300</v>
      </c>
      <c r="T299" s="20">
        <f>[1]StdO_Customers_Residential!T299+[1]StdO_Customers_Small_Commercial!T299+[1]StdO_Customers_Lighting!T299</f>
        <v>117964</v>
      </c>
      <c r="U299" s="20">
        <f>[1]StdO_Customers_Residential!U299+[1]StdO_Customers_Small_Commercial!U299+[1]StdO_Customers_Lighting!U299</f>
        <v>122603</v>
      </c>
      <c r="V299" s="20">
        <f>[1]StdO_Customers_Residential!V299+[1]StdO_Customers_Small_Commercial!V299+[1]StdO_Customers_Lighting!V299</f>
        <v>110454</v>
      </c>
      <c r="W299" s="20">
        <f>[1]StdO_Customers_Residential!W299+[1]StdO_Customers_Small_Commercial!W299+[1]StdO_Customers_Lighting!W299</f>
        <v>95328</v>
      </c>
      <c r="X299" s="20">
        <f>[1]StdO_Customers_Residential!X299+[1]StdO_Customers_Small_Commercial!X299+[1]StdO_Customers_Lighting!X299</f>
        <v>77084</v>
      </c>
      <c r="Y299" s="20">
        <f>[1]StdO_Customers_Residential!Y299+[1]StdO_Customers_Small_Commercial!Y299+[1]StdO_Customers_Lighting!Y299</f>
        <v>67266</v>
      </c>
      <c r="Z299" s="12"/>
      <c r="AA299" s="13">
        <f t="shared" si="40"/>
        <v>7</v>
      </c>
      <c r="AB299" s="12">
        <f t="shared" si="33"/>
        <v>0</v>
      </c>
      <c r="AC299" s="5">
        <f t="shared" si="34"/>
        <v>2104307</v>
      </c>
      <c r="AD299" s="5">
        <f t="shared" si="35"/>
        <v>2104307</v>
      </c>
      <c r="AF299" s="12">
        <f t="shared" si="36"/>
        <v>10</v>
      </c>
      <c r="AG299" s="12">
        <f t="shared" si="37"/>
        <v>2021</v>
      </c>
      <c r="AI299" s="5">
        <f t="shared" si="38"/>
        <v>122603</v>
      </c>
      <c r="AJ299" s="12">
        <f t="shared" si="39"/>
        <v>20</v>
      </c>
    </row>
    <row r="300" spans="1:36" x14ac:dyDescent="0.25">
      <c r="A300" s="33">
        <v>44487</v>
      </c>
      <c r="B300" s="20">
        <f>[1]StdO_Customers_Residential!B300+[1]StdO_Customers_Small_Commercial!B300+[1]StdO_Customers_Lighting!B300</f>
        <v>61606</v>
      </c>
      <c r="C300" s="20">
        <f>[1]StdO_Customers_Residential!C300+[1]StdO_Customers_Small_Commercial!C300+[1]StdO_Customers_Lighting!C300</f>
        <v>58310</v>
      </c>
      <c r="D300" s="20">
        <f>[1]StdO_Customers_Residential!D300+[1]StdO_Customers_Small_Commercial!D300+[1]StdO_Customers_Lighting!D300</f>
        <v>57071</v>
      </c>
      <c r="E300" s="20">
        <f>[1]StdO_Customers_Residential!E300+[1]StdO_Customers_Small_Commercial!E300+[1]StdO_Customers_Lighting!E300</f>
        <v>57780</v>
      </c>
      <c r="F300" s="20">
        <f>[1]StdO_Customers_Residential!F300+[1]StdO_Customers_Small_Commercial!F300+[1]StdO_Customers_Lighting!F300</f>
        <v>61023</v>
      </c>
      <c r="G300" s="20">
        <f>[1]StdO_Customers_Residential!G300+[1]StdO_Customers_Small_Commercial!G300+[1]StdO_Customers_Lighting!G300</f>
        <v>71283</v>
      </c>
      <c r="H300" s="20">
        <f>[1]StdO_Customers_Residential!H300+[1]StdO_Customers_Small_Commercial!H300+[1]StdO_Customers_Lighting!H300</f>
        <v>90947</v>
      </c>
      <c r="I300" s="20">
        <f>[1]StdO_Customers_Residential!I300+[1]StdO_Customers_Small_Commercial!I300+[1]StdO_Customers_Lighting!I300</f>
        <v>100250</v>
      </c>
      <c r="J300" s="20">
        <f>[1]StdO_Customers_Residential!J300+[1]StdO_Customers_Small_Commercial!J300+[1]StdO_Customers_Lighting!J300</f>
        <v>98053</v>
      </c>
      <c r="K300" s="20">
        <f>[1]StdO_Customers_Residential!K300+[1]StdO_Customers_Small_Commercial!K300+[1]StdO_Customers_Lighting!K300</f>
        <v>99606</v>
      </c>
      <c r="L300" s="20">
        <f>[1]StdO_Customers_Residential!L300+[1]StdO_Customers_Small_Commercial!L300+[1]StdO_Customers_Lighting!L300</f>
        <v>98239</v>
      </c>
      <c r="M300" s="20">
        <f>[1]StdO_Customers_Residential!M300+[1]StdO_Customers_Small_Commercial!M300+[1]StdO_Customers_Lighting!M300</f>
        <v>95397</v>
      </c>
      <c r="N300" s="20">
        <f>[1]StdO_Customers_Residential!N300+[1]StdO_Customers_Small_Commercial!N300+[1]StdO_Customers_Lighting!N300</f>
        <v>92823</v>
      </c>
      <c r="O300" s="20">
        <f>[1]StdO_Customers_Residential!O300+[1]StdO_Customers_Small_Commercial!O300+[1]StdO_Customers_Lighting!O300</f>
        <v>89941</v>
      </c>
      <c r="P300" s="20">
        <f>[1]StdO_Customers_Residential!P300+[1]StdO_Customers_Small_Commercial!P300+[1]StdO_Customers_Lighting!P300</f>
        <v>82933</v>
      </c>
      <c r="Q300" s="20">
        <f>[1]StdO_Customers_Residential!Q300+[1]StdO_Customers_Small_Commercial!Q300+[1]StdO_Customers_Lighting!Q300</f>
        <v>87331</v>
      </c>
      <c r="R300" s="20">
        <f>[1]StdO_Customers_Residential!R300+[1]StdO_Customers_Small_Commercial!R300+[1]StdO_Customers_Lighting!R300</f>
        <v>93738</v>
      </c>
      <c r="S300" s="20">
        <f>[1]StdO_Customers_Residential!S300+[1]StdO_Customers_Small_Commercial!S300+[1]StdO_Customers_Lighting!S300</f>
        <v>108733</v>
      </c>
      <c r="T300" s="20">
        <f>[1]StdO_Customers_Residential!T300+[1]StdO_Customers_Small_Commercial!T300+[1]StdO_Customers_Lighting!T300</f>
        <v>117790</v>
      </c>
      <c r="U300" s="20">
        <f>[1]StdO_Customers_Residential!U300+[1]StdO_Customers_Small_Commercial!U300+[1]StdO_Customers_Lighting!U300</f>
        <v>122748</v>
      </c>
      <c r="V300" s="20">
        <f>[1]StdO_Customers_Residential!V300+[1]StdO_Customers_Small_Commercial!V300+[1]StdO_Customers_Lighting!V300</f>
        <v>111618</v>
      </c>
      <c r="W300" s="20">
        <f>[1]StdO_Customers_Residential!W300+[1]StdO_Customers_Small_Commercial!W300+[1]StdO_Customers_Lighting!W300</f>
        <v>97649</v>
      </c>
      <c r="X300" s="20">
        <f>[1]StdO_Customers_Residential!X300+[1]StdO_Customers_Small_Commercial!X300+[1]StdO_Customers_Lighting!X300</f>
        <v>78415</v>
      </c>
      <c r="Y300" s="20">
        <f>[1]StdO_Customers_Residential!Y300+[1]StdO_Customers_Small_Commercial!Y300+[1]StdO_Customers_Lighting!Y300</f>
        <v>68339</v>
      </c>
      <c r="Z300" s="12"/>
      <c r="AA300" s="13">
        <f t="shared" si="40"/>
        <v>1</v>
      </c>
      <c r="AB300" s="12">
        <f t="shared" si="33"/>
        <v>0</v>
      </c>
      <c r="AC300" s="5">
        <f t="shared" si="34"/>
        <v>2101623</v>
      </c>
      <c r="AD300" s="5">
        <f t="shared" si="35"/>
        <v>2101623</v>
      </c>
      <c r="AF300" s="12">
        <f t="shared" si="36"/>
        <v>10</v>
      </c>
      <c r="AG300" s="12">
        <f t="shared" si="37"/>
        <v>2021</v>
      </c>
      <c r="AI300" s="5">
        <f t="shared" si="38"/>
        <v>122748</v>
      </c>
      <c r="AJ300" s="12">
        <f t="shared" si="39"/>
        <v>20</v>
      </c>
    </row>
    <row r="301" spans="1:36" x14ac:dyDescent="0.25">
      <c r="A301" s="33">
        <v>44488</v>
      </c>
      <c r="B301" s="20">
        <f>[1]StdO_Customers_Residential!B301+[1]StdO_Customers_Small_Commercial!B301+[1]StdO_Customers_Lighting!B301</f>
        <v>62619</v>
      </c>
      <c r="C301" s="20">
        <f>[1]StdO_Customers_Residential!C301+[1]StdO_Customers_Small_Commercial!C301+[1]StdO_Customers_Lighting!C301</f>
        <v>59785</v>
      </c>
      <c r="D301" s="20">
        <f>[1]StdO_Customers_Residential!D301+[1]StdO_Customers_Small_Commercial!D301+[1]StdO_Customers_Lighting!D301</f>
        <v>58769</v>
      </c>
      <c r="E301" s="20">
        <f>[1]StdO_Customers_Residential!E301+[1]StdO_Customers_Small_Commercial!E301+[1]StdO_Customers_Lighting!E301</f>
        <v>59173</v>
      </c>
      <c r="F301" s="20">
        <f>[1]StdO_Customers_Residential!F301+[1]StdO_Customers_Small_Commercial!F301+[1]StdO_Customers_Lighting!F301</f>
        <v>62908</v>
      </c>
      <c r="G301" s="20">
        <f>[1]StdO_Customers_Residential!G301+[1]StdO_Customers_Small_Commercial!G301+[1]StdO_Customers_Lighting!G301</f>
        <v>73244</v>
      </c>
      <c r="H301" s="20">
        <f>[1]StdO_Customers_Residential!H301+[1]StdO_Customers_Small_Commercial!H301+[1]StdO_Customers_Lighting!H301</f>
        <v>91286</v>
      </c>
      <c r="I301" s="20">
        <f>[1]StdO_Customers_Residential!I301+[1]StdO_Customers_Small_Commercial!I301+[1]StdO_Customers_Lighting!I301</f>
        <v>100470</v>
      </c>
      <c r="J301" s="20">
        <f>[1]StdO_Customers_Residential!J301+[1]StdO_Customers_Small_Commercial!J301+[1]StdO_Customers_Lighting!J301</f>
        <v>98164</v>
      </c>
      <c r="K301" s="20">
        <f>[1]StdO_Customers_Residential!K301+[1]StdO_Customers_Small_Commercial!K301+[1]StdO_Customers_Lighting!K301</f>
        <v>99715</v>
      </c>
      <c r="L301" s="20">
        <f>[1]StdO_Customers_Residential!L301+[1]StdO_Customers_Small_Commercial!L301+[1]StdO_Customers_Lighting!L301</f>
        <v>98348</v>
      </c>
      <c r="M301" s="20">
        <f>[1]StdO_Customers_Residential!M301+[1]StdO_Customers_Small_Commercial!M301+[1]StdO_Customers_Lighting!M301</f>
        <v>95463</v>
      </c>
      <c r="N301" s="20">
        <f>[1]StdO_Customers_Residential!N301+[1]StdO_Customers_Small_Commercial!N301+[1]StdO_Customers_Lighting!N301</f>
        <v>92915</v>
      </c>
      <c r="O301" s="20">
        <f>[1]StdO_Customers_Residential!O301+[1]StdO_Customers_Small_Commercial!O301+[1]StdO_Customers_Lighting!O301</f>
        <v>90048</v>
      </c>
      <c r="P301" s="20">
        <f>[1]StdO_Customers_Residential!P301+[1]StdO_Customers_Small_Commercial!P301+[1]StdO_Customers_Lighting!P301</f>
        <v>84974</v>
      </c>
      <c r="Q301" s="20">
        <f>[1]StdO_Customers_Residential!Q301+[1]StdO_Customers_Small_Commercial!Q301+[1]StdO_Customers_Lighting!Q301</f>
        <v>88835</v>
      </c>
      <c r="R301" s="20">
        <f>[1]StdO_Customers_Residential!R301+[1]StdO_Customers_Small_Commercial!R301+[1]StdO_Customers_Lighting!R301</f>
        <v>95011</v>
      </c>
      <c r="S301" s="20">
        <f>[1]StdO_Customers_Residential!S301+[1]StdO_Customers_Small_Commercial!S301+[1]StdO_Customers_Lighting!S301</f>
        <v>110010</v>
      </c>
      <c r="T301" s="20">
        <f>[1]StdO_Customers_Residential!T301+[1]StdO_Customers_Small_Commercial!T301+[1]StdO_Customers_Lighting!T301</f>
        <v>117967</v>
      </c>
      <c r="U301" s="20">
        <f>[1]StdO_Customers_Residential!U301+[1]StdO_Customers_Small_Commercial!U301+[1]StdO_Customers_Lighting!U301</f>
        <v>122975</v>
      </c>
      <c r="V301" s="20">
        <f>[1]StdO_Customers_Residential!V301+[1]StdO_Customers_Small_Commercial!V301+[1]StdO_Customers_Lighting!V301</f>
        <v>111889</v>
      </c>
      <c r="W301" s="20">
        <f>[1]StdO_Customers_Residential!W301+[1]StdO_Customers_Small_Commercial!W301+[1]StdO_Customers_Lighting!W301</f>
        <v>97791</v>
      </c>
      <c r="X301" s="20">
        <f>[1]StdO_Customers_Residential!X301+[1]StdO_Customers_Small_Commercial!X301+[1]StdO_Customers_Lighting!X301</f>
        <v>80888</v>
      </c>
      <c r="Y301" s="20">
        <f>[1]StdO_Customers_Residential!Y301+[1]StdO_Customers_Small_Commercial!Y301+[1]StdO_Customers_Lighting!Y301</f>
        <v>70236</v>
      </c>
      <c r="Z301" s="12"/>
      <c r="AA301" s="13">
        <f t="shared" si="40"/>
        <v>2</v>
      </c>
      <c r="AB301" s="12">
        <f t="shared" si="33"/>
        <v>1585463</v>
      </c>
      <c r="AC301" s="5">
        <f t="shared" si="34"/>
        <v>538020</v>
      </c>
      <c r="AD301" s="5">
        <f t="shared" si="35"/>
        <v>2123483</v>
      </c>
      <c r="AF301" s="12">
        <f t="shared" si="36"/>
        <v>10</v>
      </c>
      <c r="AG301" s="12">
        <f t="shared" si="37"/>
        <v>2021</v>
      </c>
      <c r="AI301" s="5">
        <f t="shared" si="38"/>
        <v>122975</v>
      </c>
      <c r="AJ301" s="12">
        <f t="shared" si="39"/>
        <v>20</v>
      </c>
    </row>
    <row r="302" spans="1:36" x14ac:dyDescent="0.25">
      <c r="A302" s="33">
        <v>44489</v>
      </c>
      <c r="B302" s="20">
        <f>[1]StdO_Customers_Residential!B302+[1]StdO_Customers_Small_Commercial!B302+[1]StdO_Customers_Lighting!B302</f>
        <v>64971</v>
      </c>
      <c r="C302" s="20">
        <f>[1]StdO_Customers_Residential!C302+[1]StdO_Customers_Small_Commercial!C302+[1]StdO_Customers_Lighting!C302</f>
        <v>61423</v>
      </c>
      <c r="D302" s="20">
        <f>[1]StdO_Customers_Residential!D302+[1]StdO_Customers_Small_Commercial!D302+[1]StdO_Customers_Lighting!D302</f>
        <v>60377</v>
      </c>
      <c r="E302" s="20">
        <f>[1]StdO_Customers_Residential!E302+[1]StdO_Customers_Small_Commercial!E302+[1]StdO_Customers_Lighting!E302</f>
        <v>60262</v>
      </c>
      <c r="F302" s="20">
        <f>[1]StdO_Customers_Residential!F302+[1]StdO_Customers_Small_Commercial!F302+[1]StdO_Customers_Lighting!F302</f>
        <v>63499</v>
      </c>
      <c r="G302" s="20">
        <f>[1]StdO_Customers_Residential!G302+[1]StdO_Customers_Small_Commercial!G302+[1]StdO_Customers_Lighting!G302</f>
        <v>72987</v>
      </c>
      <c r="H302" s="20">
        <f>[1]StdO_Customers_Residential!H302+[1]StdO_Customers_Small_Commercial!H302+[1]StdO_Customers_Lighting!H302</f>
        <v>91215</v>
      </c>
      <c r="I302" s="20">
        <f>[1]StdO_Customers_Residential!I302+[1]StdO_Customers_Small_Commercial!I302+[1]StdO_Customers_Lighting!I302</f>
        <v>100539</v>
      </c>
      <c r="J302" s="20">
        <f>[1]StdO_Customers_Residential!J302+[1]StdO_Customers_Small_Commercial!J302+[1]StdO_Customers_Lighting!J302</f>
        <v>98281</v>
      </c>
      <c r="K302" s="20">
        <f>[1]StdO_Customers_Residential!K302+[1]StdO_Customers_Small_Commercial!K302+[1]StdO_Customers_Lighting!K302</f>
        <v>99844</v>
      </c>
      <c r="L302" s="20">
        <f>[1]StdO_Customers_Residential!L302+[1]StdO_Customers_Small_Commercial!L302+[1]StdO_Customers_Lighting!L302</f>
        <v>98467</v>
      </c>
      <c r="M302" s="20">
        <f>[1]StdO_Customers_Residential!M302+[1]StdO_Customers_Small_Commercial!M302+[1]StdO_Customers_Lighting!M302</f>
        <v>95570</v>
      </c>
      <c r="N302" s="20">
        <f>[1]StdO_Customers_Residential!N302+[1]StdO_Customers_Small_Commercial!N302+[1]StdO_Customers_Lighting!N302</f>
        <v>93009</v>
      </c>
      <c r="O302" s="20">
        <f>[1]StdO_Customers_Residential!O302+[1]StdO_Customers_Small_Commercial!O302+[1]StdO_Customers_Lighting!O302</f>
        <v>90174</v>
      </c>
      <c r="P302" s="20">
        <f>[1]StdO_Customers_Residential!P302+[1]StdO_Customers_Small_Commercial!P302+[1]StdO_Customers_Lighting!P302</f>
        <v>83194</v>
      </c>
      <c r="Q302" s="20">
        <f>[1]StdO_Customers_Residential!Q302+[1]StdO_Customers_Small_Commercial!Q302+[1]StdO_Customers_Lighting!Q302</f>
        <v>87720</v>
      </c>
      <c r="R302" s="20">
        <f>[1]StdO_Customers_Residential!R302+[1]StdO_Customers_Small_Commercial!R302+[1]StdO_Customers_Lighting!R302</f>
        <v>94126</v>
      </c>
      <c r="S302" s="20">
        <f>[1]StdO_Customers_Residential!S302+[1]StdO_Customers_Small_Commercial!S302+[1]StdO_Customers_Lighting!S302</f>
        <v>109073</v>
      </c>
      <c r="T302" s="20">
        <f>[1]StdO_Customers_Residential!T302+[1]StdO_Customers_Small_Commercial!T302+[1]StdO_Customers_Lighting!T302</f>
        <v>118148</v>
      </c>
      <c r="U302" s="20">
        <f>[1]StdO_Customers_Residential!U302+[1]StdO_Customers_Small_Commercial!U302+[1]StdO_Customers_Lighting!U302</f>
        <v>123132</v>
      </c>
      <c r="V302" s="20">
        <f>[1]StdO_Customers_Residential!V302+[1]StdO_Customers_Small_Commercial!V302+[1]StdO_Customers_Lighting!V302</f>
        <v>112003</v>
      </c>
      <c r="W302" s="20">
        <f>[1]StdO_Customers_Residential!W302+[1]StdO_Customers_Small_Commercial!W302+[1]StdO_Customers_Lighting!W302</f>
        <v>97972</v>
      </c>
      <c r="X302" s="20">
        <f>[1]StdO_Customers_Residential!X302+[1]StdO_Customers_Small_Commercial!X302+[1]StdO_Customers_Lighting!X302</f>
        <v>79676</v>
      </c>
      <c r="Y302" s="20">
        <f>[1]StdO_Customers_Residential!Y302+[1]StdO_Customers_Small_Commercial!Y302+[1]StdO_Customers_Lighting!Y302</f>
        <v>69412</v>
      </c>
      <c r="Z302" s="12"/>
      <c r="AA302" s="13">
        <f t="shared" si="40"/>
        <v>3</v>
      </c>
      <c r="AB302" s="12">
        <f t="shared" si="33"/>
        <v>1580928</v>
      </c>
      <c r="AC302" s="5">
        <f t="shared" si="34"/>
        <v>544146</v>
      </c>
      <c r="AD302" s="5">
        <f t="shared" si="35"/>
        <v>2125074</v>
      </c>
      <c r="AF302" s="12">
        <f t="shared" si="36"/>
        <v>10</v>
      </c>
      <c r="AG302" s="12">
        <f t="shared" si="37"/>
        <v>2021</v>
      </c>
      <c r="AI302" s="5">
        <f t="shared" si="38"/>
        <v>123132</v>
      </c>
      <c r="AJ302" s="12">
        <f t="shared" si="39"/>
        <v>20</v>
      </c>
    </row>
    <row r="303" spans="1:36" x14ac:dyDescent="0.25">
      <c r="A303" s="33">
        <v>44490</v>
      </c>
      <c r="B303" s="20">
        <f>[1]StdO_Customers_Residential!B303+[1]StdO_Customers_Small_Commercial!B303+[1]StdO_Customers_Lighting!B303</f>
        <v>64394</v>
      </c>
      <c r="C303" s="20">
        <f>[1]StdO_Customers_Residential!C303+[1]StdO_Customers_Small_Commercial!C303+[1]StdO_Customers_Lighting!C303</f>
        <v>61582</v>
      </c>
      <c r="D303" s="20">
        <f>[1]StdO_Customers_Residential!D303+[1]StdO_Customers_Small_Commercial!D303+[1]StdO_Customers_Lighting!D303</f>
        <v>60067</v>
      </c>
      <c r="E303" s="20">
        <f>[1]StdO_Customers_Residential!E303+[1]StdO_Customers_Small_Commercial!E303+[1]StdO_Customers_Lighting!E303</f>
        <v>60271</v>
      </c>
      <c r="F303" s="20">
        <f>[1]StdO_Customers_Residential!F303+[1]StdO_Customers_Small_Commercial!F303+[1]StdO_Customers_Lighting!F303</f>
        <v>63618</v>
      </c>
      <c r="G303" s="20">
        <f>[1]StdO_Customers_Residential!G303+[1]StdO_Customers_Small_Commercial!G303+[1]StdO_Customers_Lighting!G303</f>
        <v>73418</v>
      </c>
      <c r="H303" s="20">
        <f>[1]StdO_Customers_Residential!H303+[1]StdO_Customers_Small_Commercial!H303+[1]StdO_Customers_Lighting!H303</f>
        <v>91636</v>
      </c>
      <c r="I303" s="20">
        <f>[1]StdO_Customers_Residential!I303+[1]StdO_Customers_Small_Commercial!I303+[1]StdO_Customers_Lighting!I303</f>
        <v>100749</v>
      </c>
      <c r="J303" s="20">
        <f>[1]StdO_Customers_Residential!J303+[1]StdO_Customers_Small_Commercial!J303+[1]StdO_Customers_Lighting!J303</f>
        <v>98510</v>
      </c>
      <c r="K303" s="20">
        <f>[1]StdO_Customers_Residential!K303+[1]StdO_Customers_Small_Commercial!K303+[1]StdO_Customers_Lighting!K303</f>
        <v>100087</v>
      </c>
      <c r="L303" s="20">
        <f>[1]StdO_Customers_Residential!L303+[1]StdO_Customers_Small_Commercial!L303+[1]StdO_Customers_Lighting!L303</f>
        <v>98738</v>
      </c>
      <c r="M303" s="20">
        <f>[1]StdO_Customers_Residential!M303+[1]StdO_Customers_Small_Commercial!M303+[1]StdO_Customers_Lighting!M303</f>
        <v>95848</v>
      </c>
      <c r="N303" s="20">
        <f>[1]StdO_Customers_Residential!N303+[1]StdO_Customers_Small_Commercial!N303+[1]StdO_Customers_Lighting!N303</f>
        <v>93285</v>
      </c>
      <c r="O303" s="20">
        <f>[1]StdO_Customers_Residential!O303+[1]StdO_Customers_Small_Commercial!O303+[1]StdO_Customers_Lighting!O303</f>
        <v>90404</v>
      </c>
      <c r="P303" s="20">
        <f>[1]StdO_Customers_Residential!P303+[1]StdO_Customers_Small_Commercial!P303+[1]StdO_Customers_Lighting!P303</f>
        <v>84680</v>
      </c>
      <c r="Q303" s="20">
        <f>[1]StdO_Customers_Residential!Q303+[1]StdO_Customers_Small_Commercial!Q303+[1]StdO_Customers_Lighting!Q303</f>
        <v>88353</v>
      </c>
      <c r="R303" s="20">
        <f>[1]StdO_Customers_Residential!R303+[1]StdO_Customers_Small_Commercial!R303+[1]StdO_Customers_Lighting!R303</f>
        <v>94248</v>
      </c>
      <c r="S303" s="20">
        <f>[1]StdO_Customers_Residential!S303+[1]StdO_Customers_Small_Commercial!S303+[1]StdO_Customers_Lighting!S303</f>
        <v>109280</v>
      </c>
      <c r="T303" s="20">
        <f>[1]StdO_Customers_Residential!T303+[1]StdO_Customers_Small_Commercial!T303+[1]StdO_Customers_Lighting!T303</f>
        <v>118404</v>
      </c>
      <c r="U303" s="20">
        <f>[1]StdO_Customers_Residential!U303+[1]StdO_Customers_Small_Commercial!U303+[1]StdO_Customers_Lighting!U303</f>
        <v>123407</v>
      </c>
      <c r="V303" s="20">
        <f>[1]StdO_Customers_Residential!V303+[1]StdO_Customers_Small_Commercial!V303+[1]StdO_Customers_Lighting!V303</f>
        <v>112261</v>
      </c>
      <c r="W303" s="20">
        <f>[1]StdO_Customers_Residential!W303+[1]StdO_Customers_Small_Commercial!W303+[1]StdO_Customers_Lighting!W303</f>
        <v>98172</v>
      </c>
      <c r="X303" s="20">
        <f>[1]StdO_Customers_Residential!X303+[1]StdO_Customers_Small_Commercial!X303+[1]StdO_Customers_Lighting!X303</f>
        <v>77147</v>
      </c>
      <c r="Y303" s="20">
        <f>[1]StdO_Customers_Residential!Y303+[1]StdO_Customers_Small_Commercial!Y303+[1]StdO_Customers_Lighting!Y303</f>
        <v>66463</v>
      </c>
      <c r="Z303" s="12"/>
      <c r="AA303" s="13">
        <f t="shared" si="40"/>
        <v>4</v>
      </c>
      <c r="AB303" s="12">
        <f t="shared" si="33"/>
        <v>1583573</v>
      </c>
      <c r="AC303" s="5">
        <f t="shared" si="34"/>
        <v>541449</v>
      </c>
      <c r="AD303" s="5">
        <f t="shared" si="35"/>
        <v>2125022</v>
      </c>
      <c r="AF303" s="12">
        <f t="shared" si="36"/>
        <v>10</v>
      </c>
      <c r="AG303" s="12">
        <f t="shared" si="37"/>
        <v>2021</v>
      </c>
      <c r="AI303" s="5">
        <f t="shared" si="38"/>
        <v>123407</v>
      </c>
      <c r="AJ303" s="12">
        <f t="shared" si="39"/>
        <v>20</v>
      </c>
    </row>
    <row r="304" spans="1:36" x14ac:dyDescent="0.25">
      <c r="A304" s="33">
        <v>44491</v>
      </c>
      <c r="B304" s="20">
        <f>[1]StdO_Customers_Residential!B304+[1]StdO_Customers_Small_Commercial!B304+[1]StdO_Customers_Lighting!B304</f>
        <v>62028</v>
      </c>
      <c r="C304" s="20">
        <f>[1]StdO_Customers_Residential!C304+[1]StdO_Customers_Small_Commercial!C304+[1]StdO_Customers_Lighting!C304</f>
        <v>58756</v>
      </c>
      <c r="D304" s="20">
        <f>[1]StdO_Customers_Residential!D304+[1]StdO_Customers_Small_Commercial!D304+[1]StdO_Customers_Lighting!D304</f>
        <v>57218</v>
      </c>
      <c r="E304" s="20">
        <f>[1]StdO_Customers_Residential!E304+[1]StdO_Customers_Small_Commercial!E304+[1]StdO_Customers_Lighting!E304</f>
        <v>57423</v>
      </c>
      <c r="F304" s="20">
        <f>[1]StdO_Customers_Residential!F304+[1]StdO_Customers_Small_Commercial!F304+[1]StdO_Customers_Lighting!F304</f>
        <v>60502</v>
      </c>
      <c r="G304" s="20">
        <f>[1]StdO_Customers_Residential!G304+[1]StdO_Customers_Small_Commercial!G304+[1]StdO_Customers_Lighting!G304</f>
        <v>69106</v>
      </c>
      <c r="H304" s="20">
        <f>[1]StdO_Customers_Residential!H304+[1]StdO_Customers_Small_Commercial!H304+[1]StdO_Customers_Lighting!H304</f>
        <v>91595</v>
      </c>
      <c r="I304" s="20">
        <f>[1]StdO_Customers_Residential!I304+[1]StdO_Customers_Small_Commercial!I304+[1]StdO_Customers_Lighting!I304</f>
        <v>100932</v>
      </c>
      <c r="J304" s="20">
        <f>[1]StdO_Customers_Residential!J304+[1]StdO_Customers_Small_Commercial!J304+[1]StdO_Customers_Lighting!J304</f>
        <v>98693</v>
      </c>
      <c r="K304" s="20">
        <f>[1]StdO_Customers_Residential!K304+[1]StdO_Customers_Small_Commercial!K304+[1]StdO_Customers_Lighting!K304</f>
        <v>100250</v>
      </c>
      <c r="L304" s="20">
        <f>[1]StdO_Customers_Residential!L304+[1]StdO_Customers_Small_Commercial!L304+[1]StdO_Customers_Lighting!L304</f>
        <v>98892</v>
      </c>
      <c r="M304" s="20">
        <f>[1]StdO_Customers_Residential!M304+[1]StdO_Customers_Small_Commercial!M304+[1]StdO_Customers_Lighting!M304</f>
        <v>96004</v>
      </c>
      <c r="N304" s="20">
        <f>[1]StdO_Customers_Residential!N304+[1]StdO_Customers_Small_Commercial!N304+[1]StdO_Customers_Lighting!N304</f>
        <v>93451</v>
      </c>
      <c r="O304" s="20">
        <f>[1]StdO_Customers_Residential!O304+[1]StdO_Customers_Small_Commercial!O304+[1]StdO_Customers_Lighting!O304</f>
        <v>90558</v>
      </c>
      <c r="P304" s="20">
        <f>[1]StdO_Customers_Residential!P304+[1]StdO_Customers_Small_Commercial!P304+[1]StdO_Customers_Lighting!P304</f>
        <v>83509</v>
      </c>
      <c r="Q304" s="20">
        <f>[1]StdO_Customers_Residential!Q304+[1]StdO_Customers_Small_Commercial!Q304+[1]StdO_Customers_Lighting!Q304</f>
        <v>87899</v>
      </c>
      <c r="R304" s="20">
        <f>[1]StdO_Customers_Residential!R304+[1]StdO_Customers_Small_Commercial!R304+[1]StdO_Customers_Lighting!R304</f>
        <v>94254</v>
      </c>
      <c r="S304" s="20">
        <f>[1]StdO_Customers_Residential!S304+[1]StdO_Customers_Small_Commercial!S304+[1]StdO_Customers_Lighting!S304</f>
        <v>109294</v>
      </c>
      <c r="T304" s="20">
        <f>[1]StdO_Customers_Residential!T304+[1]StdO_Customers_Small_Commercial!T304+[1]StdO_Customers_Lighting!T304</f>
        <v>118560</v>
      </c>
      <c r="U304" s="20">
        <f>[1]StdO_Customers_Residential!U304+[1]StdO_Customers_Small_Commercial!U304+[1]StdO_Customers_Lighting!U304</f>
        <v>123454</v>
      </c>
      <c r="V304" s="20">
        <f>[1]StdO_Customers_Residential!V304+[1]StdO_Customers_Small_Commercial!V304+[1]StdO_Customers_Lighting!V304</f>
        <v>112206</v>
      </c>
      <c r="W304" s="20">
        <f>[1]StdO_Customers_Residential!W304+[1]StdO_Customers_Small_Commercial!W304+[1]StdO_Customers_Lighting!W304</f>
        <v>98167</v>
      </c>
      <c r="X304" s="20">
        <f>[1]StdO_Customers_Residential!X304+[1]StdO_Customers_Small_Commercial!X304+[1]StdO_Customers_Lighting!X304</f>
        <v>77255</v>
      </c>
      <c r="Y304" s="20">
        <f>[1]StdO_Customers_Residential!Y304+[1]StdO_Customers_Small_Commercial!Y304+[1]StdO_Customers_Lighting!Y304</f>
        <v>65404</v>
      </c>
      <c r="Z304" s="12"/>
      <c r="AA304" s="13">
        <f t="shared" si="40"/>
        <v>5</v>
      </c>
      <c r="AB304" s="12">
        <f t="shared" si="33"/>
        <v>1583378</v>
      </c>
      <c r="AC304" s="5">
        <f t="shared" si="34"/>
        <v>522032</v>
      </c>
      <c r="AD304" s="5">
        <f t="shared" si="35"/>
        <v>2105410</v>
      </c>
      <c r="AF304" s="12">
        <f t="shared" si="36"/>
        <v>10</v>
      </c>
      <c r="AG304" s="12">
        <f t="shared" si="37"/>
        <v>2021</v>
      </c>
      <c r="AI304" s="5">
        <f t="shared" si="38"/>
        <v>123454</v>
      </c>
      <c r="AJ304" s="12">
        <f t="shared" si="39"/>
        <v>20</v>
      </c>
    </row>
    <row r="305" spans="1:36" x14ac:dyDescent="0.25">
      <c r="A305" s="33">
        <v>44492</v>
      </c>
      <c r="B305" s="20">
        <f>[1]StdO_Customers_Residential!B305+[1]StdO_Customers_Small_Commercial!B305+[1]StdO_Customers_Lighting!B305</f>
        <v>60598</v>
      </c>
      <c r="C305" s="20">
        <f>[1]StdO_Customers_Residential!C305+[1]StdO_Customers_Small_Commercial!C305+[1]StdO_Customers_Lighting!C305</f>
        <v>61901</v>
      </c>
      <c r="D305" s="20">
        <f>[1]StdO_Customers_Residential!D305+[1]StdO_Customers_Small_Commercial!D305+[1]StdO_Customers_Lighting!D305</f>
        <v>55617</v>
      </c>
      <c r="E305" s="20">
        <f>[1]StdO_Customers_Residential!E305+[1]StdO_Customers_Small_Commercial!E305+[1]StdO_Customers_Lighting!E305</f>
        <v>55896</v>
      </c>
      <c r="F305" s="20">
        <f>[1]StdO_Customers_Residential!F305+[1]StdO_Customers_Small_Commercial!F305+[1]StdO_Customers_Lighting!F305</f>
        <v>58429</v>
      </c>
      <c r="G305" s="20">
        <f>[1]StdO_Customers_Residential!G305+[1]StdO_Customers_Small_Commercial!G305+[1]StdO_Customers_Lighting!G305</f>
        <v>65883</v>
      </c>
      <c r="H305" s="20">
        <f>[1]StdO_Customers_Residential!H305+[1]StdO_Customers_Small_Commercial!H305+[1]StdO_Customers_Lighting!H305</f>
        <v>84948</v>
      </c>
      <c r="I305" s="20">
        <f>[1]StdO_Customers_Residential!I305+[1]StdO_Customers_Small_Commercial!I305+[1]StdO_Customers_Lighting!I305</f>
        <v>95716</v>
      </c>
      <c r="J305" s="20">
        <f>[1]StdO_Customers_Residential!J305+[1]StdO_Customers_Small_Commercial!J305+[1]StdO_Customers_Lighting!J305</f>
        <v>99277</v>
      </c>
      <c r="K305" s="20">
        <f>[1]StdO_Customers_Residential!K305+[1]StdO_Customers_Small_Commercial!K305+[1]StdO_Customers_Lighting!K305</f>
        <v>104717</v>
      </c>
      <c r="L305" s="20">
        <f>[1]StdO_Customers_Residential!L305+[1]StdO_Customers_Small_Commercial!L305+[1]StdO_Customers_Lighting!L305</f>
        <v>102595</v>
      </c>
      <c r="M305" s="20">
        <f>[1]StdO_Customers_Residential!M305+[1]StdO_Customers_Small_Commercial!M305+[1]StdO_Customers_Lighting!M305</f>
        <v>100017</v>
      </c>
      <c r="N305" s="20">
        <f>[1]StdO_Customers_Residential!N305+[1]StdO_Customers_Small_Commercial!N305+[1]StdO_Customers_Lighting!N305</f>
        <v>97158</v>
      </c>
      <c r="O305" s="20">
        <f>[1]StdO_Customers_Residential!O305+[1]StdO_Customers_Small_Commercial!O305+[1]StdO_Customers_Lighting!O305</f>
        <v>92768</v>
      </c>
      <c r="P305" s="20">
        <f>[1]StdO_Customers_Residential!P305+[1]StdO_Customers_Small_Commercial!P305+[1]StdO_Customers_Lighting!P305</f>
        <v>85710</v>
      </c>
      <c r="Q305" s="20">
        <f>[1]StdO_Customers_Residential!Q305+[1]StdO_Customers_Small_Commercial!Q305+[1]StdO_Customers_Lighting!Q305</f>
        <v>90349</v>
      </c>
      <c r="R305" s="20">
        <f>[1]StdO_Customers_Residential!R305+[1]StdO_Customers_Small_Commercial!R305+[1]StdO_Customers_Lighting!R305</f>
        <v>95648</v>
      </c>
      <c r="S305" s="20">
        <f>[1]StdO_Customers_Residential!S305+[1]StdO_Customers_Small_Commercial!S305+[1]StdO_Customers_Lighting!S305</f>
        <v>111159</v>
      </c>
      <c r="T305" s="20">
        <f>[1]StdO_Customers_Residential!T305+[1]StdO_Customers_Small_Commercial!T305+[1]StdO_Customers_Lighting!T305</f>
        <v>118883</v>
      </c>
      <c r="U305" s="20">
        <f>[1]StdO_Customers_Residential!U305+[1]StdO_Customers_Small_Commercial!U305+[1]StdO_Customers_Lighting!U305</f>
        <v>123529</v>
      </c>
      <c r="V305" s="20">
        <f>[1]StdO_Customers_Residential!V305+[1]StdO_Customers_Small_Commercial!V305+[1]StdO_Customers_Lighting!V305</f>
        <v>111294</v>
      </c>
      <c r="W305" s="20">
        <f>[1]StdO_Customers_Residential!W305+[1]StdO_Customers_Small_Commercial!W305+[1]StdO_Customers_Lighting!W305</f>
        <v>96067</v>
      </c>
      <c r="X305" s="20">
        <f>[1]StdO_Customers_Residential!X305+[1]StdO_Customers_Small_Commercial!X305+[1]StdO_Customers_Lighting!X305</f>
        <v>78267</v>
      </c>
      <c r="Y305" s="20">
        <f>[1]StdO_Customers_Residential!Y305+[1]StdO_Customers_Small_Commercial!Y305+[1]StdO_Customers_Lighting!Y305</f>
        <v>69252</v>
      </c>
      <c r="Z305" s="12"/>
      <c r="AA305" s="13">
        <f t="shared" si="40"/>
        <v>6</v>
      </c>
      <c r="AB305" s="12">
        <f t="shared" si="33"/>
        <v>1603154</v>
      </c>
      <c r="AC305" s="5">
        <f t="shared" si="34"/>
        <v>512524</v>
      </c>
      <c r="AD305" s="5">
        <f t="shared" si="35"/>
        <v>2115678</v>
      </c>
      <c r="AF305" s="12">
        <f t="shared" si="36"/>
        <v>10</v>
      </c>
      <c r="AG305" s="12">
        <f t="shared" si="37"/>
        <v>2021</v>
      </c>
      <c r="AI305" s="5">
        <f t="shared" si="38"/>
        <v>123529</v>
      </c>
      <c r="AJ305" s="12">
        <f t="shared" si="39"/>
        <v>20</v>
      </c>
    </row>
    <row r="306" spans="1:36" x14ac:dyDescent="0.25">
      <c r="A306" s="33">
        <v>44493</v>
      </c>
      <c r="B306" s="20">
        <f>[1]StdO_Customers_Residential!B306+[1]StdO_Customers_Small_Commercial!B306+[1]StdO_Customers_Lighting!B306</f>
        <v>64265</v>
      </c>
      <c r="C306" s="20">
        <f>[1]StdO_Customers_Residential!C306+[1]StdO_Customers_Small_Commercial!C306+[1]StdO_Customers_Lighting!C306</f>
        <v>61985</v>
      </c>
      <c r="D306" s="20">
        <f>[1]StdO_Customers_Residential!D306+[1]StdO_Customers_Small_Commercial!D306+[1]StdO_Customers_Lighting!D306</f>
        <v>59540</v>
      </c>
      <c r="E306" s="20">
        <f>[1]StdO_Customers_Residential!E306+[1]StdO_Customers_Small_Commercial!E306+[1]StdO_Customers_Lighting!E306</f>
        <v>59734</v>
      </c>
      <c r="F306" s="20">
        <f>[1]StdO_Customers_Residential!F306+[1]StdO_Customers_Small_Commercial!F306+[1]StdO_Customers_Lighting!F306</f>
        <v>61485</v>
      </c>
      <c r="G306" s="20">
        <f>[1]StdO_Customers_Residential!G306+[1]StdO_Customers_Small_Commercial!G306+[1]StdO_Customers_Lighting!G306</f>
        <v>65923</v>
      </c>
      <c r="H306" s="20">
        <f>[1]StdO_Customers_Residential!H306+[1]StdO_Customers_Small_Commercial!H306+[1]StdO_Customers_Lighting!H306</f>
        <v>84939</v>
      </c>
      <c r="I306" s="20">
        <f>[1]StdO_Customers_Residential!I306+[1]StdO_Customers_Small_Commercial!I306+[1]StdO_Customers_Lighting!I306</f>
        <v>95672</v>
      </c>
      <c r="J306" s="20">
        <f>[1]StdO_Customers_Residential!J306+[1]StdO_Customers_Small_Commercial!J306+[1]StdO_Customers_Lighting!J306</f>
        <v>99183</v>
      </c>
      <c r="K306" s="20">
        <f>[1]StdO_Customers_Residential!K306+[1]StdO_Customers_Small_Commercial!K306+[1]StdO_Customers_Lighting!K306</f>
        <v>104639</v>
      </c>
      <c r="L306" s="20">
        <f>[1]StdO_Customers_Residential!L306+[1]StdO_Customers_Small_Commercial!L306+[1]StdO_Customers_Lighting!L306</f>
        <v>102521</v>
      </c>
      <c r="M306" s="20">
        <f>[1]StdO_Customers_Residential!M306+[1]StdO_Customers_Small_Commercial!M306+[1]StdO_Customers_Lighting!M306</f>
        <v>99979</v>
      </c>
      <c r="N306" s="20">
        <f>[1]StdO_Customers_Residential!N306+[1]StdO_Customers_Small_Commercial!N306+[1]StdO_Customers_Lighting!N306</f>
        <v>97099</v>
      </c>
      <c r="O306" s="20">
        <f>[1]StdO_Customers_Residential!O306+[1]StdO_Customers_Small_Commercial!O306+[1]StdO_Customers_Lighting!O306</f>
        <v>92755</v>
      </c>
      <c r="P306" s="20">
        <f>[1]StdO_Customers_Residential!P306+[1]StdO_Customers_Small_Commercial!P306+[1]StdO_Customers_Lighting!P306</f>
        <v>85738</v>
      </c>
      <c r="Q306" s="20">
        <f>[1]StdO_Customers_Residential!Q306+[1]StdO_Customers_Small_Commercial!Q306+[1]StdO_Customers_Lighting!Q306</f>
        <v>90399</v>
      </c>
      <c r="R306" s="20">
        <f>[1]StdO_Customers_Residential!R306+[1]StdO_Customers_Small_Commercial!R306+[1]StdO_Customers_Lighting!R306</f>
        <v>95716</v>
      </c>
      <c r="S306" s="20">
        <f>[1]StdO_Customers_Residential!S306+[1]StdO_Customers_Small_Commercial!S306+[1]StdO_Customers_Lighting!S306</f>
        <v>111225</v>
      </c>
      <c r="T306" s="20">
        <f>[1]StdO_Customers_Residential!T306+[1]StdO_Customers_Small_Commercial!T306+[1]StdO_Customers_Lighting!T306</f>
        <v>118971</v>
      </c>
      <c r="U306" s="20">
        <f>[1]StdO_Customers_Residential!U306+[1]StdO_Customers_Small_Commercial!U306+[1]StdO_Customers_Lighting!U306</f>
        <v>123602</v>
      </c>
      <c r="V306" s="20">
        <f>[1]StdO_Customers_Residential!V306+[1]StdO_Customers_Small_Commercial!V306+[1]StdO_Customers_Lighting!V306</f>
        <v>111389</v>
      </c>
      <c r="W306" s="20">
        <f>[1]StdO_Customers_Residential!W306+[1]StdO_Customers_Small_Commercial!W306+[1]StdO_Customers_Lighting!W306</f>
        <v>96128</v>
      </c>
      <c r="X306" s="20">
        <f>[1]StdO_Customers_Residential!X306+[1]StdO_Customers_Small_Commercial!X306+[1]StdO_Customers_Lighting!X306</f>
        <v>78885</v>
      </c>
      <c r="Y306" s="20">
        <f>[1]StdO_Customers_Residential!Y306+[1]StdO_Customers_Small_Commercial!Y306+[1]StdO_Customers_Lighting!Y306</f>
        <v>69203</v>
      </c>
      <c r="Z306" s="12"/>
      <c r="AA306" s="13">
        <f t="shared" si="40"/>
        <v>7</v>
      </c>
      <c r="AB306" s="12">
        <f t="shared" si="33"/>
        <v>0</v>
      </c>
      <c r="AC306" s="5">
        <f t="shared" si="34"/>
        <v>2130975</v>
      </c>
      <c r="AD306" s="5">
        <f t="shared" si="35"/>
        <v>2130975</v>
      </c>
      <c r="AF306" s="12">
        <f t="shared" si="36"/>
        <v>10</v>
      </c>
      <c r="AG306" s="12">
        <f t="shared" si="37"/>
        <v>2021</v>
      </c>
      <c r="AI306" s="5">
        <f t="shared" si="38"/>
        <v>123602</v>
      </c>
      <c r="AJ306" s="12">
        <f t="shared" si="39"/>
        <v>20</v>
      </c>
    </row>
    <row r="307" spans="1:36" x14ac:dyDescent="0.25">
      <c r="A307" s="33">
        <v>44494</v>
      </c>
      <c r="B307" s="20">
        <f>[1]StdO_Customers_Residential!B307+[1]StdO_Customers_Small_Commercial!B307+[1]StdO_Customers_Lighting!B307</f>
        <v>64147</v>
      </c>
      <c r="C307" s="20">
        <f>[1]StdO_Customers_Residential!C307+[1]StdO_Customers_Small_Commercial!C307+[1]StdO_Customers_Lighting!C307</f>
        <v>60697</v>
      </c>
      <c r="D307" s="20">
        <f>[1]StdO_Customers_Residential!D307+[1]StdO_Customers_Small_Commercial!D307+[1]StdO_Customers_Lighting!D307</f>
        <v>59331</v>
      </c>
      <c r="E307" s="20">
        <f>[1]StdO_Customers_Residential!E307+[1]StdO_Customers_Small_Commercial!E307+[1]StdO_Customers_Lighting!E307</f>
        <v>60601</v>
      </c>
      <c r="F307" s="20">
        <f>[1]StdO_Customers_Residential!F307+[1]StdO_Customers_Small_Commercial!F307+[1]StdO_Customers_Lighting!F307</f>
        <v>63486</v>
      </c>
      <c r="G307" s="20">
        <f>[1]StdO_Customers_Residential!G307+[1]StdO_Customers_Small_Commercial!G307+[1]StdO_Customers_Lighting!G307</f>
        <v>73922</v>
      </c>
      <c r="H307" s="20">
        <f>[1]StdO_Customers_Residential!H307+[1]StdO_Customers_Small_Commercial!H307+[1]StdO_Customers_Lighting!H307</f>
        <v>91765</v>
      </c>
      <c r="I307" s="20">
        <f>[1]StdO_Customers_Residential!I307+[1]StdO_Customers_Small_Commercial!I307+[1]StdO_Customers_Lighting!I307</f>
        <v>101155</v>
      </c>
      <c r="J307" s="20">
        <f>[1]StdO_Customers_Residential!J307+[1]StdO_Customers_Small_Commercial!J307+[1]StdO_Customers_Lighting!J307</f>
        <v>98855</v>
      </c>
      <c r="K307" s="20">
        <f>[1]StdO_Customers_Residential!K307+[1]StdO_Customers_Small_Commercial!K307+[1]StdO_Customers_Lighting!K307</f>
        <v>100399</v>
      </c>
      <c r="L307" s="20">
        <f>[1]StdO_Customers_Residential!L307+[1]StdO_Customers_Small_Commercial!L307+[1]StdO_Customers_Lighting!L307</f>
        <v>99761</v>
      </c>
      <c r="M307" s="20">
        <f>[1]StdO_Customers_Residential!M307+[1]StdO_Customers_Small_Commercial!M307+[1]StdO_Customers_Lighting!M307</f>
        <v>98921</v>
      </c>
      <c r="N307" s="20">
        <f>[1]StdO_Customers_Residential!N307+[1]StdO_Customers_Small_Commercial!N307+[1]StdO_Customers_Lighting!N307</f>
        <v>99255</v>
      </c>
      <c r="O307" s="20">
        <f>[1]StdO_Customers_Residential!O307+[1]StdO_Customers_Small_Commercial!O307+[1]StdO_Customers_Lighting!O307</f>
        <v>97138</v>
      </c>
      <c r="P307" s="20">
        <f>[1]StdO_Customers_Residential!P307+[1]StdO_Customers_Small_Commercial!P307+[1]StdO_Customers_Lighting!P307</f>
        <v>94240</v>
      </c>
      <c r="Q307" s="20">
        <f>[1]StdO_Customers_Residential!Q307+[1]StdO_Customers_Small_Commercial!Q307+[1]StdO_Customers_Lighting!Q307</f>
        <v>96609</v>
      </c>
      <c r="R307" s="20">
        <f>[1]StdO_Customers_Residential!R307+[1]StdO_Customers_Small_Commercial!R307+[1]StdO_Customers_Lighting!R307</f>
        <v>102751</v>
      </c>
      <c r="S307" s="20">
        <f>[1]StdO_Customers_Residential!S307+[1]StdO_Customers_Small_Commercial!S307+[1]StdO_Customers_Lighting!S307</f>
        <v>116483</v>
      </c>
      <c r="T307" s="20">
        <f>[1]StdO_Customers_Residential!T307+[1]StdO_Customers_Small_Commercial!T307+[1]StdO_Customers_Lighting!T307</f>
        <v>119484</v>
      </c>
      <c r="U307" s="20">
        <f>[1]StdO_Customers_Residential!U307+[1]StdO_Customers_Small_Commercial!U307+[1]StdO_Customers_Lighting!U307</f>
        <v>123705</v>
      </c>
      <c r="V307" s="20">
        <f>[1]StdO_Customers_Residential!V307+[1]StdO_Customers_Small_Commercial!V307+[1]StdO_Customers_Lighting!V307</f>
        <v>112427</v>
      </c>
      <c r="W307" s="20">
        <f>[1]StdO_Customers_Residential!W307+[1]StdO_Customers_Small_Commercial!W307+[1]StdO_Customers_Lighting!W307</f>
        <v>98345</v>
      </c>
      <c r="X307" s="20">
        <f>[1]StdO_Customers_Residential!X307+[1]StdO_Customers_Small_Commercial!X307+[1]StdO_Customers_Lighting!X307</f>
        <v>80545</v>
      </c>
      <c r="Y307" s="20">
        <f>[1]StdO_Customers_Residential!Y307+[1]StdO_Customers_Small_Commercial!Y307+[1]StdO_Customers_Lighting!Y307</f>
        <v>70437</v>
      </c>
      <c r="Z307" s="12"/>
      <c r="AA307" s="13">
        <f t="shared" si="40"/>
        <v>1</v>
      </c>
      <c r="AB307" s="12">
        <f t="shared" si="33"/>
        <v>0</v>
      </c>
      <c r="AC307" s="5">
        <f t="shared" si="34"/>
        <v>2184459</v>
      </c>
      <c r="AD307" s="5">
        <f t="shared" si="35"/>
        <v>2184459</v>
      </c>
      <c r="AF307" s="12">
        <f t="shared" si="36"/>
        <v>10</v>
      </c>
      <c r="AG307" s="12">
        <f t="shared" si="37"/>
        <v>2021</v>
      </c>
      <c r="AI307" s="5">
        <f t="shared" si="38"/>
        <v>123705</v>
      </c>
      <c r="AJ307" s="12">
        <f t="shared" si="39"/>
        <v>20</v>
      </c>
    </row>
    <row r="308" spans="1:36" x14ac:dyDescent="0.25">
      <c r="A308" s="33">
        <v>44495</v>
      </c>
      <c r="B308" s="20">
        <f>[1]StdO_Customers_Residential!B308+[1]StdO_Customers_Small_Commercial!B308+[1]StdO_Customers_Lighting!B308</f>
        <v>65794</v>
      </c>
      <c r="C308" s="20">
        <f>[1]StdO_Customers_Residential!C308+[1]StdO_Customers_Small_Commercial!C308+[1]StdO_Customers_Lighting!C308</f>
        <v>62637</v>
      </c>
      <c r="D308" s="20">
        <f>[1]StdO_Customers_Residential!D308+[1]StdO_Customers_Small_Commercial!D308+[1]StdO_Customers_Lighting!D308</f>
        <v>60763</v>
      </c>
      <c r="E308" s="20">
        <f>[1]StdO_Customers_Residential!E308+[1]StdO_Customers_Small_Commercial!E308+[1]StdO_Customers_Lighting!E308</f>
        <v>61743</v>
      </c>
      <c r="F308" s="20">
        <f>[1]StdO_Customers_Residential!F308+[1]StdO_Customers_Small_Commercial!F308+[1]StdO_Customers_Lighting!F308</f>
        <v>64237</v>
      </c>
      <c r="G308" s="20">
        <f>[1]StdO_Customers_Residential!G308+[1]StdO_Customers_Small_Commercial!G308+[1]StdO_Customers_Lighting!G308</f>
        <v>73688</v>
      </c>
      <c r="H308" s="20">
        <f>[1]StdO_Customers_Residential!H308+[1]StdO_Customers_Small_Commercial!H308+[1]StdO_Customers_Lighting!H308</f>
        <v>92069</v>
      </c>
      <c r="I308" s="20">
        <f>[1]StdO_Customers_Residential!I308+[1]StdO_Customers_Small_Commercial!I308+[1]StdO_Customers_Lighting!I308</f>
        <v>101459</v>
      </c>
      <c r="J308" s="20">
        <f>[1]StdO_Customers_Residential!J308+[1]StdO_Customers_Small_Commercial!J308+[1]StdO_Customers_Lighting!J308</f>
        <v>99146</v>
      </c>
      <c r="K308" s="20">
        <f>[1]StdO_Customers_Residential!K308+[1]StdO_Customers_Small_Commercial!K308+[1]StdO_Customers_Lighting!K308</f>
        <v>100712</v>
      </c>
      <c r="L308" s="20">
        <f>[1]StdO_Customers_Residential!L308+[1]StdO_Customers_Small_Commercial!L308+[1]StdO_Customers_Lighting!L308</f>
        <v>99318</v>
      </c>
      <c r="M308" s="20">
        <f>[1]StdO_Customers_Residential!M308+[1]StdO_Customers_Small_Commercial!M308+[1]StdO_Customers_Lighting!M308</f>
        <v>96473</v>
      </c>
      <c r="N308" s="20">
        <f>[1]StdO_Customers_Residential!N308+[1]StdO_Customers_Small_Commercial!N308+[1]StdO_Customers_Lighting!N308</f>
        <v>95602</v>
      </c>
      <c r="O308" s="20">
        <f>[1]StdO_Customers_Residential!O308+[1]StdO_Customers_Small_Commercial!O308+[1]StdO_Customers_Lighting!O308</f>
        <v>93698</v>
      </c>
      <c r="P308" s="20">
        <f>[1]StdO_Customers_Residential!P308+[1]StdO_Customers_Small_Commercial!P308+[1]StdO_Customers_Lighting!P308</f>
        <v>89651</v>
      </c>
      <c r="Q308" s="20">
        <f>[1]StdO_Customers_Residential!Q308+[1]StdO_Customers_Small_Commercial!Q308+[1]StdO_Customers_Lighting!Q308</f>
        <v>92837</v>
      </c>
      <c r="R308" s="20">
        <f>[1]StdO_Customers_Residential!R308+[1]StdO_Customers_Small_Commercial!R308+[1]StdO_Customers_Lighting!R308</f>
        <v>98235</v>
      </c>
      <c r="S308" s="20">
        <f>[1]StdO_Customers_Residential!S308+[1]StdO_Customers_Small_Commercial!S308+[1]StdO_Customers_Lighting!S308</f>
        <v>111624</v>
      </c>
      <c r="T308" s="20">
        <f>[1]StdO_Customers_Residential!T308+[1]StdO_Customers_Small_Commercial!T308+[1]StdO_Customers_Lighting!T308</f>
        <v>119218</v>
      </c>
      <c r="U308" s="20">
        <f>[1]StdO_Customers_Residential!U308+[1]StdO_Customers_Small_Commercial!U308+[1]StdO_Customers_Lighting!U308</f>
        <v>124276</v>
      </c>
      <c r="V308" s="20">
        <f>[1]StdO_Customers_Residential!V308+[1]StdO_Customers_Small_Commercial!V308+[1]StdO_Customers_Lighting!V308</f>
        <v>113019</v>
      </c>
      <c r="W308" s="20">
        <f>[1]StdO_Customers_Residential!W308+[1]StdO_Customers_Small_Commercial!W308+[1]StdO_Customers_Lighting!W308</f>
        <v>98751</v>
      </c>
      <c r="X308" s="20">
        <f>[1]StdO_Customers_Residential!X308+[1]StdO_Customers_Small_Commercial!X308+[1]StdO_Customers_Lighting!X308</f>
        <v>78307</v>
      </c>
      <c r="Y308" s="20">
        <f>[1]StdO_Customers_Residential!Y308+[1]StdO_Customers_Small_Commercial!Y308+[1]StdO_Customers_Lighting!Y308</f>
        <v>69384</v>
      </c>
      <c r="Z308" s="12"/>
      <c r="AA308" s="13">
        <f t="shared" si="40"/>
        <v>2</v>
      </c>
      <c r="AB308" s="12">
        <f t="shared" si="33"/>
        <v>1612326</v>
      </c>
      <c r="AC308" s="5">
        <f t="shared" si="34"/>
        <v>550315</v>
      </c>
      <c r="AD308" s="5">
        <f t="shared" si="35"/>
        <v>2162641</v>
      </c>
      <c r="AF308" s="12">
        <f t="shared" si="36"/>
        <v>10</v>
      </c>
      <c r="AG308" s="12">
        <f t="shared" si="37"/>
        <v>2021</v>
      </c>
      <c r="AI308" s="5">
        <f t="shared" si="38"/>
        <v>124276</v>
      </c>
      <c r="AJ308" s="12">
        <f t="shared" si="39"/>
        <v>20</v>
      </c>
    </row>
    <row r="309" spans="1:36" x14ac:dyDescent="0.25">
      <c r="A309" s="33">
        <v>44496</v>
      </c>
      <c r="B309" s="20">
        <f>[1]StdO_Customers_Residential!B309+[1]StdO_Customers_Small_Commercial!B309+[1]StdO_Customers_Lighting!B309</f>
        <v>64237</v>
      </c>
      <c r="C309" s="20">
        <f>[1]StdO_Customers_Residential!C309+[1]StdO_Customers_Small_Commercial!C309+[1]StdO_Customers_Lighting!C309</f>
        <v>61938</v>
      </c>
      <c r="D309" s="20">
        <f>[1]StdO_Customers_Residential!D309+[1]StdO_Customers_Small_Commercial!D309+[1]StdO_Customers_Lighting!D309</f>
        <v>59890</v>
      </c>
      <c r="E309" s="20">
        <f>[1]StdO_Customers_Residential!E309+[1]StdO_Customers_Small_Commercial!E309+[1]StdO_Customers_Lighting!E309</f>
        <v>60438</v>
      </c>
      <c r="F309" s="20">
        <f>[1]StdO_Customers_Residential!F309+[1]StdO_Customers_Small_Commercial!F309+[1]StdO_Customers_Lighting!F309</f>
        <v>63773</v>
      </c>
      <c r="G309" s="20">
        <f>[1]StdO_Customers_Residential!G309+[1]StdO_Customers_Small_Commercial!G309+[1]StdO_Customers_Lighting!G309</f>
        <v>73302</v>
      </c>
      <c r="H309" s="20">
        <f>[1]StdO_Customers_Residential!H309+[1]StdO_Customers_Small_Commercial!H309+[1]StdO_Customers_Lighting!H309</f>
        <v>92678</v>
      </c>
      <c r="I309" s="20">
        <f>[1]StdO_Customers_Residential!I309+[1]StdO_Customers_Small_Commercial!I309+[1]StdO_Customers_Lighting!I309</f>
        <v>101940</v>
      </c>
      <c r="J309" s="20">
        <f>[1]StdO_Customers_Residential!J309+[1]StdO_Customers_Small_Commercial!J309+[1]StdO_Customers_Lighting!J309</f>
        <v>99612</v>
      </c>
      <c r="K309" s="20">
        <f>[1]StdO_Customers_Residential!K309+[1]StdO_Customers_Small_Commercial!K309+[1]StdO_Customers_Lighting!K309</f>
        <v>101182</v>
      </c>
      <c r="L309" s="20">
        <f>[1]StdO_Customers_Residential!L309+[1]StdO_Customers_Small_Commercial!L309+[1]StdO_Customers_Lighting!L309</f>
        <v>99755</v>
      </c>
      <c r="M309" s="20">
        <f>[1]StdO_Customers_Residential!M309+[1]StdO_Customers_Small_Commercial!M309+[1]StdO_Customers_Lighting!M309</f>
        <v>97569</v>
      </c>
      <c r="N309" s="20">
        <f>[1]StdO_Customers_Residential!N309+[1]StdO_Customers_Small_Commercial!N309+[1]StdO_Customers_Lighting!N309</f>
        <v>95908</v>
      </c>
      <c r="O309" s="20">
        <f>[1]StdO_Customers_Residential!O309+[1]StdO_Customers_Small_Commercial!O309+[1]StdO_Customers_Lighting!O309</f>
        <v>94883</v>
      </c>
      <c r="P309" s="20">
        <f>[1]StdO_Customers_Residential!P309+[1]StdO_Customers_Small_Commercial!P309+[1]StdO_Customers_Lighting!P309</f>
        <v>91276</v>
      </c>
      <c r="Q309" s="20">
        <f>[1]StdO_Customers_Residential!Q309+[1]StdO_Customers_Small_Commercial!Q309+[1]StdO_Customers_Lighting!Q309</f>
        <v>92626</v>
      </c>
      <c r="R309" s="20">
        <f>[1]StdO_Customers_Residential!R309+[1]StdO_Customers_Small_Commercial!R309+[1]StdO_Customers_Lighting!R309</f>
        <v>98988</v>
      </c>
      <c r="S309" s="20">
        <f>[1]StdO_Customers_Residential!S309+[1]StdO_Customers_Small_Commercial!S309+[1]StdO_Customers_Lighting!S309</f>
        <v>112715</v>
      </c>
      <c r="T309" s="20">
        <f>[1]StdO_Customers_Residential!T309+[1]StdO_Customers_Small_Commercial!T309+[1]StdO_Customers_Lighting!T309</f>
        <v>119677</v>
      </c>
      <c r="U309" s="20">
        <f>[1]StdO_Customers_Residential!U309+[1]StdO_Customers_Small_Commercial!U309+[1]StdO_Customers_Lighting!U309</f>
        <v>124670</v>
      </c>
      <c r="V309" s="20">
        <f>[1]StdO_Customers_Residential!V309+[1]StdO_Customers_Small_Commercial!V309+[1]StdO_Customers_Lighting!V309</f>
        <v>113486</v>
      </c>
      <c r="W309" s="20">
        <f>[1]StdO_Customers_Residential!W309+[1]StdO_Customers_Small_Commercial!W309+[1]StdO_Customers_Lighting!W309</f>
        <v>99232</v>
      </c>
      <c r="X309" s="20">
        <f>[1]StdO_Customers_Residential!X309+[1]StdO_Customers_Small_Commercial!X309+[1]StdO_Customers_Lighting!X309</f>
        <v>81149</v>
      </c>
      <c r="Y309" s="20">
        <f>[1]StdO_Customers_Residential!Y309+[1]StdO_Customers_Small_Commercial!Y309+[1]StdO_Customers_Lighting!Y309</f>
        <v>71075</v>
      </c>
      <c r="Z309" s="12"/>
      <c r="AA309" s="13">
        <f t="shared" si="40"/>
        <v>3</v>
      </c>
      <c r="AB309" s="12">
        <f t="shared" si="33"/>
        <v>1624668</v>
      </c>
      <c r="AC309" s="5">
        <f t="shared" si="34"/>
        <v>547331</v>
      </c>
      <c r="AD309" s="5">
        <f t="shared" si="35"/>
        <v>2171999</v>
      </c>
      <c r="AF309" s="12">
        <f t="shared" si="36"/>
        <v>10</v>
      </c>
      <c r="AG309" s="12">
        <f t="shared" si="37"/>
        <v>2021</v>
      </c>
      <c r="AI309" s="5">
        <f t="shared" si="38"/>
        <v>124670</v>
      </c>
      <c r="AJ309" s="12">
        <f t="shared" si="39"/>
        <v>20</v>
      </c>
    </row>
    <row r="310" spans="1:36" x14ac:dyDescent="0.25">
      <c r="A310" s="33">
        <v>44497</v>
      </c>
      <c r="B310" s="20">
        <f>[1]StdO_Customers_Residential!B310+[1]StdO_Customers_Small_Commercial!B310+[1]StdO_Customers_Lighting!B310</f>
        <v>66425</v>
      </c>
      <c r="C310" s="20">
        <f>[1]StdO_Customers_Residential!C310+[1]StdO_Customers_Small_Commercial!C310+[1]StdO_Customers_Lighting!C310</f>
        <v>63663</v>
      </c>
      <c r="D310" s="20">
        <f>[1]StdO_Customers_Residential!D310+[1]StdO_Customers_Small_Commercial!D310+[1]StdO_Customers_Lighting!D310</f>
        <v>61740</v>
      </c>
      <c r="E310" s="20">
        <f>[1]StdO_Customers_Residential!E310+[1]StdO_Customers_Small_Commercial!E310+[1]StdO_Customers_Lighting!E310</f>
        <v>62399</v>
      </c>
      <c r="F310" s="20">
        <f>[1]StdO_Customers_Residential!F310+[1]StdO_Customers_Small_Commercial!F310+[1]StdO_Customers_Lighting!F310</f>
        <v>65884</v>
      </c>
      <c r="G310" s="20">
        <f>[1]StdO_Customers_Residential!G310+[1]StdO_Customers_Small_Commercial!G310+[1]StdO_Customers_Lighting!G310</f>
        <v>75782</v>
      </c>
      <c r="H310" s="20">
        <f>[1]StdO_Customers_Residential!H310+[1]StdO_Customers_Small_Commercial!H310+[1]StdO_Customers_Lighting!H310</f>
        <v>93053</v>
      </c>
      <c r="I310" s="20">
        <f>[1]StdO_Customers_Residential!I310+[1]StdO_Customers_Small_Commercial!I310+[1]StdO_Customers_Lighting!I310</f>
        <v>102515</v>
      </c>
      <c r="J310" s="20">
        <f>[1]StdO_Customers_Residential!J310+[1]StdO_Customers_Small_Commercial!J310+[1]StdO_Customers_Lighting!J310</f>
        <v>100160</v>
      </c>
      <c r="K310" s="20">
        <f>[1]StdO_Customers_Residential!K310+[1]StdO_Customers_Small_Commercial!K310+[1]StdO_Customers_Lighting!K310</f>
        <v>101728</v>
      </c>
      <c r="L310" s="20">
        <f>[1]StdO_Customers_Residential!L310+[1]StdO_Customers_Small_Commercial!L310+[1]StdO_Customers_Lighting!L310</f>
        <v>100283</v>
      </c>
      <c r="M310" s="20">
        <f>[1]StdO_Customers_Residential!M310+[1]StdO_Customers_Small_Commercial!M310+[1]StdO_Customers_Lighting!M310</f>
        <v>97322</v>
      </c>
      <c r="N310" s="20">
        <f>[1]StdO_Customers_Residential!N310+[1]StdO_Customers_Small_Commercial!N310+[1]StdO_Customers_Lighting!N310</f>
        <v>94728</v>
      </c>
      <c r="O310" s="20">
        <f>[1]StdO_Customers_Residential!O310+[1]StdO_Customers_Small_Commercial!O310+[1]StdO_Customers_Lighting!O310</f>
        <v>91788</v>
      </c>
      <c r="P310" s="20">
        <f>[1]StdO_Customers_Residential!P310+[1]StdO_Customers_Small_Commercial!P310+[1]StdO_Customers_Lighting!P310</f>
        <v>84624</v>
      </c>
      <c r="Q310" s="20">
        <f>[1]StdO_Customers_Residential!Q310+[1]StdO_Customers_Small_Commercial!Q310+[1]StdO_Customers_Lighting!Q310</f>
        <v>89208</v>
      </c>
      <c r="R310" s="20">
        <f>[1]StdO_Customers_Residential!R310+[1]StdO_Customers_Small_Commercial!R310+[1]StdO_Customers_Lighting!R310</f>
        <v>95806</v>
      </c>
      <c r="S310" s="20">
        <f>[1]StdO_Customers_Residential!S310+[1]StdO_Customers_Small_Commercial!S310+[1]StdO_Customers_Lighting!S310</f>
        <v>111206</v>
      </c>
      <c r="T310" s="20">
        <f>[1]StdO_Customers_Residential!T310+[1]StdO_Customers_Small_Commercial!T310+[1]StdO_Customers_Lighting!T310</f>
        <v>120509</v>
      </c>
      <c r="U310" s="20">
        <f>[1]StdO_Customers_Residential!U310+[1]StdO_Customers_Small_Commercial!U310+[1]StdO_Customers_Lighting!U310</f>
        <v>125556</v>
      </c>
      <c r="V310" s="20">
        <f>[1]StdO_Customers_Residential!V310+[1]StdO_Customers_Small_Commercial!V310+[1]StdO_Customers_Lighting!V310</f>
        <v>114287</v>
      </c>
      <c r="W310" s="20">
        <f>[1]StdO_Customers_Residential!W310+[1]StdO_Customers_Small_Commercial!W310+[1]StdO_Customers_Lighting!W310</f>
        <v>99783</v>
      </c>
      <c r="X310" s="20">
        <f>[1]StdO_Customers_Residential!X310+[1]StdO_Customers_Small_Commercial!X310+[1]StdO_Customers_Lighting!X310</f>
        <v>79722</v>
      </c>
      <c r="Y310" s="20">
        <f>[1]StdO_Customers_Residential!Y310+[1]StdO_Customers_Small_Commercial!Y310+[1]StdO_Customers_Lighting!Y310</f>
        <v>70151</v>
      </c>
      <c r="Z310" s="12"/>
      <c r="AA310" s="13">
        <f t="shared" si="40"/>
        <v>4</v>
      </c>
      <c r="AB310" s="12">
        <f t="shared" si="33"/>
        <v>1609225</v>
      </c>
      <c r="AC310" s="5">
        <f t="shared" si="34"/>
        <v>559097</v>
      </c>
      <c r="AD310" s="5">
        <f t="shared" si="35"/>
        <v>2168322</v>
      </c>
      <c r="AF310" s="12">
        <f t="shared" si="36"/>
        <v>10</v>
      </c>
      <c r="AG310" s="12">
        <f t="shared" si="37"/>
        <v>2021</v>
      </c>
      <c r="AI310" s="5">
        <f t="shared" si="38"/>
        <v>125556</v>
      </c>
      <c r="AJ310" s="12">
        <f t="shared" si="39"/>
        <v>20</v>
      </c>
    </row>
    <row r="311" spans="1:36" x14ac:dyDescent="0.25">
      <c r="A311" s="33">
        <v>44498</v>
      </c>
      <c r="B311" s="20">
        <f>[1]StdO_Customers_Residential!B311+[1]StdO_Customers_Small_Commercial!B311+[1]StdO_Customers_Lighting!B311</f>
        <v>65071</v>
      </c>
      <c r="C311" s="20">
        <f>[1]StdO_Customers_Residential!C311+[1]StdO_Customers_Small_Commercial!C311+[1]StdO_Customers_Lighting!C311</f>
        <v>62453</v>
      </c>
      <c r="D311" s="20">
        <f>[1]StdO_Customers_Residential!D311+[1]StdO_Customers_Small_Commercial!D311+[1]StdO_Customers_Lighting!D311</f>
        <v>61274</v>
      </c>
      <c r="E311" s="20">
        <f>[1]StdO_Customers_Residential!E311+[1]StdO_Customers_Small_Commercial!E311+[1]StdO_Customers_Lighting!E311</f>
        <v>62246</v>
      </c>
      <c r="F311" s="20">
        <f>[1]StdO_Customers_Residential!F311+[1]StdO_Customers_Small_Commercial!F311+[1]StdO_Customers_Lighting!F311</f>
        <v>66056</v>
      </c>
      <c r="G311" s="20">
        <f>[1]StdO_Customers_Residential!G311+[1]StdO_Customers_Small_Commercial!G311+[1]StdO_Customers_Lighting!G311</f>
        <v>76341</v>
      </c>
      <c r="H311" s="20">
        <f>[1]StdO_Customers_Residential!H311+[1]StdO_Customers_Small_Commercial!H311+[1]StdO_Customers_Lighting!H311</f>
        <v>93639</v>
      </c>
      <c r="I311" s="20">
        <f>[1]StdO_Customers_Residential!I311+[1]StdO_Customers_Small_Commercial!I311+[1]StdO_Customers_Lighting!I311</f>
        <v>103073</v>
      </c>
      <c r="J311" s="20">
        <f>[1]StdO_Customers_Residential!J311+[1]StdO_Customers_Small_Commercial!J311+[1]StdO_Customers_Lighting!J311</f>
        <v>100694</v>
      </c>
      <c r="K311" s="20">
        <f>[1]StdO_Customers_Residential!K311+[1]StdO_Customers_Small_Commercial!K311+[1]StdO_Customers_Lighting!K311</f>
        <v>102269</v>
      </c>
      <c r="L311" s="20">
        <f>[1]StdO_Customers_Residential!L311+[1]StdO_Customers_Small_Commercial!L311+[1]StdO_Customers_Lighting!L311</f>
        <v>100817</v>
      </c>
      <c r="M311" s="20">
        <f>[1]StdO_Customers_Residential!M311+[1]StdO_Customers_Small_Commercial!M311+[1]StdO_Customers_Lighting!M311</f>
        <v>97856</v>
      </c>
      <c r="N311" s="20">
        <f>[1]StdO_Customers_Residential!N311+[1]StdO_Customers_Small_Commercial!N311+[1]StdO_Customers_Lighting!N311</f>
        <v>95238</v>
      </c>
      <c r="O311" s="20">
        <f>[1]StdO_Customers_Residential!O311+[1]StdO_Customers_Small_Commercial!O311+[1]StdO_Customers_Lighting!O311</f>
        <v>92259</v>
      </c>
      <c r="P311" s="20">
        <f>[1]StdO_Customers_Residential!P311+[1]StdO_Customers_Small_Commercial!P311+[1]StdO_Customers_Lighting!P311</f>
        <v>85057</v>
      </c>
      <c r="Q311" s="20">
        <f>[1]StdO_Customers_Residential!Q311+[1]StdO_Customers_Small_Commercial!Q311+[1]StdO_Customers_Lighting!Q311</f>
        <v>89591</v>
      </c>
      <c r="R311" s="20">
        <f>[1]StdO_Customers_Residential!R311+[1]StdO_Customers_Small_Commercial!R311+[1]StdO_Customers_Lighting!R311</f>
        <v>96114</v>
      </c>
      <c r="S311" s="20">
        <f>[1]StdO_Customers_Residential!S311+[1]StdO_Customers_Small_Commercial!S311+[1]StdO_Customers_Lighting!S311</f>
        <v>111556</v>
      </c>
      <c r="T311" s="20">
        <f>[1]StdO_Customers_Residential!T311+[1]StdO_Customers_Small_Commercial!T311+[1]StdO_Customers_Lighting!T311</f>
        <v>120903</v>
      </c>
      <c r="U311" s="20">
        <f>[1]StdO_Customers_Residential!U311+[1]StdO_Customers_Small_Commercial!U311+[1]StdO_Customers_Lighting!U311</f>
        <v>125973</v>
      </c>
      <c r="V311" s="20">
        <f>[1]StdO_Customers_Residential!V311+[1]StdO_Customers_Small_Commercial!V311+[1]StdO_Customers_Lighting!V311</f>
        <v>114538</v>
      </c>
      <c r="W311" s="20">
        <f>[1]StdO_Customers_Residential!W311+[1]StdO_Customers_Small_Commercial!W311+[1]StdO_Customers_Lighting!W311</f>
        <v>100217</v>
      </c>
      <c r="X311" s="20">
        <f>[1]StdO_Customers_Residential!X311+[1]StdO_Customers_Small_Commercial!X311+[1]StdO_Customers_Lighting!X311</f>
        <v>80488</v>
      </c>
      <c r="Y311" s="20">
        <f>[1]StdO_Customers_Residential!Y311+[1]StdO_Customers_Small_Commercial!Y311+[1]StdO_Customers_Lighting!Y311</f>
        <v>70990</v>
      </c>
      <c r="Z311" s="12"/>
      <c r="AA311" s="13">
        <f t="shared" si="40"/>
        <v>5</v>
      </c>
      <c r="AB311" s="12">
        <f t="shared" si="33"/>
        <v>1616643</v>
      </c>
      <c r="AC311" s="5">
        <f t="shared" si="34"/>
        <v>558070</v>
      </c>
      <c r="AD311" s="5">
        <f t="shared" si="35"/>
        <v>2174713</v>
      </c>
      <c r="AF311" s="12">
        <f t="shared" si="36"/>
        <v>10</v>
      </c>
      <c r="AG311" s="12">
        <f t="shared" si="37"/>
        <v>2021</v>
      </c>
      <c r="AI311" s="5">
        <f t="shared" si="38"/>
        <v>125973</v>
      </c>
      <c r="AJ311" s="12">
        <f t="shared" si="39"/>
        <v>20</v>
      </c>
    </row>
    <row r="312" spans="1:36" x14ac:dyDescent="0.25">
      <c r="A312" s="33">
        <v>44499</v>
      </c>
      <c r="B312" s="20">
        <f>[1]StdO_Customers_Residential!B312+[1]StdO_Customers_Small_Commercial!B312+[1]StdO_Customers_Lighting!B312</f>
        <v>66590</v>
      </c>
      <c r="C312" s="20">
        <f>[1]StdO_Customers_Residential!C312+[1]StdO_Customers_Small_Commercial!C312+[1]StdO_Customers_Lighting!C312</f>
        <v>63313</v>
      </c>
      <c r="D312" s="20">
        <f>[1]StdO_Customers_Residential!D312+[1]StdO_Customers_Small_Commercial!D312+[1]StdO_Customers_Lighting!D312</f>
        <v>61606</v>
      </c>
      <c r="E312" s="20">
        <f>[1]StdO_Customers_Residential!E312+[1]StdO_Customers_Small_Commercial!E312+[1]StdO_Customers_Lighting!E312</f>
        <v>61665</v>
      </c>
      <c r="F312" s="20">
        <f>[1]StdO_Customers_Residential!F312+[1]StdO_Customers_Small_Commercial!F312+[1]StdO_Customers_Lighting!F312</f>
        <v>63741</v>
      </c>
      <c r="G312" s="20">
        <f>[1]StdO_Customers_Residential!G312+[1]StdO_Customers_Small_Commercial!G312+[1]StdO_Customers_Lighting!G312</f>
        <v>68030</v>
      </c>
      <c r="H312" s="20">
        <f>[1]StdO_Customers_Residential!H312+[1]StdO_Customers_Small_Commercial!H312+[1]StdO_Customers_Lighting!H312</f>
        <v>86752</v>
      </c>
      <c r="I312" s="20">
        <f>[1]StdO_Customers_Residential!I312+[1]StdO_Customers_Small_Commercial!I312+[1]StdO_Customers_Lighting!I312</f>
        <v>97723</v>
      </c>
      <c r="J312" s="20">
        <f>[1]StdO_Customers_Residential!J312+[1]StdO_Customers_Small_Commercial!J312+[1]StdO_Customers_Lighting!J312</f>
        <v>101306</v>
      </c>
      <c r="K312" s="20">
        <f>[1]StdO_Customers_Residential!K312+[1]StdO_Customers_Small_Commercial!K312+[1]StdO_Customers_Lighting!K312</f>
        <v>106856</v>
      </c>
      <c r="L312" s="20">
        <f>[1]StdO_Customers_Residential!L312+[1]StdO_Customers_Small_Commercial!L312+[1]StdO_Customers_Lighting!L312</f>
        <v>104666</v>
      </c>
      <c r="M312" s="20">
        <f>[1]StdO_Customers_Residential!M312+[1]StdO_Customers_Small_Commercial!M312+[1]StdO_Customers_Lighting!M312</f>
        <v>102046</v>
      </c>
      <c r="N312" s="20">
        <f>[1]StdO_Customers_Residential!N312+[1]StdO_Customers_Small_Commercial!N312+[1]StdO_Customers_Lighting!N312</f>
        <v>99145</v>
      </c>
      <c r="O312" s="20">
        <f>[1]StdO_Customers_Residential!O312+[1]StdO_Customers_Small_Commercial!O312+[1]StdO_Customers_Lighting!O312</f>
        <v>94724</v>
      </c>
      <c r="P312" s="20">
        <f>[1]StdO_Customers_Residential!P312+[1]StdO_Customers_Small_Commercial!P312+[1]StdO_Customers_Lighting!P312</f>
        <v>87610</v>
      </c>
      <c r="Q312" s="20">
        <f>[1]StdO_Customers_Residential!Q312+[1]StdO_Customers_Small_Commercial!Q312+[1]StdO_Customers_Lighting!Q312</f>
        <v>92391</v>
      </c>
      <c r="R312" s="20">
        <f>[1]StdO_Customers_Residential!R312+[1]StdO_Customers_Small_Commercial!R312+[1]StdO_Customers_Lighting!R312</f>
        <v>97776</v>
      </c>
      <c r="S312" s="20">
        <f>[1]StdO_Customers_Residential!S312+[1]StdO_Customers_Small_Commercial!S312+[1]StdO_Customers_Lighting!S312</f>
        <v>113678</v>
      </c>
      <c r="T312" s="20">
        <f>[1]StdO_Customers_Residential!T312+[1]StdO_Customers_Small_Commercial!T312+[1]StdO_Customers_Lighting!T312</f>
        <v>121536</v>
      </c>
      <c r="U312" s="20">
        <f>[1]StdO_Customers_Residential!U312+[1]StdO_Customers_Small_Commercial!U312+[1]StdO_Customers_Lighting!U312</f>
        <v>126352</v>
      </c>
      <c r="V312" s="20">
        <f>[1]StdO_Customers_Residential!V312+[1]StdO_Customers_Small_Commercial!V312+[1]StdO_Customers_Lighting!V312</f>
        <v>113751</v>
      </c>
      <c r="W312" s="20">
        <f>[1]StdO_Customers_Residential!W312+[1]StdO_Customers_Small_Commercial!W312+[1]StdO_Customers_Lighting!W312</f>
        <v>98162</v>
      </c>
      <c r="X312" s="20">
        <f>[1]StdO_Customers_Residential!X312+[1]StdO_Customers_Small_Commercial!X312+[1]StdO_Customers_Lighting!X312</f>
        <v>79016</v>
      </c>
      <c r="Y312" s="20">
        <f>[1]StdO_Customers_Residential!Y312+[1]StdO_Customers_Small_Commercial!Y312+[1]StdO_Customers_Lighting!Y312</f>
        <v>69295</v>
      </c>
      <c r="Z312" s="12"/>
      <c r="AA312" s="13">
        <f t="shared" si="40"/>
        <v>6</v>
      </c>
      <c r="AB312" s="12">
        <f t="shared" si="33"/>
        <v>1636738</v>
      </c>
      <c r="AC312" s="5">
        <f t="shared" si="34"/>
        <v>540992</v>
      </c>
      <c r="AD312" s="5">
        <f t="shared" si="35"/>
        <v>2177730</v>
      </c>
      <c r="AF312" s="12">
        <f t="shared" si="36"/>
        <v>10</v>
      </c>
      <c r="AG312" s="12">
        <f t="shared" si="37"/>
        <v>2021</v>
      </c>
      <c r="AI312" s="5">
        <f t="shared" si="38"/>
        <v>126352</v>
      </c>
      <c r="AJ312" s="12">
        <f t="shared" si="39"/>
        <v>20</v>
      </c>
    </row>
    <row r="313" spans="1:36" x14ac:dyDescent="0.25">
      <c r="A313" s="33">
        <v>44500</v>
      </c>
      <c r="B313" s="20">
        <f>[1]StdO_Customers_Residential!B313+[1]StdO_Customers_Small_Commercial!B313+[1]StdO_Customers_Lighting!B313</f>
        <v>64133</v>
      </c>
      <c r="C313" s="20">
        <f>[1]StdO_Customers_Residential!C313+[1]StdO_Customers_Small_Commercial!C313+[1]StdO_Customers_Lighting!C313</f>
        <v>63335</v>
      </c>
      <c r="D313" s="20">
        <f>[1]StdO_Customers_Residential!D313+[1]StdO_Customers_Small_Commercial!D313+[1]StdO_Customers_Lighting!D313</f>
        <v>58792</v>
      </c>
      <c r="E313" s="20">
        <f>[1]StdO_Customers_Residential!E313+[1]StdO_Customers_Small_Commercial!E313+[1]StdO_Customers_Lighting!E313</f>
        <v>58973</v>
      </c>
      <c r="F313" s="20">
        <f>[1]StdO_Customers_Residential!F313+[1]StdO_Customers_Small_Commercial!F313+[1]StdO_Customers_Lighting!F313</f>
        <v>60836</v>
      </c>
      <c r="G313" s="20">
        <f>[1]StdO_Customers_Residential!G313+[1]StdO_Customers_Small_Commercial!G313+[1]StdO_Customers_Lighting!G313</f>
        <v>67360</v>
      </c>
      <c r="H313" s="20">
        <f>[1]StdO_Customers_Residential!H313+[1]StdO_Customers_Small_Commercial!H313+[1]StdO_Customers_Lighting!H313</f>
        <v>86871</v>
      </c>
      <c r="I313" s="20">
        <f>[1]StdO_Customers_Residential!I313+[1]StdO_Customers_Small_Commercial!I313+[1]StdO_Customers_Lighting!I313</f>
        <v>97850</v>
      </c>
      <c r="J313" s="20">
        <f>[1]StdO_Customers_Residential!J313+[1]StdO_Customers_Small_Commercial!J313+[1]StdO_Customers_Lighting!J313</f>
        <v>101503</v>
      </c>
      <c r="K313" s="20">
        <f>[1]StdO_Customers_Residential!K313+[1]StdO_Customers_Small_Commercial!K313+[1]StdO_Customers_Lighting!K313</f>
        <v>107070</v>
      </c>
      <c r="L313" s="20">
        <f>[1]StdO_Customers_Residential!L313+[1]StdO_Customers_Small_Commercial!L313+[1]StdO_Customers_Lighting!L313</f>
        <v>104875</v>
      </c>
      <c r="M313" s="20">
        <f>[1]StdO_Customers_Residential!M313+[1]StdO_Customers_Small_Commercial!M313+[1]StdO_Customers_Lighting!M313</f>
        <v>102245</v>
      </c>
      <c r="N313" s="20">
        <f>[1]StdO_Customers_Residential!N313+[1]StdO_Customers_Small_Commercial!N313+[1]StdO_Customers_Lighting!N313</f>
        <v>99321</v>
      </c>
      <c r="O313" s="20">
        <f>[1]StdO_Customers_Residential!O313+[1]StdO_Customers_Small_Commercial!O313+[1]StdO_Customers_Lighting!O313</f>
        <v>94883</v>
      </c>
      <c r="P313" s="20">
        <f>[1]StdO_Customers_Residential!P313+[1]StdO_Customers_Small_Commercial!P313+[1]StdO_Customers_Lighting!P313</f>
        <v>87645</v>
      </c>
      <c r="Q313" s="20">
        <f>[1]StdO_Customers_Residential!Q313+[1]StdO_Customers_Small_Commercial!Q313+[1]StdO_Customers_Lighting!Q313</f>
        <v>92444</v>
      </c>
      <c r="R313" s="20">
        <f>[1]StdO_Customers_Residential!R313+[1]StdO_Customers_Small_Commercial!R313+[1]StdO_Customers_Lighting!R313</f>
        <v>97905</v>
      </c>
      <c r="S313" s="20">
        <f>[1]StdO_Customers_Residential!S313+[1]StdO_Customers_Small_Commercial!S313+[1]StdO_Customers_Lighting!S313</f>
        <v>113852</v>
      </c>
      <c r="T313" s="20">
        <f>[1]StdO_Customers_Residential!T313+[1]StdO_Customers_Small_Commercial!T313+[1]StdO_Customers_Lighting!T313</f>
        <v>121723</v>
      </c>
      <c r="U313" s="20">
        <f>[1]StdO_Customers_Residential!U313+[1]StdO_Customers_Small_Commercial!U313+[1]StdO_Customers_Lighting!U313</f>
        <v>126495</v>
      </c>
      <c r="V313" s="20">
        <f>[1]StdO_Customers_Residential!V313+[1]StdO_Customers_Small_Commercial!V313+[1]StdO_Customers_Lighting!V313</f>
        <v>113980</v>
      </c>
      <c r="W313" s="20">
        <f>[1]StdO_Customers_Residential!W313+[1]StdO_Customers_Small_Commercial!W313+[1]StdO_Customers_Lighting!W313</f>
        <v>98345</v>
      </c>
      <c r="X313" s="20">
        <f>[1]StdO_Customers_Residential!X313+[1]StdO_Customers_Small_Commercial!X313+[1]StdO_Customers_Lighting!X313</f>
        <v>79167</v>
      </c>
      <c r="Y313" s="20">
        <f>[1]StdO_Customers_Residential!Y313+[1]StdO_Customers_Small_Commercial!Y313+[1]StdO_Customers_Lighting!Y313</f>
        <v>66971</v>
      </c>
      <c r="Z313" s="12"/>
      <c r="AA313" s="13">
        <f t="shared" si="40"/>
        <v>7</v>
      </c>
      <c r="AB313" s="12">
        <f t="shared" si="33"/>
        <v>0</v>
      </c>
      <c r="AC313" s="5">
        <f t="shared" si="34"/>
        <v>2166574</v>
      </c>
      <c r="AD313" s="5">
        <f t="shared" si="35"/>
        <v>2166574</v>
      </c>
      <c r="AF313" s="12">
        <f t="shared" si="36"/>
        <v>10</v>
      </c>
      <c r="AG313" s="12">
        <f t="shared" si="37"/>
        <v>2021</v>
      </c>
      <c r="AI313" s="5">
        <f t="shared" si="38"/>
        <v>126495</v>
      </c>
      <c r="AJ313" s="12">
        <f t="shared" si="39"/>
        <v>20</v>
      </c>
    </row>
    <row r="314" spans="1:36" x14ac:dyDescent="0.25">
      <c r="A314" s="33">
        <v>44501</v>
      </c>
      <c r="B314" s="20">
        <f>[1]StdO_Customers_Residential!B314+[1]StdO_Customers_Small_Commercial!B314+[1]StdO_Customers_Lighting!B314</f>
        <v>62728</v>
      </c>
      <c r="C314" s="20">
        <f>[1]StdO_Customers_Residential!C314+[1]StdO_Customers_Small_Commercial!C314+[1]StdO_Customers_Lighting!C314</f>
        <v>60346</v>
      </c>
      <c r="D314" s="20">
        <f>[1]StdO_Customers_Residential!D314+[1]StdO_Customers_Small_Commercial!D314+[1]StdO_Customers_Lighting!D314</f>
        <v>58321</v>
      </c>
      <c r="E314" s="20">
        <f>[1]StdO_Customers_Residential!E314+[1]StdO_Customers_Small_Commercial!E314+[1]StdO_Customers_Lighting!E314</f>
        <v>59231</v>
      </c>
      <c r="F314" s="20">
        <f>[1]StdO_Customers_Residential!F314+[1]StdO_Customers_Small_Commercial!F314+[1]StdO_Customers_Lighting!F314</f>
        <v>63845</v>
      </c>
      <c r="G314" s="20">
        <f>[1]StdO_Customers_Residential!G314+[1]StdO_Customers_Small_Commercial!G314+[1]StdO_Customers_Lighting!G314</f>
        <v>71615</v>
      </c>
      <c r="H314" s="20">
        <f>[1]StdO_Customers_Residential!H314+[1]StdO_Customers_Small_Commercial!H314+[1]StdO_Customers_Lighting!H314</f>
        <v>96291</v>
      </c>
      <c r="I314" s="20">
        <f>[1]StdO_Customers_Residential!I314+[1]StdO_Customers_Small_Commercial!I314+[1]StdO_Customers_Lighting!I314</f>
        <v>106112</v>
      </c>
      <c r="J314" s="20">
        <f>[1]StdO_Customers_Residential!J314+[1]StdO_Customers_Small_Commercial!J314+[1]StdO_Customers_Lighting!J314</f>
        <v>102173</v>
      </c>
      <c r="K314" s="20">
        <f>[1]StdO_Customers_Residential!K314+[1]StdO_Customers_Small_Commercial!K314+[1]StdO_Customers_Lighting!K314</f>
        <v>102471</v>
      </c>
      <c r="L314" s="20">
        <f>[1]StdO_Customers_Residential!L314+[1]StdO_Customers_Small_Commercial!L314+[1]StdO_Customers_Lighting!L314</f>
        <v>101226</v>
      </c>
      <c r="M314" s="20">
        <f>[1]StdO_Customers_Residential!M314+[1]StdO_Customers_Small_Commercial!M314+[1]StdO_Customers_Lighting!M314</f>
        <v>97534</v>
      </c>
      <c r="N314" s="20">
        <f>[1]StdO_Customers_Residential!N314+[1]StdO_Customers_Small_Commercial!N314+[1]StdO_Customers_Lighting!N314</f>
        <v>93901</v>
      </c>
      <c r="O314" s="20">
        <f>[1]StdO_Customers_Residential!O314+[1]StdO_Customers_Small_Commercial!O314+[1]StdO_Customers_Lighting!O314</f>
        <v>90208</v>
      </c>
      <c r="P314" s="20">
        <f>[1]StdO_Customers_Residential!P314+[1]StdO_Customers_Small_Commercial!P314+[1]StdO_Customers_Lighting!P314</f>
        <v>91063</v>
      </c>
      <c r="Q314" s="20">
        <f>[1]StdO_Customers_Residential!Q314+[1]StdO_Customers_Small_Commercial!Q314+[1]StdO_Customers_Lighting!Q314</f>
        <v>97671</v>
      </c>
      <c r="R314" s="20">
        <f>[1]StdO_Customers_Residential!R314+[1]StdO_Customers_Small_Commercial!R314+[1]StdO_Customers_Lighting!R314</f>
        <v>113358</v>
      </c>
      <c r="S314" s="20">
        <f>[1]StdO_Customers_Residential!S314+[1]StdO_Customers_Small_Commercial!S314+[1]StdO_Customers_Lighting!S314</f>
        <v>126918</v>
      </c>
      <c r="T314" s="20">
        <f>[1]StdO_Customers_Residential!T314+[1]StdO_Customers_Small_Commercial!T314+[1]StdO_Customers_Lighting!T314</f>
        <v>128022</v>
      </c>
      <c r="U314" s="20">
        <f>[1]StdO_Customers_Residential!U314+[1]StdO_Customers_Small_Commercial!U314+[1]StdO_Customers_Lighting!U314</f>
        <v>119559</v>
      </c>
      <c r="V314" s="20">
        <f>[1]StdO_Customers_Residential!V314+[1]StdO_Customers_Small_Commercial!V314+[1]StdO_Customers_Lighting!V314</f>
        <v>113719</v>
      </c>
      <c r="W314" s="20">
        <f>[1]StdO_Customers_Residential!W314+[1]StdO_Customers_Small_Commercial!W314+[1]StdO_Customers_Lighting!W314</f>
        <v>98418</v>
      </c>
      <c r="X314" s="20">
        <f>[1]StdO_Customers_Residential!X314+[1]StdO_Customers_Small_Commercial!X314+[1]StdO_Customers_Lighting!X314</f>
        <v>78007</v>
      </c>
      <c r="Y314" s="20">
        <f>[1]StdO_Customers_Residential!Y314+[1]StdO_Customers_Small_Commercial!Y314+[1]StdO_Customers_Lighting!Y314</f>
        <v>70212</v>
      </c>
      <c r="Z314" s="12"/>
      <c r="AA314" s="13">
        <f t="shared" si="40"/>
        <v>1</v>
      </c>
      <c r="AB314" s="12">
        <f t="shared" si="33"/>
        <v>0</v>
      </c>
      <c r="AC314" s="5">
        <f t="shared" si="34"/>
        <v>2202949</v>
      </c>
      <c r="AD314" s="5">
        <f t="shared" si="35"/>
        <v>2202949</v>
      </c>
      <c r="AF314" s="12">
        <f t="shared" si="36"/>
        <v>11</v>
      </c>
      <c r="AG314" s="12">
        <f t="shared" si="37"/>
        <v>2021</v>
      </c>
      <c r="AI314" s="5">
        <f t="shared" si="38"/>
        <v>128022</v>
      </c>
      <c r="AJ314" s="12">
        <f t="shared" si="39"/>
        <v>19</v>
      </c>
    </row>
    <row r="315" spans="1:36" x14ac:dyDescent="0.25">
      <c r="A315" s="33">
        <v>44502</v>
      </c>
      <c r="B315" s="20">
        <f>[1]StdO_Customers_Residential!B315+[1]StdO_Customers_Small_Commercial!B315+[1]StdO_Customers_Lighting!B315</f>
        <v>65826</v>
      </c>
      <c r="C315" s="20">
        <f>[1]StdO_Customers_Residential!C315+[1]StdO_Customers_Small_Commercial!C315+[1]StdO_Customers_Lighting!C315</f>
        <v>63163</v>
      </c>
      <c r="D315" s="20">
        <f>[1]StdO_Customers_Residential!D315+[1]StdO_Customers_Small_Commercial!D315+[1]StdO_Customers_Lighting!D315</f>
        <v>62245</v>
      </c>
      <c r="E315" s="20">
        <f>[1]StdO_Customers_Residential!E315+[1]StdO_Customers_Small_Commercial!E315+[1]StdO_Customers_Lighting!E315</f>
        <v>62734</v>
      </c>
      <c r="F315" s="20">
        <f>[1]StdO_Customers_Residential!F315+[1]StdO_Customers_Small_Commercial!F315+[1]StdO_Customers_Lighting!F315</f>
        <v>67145</v>
      </c>
      <c r="G315" s="20">
        <f>[1]StdO_Customers_Residential!G315+[1]StdO_Customers_Small_Commercial!G315+[1]StdO_Customers_Lighting!G315</f>
        <v>75428</v>
      </c>
      <c r="H315" s="20">
        <f>[1]StdO_Customers_Residential!H315+[1]StdO_Customers_Small_Commercial!H315+[1]StdO_Customers_Lighting!H315</f>
        <v>96639</v>
      </c>
      <c r="I315" s="20">
        <f>[1]StdO_Customers_Residential!I315+[1]StdO_Customers_Small_Commercial!I315+[1]StdO_Customers_Lighting!I315</f>
        <v>106442</v>
      </c>
      <c r="J315" s="20">
        <f>[1]StdO_Customers_Residential!J315+[1]StdO_Customers_Small_Commercial!J315+[1]StdO_Customers_Lighting!J315</f>
        <v>102453</v>
      </c>
      <c r="K315" s="20">
        <f>[1]StdO_Customers_Residential!K315+[1]StdO_Customers_Small_Commercial!K315+[1]StdO_Customers_Lighting!K315</f>
        <v>102735</v>
      </c>
      <c r="L315" s="20">
        <f>[1]StdO_Customers_Residential!L315+[1]StdO_Customers_Small_Commercial!L315+[1]StdO_Customers_Lighting!L315</f>
        <v>101488</v>
      </c>
      <c r="M315" s="20">
        <f>[1]StdO_Customers_Residential!M315+[1]StdO_Customers_Small_Commercial!M315+[1]StdO_Customers_Lighting!M315</f>
        <v>97810</v>
      </c>
      <c r="N315" s="20">
        <f>[1]StdO_Customers_Residential!N315+[1]StdO_Customers_Small_Commercial!N315+[1]StdO_Customers_Lighting!N315</f>
        <v>94178</v>
      </c>
      <c r="O315" s="20">
        <f>[1]StdO_Customers_Residential!O315+[1]StdO_Customers_Small_Commercial!O315+[1]StdO_Customers_Lighting!O315</f>
        <v>90475</v>
      </c>
      <c r="P315" s="20">
        <f>[1]StdO_Customers_Residential!P315+[1]StdO_Customers_Small_Commercial!P315+[1]StdO_Customers_Lighting!P315</f>
        <v>91312</v>
      </c>
      <c r="Q315" s="20">
        <f>[1]StdO_Customers_Residential!Q315+[1]StdO_Customers_Small_Commercial!Q315+[1]StdO_Customers_Lighting!Q315</f>
        <v>98066</v>
      </c>
      <c r="R315" s="20">
        <f>[1]StdO_Customers_Residential!R315+[1]StdO_Customers_Small_Commercial!R315+[1]StdO_Customers_Lighting!R315</f>
        <v>113916</v>
      </c>
      <c r="S315" s="20">
        <f>[1]StdO_Customers_Residential!S315+[1]StdO_Customers_Small_Commercial!S315+[1]StdO_Customers_Lighting!S315</f>
        <v>127466</v>
      </c>
      <c r="T315" s="20">
        <f>[1]StdO_Customers_Residential!T315+[1]StdO_Customers_Small_Commercial!T315+[1]StdO_Customers_Lighting!T315</f>
        <v>128491</v>
      </c>
      <c r="U315" s="20">
        <f>[1]StdO_Customers_Residential!U315+[1]StdO_Customers_Small_Commercial!U315+[1]StdO_Customers_Lighting!U315</f>
        <v>119818</v>
      </c>
      <c r="V315" s="20">
        <f>[1]StdO_Customers_Residential!V315+[1]StdO_Customers_Small_Commercial!V315+[1]StdO_Customers_Lighting!V315</f>
        <v>114066</v>
      </c>
      <c r="W315" s="20">
        <f>[1]StdO_Customers_Residential!W315+[1]StdO_Customers_Small_Commercial!W315+[1]StdO_Customers_Lighting!W315</f>
        <v>98708</v>
      </c>
      <c r="X315" s="20">
        <f>[1]StdO_Customers_Residential!X315+[1]StdO_Customers_Small_Commercial!X315+[1]StdO_Customers_Lighting!X315</f>
        <v>78975</v>
      </c>
      <c r="Y315" s="20">
        <f>[1]StdO_Customers_Residential!Y315+[1]StdO_Customers_Small_Commercial!Y315+[1]StdO_Customers_Lighting!Y315</f>
        <v>70806</v>
      </c>
      <c r="Z315" s="12"/>
      <c r="AA315" s="13">
        <f t="shared" si="40"/>
        <v>2</v>
      </c>
      <c r="AB315" s="12">
        <f t="shared" si="33"/>
        <v>1666399</v>
      </c>
      <c r="AC315" s="5">
        <f t="shared" si="34"/>
        <v>563986</v>
      </c>
      <c r="AD315" s="5">
        <f t="shared" si="35"/>
        <v>2230385</v>
      </c>
      <c r="AF315" s="12">
        <f t="shared" si="36"/>
        <v>11</v>
      </c>
      <c r="AG315" s="12">
        <f t="shared" si="37"/>
        <v>2021</v>
      </c>
      <c r="AI315" s="5">
        <f t="shared" si="38"/>
        <v>128491</v>
      </c>
      <c r="AJ315" s="12">
        <f t="shared" si="39"/>
        <v>19</v>
      </c>
    </row>
    <row r="316" spans="1:36" x14ac:dyDescent="0.25">
      <c r="A316" s="33">
        <v>44503</v>
      </c>
      <c r="B316" s="20">
        <f>[1]StdO_Customers_Residential!B316+[1]StdO_Customers_Small_Commercial!B316+[1]StdO_Customers_Lighting!B316</f>
        <v>65504</v>
      </c>
      <c r="C316" s="20">
        <f>[1]StdO_Customers_Residential!C316+[1]StdO_Customers_Small_Commercial!C316+[1]StdO_Customers_Lighting!C316</f>
        <v>63298</v>
      </c>
      <c r="D316" s="20">
        <f>[1]StdO_Customers_Residential!D316+[1]StdO_Customers_Small_Commercial!D316+[1]StdO_Customers_Lighting!D316</f>
        <v>61835</v>
      </c>
      <c r="E316" s="20">
        <f>[1]StdO_Customers_Residential!E316+[1]StdO_Customers_Small_Commercial!E316+[1]StdO_Customers_Lighting!E316</f>
        <v>63046</v>
      </c>
      <c r="F316" s="20">
        <f>[1]StdO_Customers_Residential!F316+[1]StdO_Customers_Small_Commercial!F316+[1]StdO_Customers_Lighting!F316</f>
        <v>68194</v>
      </c>
      <c r="G316" s="20">
        <f>[1]StdO_Customers_Residential!G316+[1]StdO_Customers_Small_Commercial!G316+[1]StdO_Customers_Lighting!G316</f>
        <v>75553</v>
      </c>
      <c r="H316" s="20">
        <f>[1]StdO_Customers_Residential!H316+[1]StdO_Customers_Small_Commercial!H316+[1]StdO_Customers_Lighting!H316</f>
        <v>97284</v>
      </c>
      <c r="I316" s="20">
        <f>[1]StdO_Customers_Residential!I316+[1]StdO_Customers_Small_Commercial!I316+[1]StdO_Customers_Lighting!I316</f>
        <v>107150</v>
      </c>
      <c r="J316" s="20">
        <f>[1]StdO_Customers_Residential!J316+[1]StdO_Customers_Small_Commercial!J316+[1]StdO_Customers_Lighting!J316</f>
        <v>103128</v>
      </c>
      <c r="K316" s="20">
        <f>[1]StdO_Customers_Residential!K316+[1]StdO_Customers_Small_Commercial!K316+[1]StdO_Customers_Lighting!K316</f>
        <v>103412</v>
      </c>
      <c r="L316" s="20">
        <f>[1]StdO_Customers_Residential!L316+[1]StdO_Customers_Small_Commercial!L316+[1]StdO_Customers_Lighting!L316</f>
        <v>102157</v>
      </c>
      <c r="M316" s="20">
        <f>[1]StdO_Customers_Residential!M316+[1]StdO_Customers_Small_Commercial!M316+[1]StdO_Customers_Lighting!M316</f>
        <v>98422</v>
      </c>
      <c r="N316" s="20">
        <f>[1]StdO_Customers_Residential!N316+[1]StdO_Customers_Small_Commercial!N316+[1]StdO_Customers_Lighting!N316</f>
        <v>94770</v>
      </c>
      <c r="O316" s="20">
        <f>[1]StdO_Customers_Residential!O316+[1]StdO_Customers_Small_Commercial!O316+[1]StdO_Customers_Lighting!O316</f>
        <v>91020</v>
      </c>
      <c r="P316" s="20">
        <f>[1]StdO_Customers_Residential!P316+[1]StdO_Customers_Small_Commercial!P316+[1]StdO_Customers_Lighting!P316</f>
        <v>91887</v>
      </c>
      <c r="Q316" s="20">
        <f>[1]StdO_Customers_Residential!Q316+[1]StdO_Customers_Small_Commercial!Q316+[1]StdO_Customers_Lighting!Q316</f>
        <v>98655</v>
      </c>
      <c r="R316" s="20">
        <f>[1]StdO_Customers_Residential!R316+[1]StdO_Customers_Small_Commercial!R316+[1]StdO_Customers_Lighting!R316</f>
        <v>114630</v>
      </c>
      <c r="S316" s="20">
        <f>[1]StdO_Customers_Residential!S316+[1]StdO_Customers_Small_Commercial!S316+[1]StdO_Customers_Lighting!S316</f>
        <v>128269</v>
      </c>
      <c r="T316" s="20">
        <f>[1]StdO_Customers_Residential!T316+[1]StdO_Customers_Small_Commercial!T316+[1]StdO_Customers_Lighting!T316</f>
        <v>129406</v>
      </c>
      <c r="U316" s="20">
        <f>[1]StdO_Customers_Residential!U316+[1]StdO_Customers_Small_Commercial!U316+[1]StdO_Customers_Lighting!U316</f>
        <v>120727</v>
      </c>
      <c r="V316" s="20">
        <f>[1]StdO_Customers_Residential!V316+[1]StdO_Customers_Small_Commercial!V316+[1]StdO_Customers_Lighting!V316</f>
        <v>114830</v>
      </c>
      <c r="W316" s="20">
        <f>[1]StdO_Customers_Residential!W316+[1]StdO_Customers_Small_Commercial!W316+[1]StdO_Customers_Lighting!W316</f>
        <v>99326</v>
      </c>
      <c r="X316" s="20">
        <f>[1]StdO_Customers_Residential!X316+[1]StdO_Customers_Small_Commercial!X316+[1]StdO_Customers_Lighting!X316</f>
        <v>82219</v>
      </c>
      <c r="Y316" s="20">
        <f>[1]StdO_Customers_Residential!Y316+[1]StdO_Customers_Small_Commercial!Y316+[1]StdO_Customers_Lighting!Y316</f>
        <v>74260</v>
      </c>
      <c r="Z316" s="12"/>
      <c r="AA316" s="13">
        <f t="shared" si="40"/>
        <v>3</v>
      </c>
      <c r="AB316" s="12">
        <f t="shared" si="33"/>
        <v>1680008</v>
      </c>
      <c r="AC316" s="5">
        <f t="shared" si="34"/>
        <v>568974</v>
      </c>
      <c r="AD316" s="5">
        <f t="shared" si="35"/>
        <v>2248982</v>
      </c>
      <c r="AF316" s="12">
        <f t="shared" si="36"/>
        <v>11</v>
      </c>
      <c r="AG316" s="12">
        <f t="shared" si="37"/>
        <v>2021</v>
      </c>
      <c r="AI316" s="5">
        <f t="shared" si="38"/>
        <v>129406</v>
      </c>
      <c r="AJ316" s="12">
        <f t="shared" si="39"/>
        <v>19</v>
      </c>
    </row>
    <row r="317" spans="1:36" x14ac:dyDescent="0.25">
      <c r="A317" s="33">
        <v>44504</v>
      </c>
      <c r="B317" s="20">
        <f>[1]StdO_Customers_Residential!B317+[1]StdO_Customers_Small_Commercial!B317+[1]StdO_Customers_Lighting!B317</f>
        <v>70464</v>
      </c>
      <c r="C317" s="20">
        <f>[1]StdO_Customers_Residential!C317+[1]StdO_Customers_Small_Commercial!C317+[1]StdO_Customers_Lighting!C317</f>
        <v>68446</v>
      </c>
      <c r="D317" s="20">
        <f>[1]StdO_Customers_Residential!D317+[1]StdO_Customers_Small_Commercial!D317+[1]StdO_Customers_Lighting!D317</f>
        <v>66991</v>
      </c>
      <c r="E317" s="20">
        <f>[1]StdO_Customers_Residential!E317+[1]StdO_Customers_Small_Commercial!E317+[1]StdO_Customers_Lighting!E317</f>
        <v>68143</v>
      </c>
      <c r="F317" s="20">
        <f>[1]StdO_Customers_Residential!F317+[1]StdO_Customers_Small_Commercial!F317+[1]StdO_Customers_Lighting!F317</f>
        <v>72786</v>
      </c>
      <c r="G317" s="20">
        <f>[1]StdO_Customers_Residential!G317+[1]StdO_Customers_Small_Commercial!G317+[1]StdO_Customers_Lighting!G317</f>
        <v>81516</v>
      </c>
      <c r="H317" s="20">
        <f>[1]StdO_Customers_Residential!H317+[1]StdO_Customers_Small_Commercial!H317+[1]StdO_Customers_Lighting!H317</f>
        <v>102707</v>
      </c>
      <c r="I317" s="20">
        <f>[1]StdO_Customers_Residential!I317+[1]StdO_Customers_Small_Commercial!I317+[1]StdO_Customers_Lighting!I317</f>
        <v>108588</v>
      </c>
      <c r="J317" s="20">
        <f>[1]StdO_Customers_Residential!J317+[1]StdO_Customers_Small_Commercial!J317+[1]StdO_Customers_Lighting!J317</f>
        <v>104967</v>
      </c>
      <c r="K317" s="20">
        <f>[1]StdO_Customers_Residential!K317+[1]StdO_Customers_Small_Commercial!K317+[1]StdO_Customers_Lighting!K317</f>
        <v>104010</v>
      </c>
      <c r="L317" s="20">
        <f>[1]StdO_Customers_Residential!L317+[1]StdO_Customers_Small_Commercial!L317+[1]StdO_Customers_Lighting!L317</f>
        <v>102738</v>
      </c>
      <c r="M317" s="20">
        <f>[1]StdO_Customers_Residential!M317+[1]StdO_Customers_Small_Commercial!M317+[1]StdO_Customers_Lighting!M317</f>
        <v>98977</v>
      </c>
      <c r="N317" s="20">
        <f>[1]StdO_Customers_Residential!N317+[1]StdO_Customers_Small_Commercial!N317+[1]StdO_Customers_Lighting!N317</f>
        <v>95303</v>
      </c>
      <c r="O317" s="20">
        <f>[1]StdO_Customers_Residential!O317+[1]StdO_Customers_Small_Commercial!O317+[1]StdO_Customers_Lighting!O317</f>
        <v>91546</v>
      </c>
      <c r="P317" s="20">
        <f>[1]StdO_Customers_Residential!P317+[1]StdO_Customers_Small_Commercial!P317+[1]StdO_Customers_Lighting!P317</f>
        <v>92415</v>
      </c>
      <c r="Q317" s="20">
        <f>[1]StdO_Customers_Residential!Q317+[1]StdO_Customers_Small_Commercial!Q317+[1]StdO_Customers_Lighting!Q317</f>
        <v>99220</v>
      </c>
      <c r="R317" s="20">
        <f>[1]StdO_Customers_Residential!R317+[1]StdO_Customers_Small_Commercial!R317+[1]StdO_Customers_Lighting!R317</f>
        <v>115286</v>
      </c>
      <c r="S317" s="20">
        <f>[1]StdO_Customers_Residential!S317+[1]StdO_Customers_Small_Commercial!S317+[1]StdO_Customers_Lighting!S317</f>
        <v>128997</v>
      </c>
      <c r="T317" s="20">
        <f>[1]StdO_Customers_Residential!T317+[1]StdO_Customers_Small_Commercial!T317+[1]StdO_Customers_Lighting!T317</f>
        <v>130093</v>
      </c>
      <c r="U317" s="20">
        <f>[1]StdO_Customers_Residential!U317+[1]StdO_Customers_Small_Commercial!U317+[1]StdO_Customers_Lighting!U317</f>
        <v>121361</v>
      </c>
      <c r="V317" s="20">
        <f>[1]StdO_Customers_Residential!V317+[1]StdO_Customers_Small_Commercial!V317+[1]StdO_Customers_Lighting!V317</f>
        <v>115432</v>
      </c>
      <c r="W317" s="20">
        <f>[1]StdO_Customers_Residential!W317+[1]StdO_Customers_Small_Commercial!W317+[1]StdO_Customers_Lighting!W317</f>
        <v>100879</v>
      </c>
      <c r="X317" s="20">
        <f>[1]StdO_Customers_Residential!X317+[1]StdO_Customers_Small_Commercial!X317+[1]StdO_Customers_Lighting!X317</f>
        <v>87626</v>
      </c>
      <c r="Y317" s="20">
        <f>[1]StdO_Customers_Residential!Y317+[1]StdO_Customers_Small_Commercial!Y317+[1]StdO_Customers_Lighting!Y317</f>
        <v>79696</v>
      </c>
      <c r="Z317" s="12"/>
      <c r="AA317" s="13">
        <f t="shared" si="40"/>
        <v>4</v>
      </c>
      <c r="AB317" s="12">
        <f t="shared" si="33"/>
        <v>1697438</v>
      </c>
      <c r="AC317" s="5">
        <f t="shared" si="34"/>
        <v>610749</v>
      </c>
      <c r="AD317" s="5">
        <f t="shared" si="35"/>
        <v>2308187</v>
      </c>
      <c r="AF317" s="12">
        <f t="shared" si="36"/>
        <v>11</v>
      </c>
      <c r="AG317" s="12">
        <f t="shared" si="37"/>
        <v>2021</v>
      </c>
      <c r="AI317" s="5">
        <f t="shared" si="38"/>
        <v>130093</v>
      </c>
      <c r="AJ317" s="12">
        <f t="shared" si="39"/>
        <v>19</v>
      </c>
    </row>
    <row r="318" spans="1:36" x14ac:dyDescent="0.25">
      <c r="A318" s="33">
        <v>44505</v>
      </c>
      <c r="B318" s="20">
        <f>[1]StdO_Customers_Residential!B318+[1]StdO_Customers_Small_Commercial!B318+[1]StdO_Customers_Lighting!B318</f>
        <v>74444</v>
      </c>
      <c r="C318" s="20">
        <f>[1]StdO_Customers_Residential!C318+[1]StdO_Customers_Small_Commercial!C318+[1]StdO_Customers_Lighting!C318</f>
        <v>72286</v>
      </c>
      <c r="D318" s="20">
        <f>[1]StdO_Customers_Residential!D318+[1]StdO_Customers_Small_Commercial!D318+[1]StdO_Customers_Lighting!D318</f>
        <v>70429</v>
      </c>
      <c r="E318" s="20">
        <f>[1]StdO_Customers_Residential!E318+[1]StdO_Customers_Small_Commercial!E318+[1]StdO_Customers_Lighting!E318</f>
        <v>71433</v>
      </c>
      <c r="F318" s="20">
        <f>[1]StdO_Customers_Residential!F318+[1]StdO_Customers_Small_Commercial!F318+[1]StdO_Customers_Lighting!F318</f>
        <v>75563</v>
      </c>
      <c r="G318" s="20">
        <f>[1]StdO_Customers_Residential!G318+[1]StdO_Customers_Small_Commercial!G318+[1]StdO_Customers_Lighting!G318</f>
        <v>83477</v>
      </c>
      <c r="H318" s="20">
        <f>[1]StdO_Customers_Residential!H318+[1]StdO_Customers_Small_Commercial!H318+[1]StdO_Customers_Lighting!H318</f>
        <v>102129</v>
      </c>
      <c r="I318" s="20">
        <f>[1]StdO_Customers_Residential!I318+[1]StdO_Customers_Small_Commercial!I318+[1]StdO_Customers_Lighting!I318</f>
        <v>110610</v>
      </c>
      <c r="J318" s="20">
        <f>[1]StdO_Customers_Residential!J318+[1]StdO_Customers_Small_Commercial!J318+[1]StdO_Customers_Lighting!J318</f>
        <v>110232</v>
      </c>
      <c r="K318" s="20">
        <f>[1]StdO_Customers_Residential!K318+[1]StdO_Customers_Small_Commercial!K318+[1]StdO_Customers_Lighting!K318</f>
        <v>106875</v>
      </c>
      <c r="L318" s="20">
        <f>[1]StdO_Customers_Residential!L318+[1]StdO_Customers_Small_Commercial!L318+[1]StdO_Customers_Lighting!L318</f>
        <v>103977</v>
      </c>
      <c r="M318" s="20">
        <f>[1]StdO_Customers_Residential!M318+[1]StdO_Customers_Small_Commercial!M318+[1]StdO_Customers_Lighting!M318</f>
        <v>100162</v>
      </c>
      <c r="N318" s="20">
        <f>[1]StdO_Customers_Residential!N318+[1]StdO_Customers_Small_Commercial!N318+[1]StdO_Customers_Lighting!N318</f>
        <v>96402</v>
      </c>
      <c r="O318" s="20">
        <f>[1]StdO_Customers_Residential!O318+[1]StdO_Customers_Small_Commercial!O318+[1]StdO_Customers_Lighting!O318</f>
        <v>92604</v>
      </c>
      <c r="P318" s="20">
        <f>[1]StdO_Customers_Residential!P318+[1]StdO_Customers_Small_Commercial!P318+[1]StdO_Customers_Lighting!P318</f>
        <v>93476</v>
      </c>
      <c r="Q318" s="20">
        <f>[1]StdO_Customers_Residential!Q318+[1]StdO_Customers_Small_Commercial!Q318+[1]StdO_Customers_Lighting!Q318</f>
        <v>100478</v>
      </c>
      <c r="R318" s="20">
        <f>[1]StdO_Customers_Residential!R318+[1]StdO_Customers_Small_Commercial!R318+[1]StdO_Customers_Lighting!R318</f>
        <v>116678</v>
      </c>
      <c r="S318" s="20">
        <f>[1]StdO_Customers_Residential!S318+[1]StdO_Customers_Small_Commercial!S318+[1]StdO_Customers_Lighting!S318</f>
        <v>130641</v>
      </c>
      <c r="T318" s="20">
        <f>[1]StdO_Customers_Residential!T318+[1]StdO_Customers_Small_Commercial!T318+[1]StdO_Customers_Lighting!T318</f>
        <v>131659</v>
      </c>
      <c r="U318" s="20">
        <f>[1]StdO_Customers_Residential!U318+[1]StdO_Customers_Small_Commercial!U318+[1]StdO_Customers_Lighting!U318</f>
        <v>122755</v>
      </c>
      <c r="V318" s="20">
        <f>[1]StdO_Customers_Residential!V318+[1]StdO_Customers_Small_Commercial!V318+[1]StdO_Customers_Lighting!V318</f>
        <v>116797</v>
      </c>
      <c r="W318" s="20">
        <f>[1]StdO_Customers_Residential!W318+[1]StdO_Customers_Small_Commercial!W318+[1]StdO_Customers_Lighting!W318</f>
        <v>101148</v>
      </c>
      <c r="X318" s="20">
        <f>[1]StdO_Customers_Residential!X318+[1]StdO_Customers_Small_Commercial!X318+[1]StdO_Customers_Lighting!X318</f>
        <v>88520</v>
      </c>
      <c r="Y318" s="20">
        <f>[1]StdO_Customers_Residential!Y318+[1]StdO_Customers_Small_Commercial!Y318+[1]StdO_Customers_Lighting!Y318</f>
        <v>81377</v>
      </c>
      <c r="Z318" s="12"/>
      <c r="AA318" s="13">
        <f t="shared" si="40"/>
        <v>5</v>
      </c>
      <c r="AB318" s="12">
        <f t="shared" si="33"/>
        <v>1723014</v>
      </c>
      <c r="AC318" s="5">
        <f t="shared" si="34"/>
        <v>631138</v>
      </c>
      <c r="AD318" s="5">
        <f t="shared" si="35"/>
        <v>2354152</v>
      </c>
      <c r="AF318" s="12">
        <f t="shared" si="36"/>
        <v>11</v>
      </c>
      <c r="AG318" s="12">
        <f t="shared" si="37"/>
        <v>2021</v>
      </c>
      <c r="AI318" s="5">
        <f t="shared" si="38"/>
        <v>131659</v>
      </c>
      <c r="AJ318" s="12">
        <f t="shared" si="39"/>
        <v>19</v>
      </c>
    </row>
    <row r="319" spans="1:36" x14ac:dyDescent="0.25">
      <c r="A319" s="33">
        <v>44506</v>
      </c>
      <c r="B319" s="20">
        <f>[1]StdO_Customers_Residential!B319+[1]StdO_Customers_Small_Commercial!B319+[1]StdO_Customers_Lighting!B319</f>
        <v>76159</v>
      </c>
      <c r="C319" s="20">
        <f>[1]StdO_Customers_Residential!C319+[1]StdO_Customers_Small_Commercial!C319+[1]StdO_Customers_Lighting!C319</f>
        <v>72753</v>
      </c>
      <c r="D319" s="20">
        <f>[1]StdO_Customers_Residential!D319+[1]StdO_Customers_Small_Commercial!D319+[1]StdO_Customers_Lighting!D319</f>
        <v>71503</v>
      </c>
      <c r="E319" s="20">
        <f>[1]StdO_Customers_Residential!E319+[1]StdO_Customers_Small_Commercial!E319+[1]StdO_Customers_Lighting!E319</f>
        <v>71712</v>
      </c>
      <c r="F319" s="20">
        <f>[1]StdO_Customers_Residential!F319+[1]StdO_Customers_Small_Commercial!F319+[1]StdO_Customers_Lighting!F319</f>
        <v>74468</v>
      </c>
      <c r="G319" s="20">
        <f>[1]StdO_Customers_Residential!G319+[1]StdO_Customers_Small_Commercial!G319+[1]StdO_Customers_Lighting!G319</f>
        <v>79272</v>
      </c>
      <c r="H319" s="20">
        <f>[1]StdO_Customers_Residential!H319+[1]StdO_Customers_Small_Commercial!H319+[1]StdO_Customers_Lighting!H319</f>
        <v>90655</v>
      </c>
      <c r="I319" s="20">
        <f>[1]StdO_Customers_Residential!I319+[1]StdO_Customers_Small_Commercial!I319+[1]StdO_Customers_Lighting!I319</f>
        <v>99239</v>
      </c>
      <c r="J319" s="20">
        <f>[1]StdO_Customers_Residential!J319+[1]StdO_Customers_Small_Commercial!J319+[1]StdO_Customers_Lighting!J319</f>
        <v>103780</v>
      </c>
      <c r="K319" s="20">
        <f>[1]StdO_Customers_Residential!K319+[1]StdO_Customers_Small_Commercial!K319+[1]StdO_Customers_Lighting!K319</f>
        <v>109530</v>
      </c>
      <c r="L319" s="20">
        <f>[1]StdO_Customers_Residential!L319+[1]StdO_Customers_Small_Commercial!L319+[1]StdO_Customers_Lighting!L319</f>
        <v>108992</v>
      </c>
      <c r="M319" s="20">
        <f>[1]StdO_Customers_Residential!M319+[1]StdO_Customers_Small_Commercial!M319+[1]StdO_Customers_Lighting!M319</f>
        <v>105091</v>
      </c>
      <c r="N319" s="20">
        <f>[1]StdO_Customers_Residential!N319+[1]StdO_Customers_Small_Commercial!N319+[1]StdO_Customers_Lighting!N319</f>
        <v>99775</v>
      </c>
      <c r="O319" s="20">
        <f>[1]StdO_Customers_Residential!O319+[1]StdO_Customers_Small_Commercial!O319+[1]StdO_Customers_Lighting!O319</f>
        <v>96509</v>
      </c>
      <c r="P319" s="20">
        <f>[1]StdO_Customers_Residential!P319+[1]StdO_Customers_Small_Commercial!P319+[1]StdO_Customers_Lighting!P319</f>
        <v>96386</v>
      </c>
      <c r="Q319" s="20">
        <f>[1]StdO_Customers_Residential!Q319+[1]StdO_Customers_Small_Commercial!Q319+[1]StdO_Customers_Lighting!Q319</f>
        <v>103644</v>
      </c>
      <c r="R319" s="20">
        <f>[1]StdO_Customers_Residential!R319+[1]StdO_Customers_Small_Commercial!R319+[1]StdO_Customers_Lighting!R319</f>
        <v>119092</v>
      </c>
      <c r="S319" s="20">
        <f>[1]StdO_Customers_Residential!S319+[1]StdO_Customers_Small_Commercial!S319+[1]StdO_Customers_Lighting!S319</f>
        <v>131598</v>
      </c>
      <c r="T319" s="20">
        <f>[1]StdO_Customers_Residential!T319+[1]StdO_Customers_Small_Commercial!T319+[1]StdO_Customers_Lighting!T319</f>
        <v>130758</v>
      </c>
      <c r="U319" s="20">
        <f>[1]StdO_Customers_Residential!U319+[1]StdO_Customers_Small_Commercial!U319+[1]StdO_Customers_Lighting!U319</f>
        <v>123909</v>
      </c>
      <c r="V319" s="20">
        <f>[1]StdO_Customers_Residential!V319+[1]StdO_Customers_Small_Commercial!V319+[1]StdO_Customers_Lighting!V319</f>
        <v>115187</v>
      </c>
      <c r="W319" s="20">
        <f>[1]StdO_Customers_Residential!W319+[1]StdO_Customers_Small_Commercial!W319+[1]StdO_Customers_Lighting!W319</f>
        <v>98088</v>
      </c>
      <c r="X319" s="20">
        <f>[1]StdO_Customers_Residential!X319+[1]StdO_Customers_Small_Commercial!X319+[1]StdO_Customers_Lighting!X319</f>
        <v>85669</v>
      </c>
      <c r="Y319" s="20">
        <f>[1]StdO_Customers_Residential!Y319+[1]StdO_Customers_Small_Commercial!Y319+[1]StdO_Customers_Lighting!Y319</f>
        <v>76219</v>
      </c>
      <c r="Z319" s="12"/>
      <c r="AA319" s="13">
        <f t="shared" si="40"/>
        <v>6</v>
      </c>
      <c r="AB319" s="12">
        <f t="shared" si="33"/>
        <v>1727247</v>
      </c>
      <c r="AC319" s="5">
        <f t="shared" si="34"/>
        <v>612741</v>
      </c>
      <c r="AD319" s="5">
        <f t="shared" si="35"/>
        <v>2339988</v>
      </c>
      <c r="AF319" s="12">
        <f t="shared" si="36"/>
        <v>11</v>
      </c>
      <c r="AG319" s="12">
        <f t="shared" si="37"/>
        <v>2021</v>
      </c>
      <c r="AI319" s="5">
        <f t="shared" si="38"/>
        <v>131598</v>
      </c>
      <c r="AJ319" s="12">
        <f t="shared" si="39"/>
        <v>18</v>
      </c>
    </row>
    <row r="320" spans="1:36" x14ac:dyDescent="0.25">
      <c r="A320" s="33">
        <v>44507</v>
      </c>
      <c r="B320" s="20">
        <f>[1]StdO_Customers_Residential!B320+[1]StdO_Customers_Small_Commercial!B320+[1]StdO_Customers_Lighting!B320</f>
        <v>74957</v>
      </c>
      <c r="C320" s="20">
        <f>[1]StdO_Customers_Residential!C320+[1]StdO_Customers_Small_Commercial!C320+[1]StdO_Customers_Lighting!C320</f>
        <v>79676</v>
      </c>
      <c r="D320" s="20">
        <f>[1]StdO_Customers_Residential!D320+[1]StdO_Customers_Small_Commercial!D320+[1]StdO_Customers_Lighting!D320</f>
        <v>78334</v>
      </c>
      <c r="E320" s="20">
        <f>[1]StdO_Customers_Residential!E320+[1]StdO_Customers_Small_Commercial!E320+[1]StdO_Customers_Lighting!E320</f>
        <v>78690</v>
      </c>
      <c r="F320" s="20">
        <f>[1]StdO_Customers_Residential!F320+[1]StdO_Customers_Small_Commercial!F320+[1]StdO_Customers_Lighting!F320</f>
        <v>80667</v>
      </c>
      <c r="G320" s="20">
        <f>[1]StdO_Customers_Residential!G320+[1]StdO_Customers_Small_Commercial!G320+[1]StdO_Customers_Lighting!G320</f>
        <v>84681</v>
      </c>
      <c r="H320" s="20">
        <f>[1]StdO_Customers_Residential!H320+[1]StdO_Customers_Small_Commercial!H320+[1]StdO_Customers_Lighting!H320</f>
        <v>98142</v>
      </c>
      <c r="I320" s="20">
        <f>[1]StdO_Customers_Residential!I320+[1]StdO_Customers_Small_Commercial!I320+[1]StdO_Customers_Lighting!I320</f>
        <v>100957</v>
      </c>
      <c r="J320" s="20">
        <f>[1]StdO_Customers_Residential!J320+[1]StdO_Customers_Small_Commercial!J320+[1]StdO_Customers_Lighting!J320</f>
        <v>104087</v>
      </c>
      <c r="K320" s="20">
        <f>[1]StdO_Customers_Residential!K320+[1]StdO_Customers_Small_Commercial!K320+[1]StdO_Customers_Lighting!K320</f>
        <v>109886</v>
      </c>
      <c r="L320" s="20">
        <f>[1]StdO_Customers_Residential!L320+[1]StdO_Customers_Small_Commercial!L320+[1]StdO_Customers_Lighting!L320</f>
        <v>109363</v>
      </c>
      <c r="M320" s="20">
        <f>[1]StdO_Customers_Residential!M320+[1]StdO_Customers_Small_Commercial!M320+[1]StdO_Customers_Lighting!M320</f>
        <v>105470</v>
      </c>
      <c r="N320" s="20">
        <f>[1]StdO_Customers_Residential!N320+[1]StdO_Customers_Small_Commercial!N320+[1]StdO_Customers_Lighting!N320</f>
        <v>100175</v>
      </c>
      <c r="O320" s="20">
        <f>[1]StdO_Customers_Residential!O320+[1]StdO_Customers_Small_Commercial!O320+[1]StdO_Customers_Lighting!O320</f>
        <v>96891</v>
      </c>
      <c r="P320" s="20">
        <f>[1]StdO_Customers_Residential!P320+[1]StdO_Customers_Small_Commercial!P320+[1]StdO_Customers_Lighting!P320</f>
        <v>96774</v>
      </c>
      <c r="Q320" s="20">
        <f>[1]StdO_Customers_Residential!Q320+[1]StdO_Customers_Small_Commercial!Q320+[1]StdO_Customers_Lighting!Q320</f>
        <v>104012</v>
      </c>
      <c r="R320" s="20">
        <f>[1]StdO_Customers_Residential!R320+[1]StdO_Customers_Small_Commercial!R320+[1]StdO_Customers_Lighting!R320</f>
        <v>119620</v>
      </c>
      <c r="S320" s="20">
        <f>[1]StdO_Customers_Residential!S320+[1]StdO_Customers_Small_Commercial!S320+[1]StdO_Customers_Lighting!S320</f>
        <v>132129</v>
      </c>
      <c r="T320" s="20">
        <f>[1]StdO_Customers_Residential!T320+[1]StdO_Customers_Small_Commercial!T320+[1]StdO_Customers_Lighting!T320</f>
        <v>131166</v>
      </c>
      <c r="U320" s="20">
        <f>[1]StdO_Customers_Residential!U320+[1]StdO_Customers_Small_Commercial!U320+[1]StdO_Customers_Lighting!U320</f>
        <v>124320</v>
      </c>
      <c r="V320" s="20">
        <f>[1]StdO_Customers_Residential!V320+[1]StdO_Customers_Small_Commercial!V320+[1]StdO_Customers_Lighting!V320</f>
        <v>115536</v>
      </c>
      <c r="W320" s="20">
        <f>[1]StdO_Customers_Residential!W320+[1]StdO_Customers_Small_Commercial!W320+[1]StdO_Customers_Lighting!W320</f>
        <v>98322</v>
      </c>
      <c r="X320" s="20">
        <f>[1]StdO_Customers_Residential!X320+[1]StdO_Customers_Small_Commercial!X320+[1]StdO_Customers_Lighting!X320</f>
        <v>91993</v>
      </c>
      <c r="Y320" s="20">
        <f>[1]StdO_Customers_Residential!Y320+[1]StdO_Customers_Small_Commercial!Y320+[1]StdO_Customers_Lighting!Y320</f>
        <v>81681</v>
      </c>
      <c r="Z320" s="12"/>
      <c r="AA320" s="13">
        <f t="shared" si="40"/>
        <v>7</v>
      </c>
      <c r="AB320" s="12">
        <f t="shared" si="33"/>
        <v>0</v>
      </c>
      <c r="AC320" s="5">
        <f t="shared" si="34"/>
        <v>2397529</v>
      </c>
      <c r="AD320" s="5">
        <f t="shared" si="35"/>
        <v>2397529</v>
      </c>
      <c r="AF320" s="12">
        <f t="shared" si="36"/>
        <v>11</v>
      </c>
      <c r="AG320" s="12">
        <f t="shared" si="37"/>
        <v>2021</v>
      </c>
      <c r="AI320" s="5">
        <f t="shared" si="38"/>
        <v>132129</v>
      </c>
      <c r="AJ320" s="12">
        <f t="shared" si="39"/>
        <v>18</v>
      </c>
    </row>
    <row r="321" spans="1:36" x14ac:dyDescent="0.25">
      <c r="A321" s="33">
        <v>44508</v>
      </c>
      <c r="B321" s="20">
        <f>[1]StdO_Customers_Residential!B321+[1]StdO_Customers_Small_Commercial!B321+[1]StdO_Customers_Lighting!B321</f>
        <v>70918</v>
      </c>
      <c r="C321" s="20">
        <f>[1]StdO_Customers_Residential!C321+[1]StdO_Customers_Small_Commercial!C321+[1]StdO_Customers_Lighting!C321</f>
        <v>68778</v>
      </c>
      <c r="D321" s="20">
        <f>[1]StdO_Customers_Residential!D321+[1]StdO_Customers_Small_Commercial!D321+[1]StdO_Customers_Lighting!D321</f>
        <v>68430</v>
      </c>
      <c r="E321" s="20">
        <f>[1]StdO_Customers_Residential!E321+[1]StdO_Customers_Small_Commercial!E321+[1]StdO_Customers_Lighting!E321</f>
        <v>69474</v>
      </c>
      <c r="F321" s="20">
        <f>[1]StdO_Customers_Residential!F321+[1]StdO_Customers_Small_Commercial!F321+[1]StdO_Customers_Lighting!F321</f>
        <v>73967</v>
      </c>
      <c r="G321" s="20">
        <f>[1]StdO_Customers_Residential!G321+[1]StdO_Customers_Small_Commercial!G321+[1]StdO_Customers_Lighting!G321</f>
        <v>84317</v>
      </c>
      <c r="H321" s="20">
        <f>[1]StdO_Customers_Residential!H321+[1]StdO_Customers_Small_Commercial!H321+[1]StdO_Customers_Lighting!H321</f>
        <v>103407</v>
      </c>
      <c r="I321" s="20">
        <f>[1]StdO_Customers_Residential!I321+[1]StdO_Customers_Small_Commercial!I321+[1]StdO_Customers_Lighting!I321</f>
        <v>109663</v>
      </c>
      <c r="J321" s="20">
        <f>[1]StdO_Customers_Residential!J321+[1]StdO_Customers_Small_Commercial!J321+[1]StdO_Customers_Lighting!J321</f>
        <v>105536</v>
      </c>
      <c r="K321" s="20">
        <f>[1]StdO_Customers_Residential!K321+[1]StdO_Customers_Small_Commercial!K321+[1]StdO_Customers_Lighting!K321</f>
        <v>105809</v>
      </c>
      <c r="L321" s="20">
        <f>[1]StdO_Customers_Residential!L321+[1]StdO_Customers_Small_Commercial!L321+[1]StdO_Customers_Lighting!L321</f>
        <v>104527</v>
      </c>
      <c r="M321" s="20">
        <f>[1]StdO_Customers_Residential!M321+[1]StdO_Customers_Small_Commercial!M321+[1]StdO_Customers_Lighting!M321</f>
        <v>100709</v>
      </c>
      <c r="N321" s="20">
        <f>[1]StdO_Customers_Residential!N321+[1]StdO_Customers_Small_Commercial!N321+[1]StdO_Customers_Lighting!N321</f>
        <v>96971</v>
      </c>
      <c r="O321" s="20">
        <f>[1]StdO_Customers_Residential!O321+[1]StdO_Customers_Small_Commercial!O321+[1]StdO_Customers_Lighting!O321</f>
        <v>93153</v>
      </c>
      <c r="P321" s="20">
        <f>[1]StdO_Customers_Residential!P321+[1]StdO_Customers_Small_Commercial!P321+[1]StdO_Customers_Lighting!P321</f>
        <v>94040</v>
      </c>
      <c r="Q321" s="20">
        <f>[1]StdO_Customers_Residential!Q321+[1]StdO_Customers_Small_Commercial!Q321+[1]StdO_Customers_Lighting!Q321</f>
        <v>100852</v>
      </c>
      <c r="R321" s="20">
        <f>[1]StdO_Customers_Residential!R321+[1]StdO_Customers_Small_Commercial!R321+[1]StdO_Customers_Lighting!R321</f>
        <v>117329</v>
      </c>
      <c r="S321" s="20">
        <f>[1]StdO_Customers_Residential!S321+[1]StdO_Customers_Small_Commercial!S321+[1]StdO_Customers_Lighting!S321</f>
        <v>131305</v>
      </c>
      <c r="T321" s="20">
        <f>[1]StdO_Customers_Residential!T321+[1]StdO_Customers_Small_Commercial!T321+[1]StdO_Customers_Lighting!T321</f>
        <v>132355</v>
      </c>
      <c r="U321" s="20">
        <f>[1]StdO_Customers_Residential!U321+[1]StdO_Customers_Small_Commercial!U321+[1]StdO_Customers_Lighting!U321</f>
        <v>123471</v>
      </c>
      <c r="V321" s="20">
        <f>[1]StdO_Customers_Residential!V321+[1]StdO_Customers_Small_Commercial!V321+[1]StdO_Customers_Lighting!V321</f>
        <v>117501</v>
      </c>
      <c r="W321" s="20">
        <f>[1]StdO_Customers_Residential!W321+[1]StdO_Customers_Small_Commercial!W321+[1]StdO_Customers_Lighting!W321</f>
        <v>101761</v>
      </c>
      <c r="X321" s="20">
        <f>[1]StdO_Customers_Residential!X321+[1]StdO_Customers_Small_Commercial!X321+[1]StdO_Customers_Lighting!X321</f>
        <v>80888</v>
      </c>
      <c r="Y321" s="20">
        <f>[1]StdO_Customers_Residential!Y321+[1]StdO_Customers_Small_Commercial!Y321+[1]StdO_Customers_Lighting!Y321</f>
        <v>73753</v>
      </c>
      <c r="Z321" s="12"/>
      <c r="AA321" s="13">
        <f t="shared" si="40"/>
        <v>1</v>
      </c>
      <c r="AB321" s="12">
        <f t="shared" si="33"/>
        <v>0</v>
      </c>
      <c r="AC321" s="5">
        <f t="shared" si="34"/>
        <v>2328914</v>
      </c>
      <c r="AD321" s="5">
        <f t="shared" si="35"/>
        <v>2328914</v>
      </c>
      <c r="AF321" s="12">
        <f t="shared" si="36"/>
        <v>11</v>
      </c>
      <c r="AG321" s="12">
        <f t="shared" si="37"/>
        <v>2021</v>
      </c>
      <c r="AI321" s="5">
        <f t="shared" si="38"/>
        <v>132355</v>
      </c>
      <c r="AJ321" s="12">
        <f t="shared" si="39"/>
        <v>19</v>
      </c>
    </row>
    <row r="322" spans="1:36" x14ac:dyDescent="0.25">
      <c r="A322" s="33">
        <v>44509</v>
      </c>
      <c r="B322" s="20">
        <f>[1]StdO_Customers_Residential!B322+[1]StdO_Customers_Small_Commercial!B322+[1]StdO_Customers_Lighting!B322</f>
        <v>71977</v>
      </c>
      <c r="C322" s="20">
        <f>[1]StdO_Customers_Residential!C322+[1]StdO_Customers_Small_Commercial!C322+[1]StdO_Customers_Lighting!C322</f>
        <v>70304</v>
      </c>
      <c r="D322" s="20">
        <f>[1]StdO_Customers_Residential!D322+[1]StdO_Customers_Small_Commercial!D322+[1]StdO_Customers_Lighting!D322</f>
        <v>68866</v>
      </c>
      <c r="E322" s="20">
        <f>[1]StdO_Customers_Residential!E322+[1]StdO_Customers_Small_Commercial!E322+[1]StdO_Customers_Lighting!E322</f>
        <v>70139</v>
      </c>
      <c r="F322" s="20">
        <f>[1]StdO_Customers_Residential!F322+[1]StdO_Customers_Small_Commercial!F322+[1]StdO_Customers_Lighting!F322</f>
        <v>75027</v>
      </c>
      <c r="G322" s="20">
        <f>[1]StdO_Customers_Residential!G322+[1]StdO_Customers_Small_Commercial!G322+[1]StdO_Customers_Lighting!G322</f>
        <v>84614</v>
      </c>
      <c r="H322" s="20">
        <f>[1]StdO_Customers_Residential!H322+[1]StdO_Customers_Small_Commercial!H322+[1]StdO_Customers_Lighting!H322</f>
        <v>103407</v>
      </c>
      <c r="I322" s="20">
        <f>[1]StdO_Customers_Residential!I322+[1]StdO_Customers_Small_Commercial!I322+[1]StdO_Customers_Lighting!I322</f>
        <v>110067</v>
      </c>
      <c r="J322" s="20">
        <f>[1]StdO_Customers_Residential!J322+[1]StdO_Customers_Small_Commercial!J322+[1]StdO_Customers_Lighting!J322</f>
        <v>105930</v>
      </c>
      <c r="K322" s="20">
        <f>[1]StdO_Customers_Residential!K322+[1]StdO_Customers_Small_Commercial!K322+[1]StdO_Customers_Lighting!K322</f>
        <v>106230</v>
      </c>
      <c r="L322" s="20">
        <f>[1]StdO_Customers_Residential!L322+[1]StdO_Customers_Small_Commercial!L322+[1]StdO_Customers_Lighting!L322</f>
        <v>104918</v>
      </c>
      <c r="M322" s="20">
        <f>[1]StdO_Customers_Residential!M322+[1]StdO_Customers_Small_Commercial!M322+[1]StdO_Customers_Lighting!M322</f>
        <v>101135</v>
      </c>
      <c r="N322" s="20">
        <f>[1]StdO_Customers_Residential!N322+[1]StdO_Customers_Small_Commercial!N322+[1]StdO_Customers_Lighting!N322</f>
        <v>97355</v>
      </c>
      <c r="O322" s="20">
        <f>[1]StdO_Customers_Residential!O322+[1]StdO_Customers_Small_Commercial!O322+[1]StdO_Customers_Lighting!O322</f>
        <v>93529</v>
      </c>
      <c r="P322" s="20">
        <f>[1]StdO_Customers_Residential!P322+[1]StdO_Customers_Small_Commercial!P322+[1]StdO_Customers_Lighting!P322</f>
        <v>94409</v>
      </c>
      <c r="Q322" s="20">
        <f>[1]StdO_Customers_Residential!Q322+[1]StdO_Customers_Small_Commercial!Q322+[1]StdO_Customers_Lighting!Q322</f>
        <v>101365</v>
      </c>
      <c r="R322" s="20">
        <f>[1]StdO_Customers_Residential!R322+[1]StdO_Customers_Small_Commercial!R322+[1]StdO_Customers_Lighting!R322</f>
        <v>117827</v>
      </c>
      <c r="S322" s="20">
        <f>[1]StdO_Customers_Residential!S322+[1]StdO_Customers_Small_Commercial!S322+[1]StdO_Customers_Lighting!S322</f>
        <v>131858</v>
      </c>
      <c r="T322" s="20">
        <f>[1]StdO_Customers_Residential!T322+[1]StdO_Customers_Small_Commercial!T322+[1]StdO_Customers_Lighting!T322</f>
        <v>132908</v>
      </c>
      <c r="U322" s="20">
        <f>[1]StdO_Customers_Residential!U322+[1]StdO_Customers_Small_Commercial!U322+[1]StdO_Customers_Lighting!U322</f>
        <v>123981</v>
      </c>
      <c r="V322" s="20">
        <f>[1]StdO_Customers_Residential!V322+[1]StdO_Customers_Small_Commercial!V322+[1]StdO_Customers_Lighting!V322</f>
        <v>117936</v>
      </c>
      <c r="W322" s="20">
        <f>[1]StdO_Customers_Residential!W322+[1]StdO_Customers_Small_Commercial!W322+[1]StdO_Customers_Lighting!W322</f>
        <v>102098</v>
      </c>
      <c r="X322" s="20">
        <f>[1]StdO_Customers_Residential!X322+[1]StdO_Customers_Small_Commercial!X322+[1]StdO_Customers_Lighting!X322</f>
        <v>80845</v>
      </c>
      <c r="Y322" s="20">
        <f>[1]StdO_Customers_Residential!Y322+[1]StdO_Customers_Small_Commercial!Y322+[1]StdO_Customers_Lighting!Y322</f>
        <v>71472</v>
      </c>
      <c r="Z322" s="12"/>
      <c r="AA322" s="13">
        <f t="shared" si="40"/>
        <v>2</v>
      </c>
      <c r="AB322" s="12">
        <f t="shared" si="33"/>
        <v>1722391</v>
      </c>
      <c r="AC322" s="5">
        <f t="shared" si="34"/>
        <v>615806</v>
      </c>
      <c r="AD322" s="5">
        <f t="shared" si="35"/>
        <v>2338197</v>
      </c>
      <c r="AF322" s="12">
        <f t="shared" si="36"/>
        <v>11</v>
      </c>
      <c r="AG322" s="12">
        <f t="shared" si="37"/>
        <v>2021</v>
      </c>
      <c r="AI322" s="5">
        <f t="shared" si="38"/>
        <v>132908</v>
      </c>
      <c r="AJ322" s="12">
        <f t="shared" si="39"/>
        <v>19</v>
      </c>
    </row>
    <row r="323" spans="1:36" x14ac:dyDescent="0.25">
      <c r="A323" s="33">
        <v>44510</v>
      </c>
      <c r="B323" s="20">
        <f>[1]StdO_Customers_Residential!B323+[1]StdO_Customers_Small_Commercial!B323+[1]StdO_Customers_Lighting!B323</f>
        <v>65112</v>
      </c>
      <c r="C323" s="20">
        <f>[1]StdO_Customers_Residential!C323+[1]StdO_Customers_Small_Commercial!C323+[1]StdO_Customers_Lighting!C323</f>
        <v>62637</v>
      </c>
      <c r="D323" s="20">
        <f>[1]StdO_Customers_Residential!D323+[1]StdO_Customers_Small_Commercial!D323+[1]StdO_Customers_Lighting!D323</f>
        <v>60736</v>
      </c>
      <c r="E323" s="20">
        <f>[1]StdO_Customers_Residential!E323+[1]StdO_Customers_Small_Commercial!E323+[1]StdO_Customers_Lighting!E323</f>
        <v>61602</v>
      </c>
      <c r="F323" s="20">
        <f>[1]StdO_Customers_Residential!F323+[1]StdO_Customers_Small_Commercial!F323+[1]StdO_Customers_Lighting!F323</f>
        <v>66285</v>
      </c>
      <c r="G323" s="20">
        <f>[1]StdO_Customers_Residential!G323+[1]StdO_Customers_Small_Commercial!G323+[1]StdO_Customers_Lighting!G323</f>
        <v>74627</v>
      </c>
      <c r="H323" s="20">
        <f>[1]StdO_Customers_Residential!H323+[1]StdO_Customers_Small_Commercial!H323+[1]StdO_Customers_Lighting!H323</f>
        <v>100045</v>
      </c>
      <c r="I323" s="20">
        <f>[1]StdO_Customers_Residential!I323+[1]StdO_Customers_Small_Commercial!I323+[1]StdO_Customers_Lighting!I323</f>
        <v>110292</v>
      </c>
      <c r="J323" s="20">
        <f>[1]StdO_Customers_Residential!J323+[1]StdO_Customers_Small_Commercial!J323+[1]StdO_Customers_Lighting!J323</f>
        <v>106161</v>
      </c>
      <c r="K323" s="20">
        <f>[1]StdO_Customers_Residential!K323+[1]StdO_Customers_Small_Commercial!K323+[1]StdO_Customers_Lighting!K323</f>
        <v>106436</v>
      </c>
      <c r="L323" s="20">
        <f>[1]StdO_Customers_Residential!L323+[1]StdO_Customers_Small_Commercial!L323+[1]StdO_Customers_Lighting!L323</f>
        <v>105144</v>
      </c>
      <c r="M323" s="20">
        <f>[1]StdO_Customers_Residential!M323+[1]StdO_Customers_Small_Commercial!M323+[1]StdO_Customers_Lighting!M323</f>
        <v>101293</v>
      </c>
      <c r="N323" s="20">
        <f>[1]StdO_Customers_Residential!N323+[1]StdO_Customers_Small_Commercial!N323+[1]StdO_Customers_Lighting!N323</f>
        <v>97544</v>
      </c>
      <c r="O323" s="20">
        <f>[1]StdO_Customers_Residential!O323+[1]StdO_Customers_Small_Commercial!O323+[1]StdO_Customers_Lighting!O323</f>
        <v>93735</v>
      </c>
      <c r="P323" s="20">
        <f>[1]StdO_Customers_Residential!P323+[1]StdO_Customers_Small_Commercial!P323+[1]StdO_Customers_Lighting!P323</f>
        <v>94627</v>
      </c>
      <c r="Q323" s="20">
        <f>[1]StdO_Customers_Residential!Q323+[1]StdO_Customers_Small_Commercial!Q323+[1]StdO_Customers_Lighting!Q323</f>
        <v>101685</v>
      </c>
      <c r="R323" s="20">
        <f>[1]StdO_Customers_Residential!R323+[1]StdO_Customers_Small_Commercial!R323+[1]StdO_Customers_Lighting!R323</f>
        <v>118030</v>
      </c>
      <c r="S323" s="20">
        <f>[1]StdO_Customers_Residential!S323+[1]StdO_Customers_Small_Commercial!S323+[1]StdO_Customers_Lighting!S323</f>
        <v>132021</v>
      </c>
      <c r="T323" s="20">
        <f>[1]StdO_Customers_Residential!T323+[1]StdO_Customers_Small_Commercial!T323+[1]StdO_Customers_Lighting!T323</f>
        <v>133065</v>
      </c>
      <c r="U323" s="20">
        <f>[1]StdO_Customers_Residential!U323+[1]StdO_Customers_Small_Commercial!U323+[1]StdO_Customers_Lighting!U323</f>
        <v>124179</v>
      </c>
      <c r="V323" s="20">
        <f>[1]StdO_Customers_Residential!V323+[1]StdO_Customers_Small_Commercial!V323+[1]StdO_Customers_Lighting!V323</f>
        <v>118147</v>
      </c>
      <c r="W323" s="20">
        <f>[1]StdO_Customers_Residential!W323+[1]StdO_Customers_Small_Commercial!W323+[1]StdO_Customers_Lighting!W323</f>
        <v>102160</v>
      </c>
      <c r="X323" s="20">
        <f>[1]StdO_Customers_Residential!X323+[1]StdO_Customers_Small_Commercial!X323+[1]StdO_Customers_Lighting!X323</f>
        <v>83762</v>
      </c>
      <c r="Y323" s="20">
        <f>[1]StdO_Customers_Residential!Y323+[1]StdO_Customers_Small_Commercial!Y323+[1]StdO_Customers_Lighting!Y323</f>
        <v>75943</v>
      </c>
      <c r="Z323" s="12"/>
      <c r="AA323" s="13">
        <f t="shared" si="40"/>
        <v>3</v>
      </c>
      <c r="AB323" s="12">
        <f t="shared" si="33"/>
        <v>1728281</v>
      </c>
      <c r="AC323" s="5">
        <f t="shared" si="34"/>
        <v>566987</v>
      </c>
      <c r="AD323" s="5">
        <f t="shared" si="35"/>
        <v>2295268</v>
      </c>
      <c r="AF323" s="12">
        <f t="shared" si="36"/>
        <v>11</v>
      </c>
      <c r="AG323" s="12">
        <f t="shared" si="37"/>
        <v>2021</v>
      </c>
      <c r="AI323" s="5">
        <f t="shared" si="38"/>
        <v>133065</v>
      </c>
      <c r="AJ323" s="12">
        <f t="shared" si="39"/>
        <v>19</v>
      </c>
    </row>
    <row r="324" spans="1:36" x14ac:dyDescent="0.25">
      <c r="A324" s="33">
        <v>44511</v>
      </c>
      <c r="B324" s="20">
        <f>[1]StdO_Customers_Residential!B324+[1]StdO_Customers_Small_Commercial!B324+[1]StdO_Customers_Lighting!B324</f>
        <v>71837</v>
      </c>
      <c r="C324" s="20">
        <f>[1]StdO_Customers_Residential!C324+[1]StdO_Customers_Small_Commercial!C324+[1]StdO_Customers_Lighting!C324</f>
        <v>68749</v>
      </c>
      <c r="D324" s="20">
        <f>[1]StdO_Customers_Residential!D324+[1]StdO_Customers_Small_Commercial!D324+[1]StdO_Customers_Lighting!D324</f>
        <v>67669</v>
      </c>
      <c r="E324" s="20">
        <f>[1]StdO_Customers_Residential!E324+[1]StdO_Customers_Small_Commercial!E324+[1]StdO_Customers_Lighting!E324</f>
        <v>68538</v>
      </c>
      <c r="F324" s="20">
        <f>[1]StdO_Customers_Residential!F324+[1]StdO_Customers_Small_Commercial!F324+[1]StdO_Customers_Lighting!F324</f>
        <v>73022</v>
      </c>
      <c r="G324" s="20">
        <f>[1]StdO_Customers_Residential!G324+[1]StdO_Customers_Small_Commercial!G324+[1]StdO_Customers_Lighting!G324</f>
        <v>80892</v>
      </c>
      <c r="H324" s="20">
        <f>[1]StdO_Customers_Residential!H324+[1]StdO_Customers_Small_Commercial!H324+[1]StdO_Customers_Lighting!H324</f>
        <v>95328</v>
      </c>
      <c r="I324" s="20">
        <f>[1]StdO_Customers_Residential!I324+[1]StdO_Customers_Small_Commercial!I324+[1]StdO_Customers_Lighting!I324</f>
        <v>101067</v>
      </c>
      <c r="J324" s="20">
        <f>[1]StdO_Customers_Residential!J324+[1]StdO_Customers_Small_Commercial!J324+[1]StdO_Customers_Lighting!J324</f>
        <v>105513</v>
      </c>
      <c r="K324" s="20">
        <f>[1]StdO_Customers_Residential!K324+[1]StdO_Customers_Small_Commercial!K324+[1]StdO_Customers_Lighting!K324</f>
        <v>111383</v>
      </c>
      <c r="L324" s="20">
        <f>[1]StdO_Customers_Residential!L324+[1]StdO_Customers_Small_Commercial!L324+[1]StdO_Customers_Lighting!L324</f>
        <v>110863</v>
      </c>
      <c r="M324" s="20">
        <f>[1]StdO_Customers_Residential!M324+[1]StdO_Customers_Small_Commercial!M324+[1]StdO_Customers_Lighting!M324</f>
        <v>106916</v>
      </c>
      <c r="N324" s="20">
        <f>[1]StdO_Customers_Residential!N324+[1]StdO_Customers_Small_Commercial!N324+[1]StdO_Customers_Lighting!N324</f>
        <v>101536</v>
      </c>
      <c r="O324" s="20">
        <f>[1]StdO_Customers_Residential!O324+[1]StdO_Customers_Small_Commercial!O324+[1]StdO_Customers_Lighting!O324</f>
        <v>98205</v>
      </c>
      <c r="P324" s="20">
        <f>[1]StdO_Customers_Residential!P324+[1]StdO_Customers_Small_Commercial!P324+[1]StdO_Customers_Lighting!P324</f>
        <v>98091</v>
      </c>
      <c r="Q324" s="20">
        <f>[1]StdO_Customers_Residential!Q324+[1]StdO_Customers_Small_Commercial!Q324+[1]StdO_Customers_Lighting!Q324</f>
        <v>105559</v>
      </c>
      <c r="R324" s="20">
        <f>[1]StdO_Customers_Residential!R324+[1]StdO_Customers_Small_Commercial!R324+[1]StdO_Customers_Lighting!R324</f>
        <v>121300</v>
      </c>
      <c r="S324" s="20">
        <f>[1]StdO_Customers_Residential!S324+[1]StdO_Customers_Small_Commercial!S324+[1]StdO_Customers_Lighting!S324</f>
        <v>133964</v>
      </c>
      <c r="T324" s="20">
        <f>[1]StdO_Customers_Residential!T324+[1]StdO_Customers_Small_Commercial!T324+[1]StdO_Customers_Lighting!T324</f>
        <v>133109</v>
      </c>
      <c r="U324" s="20">
        <f>[1]StdO_Customers_Residential!U324+[1]StdO_Customers_Small_Commercial!U324+[1]StdO_Customers_Lighting!U324</f>
        <v>125970</v>
      </c>
      <c r="V324" s="20">
        <f>[1]StdO_Customers_Residential!V324+[1]StdO_Customers_Small_Commercial!V324+[1]StdO_Customers_Lighting!V324</f>
        <v>116964</v>
      </c>
      <c r="W324" s="20">
        <f>[1]StdO_Customers_Residential!W324+[1]StdO_Customers_Small_Commercial!W324+[1]StdO_Customers_Lighting!W324</f>
        <v>99551</v>
      </c>
      <c r="X324" s="20">
        <f>[1]StdO_Customers_Residential!X324+[1]StdO_Customers_Small_Commercial!X324+[1]StdO_Customers_Lighting!X324</f>
        <v>85142</v>
      </c>
      <c r="Y324" s="20">
        <f>[1]StdO_Customers_Residential!Y324+[1]StdO_Customers_Small_Commercial!Y324+[1]StdO_Customers_Lighting!Y324</f>
        <v>74819</v>
      </c>
      <c r="Z324" s="12"/>
      <c r="AA324" s="13">
        <f t="shared" si="40"/>
        <v>4</v>
      </c>
      <c r="AB324" s="12">
        <f t="shared" si="33"/>
        <v>1755133</v>
      </c>
      <c r="AC324" s="5">
        <f t="shared" si="34"/>
        <v>600854</v>
      </c>
      <c r="AD324" s="5">
        <f t="shared" si="35"/>
        <v>2355987</v>
      </c>
      <c r="AF324" s="12">
        <f t="shared" si="36"/>
        <v>11</v>
      </c>
      <c r="AG324" s="12">
        <f t="shared" si="37"/>
        <v>2021</v>
      </c>
      <c r="AI324" s="5">
        <f t="shared" si="38"/>
        <v>133964</v>
      </c>
      <c r="AJ324" s="12">
        <f t="shared" si="39"/>
        <v>18</v>
      </c>
    </row>
    <row r="325" spans="1:36" x14ac:dyDescent="0.25">
      <c r="A325" s="33">
        <v>44512</v>
      </c>
      <c r="B325" s="20">
        <f>[1]StdO_Customers_Residential!B325+[1]StdO_Customers_Small_Commercial!B325+[1]StdO_Customers_Lighting!B325</f>
        <v>67832</v>
      </c>
      <c r="C325" s="20">
        <f>[1]StdO_Customers_Residential!C325+[1]StdO_Customers_Small_Commercial!C325+[1]StdO_Customers_Lighting!C325</f>
        <v>65880</v>
      </c>
      <c r="D325" s="20">
        <f>[1]StdO_Customers_Residential!D325+[1]StdO_Customers_Small_Commercial!D325+[1]StdO_Customers_Lighting!D325</f>
        <v>62043</v>
      </c>
      <c r="E325" s="20">
        <f>[1]StdO_Customers_Residential!E325+[1]StdO_Customers_Small_Commercial!E325+[1]StdO_Customers_Lighting!E325</f>
        <v>64571</v>
      </c>
      <c r="F325" s="20">
        <f>[1]StdO_Customers_Residential!F325+[1]StdO_Customers_Small_Commercial!F325+[1]StdO_Customers_Lighting!F325</f>
        <v>66975</v>
      </c>
      <c r="G325" s="20">
        <f>[1]StdO_Customers_Residential!G325+[1]StdO_Customers_Small_Commercial!G325+[1]StdO_Customers_Lighting!G325</f>
        <v>74868</v>
      </c>
      <c r="H325" s="20">
        <f>[1]StdO_Customers_Residential!H325+[1]StdO_Customers_Small_Commercial!H325+[1]StdO_Customers_Lighting!H325</f>
        <v>100673</v>
      </c>
      <c r="I325" s="20">
        <f>[1]StdO_Customers_Residential!I325+[1]StdO_Customers_Small_Commercial!I325+[1]StdO_Customers_Lighting!I325</f>
        <v>110973</v>
      </c>
      <c r="J325" s="20">
        <f>[1]StdO_Customers_Residential!J325+[1]StdO_Customers_Small_Commercial!J325+[1]StdO_Customers_Lighting!J325</f>
        <v>106791</v>
      </c>
      <c r="K325" s="20">
        <f>[1]StdO_Customers_Residential!K325+[1]StdO_Customers_Small_Commercial!K325+[1]StdO_Customers_Lighting!K325</f>
        <v>107086</v>
      </c>
      <c r="L325" s="20">
        <f>[1]StdO_Customers_Residential!L325+[1]StdO_Customers_Small_Commercial!L325+[1]StdO_Customers_Lighting!L325</f>
        <v>105794</v>
      </c>
      <c r="M325" s="20">
        <f>[1]StdO_Customers_Residential!M325+[1]StdO_Customers_Small_Commercial!M325+[1]StdO_Customers_Lighting!M325</f>
        <v>101920</v>
      </c>
      <c r="N325" s="20">
        <f>[1]StdO_Customers_Residential!N325+[1]StdO_Customers_Small_Commercial!N325+[1]StdO_Customers_Lighting!N325</f>
        <v>100002</v>
      </c>
      <c r="O325" s="20">
        <f>[1]StdO_Customers_Residential!O325+[1]StdO_Customers_Small_Commercial!O325+[1]StdO_Customers_Lighting!O325</f>
        <v>98274</v>
      </c>
      <c r="P325" s="20">
        <f>[1]StdO_Customers_Residential!P325+[1]StdO_Customers_Small_Commercial!P325+[1]StdO_Customers_Lighting!P325</f>
        <v>98201</v>
      </c>
      <c r="Q325" s="20">
        <f>[1]StdO_Customers_Residential!Q325+[1]StdO_Customers_Small_Commercial!Q325+[1]StdO_Customers_Lighting!Q325</f>
        <v>102196</v>
      </c>
      <c r="R325" s="20">
        <f>[1]StdO_Customers_Residential!R325+[1]StdO_Customers_Small_Commercial!R325+[1]StdO_Customers_Lighting!R325</f>
        <v>118565</v>
      </c>
      <c r="S325" s="20">
        <f>[1]StdO_Customers_Residential!S325+[1]StdO_Customers_Small_Commercial!S325+[1]StdO_Customers_Lighting!S325</f>
        <v>132619</v>
      </c>
      <c r="T325" s="20">
        <f>[1]StdO_Customers_Residential!T325+[1]StdO_Customers_Small_Commercial!T325+[1]StdO_Customers_Lighting!T325</f>
        <v>133664</v>
      </c>
      <c r="U325" s="20">
        <f>[1]StdO_Customers_Residential!U325+[1]StdO_Customers_Small_Commercial!U325+[1]StdO_Customers_Lighting!U325</f>
        <v>124681</v>
      </c>
      <c r="V325" s="20">
        <f>[1]StdO_Customers_Residential!V325+[1]StdO_Customers_Small_Commercial!V325+[1]StdO_Customers_Lighting!V325</f>
        <v>118633</v>
      </c>
      <c r="W325" s="20">
        <f>[1]StdO_Customers_Residential!W325+[1]StdO_Customers_Small_Commercial!W325+[1]StdO_Customers_Lighting!W325</f>
        <v>102728</v>
      </c>
      <c r="X325" s="20">
        <f>[1]StdO_Customers_Residential!X325+[1]StdO_Customers_Small_Commercial!X325+[1]StdO_Customers_Lighting!X325</f>
        <v>81491</v>
      </c>
      <c r="Y325" s="20">
        <f>[1]StdO_Customers_Residential!Y325+[1]StdO_Customers_Small_Commercial!Y325+[1]StdO_Customers_Lighting!Y325</f>
        <v>72024</v>
      </c>
      <c r="Z325" s="12"/>
      <c r="AA325" s="13">
        <v>8</v>
      </c>
      <c r="AB325" s="12">
        <f t="shared" si="33"/>
        <v>0</v>
      </c>
      <c r="AC325" s="5">
        <f t="shared" si="34"/>
        <v>2318484</v>
      </c>
      <c r="AD325" s="5">
        <f t="shared" si="35"/>
        <v>2318484</v>
      </c>
      <c r="AF325" s="12">
        <f t="shared" si="36"/>
        <v>11</v>
      </c>
      <c r="AG325" s="12">
        <f t="shared" si="37"/>
        <v>2021</v>
      </c>
      <c r="AI325" s="5">
        <f t="shared" si="38"/>
        <v>133664</v>
      </c>
      <c r="AJ325" s="12">
        <f t="shared" si="39"/>
        <v>19</v>
      </c>
    </row>
    <row r="326" spans="1:36" x14ac:dyDescent="0.25">
      <c r="A326" s="33">
        <v>44513</v>
      </c>
      <c r="B326" s="20">
        <f>[1]StdO_Customers_Residential!B326+[1]StdO_Customers_Small_Commercial!B326+[1]StdO_Customers_Lighting!B326</f>
        <v>67306</v>
      </c>
      <c r="C326" s="20">
        <f>[1]StdO_Customers_Residential!C326+[1]StdO_Customers_Small_Commercial!C326+[1]StdO_Customers_Lighting!C326</f>
        <v>62452</v>
      </c>
      <c r="D326" s="20">
        <f>[1]StdO_Customers_Residential!D326+[1]StdO_Customers_Small_Commercial!D326+[1]StdO_Customers_Lighting!D326</f>
        <v>61169</v>
      </c>
      <c r="E326" s="20">
        <f>[1]StdO_Customers_Residential!E326+[1]StdO_Customers_Small_Commercial!E326+[1]StdO_Customers_Lighting!E326</f>
        <v>61667</v>
      </c>
      <c r="F326" s="20">
        <f>[1]StdO_Customers_Residential!F326+[1]StdO_Customers_Small_Commercial!F326+[1]StdO_Customers_Lighting!F326</f>
        <v>66269</v>
      </c>
      <c r="G326" s="20">
        <f>[1]StdO_Customers_Residential!G326+[1]StdO_Customers_Small_Commercial!G326+[1]StdO_Customers_Lighting!G326</f>
        <v>74245</v>
      </c>
      <c r="H326" s="20">
        <f>[1]StdO_Customers_Residential!H326+[1]StdO_Customers_Small_Commercial!H326+[1]StdO_Customers_Lighting!H326</f>
        <v>92194</v>
      </c>
      <c r="I326" s="20">
        <f>[1]StdO_Customers_Residential!I326+[1]StdO_Customers_Small_Commercial!I326+[1]StdO_Customers_Lighting!I326</f>
        <v>101069</v>
      </c>
      <c r="J326" s="20">
        <f>[1]StdO_Customers_Residential!J326+[1]StdO_Customers_Small_Commercial!J326+[1]StdO_Customers_Lighting!J326</f>
        <v>105743</v>
      </c>
      <c r="K326" s="20">
        <f>[1]StdO_Customers_Residential!K326+[1]StdO_Customers_Small_Commercial!K326+[1]StdO_Customers_Lighting!K326</f>
        <v>111680</v>
      </c>
      <c r="L326" s="20">
        <f>[1]StdO_Customers_Residential!L326+[1]StdO_Customers_Small_Commercial!L326+[1]StdO_Customers_Lighting!L326</f>
        <v>111157</v>
      </c>
      <c r="M326" s="20">
        <f>[1]StdO_Customers_Residential!M326+[1]StdO_Customers_Small_Commercial!M326+[1]StdO_Customers_Lighting!M326</f>
        <v>107171</v>
      </c>
      <c r="N326" s="20">
        <f>[1]StdO_Customers_Residential!N326+[1]StdO_Customers_Small_Commercial!N326+[1]StdO_Customers_Lighting!N326</f>
        <v>101787</v>
      </c>
      <c r="O326" s="20">
        <f>[1]StdO_Customers_Residential!O326+[1]StdO_Customers_Small_Commercial!O326+[1]StdO_Customers_Lighting!O326</f>
        <v>98451</v>
      </c>
      <c r="P326" s="20">
        <f>[1]StdO_Customers_Residential!P326+[1]StdO_Customers_Small_Commercial!P326+[1]StdO_Customers_Lighting!P326</f>
        <v>98337</v>
      </c>
      <c r="Q326" s="20">
        <f>[1]StdO_Customers_Residential!Q326+[1]StdO_Customers_Small_Commercial!Q326+[1]StdO_Customers_Lighting!Q326</f>
        <v>105643</v>
      </c>
      <c r="R326" s="20">
        <f>[1]StdO_Customers_Residential!R326+[1]StdO_Customers_Small_Commercial!R326+[1]StdO_Customers_Lighting!R326</f>
        <v>121363</v>
      </c>
      <c r="S326" s="20">
        <f>[1]StdO_Customers_Residential!S326+[1]StdO_Customers_Small_Commercial!S326+[1]StdO_Customers_Lighting!S326</f>
        <v>134048</v>
      </c>
      <c r="T326" s="20">
        <f>[1]StdO_Customers_Residential!T326+[1]StdO_Customers_Small_Commercial!T326+[1]StdO_Customers_Lighting!T326</f>
        <v>133149</v>
      </c>
      <c r="U326" s="20">
        <f>[1]StdO_Customers_Residential!U326+[1]StdO_Customers_Small_Commercial!U326+[1]StdO_Customers_Lighting!U326</f>
        <v>126113</v>
      </c>
      <c r="V326" s="20">
        <f>[1]StdO_Customers_Residential!V326+[1]StdO_Customers_Small_Commercial!V326+[1]StdO_Customers_Lighting!V326</f>
        <v>117242</v>
      </c>
      <c r="W326" s="20">
        <f>[1]StdO_Customers_Residential!W326+[1]StdO_Customers_Small_Commercial!W326+[1]StdO_Customers_Lighting!W326</f>
        <v>99833</v>
      </c>
      <c r="X326" s="20">
        <f>[1]StdO_Customers_Residential!X326+[1]StdO_Customers_Small_Commercial!X326+[1]StdO_Customers_Lighting!X326</f>
        <v>83120</v>
      </c>
      <c r="Y326" s="20">
        <f>[1]StdO_Customers_Residential!Y326+[1]StdO_Customers_Small_Commercial!Y326+[1]StdO_Customers_Lighting!Y326</f>
        <v>67848</v>
      </c>
      <c r="Z326" s="12"/>
      <c r="AA326" s="13">
        <f t="shared" si="40"/>
        <v>6</v>
      </c>
      <c r="AB326" s="12">
        <f t="shared" si="33"/>
        <v>1755906</v>
      </c>
      <c r="AC326" s="5">
        <f t="shared" si="34"/>
        <v>553150</v>
      </c>
      <c r="AD326" s="5">
        <f t="shared" si="35"/>
        <v>2309056</v>
      </c>
      <c r="AF326" s="12">
        <f t="shared" si="36"/>
        <v>11</v>
      </c>
      <c r="AG326" s="12">
        <f t="shared" si="37"/>
        <v>2021</v>
      </c>
      <c r="AI326" s="5">
        <f t="shared" si="38"/>
        <v>134048</v>
      </c>
      <c r="AJ326" s="12">
        <f t="shared" si="39"/>
        <v>18</v>
      </c>
    </row>
    <row r="327" spans="1:36" x14ac:dyDescent="0.25">
      <c r="A327" s="33">
        <v>44514</v>
      </c>
      <c r="B327" s="20">
        <f>[1]StdO_Customers_Residential!B327+[1]StdO_Customers_Small_Commercial!B327+[1]StdO_Customers_Lighting!B327</f>
        <v>68095</v>
      </c>
      <c r="C327" s="20">
        <f>[1]StdO_Customers_Residential!C327+[1]StdO_Customers_Small_Commercial!C327+[1]StdO_Customers_Lighting!C327</f>
        <v>65189</v>
      </c>
      <c r="D327" s="20">
        <f>[1]StdO_Customers_Residential!D327+[1]StdO_Customers_Small_Commercial!D327+[1]StdO_Customers_Lighting!D327</f>
        <v>62936</v>
      </c>
      <c r="E327" s="20">
        <f>[1]StdO_Customers_Residential!E327+[1]StdO_Customers_Small_Commercial!E327+[1]StdO_Customers_Lighting!E327</f>
        <v>63724</v>
      </c>
      <c r="F327" s="20">
        <f>[1]StdO_Customers_Residential!F327+[1]StdO_Customers_Small_Commercial!F327+[1]StdO_Customers_Lighting!F327</f>
        <v>66451</v>
      </c>
      <c r="G327" s="20">
        <f>[1]StdO_Customers_Residential!G327+[1]StdO_Customers_Small_Commercial!G327+[1]StdO_Customers_Lighting!G327</f>
        <v>74427</v>
      </c>
      <c r="H327" s="20">
        <f>[1]StdO_Customers_Residential!H327+[1]StdO_Customers_Small_Commercial!H327+[1]StdO_Customers_Lighting!H327</f>
        <v>92343</v>
      </c>
      <c r="I327" s="20">
        <f>[1]StdO_Customers_Residential!I327+[1]StdO_Customers_Small_Commercial!I327+[1]StdO_Customers_Lighting!I327</f>
        <v>101186</v>
      </c>
      <c r="J327" s="20">
        <f>[1]StdO_Customers_Residential!J327+[1]StdO_Customers_Small_Commercial!J327+[1]StdO_Customers_Lighting!J327</f>
        <v>105853</v>
      </c>
      <c r="K327" s="20">
        <f>[1]StdO_Customers_Residential!K327+[1]StdO_Customers_Small_Commercial!K327+[1]StdO_Customers_Lighting!K327</f>
        <v>111750</v>
      </c>
      <c r="L327" s="20">
        <f>[1]StdO_Customers_Residential!L327+[1]StdO_Customers_Small_Commercial!L327+[1]StdO_Customers_Lighting!L327</f>
        <v>111244</v>
      </c>
      <c r="M327" s="20">
        <f>[1]StdO_Customers_Residential!M327+[1]StdO_Customers_Small_Commercial!M327+[1]StdO_Customers_Lighting!M327</f>
        <v>107290</v>
      </c>
      <c r="N327" s="20">
        <f>[1]StdO_Customers_Residential!N327+[1]StdO_Customers_Small_Commercial!N327+[1]StdO_Customers_Lighting!N327</f>
        <v>101882</v>
      </c>
      <c r="O327" s="20">
        <f>[1]StdO_Customers_Residential!O327+[1]StdO_Customers_Small_Commercial!O327+[1]StdO_Customers_Lighting!O327</f>
        <v>98539</v>
      </c>
      <c r="P327" s="20">
        <f>[1]StdO_Customers_Residential!P327+[1]StdO_Customers_Small_Commercial!P327+[1]StdO_Customers_Lighting!P327</f>
        <v>98430</v>
      </c>
      <c r="Q327" s="20">
        <f>[1]StdO_Customers_Residential!Q327+[1]StdO_Customers_Small_Commercial!Q327+[1]StdO_Customers_Lighting!Q327</f>
        <v>105769</v>
      </c>
      <c r="R327" s="20">
        <f>[1]StdO_Customers_Residential!R327+[1]StdO_Customers_Small_Commercial!R327+[1]StdO_Customers_Lighting!R327</f>
        <v>121623</v>
      </c>
      <c r="S327" s="20">
        <f>[1]StdO_Customers_Residential!S327+[1]StdO_Customers_Small_Commercial!S327+[1]StdO_Customers_Lighting!S327</f>
        <v>134326</v>
      </c>
      <c r="T327" s="20">
        <f>[1]StdO_Customers_Residential!T327+[1]StdO_Customers_Small_Commercial!T327+[1]StdO_Customers_Lighting!T327</f>
        <v>133402</v>
      </c>
      <c r="U327" s="20">
        <f>[1]StdO_Customers_Residential!U327+[1]StdO_Customers_Small_Commercial!U327+[1]StdO_Customers_Lighting!U327</f>
        <v>126418</v>
      </c>
      <c r="V327" s="20">
        <f>[1]StdO_Customers_Residential!V327+[1]StdO_Customers_Small_Commercial!V327+[1]StdO_Customers_Lighting!V327</f>
        <v>117504</v>
      </c>
      <c r="W327" s="20">
        <f>[1]StdO_Customers_Residential!W327+[1]StdO_Customers_Small_Commercial!W327+[1]StdO_Customers_Lighting!W327</f>
        <v>100052</v>
      </c>
      <c r="X327" s="20">
        <f>[1]StdO_Customers_Residential!X327+[1]StdO_Customers_Small_Commercial!X327+[1]StdO_Customers_Lighting!X327</f>
        <v>85197</v>
      </c>
      <c r="Y327" s="20">
        <f>[1]StdO_Customers_Residential!Y327+[1]StdO_Customers_Small_Commercial!Y327+[1]StdO_Customers_Lighting!Y327</f>
        <v>74897</v>
      </c>
      <c r="Z327" s="12"/>
      <c r="AA327" s="13">
        <f t="shared" si="40"/>
        <v>7</v>
      </c>
      <c r="AB327" s="12">
        <f t="shared" si="33"/>
        <v>0</v>
      </c>
      <c r="AC327" s="5">
        <f t="shared" si="34"/>
        <v>2328527</v>
      </c>
      <c r="AD327" s="5">
        <f t="shared" si="35"/>
        <v>2328527</v>
      </c>
      <c r="AF327" s="12">
        <f t="shared" si="36"/>
        <v>11</v>
      </c>
      <c r="AG327" s="12">
        <f t="shared" si="37"/>
        <v>2021</v>
      </c>
      <c r="AI327" s="5">
        <f t="shared" si="38"/>
        <v>134326</v>
      </c>
      <c r="AJ327" s="12">
        <f t="shared" si="39"/>
        <v>18</v>
      </c>
    </row>
    <row r="328" spans="1:36" x14ac:dyDescent="0.25">
      <c r="A328" s="33">
        <v>44515</v>
      </c>
      <c r="B328" s="20">
        <f>[1]StdO_Customers_Residential!B328+[1]StdO_Customers_Small_Commercial!B328+[1]StdO_Customers_Lighting!B328</f>
        <v>70264</v>
      </c>
      <c r="C328" s="20">
        <f>[1]StdO_Customers_Residential!C328+[1]StdO_Customers_Small_Commercial!C328+[1]StdO_Customers_Lighting!C328</f>
        <v>65765</v>
      </c>
      <c r="D328" s="20">
        <f>[1]StdO_Customers_Residential!D328+[1]StdO_Customers_Small_Commercial!D328+[1]StdO_Customers_Lighting!D328</f>
        <v>63760</v>
      </c>
      <c r="E328" s="20">
        <f>[1]StdO_Customers_Residential!E328+[1]StdO_Customers_Small_Commercial!E328+[1]StdO_Customers_Lighting!E328</f>
        <v>63038</v>
      </c>
      <c r="F328" s="20">
        <f>[1]StdO_Customers_Residential!F328+[1]StdO_Customers_Small_Commercial!F328+[1]StdO_Customers_Lighting!F328</f>
        <v>67229</v>
      </c>
      <c r="G328" s="20">
        <f>[1]StdO_Customers_Residential!G328+[1]StdO_Customers_Small_Commercial!G328+[1]StdO_Customers_Lighting!G328</f>
        <v>75440</v>
      </c>
      <c r="H328" s="20">
        <f>[1]StdO_Customers_Residential!H328+[1]StdO_Customers_Small_Commercial!H328+[1]StdO_Customers_Lighting!H328</f>
        <v>101478</v>
      </c>
      <c r="I328" s="20">
        <f>[1]StdO_Customers_Residential!I328+[1]StdO_Customers_Small_Commercial!I328+[1]StdO_Customers_Lighting!I328</f>
        <v>111886</v>
      </c>
      <c r="J328" s="20">
        <f>[1]StdO_Customers_Residential!J328+[1]StdO_Customers_Small_Commercial!J328+[1]StdO_Customers_Lighting!J328</f>
        <v>107704</v>
      </c>
      <c r="K328" s="20">
        <f>[1]StdO_Customers_Residential!K328+[1]StdO_Customers_Small_Commercial!K328+[1]StdO_Customers_Lighting!K328</f>
        <v>107990</v>
      </c>
      <c r="L328" s="20">
        <f>[1]StdO_Customers_Residential!L328+[1]StdO_Customers_Small_Commercial!L328+[1]StdO_Customers_Lighting!L328</f>
        <v>106674</v>
      </c>
      <c r="M328" s="20">
        <f>[1]StdO_Customers_Residential!M328+[1]StdO_Customers_Small_Commercial!M328+[1]StdO_Customers_Lighting!M328</f>
        <v>102781</v>
      </c>
      <c r="N328" s="20">
        <f>[1]StdO_Customers_Residential!N328+[1]StdO_Customers_Small_Commercial!N328+[1]StdO_Customers_Lighting!N328</f>
        <v>98937</v>
      </c>
      <c r="O328" s="20">
        <f>[1]StdO_Customers_Residential!O328+[1]StdO_Customers_Small_Commercial!O328+[1]StdO_Customers_Lighting!O328</f>
        <v>95038</v>
      </c>
      <c r="P328" s="20">
        <f>[1]StdO_Customers_Residential!P328+[1]StdO_Customers_Small_Commercial!P328+[1]StdO_Customers_Lighting!P328</f>
        <v>95950</v>
      </c>
      <c r="Q328" s="20">
        <f>[1]StdO_Customers_Residential!Q328+[1]StdO_Customers_Small_Commercial!Q328+[1]StdO_Customers_Lighting!Q328</f>
        <v>102915</v>
      </c>
      <c r="R328" s="20">
        <f>[1]StdO_Customers_Residential!R328+[1]StdO_Customers_Small_Commercial!R328+[1]StdO_Customers_Lighting!R328</f>
        <v>119529</v>
      </c>
      <c r="S328" s="20">
        <f>[1]StdO_Customers_Residential!S328+[1]StdO_Customers_Small_Commercial!S328+[1]StdO_Customers_Lighting!S328</f>
        <v>133715</v>
      </c>
      <c r="T328" s="20">
        <f>[1]StdO_Customers_Residential!T328+[1]StdO_Customers_Small_Commercial!T328+[1]StdO_Customers_Lighting!T328</f>
        <v>134794</v>
      </c>
      <c r="U328" s="20">
        <f>[1]StdO_Customers_Residential!U328+[1]StdO_Customers_Small_Commercial!U328+[1]StdO_Customers_Lighting!U328</f>
        <v>125736</v>
      </c>
      <c r="V328" s="20">
        <f>[1]StdO_Customers_Residential!V328+[1]StdO_Customers_Small_Commercial!V328+[1]StdO_Customers_Lighting!V328</f>
        <v>119626</v>
      </c>
      <c r="W328" s="20">
        <f>[1]StdO_Customers_Residential!W328+[1]StdO_Customers_Small_Commercial!W328+[1]StdO_Customers_Lighting!W328</f>
        <v>103589</v>
      </c>
      <c r="X328" s="20">
        <f>[1]StdO_Customers_Residential!X328+[1]StdO_Customers_Small_Commercial!X328+[1]StdO_Customers_Lighting!X328</f>
        <v>82501</v>
      </c>
      <c r="Y328" s="20">
        <f>[1]StdO_Customers_Residential!Y328+[1]StdO_Customers_Small_Commercial!Y328+[1]StdO_Customers_Lighting!Y328</f>
        <v>76463</v>
      </c>
      <c r="Z328" s="12"/>
      <c r="AA328" s="13">
        <f t="shared" si="40"/>
        <v>1</v>
      </c>
      <c r="AB328" s="12">
        <f t="shared" si="33"/>
        <v>0</v>
      </c>
      <c r="AC328" s="5">
        <f t="shared" si="34"/>
        <v>2332802</v>
      </c>
      <c r="AD328" s="5">
        <f t="shared" si="35"/>
        <v>2332802</v>
      </c>
      <c r="AF328" s="12">
        <f t="shared" si="36"/>
        <v>11</v>
      </c>
      <c r="AG328" s="12">
        <f t="shared" si="37"/>
        <v>2021</v>
      </c>
      <c r="AI328" s="5">
        <f t="shared" si="38"/>
        <v>134794</v>
      </c>
      <c r="AJ328" s="12">
        <f t="shared" si="39"/>
        <v>19</v>
      </c>
    </row>
    <row r="329" spans="1:36" x14ac:dyDescent="0.25">
      <c r="A329" s="33">
        <v>44516</v>
      </c>
      <c r="B329" s="20">
        <f>[1]StdO_Customers_Residential!B329+[1]StdO_Customers_Small_Commercial!B329+[1]StdO_Customers_Lighting!B329</f>
        <v>71598</v>
      </c>
      <c r="C329" s="20">
        <f>[1]StdO_Customers_Residential!C329+[1]StdO_Customers_Small_Commercial!C329+[1]StdO_Customers_Lighting!C329</f>
        <v>69403</v>
      </c>
      <c r="D329" s="20">
        <f>[1]StdO_Customers_Residential!D329+[1]StdO_Customers_Small_Commercial!D329+[1]StdO_Customers_Lighting!D329</f>
        <v>68027</v>
      </c>
      <c r="E329" s="20">
        <f>[1]StdO_Customers_Residential!E329+[1]StdO_Customers_Small_Commercial!E329+[1]StdO_Customers_Lighting!E329</f>
        <v>68989</v>
      </c>
      <c r="F329" s="20">
        <f>[1]StdO_Customers_Residential!F329+[1]StdO_Customers_Small_Commercial!F329+[1]StdO_Customers_Lighting!F329</f>
        <v>73395</v>
      </c>
      <c r="G329" s="20">
        <f>[1]StdO_Customers_Residential!G329+[1]StdO_Customers_Small_Commercial!G329+[1]StdO_Customers_Lighting!G329</f>
        <v>82804</v>
      </c>
      <c r="H329" s="20">
        <f>[1]StdO_Customers_Residential!H329+[1]StdO_Customers_Small_Commercial!H329+[1]StdO_Customers_Lighting!H329</f>
        <v>102301</v>
      </c>
      <c r="I329" s="20">
        <f>[1]StdO_Customers_Residential!I329+[1]StdO_Customers_Small_Commercial!I329+[1]StdO_Customers_Lighting!I329</f>
        <v>112741</v>
      </c>
      <c r="J329" s="20">
        <f>[1]StdO_Customers_Residential!J329+[1]StdO_Customers_Small_Commercial!J329+[1]StdO_Customers_Lighting!J329</f>
        <v>108540</v>
      </c>
      <c r="K329" s="20">
        <f>[1]StdO_Customers_Residential!K329+[1]StdO_Customers_Small_Commercial!K329+[1]StdO_Customers_Lighting!K329</f>
        <v>108831</v>
      </c>
      <c r="L329" s="20">
        <f>[1]StdO_Customers_Residential!L329+[1]StdO_Customers_Small_Commercial!L329+[1]StdO_Customers_Lighting!L329</f>
        <v>107483</v>
      </c>
      <c r="M329" s="20">
        <f>[1]StdO_Customers_Residential!M329+[1]StdO_Customers_Small_Commercial!M329+[1]StdO_Customers_Lighting!M329</f>
        <v>103569</v>
      </c>
      <c r="N329" s="20">
        <f>[1]StdO_Customers_Residential!N329+[1]StdO_Customers_Small_Commercial!N329+[1]StdO_Customers_Lighting!N329</f>
        <v>99711</v>
      </c>
      <c r="O329" s="20">
        <f>[1]StdO_Customers_Residential!O329+[1]StdO_Customers_Small_Commercial!O329+[1]StdO_Customers_Lighting!O329</f>
        <v>95776</v>
      </c>
      <c r="P329" s="20">
        <f>[1]StdO_Customers_Residential!P329+[1]StdO_Customers_Small_Commercial!P329+[1]StdO_Customers_Lighting!P329</f>
        <v>96681</v>
      </c>
      <c r="Q329" s="20">
        <f>[1]StdO_Customers_Residential!Q329+[1]StdO_Customers_Small_Commercial!Q329+[1]StdO_Customers_Lighting!Q329</f>
        <v>103720</v>
      </c>
      <c r="R329" s="20">
        <f>[1]StdO_Customers_Residential!R329+[1]StdO_Customers_Small_Commercial!R329+[1]StdO_Customers_Lighting!R329</f>
        <v>120485</v>
      </c>
      <c r="S329" s="20">
        <f>[1]StdO_Customers_Residential!S329+[1]StdO_Customers_Small_Commercial!S329+[1]StdO_Customers_Lighting!S329</f>
        <v>134778</v>
      </c>
      <c r="T329" s="20">
        <f>[1]StdO_Customers_Residential!T329+[1]StdO_Customers_Small_Commercial!T329+[1]StdO_Customers_Lighting!T329</f>
        <v>135856</v>
      </c>
      <c r="U329" s="20">
        <f>[1]StdO_Customers_Residential!U329+[1]StdO_Customers_Small_Commercial!U329+[1]StdO_Customers_Lighting!U329</f>
        <v>126737</v>
      </c>
      <c r="V329" s="20">
        <f>[1]StdO_Customers_Residential!V329+[1]StdO_Customers_Small_Commercial!V329+[1]StdO_Customers_Lighting!V329</f>
        <v>120562</v>
      </c>
      <c r="W329" s="20">
        <f>[1]StdO_Customers_Residential!W329+[1]StdO_Customers_Small_Commercial!W329+[1]StdO_Customers_Lighting!W329</f>
        <v>104416</v>
      </c>
      <c r="X329" s="20">
        <f>[1]StdO_Customers_Residential!X329+[1]StdO_Customers_Small_Commercial!X329+[1]StdO_Customers_Lighting!X329</f>
        <v>87539</v>
      </c>
      <c r="Y329" s="20">
        <f>[1]StdO_Customers_Residential!Y329+[1]StdO_Customers_Small_Commercial!Y329+[1]StdO_Customers_Lighting!Y329</f>
        <v>79830</v>
      </c>
      <c r="Z329" s="12"/>
      <c r="AA329" s="13">
        <f t="shared" si="40"/>
        <v>2</v>
      </c>
      <c r="AB329" s="12">
        <f t="shared" si="33"/>
        <v>1767425</v>
      </c>
      <c r="AC329" s="5">
        <f t="shared" si="34"/>
        <v>616347</v>
      </c>
      <c r="AD329" s="5">
        <f t="shared" si="35"/>
        <v>2383772</v>
      </c>
      <c r="AF329" s="12">
        <f t="shared" si="36"/>
        <v>11</v>
      </c>
      <c r="AG329" s="12">
        <f t="shared" si="37"/>
        <v>2021</v>
      </c>
      <c r="AI329" s="5">
        <f t="shared" si="38"/>
        <v>135856</v>
      </c>
      <c r="AJ329" s="12">
        <f t="shared" si="39"/>
        <v>19</v>
      </c>
    </row>
    <row r="330" spans="1:36" x14ac:dyDescent="0.25">
      <c r="A330" s="33">
        <v>44517</v>
      </c>
      <c r="B330" s="20">
        <f>[1]StdO_Customers_Residential!B330+[1]StdO_Customers_Small_Commercial!B330+[1]StdO_Customers_Lighting!B330</f>
        <v>74838</v>
      </c>
      <c r="C330" s="20">
        <f>[1]StdO_Customers_Residential!C330+[1]StdO_Customers_Small_Commercial!C330+[1]StdO_Customers_Lighting!C330</f>
        <v>72979</v>
      </c>
      <c r="D330" s="20">
        <f>[1]StdO_Customers_Residential!D330+[1]StdO_Customers_Small_Commercial!D330+[1]StdO_Customers_Lighting!D330</f>
        <v>71726</v>
      </c>
      <c r="E330" s="20">
        <f>[1]StdO_Customers_Residential!E330+[1]StdO_Customers_Small_Commercial!E330+[1]StdO_Customers_Lighting!E330</f>
        <v>72479</v>
      </c>
      <c r="F330" s="20">
        <f>[1]StdO_Customers_Residential!F330+[1]StdO_Customers_Small_Commercial!F330+[1]StdO_Customers_Lighting!F330</f>
        <v>77449</v>
      </c>
      <c r="G330" s="20">
        <f>[1]StdO_Customers_Residential!G330+[1]StdO_Customers_Small_Commercial!G330+[1]StdO_Customers_Lighting!G330</f>
        <v>85641</v>
      </c>
      <c r="H330" s="20">
        <f>[1]StdO_Customers_Residential!H330+[1]StdO_Customers_Small_Commercial!H330+[1]StdO_Customers_Lighting!H330</f>
        <v>105856</v>
      </c>
      <c r="I330" s="20">
        <f>[1]StdO_Customers_Residential!I330+[1]StdO_Customers_Small_Commercial!I330+[1]StdO_Customers_Lighting!I330</f>
        <v>113579</v>
      </c>
      <c r="J330" s="20">
        <f>[1]StdO_Customers_Residential!J330+[1]StdO_Customers_Small_Commercial!J330+[1]StdO_Customers_Lighting!J330</f>
        <v>109354</v>
      </c>
      <c r="K330" s="20">
        <f>[1]StdO_Customers_Residential!K330+[1]StdO_Customers_Small_Commercial!K330+[1]StdO_Customers_Lighting!K330</f>
        <v>109654</v>
      </c>
      <c r="L330" s="20">
        <f>[1]StdO_Customers_Residential!L330+[1]StdO_Customers_Small_Commercial!L330+[1]StdO_Customers_Lighting!L330</f>
        <v>108313</v>
      </c>
      <c r="M330" s="20">
        <f>[1]StdO_Customers_Residential!M330+[1]StdO_Customers_Small_Commercial!M330+[1]StdO_Customers_Lighting!M330</f>
        <v>104373</v>
      </c>
      <c r="N330" s="20">
        <f>[1]StdO_Customers_Residential!N330+[1]StdO_Customers_Small_Commercial!N330+[1]StdO_Customers_Lighting!N330</f>
        <v>100491</v>
      </c>
      <c r="O330" s="20">
        <f>[1]StdO_Customers_Residential!O330+[1]StdO_Customers_Small_Commercial!O330+[1]StdO_Customers_Lighting!O330</f>
        <v>96522</v>
      </c>
      <c r="P330" s="20">
        <f>[1]StdO_Customers_Residential!P330+[1]StdO_Customers_Small_Commercial!P330+[1]StdO_Customers_Lighting!P330</f>
        <v>97445</v>
      </c>
      <c r="Q330" s="20">
        <f>[1]StdO_Customers_Residential!Q330+[1]StdO_Customers_Small_Commercial!Q330+[1]StdO_Customers_Lighting!Q330</f>
        <v>104519</v>
      </c>
      <c r="R330" s="20">
        <f>[1]StdO_Customers_Residential!R330+[1]StdO_Customers_Small_Commercial!R330+[1]StdO_Customers_Lighting!R330</f>
        <v>121370</v>
      </c>
      <c r="S330" s="20">
        <f>[1]StdO_Customers_Residential!S330+[1]StdO_Customers_Small_Commercial!S330+[1]StdO_Customers_Lighting!S330</f>
        <v>135738</v>
      </c>
      <c r="T330" s="20">
        <f>[1]StdO_Customers_Residential!T330+[1]StdO_Customers_Small_Commercial!T330+[1]StdO_Customers_Lighting!T330</f>
        <v>136794</v>
      </c>
      <c r="U330" s="20">
        <f>[1]StdO_Customers_Residential!U330+[1]StdO_Customers_Small_Commercial!U330+[1]StdO_Customers_Lighting!U330</f>
        <v>127625</v>
      </c>
      <c r="V330" s="20">
        <f>[1]StdO_Customers_Residential!V330+[1]StdO_Customers_Small_Commercial!V330+[1]StdO_Customers_Lighting!V330</f>
        <v>121425</v>
      </c>
      <c r="W330" s="20">
        <f>[1]StdO_Customers_Residential!W330+[1]StdO_Customers_Small_Commercial!W330+[1]StdO_Customers_Lighting!W330</f>
        <v>105157</v>
      </c>
      <c r="X330" s="20">
        <f>[1]StdO_Customers_Residential!X330+[1]StdO_Customers_Small_Commercial!X330+[1]StdO_Customers_Lighting!X330</f>
        <v>86551</v>
      </c>
      <c r="Y330" s="20">
        <f>[1]StdO_Customers_Residential!Y330+[1]StdO_Customers_Small_Commercial!Y330+[1]StdO_Customers_Lighting!Y330</f>
        <v>78242</v>
      </c>
      <c r="Z330" s="12"/>
      <c r="AA330" s="13">
        <f t="shared" si="40"/>
        <v>3</v>
      </c>
      <c r="AB330" s="12">
        <f t="shared" si="33"/>
        <v>1778910</v>
      </c>
      <c r="AC330" s="5">
        <f t="shared" si="34"/>
        <v>639210</v>
      </c>
      <c r="AD330" s="5">
        <f t="shared" si="35"/>
        <v>2418120</v>
      </c>
      <c r="AF330" s="12">
        <f t="shared" si="36"/>
        <v>11</v>
      </c>
      <c r="AG330" s="12">
        <f t="shared" si="37"/>
        <v>2021</v>
      </c>
      <c r="AI330" s="5">
        <f t="shared" si="38"/>
        <v>136794</v>
      </c>
      <c r="AJ330" s="12">
        <f t="shared" si="39"/>
        <v>19</v>
      </c>
    </row>
    <row r="331" spans="1:36" x14ac:dyDescent="0.25">
      <c r="A331" s="33">
        <v>44518</v>
      </c>
      <c r="B331" s="20">
        <f>[1]StdO_Customers_Residential!B331+[1]StdO_Customers_Small_Commercial!B331+[1]StdO_Customers_Lighting!B331</f>
        <v>72500</v>
      </c>
      <c r="C331" s="20">
        <f>[1]StdO_Customers_Residential!C331+[1]StdO_Customers_Small_Commercial!C331+[1]StdO_Customers_Lighting!C331</f>
        <v>70134</v>
      </c>
      <c r="D331" s="20">
        <f>[1]StdO_Customers_Residential!D331+[1]StdO_Customers_Small_Commercial!D331+[1]StdO_Customers_Lighting!D331</f>
        <v>67725</v>
      </c>
      <c r="E331" s="20">
        <f>[1]StdO_Customers_Residential!E331+[1]StdO_Customers_Small_Commercial!E331+[1]StdO_Customers_Lighting!E331</f>
        <v>67839</v>
      </c>
      <c r="F331" s="20">
        <f>[1]StdO_Customers_Residential!F331+[1]StdO_Customers_Small_Commercial!F331+[1]StdO_Customers_Lighting!F331</f>
        <v>71367</v>
      </c>
      <c r="G331" s="20">
        <f>[1]StdO_Customers_Residential!G331+[1]StdO_Customers_Small_Commercial!G331+[1]StdO_Customers_Lighting!G331</f>
        <v>78970</v>
      </c>
      <c r="H331" s="20">
        <f>[1]StdO_Customers_Residential!H331+[1]StdO_Customers_Small_Commercial!H331+[1]StdO_Customers_Lighting!H331</f>
        <v>103824</v>
      </c>
      <c r="I331" s="20">
        <f>[1]StdO_Customers_Residential!I331+[1]StdO_Customers_Small_Commercial!I331+[1]StdO_Customers_Lighting!I331</f>
        <v>114502</v>
      </c>
      <c r="J331" s="20">
        <f>[1]StdO_Customers_Residential!J331+[1]StdO_Customers_Small_Commercial!J331+[1]StdO_Customers_Lighting!J331</f>
        <v>110233</v>
      </c>
      <c r="K331" s="20">
        <f>[1]StdO_Customers_Residential!K331+[1]StdO_Customers_Small_Commercial!K331+[1]StdO_Customers_Lighting!K331</f>
        <v>110558</v>
      </c>
      <c r="L331" s="20">
        <f>[1]StdO_Customers_Residential!L331+[1]StdO_Customers_Small_Commercial!L331+[1]StdO_Customers_Lighting!L331</f>
        <v>109217</v>
      </c>
      <c r="M331" s="20">
        <f>[1]StdO_Customers_Residential!M331+[1]StdO_Customers_Small_Commercial!M331+[1]StdO_Customers_Lighting!M331</f>
        <v>105251</v>
      </c>
      <c r="N331" s="20">
        <f>[1]StdO_Customers_Residential!N331+[1]StdO_Customers_Small_Commercial!N331+[1]StdO_Customers_Lighting!N331</f>
        <v>101370</v>
      </c>
      <c r="O331" s="20">
        <f>[1]StdO_Customers_Residential!O331+[1]StdO_Customers_Small_Commercial!O331+[1]StdO_Customers_Lighting!O331</f>
        <v>97370</v>
      </c>
      <c r="P331" s="20">
        <f>[1]StdO_Customers_Residential!P331+[1]StdO_Customers_Small_Commercial!P331+[1]StdO_Customers_Lighting!P331</f>
        <v>98267</v>
      </c>
      <c r="Q331" s="20">
        <f>[1]StdO_Customers_Residential!Q331+[1]StdO_Customers_Small_Commercial!Q331+[1]StdO_Customers_Lighting!Q331</f>
        <v>105406</v>
      </c>
      <c r="R331" s="20">
        <f>[1]StdO_Customers_Residential!R331+[1]StdO_Customers_Small_Commercial!R331+[1]StdO_Customers_Lighting!R331</f>
        <v>122388</v>
      </c>
      <c r="S331" s="20">
        <f>[1]StdO_Customers_Residential!S331+[1]StdO_Customers_Small_Commercial!S331+[1]StdO_Customers_Lighting!S331</f>
        <v>136871</v>
      </c>
      <c r="T331" s="20">
        <f>[1]StdO_Customers_Residential!T331+[1]StdO_Customers_Small_Commercial!T331+[1]StdO_Customers_Lighting!T331</f>
        <v>138029</v>
      </c>
      <c r="U331" s="20">
        <f>[1]StdO_Customers_Residential!U331+[1]StdO_Customers_Small_Commercial!U331+[1]StdO_Customers_Lighting!U331</f>
        <v>128748</v>
      </c>
      <c r="V331" s="20">
        <f>[1]StdO_Customers_Residential!V331+[1]StdO_Customers_Small_Commercial!V331+[1]StdO_Customers_Lighting!V331</f>
        <v>122378</v>
      </c>
      <c r="W331" s="20">
        <f>[1]StdO_Customers_Residential!W331+[1]StdO_Customers_Small_Commercial!W331+[1]StdO_Customers_Lighting!W331</f>
        <v>105965</v>
      </c>
      <c r="X331" s="20">
        <f>[1]StdO_Customers_Residential!X331+[1]StdO_Customers_Small_Commercial!X331+[1]StdO_Customers_Lighting!X331</f>
        <v>84033</v>
      </c>
      <c r="Y331" s="20">
        <f>[1]StdO_Customers_Residential!Y331+[1]StdO_Customers_Small_Commercial!Y331+[1]StdO_Customers_Lighting!Y331</f>
        <v>74275</v>
      </c>
      <c r="Z331" s="12"/>
      <c r="AA331" s="13">
        <f t="shared" si="40"/>
        <v>4</v>
      </c>
      <c r="AB331" s="12">
        <f t="shared" ref="AB331:AB394" si="41">IF(AND(AA331&gt;1,AA331&lt;7),SUM(I331:X331),0)</f>
        <v>1790586</v>
      </c>
      <c r="AC331" s="5">
        <f t="shared" ref="AC331:AC394" si="42">SUM(B331:Y331)-AB331</f>
        <v>606634</v>
      </c>
      <c r="AD331" s="5">
        <f t="shared" ref="AD331:AD394" si="43">SUM(B331:Y331)</f>
        <v>2397220</v>
      </c>
      <c r="AF331" s="12">
        <f t="shared" ref="AF331:AF394" si="44">MONTH(A331)</f>
        <v>11</v>
      </c>
      <c r="AG331" s="12">
        <f t="shared" ref="AG331:AG394" si="45">YEAR(A331)</f>
        <v>2021</v>
      </c>
      <c r="AI331" s="5">
        <f t="shared" ref="AI331:AI394" si="46">MAX(B331:Y331)</f>
        <v>138029</v>
      </c>
      <c r="AJ331" s="12">
        <f t="shared" ref="AJ331:AJ394" si="47">INDEX($B$8:$Y$8,MATCH(AI331,B331:Y331,0))</f>
        <v>19</v>
      </c>
    </row>
    <row r="332" spans="1:36" x14ac:dyDescent="0.25">
      <c r="A332" s="33">
        <v>44519</v>
      </c>
      <c r="B332" s="20">
        <f>[1]StdO_Customers_Residential!B332+[1]StdO_Customers_Small_Commercial!B332+[1]StdO_Customers_Lighting!B332</f>
        <v>68118</v>
      </c>
      <c r="C332" s="20">
        <f>[1]StdO_Customers_Residential!C332+[1]StdO_Customers_Small_Commercial!C332+[1]StdO_Customers_Lighting!C332</f>
        <v>65533</v>
      </c>
      <c r="D332" s="20">
        <f>[1]StdO_Customers_Residential!D332+[1]StdO_Customers_Small_Commercial!D332+[1]StdO_Customers_Lighting!D332</f>
        <v>63316</v>
      </c>
      <c r="E332" s="20">
        <f>[1]StdO_Customers_Residential!E332+[1]StdO_Customers_Small_Commercial!E332+[1]StdO_Customers_Lighting!E332</f>
        <v>64324</v>
      </c>
      <c r="F332" s="20">
        <f>[1]StdO_Customers_Residential!F332+[1]StdO_Customers_Small_Commercial!F332+[1]StdO_Customers_Lighting!F332</f>
        <v>69369</v>
      </c>
      <c r="G332" s="20">
        <f>[1]StdO_Customers_Residential!G332+[1]StdO_Customers_Small_Commercial!G332+[1]StdO_Customers_Lighting!G332</f>
        <v>77846</v>
      </c>
      <c r="H332" s="20">
        <f>[1]StdO_Customers_Residential!H332+[1]StdO_Customers_Small_Commercial!H332+[1]StdO_Customers_Lighting!H332</f>
        <v>104664</v>
      </c>
      <c r="I332" s="20">
        <f>[1]StdO_Customers_Residential!I332+[1]StdO_Customers_Small_Commercial!I332+[1]StdO_Customers_Lighting!I332</f>
        <v>115442</v>
      </c>
      <c r="J332" s="20">
        <f>[1]StdO_Customers_Residential!J332+[1]StdO_Customers_Small_Commercial!J332+[1]StdO_Customers_Lighting!J332</f>
        <v>111131</v>
      </c>
      <c r="K332" s="20">
        <f>[1]StdO_Customers_Residential!K332+[1]StdO_Customers_Small_Commercial!K332+[1]StdO_Customers_Lighting!K332</f>
        <v>111439</v>
      </c>
      <c r="L332" s="20">
        <f>[1]StdO_Customers_Residential!L332+[1]StdO_Customers_Small_Commercial!L332+[1]StdO_Customers_Lighting!L332</f>
        <v>110094</v>
      </c>
      <c r="M332" s="20">
        <f>[1]StdO_Customers_Residential!M332+[1]StdO_Customers_Small_Commercial!M332+[1]StdO_Customers_Lighting!M332</f>
        <v>106067</v>
      </c>
      <c r="N332" s="20">
        <f>[1]StdO_Customers_Residential!N332+[1]StdO_Customers_Small_Commercial!N332+[1]StdO_Customers_Lighting!N332</f>
        <v>102123</v>
      </c>
      <c r="O332" s="20">
        <f>[1]StdO_Customers_Residential!O332+[1]StdO_Customers_Small_Commercial!O332+[1]StdO_Customers_Lighting!O332</f>
        <v>98087</v>
      </c>
      <c r="P332" s="20">
        <f>[1]StdO_Customers_Residential!P332+[1]StdO_Customers_Small_Commercial!P332+[1]StdO_Customers_Lighting!P332</f>
        <v>99014</v>
      </c>
      <c r="Q332" s="20">
        <f>[1]StdO_Customers_Residential!Q332+[1]StdO_Customers_Small_Commercial!Q332+[1]StdO_Customers_Lighting!Q332</f>
        <v>106176</v>
      </c>
      <c r="R332" s="20">
        <f>[1]StdO_Customers_Residential!R332+[1]StdO_Customers_Small_Commercial!R332+[1]StdO_Customers_Lighting!R332</f>
        <v>123281</v>
      </c>
      <c r="S332" s="20">
        <f>[1]StdO_Customers_Residential!S332+[1]StdO_Customers_Small_Commercial!S332+[1]StdO_Customers_Lighting!S332</f>
        <v>137902</v>
      </c>
      <c r="T332" s="20">
        <f>[1]StdO_Customers_Residential!T332+[1]StdO_Customers_Small_Commercial!T332+[1]StdO_Customers_Lighting!T332</f>
        <v>138995</v>
      </c>
      <c r="U332" s="20">
        <f>[1]StdO_Customers_Residential!U332+[1]StdO_Customers_Small_Commercial!U332+[1]StdO_Customers_Lighting!U332</f>
        <v>129654</v>
      </c>
      <c r="V332" s="20">
        <f>[1]StdO_Customers_Residential!V332+[1]StdO_Customers_Small_Commercial!V332+[1]StdO_Customers_Lighting!V332</f>
        <v>123362</v>
      </c>
      <c r="W332" s="20">
        <f>[1]StdO_Customers_Residential!W332+[1]StdO_Customers_Small_Commercial!W332+[1]StdO_Customers_Lighting!W332</f>
        <v>106849</v>
      </c>
      <c r="X332" s="20">
        <f>[1]StdO_Customers_Residential!X332+[1]StdO_Customers_Small_Commercial!X332+[1]StdO_Customers_Lighting!X332</f>
        <v>87889</v>
      </c>
      <c r="Y332" s="20">
        <f>[1]StdO_Customers_Residential!Y332+[1]StdO_Customers_Small_Commercial!Y332+[1]StdO_Customers_Lighting!Y332</f>
        <v>79998</v>
      </c>
      <c r="Z332" s="12"/>
      <c r="AA332" s="13">
        <f t="shared" si="40"/>
        <v>5</v>
      </c>
      <c r="AB332" s="12">
        <f t="shared" si="41"/>
        <v>1807505</v>
      </c>
      <c r="AC332" s="5">
        <f t="shared" si="42"/>
        <v>593168</v>
      </c>
      <c r="AD332" s="5">
        <f t="shared" si="43"/>
        <v>2400673</v>
      </c>
      <c r="AF332" s="12">
        <f t="shared" si="44"/>
        <v>11</v>
      </c>
      <c r="AG332" s="12">
        <f t="shared" si="45"/>
        <v>2021</v>
      </c>
      <c r="AI332" s="5">
        <f t="shared" si="46"/>
        <v>138995</v>
      </c>
      <c r="AJ332" s="12">
        <f t="shared" si="47"/>
        <v>19</v>
      </c>
    </row>
    <row r="333" spans="1:36" x14ac:dyDescent="0.25">
      <c r="A333" s="33">
        <v>44520</v>
      </c>
      <c r="B333" s="20">
        <f>[1]StdO_Customers_Residential!B333+[1]StdO_Customers_Small_Commercial!B333+[1]StdO_Customers_Lighting!B333</f>
        <v>75550</v>
      </c>
      <c r="C333" s="20">
        <f>[1]StdO_Customers_Residential!C333+[1]StdO_Customers_Small_Commercial!C333+[1]StdO_Customers_Lighting!C333</f>
        <v>72213</v>
      </c>
      <c r="D333" s="20">
        <f>[1]StdO_Customers_Residential!D333+[1]StdO_Customers_Small_Commercial!D333+[1]StdO_Customers_Lighting!D333</f>
        <v>71376</v>
      </c>
      <c r="E333" s="20">
        <f>[1]StdO_Customers_Residential!E333+[1]StdO_Customers_Small_Commercial!E333+[1]StdO_Customers_Lighting!E333</f>
        <v>71920</v>
      </c>
      <c r="F333" s="20">
        <f>[1]StdO_Customers_Residential!F333+[1]StdO_Customers_Small_Commercial!F333+[1]StdO_Customers_Lighting!F333</f>
        <v>74761</v>
      </c>
      <c r="G333" s="20">
        <f>[1]StdO_Customers_Residential!G333+[1]StdO_Customers_Small_Commercial!G333+[1]StdO_Customers_Lighting!G333</f>
        <v>79701</v>
      </c>
      <c r="H333" s="20">
        <f>[1]StdO_Customers_Residential!H333+[1]StdO_Customers_Small_Commercial!H333+[1]StdO_Customers_Lighting!H333</f>
        <v>95939</v>
      </c>
      <c r="I333" s="20">
        <f>[1]StdO_Customers_Residential!I333+[1]StdO_Customers_Small_Commercial!I333+[1]StdO_Customers_Lighting!I333</f>
        <v>105118</v>
      </c>
      <c r="J333" s="20">
        <f>[1]StdO_Customers_Residential!J333+[1]StdO_Customers_Small_Commercial!J333+[1]StdO_Customers_Lighting!J333</f>
        <v>110000</v>
      </c>
      <c r="K333" s="20">
        <f>[1]StdO_Customers_Residential!K333+[1]StdO_Customers_Small_Commercial!K333+[1]StdO_Customers_Lighting!K333</f>
        <v>116150</v>
      </c>
      <c r="L333" s="20">
        <f>[1]StdO_Customers_Residential!L333+[1]StdO_Customers_Small_Commercial!L333+[1]StdO_Customers_Lighting!L333</f>
        <v>115604</v>
      </c>
      <c r="M333" s="20">
        <f>[1]StdO_Customers_Residential!M333+[1]StdO_Customers_Small_Commercial!M333+[1]StdO_Customers_Lighting!M333</f>
        <v>111481</v>
      </c>
      <c r="N333" s="20">
        <f>[1]StdO_Customers_Residential!N333+[1]StdO_Customers_Small_Commercial!N333+[1]StdO_Customers_Lighting!N333</f>
        <v>105869</v>
      </c>
      <c r="O333" s="20">
        <f>[1]StdO_Customers_Residential!O333+[1]StdO_Customers_Small_Commercial!O333+[1]StdO_Customers_Lighting!O333</f>
        <v>102393</v>
      </c>
      <c r="P333" s="20">
        <f>[1]StdO_Customers_Residential!P333+[1]StdO_Customers_Small_Commercial!P333+[1]StdO_Customers_Lighting!P333</f>
        <v>102260</v>
      </c>
      <c r="Q333" s="20">
        <f>[1]StdO_Customers_Residential!Q333+[1]StdO_Customers_Small_Commercial!Q333+[1]StdO_Customers_Lighting!Q333</f>
        <v>109861</v>
      </c>
      <c r="R333" s="20">
        <f>[1]StdO_Customers_Residential!R333+[1]StdO_Customers_Small_Commercial!R333+[1]StdO_Customers_Lighting!R333</f>
        <v>126269</v>
      </c>
      <c r="S333" s="20">
        <f>[1]StdO_Customers_Residential!S333+[1]StdO_Customers_Small_Commercial!S333+[1]StdO_Customers_Lighting!S333</f>
        <v>139448</v>
      </c>
      <c r="T333" s="20">
        <f>[1]StdO_Customers_Residential!T333+[1]StdO_Customers_Small_Commercial!T333+[1]StdO_Customers_Lighting!T333</f>
        <v>138475</v>
      </c>
      <c r="U333" s="20">
        <f>[1]StdO_Customers_Residential!U333+[1]StdO_Customers_Small_Commercial!U333+[1]StdO_Customers_Lighting!U333</f>
        <v>131190</v>
      </c>
      <c r="V333" s="20">
        <f>[1]StdO_Customers_Residential!V333+[1]StdO_Customers_Small_Commercial!V333+[1]StdO_Customers_Lighting!V333</f>
        <v>121972</v>
      </c>
      <c r="W333" s="20">
        <f>[1]StdO_Customers_Residential!W333+[1]StdO_Customers_Small_Commercial!W333+[1]StdO_Customers_Lighting!W333</f>
        <v>103849</v>
      </c>
      <c r="X333" s="20">
        <f>[1]StdO_Customers_Residential!X333+[1]StdO_Customers_Small_Commercial!X333+[1]StdO_Customers_Lighting!X333</f>
        <v>90029</v>
      </c>
      <c r="Y333" s="20">
        <f>[1]StdO_Customers_Residential!Y333+[1]StdO_Customers_Small_Commercial!Y333+[1]StdO_Customers_Lighting!Y333</f>
        <v>80100</v>
      </c>
      <c r="Z333" s="12"/>
      <c r="AA333" s="13">
        <f t="shared" si="40"/>
        <v>6</v>
      </c>
      <c r="AB333" s="12">
        <f t="shared" si="41"/>
        <v>1829968</v>
      </c>
      <c r="AC333" s="5">
        <f t="shared" si="42"/>
        <v>621560</v>
      </c>
      <c r="AD333" s="5">
        <f t="shared" si="43"/>
        <v>2451528</v>
      </c>
      <c r="AF333" s="12">
        <f t="shared" si="44"/>
        <v>11</v>
      </c>
      <c r="AG333" s="12">
        <f t="shared" si="45"/>
        <v>2021</v>
      </c>
      <c r="AI333" s="5">
        <f t="shared" si="46"/>
        <v>139448</v>
      </c>
      <c r="AJ333" s="12">
        <f t="shared" si="47"/>
        <v>18</v>
      </c>
    </row>
    <row r="334" spans="1:36" x14ac:dyDescent="0.25">
      <c r="A334" s="33">
        <v>44521</v>
      </c>
      <c r="B334" s="20">
        <f>[1]StdO_Customers_Residential!B334+[1]StdO_Customers_Small_Commercial!B334+[1]StdO_Customers_Lighting!B334</f>
        <v>76297</v>
      </c>
      <c r="C334" s="20">
        <f>[1]StdO_Customers_Residential!C334+[1]StdO_Customers_Small_Commercial!C334+[1]StdO_Customers_Lighting!C334</f>
        <v>72456</v>
      </c>
      <c r="D334" s="20">
        <f>[1]StdO_Customers_Residential!D334+[1]StdO_Customers_Small_Commercial!D334+[1]StdO_Customers_Lighting!D334</f>
        <v>71118</v>
      </c>
      <c r="E334" s="20">
        <f>[1]StdO_Customers_Residential!E334+[1]StdO_Customers_Small_Commercial!E334+[1]StdO_Customers_Lighting!E334</f>
        <v>70112</v>
      </c>
      <c r="F334" s="20">
        <f>[1]StdO_Customers_Residential!F334+[1]StdO_Customers_Small_Commercial!F334+[1]StdO_Customers_Lighting!F334</f>
        <v>71991</v>
      </c>
      <c r="G334" s="20">
        <f>[1]StdO_Customers_Residential!G334+[1]StdO_Customers_Small_Commercial!G334+[1]StdO_Customers_Lighting!G334</f>
        <v>77320</v>
      </c>
      <c r="H334" s="20">
        <f>[1]StdO_Customers_Residential!H334+[1]StdO_Customers_Small_Commercial!H334+[1]StdO_Customers_Lighting!H334</f>
        <v>95926</v>
      </c>
      <c r="I334" s="20">
        <f>[1]StdO_Customers_Residential!I334+[1]StdO_Customers_Small_Commercial!I334+[1]StdO_Customers_Lighting!I334</f>
        <v>105156</v>
      </c>
      <c r="J334" s="20">
        <f>[1]StdO_Customers_Residential!J334+[1]StdO_Customers_Small_Commercial!J334+[1]StdO_Customers_Lighting!J334</f>
        <v>109999</v>
      </c>
      <c r="K334" s="20">
        <f>[1]StdO_Customers_Residential!K334+[1]StdO_Customers_Small_Commercial!K334+[1]StdO_Customers_Lighting!K334</f>
        <v>116147</v>
      </c>
      <c r="L334" s="20">
        <f>[1]StdO_Customers_Residential!L334+[1]StdO_Customers_Small_Commercial!L334+[1]StdO_Customers_Lighting!L334</f>
        <v>115624</v>
      </c>
      <c r="M334" s="20">
        <f>[1]StdO_Customers_Residential!M334+[1]StdO_Customers_Small_Commercial!M334+[1]StdO_Customers_Lighting!M334</f>
        <v>111504</v>
      </c>
      <c r="N334" s="20">
        <f>[1]StdO_Customers_Residential!N334+[1]StdO_Customers_Small_Commercial!N334+[1]StdO_Customers_Lighting!N334</f>
        <v>105879</v>
      </c>
      <c r="O334" s="20">
        <f>[1]StdO_Customers_Residential!O334+[1]StdO_Customers_Small_Commercial!O334+[1]StdO_Customers_Lighting!O334</f>
        <v>102399</v>
      </c>
      <c r="P334" s="20">
        <f>[1]StdO_Customers_Residential!P334+[1]StdO_Customers_Small_Commercial!P334+[1]StdO_Customers_Lighting!P334</f>
        <v>102287</v>
      </c>
      <c r="Q334" s="20">
        <f>[1]StdO_Customers_Residential!Q334+[1]StdO_Customers_Small_Commercial!Q334+[1]StdO_Customers_Lighting!Q334</f>
        <v>109913</v>
      </c>
      <c r="R334" s="20">
        <f>[1]StdO_Customers_Residential!R334+[1]StdO_Customers_Small_Commercial!R334+[1]StdO_Customers_Lighting!R334</f>
        <v>126344</v>
      </c>
      <c r="S334" s="20">
        <f>[1]StdO_Customers_Residential!S334+[1]StdO_Customers_Small_Commercial!S334+[1]StdO_Customers_Lighting!S334</f>
        <v>139514</v>
      </c>
      <c r="T334" s="20">
        <f>[1]StdO_Customers_Residential!T334+[1]StdO_Customers_Small_Commercial!T334+[1]StdO_Customers_Lighting!T334</f>
        <v>138532</v>
      </c>
      <c r="U334" s="20">
        <f>[1]StdO_Customers_Residential!U334+[1]StdO_Customers_Small_Commercial!U334+[1]StdO_Customers_Lighting!U334</f>
        <v>131278</v>
      </c>
      <c r="V334" s="20">
        <f>[1]StdO_Customers_Residential!V334+[1]StdO_Customers_Small_Commercial!V334+[1]StdO_Customers_Lighting!V334</f>
        <v>122008</v>
      </c>
      <c r="W334" s="20">
        <f>[1]StdO_Customers_Residential!W334+[1]StdO_Customers_Small_Commercial!W334+[1]StdO_Customers_Lighting!W334</f>
        <v>103868</v>
      </c>
      <c r="X334" s="20">
        <f>[1]StdO_Customers_Residential!X334+[1]StdO_Customers_Small_Commercial!X334+[1]StdO_Customers_Lighting!X334</f>
        <v>86480</v>
      </c>
      <c r="Y334" s="20">
        <f>[1]StdO_Customers_Residential!Y334+[1]StdO_Customers_Small_Commercial!Y334+[1]StdO_Customers_Lighting!Y334</f>
        <v>73937</v>
      </c>
      <c r="Z334" s="12"/>
      <c r="AA334" s="13">
        <f t="shared" si="40"/>
        <v>7</v>
      </c>
      <c r="AB334" s="12">
        <f t="shared" si="41"/>
        <v>0</v>
      </c>
      <c r="AC334" s="5">
        <f t="shared" si="42"/>
        <v>2436089</v>
      </c>
      <c r="AD334" s="5">
        <f t="shared" si="43"/>
        <v>2436089</v>
      </c>
      <c r="AF334" s="12">
        <f t="shared" si="44"/>
        <v>11</v>
      </c>
      <c r="AG334" s="12">
        <f t="shared" si="45"/>
        <v>2021</v>
      </c>
      <c r="AI334" s="5">
        <f t="shared" si="46"/>
        <v>139514</v>
      </c>
      <c r="AJ334" s="12">
        <f t="shared" si="47"/>
        <v>18</v>
      </c>
    </row>
    <row r="335" spans="1:36" x14ac:dyDescent="0.25">
      <c r="A335" s="33">
        <v>44522</v>
      </c>
      <c r="B335" s="20">
        <f>[1]StdO_Customers_Residential!B335+[1]StdO_Customers_Small_Commercial!B335+[1]StdO_Customers_Lighting!B335</f>
        <v>70280</v>
      </c>
      <c r="C335" s="20">
        <f>[1]StdO_Customers_Residential!C335+[1]StdO_Customers_Small_Commercial!C335+[1]StdO_Customers_Lighting!C335</f>
        <v>67350</v>
      </c>
      <c r="D335" s="20">
        <f>[1]StdO_Customers_Residential!D335+[1]StdO_Customers_Small_Commercial!D335+[1]StdO_Customers_Lighting!D335</f>
        <v>65203</v>
      </c>
      <c r="E335" s="20">
        <f>[1]StdO_Customers_Residential!E335+[1]StdO_Customers_Small_Commercial!E335+[1]StdO_Customers_Lighting!E335</f>
        <v>65001</v>
      </c>
      <c r="F335" s="20">
        <f>[1]StdO_Customers_Residential!F335+[1]StdO_Customers_Small_Commercial!F335+[1]StdO_Customers_Lighting!F335</f>
        <v>70098</v>
      </c>
      <c r="G335" s="20">
        <f>[1]StdO_Customers_Residential!G335+[1]StdO_Customers_Small_Commercial!G335+[1]StdO_Customers_Lighting!G335</f>
        <v>78649</v>
      </c>
      <c r="H335" s="20">
        <f>[1]StdO_Customers_Residential!H335+[1]StdO_Customers_Small_Commercial!H335+[1]StdO_Customers_Lighting!H335</f>
        <v>105709</v>
      </c>
      <c r="I335" s="20">
        <f>[1]StdO_Customers_Residential!I335+[1]StdO_Customers_Small_Commercial!I335+[1]StdO_Customers_Lighting!I335</f>
        <v>116670</v>
      </c>
      <c r="J335" s="20">
        <f>[1]StdO_Customers_Residential!J335+[1]StdO_Customers_Small_Commercial!J335+[1]StdO_Customers_Lighting!J335</f>
        <v>112340</v>
      </c>
      <c r="K335" s="20">
        <f>[1]StdO_Customers_Residential!K335+[1]StdO_Customers_Small_Commercial!K335+[1]StdO_Customers_Lighting!K335</f>
        <v>112659</v>
      </c>
      <c r="L335" s="20">
        <f>[1]StdO_Customers_Residential!L335+[1]StdO_Customers_Small_Commercial!L335+[1]StdO_Customers_Lighting!L335</f>
        <v>111305</v>
      </c>
      <c r="M335" s="20">
        <f>[1]StdO_Customers_Residential!M335+[1]StdO_Customers_Small_Commercial!M335+[1]StdO_Customers_Lighting!M335</f>
        <v>107259</v>
      </c>
      <c r="N335" s="20">
        <f>[1]StdO_Customers_Residential!N335+[1]StdO_Customers_Small_Commercial!N335+[1]StdO_Customers_Lighting!N335</f>
        <v>103241</v>
      </c>
      <c r="O335" s="20">
        <f>[1]StdO_Customers_Residential!O335+[1]StdO_Customers_Small_Commercial!O335+[1]StdO_Customers_Lighting!O335</f>
        <v>99172</v>
      </c>
      <c r="P335" s="20">
        <f>[1]StdO_Customers_Residential!P335+[1]StdO_Customers_Small_Commercial!P335+[1]StdO_Customers_Lighting!P335</f>
        <v>100108</v>
      </c>
      <c r="Q335" s="20">
        <f>[1]StdO_Customers_Residential!Q335+[1]StdO_Customers_Small_Commercial!Q335+[1]StdO_Customers_Lighting!Q335</f>
        <v>107355</v>
      </c>
      <c r="R335" s="20">
        <f>[1]StdO_Customers_Residential!R335+[1]StdO_Customers_Small_Commercial!R335+[1]StdO_Customers_Lighting!R335</f>
        <v>124592</v>
      </c>
      <c r="S335" s="20">
        <f>[1]StdO_Customers_Residential!S335+[1]StdO_Customers_Small_Commercial!S335+[1]StdO_Customers_Lighting!S335</f>
        <v>139314</v>
      </c>
      <c r="T335" s="20">
        <f>[1]StdO_Customers_Residential!T335+[1]StdO_Customers_Small_Commercial!T335+[1]StdO_Customers_Lighting!T335</f>
        <v>140422</v>
      </c>
      <c r="U335" s="20">
        <f>[1]StdO_Customers_Residential!U335+[1]StdO_Customers_Small_Commercial!U335+[1]StdO_Customers_Lighting!U335</f>
        <v>130980</v>
      </c>
      <c r="V335" s="20">
        <f>[1]StdO_Customers_Residential!V335+[1]StdO_Customers_Small_Commercial!V335+[1]StdO_Customers_Lighting!V335</f>
        <v>124660</v>
      </c>
      <c r="W335" s="20">
        <f>[1]StdO_Customers_Residential!W335+[1]StdO_Customers_Small_Commercial!W335+[1]StdO_Customers_Lighting!W335</f>
        <v>107943</v>
      </c>
      <c r="X335" s="20">
        <f>[1]StdO_Customers_Residential!X335+[1]StdO_Customers_Small_Commercial!X335+[1]StdO_Customers_Lighting!X335</f>
        <v>85613</v>
      </c>
      <c r="Y335" s="20">
        <f>[1]StdO_Customers_Residential!Y335+[1]StdO_Customers_Small_Commercial!Y335+[1]StdO_Customers_Lighting!Y335</f>
        <v>77495</v>
      </c>
      <c r="Z335" s="12"/>
      <c r="AA335" s="13">
        <v>8</v>
      </c>
      <c r="AB335" s="12">
        <f t="shared" si="41"/>
        <v>0</v>
      </c>
      <c r="AC335" s="5">
        <f t="shared" si="42"/>
        <v>2423418</v>
      </c>
      <c r="AD335" s="5">
        <f t="shared" si="43"/>
        <v>2423418</v>
      </c>
      <c r="AF335" s="12">
        <f t="shared" si="44"/>
        <v>11</v>
      </c>
      <c r="AG335" s="12">
        <f t="shared" si="45"/>
        <v>2021</v>
      </c>
      <c r="AI335" s="5">
        <f t="shared" si="46"/>
        <v>140422</v>
      </c>
      <c r="AJ335" s="12">
        <f t="shared" si="47"/>
        <v>19</v>
      </c>
    </row>
    <row r="336" spans="1:36" x14ac:dyDescent="0.25">
      <c r="A336" s="33">
        <v>44523</v>
      </c>
      <c r="B336" s="20">
        <f>[1]StdO_Customers_Residential!B336+[1]StdO_Customers_Small_Commercial!B336+[1]StdO_Customers_Lighting!B336</f>
        <v>73480</v>
      </c>
      <c r="C336" s="20">
        <f>[1]StdO_Customers_Residential!C336+[1]StdO_Customers_Small_Commercial!C336+[1]StdO_Customers_Lighting!C336</f>
        <v>70466</v>
      </c>
      <c r="D336" s="20">
        <f>[1]StdO_Customers_Residential!D336+[1]StdO_Customers_Small_Commercial!D336+[1]StdO_Customers_Lighting!D336</f>
        <v>69287</v>
      </c>
      <c r="E336" s="20">
        <f>[1]StdO_Customers_Residential!E336+[1]StdO_Customers_Small_Commercial!E336+[1]StdO_Customers_Lighting!E336</f>
        <v>70203</v>
      </c>
      <c r="F336" s="20">
        <f>[1]StdO_Customers_Residential!F336+[1]StdO_Customers_Small_Commercial!F336+[1]StdO_Customers_Lighting!F336</f>
        <v>74985</v>
      </c>
      <c r="G336" s="20">
        <f>[1]StdO_Customers_Residential!G336+[1]StdO_Customers_Small_Commercial!G336+[1]StdO_Customers_Lighting!G336</f>
        <v>83707</v>
      </c>
      <c r="H336" s="20">
        <f>[1]StdO_Customers_Residential!H336+[1]StdO_Customers_Small_Commercial!H336+[1]StdO_Customers_Lighting!H336</f>
        <v>106480</v>
      </c>
      <c r="I336" s="20">
        <f>[1]StdO_Customers_Residential!I336+[1]StdO_Customers_Small_Commercial!I336+[1]StdO_Customers_Lighting!I336</f>
        <v>117450</v>
      </c>
      <c r="J336" s="20">
        <f>[1]StdO_Customers_Residential!J336+[1]StdO_Customers_Small_Commercial!J336+[1]StdO_Customers_Lighting!J336</f>
        <v>113092</v>
      </c>
      <c r="K336" s="20">
        <f>[1]StdO_Customers_Residential!K336+[1]StdO_Customers_Small_Commercial!K336+[1]StdO_Customers_Lighting!K336</f>
        <v>113388</v>
      </c>
      <c r="L336" s="20">
        <f>[1]StdO_Customers_Residential!L336+[1]StdO_Customers_Small_Commercial!L336+[1]StdO_Customers_Lighting!L336</f>
        <v>112027</v>
      </c>
      <c r="M336" s="20">
        <f>[1]StdO_Customers_Residential!M336+[1]StdO_Customers_Small_Commercial!M336+[1]StdO_Customers_Lighting!M336</f>
        <v>107918</v>
      </c>
      <c r="N336" s="20">
        <f>[1]StdO_Customers_Residential!N336+[1]StdO_Customers_Small_Commercial!N336+[1]StdO_Customers_Lighting!N336</f>
        <v>103908</v>
      </c>
      <c r="O336" s="20">
        <f>[1]StdO_Customers_Residential!O336+[1]StdO_Customers_Small_Commercial!O336+[1]StdO_Customers_Lighting!O336</f>
        <v>99924</v>
      </c>
      <c r="P336" s="20">
        <f>[1]StdO_Customers_Residential!P336+[1]StdO_Customers_Small_Commercial!P336+[1]StdO_Customers_Lighting!P336</f>
        <v>102181</v>
      </c>
      <c r="Q336" s="20">
        <f>[1]StdO_Customers_Residential!Q336+[1]StdO_Customers_Small_Commercial!Q336+[1]StdO_Customers_Lighting!Q336</f>
        <v>108026</v>
      </c>
      <c r="R336" s="20">
        <f>[1]StdO_Customers_Residential!R336+[1]StdO_Customers_Small_Commercial!R336+[1]StdO_Customers_Lighting!R336</f>
        <v>125394</v>
      </c>
      <c r="S336" s="20">
        <f>[1]StdO_Customers_Residential!S336+[1]StdO_Customers_Small_Commercial!S336+[1]StdO_Customers_Lighting!S336</f>
        <v>140227</v>
      </c>
      <c r="T336" s="20">
        <f>[1]StdO_Customers_Residential!T336+[1]StdO_Customers_Small_Commercial!T336+[1]StdO_Customers_Lighting!T336</f>
        <v>141336</v>
      </c>
      <c r="U336" s="20">
        <f>[1]StdO_Customers_Residential!U336+[1]StdO_Customers_Small_Commercial!U336+[1]StdO_Customers_Lighting!U336</f>
        <v>131848</v>
      </c>
      <c r="V336" s="20">
        <f>[1]StdO_Customers_Residential!V336+[1]StdO_Customers_Small_Commercial!V336+[1]StdO_Customers_Lighting!V336</f>
        <v>125456</v>
      </c>
      <c r="W336" s="20">
        <f>[1]StdO_Customers_Residential!W336+[1]StdO_Customers_Small_Commercial!W336+[1]StdO_Customers_Lighting!W336</f>
        <v>109585</v>
      </c>
      <c r="X336" s="20">
        <f>[1]StdO_Customers_Residential!X336+[1]StdO_Customers_Small_Commercial!X336+[1]StdO_Customers_Lighting!X336</f>
        <v>95953</v>
      </c>
      <c r="Y336" s="20">
        <f>[1]StdO_Customers_Residential!Y336+[1]StdO_Customers_Small_Commercial!Y336+[1]StdO_Customers_Lighting!Y336</f>
        <v>87369</v>
      </c>
      <c r="Z336" s="12"/>
      <c r="AA336" s="13">
        <f t="shared" si="40"/>
        <v>2</v>
      </c>
      <c r="AB336" s="12">
        <f t="shared" si="41"/>
        <v>1847713</v>
      </c>
      <c r="AC336" s="5">
        <f t="shared" si="42"/>
        <v>635977</v>
      </c>
      <c r="AD336" s="5">
        <f t="shared" si="43"/>
        <v>2483690</v>
      </c>
      <c r="AF336" s="12">
        <f t="shared" si="44"/>
        <v>11</v>
      </c>
      <c r="AG336" s="12">
        <f t="shared" si="45"/>
        <v>2021</v>
      </c>
      <c r="AI336" s="5">
        <f t="shared" si="46"/>
        <v>141336</v>
      </c>
      <c r="AJ336" s="12">
        <f t="shared" si="47"/>
        <v>19</v>
      </c>
    </row>
    <row r="337" spans="1:36" x14ac:dyDescent="0.25">
      <c r="A337" s="33">
        <v>44524</v>
      </c>
      <c r="B337" s="20">
        <f>[1]StdO_Customers_Residential!B337+[1]StdO_Customers_Small_Commercial!B337+[1]StdO_Customers_Lighting!B337</f>
        <v>82787</v>
      </c>
      <c r="C337" s="20">
        <f>[1]StdO_Customers_Residential!C337+[1]StdO_Customers_Small_Commercial!C337+[1]StdO_Customers_Lighting!C337</f>
        <v>79776</v>
      </c>
      <c r="D337" s="20">
        <f>[1]StdO_Customers_Residential!D337+[1]StdO_Customers_Small_Commercial!D337+[1]StdO_Customers_Lighting!D337</f>
        <v>77919</v>
      </c>
      <c r="E337" s="20">
        <f>[1]StdO_Customers_Residential!E337+[1]StdO_Customers_Small_Commercial!E337+[1]StdO_Customers_Lighting!E337</f>
        <v>78768</v>
      </c>
      <c r="F337" s="20">
        <f>[1]StdO_Customers_Residential!F337+[1]StdO_Customers_Small_Commercial!F337+[1]StdO_Customers_Lighting!F337</f>
        <v>83077</v>
      </c>
      <c r="G337" s="20">
        <f>[1]StdO_Customers_Residential!G337+[1]StdO_Customers_Small_Commercial!G337+[1]StdO_Customers_Lighting!G337</f>
        <v>90181</v>
      </c>
      <c r="H337" s="20">
        <f>[1]StdO_Customers_Residential!H337+[1]StdO_Customers_Small_Commercial!H337+[1]StdO_Customers_Lighting!H337</f>
        <v>107364</v>
      </c>
      <c r="I337" s="20">
        <f>[1]StdO_Customers_Residential!I337+[1]StdO_Customers_Small_Commercial!I337+[1]StdO_Customers_Lighting!I337</f>
        <v>118373</v>
      </c>
      <c r="J337" s="20">
        <f>[1]StdO_Customers_Residential!J337+[1]StdO_Customers_Small_Commercial!J337+[1]StdO_Customers_Lighting!J337</f>
        <v>113940</v>
      </c>
      <c r="K337" s="20">
        <f>[1]StdO_Customers_Residential!K337+[1]StdO_Customers_Small_Commercial!K337+[1]StdO_Customers_Lighting!K337</f>
        <v>114200</v>
      </c>
      <c r="L337" s="20">
        <f>[1]StdO_Customers_Residential!L337+[1]StdO_Customers_Small_Commercial!L337+[1]StdO_Customers_Lighting!L337</f>
        <v>112794</v>
      </c>
      <c r="M337" s="20">
        <f>[1]StdO_Customers_Residential!M337+[1]StdO_Customers_Small_Commercial!M337+[1]StdO_Customers_Lighting!M337</f>
        <v>108666</v>
      </c>
      <c r="N337" s="20">
        <f>[1]StdO_Customers_Residential!N337+[1]StdO_Customers_Small_Commercial!N337+[1]StdO_Customers_Lighting!N337</f>
        <v>105027</v>
      </c>
      <c r="O337" s="20">
        <f>[1]StdO_Customers_Residential!O337+[1]StdO_Customers_Small_Commercial!O337+[1]StdO_Customers_Lighting!O337</f>
        <v>101462</v>
      </c>
      <c r="P337" s="20">
        <f>[1]StdO_Customers_Residential!P337+[1]StdO_Customers_Small_Commercial!P337+[1]StdO_Customers_Lighting!P337</f>
        <v>102733</v>
      </c>
      <c r="Q337" s="20">
        <f>[1]StdO_Customers_Residential!Q337+[1]StdO_Customers_Small_Commercial!Q337+[1]StdO_Customers_Lighting!Q337</f>
        <v>108738</v>
      </c>
      <c r="R337" s="20">
        <f>[1]StdO_Customers_Residential!R337+[1]StdO_Customers_Small_Commercial!R337+[1]StdO_Customers_Lighting!R337</f>
        <v>126292</v>
      </c>
      <c r="S337" s="20">
        <f>[1]StdO_Customers_Residential!S337+[1]StdO_Customers_Small_Commercial!S337+[1]StdO_Customers_Lighting!S337</f>
        <v>141289</v>
      </c>
      <c r="T337" s="20">
        <f>[1]StdO_Customers_Residential!T337+[1]StdO_Customers_Small_Commercial!T337+[1]StdO_Customers_Lighting!T337</f>
        <v>142416</v>
      </c>
      <c r="U337" s="20">
        <f>[1]StdO_Customers_Residential!U337+[1]StdO_Customers_Small_Commercial!U337+[1]StdO_Customers_Lighting!U337</f>
        <v>132831</v>
      </c>
      <c r="V337" s="20">
        <f>[1]StdO_Customers_Residential!V337+[1]StdO_Customers_Small_Commercial!V337+[1]StdO_Customers_Lighting!V337</f>
        <v>126422</v>
      </c>
      <c r="W337" s="20">
        <f>[1]StdO_Customers_Residential!W337+[1]StdO_Customers_Small_Commercial!W337+[1]StdO_Customers_Lighting!W337</f>
        <v>109544</v>
      </c>
      <c r="X337" s="20">
        <f>[1]StdO_Customers_Residential!X337+[1]StdO_Customers_Small_Commercial!X337+[1]StdO_Customers_Lighting!X337</f>
        <v>95910</v>
      </c>
      <c r="Y337" s="20">
        <f>[1]StdO_Customers_Residential!Y337+[1]StdO_Customers_Small_Commercial!Y337+[1]StdO_Customers_Lighting!Y337</f>
        <v>86847</v>
      </c>
      <c r="Z337" s="12"/>
      <c r="AA337" s="13">
        <f t="shared" si="40"/>
        <v>3</v>
      </c>
      <c r="AB337" s="12">
        <f t="shared" si="41"/>
        <v>1860637</v>
      </c>
      <c r="AC337" s="5">
        <f t="shared" si="42"/>
        <v>686719</v>
      </c>
      <c r="AD337" s="5">
        <f t="shared" si="43"/>
        <v>2547356</v>
      </c>
      <c r="AF337" s="12">
        <f t="shared" si="44"/>
        <v>11</v>
      </c>
      <c r="AG337" s="12">
        <f t="shared" si="45"/>
        <v>2021</v>
      </c>
      <c r="AI337" s="5">
        <f t="shared" si="46"/>
        <v>142416</v>
      </c>
      <c r="AJ337" s="12">
        <f t="shared" si="47"/>
        <v>19</v>
      </c>
    </row>
    <row r="338" spans="1:36" x14ac:dyDescent="0.25">
      <c r="A338" s="33">
        <v>44525</v>
      </c>
      <c r="B338" s="20">
        <f>[1]StdO_Customers_Residential!B338+[1]StdO_Customers_Small_Commercial!B338+[1]StdO_Customers_Lighting!B338</f>
        <v>81493</v>
      </c>
      <c r="C338" s="20">
        <f>[1]StdO_Customers_Residential!C338+[1]StdO_Customers_Small_Commercial!C338+[1]StdO_Customers_Lighting!C338</f>
        <v>77711</v>
      </c>
      <c r="D338" s="20">
        <f>[1]StdO_Customers_Residential!D338+[1]StdO_Customers_Small_Commercial!D338+[1]StdO_Customers_Lighting!D338</f>
        <v>76038</v>
      </c>
      <c r="E338" s="20">
        <f>[1]StdO_Customers_Residential!E338+[1]StdO_Customers_Small_Commercial!E338+[1]StdO_Customers_Lighting!E338</f>
        <v>76106</v>
      </c>
      <c r="F338" s="20">
        <f>[1]StdO_Customers_Residential!F338+[1]StdO_Customers_Small_Commercial!F338+[1]StdO_Customers_Lighting!F338</f>
        <v>77863</v>
      </c>
      <c r="G338" s="20">
        <f>[1]StdO_Customers_Residential!G338+[1]StdO_Customers_Small_Commercial!G338+[1]StdO_Customers_Lighting!G338</f>
        <v>82778</v>
      </c>
      <c r="H338" s="20">
        <f>[1]StdO_Customers_Residential!H338+[1]StdO_Customers_Small_Commercial!H338+[1]StdO_Customers_Lighting!H338</f>
        <v>98346</v>
      </c>
      <c r="I338" s="20">
        <f>[1]StdO_Customers_Residential!I338+[1]StdO_Customers_Small_Commercial!I338+[1]StdO_Customers_Lighting!I338</f>
        <v>107802</v>
      </c>
      <c r="J338" s="20">
        <f>[1]StdO_Customers_Residential!J338+[1]StdO_Customers_Small_Commercial!J338+[1]StdO_Customers_Lighting!J338</f>
        <v>112764</v>
      </c>
      <c r="K338" s="20">
        <f>[1]StdO_Customers_Residential!K338+[1]StdO_Customers_Small_Commercial!K338+[1]StdO_Customers_Lighting!K338</f>
        <v>119015</v>
      </c>
      <c r="L338" s="20">
        <f>[1]StdO_Customers_Residential!L338+[1]StdO_Customers_Small_Commercial!L338+[1]StdO_Customers_Lighting!L338</f>
        <v>118443</v>
      </c>
      <c r="M338" s="20">
        <f>[1]StdO_Customers_Residential!M338+[1]StdO_Customers_Small_Commercial!M338+[1]StdO_Customers_Lighting!M338</f>
        <v>114206</v>
      </c>
      <c r="N338" s="20">
        <f>[1]StdO_Customers_Residential!N338+[1]StdO_Customers_Small_Commercial!N338+[1]StdO_Customers_Lighting!N338</f>
        <v>108429</v>
      </c>
      <c r="O338" s="20">
        <f>[1]StdO_Customers_Residential!O338+[1]StdO_Customers_Small_Commercial!O338+[1]StdO_Customers_Lighting!O338</f>
        <v>104859</v>
      </c>
      <c r="P338" s="20">
        <f>[1]StdO_Customers_Residential!P338+[1]StdO_Customers_Small_Commercial!P338+[1]StdO_Customers_Lighting!P338</f>
        <v>104744</v>
      </c>
      <c r="Q338" s="20">
        <f>[1]StdO_Customers_Residential!Q338+[1]StdO_Customers_Small_Commercial!Q338+[1]StdO_Customers_Lighting!Q338</f>
        <v>112492</v>
      </c>
      <c r="R338" s="20">
        <f>[1]StdO_Customers_Residential!R338+[1]StdO_Customers_Small_Commercial!R338+[1]StdO_Customers_Lighting!R338</f>
        <v>129203</v>
      </c>
      <c r="S338" s="20">
        <f>[1]StdO_Customers_Residential!S338+[1]StdO_Customers_Small_Commercial!S338+[1]StdO_Customers_Lighting!S338</f>
        <v>142674</v>
      </c>
      <c r="T338" s="20">
        <f>[1]StdO_Customers_Residential!T338+[1]StdO_Customers_Small_Commercial!T338+[1]StdO_Customers_Lighting!T338</f>
        <v>141709</v>
      </c>
      <c r="U338" s="20">
        <f>[1]StdO_Customers_Residential!U338+[1]StdO_Customers_Small_Commercial!U338+[1]StdO_Customers_Lighting!U338</f>
        <v>134415</v>
      </c>
      <c r="V338" s="20">
        <f>[1]StdO_Customers_Residential!V338+[1]StdO_Customers_Small_Commercial!V338+[1]StdO_Customers_Lighting!V338</f>
        <v>124925</v>
      </c>
      <c r="W338" s="20">
        <f>[1]StdO_Customers_Residential!W338+[1]StdO_Customers_Small_Commercial!W338+[1]StdO_Customers_Lighting!W338</f>
        <v>106308</v>
      </c>
      <c r="X338" s="20">
        <f>[1]StdO_Customers_Residential!X338+[1]StdO_Customers_Small_Commercial!X338+[1]StdO_Customers_Lighting!X338</f>
        <v>88494</v>
      </c>
      <c r="Y338" s="20">
        <f>[1]StdO_Customers_Residential!Y338+[1]StdO_Customers_Small_Commercial!Y338+[1]StdO_Customers_Lighting!Y338</f>
        <v>78045</v>
      </c>
      <c r="Z338" s="12"/>
      <c r="AA338" s="13">
        <f t="shared" si="40"/>
        <v>4</v>
      </c>
      <c r="AB338" s="12">
        <f t="shared" si="41"/>
        <v>1870482</v>
      </c>
      <c r="AC338" s="5">
        <f t="shared" si="42"/>
        <v>648380</v>
      </c>
      <c r="AD338" s="5">
        <f t="shared" si="43"/>
        <v>2518862</v>
      </c>
      <c r="AF338" s="12">
        <f t="shared" si="44"/>
        <v>11</v>
      </c>
      <c r="AG338" s="12">
        <f t="shared" si="45"/>
        <v>2021</v>
      </c>
      <c r="AI338" s="5">
        <f t="shared" si="46"/>
        <v>142674</v>
      </c>
      <c r="AJ338" s="12">
        <f t="shared" si="47"/>
        <v>18</v>
      </c>
    </row>
    <row r="339" spans="1:36" x14ac:dyDescent="0.25">
      <c r="A339" s="33">
        <v>44526</v>
      </c>
      <c r="B339" s="20">
        <f>[1]StdO_Customers_Residential!B339+[1]StdO_Customers_Small_Commercial!B339+[1]StdO_Customers_Lighting!B339</f>
        <v>75459</v>
      </c>
      <c r="C339" s="20">
        <f>[1]StdO_Customers_Residential!C339+[1]StdO_Customers_Small_Commercial!C339+[1]StdO_Customers_Lighting!C339</f>
        <v>72514</v>
      </c>
      <c r="D339" s="20">
        <f>[1]StdO_Customers_Residential!D339+[1]StdO_Customers_Small_Commercial!D339+[1]StdO_Customers_Lighting!D339</f>
        <v>71848</v>
      </c>
      <c r="E339" s="20">
        <f>[1]StdO_Customers_Residential!E339+[1]StdO_Customers_Small_Commercial!E339+[1]StdO_Customers_Lighting!E339</f>
        <v>72439</v>
      </c>
      <c r="F339" s="20">
        <f>[1]StdO_Customers_Residential!F339+[1]StdO_Customers_Small_Commercial!F339+[1]StdO_Customers_Lighting!F339</f>
        <v>73852</v>
      </c>
      <c r="G339" s="20">
        <f>[1]StdO_Customers_Residential!G339+[1]StdO_Customers_Small_Commercial!G339+[1]StdO_Customers_Lighting!G339</f>
        <v>79621</v>
      </c>
      <c r="H339" s="20">
        <f>[1]StdO_Customers_Residential!H339+[1]StdO_Customers_Small_Commercial!H339+[1]StdO_Customers_Lighting!H339</f>
        <v>98340</v>
      </c>
      <c r="I339" s="20">
        <f>[1]StdO_Customers_Residential!I339+[1]StdO_Customers_Small_Commercial!I339+[1]StdO_Customers_Lighting!I339</f>
        <v>107829</v>
      </c>
      <c r="J339" s="20">
        <f>[1]StdO_Customers_Residential!J339+[1]StdO_Customers_Small_Commercial!J339+[1]StdO_Customers_Lighting!J339</f>
        <v>112791</v>
      </c>
      <c r="K339" s="20">
        <f>[1]StdO_Customers_Residential!K339+[1]StdO_Customers_Small_Commercial!K339+[1]StdO_Customers_Lighting!K339</f>
        <v>119037</v>
      </c>
      <c r="L339" s="20">
        <f>[1]StdO_Customers_Residential!L339+[1]StdO_Customers_Small_Commercial!L339+[1]StdO_Customers_Lighting!L339</f>
        <v>118464</v>
      </c>
      <c r="M339" s="20">
        <f>[1]StdO_Customers_Residential!M339+[1]StdO_Customers_Small_Commercial!M339+[1]StdO_Customers_Lighting!M339</f>
        <v>114225</v>
      </c>
      <c r="N339" s="20">
        <f>[1]StdO_Customers_Residential!N339+[1]StdO_Customers_Small_Commercial!N339+[1]StdO_Customers_Lighting!N339</f>
        <v>108438</v>
      </c>
      <c r="O339" s="20">
        <f>[1]StdO_Customers_Residential!O339+[1]StdO_Customers_Small_Commercial!O339+[1]StdO_Customers_Lighting!O339</f>
        <v>104879</v>
      </c>
      <c r="P339" s="20">
        <f>[1]StdO_Customers_Residential!P339+[1]StdO_Customers_Small_Commercial!P339+[1]StdO_Customers_Lighting!P339</f>
        <v>104739</v>
      </c>
      <c r="Q339" s="20">
        <f>[1]StdO_Customers_Residential!Q339+[1]StdO_Customers_Small_Commercial!Q339+[1]StdO_Customers_Lighting!Q339</f>
        <v>112548</v>
      </c>
      <c r="R339" s="20">
        <f>[1]StdO_Customers_Residential!R339+[1]StdO_Customers_Small_Commercial!R339+[1]StdO_Customers_Lighting!R339</f>
        <v>129332</v>
      </c>
      <c r="S339" s="20">
        <f>[1]StdO_Customers_Residential!S339+[1]StdO_Customers_Small_Commercial!S339+[1]StdO_Customers_Lighting!S339</f>
        <v>142798</v>
      </c>
      <c r="T339" s="20">
        <f>[1]StdO_Customers_Residential!T339+[1]StdO_Customers_Small_Commercial!T339+[1]StdO_Customers_Lighting!T339</f>
        <v>141827</v>
      </c>
      <c r="U339" s="20">
        <f>[1]StdO_Customers_Residential!U339+[1]StdO_Customers_Small_Commercial!U339+[1]StdO_Customers_Lighting!U339</f>
        <v>134401</v>
      </c>
      <c r="V339" s="20">
        <f>[1]StdO_Customers_Residential!V339+[1]StdO_Customers_Small_Commercial!V339+[1]StdO_Customers_Lighting!V339</f>
        <v>124929</v>
      </c>
      <c r="W339" s="20">
        <f>[1]StdO_Customers_Residential!W339+[1]StdO_Customers_Small_Commercial!W339+[1]StdO_Customers_Lighting!W339</f>
        <v>106352</v>
      </c>
      <c r="X339" s="20">
        <f>[1]StdO_Customers_Residential!X339+[1]StdO_Customers_Small_Commercial!X339+[1]StdO_Customers_Lighting!X339</f>
        <v>90058</v>
      </c>
      <c r="Y339" s="20">
        <f>[1]StdO_Customers_Residential!Y339+[1]StdO_Customers_Small_Commercial!Y339+[1]StdO_Customers_Lighting!Y339</f>
        <v>79863</v>
      </c>
      <c r="Z339" s="12"/>
      <c r="AA339" s="13">
        <f t="shared" si="40"/>
        <v>5</v>
      </c>
      <c r="AB339" s="12">
        <f t="shared" si="41"/>
        <v>1872647</v>
      </c>
      <c r="AC339" s="5">
        <f t="shared" si="42"/>
        <v>623936</v>
      </c>
      <c r="AD339" s="5">
        <f t="shared" si="43"/>
        <v>2496583</v>
      </c>
      <c r="AF339" s="12">
        <f t="shared" si="44"/>
        <v>11</v>
      </c>
      <c r="AG339" s="12">
        <f t="shared" si="45"/>
        <v>2021</v>
      </c>
      <c r="AI339" s="5">
        <f t="shared" si="46"/>
        <v>142798</v>
      </c>
      <c r="AJ339" s="12">
        <f t="shared" si="47"/>
        <v>18</v>
      </c>
    </row>
    <row r="340" spans="1:36" x14ac:dyDescent="0.25">
      <c r="A340" s="33">
        <v>44527</v>
      </c>
      <c r="B340" s="20">
        <f>[1]StdO_Customers_Residential!B340+[1]StdO_Customers_Small_Commercial!B340+[1]StdO_Customers_Lighting!B340</f>
        <v>77132</v>
      </c>
      <c r="C340" s="20">
        <f>[1]StdO_Customers_Residential!C340+[1]StdO_Customers_Small_Commercial!C340+[1]StdO_Customers_Lighting!C340</f>
        <v>73278</v>
      </c>
      <c r="D340" s="20">
        <f>[1]StdO_Customers_Residential!D340+[1]StdO_Customers_Small_Commercial!D340+[1]StdO_Customers_Lighting!D340</f>
        <v>72081</v>
      </c>
      <c r="E340" s="20">
        <f>[1]StdO_Customers_Residential!E340+[1]StdO_Customers_Small_Commercial!E340+[1]StdO_Customers_Lighting!E340</f>
        <v>71791</v>
      </c>
      <c r="F340" s="20">
        <f>[1]StdO_Customers_Residential!F340+[1]StdO_Customers_Small_Commercial!F340+[1]StdO_Customers_Lighting!F340</f>
        <v>75022</v>
      </c>
      <c r="G340" s="20">
        <f>[1]StdO_Customers_Residential!G340+[1]StdO_Customers_Small_Commercial!G340+[1]StdO_Customers_Lighting!G340</f>
        <v>79738</v>
      </c>
      <c r="H340" s="20">
        <f>[1]StdO_Customers_Residential!H340+[1]StdO_Customers_Small_Commercial!H340+[1]StdO_Customers_Lighting!H340</f>
        <v>98315</v>
      </c>
      <c r="I340" s="20">
        <f>[1]StdO_Customers_Residential!I340+[1]StdO_Customers_Small_Commercial!I340+[1]StdO_Customers_Lighting!I340</f>
        <v>107790</v>
      </c>
      <c r="J340" s="20">
        <f>[1]StdO_Customers_Residential!J340+[1]StdO_Customers_Small_Commercial!J340+[1]StdO_Customers_Lighting!J340</f>
        <v>112759</v>
      </c>
      <c r="K340" s="20">
        <f>[1]StdO_Customers_Residential!K340+[1]StdO_Customers_Small_Commercial!K340+[1]StdO_Customers_Lighting!K340</f>
        <v>119054</v>
      </c>
      <c r="L340" s="20">
        <f>[1]StdO_Customers_Residential!L340+[1]StdO_Customers_Small_Commercial!L340+[1]StdO_Customers_Lighting!L340</f>
        <v>118476</v>
      </c>
      <c r="M340" s="20">
        <f>[1]StdO_Customers_Residential!M340+[1]StdO_Customers_Small_Commercial!M340+[1]StdO_Customers_Lighting!M340</f>
        <v>114222</v>
      </c>
      <c r="N340" s="20">
        <f>[1]StdO_Customers_Residential!N340+[1]StdO_Customers_Small_Commercial!N340+[1]StdO_Customers_Lighting!N340</f>
        <v>113410</v>
      </c>
      <c r="O340" s="20">
        <f>[1]StdO_Customers_Residential!O340+[1]StdO_Customers_Small_Commercial!O340+[1]StdO_Customers_Lighting!O340</f>
        <v>110760</v>
      </c>
      <c r="P340" s="20">
        <f>[1]StdO_Customers_Residential!P340+[1]StdO_Customers_Small_Commercial!P340+[1]StdO_Customers_Lighting!P340</f>
        <v>110143</v>
      </c>
      <c r="Q340" s="20">
        <f>[1]StdO_Customers_Residential!Q340+[1]StdO_Customers_Small_Commercial!Q340+[1]StdO_Customers_Lighting!Q340</f>
        <v>113004</v>
      </c>
      <c r="R340" s="20">
        <f>[1]StdO_Customers_Residential!R340+[1]StdO_Customers_Small_Commercial!R340+[1]StdO_Customers_Lighting!R340</f>
        <v>129393</v>
      </c>
      <c r="S340" s="20">
        <f>[1]StdO_Customers_Residential!S340+[1]StdO_Customers_Small_Commercial!S340+[1]StdO_Customers_Lighting!S340</f>
        <v>142872</v>
      </c>
      <c r="T340" s="20">
        <f>[1]StdO_Customers_Residential!T340+[1]StdO_Customers_Small_Commercial!T340+[1]StdO_Customers_Lighting!T340</f>
        <v>141889</v>
      </c>
      <c r="U340" s="20">
        <f>[1]StdO_Customers_Residential!U340+[1]StdO_Customers_Small_Commercial!U340+[1]StdO_Customers_Lighting!U340</f>
        <v>134467</v>
      </c>
      <c r="V340" s="20">
        <f>[1]StdO_Customers_Residential!V340+[1]StdO_Customers_Small_Commercial!V340+[1]StdO_Customers_Lighting!V340</f>
        <v>125018</v>
      </c>
      <c r="W340" s="20">
        <f>[1]StdO_Customers_Residential!W340+[1]StdO_Customers_Small_Commercial!W340+[1]StdO_Customers_Lighting!W340</f>
        <v>110255</v>
      </c>
      <c r="X340" s="20">
        <f>[1]StdO_Customers_Residential!X340+[1]StdO_Customers_Small_Commercial!X340+[1]StdO_Customers_Lighting!X340</f>
        <v>98638</v>
      </c>
      <c r="Y340" s="20">
        <f>[1]StdO_Customers_Residential!Y340+[1]StdO_Customers_Small_Commercial!Y340+[1]StdO_Customers_Lighting!Y340</f>
        <v>87052</v>
      </c>
      <c r="Z340" s="12"/>
      <c r="AA340" s="13">
        <f t="shared" si="40"/>
        <v>6</v>
      </c>
      <c r="AB340" s="12">
        <f t="shared" si="41"/>
        <v>1902150</v>
      </c>
      <c r="AC340" s="5">
        <f t="shared" si="42"/>
        <v>634409</v>
      </c>
      <c r="AD340" s="5">
        <f t="shared" si="43"/>
        <v>2536559</v>
      </c>
      <c r="AF340" s="12">
        <f t="shared" si="44"/>
        <v>11</v>
      </c>
      <c r="AG340" s="12">
        <f t="shared" si="45"/>
        <v>2021</v>
      </c>
      <c r="AI340" s="5">
        <f t="shared" si="46"/>
        <v>142872</v>
      </c>
      <c r="AJ340" s="12">
        <f t="shared" si="47"/>
        <v>18</v>
      </c>
    </row>
    <row r="341" spans="1:36" x14ac:dyDescent="0.25">
      <c r="A341" s="33">
        <v>44528</v>
      </c>
      <c r="B341" s="20">
        <f>[1]StdO_Customers_Residential!B341+[1]StdO_Customers_Small_Commercial!B341+[1]StdO_Customers_Lighting!B341</f>
        <v>84454</v>
      </c>
      <c r="C341" s="20">
        <f>[1]StdO_Customers_Residential!C341+[1]StdO_Customers_Small_Commercial!C341+[1]StdO_Customers_Lighting!C341</f>
        <v>80489</v>
      </c>
      <c r="D341" s="20">
        <f>[1]StdO_Customers_Residential!D341+[1]StdO_Customers_Small_Commercial!D341+[1]StdO_Customers_Lighting!D341</f>
        <v>78998</v>
      </c>
      <c r="E341" s="20">
        <f>[1]StdO_Customers_Residential!E341+[1]StdO_Customers_Small_Commercial!E341+[1]StdO_Customers_Lighting!E341</f>
        <v>79144</v>
      </c>
      <c r="F341" s="20">
        <f>[1]StdO_Customers_Residential!F341+[1]StdO_Customers_Small_Commercial!F341+[1]StdO_Customers_Lighting!F341</f>
        <v>82086</v>
      </c>
      <c r="G341" s="20">
        <f>[1]StdO_Customers_Residential!G341+[1]StdO_Customers_Small_Commercial!G341+[1]StdO_Customers_Lighting!G341</f>
        <v>86007</v>
      </c>
      <c r="H341" s="20">
        <f>[1]StdO_Customers_Residential!H341+[1]StdO_Customers_Small_Commercial!H341+[1]StdO_Customers_Lighting!H341</f>
        <v>98440</v>
      </c>
      <c r="I341" s="20">
        <f>[1]StdO_Customers_Residential!I341+[1]StdO_Customers_Small_Commercial!I341+[1]StdO_Customers_Lighting!I341</f>
        <v>107870</v>
      </c>
      <c r="J341" s="20">
        <f>[1]StdO_Customers_Residential!J341+[1]StdO_Customers_Small_Commercial!J341+[1]StdO_Customers_Lighting!J341</f>
        <v>112846</v>
      </c>
      <c r="K341" s="20">
        <f>[1]StdO_Customers_Residential!K341+[1]StdO_Customers_Small_Commercial!K341+[1]StdO_Customers_Lighting!K341</f>
        <v>119142</v>
      </c>
      <c r="L341" s="20">
        <f>[1]StdO_Customers_Residential!L341+[1]StdO_Customers_Small_Commercial!L341+[1]StdO_Customers_Lighting!L341</f>
        <v>118576</v>
      </c>
      <c r="M341" s="20">
        <f>[1]StdO_Customers_Residential!M341+[1]StdO_Customers_Small_Commercial!M341+[1]StdO_Customers_Lighting!M341</f>
        <v>114357</v>
      </c>
      <c r="N341" s="20">
        <f>[1]StdO_Customers_Residential!N341+[1]StdO_Customers_Small_Commercial!N341+[1]StdO_Customers_Lighting!N341</f>
        <v>108566</v>
      </c>
      <c r="O341" s="20">
        <f>[1]StdO_Customers_Residential!O341+[1]StdO_Customers_Small_Commercial!O341+[1]StdO_Customers_Lighting!O341</f>
        <v>105671</v>
      </c>
      <c r="P341" s="20">
        <f>[1]StdO_Customers_Residential!P341+[1]StdO_Customers_Small_Commercial!P341+[1]StdO_Customers_Lighting!P341</f>
        <v>106391</v>
      </c>
      <c r="Q341" s="20">
        <f>[1]StdO_Customers_Residential!Q341+[1]StdO_Customers_Small_Commercial!Q341+[1]StdO_Customers_Lighting!Q341</f>
        <v>113109</v>
      </c>
      <c r="R341" s="20">
        <f>[1]StdO_Customers_Residential!R341+[1]StdO_Customers_Small_Commercial!R341+[1]StdO_Customers_Lighting!R341</f>
        <v>129589</v>
      </c>
      <c r="S341" s="20">
        <f>[1]StdO_Customers_Residential!S341+[1]StdO_Customers_Small_Commercial!S341+[1]StdO_Customers_Lighting!S341</f>
        <v>143101</v>
      </c>
      <c r="T341" s="20">
        <f>[1]StdO_Customers_Residential!T341+[1]StdO_Customers_Small_Commercial!T341+[1]StdO_Customers_Lighting!T341</f>
        <v>142126</v>
      </c>
      <c r="U341" s="20">
        <f>[1]StdO_Customers_Residential!U341+[1]StdO_Customers_Small_Commercial!U341+[1]StdO_Customers_Lighting!U341</f>
        <v>134676</v>
      </c>
      <c r="V341" s="20">
        <f>[1]StdO_Customers_Residential!V341+[1]StdO_Customers_Small_Commercial!V341+[1]StdO_Customers_Lighting!V341</f>
        <v>125201</v>
      </c>
      <c r="W341" s="20">
        <f>[1]StdO_Customers_Residential!W341+[1]StdO_Customers_Small_Commercial!W341+[1]StdO_Customers_Lighting!W341</f>
        <v>109489</v>
      </c>
      <c r="X341" s="20">
        <f>[1]StdO_Customers_Residential!X341+[1]StdO_Customers_Small_Commercial!X341+[1]StdO_Customers_Lighting!X341</f>
        <v>96757</v>
      </c>
      <c r="Y341" s="20">
        <f>[1]StdO_Customers_Residential!Y341+[1]StdO_Customers_Small_Commercial!Y341+[1]StdO_Customers_Lighting!Y341</f>
        <v>85465</v>
      </c>
      <c r="Z341" s="12"/>
      <c r="AA341" s="13">
        <f t="shared" si="40"/>
        <v>7</v>
      </c>
      <c r="AB341" s="12">
        <f t="shared" si="41"/>
        <v>0</v>
      </c>
      <c r="AC341" s="5">
        <f t="shared" si="42"/>
        <v>2562550</v>
      </c>
      <c r="AD341" s="5">
        <f t="shared" si="43"/>
        <v>2562550</v>
      </c>
      <c r="AF341" s="12">
        <f t="shared" si="44"/>
        <v>11</v>
      </c>
      <c r="AG341" s="12">
        <f t="shared" si="45"/>
        <v>2021</v>
      </c>
      <c r="AI341" s="5">
        <f t="shared" si="46"/>
        <v>143101</v>
      </c>
      <c r="AJ341" s="12">
        <f t="shared" si="47"/>
        <v>18</v>
      </c>
    </row>
    <row r="342" spans="1:36" x14ac:dyDescent="0.25">
      <c r="A342" s="33">
        <v>44529</v>
      </c>
      <c r="B342" s="20">
        <f>[1]StdO_Customers_Residential!B342+[1]StdO_Customers_Small_Commercial!B342+[1]StdO_Customers_Lighting!B342</f>
        <v>81257</v>
      </c>
      <c r="C342" s="20">
        <f>[1]StdO_Customers_Residential!C342+[1]StdO_Customers_Small_Commercial!C342+[1]StdO_Customers_Lighting!C342</f>
        <v>78239</v>
      </c>
      <c r="D342" s="20">
        <f>[1]StdO_Customers_Residential!D342+[1]StdO_Customers_Small_Commercial!D342+[1]StdO_Customers_Lighting!D342</f>
        <v>76163</v>
      </c>
      <c r="E342" s="20">
        <f>[1]StdO_Customers_Residential!E342+[1]StdO_Customers_Small_Commercial!E342+[1]StdO_Customers_Lighting!E342</f>
        <v>77089</v>
      </c>
      <c r="F342" s="20">
        <f>[1]StdO_Customers_Residential!F342+[1]StdO_Customers_Small_Commercial!F342+[1]StdO_Customers_Lighting!F342</f>
        <v>81498</v>
      </c>
      <c r="G342" s="20">
        <f>[1]StdO_Customers_Residential!G342+[1]StdO_Customers_Small_Commercial!G342+[1]StdO_Customers_Lighting!G342</f>
        <v>89838</v>
      </c>
      <c r="H342" s="20">
        <f>[1]StdO_Customers_Residential!H342+[1]StdO_Customers_Small_Commercial!H342+[1]StdO_Customers_Lighting!H342</f>
        <v>109334</v>
      </c>
      <c r="I342" s="20">
        <f>[1]StdO_Customers_Residential!I342+[1]StdO_Customers_Small_Commercial!I342+[1]StdO_Customers_Lighting!I342</f>
        <v>119520</v>
      </c>
      <c r="J342" s="20">
        <f>[1]StdO_Customers_Residential!J342+[1]StdO_Customers_Small_Commercial!J342+[1]StdO_Customers_Lighting!J342</f>
        <v>117274</v>
      </c>
      <c r="K342" s="20">
        <f>[1]StdO_Customers_Residential!K342+[1]StdO_Customers_Small_Commercial!K342+[1]StdO_Customers_Lighting!K342</f>
        <v>118129</v>
      </c>
      <c r="L342" s="20">
        <f>[1]StdO_Customers_Residential!L342+[1]StdO_Customers_Small_Commercial!L342+[1]StdO_Customers_Lighting!L342</f>
        <v>118621</v>
      </c>
      <c r="M342" s="20">
        <f>[1]StdO_Customers_Residential!M342+[1]StdO_Customers_Small_Commercial!M342+[1]StdO_Customers_Lighting!M342</f>
        <v>116096</v>
      </c>
      <c r="N342" s="20">
        <f>[1]StdO_Customers_Residential!N342+[1]StdO_Customers_Small_Commercial!N342+[1]StdO_Customers_Lighting!N342</f>
        <v>114457</v>
      </c>
      <c r="O342" s="20">
        <f>[1]StdO_Customers_Residential!O342+[1]StdO_Customers_Small_Commercial!O342+[1]StdO_Customers_Lighting!O342</f>
        <v>110878</v>
      </c>
      <c r="P342" s="20">
        <f>[1]StdO_Customers_Residential!P342+[1]StdO_Customers_Small_Commercial!P342+[1]StdO_Customers_Lighting!P342</f>
        <v>110511</v>
      </c>
      <c r="Q342" s="20">
        <f>[1]StdO_Customers_Residential!Q342+[1]StdO_Customers_Small_Commercial!Q342+[1]StdO_Customers_Lighting!Q342</f>
        <v>114637</v>
      </c>
      <c r="R342" s="20">
        <f>[1]StdO_Customers_Residential!R342+[1]StdO_Customers_Small_Commercial!R342+[1]StdO_Customers_Lighting!R342</f>
        <v>128515</v>
      </c>
      <c r="S342" s="20">
        <f>[1]StdO_Customers_Residential!S342+[1]StdO_Customers_Small_Commercial!S342+[1]StdO_Customers_Lighting!S342</f>
        <v>142781</v>
      </c>
      <c r="T342" s="20">
        <f>[1]StdO_Customers_Residential!T342+[1]StdO_Customers_Small_Commercial!T342+[1]StdO_Customers_Lighting!T342</f>
        <v>143931</v>
      </c>
      <c r="U342" s="20">
        <f>[1]StdO_Customers_Residential!U342+[1]StdO_Customers_Small_Commercial!U342+[1]StdO_Customers_Lighting!U342</f>
        <v>134294</v>
      </c>
      <c r="V342" s="20">
        <f>[1]StdO_Customers_Residential!V342+[1]StdO_Customers_Small_Commercial!V342+[1]StdO_Customers_Lighting!V342</f>
        <v>127773</v>
      </c>
      <c r="W342" s="20">
        <f>[1]StdO_Customers_Residential!W342+[1]StdO_Customers_Small_Commercial!W342+[1]StdO_Customers_Lighting!W342</f>
        <v>116041</v>
      </c>
      <c r="X342" s="20">
        <f>[1]StdO_Customers_Residential!X342+[1]StdO_Customers_Small_Commercial!X342+[1]StdO_Customers_Lighting!X342</f>
        <v>100067</v>
      </c>
      <c r="Y342" s="20">
        <f>[1]StdO_Customers_Residential!Y342+[1]StdO_Customers_Small_Commercial!Y342+[1]StdO_Customers_Lighting!Y342</f>
        <v>92227</v>
      </c>
      <c r="Z342" s="12"/>
      <c r="AA342" s="13">
        <f t="shared" si="40"/>
        <v>1</v>
      </c>
      <c r="AB342" s="12">
        <f t="shared" si="41"/>
        <v>0</v>
      </c>
      <c r="AC342" s="5">
        <f t="shared" si="42"/>
        <v>2619170</v>
      </c>
      <c r="AD342" s="5">
        <f t="shared" si="43"/>
        <v>2619170</v>
      </c>
      <c r="AF342" s="12">
        <f t="shared" si="44"/>
        <v>11</v>
      </c>
      <c r="AG342" s="12">
        <f t="shared" si="45"/>
        <v>2021</v>
      </c>
      <c r="AI342" s="5">
        <f t="shared" si="46"/>
        <v>143931</v>
      </c>
      <c r="AJ342" s="12">
        <f t="shared" si="47"/>
        <v>19</v>
      </c>
    </row>
    <row r="343" spans="1:36" x14ac:dyDescent="0.25">
      <c r="A343" s="33">
        <v>44530</v>
      </c>
      <c r="B343" s="20">
        <f>[1]StdO_Customers_Residential!B343+[1]StdO_Customers_Small_Commercial!B343+[1]StdO_Customers_Lighting!B343</f>
        <v>87213</v>
      </c>
      <c r="C343" s="20">
        <f>[1]StdO_Customers_Residential!C343+[1]StdO_Customers_Small_Commercial!C343+[1]StdO_Customers_Lighting!C343</f>
        <v>85628</v>
      </c>
      <c r="D343" s="20">
        <f>[1]StdO_Customers_Residential!D343+[1]StdO_Customers_Small_Commercial!D343+[1]StdO_Customers_Lighting!D343</f>
        <v>82958</v>
      </c>
      <c r="E343" s="20">
        <f>[1]StdO_Customers_Residential!E343+[1]StdO_Customers_Small_Commercial!E343+[1]StdO_Customers_Lighting!E343</f>
        <v>84501</v>
      </c>
      <c r="F343" s="20">
        <f>[1]StdO_Customers_Residential!F343+[1]StdO_Customers_Small_Commercial!F343+[1]StdO_Customers_Lighting!F343</f>
        <v>88354</v>
      </c>
      <c r="G343" s="20">
        <f>[1]StdO_Customers_Residential!G343+[1]StdO_Customers_Small_Commercial!G343+[1]StdO_Customers_Lighting!G343</f>
        <v>97340</v>
      </c>
      <c r="H343" s="20">
        <f>[1]StdO_Customers_Residential!H343+[1]StdO_Customers_Small_Commercial!H343+[1]StdO_Customers_Lighting!H343</f>
        <v>117576</v>
      </c>
      <c r="I343" s="20">
        <f>[1]StdO_Customers_Residential!I343+[1]StdO_Customers_Small_Commercial!I343+[1]StdO_Customers_Lighting!I343</f>
        <v>122275</v>
      </c>
      <c r="J343" s="20">
        <f>[1]StdO_Customers_Residential!J343+[1]StdO_Customers_Small_Commercial!J343+[1]StdO_Customers_Lighting!J343</f>
        <v>119887</v>
      </c>
      <c r="K343" s="20">
        <f>[1]StdO_Customers_Residential!K343+[1]StdO_Customers_Small_Commercial!K343+[1]StdO_Customers_Lighting!K343</f>
        <v>116509</v>
      </c>
      <c r="L343" s="20">
        <f>[1]StdO_Customers_Residential!L343+[1]StdO_Customers_Small_Commercial!L343+[1]StdO_Customers_Lighting!L343</f>
        <v>114845</v>
      </c>
      <c r="M343" s="20">
        <f>[1]StdO_Customers_Residential!M343+[1]StdO_Customers_Small_Commercial!M343+[1]StdO_Customers_Lighting!M343</f>
        <v>111546</v>
      </c>
      <c r="N343" s="20">
        <f>[1]StdO_Customers_Residential!N343+[1]StdO_Customers_Small_Commercial!N343+[1]StdO_Customers_Lighting!N343</f>
        <v>108608</v>
      </c>
      <c r="O343" s="20">
        <f>[1]StdO_Customers_Residential!O343+[1]StdO_Customers_Small_Commercial!O343+[1]StdO_Customers_Lighting!O343</f>
        <v>106321</v>
      </c>
      <c r="P343" s="20">
        <f>[1]StdO_Customers_Residential!P343+[1]StdO_Customers_Small_Commercial!P343+[1]StdO_Customers_Lighting!P343</f>
        <v>108081</v>
      </c>
      <c r="Q343" s="20">
        <f>[1]StdO_Customers_Residential!Q343+[1]StdO_Customers_Small_Commercial!Q343+[1]StdO_Customers_Lighting!Q343</f>
        <v>114231</v>
      </c>
      <c r="R343" s="20">
        <f>[1]StdO_Customers_Residential!R343+[1]StdO_Customers_Small_Commercial!R343+[1]StdO_Customers_Lighting!R343</f>
        <v>128653</v>
      </c>
      <c r="S343" s="20">
        <f>[1]StdO_Customers_Residential!S343+[1]StdO_Customers_Small_Commercial!S343+[1]StdO_Customers_Lighting!S343</f>
        <v>143917</v>
      </c>
      <c r="T343" s="20">
        <f>[1]StdO_Customers_Residential!T343+[1]StdO_Customers_Small_Commercial!T343+[1]StdO_Customers_Lighting!T343</f>
        <v>145062</v>
      </c>
      <c r="U343" s="20">
        <f>[1]StdO_Customers_Residential!U343+[1]StdO_Customers_Small_Commercial!U343+[1]StdO_Customers_Lighting!U343</f>
        <v>135336</v>
      </c>
      <c r="V343" s="20">
        <f>[1]StdO_Customers_Residential!V343+[1]StdO_Customers_Small_Commercial!V343+[1]StdO_Customers_Lighting!V343</f>
        <v>128793</v>
      </c>
      <c r="W343" s="20">
        <f>[1]StdO_Customers_Residential!W343+[1]StdO_Customers_Small_Commercial!W343+[1]StdO_Customers_Lighting!W343</f>
        <v>114546</v>
      </c>
      <c r="X343" s="20">
        <f>[1]StdO_Customers_Residential!X343+[1]StdO_Customers_Small_Commercial!X343+[1]StdO_Customers_Lighting!X343</f>
        <v>98714</v>
      </c>
      <c r="Y343" s="20">
        <f>[1]StdO_Customers_Residential!Y343+[1]StdO_Customers_Small_Commercial!Y343+[1]StdO_Customers_Lighting!Y343</f>
        <v>88890</v>
      </c>
      <c r="Z343" s="12"/>
      <c r="AA343" s="13">
        <f t="shared" si="40"/>
        <v>2</v>
      </c>
      <c r="AB343" s="12">
        <f t="shared" si="41"/>
        <v>1917324</v>
      </c>
      <c r="AC343" s="5">
        <f t="shared" si="42"/>
        <v>732460</v>
      </c>
      <c r="AD343" s="5">
        <f t="shared" si="43"/>
        <v>2649784</v>
      </c>
      <c r="AF343" s="12">
        <f t="shared" si="44"/>
        <v>11</v>
      </c>
      <c r="AG343" s="12">
        <f t="shared" si="45"/>
        <v>2021</v>
      </c>
      <c r="AI343" s="5">
        <f t="shared" si="46"/>
        <v>145062</v>
      </c>
      <c r="AJ343" s="12">
        <f t="shared" si="47"/>
        <v>19</v>
      </c>
    </row>
    <row r="344" spans="1:36" x14ac:dyDescent="0.25">
      <c r="A344" s="33">
        <v>44531</v>
      </c>
      <c r="B344" s="20">
        <f>[1]StdO_Customers_Residential!B344+[1]StdO_Customers_Small_Commercial!B344+[1]StdO_Customers_Lighting!B344</f>
        <v>81580</v>
      </c>
      <c r="C344" s="20">
        <f>[1]StdO_Customers_Residential!C344+[1]StdO_Customers_Small_Commercial!C344+[1]StdO_Customers_Lighting!C344</f>
        <v>78591</v>
      </c>
      <c r="D344" s="20">
        <f>[1]StdO_Customers_Residential!D344+[1]StdO_Customers_Small_Commercial!D344+[1]StdO_Customers_Lighting!D344</f>
        <v>76359</v>
      </c>
      <c r="E344" s="20">
        <f>[1]StdO_Customers_Residential!E344+[1]StdO_Customers_Small_Commercial!E344+[1]StdO_Customers_Lighting!E344</f>
        <v>76117</v>
      </c>
      <c r="F344" s="20">
        <f>[1]StdO_Customers_Residential!F344+[1]StdO_Customers_Small_Commercial!F344+[1]StdO_Customers_Lighting!F344</f>
        <v>79279</v>
      </c>
      <c r="G344" s="20">
        <f>[1]StdO_Customers_Residential!G344+[1]StdO_Customers_Small_Commercial!G344+[1]StdO_Customers_Lighting!G344</f>
        <v>88115</v>
      </c>
      <c r="H344" s="20">
        <f>[1]StdO_Customers_Residential!H344+[1]StdO_Customers_Small_Commercial!H344+[1]StdO_Customers_Lighting!H344</f>
        <v>104648</v>
      </c>
      <c r="I344" s="20">
        <f>[1]StdO_Customers_Residential!I344+[1]StdO_Customers_Small_Commercial!I344+[1]StdO_Customers_Lighting!I344</f>
        <v>117778</v>
      </c>
      <c r="J344" s="20">
        <f>[1]StdO_Customers_Residential!J344+[1]StdO_Customers_Small_Commercial!J344+[1]StdO_Customers_Lighting!J344</f>
        <v>121407</v>
      </c>
      <c r="K344" s="20">
        <f>[1]StdO_Customers_Residential!K344+[1]StdO_Customers_Small_Commercial!K344+[1]StdO_Customers_Lighting!K344</f>
        <v>121665</v>
      </c>
      <c r="L344" s="20">
        <f>[1]StdO_Customers_Residential!L344+[1]StdO_Customers_Small_Commercial!L344+[1]StdO_Customers_Lighting!L344</f>
        <v>117759</v>
      </c>
      <c r="M344" s="20">
        <f>[1]StdO_Customers_Residential!M344+[1]StdO_Customers_Small_Commercial!M344+[1]StdO_Customers_Lighting!M344</f>
        <v>113620</v>
      </c>
      <c r="N344" s="20">
        <f>[1]StdO_Customers_Residential!N344+[1]StdO_Customers_Small_Commercial!N344+[1]StdO_Customers_Lighting!N344</f>
        <v>109467</v>
      </c>
      <c r="O344" s="20">
        <f>[1]StdO_Customers_Residential!O344+[1]StdO_Customers_Small_Commercial!O344+[1]StdO_Customers_Lighting!O344</f>
        <v>104506</v>
      </c>
      <c r="P344" s="20">
        <f>[1]StdO_Customers_Residential!P344+[1]StdO_Customers_Small_Commercial!P344+[1]StdO_Customers_Lighting!P344</f>
        <v>106335</v>
      </c>
      <c r="Q344" s="20">
        <f>[1]StdO_Customers_Residential!Q344+[1]StdO_Customers_Small_Commercial!Q344+[1]StdO_Customers_Lighting!Q344</f>
        <v>117531</v>
      </c>
      <c r="R344" s="20">
        <f>[1]StdO_Customers_Residential!R344+[1]StdO_Customers_Small_Commercial!R344+[1]StdO_Customers_Lighting!R344</f>
        <v>134413</v>
      </c>
      <c r="S344" s="20">
        <f>[1]StdO_Customers_Residential!S344+[1]StdO_Customers_Small_Commercial!S344+[1]StdO_Customers_Lighting!S344</f>
        <v>143670</v>
      </c>
      <c r="T344" s="20">
        <f>[1]StdO_Customers_Residential!T344+[1]StdO_Customers_Small_Commercial!T344+[1]StdO_Customers_Lighting!T344</f>
        <v>148925</v>
      </c>
      <c r="U344" s="20">
        <f>[1]StdO_Customers_Residential!U344+[1]StdO_Customers_Small_Commercial!U344+[1]StdO_Customers_Lighting!U344</f>
        <v>143483</v>
      </c>
      <c r="V344" s="20">
        <f>[1]StdO_Customers_Residential!V344+[1]StdO_Customers_Small_Commercial!V344+[1]StdO_Customers_Lighting!V344</f>
        <v>134580</v>
      </c>
      <c r="W344" s="20">
        <f>[1]StdO_Customers_Residential!W344+[1]StdO_Customers_Small_Commercial!W344+[1]StdO_Customers_Lighting!W344</f>
        <v>122892</v>
      </c>
      <c r="X344" s="20">
        <f>[1]StdO_Customers_Residential!X344+[1]StdO_Customers_Small_Commercial!X344+[1]StdO_Customers_Lighting!X344</f>
        <v>93335</v>
      </c>
      <c r="Y344" s="20">
        <f>[1]StdO_Customers_Residential!Y344+[1]StdO_Customers_Small_Commercial!Y344+[1]StdO_Customers_Lighting!Y344</f>
        <v>88250</v>
      </c>
      <c r="Z344" s="12"/>
      <c r="AA344" s="13">
        <f t="shared" si="40"/>
        <v>3</v>
      </c>
      <c r="AB344" s="12">
        <f t="shared" si="41"/>
        <v>1951366</v>
      </c>
      <c r="AC344" s="5">
        <f t="shared" si="42"/>
        <v>672939</v>
      </c>
      <c r="AD344" s="5">
        <f t="shared" si="43"/>
        <v>2624305</v>
      </c>
      <c r="AF344" s="12">
        <f t="shared" si="44"/>
        <v>12</v>
      </c>
      <c r="AG344" s="12">
        <f t="shared" si="45"/>
        <v>2021</v>
      </c>
      <c r="AI344" s="5">
        <f t="shared" si="46"/>
        <v>148925</v>
      </c>
      <c r="AJ344" s="12">
        <f t="shared" si="47"/>
        <v>19</v>
      </c>
    </row>
    <row r="345" spans="1:36" x14ac:dyDescent="0.25">
      <c r="A345" s="33">
        <v>44532</v>
      </c>
      <c r="B345" s="20">
        <f>[1]StdO_Customers_Residential!B345+[1]StdO_Customers_Small_Commercial!B345+[1]StdO_Customers_Lighting!B345</f>
        <v>80847</v>
      </c>
      <c r="C345" s="20">
        <f>[1]StdO_Customers_Residential!C345+[1]StdO_Customers_Small_Commercial!C345+[1]StdO_Customers_Lighting!C345</f>
        <v>78385</v>
      </c>
      <c r="D345" s="20">
        <f>[1]StdO_Customers_Residential!D345+[1]StdO_Customers_Small_Commercial!D345+[1]StdO_Customers_Lighting!D345</f>
        <v>76633</v>
      </c>
      <c r="E345" s="20">
        <f>[1]StdO_Customers_Residential!E345+[1]StdO_Customers_Small_Commercial!E345+[1]StdO_Customers_Lighting!E345</f>
        <v>76919</v>
      </c>
      <c r="F345" s="20">
        <f>[1]StdO_Customers_Residential!F345+[1]StdO_Customers_Small_Commercial!F345+[1]StdO_Customers_Lighting!F345</f>
        <v>79780</v>
      </c>
      <c r="G345" s="20">
        <f>[1]StdO_Customers_Residential!G345+[1]StdO_Customers_Small_Commercial!G345+[1]StdO_Customers_Lighting!G345</f>
        <v>87417</v>
      </c>
      <c r="H345" s="20">
        <f>[1]StdO_Customers_Residential!H345+[1]StdO_Customers_Small_Commercial!H345+[1]StdO_Customers_Lighting!H345</f>
        <v>104038</v>
      </c>
      <c r="I345" s="20">
        <f>[1]StdO_Customers_Residential!I345+[1]StdO_Customers_Small_Commercial!I345+[1]StdO_Customers_Lighting!I345</f>
        <v>118291</v>
      </c>
      <c r="J345" s="20">
        <f>[1]StdO_Customers_Residential!J345+[1]StdO_Customers_Small_Commercial!J345+[1]StdO_Customers_Lighting!J345</f>
        <v>121941</v>
      </c>
      <c r="K345" s="20">
        <f>[1]StdO_Customers_Residential!K345+[1]StdO_Customers_Small_Commercial!K345+[1]StdO_Customers_Lighting!K345</f>
        <v>122196</v>
      </c>
      <c r="L345" s="20">
        <f>[1]StdO_Customers_Residential!L345+[1]StdO_Customers_Small_Commercial!L345+[1]StdO_Customers_Lighting!L345</f>
        <v>118288</v>
      </c>
      <c r="M345" s="20">
        <f>[1]StdO_Customers_Residential!M345+[1]StdO_Customers_Small_Commercial!M345+[1]StdO_Customers_Lighting!M345</f>
        <v>114150</v>
      </c>
      <c r="N345" s="20">
        <f>[1]StdO_Customers_Residential!N345+[1]StdO_Customers_Small_Commercial!N345+[1]StdO_Customers_Lighting!N345</f>
        <v>109991</v>
      </c>
      <c r="O345" s="20">
        <f>[1]StdO_Customers_Residential!O345+[1]StdO_Customers_Small_Commercial!O345+[1]StdO_Customers_Lighting!O345</f>
        <v>106181</v>
      </c>
      <c r="P345" s="20">
        <f>[1]StdO_Customers_Residential!P345+[1]StdO_Customers_Small_Commercial!P345+[1]StdO_Customers_Lighting!P345</f>
        <v>107159</v>
      </c>
      <c r="Q345" s="20">
        <f>[1]StdO_Customers_Residential!Q345+[1]StdO_Customers_Small_Commercial!Q345+[1]StdO_Customers_Lighting!Q345</f>
        <v>118055</v>
      </c>
      <c r="R345" s="20">
        <f>[1]StdO_Customers_Residential!R345+[1]StdO_Customers_Small_Commercial!R345+[1]StdO_Customers_Lighting!R345</f>
        <v>134961</v>
      </c>
      <c r="S345" s="20">
        <f>[1]StdO_Customers_Residential!S345+[1]StdO_Customers_Small_Commercial!S345+[1]StdO_Customers_Lighting!S345</f>
        <v>144246</v>
      </c>
      <c r="T345" s="20">
        <f>[1]StdO_Customers_Residential!T345+[1]StdO_Customers_Small_Commercial!T345+[1]StdO_Customers_Lighting!T345</f>
        <v>149497</v>
      </c>
      <c r="U345" s="20">
        <f>[1]StdO_Customers_Residential!U345+[1]StdO_Customers_Small_Commercial!U345+[1]StdO_Customers_Lighting!U345</f>
        <v>144022</v>
      </c>
      <c r="V345" s="20">
        <f>[1]StdO_Customers_Residential!V345+[1]StdO_Customers_Small_Commercial!V345+[1]StdO_Customers_Lighting!V345</f>
        <v>135068</v>
      </c>
      <c r="W345" s="20">
        <f>[1]StdO_Customers_Residential!W345+[1]StdO_Customers_Small_Commercial!W345+[1]StdO_Customers_Lighting!W345</f>
        <v>123306</v>
      </c>
      <c r="X345" s="20">
        <f>[1]StdO_Customers_Residential!X345+[1]StdO_Customers_Small_Commercial!X345+[1]StdO_Customers_Lighting!X345</f>
        <v>93606</v>
      </c>
      <c r="Y345" s="20">
        <f>[1]StdO_Customers_Residential!Y345+[1]StdO_Customers_Small_Commercial!Y345+[1]StdO_Customers_Lighting!Y345</f>
        <v>88501</v>
      </c>
      <c r="Z345" s="12"/>
      <c r="AA345" s="13">
        <f t="shared" si="40"/>
        <v>4</v>
      </c>
      <c r="AB345" s="12">
        <f t="shared" si="41"/>
        <v>1960958</v>
      </c>
      <c r="AC345" s="5">
        <f t="shared" si="42"/>
        <v>672520</v>
      </c>
      <c r="AD345" s="5">
        <f t="shared" si="43"/>
        <v>2633478</v>
      </c>
      <c r="AF345" s="12">
        <f t="shared" si="44"/>
        <v>12</v>
      </c>
      <c r="AG345" s="12">
        <f t="shared" si="45"/>
        <v>2021</v>
      </c>
      <c r="AI345" s="5">
        <f t="shared" si="46"/>
        <v>149497</v>
      </c>
      <c r="AJ345" s="12">
        <f t="shared" si="47"/>
        <v>19</v>
      </c>
    </row>
    <row r="346" spans="1:36" x14ac:dyDescent="0.25">
      <c r="A346" s="33">
        <v>44533</v>
      </c>
      <c r="B346" s="20">
        <f>[1]StdO_Customers_Residential!B346+[1]StdO_Customers_Small_Commercial!B346+[1]StdO_Customers_Lighting!B346</f>
        <v>77635</v>
      </c>
      <c r="C346" s="20">
        <f>[1]StdO_Customers_Residential!C346+[1]StdO_Customers_Small_Commercial!C346+[1]StdO_Customers_Lighting!C346</f>
        <v>73030</v>
      </c>
      <c r="D346" s="20">
        <f>[1]StdO_Customers_Residential!D346+[1]StdO_Customers_Small_Commercial!D346+[1]StdO_Customers_Lighting!D346</f>
        <v>71485</v>
      </c>
      <c r="E346" s="20">
        <f>[1]StdO_Customers_Residential!E346+[1]StdO_Customers_Small_Commercial!E346+[1]StdO_Customers_Lighting!E346</f>
        <v>70212</v>
      </c>
      <c r="F346" s="20">
        <f>[1]StdO_Customers_Residential!F346+[1]StdO_Customers_Small_Commercial!F346+[1]StdO_Customers_Lighting!F346</f>
        <v>74565</v>
      </c>
      <c r="G346" s="20">
        <f>[1]StdO_Customers_Residential!G346+[1]StdO_Customers_Small_Commercial!G346+[1]StdO_Customers_Lighting!G346</f>
        <v>82677</v>
      </c>
      <c r="H346" s="20">
        <f>[1]StdO_Customers_Residential!H346+[1]StdO_Customers_Small_Commercial!H346+[1]StdO_Customers_Lighting!H346</f>
        <v>102035</v>
      </c>
      <c r="I346" s="20">
        <f>[1]StdO_Customers_Residential!I346+[1]StdO_Customers_Small_Commercial!I346+[1]StdO_Customers_Lighting!I346</f>
        <v>118206</v>
      </c>
      <c r="J346" s="20">
        <f>[1]StdO_Customers_Residential!J346+[1]StdO_Customers_Small_Commercial!J346+[1]StdO_Customers_Lighting!J346</f>
        <v>121895</v>
      </c>
      <c r="K346" s="20">
        <f>[1]StdO_Customers_Residential!K346+[1]StdO_Customers_Small_Commercial!K346+[1]StdO_Customers_Lighting!K346</f>
        <v>122157</v>
      </c>
      <c r="L346" s="20">
        <f>[1]StdO_Customers_Residential!L346+[1]StdO_Customers_Small_Commercial!L346+[1]StdO_Customers_Lighting!L346</f>
        <v>118238</v>
      </c>
      <c r="M346" s="20">
        <f>[1]StdO_Customers_Residential!M346+[1]StdO_Customers_Small_Commercial!M346+[1]StdO_Customers_Lighting!M346</f>
        <v>114085</v>
      </c>
      <c r="N346" s="20">
        <f>[1]StdO_Customers_Residential!N346+[1]StdO_Customers_Small_Commercial!N346+[1]StdO_Customers_Lighting!N346</f>
        <v>109905</v>
      </c>
      <c r="O346" s="20">
        <f>[1]StdO_Customers_Residential!O346+[1]StdO_Customers_Small_Commercial!O346+[1]StdO_Customers_Lighting!O346</f>
        <v>104902</v>
      </c>
      <c r="P346" s="20">
        <f>[1]StdO_Customers_Residential!P346+[1]StdO_Customers_Small_Commercial!P346+[1]StdO_Customers_Lighting!P346</f>
        <v>106699</v>
      </c>
      <c r="Q346" s="20">
        <f>[1]StdO_Customers_Residential!Q346+[1]StdO_Customers_Small_Commercial!Q346+[1]StdO_Customers_Lighting!Q346</f>
        <v>117940</v>
      </c>
      <c r="R346" s="20">
        <f>[1]StdO_Customers_Residential!R346+[1]StdO_Customers_Small_Commercial!R346+[1]StdO_Customers_Lighting!R346</f>
        <v>134920</v>
      </c>
      <c r="S346" s="20">
        <f>[1]StdO_Customers_Residential!S346+[1]StdO_Customers_Small_Commercial!S346+[1]StdO_Customers_Lighting!S346</f>
        <v>144189</v>
      </c>
      <c r="T346" s="20">
        <f>[1]StdO_Customers_Residential!T346+[1]StdO_Customers_Small_Commercial!T346+[1]StdO_Customers_Lighting!T346</f>
        <v>149451</v>
      </c>
      <c r="U346" s="20">
        <f>[1]StdO_Customers_Residential!U346+[1]StdO_Customers_Small_Commercial!U346+[1]StdO_Customers_Lighting!U346</f>
        <v>144005</v>
      </c>
      <c r="V346" s="20">
        <f>[1]StdO_Customers_Residential!V346+[1]StdO_Customers_Small_Commercial!V346+[1]StdO_Customers_Lighting!V346</f>
        <v>135080</v>
      </c>
      <c r="W346" s="20">
        <f>[1]StdO_Customers_Residential!W346+[1]StdO_Customers_Small_Commercial!W346+[1]StdO_Customers_Lighting!W346</f>
        <v>123375</v>
      </c>
      <c r="X346" s="20">
        <f>[1]StdO_Customers_Residential!X346+[1]StdO_Customers_Small_Commercial!X346+[1]StdO_Customers_Lighting!X346</f>
        <v>99225</v>
      </c>
      <c r="Y346" s="20">
        <f>[1]StdO_Customers_Residential!Y346+[1]StdO_Customers_Small_Commercial!Y346+[1]StdO_Customers_Lighting!Y346</f>
        <v>92195</v>
      </c>
      <c r="Z346" s="12"/>
      <c r="AA346" s="13">
        <f t="shared" si="40"/>
        <v>5</v>
      </c>
      <c r="AB346" s="12">
        <f t="shared" si="41"/>
        <v>1964272</v>
      </c>
      <c r="AC346" s="5">
        <f t="shared" si="42"/>
        <v>643834</v>
      </c>
      <c r="AD346" s="5">
        <f t="shared" si="43"/>
        <v>2608106</v>
      </c>
      <c r="AF346" s="12">
        <f t="shared" si="44"/>
        <v>12</v>
      </c>
      <c r="AG346" s="12">
        <f t="shared" si="45"/>
        <v>2021</v>
      </c>
      <c r="AI346" s="5">
        <f t="shared" si="46"/>
        <v>149451</v>
      </c>
      <c r="AJ346" s="12">
        <f t="shared" si="47"/>
        <v>19</v>
      </c>
    </row>
    <row r="347" spans="1:36" x14ac:dyDescent="0.25">
      <c r="A347" s="33">
        <v>44534</v>
      </c>
      <c r="B347" s="20">
        <f>[1]StdO_Customers_Residential!B347+[1]StdO_Customers_Small_Commercial!B347+[1]StdO_Customers_Lighting!B347</f>
        <v>86173</v>
      </c>
      <c r="C347" s="20">
        <f>[1]StdO_Customers_Residential!C347+[1]StdO_Customers_Small_Commercial!C347+[1]StdO_Customers_Lighting!C347</f>
        <v>82784</v>
      </c>
      <c r="D347" s="20">
        <f>[1]StdO_Customers_Residential!D347+[1]StdO_Customers_Small_Commercial!D347+[1]StdO_Customers_Lighting!D347</f>
        <v>81524</v>
      </c>
      <c r="E347" s="20">
        <f>[1]StdO_Customers_Residential!E347+[1]StdO_Customers_Small_Commercial!E347+[1]StdO_Customers_Lighting!E347</f>
        <v>80569</v>
      </c>
      <c r="F347" s="20">
        <f>[1]StdO_Customers_Residential!F347+[1]StdO_Customers_Small_Commercial!F347+[1]StdO_Customers_Lighting!F347</f>
        <v>84034</v>
      </c>
      <c r="G347" s="20">
        <f>[1]StdO_Customers_Residential!G347+[1]StdO_Customers_Small_Commercial!G347+[1]StdO_Customers_Lighting!G347</f>
        <v>88066</v>
      </c>
      <c r="H347" s="20">
        <f>[1]StdO_Customers_Residential!H347+[1]StdO_Customers_Small_Commercial!H347+[1]StdO_Customers_Lighting!H347</f>
        <v>98222</v>
      </c>
      <c r="I347" s="20">
        <f>[1]StdO_Customers_Residential!I347+[1]StdO_Customers_Small_Commercial!I347+[1]StdO_Customers_Lighting!I347</f>
        <v>114601</v>
      </c>
      <c r="J347" s="20">
        <f>[1]StdO_Customers_Residential!J347+[1]StdO_Customers_Small_Commercial!J347+[1]StdO_Customers_Lighting!J347</f>
        <v>122232</v>
      </c>
      <c r="K347" s="20">
        <f>[1]StdO_Customers_Residential!K347+[1]StdO_Customers_Small_Commercial!K347+[1]StdO_Customers_Lighting!K347</f>
        <v>124637</v>
      </c>
      <c r="L347" s="20">
        <f>[1]StdO_Customers_Residential!L347+[1]StdO_Customers_Small_Commercial!L347+[1]StdO_Customers_Lighting!L347</f>
        <v>121411</v>
      </c>
      <c r="M347" s="20">
        <f>[1]StdO_Customers_Residential!M347+[1]StdO_Customers_Small_Commercial!M347+[1]StdO_Customers_Lighting!M347</f>
        <v>117651</v>
      </c>
      <c r="N347" s="20">
        <f>[1]StdO_Customers_Residential!N347+[1]StdO_Customers_Small_Commercial!N347+[1]StdO_Customers_Lighting!N347</f>
        <v>111775</v>
      </c>
      <c r="O347" s="20">
        <f>[1]StdO_Customers_Residential!O347+[1]StdO_Customers_Small_Commercial!O347+[1]StdO_Customers_Lighting!O347</f>
        <v>106650</v>
      </c>
      <c r="P347" s="20">
        <f>[1]StdO_Customers_Residential!P347+[1]StdO_Customers_Small_Commercial!P347+[1]StdO_Customers_Lighting!P347</f>
        <v>108547</v>
      </c>
      <c r="Q347" s="20">
        <f>[1]StdO_Customers_Residential!Q347+[1]StdO_Customers_Small_Commercial!Q347+[1]StdO_Customers_Lighting!Q347</f>
        <v>119108</v>
      </c>
      <c r="R347" s="20">
        <f>[1]StdO_Customers_Residential!R347+[1]StdO_Customers_Small_Commercial!R347+[1]StdO_Customers_Lighting!R347</f>
        <v>136342</v>
      </c>
      <c r="S347" s="20">
        <f>[1]StdO_Customers_Residential!S347+[1]StdO_Customers_Small_Commercial!S347+[1]StdO_Customers_Lighting!S347</f>
        <v>146279</v>
      </c>
      <c r="T347" s="20">
        <f>[1]StdO_Customers_Residential!T347+[1]StdO_Customers_Small_Commercial!T347+[1]StdO_Customers_Lighting!T347</f>
        <v>149027</v>
      </c>
      <c r="U347" s="20">
        <f>[1]StdO_Customers_Residential!U347+[1]StdO_Customers_Small_Commercial!U347+[1]StdO_Customers_Lighting!U347</f>
        <v>143537</v>
      </c>
      <c r="V347" s="20">
        <f>[1]StdO_Customers_Residential!V347+[1]StdO_Customers_Small_Commercial!V347+[1]StdO_Customers_Lighting!V347</f>
        <v>134803</v>
      </c>
      <c r="W347" s="20">
        <f>[1]StdO_Customers_Residential!W347+[1]StdO_Customers_Small_Commercial!W347+[1]StdO_Customers_Lighting!W347</f>
        <v>122206</v>
      </c>
      <c r="X347" s="20">
        <f>[1]StdO_Customers_Residential!X347+[1]StdO_Customers_Small_Commercial!X347+[1]StdO_Customers_Lighting!X347</f>
        <v>99104</v>
      </c>
      <c r="Y347" s="20">
        <f>[1]StdO_Customers_Residential!Y347+[1]StdO_Customers_Small_Commercial!Y347+[1]StdO_Customers_Lighting!Y347</f>
        <v>92214</v>
      </c>
      <c r="Z347" s="12"/>
      <c r="AA347" s="13">
        <f t="shared" ref="AA347:AA410" si="48">WEEKDAY(A347,2)</f>
        <v>6</v>
      </c>
      <c r="AB347" s="12">
        <f t="shared" si="41"/>
        <v>1977910</v>
      </c>
      <c r="AC347" s="5">
        <f t="shared" si="42"/>
        <v>693586</v>
      </c>
      <c r="AD347" s="5">
        <f t="shared" si="43"/>
        <v>2671496</v>
      </c>
      <c r="AF347" s="12">
        <f t="shared" si="44"/>
        <v>12</v>
      </c>
      <c r="AG347" s="12">
        <f t="shared" si="45"/>
        <v>2021</v>
      </c>
      <c r="AI347" s="5">
        <f t="shared" si="46"/>
        <v>149027</v>
      </c>
      <c r="AJ347" s="12">
        <f t="shared" si="47"/>
        <v>19</v>
      </c>
    </row>
    <row r="348" spans="1:36" x14ac:dyDescent="0.25">
      <c r="A348" s="33">
        <v>44535</v>
      </c>
      <c r="B348" s="20">
        <f>[1]StdO_Customers_Residential!B348+[1]StdO_Customers_Small_Commercial!B348+[1]StdO_Customers_Lighting!B348</f>
        <v>85969</v>
      </c>
      <c r="C348" s="20">
        <f>[1]StdO_Customers_Residential!C348+[1]StdO_Customers_Small_Commercial!C348+[1]StdO_Customers_Lighting!C348</f>
        <v>82674</v>
      </c>
      <c r="D348" s="20">
        <f>[1]StdO_Customers_Residential!D348+[1]StdO_Customers_Small_Commercial!D348+[1]StdO_Customers_Lighting!D348</f>
        <v>81570</v>
      </c>
      <c r="E348" s="20">
        <f>[1]StdO_Customers_Residential!E348+[1]StdO_Customers_Small_Commercial!E348+[1]StdO_Customers_Lighting!E348</f>
        <v>80082</v>
      </c>
      <c r="F348" s="20">
        <f>[1]StdO_Customers_Residential!F348+[1]StdO_Customers_Small_Commercial!F348+[1]StdO_Customers_Lighting!F348</f>
        <v>82934</v>
      </c>
      <c r="G348" s="20">
        <f>[1]StdO_Customers_Residential!G348+[1]StdO_Customers_Small_Commercial!G348+[1]StdO_Customers_Lighting!G348</f>
        <v>86834</v>
      </c>
      <c r="H348" s="20">
        <f>[1]StdO_Customers_Residential!H348+[1]StdO_Customers_Small_Commercial!H348+[1]StdO_Customers_Lighting!H348</f>
        <v>97721</v>
      </c>
      <c r="I348" s="20">
        <f>[1]StdO_Customers_Residential!I348+[1]StdO_Customers_Small_Commercial!I348+[1]StdO_Customers_Lighting!I348</f>
        <v>114545</v>
      </c>
      <c r="J348" s="20">
        <f>[1]StdO_Customers_Residential!J348+[1]StdO_Customers_Small_Commercial!J348+[1]StdO_Customers_Lighting!J348</f>
        <v>122220</v>
      </c>
      <c r="K348" s="20">
        <f>[1]StdO_Customers_Residential!K348+[1]StdO_Customers_Small_Commercial!K348+[1]StdO_Customers_Lighting!K348</f>
        <v>124589</v>
      </c>
      <c r="L348" s="20">
        <f>[1]StdO_Customers_Residential!L348+[1]StdO_Customers_Small_Commercial!L348+[1]StdO_Customers_Lighting!L348</f>
        <v>121374</v>
      </c>
      <c r="M348" s="20">
        <f>[1]StdO_Customers_Residential!M348+[1]StdO_Customers_Small_Commercial!M348+[1]StdO_Customers_Lighting!M348</f>
        <v>117623</v>
      </c>
      <c r="N348" s="20">
        <f>[1]StdO_Customers_Residential!N348+[1]StdO_Customers_Small_Commercial!N348+[1]StdO_Customers_Lighting!N348</f>
        <v>111759</v>
      </c>
      <c r="O348" s="20">
        <f>[1]StdO_Customers_Residential!O348+[1]StdO_Customers_Small_Commercial!O348+[1]StdO_Customers_Lighting!O348</f>
        <v>106645</v>
      </c>
      <c r="P348" s="20">
        <f>[1]StdO_Customers_Residential!P348+[1]StdO_Customers_Small_Commercial!P348+[1]StdO_Customers_Lighting!P348</f>
        <v>108571</v>
      </c>
      <c r="Q348" s="20">
        <f>[1]StdO_Customers_Residential!Q348+[1]StdO_Customers_Small_Commercial!Q348+[1]StdO_Customers_Lighting!Q348</f>
        <v>119099</v>
      </c>
      <c r="R348" s="20">
        <f>[1]StdO_Customers_Residential!R348+[1]StdO_Customers_Small_Commercial!R348+[1]StdO_Customers_Lighting!R348</f>
        <v>136331</v>
      </c>
      <c r="S348" s="20">
        <f>[1]StdO_Customers_Residential!S348+[1]StdO_Customers_Small_Commercial!S348+[1]StdO_Customers_Lighting!S348</f>
        <v>146255</v>
      </c>
      <c r="T348" s="20">
        <f>[1]StdO_Customers_Residential!T348+[1]StdO_Customers_Small_Commercial!T348+[1]StdO_Customers_Lighting!T348</f>
        <v>149037</v>
      </c>
      <c r="U348" s="20">
        <f>[1]StdO_Customers_Residential!U348+[1]StdO_Customers_Small_Commercial!U348+[1]StdO_Customers_Lighting!U348</f>
        <v>143572</v>
      </c>
      <c r="V348" s="20">
        <f>[1]StdO_Customers_Residential!V348+[1]StdO_Customers_Small_Commercial!V348+[1]StdO_Customers_Lighting!V348</f>
        <v>134845</v>
      </c>
      <c r="W348" s="20">
        <f>[1]StdO_Customers_Residential!W348+[1]StdO_Customers_Small_Commercial!W348+[1]StdO_Customers_Lighting!W348</f>
        <v>122213</v>
      </c>
      <c r="X348" s="20">
        <f>[1]StdO_Customers_Residential!X348+[1]StdO_Customers_Small_Commercial!X348+[1]StdO_Customers_Lighting!X348</f>
        <v>95592</v>
      </c>
      <c r="Y348" s="20">
        <f>[1]StdO_Customers_Residential!Y348+[1]StdO_Customers_Small_Commercial!Y348+[1]StdO_Customers_Lighting!Y348</f>
        <v>89425</v>
      </c>
      <c r="Z348" s="12"/>
      <c r="AA348" s="13">
        <f t="shared" si="48"/>
        <v>7</v>
      </c>
      <c r="AB348" s="12">
        <f t="shared" si="41"/>
        <v>0</v>
      </c>
      <c r="AC348" s="5">
        <f t="shared" si="42"/>
        <v>2661479</v>
      </c>
      <c r="AD348" s="5">
        <f t="shared" si="43"/>
        <v>2661479</v>
      </c>
      <c r="AF348" s="12">
        <f t="shared" si="44"/>
        <v>12</v>
      </c>
      <c r="AG348" s="12">
        <f t="shared" si="45"/>
        <v>2021</v>
      </c>
      <c r="AI348" s="5">
        <f t="shared" si="46"/>
        <v>149037</v>
      </c>
      <c r="AJ348" s="12">
        <f t="shared" si="47"/>
        <v>19</v>
      </c>
    </row>
    <row r="349" spans="1:36" x14ac:dyDescent="0.25">
      <c r="A349" s="33">
        <v>44536</v>
      </c>
      <c r="B349" s="20">
        <f>[1]StdO_Customers_Residential!B349+[1]StdO_Customers_Small_Commercial!B349+[1]StdO_Customers_Lighting!B349</f>
        <v>81665</v>
      </c>
      <c r="C349" s="20">
        <f>[1]StdO_Customers_Residential!C349+[1]StdO_Customers_Small_Commercial!C349+[1]StdO_Customers_Lighting!C349</f>
        <v>78201</v>
      </c>
      <c r="D349" s="20">
        <f>[1]StdO_Customers_Residential!D349+[1]StdO_Customers_Small_Commercial!D349+[1]StdO_Customers_Lighting!D349</f>
        <v>75884</v>
      </c>
      <c r="E349" s="20">
        <f>[1]StdO_Customers_Residential!E349+[1]StdO_Customers_Small_Commercial!E349+[1]StdO_Customers_Lighting!E349</f>
        <v>74950</v>
      </c>
      <c r="F349" s="20">
        <f>[1]StdO_Customers_Residential!F349+[1]StdO_Customers_Small_Commercial!F349+[1]StdO_Customers_Lighting!F349</f>
        <v>78319</v>
      </c>
      <c r="G349" s="20">
        <f>[1]StdO_Customers_Residential!G349+[1]StdO_Customers_Small_Commercial!G349+[1]StdO_Customers_Lighting!G349</f>
        <v>87003</v>
      </c>
      <c r="H349" s="20">
        <f>[1]StdO_Customers_Residential!H349+[1]StdO_Customers_Small_Commercial!H349+[1]StdO_Customers_Lighting!H349</f>
        <v>102713</v>
      </c>
      <c r="I349" s="20">
        <f>[1]StdO_Customers_Residential!I349+[1]StdO_Customers_Small_Commercial!I349+[1]StdO_Customers_Lighting!I349</f>
        <v>119002</v>
      </c>
      <c r="J349" s="20">
        <f>[1]StdO_Customers_Residential!J349+[1]StdO_Customers_Small_Commercial!J349+[1]StdO_Customers_Lighting!J349</f>
        <v>122705</v>
      </c>
      <c r="K349" s="20">
        <f>[1]StdO_Customers_Residential!K349+[1]StdO_Customers_Small_Commercial!K349+[1]StdO_Customers_Lighting!K349</f>
        <v>122937</v>
      </c>
      <c r="L349" s="20">
        <f>[1]StdO_Customers_Residential!L349+[1]StdO_Customers_Small_Commercial!L349+[1]StdO_Customers_Lighting!L349</f>
        <v>118991</v>
      </c>
      <c r="M349" s="20">
        <f>[1]StdO_Customers_Residential!M349+[1]StdO_Customers_Small_Commercial!M349+[1]StdO_Customers_Lighting!M349</f>
        <v>114817</v>
      </c>
      <c r="N349" s="20">
        <f>[1]StdO_Customers_Residential!N349+[1]StdO_Customers_Small_Commercial!N349+[1]StdO_Customers_Lighting!N349</f>
        <v>110641</v>
      </c>
      <c r="O349" s="20">
        <f>[1]StdO_Customers_Residential!O349+[1]StdO_Customers_Small_Commercial!O349+[1]StdO_Customers_Lighting!O349</f>
        <v>105639</v>
      </c>
      <c r="P349" s="20">
        <f>[1]StdO_Customers_Residential!P349+[1]StdO_Customers_Small_Commercial!P349+[1]StdO_Customers_Lighting!P349</f>
        <v>107447</v>
      </c>
      <c r="Q349" s="20">
        <f>[1]StdO_Customers_Residential!Q349+[1]StdO_Customers_Small_Commercial!Q349+[1]StdO_Customers_Lighting!Q349</f>
        <v>118713</v>
      </c>
      <c r="R349" s="20">
        <f>[1]StdO_Customers_Residential!R349+[1]StdO_Customers_Small_Commercial!R349+[1]StdO_Customers_Lighting!R349</f>
        <v>135774</v>
      </c>
      <c r="S349" s="20">
        <f>[1]StdO_Customers_Residential!S349+[1]StdO_Customers_Small_Commercial!S349+[1]StdO_Customers_Lighting!S349</f>
        <v>145116</v>
      </c>
      <c r="T349" s="20">
        <f>[1]StdO_Customers_Residential!T349+[1]StdO_Customers_Small_Commercial!T349+[1]StdO_Customers_Lighting!T349</f>
        <v>150430</v>
      </c>
      <c r="U349" s="20">
        <f>[1]StdO_Customers_Residential!U349+[1]StdO_Customers_Small_Commercial!U349+[1]StdO_Customers_Lighting!U349</f>
        <v>144917</v>
      </c>
      <c r="V349" s="20">
        <f>[1]StdO_Customers_Residential!V349+[1]StdO_Customers_Small_Commercial!V349+[1]StdO_Customers_Lighting!V349</f>
        <v>135933</v>
      </c>
      <c r="W349" s="20">
        <f>[1]StdO_Customers_Residential!W349+[1]StdO_Customers_Small_Commercial!W349+[1]StdO_Customers_Lighting!W349</f>
        <v>124105</v>
      </c>
      <c r="X349" s="20">
        <f>[1]StdO_Customers_Residential!X349+[1]StdO_Customers_Small_Commercial!X349+[1]StdO_Customers_Lighting!X349</f>
        <v>94174</v>
      </c>
      <c r="Y349" s="20">
        <f>[1]StdO_Customers_Residential!Y349+[1]StdO_Customers_Small_Commercial!Y349+[1]StdO_Customers_Lighting!Y349</f>
        <v>88984</v>
      </c>
      <c r="Z349" s="12"/>
      <c r="AA349" s="13">
        <f t="shared" si="48"/>
        <v>1</v>
      </c>
      <c r="AB349" s="12">
        <f t="shared" si="41"/>
        <v>0</v>
      </c>
      <c r="AC349" s="5">
        <f t="shared" si="42"/>
        <v>2639060</v>
      </c>
      <c r="AD349" s="5">
        <f t="shared" si="43"/>
        <v>2639060</v>
      </c>
      <c r="AF349" s="12">
        <f t="shared" si="44"/>
        <v>12</v>
      </c>
      <c r="AG349" s="12">
        <f t="shared" si="45"/>
        <v>2021</v>
      </c>
      <c r="AI349" s="5">
        <f t="shared" si="46"/>
        <v>150430</v>
      </c>
      <c r="AJ349" s="12">
        <f t="shared" si="47"/>
        <v>19</v>
      </c>
    </row>
    <row r="350" spans="1:36" x14ac:dyDescent="0.25">
      <c r="A350" s="33">
        <v>44537</v>
      </c>
      <c r="B350" s="20">
        <f>[1]StdO_Customers_Residential!B350+[1]StdO_Customers_Small_Commercial!B350+[1]StdO_Customers_Lighting!B350</f>
        <v>78447</v>
      </c>
      <c r="C350" s="20">
        <f>[1]StdO_Customers_Residential!C350+[1]StdO_Customers_Small_Commercial!C350+[1]StdO_Customers_Lighting!C350</f>
        <v>73768</v>
      </c>
      <c r="D350" s="20">
        <f>[1]StdO_Customers_Residential!D350+[1]StdO_Customers_Small_Commercial!D350+[1]StdO_Customers_Lighting!D350</f>
        <v>72233</v>
      </c>
      <c r="E350" s="20">
        <f>[1]StdO_Customers_Residential!E350+[1]StdO_Customers_Small_Commercial!E350+[1]StdO_Customers_Lighting!E350</f>
        <v>70947</v>
      </c>
      <c r="F350" s="20">
        <f>[1]StdO_Customers_Residential!F350+[1]StdO_Customers_Small_Commercial!F350+[1]StdO_Customers_Lighting!F350</f>
        <v>75345</v>
      </c>
      <c r="G350" s="20">
        <f>[1]StdO_Customers_Residential!G350+[1]StdO_Customers_Small_Commercial!G350+[1]StdO_Customers_Lighting!G350</f>
        <v>83538</v>
      </c>
      <c r="H350" s="20">
        <f>[1]StdO_Customers_Residential!H350+[1]StdO_Customers_Small_Commercial!H350+[1]StdO_Customers_Lighting!H350</f>
        <v>103140</v>
      </c>
      <c r="I350" s="20">
        <f>[1]StdO_Customers_Residential!I350+[1]StdO_Customers_Small_Commercial!I350+[1]StdO_Customers_Lighting!I350</f>
        <v>119513</v>
      </c>
      <c r="J350" s="20">
        <f>[1]StdO_Customers_Residential!J350+[1]StdO_Customers_Small_Commercial!J350+[1]StdO_Customers_Lighting!J350</f>
        <v>123267</v>
      </c>
      <c r="K350" s="20">
        <f>[1]StdO_Customers_Residential!K350+[1]StdO_Customers_Small_Commercial!K350+[1]StdO_Customers_Lighting!K350</f>
        <v>123508</v>
      </c>
      <c r="L350" s="20">
        <f>[1]StdO_Customers_Residential!L350+[1]StdO_Customers_Small_Commercial!L350+[1]StdO_Customers_Lighting!L350</f>
        <v>119521</v>
      </c>
      <c r="M350" s="20">
        <f>[1]StdO_Customers_Residential!M350+[1]StdO_Customers_Small_Commercial!M350+[1]StdO_Customers_Lighting!M350</f>
        <v>115337</v>
      </c>
      <c r="N350" s="20">
        <f>[1]StdO_Customers_Residential!N350+[1]StdO_Customers_Small_Commercial!N350+[1]StdO_Customers_Lighting!N350</f>
        <v>111115</v>
      </c>
      <c r="O350" s="20">
        <f>[1]StdO_Customers_Residential!O350+[1]StdO_Customers_Small_Commercial!O350+[1]StdO_Customers_Lighting!O350</f>
        <v>106088</v>
      </c>
      <c r="P350" s="20">
        <f>[1]StdO_Customers_Residential!P350+[1]StdO_Customers_Small_Commercial!P350+[1]StdO_Customers_Lighting!P350</f>
        <v>107911</v>
      </c>
      <c r="Q350" s="20">
        <f>[1]StdO_Customers_Residential!Q350+[1]StdO_Customers_Small_Commercial!Q350+[1]StdO_Customers_Lighting!Q350</f>
        <v>119282</v>
      </c>
      <c r="R350" s="20">
        <f>[1]StdO_Customers_Residential!R350+[1]StdO_Customers_Small_Commercial!R350+[1]StdO_Customers_Lighting!R350</f>
        <v>136606</v>
      </c>
      <c r="S350" s="20">
        <f>[1]StdO_Customers_Residential!S350+[1]StdO_Customers_Small_Commercial!S350+[1]StdO_Customers_Lighting!S350</f>
        <v>146024</v>
      </c>
      <c r="T350" s="20">
        <f>[1]StdO_Customers_Residential!T350+[1]StdO_Customers_Small_Commercial!T350+[1]StdO_Customers_Lighting!T350</f>
        <v>151364</v>
      </c>
      <c r="U350" s="20">
        <f>[1]StdO_Customers_Residential!U350+[1]StdO_Customers_Small_Commercial!U350+[1]StdO_Customers_Lighting!U350</f>
        <v>145846</v>
      </c>
      <c r="V350" s="20">
        <f>[1]StdO_Customers_Residential!V350+[1]StdO_Customers_Small_Commercial!V350+[1]StdO_Customers_Lighting!V350</f>
        <v>136810</v>
      </c>
      <c r="W350" s="20">
        <f>[1]StdO_Customers_Residential!W350+[1]StdO_Customers_Small_Commercial!W350+[1]StdO_Customers_Lighting!W350</f>
        <v>124929</v>
      </c>
      <c r="X350" s="20">
        <f>[1]StdO_Customers_Residential!X350+[1]StdO_Customers_Small_Commercial!X350+[1]StdO_Customers_Lighting!X350</f>
        <v>94877</v>
      </c>
      <c r="Y350" s="20">
        <f>[1]StdO_Customers_Residential!Y350+[1]StdO_Customers_Small_Commercial!Y350+[1]StdO_Customers_Lighting!Y350</f>
        <v>89660</v>
      </c>
      <c r="Z350" s="12"/>
      <c r="AA350" s="13">
        <f t="shared" si="48"/>
        <v>2</v>
      </c>
      <c r="AB350" s="12">
        <f t="shared" si="41"/>
        <v>1981998</v>
      </c>
      <c r="AC350" s="5">
        <f t="shared" si="42"/>
        <v>647078</v>
      </c>
      <c r="AD350" s="5">
        <f t="shared" si="43"/>
        <v>2629076</v>
      </c>
      <c r="AF350" s="12">
        <f t="shared" si="44"/>
        <v>12</v>
      </c>
      <c r="AG350" s="12">
        <f t="shared" si="45"/>
        <v>2021</v>
      </c>
      <c r="AI350" s="5">
        <f t="shared" si="46"/>
        <v>151364</v>
      </c>
      <c r="AJ350" s="12">
        <f t="shared" si="47"/>
        <v>19</v>
      </c>
    </row>
    <row r="351" spans="1:36" x14ac:dyDescent="0.25">
      <c r="A351" s="33">
        <v>44538</v>
      </c>
      <c r="B351" s="20">
        <f>[1]StdO_Customers_Residential!B351+[1]StdO_Customers_Small_Commercial!B351+[1]StdO_Customers_Lighting!B351</f>
        <v>127912</v>
      </c>
      <c r="C351" s="20">
        <f>[1]StdO_Customers_Residential!C351+[1]StdO_Customers_Small_Commercial!C351+[1]StdO_Customers_Lighting!C351</f>
        <v>129125</v>
      </c>
      <c r="D351" s="20">
        <f>[1]StdO_Customers_Residential!D351+[1]StdO_Customers_Small_Commercial!D351+[1]StdO_Customers_Lighting!D351</f>
        <v>110366</v>
      </c>
      <c r="E351" s="20">
        <f>[1]StdO_Customers_Residential!E351+[1]StdO_Customers_Small_Commercial!E351+[1]StdO_Customers_Lighting!E351</f>
        <v>80113</v>
      </c>
      <c r="F351" s="20">
        <f>[1]StdO_Customers_Residential!F351+[1]StdO_Customers_Small_Commercial!F351+[1]StdO_Customers_Lighting!F351</f>
        <v>75685</v>
      </c>
      <c r="G351" s="20">
        <f>[1]StdO_Customers_Residential!G351+[1]StdO_Customers_Small_Commercial!G351+[1]StdO_Customers_Lighting!G351</f>
        <v>83713</v>
      </c>
      <c r="H351" s="20">
        <f>[1]StdO_Customers_Residential!H351+[1]StdO_Customers_Small_Commercial!H351+[1]StdO_Customers_Lighting!H351</f>
        <v>103231</v>
      </c>
      <c r="I351" s="20">
        <f>[1]StdO_Customers_Residential!I351+[1]StdO_Customers_Small_Commercial!I351+[1]StdO_Customers_Lighting!I351</f>
        <v>119802</v>
      </c>
      <c r="J351" s="20">
        <f>[1]StdO_Customers_Residential!J351+[1]StdO_Customers_Small_Commercial!J351+[1]StdO_Customers_Lighting!J351</f>
        <v>123842</v>
      </c>
      <c r="K351" s="20">
        <f>[1]StdO_Customers_Residential!K351+[1]StdO_Customers_Small_Commercial!K351+[1]StdO_Customers_Lighting!K351</f>
        <v>124090</v>
      </c>
      <c r="L351" s="20">
        <f>[1]StdO_Customers_Residential!L351+[1]StdO_Customers_Small_Commercial!L351+[1]StdO_Customers_Lighting!L351</f>
        <v>120111</v>
      </c>
      <c r="M351" s="20">
        <f>[1]StdO_Customers_Residential!M351+[1]StdO_Customers_Small_Commercial!M351+[1]StdO_Customers_Lighting!M351</f>
        <v>115896</v>
      </c>
      <c r="N351" s="20">
        <f>[1]StdO_Customers_Residential!N351+[1]StdO_Customers_Small_Commercial!N351+[1]StdO_Customers_Lighting!N351</f>
        <v>111653</v>
      </c>
      <c r="O351" s="20">
        <f>[1]StdO_Customers_Residential!O351+[1]StdO_Customers_Small_Commercial!O351+[1]StdO_Customers_Lighting!O351</f>
        <v>106600</v>
      </c>
      <c r="P351" s="20">
        <f>[1]StdO_Customers_Residential!P351+[1]StdO_Customers_Small_Commercial!P351+[1]StdO_Customers_Lighting!P351</f>
        <v>108416</v>
      </c>
      <c r="Q351" s="20">
        <f>[1]StdO_Customers_Residential!Q351+[1]StdO_Customers_Small_Commercial!Q351+[1]StdO_Customers_Lighting!Q351</f>
        <v>119442</v>
      </c>
      <c r="R351" s="20">
        <f>[1]StdO_Customers_Residential!R351+[1]StdO_Customers_Small_Commercial!R351+[1]StdO_Customers_Lighting!R351</f>
        <v>136681</v>
      </c>
      <c r="S351" s="20">
        <f>[1]StdO_Customers_Residential!S351+[1]StdO_Customers_Small_Commercial!S351+[1]StdO_Customers_Lighting!S351</f>
        <v>146156</v>
      </c>
      <c r="T351" s="20">
        <f>[1]StdO_Customers_Residential!T351+[1]StdO_Customers_Small_Commercial!T351+[1]StdO_Customers_Lighting!T351</f>
        <v>151584</v>
      </c>
      <c r="U351" s="20">
        <f>[1]StdO_Customers_Residential!U351+[1]StdO_Customers_Small_Commercial!U351+[1]StdO_Customers_Lighting!U351</f>
        <v>146143</v>
      </c>
      <c r="V351" s="20">
        <f>[1]StdO_Customers_Residential!V351+[1]StdO_Customers_Small_Commercial!V351+[1]StdO_Customers_Lighting!V351</f>
        <v>137226</v>
      </c>
      <c r="W351" s="20">
        <f>[1]StdO_Customers_Residential!W351+[1]StdO_Customers_Small_Commercial!W351+[1]StdO_Customers_Lighting!W351</f>
        <v>125370</v>
      </c>
      <c r="X351" s="20">
        <f>[1]StdO_Customers_Residential!X351+[1]StdO_Customers_Small_Commercial!X351+[1]StdO_Customers_Lighting!X351</f>
        <v>97180</v>
      </c>
      <c r="Y351" s="20">
        <f>[1]StdO_Customers_Residential!Y351+[1]StdO_Customers_Small_Commercial!Y351+[1]StdO_Customers_Lighting!Y351</f>
        <v>104498</v>
      </c>
      <c r="Z351" s="12"/>
      <c r="AA351" s="13">
        <f t="shared" si="48"/>
        <v>3</v>
      </c>
      <c r="AB351" s="12">
        <f t="shared" si="41"/>
        <v>1990192</v>
      </c>
      <c r="AC351" s="5">
        <f t="shared" si="42"/>
        <v>814643</v>
      </c>
      <c r="AD351" s="5">
        <f t="shared" si="43"/>
        <v>2804835</v>
      </c>
      <c r="AF351" s="12">
        <f t="shared" si="44"/>
        <v>12</v>
      </c>
      <c r="AG351" s="12">
        <f t="shared" si="45"/>
        <v>2021</v>
      </c>
      <c r="AI351" s="5">
        <f t="shared" si="46"/>
        <v>151584</v>
      </c>
      <c r="AJ351" s="12">
        <f t="shared" si="47"/>
        <v>19</v>
      </c>
    </row>
    <row r="352" spans="1:36" x14ac:dyDescent="0.25">
      <c r="A352" s="33">
        <v>44539</v>
      </c>
      <c r="B352" s="20">
        <f>[1]StdO_Customers_Residential!B352+[1]StdO_Customers_Small_Commercial!B352+[1]StdO_Customers_Lighting!B352</f>
        <v>89134</v>
      </c>
      <c r="C352" s="20">
        <f>[1]StdO_Customers_Residential!C352+[1]StdO_Customers_Small_Commercial!C352+[1]StdO_Customers_Lighting!C352</f>
        <v>85449</v>
      </c>
      <c r="D352" s="20">
        <f>[1]StdO_Customers_Residential!D352+[1]StdO_Customers_Small_Commercial!D352+[1]StdO_Customers_Lighting!D352</f>
        <v>83814</v>
      </c>
      <c r="E352" s="20">
        <f>[1]StdO_Customers_Residential!E352+[1]StdO_Customers_Small_Commercial!E352+[1]StdO_Customers_Lighting!E352</f>
        <v>83501</v>
      </c>
      <c r="F352" s="20">
        <f>[1]StdO_Customers_Residential!F352+[1]StdO_Customers_Small_Commercial!F352+[1]StdO_Customers_Lighting!F352</f>
        <v>87681</v>
      </c>
      <c r="G352" s="20">
        <f>[1]StdO_Customers_Residential!G352+[1]StdO_Customers_Small_Commercial!G352+[1]StdO_Customers_Lighting!G352</f>
        <v>96267</v>
      </c>
      <c r="H352" s="20">
        <f>[1]StdO_Customers_Residential!H352+[1]StdO_Customers_Small_Commercial!H352+[1]StdO_Customers_Lighting!H352</f>
        <v>111888</v>
      </c>
      <c r="I352" s="20">
        <f>[1]StdO_Customers_Residential!I352+[1]StdO_Customers_Small_Commercial!I352+[1]StdO_Customers_Lighting!I352</f>
        <v>120900</v>
      </c>
      <c r="J352" s="20">
        <f>[1]StdO_Customers_Residential!J352+[1]StdO_Customers_Small_Commercial!J352+[1]StdO_Customers_Lighting!J352</f>
        <v>124337</v>
      </c>
      <c r="K352" s="20">
        <f>[1]StdO_Customers_Residential!K352+[1]StdO_Customers_Small_Commercial!K352+[1]StdO_Customers_Lighting!K352</f>
        <v>124571</v>
      </c>
      <c r="L352" s="20">
        <f>[1]StdO_Customers_Residential!L352+[1]StdO_Customers_Small_Commercial!L352+[1]StdO_Customers_Lighting!L352</f>
        <v>120561</v>
      </c>
      <c r="M352" s="20">
        <f>[1]StdO_Customers_Residential!M352+[1]StdO_Customers_Small_Commercial!M352+[1]StdO_Customers_Lighting!M352</f>
        <v>116329</v>
      </c>
      <c r="N352" s="20">
        <f>[1]StdO_Customers_Residential!N352+[1]StdO_Customers_Small_Commercial!N352+[1]StdO_Customers_Lighting!N352</f>
        <v>112194</v>
      </c>
      <c r="O352" s="20">
        <f>[1]StdO_Customers_Residential!O352+[1]StdO_Customers_Small_Commercial!O352+[1]StdO_Customers_Lighting!O352</f>
        <v>109696</v>
      </c>
      <c r="P352" s="20">
        <f>[1]StdO_Customers_Residential!P352+[1]StdO_Customers_Small_Commercial!P352+[1]StdO_Customers_Lighting!P352</f>
        <v>111544</v>
      </c>
      <c r="Q352" s="20">
        <f>[1]StdO_Customers_Residential!Q352+[1]StdO_Customers_Small_Commercial!Q352+[1]StdO_Customers_Lighting!Q352</f>
        <v>120308</v>
      </c>
      <c r="R352" s="20">
        <f>[1]StdO_Customers_Residential!R352+[1]StdO_Customers_Small_Commercial!R352+[1]StdO_Customers_Lighting!R352</f>
        <v>137620</v>
      </c>
      <c r="S352" s="20">
        <f>[1]StdO_Customers_Residential!S352+[1]StdO_Customers_Small_Commercial!S352+[1]StdO_Customers_Lighting!S352</f>
        <v>147093</v>
      </c>
      <c r="T352" s="20">
        <f>[1]StdO_Customers_Residential!T352+[1]StdO_Customers_Small_Commercial!T352+[1]StdO_Customers_Lighting!T352</f>
        <v>152479</v>
      </c>
      <c r="U352" s="20">
        <f>[1]StdO_Customers_Residential!U352+[1]StdO_Customers_Small_Commercial!U352+[1]StdO_Customers_Lighting!U352</f>
        <v>146912</v>
      </c>
      <c r="V352" s="20">
        <f>[1]StdO_Customers_Residential!V352+[1]StdO_Customers_Small_Commercial!V352+[1]StdO_Customers_Lighting!V352</f>
        <v>137839</v>
      </c>
      <c r="W352" s="20">
        <f>[1]StdO_Customers_Residential!W352+[1]StdO_Customers_Small_Commercial!W352+[1]StdO_Customers_Lighting!W352</f>
        <v>125858</v>
      </c>
      <c r="X352" s="20">
        <f>[1]StdO_Customers_Residential!X352+[1]StdO_Customers_Small_Commercial!X352+[1]StdO_Customers_Lighting!X352</f>
        <v>105120</v>
      </c>
      <c r="Y352" s="20">
        <f>[1]StdO_Customers_Residential!Y352+[1]StdO_Customers_Small_Commercial!Y352+[1]StdO_Customers_Lighting!Y352</f>
        <v>98526</v>
      </c>
      <c r="Z352" s="12"/>
      <c r="AA352" s="13">
        <f t="shared" si="48"/>
        <v>4</v>
      </c>
      <c r="AB352" s="12">
        <f t="shared" si="41"/>
        <v>2013361</v>
      </c>
      <c r="AC352" s="5">
        <f t="shared" si="42"/>
        <v>736260</v>
      </c>
      <c r="AD352" s="5">
        <f t="shared" si="43"/>
        <v>2749621</v>
      </c>
      <c r="AF352" s="12">
        <f t="shared" si="44"/>
        <v>12</v>
      </c>
      <c r="AG352" s="12">
        <f t="shared" si="45"/>
        <v>2021</v>
      </c>
      <c r="AI352" s="5">
        <f t="shared" si="46"/>
        <v>152479</v>
      </c>
      <c r="AJ352" s="12">
        <f t="shared" si="47"/>
        <v>19</v>
      </c>
    </row>
    <row r="353" spans="1:36" x14ac:dyDescent="0.25">
      <c r="A353" s="33">
        <v>44540</v>
      </c>
      <c r="B353" s="20">
        <f>[1]StdO_Customers_Residential!B353+[1]StdO_Customers_Small_Commercial!B353+[1]StdO_Customers_Lighting!B353</f>
        <v>92200</v>
      </c>
      <c r="C353" s="20">
        <f>[1]StdO_Customers_Residential!C353+[1]StdO_Customers_Small_Commercial!C353+[1]StdO_Customers_Lighting!C353</f>
        <v>89566</v>
      </c>
      <c r="D353" s="20">
        <f>[1]StdO_Customers_Residential!D353+[1]StdO_Customers_Small_Commercial!D353+[1]StdO_Customers_Lighting!D353</f>
        <v>87944</v>
      </c>
      <c r="E353" s="20">
        <f>[1]StdO_Customers_Residential!E353+[1]StdO_Customers_Small_Commercial!E353+[1]StdO_Customers_Lighting!E353</f>
        <v>88543</v>
      </c>
      <c r="F353" s="20">
        <f>[1]StdO_Customers_Residential!F353+[1]StdO_Customers_Small_Commercial!F353+[1]StdO_Customers_Lighting!F353</f>
        <v>92193</v>
      </c>
      <c r="G353" s="20">
        <f>[1]StdO_Customers_Residential!G353+[1]StdO_Customers_Small_Commercial!G353+[1]StdO_Customers_Lighting!G353</f>
        <v>100935</v>
      </c>
      <c r="H353" s="20">
        <f>[1]StdO_Customers_Residential!H353+[1]StdO_Customers_Small_Commercial!H353+[1]StdO_Customers_Lighting!H353</f>
        <v>116560</v>
      </c>
      <c r="I353" s="20">
        <f>[1]StdO_Customers_Residential!I353+[1]StdO_Customers_Small_Commercial!I353+[1]StdO_Customers_Lighting!I353</f>
        <v>125560</v>
      </c>
      <c r="J353" s="20">
        <f>[1]StdO_Customers_Residential!J353+[1]StdO_Customers_Small_Commercial!J353+[1]StdO_Customers_Lighting!J353</f>
        <v>127866</v>
      </c>
      <c r="K353" s="20">
        <f>[1]StdO_Customers_Residential!K353+[1]StdO_Customers_Small_Commercial!K353+[1]StdO_Customers_Lighting!K353</f>
        <v>127217</v>
      </c>
      <c r="L353" s="20">
        <f>[1]StdO_Customers_Residential!L353+[1]StdO_Customers_Small_Commercial!L353+[1]StdO_Customers_Lighting!L353</f>
        <v>125885</v>
      </c>
      <c r="M353" s="20">
        <f>[1]StdO_Customers_Residential!M353+[1]StdO_Customers_Small_Commercial!M353+[1]StdO_Customers_Lighting!M353</f>
        <v>124254</v>
      </c>
      <c r="N353" s="20">
        <f>[1]StdO_Customers_Residential!N353+[1]StdO_Customers_Small_Commercial!N353+[1]StdO_Customers_Lighting!N353</f>
        <v>122739</v>
      </c>
      <c r="O353" s="20">
        <f>[1]StdO_Customers_Residential!O353+[1]StdO_Customers_Small_Commercial!O353+[1]StdO_Customers_Lighting!O353</f>
        <v>119698</v>
      </c>
      <c r="P353" s="20">
        <f>[1]StdO_Customers_Residential!P353+[1]StdO_Customers_Small_Commercial!P353+[1]StdO_Customers_Lighting!P353</f>
        <v>122128</v>
      </c>
      <c r="Q353" s="20">
        <f>[1]StdO_Customers_Residential!Q353+[1]StdO_Customers_Small_Commercial!Q353+[1]StdO_Customers_Lighting!Q353</f>
        <v>126966</v>
      </c>
      <c r="R353" s="20">
        <f>[1]StdO_Customers_Residential!R353+[1]StdO_Customers_Small_Commercial!R353+[1]StdO_Customers_Lighting!R353</f>
        <v>138157</v>
      </c>
      <c r="S353" s="20">
        <f>[1]StdO_Customers_Residential!S353+[1]StdO_Customers_Small_Commercial!S353+[1]StdO_Customers_Lighting!S353</f>
        <v>147664</v>
      </c>
      <c r="T353" s="20">
        <f>[1]StdO_Customers_Residential!T353+[1]StdO_Customers_Small_Commercial!T353+[1]StdO_Customers_Lighting!T353</f>
        <v>153050</v>
      </c>
      <c r="U353" s="20">
        <f>[1]StdO_Customers_Residential!U353+[1]StdO_Customers_Small_Commercial!U353+[1]StdO_Customers_Lighting!U353</f>
        <v>147450</v>
      </c>
      <c r="V353" s="20">
        <f>[1]StdO_Customers_Residential!V353+[1]StdO_Customers_Small_Commercial!V353+[1]StdO_Customers_Lighting!V353</f>
        <v>138301</v>
      </c>
      <c r="W353" s="20">
        <f>[1]StdO_Customers_Residential!W353+[1]StdO_Customers_Small_Commercial!W353+[1]StdO_Customers_Lighting!W353</f>
        <v>126287</v>
      </c>
      <c r="X353" s="20">
        <f>[1]StdO_Customers_Residential!X353+[1]StdO_Customers_Small_Commercial!X353+[1]StdO_Customers_Lighting!X353</f>
        <v>101853</v>
      </c>
      <c r="Y353" s="20">
        <f>[1]StdO_Customers_Residential!Y353+[1]StdO_Customers_Small_Commercial!Y353+[1]StdO_Customers_Lighting!Y353</f>
        <v>94117</v>
      </c>
      <c r="Z353" s="12"/>
      <c r="AA353" s="13">
        <f t="shared" si="48"/>
        <v>5</v>
      </c>
      <c r="AB353" s="12">
        <f t="shared" si="41"/>
        <v>2075075</v>
      </c>
      <c r="AC353" s="5">
        <f t="shared" si="42"/>
        <v>762058</v>
      </c>
      <c r="AD353" s="5">
        <f t="shared" si="43"/>
        <v>2837133</v>
      </c>
      <c r="AF353" s="12">
        <f t="shared" si="44"/>
        <v>12</v>
      </c>
      <c r="AG353" s="12">
        <f t="shared" si="45"/>
        <v>2021</v>
      </c>
      <c r="AI353" s="5">
        <f t="shared" si="46"/>
        <v>153050</v>
      </c>
      <c r="AJ353" s="12">
        <f t="shared" si="47"/>
        <v>19</v>
      </c>
    </row>
    <row r="354" spans="1:36" x14ac:dyDescent="0.25">
      <c r="A354" s="33">
        <v>44541</v>
      </c>
      <c r="B354" s="20">
        <f>[1]StdO_Customers_Residential!B354+[1]StdO_Customers_Small_Commercial!B354+[1]StdO_Customers_Lighting!B354</f>
        <v>86191</v>
      </c>
      <c r="C354" s="20">
        <f>[1]StdO_Customers_Residential!C354+[1]StdO_Customers_Small_Commercial!C354+[1]StdO_Customers_Lighting!C354</f>
        <v>81939</v>
      </c>
      <c r="D354" s="20">
        <f>[1]StdO_Customers_Residential!D354+[1]StdO_Customers_Small_Commercial!D354+[1]StdO_Customers_Lighting!D354</f>
        <v>79855</v>
      </c>
      <c r="E354" s="20">
        <f>[1]StdO_Customers_Residential!E354+[1]StdO_Customers_Small_Commercial!E354+[1]StdO_Customers_Lighting!E354</f>
        <v>79393</v>
      </c>
      <c r="F354" s="20">
        <f>[1]StdO_Customers_Residential!F354+[1]StdO_Customers_Small_Commercial!F354+[1]StdO_Customers_Lighting!F354</f>
        <v>80878</v>
      </c>
      <c r="G354" s="20">
        <f>[1]StdO_Customers_Residential!G354+[1]StdO_Customers_Small_Commercial!G354+[1]StdO_Customers_Lighting!G354</f>
        <v>84666</v>
      </c>
      <c r="H354" s="20">
        <f>[1]StdO_Customers_Residential!H354+[1]StdO_Customers_Small_Commercial!H354+[1]StdO_Customers_Lighting!H354</f>
        <v>99978</v>
      </c>
      <c r="I354" s="20">
        <f>[1]StdO_Customers_Residential!I354+[1]StdO_Customers_Small_Commercial!I354+[1]StdO_Customers_Lighting!I354</f>
        <v>117247</v>
      </c>
      <c r="J354" s="20">
        <f>[1]StdO_Customers_Residential!J354+[1]StdO_Customers_Small_Commercial!J354+[1]StdO_Customers_Lighting!J354</f>
        <v>125122</v>
      </c>
      <c r="K354" s="20">
        <f>[1]StdO_Customers_Residential!K354+[1]StdO_Customers_Small_Commercial!K354+[1]StdO_Customers_Lighting!K354</f>
        <v>127565</v>
      </c>
      <c r="L354" s="20">
        <f>[1]StdO_Customers_Residential!L354+[1]StdO_Customers_Small_Commercial!L354+[1]StdO_Customers_Lighting!L354</f>
        <v>124265</v>
      </c>
      <c r="M354" s="20">
        <f>[1]StdO_Customers_Residential!M354+[1]StdO_Customers_Small_Commercial!M354+[1]StdO_Customers_Lighting!M354</f>
        <v>120445</v>
      </c>
      <c r="N354" s="20">
        <f>[1]StdO_Customers_Residential!N354+[1]StdO_Customers_Small_Commercial!N354+[1]StdO_Customers_Lighting!N354</f>
        <v>115722</v>
      </c>
      <c r="O354" s="20">
        <f>[1]StdO_Customers_Residential!O354+[1]StdO_Customers_Small_Commercial!O354+[1]StdO_Customers_Lighting!O354</f>
        <v>111766</v>
      </c>
      <c r="P354" s="20">
        <f>[1]StdO_Customers_Residential!P354+[1]StdO_Customers_Small_Commercial!P354+[1]StdO_Customers_Lighting!P354</f>
        <v>111188</v>
      </c>
      <c r="Q354" s="20">
        <f>[1]StdO_Customers_Residential!Q354+[1]StdO_Customers_Small_Commercial!Q354+[1]StdO_Customers_Lighting!Q354</f>
        <v>121885</v>
      </c>
      <c r="R354" s="20">
        <f>[1]StdO_Customers_Residential!R354+[1]StdO_Customers_Small_Commercial!R354+[1]StdO_Customers_Lighting!R354</f>
        <v>139464</v>
      </c>
      <c r="S354" s="20">
        <f>[1]StdO_Customers_Residential!S354+[1]StdO_Customers_Small_Commercial!S354+[1]StdO_Customers_Lighting!S354</f>
        <v>149625</v>
      </c>
      <c r="T354" s="20">
        <f>[1]StdO_Customers_Residential!T354+[1]StdO_Customers_Small_Commercial!T354+[1]StdO_Customers_Lighting!T354</f>
        <v>152432</v>
      </c>
      <c r="U354" s="20">
        <f>[1]StdO_Customers_Residential!U354+[1]StdO_Customers_Small_Commercial!U354+[1]StdO_Customers_Lighting!U354</f>
        <v>146803</v>
      </c>
      <c r="V354" s="20">
        <f>[1]StdO_Customers_Residential!V354+[1]StdO_Customers_Small_Commercial!V354+[1]StdO_Customers_Lighting!V354</f>
        <v>137896</v>
      </c>
      <c r="W354" s="20">
        <f>[1]StdO_Customers_Residential!W354+[1]StdO_Customers_Small_Commercial!W354+[1]StdO_Customers_Lighting!W354</f>
        <v>124973</v>
      </c>
      <c r="X354" s="20">
        <f>[1]StdO_Customers_Residential!X354+[1]StdO_Customers_Small_Commercial!X354+[1]StdO_Customers_Lighting!X354</f>
        <v>97093</v>
      </c>
      <c r="Y354" s="20">
        <f>[1]StdO_Customers_Residential!Y354+[1]StdO_Customers_Small_Commercial!Y354+[1]StdO_Customers_Lighting!Y354</f>
        <v>91392</v>
      </c>
      <c r="Z354" s="12"/>
      <c r="AA354" s="13">
        <f t="shared" si="48"/>
        <v>6</v>
      </c>
      <c r="AB354" s="12">
        <f t="shared" si="41"/>
        <v>2023491</v>
      </c>
      <c r="AC354" s="5">
        <f t="shared" si="42"/>
        <v>684292</v>
      </c>
      <c r="AD354" s="5">
        <f t="shared" si="43"/>
        <v>2707783</v>
      </c>
      <c r="AF354" s="12">
        <f t="shared" si="44"/>
        <v>12</v>
      </c>
      <c r="AG354" s="12">
        <f t="shared" si="45"/>
        <v>2021</v>
      </c>
      <c r="AI354" s="5">
        <f t="shared" si="46"/>
        <v>152432</v>
      </c>
      <c r="AJ354" s="12">
        <f t="shared" si="47"/>
        <v>19</v>
      </c>
    </row>
    <row r="355" spans="1:36" x14ac:dyDescent="0.25">
      <c r="A355" s="33">
        <v>44542</v>
      </c>
      <c r="B355" s="20">
        <f>[1]StdO_Customers_Residential!B355+[1]StdO_Customers_Small_Commercial!B355+[1]StdO_Customers_Lighting!B355</f>
        <v>80115</v>
      </c>
      <c r="C355" s="20">
        <f>[1]StdO_Customers_Residential!C355+[1]StdO_Customers_Small_Commercial!C355+[1]StdO_Customers_Lighting!C355</f>
        <v>75375</v>
      </c>
      <c r="D355" s="20">
        <f>[1]StdO_Customers_Residential!D355+[1]StdO_Customers_Small_Commercial!D355+[1]StdO_Customers_Lighting!D355</f>
        <v>73494</v>
      </c>
      <c r="E355" s="20">
        <f>[1]StdO_Customers_Residential!E355+[1]StdO_Customers_Small_Commercial!E355+[1]StdO_Customers_Lighting!E355</f>
        <v>72219</v>
      </c>
      <c r="F355" s="20">
        <f>[1]StdO_Customers_Residential!F355+[1]StdO_Customers_Small_Commercial!F355+[1]StdO_Customers_Lighting!F355</f>
        <v>76074</v>
      </c>
      <c r="G355" s="20">
        <f>[1]StdO_Customers_Residential!G355+[1]StdO_Customers_Small_Commercial!G355+[1]StdO_Customers_Lighting!G355</f>
        <v>83354</v>
      </c>
      <c r="H355" s="20">
        <f>[1]StdO_Customers_Residential!H355+[1]StdO_Customers_Small_Commercial!H355+[1]StdO_Customers_Lighting!H355</f>
        <v>99826</v>
      </c>
      <c r="I355" s="20">
        <f>[1]StdO_Customers_Residential!I355+[1]StdO_Customers_Small_Commercial!I355+[1]StdO_Customers_Lighting!I355</f>
        <v>117168</v>
      </c>
      <c r="J355" s="20">
        <f>[1]StdO_Customers_Residential!J355+[1]StdO_Customers_Small_Commercial!J355+[1]StdO_Customers_Lighting!J355</f>
        <v>125131</v>
      </c>
      <c r="K355" s="20">
        <f>[1]StdO_Customers_Residential!K355+[1]StdO_Customers_Small_Commercial!K355+[1]StdO_Customers_Lighting!K355</f>
        <v>127554</v>
      </c>
      <c r="L355" s="20">
        <f>[1]StdO_Customers_Residential!L355+[1]StdO_Customers_Small_Commercial!L355+[1]StdO_Customers_Lighting!L355</f>
        <v>124225</v>
      </c>
      <c r="M355" s="20">
        <f>[1]StdO_Customers_Residential!M355+[1]StdO_Customers_Small_Commercial!M355+[1]StdO_Customers_Lighting!M355</f>
        <v>120404</v>
      </c>
      <c r="N355" s="20">
        <f>[1]StdO_Customers_Residential!N355+[1]StdO_Customers_Small_Commercial!N355+[1]StdO_Customers_Lighting!N355</f>
        <v>114397</v>
      </c>
      <c r="O355" s="20">
        <f>[1]StdO_Customers_Residential!O355+[1]StdO_Customers_Small_Commercial!O355+[1]StdO_Customers_Lighting!O355</f>
        <v>109146</v>
      </c>
      <c r="P355" s="20">
        <f>[1]StdO_Customers_Residential!P355+[1]StdO_Customers_Small_Commercial!P355+[1]StdO_Customers_Lighting!P355</f>
        <v>111108</v>
      </c>
      <c r="Q355" s="20">
        <f>[1]StdO_Customers_Residential!Q355+[1]StdO_Customers_Small_Commercial!Q355+[1]StdO_Customers_Lighting!Q355</f>
        <v>121786</v>
      </c>
      <c r="R355" s="20">
        <f>[1]StdO_Customers_Residential!R355+[1]StdO_Customers_Small_Commercial!R355+[1]StdO_Customers_Lighting!R355</f>
        <v>139452</v>
      </c>
      <c r="S355" s="20">
        <f>[1]StdO_Customers_Residential!S355+[1]StdO_Customers_Small_Commercial!S355+[1]StdO_Customers_Lighting!S355</f>
        <v>149638</v>
      </c>
      <c r="T355" s="20">
        <f>[1]StdO_Customers_Residential!T355+[1]StdO_Customers_Small_Commercial!T355+[1]StdO_Customers_Lighting!T355</f>
        <v>152478</v>
      </c>
      <c r="U355" s="20">
        <f>[1]StdO_Customers_Residential!U355+[1]StdO_Customers_Small_Commercial!U355+[1]StdO_Customers_Lighting!U355</f>
        <v>146877</v>
      </c>
      <c r="V355" s="20">
        <f>[1]StdO_Customers_Residential!V355+[1]StdO_Customers_Small_Commercial!V355+[1]StdO_Customers_Lighting!V355</f>
        <v>137952</v>
      </c>
      <c r="W355" s="20">
        <f>[1]StdO_Customers_Residential!W355+[1]StdO_Customers_Small_Commercial!W355+[1]StdO_Customers_Lighting!W355</f>
        <v>125032</v>
      </c>
      <c r="X355" s="20">
        <f>[1]StdO_Customers_Residential!X355+[1]StdO_Customers_Small_Commercial!X355+[1]StdO_Customers_Lighting!X355</f>
        <v>97125</v>
      </c>
      <c r="Y355" s="20">
        <f>[1]StdO_Customers_Residential!Y355+[1]StdO_Customers_Small_Commercial!Y355+[1]StdO_Customers_Lighting!Y355</f>
        <v>91451</v>
      </c>
      <c r="Z355" s="12"/>
      <c r="AA355" s="13">
        <f t="shared" si="48"/>
        <v>7</v>
      </c>
      <c r="AB355" s="12">
        <f t="shared" si="41"/>
        <v>0</v>
      </c>
      <c r="AC355" s="5">
        <f t="shared" si="42"/>
        <v>2671381</v>
      </c>
      <c r="AD355" s="5">
        <f t="shared" si="43"/>
        <v>2671381</v>
      </c>
      <c r="AF355" s="12">
        <f t="shared" si="44"/>
        <v>12</v>
      </c>
      <c r="AG355" s="12">
        <f t="shared" si="45"/>
        <v>2021</v>
      </c>
      <c r="AI355" s="5">
        <f t="shared" si="46"/>
        <v>152478</v>
      </c>
      <c r="AJ355" s="12">
        <f t="shared" si="47"/>
        <v>19</v>
      </c>
    </row>
    <row r="356" spans="1:36" x14ac:dyDescent="0.25">
      <c r="A356" s="33">
        <v>44543</v>
      </c>
      <c r="B356" s="20">
        <f>[1]StdO_Customers_Residential!B356+[1]StdO_Customers_Small_Commercial!B356+[1]StdO_Customers_Lighting!B356</f>
        <v>112645</v>
      </c>
      <c r="C356" s="20">
        <f>[1]StdO_Customers_Residential!C356+[1]StdO_Customers_Small_Commercial!C356+[1]StdO_Customers_Lighting!C356</f>
        <v>107812</v>
      </c>
      <c r="D356" s="20">
        <f>[1]StdO_Customers_Residential!D356+[1]StdO_Customers_Small_Commercial!D356+[1]StdO_Customers_Lighting!D356</f>
        <v>105320</v>
      </c>
      <c r="E356" s="20">
        <f>[1]StdO_Customers_Residential!E356+[1]StdO_Customers_Small_Commercial!E356+[1]StdO_Customers_Lighting!E356</f>
        <v>106570</v>
      </c>
      <c r="F356" s="20">
        <f>[1]StdO_Customers_Residential!F356+[1]StdO_Customers_Small_Commercial!F356+[1]StdO_Customers_Lighting!F356</f>
        <v>111559</v>
      </c>
      <c r="G356" s="20">
        <f>[1]StdO_Customers_Residential!G356+[1]StdO_Customers_Small_Commercial!G356+[1]StdO_Customers_Lighting!G356</f>
        <v>114078</v>
      </c>
      <c r="H356" s="20">
        <f>[1]StdO_Customers_Residential!H356+[1]StdO_Customers_Small_Commercial!H356+[1]StdO_Customers_Lighting!H356</f>
        <v>114647</v>
      </c>
      <c r="I356" s="20">
        <f>[1]StdO_Customers_Residential!I356+[1]StdO_Customers_Small_Commercial!I356+[1]StdO_Customers_Lighting!I356</f>
        <v>121329</v>
      </c>
      <c r="J356" s="20">
        <f>[1]StdO_Customers_Residential!J356+[1]StdO_Customers_Small_Commercial!J356+[1]StdO_Customers_Lighting!J356</f>
        <v>125120</v>
      </c>
      <c r="K356" s="20">
        <f>[1]StdO_Customers_Residential!K356+[1]StdO_Customers_Small_Commercial!K356+[1]StdO_Customers_Lighting!K356</f>
        <v>125361</v>
      </c>
      <c r="L356" s="20">
        <f>[1]StdO_Customers_Residential!L356+[1]StdO_Customers_Small_Commercial!L356+[1]StdO_Customers_Lighting!L356</f>
        <v>121322</v>
      </c>
      <c r="M356" s="20">
        <f>[1]StdO_Customers_Residential!M356+[1]StdO_Customers_Small_Commercial!M356+[1]StdO_Customers_Lighting!M356</f>
        <v>117069</v>
      </c>
      <c r="N356" s="20">
        <f>[1]StdO_Customers_Residential!N356+[1]StdO_Customers_Small_Commercial!N356+[1]StdO_Customers_Lighting!N356</f>
        <v>112797</v>
      </c>
      <c r="O356" s="20">
        <f>[1]StdO_Customers_Residential!O356+[1]StdO_Customers_Small_Commercial!O356+[1]StdO_Customers_Lighting!O356</f>
        <v>107663</v>
      </c>
      <c r="P356" s="20">
        <f>[1]StdO_Customers_Residential!P356+[1]StdO_Customers_Small_Commercial!P356+[1]StdO_Customers_Lighting!P356</f>
        <v>109518</v>
      </c>
      <c r="Q356" s="20">
        <f>[1]StdO_Customers_Residential!Q356+[1]StdO_Customers_Small_Commercial!Q356+[1]StdO_Customers_Lighting!Q356</f>
        <v>120667</v>
      </c>
      <c r="R356" s="20">
        <f>[1]StdO_Customers_Residential!R356+[1]StdO_Customers_Small_Commercial!R356+[1]StdO_Customers_Lighting!R356</f>
        <v>138156</v>
      </c>
      <c r="S356" s="20">
        <f>[1]StdO_Customers_Residential!S356+[1]StdO_Customers_Small_Commercial!S356+[1]StdO_Customers_Lighting!S356</f>
        <v>147788</v>
      </c>
      <c r="T356" s="20">
        <f>[1]StdO_Customers_Residential!T356+[1]StdO_Customers_Small_Commercial!T356+[1]StdO_Customers_Lighting!T356</f>
        <v>153298</v>
      </c>
      <c r="U356" s="20">
        <f>[1]StdO_Customers_Residential!U356+[1]StdO_Customers_Small_Commercial!U356+[1]StdO_Customers_Lighting!U356</f>
        <v>147745</v>
      </c>
      <c r="V356" s="20">
        <f>[1]StdO_Customers_Residential!V356+[1]StdO_Customers_Small_Commercial!V356+[1]StdO_Customers_Lighting!V356</f>
        <v>138693</v>
      </c>
      <c r="W356" s="20">
        <f>[1]StdO_Customers_Residential!W356+[1]StdO_Customers_Small_Commercial!W356+[1]StdO_Customers_Lighting!W356</f>
        <v>130767</v>
      </c>
      <c r="X356" s="20">
        <f>[1]StdO_Customers_Residential!X356+[1]StdO_Customers_Small_Commercial!X356+[1]StdO_Customers_Lighting!X356</f>
        <v>116434</v>
      </c>
      <c r="Y356" s="20">
        <f>[1]StdO_Customers_Residential!Y356+[1]StdO_Customers_Small_Commercial!Y356+[1]StdO_Customers_Lighting!Y356</f>
        <v>117312</v>
      </c>
      <c r="Z356" s="12"/>
      <c r="AA356" s="13">
        <f t="shared" si="48"/>
        <v>1</v>
      </c>
      <c r="AB356" s="12">
        <f t="shared" si="41"/>
        <v>0</v>
      </c>
      <c r="AC356" s="5">
        <f t="shared" si="42"/>
        <v>2923670</v>
      </c>
      <c r="AD356" s="5">
        <f t="shared" si="43"/>
        <v>2923670</v>
      </c>
      <c r="AF356" s="12">
        <f t="shared" si="44"/>
        <v>12</v>
      </c>
      <c r="AG356" s="12">
        <f t="shared" si="45"/>
        <v>2021</v>
      </c>
      <c r="AI356" s="5">
        <f t="shared" si="46"/>
        <v>153298</v>
      </c>
      <c r="AJ356" s="12">
        <f t="shared" si="47"/>
        <v>19</v>
      </c>
    </row>
    <row r="357" spans="1:36" x14ac:dyDescent="0.25">
      <c r="A357" s="33">
        <v>44544</v>
      </c>
      <c r="B357" s="20">
        <f>[1]StdO_Customers_Residential!B357+[1]StdO_Customers_Small_Commercial!B357+[1]StdO_Customers_Lighting!B357</f>
        <v>80004</v>
      </c>
      <c r="C357" s="20">
        <f>[1]StdO_Customers_Residential!C357+[1]StdO_Customers_Small_Commercial!C357+[1]StdO_Customers_Lighting!C357</f>
        <v>75239</v>
      </c>
      <c r="D357" s="20">
        <f>[1]StdO_Customers_Residential!D357+[1]StdO_Customers_Small_Commercial!D357+[1]StdO_Customers_Lighting!D357</f>
        <v>73636</v>
      </c>
      <c r="E357" s="20">
        <f>[1]StdO_Customers_Residential!E357+[1]StdO_Customers_Small_Commercial!E357+[1]StdO_Customers_Lighting!E357</f>
        <v>72310</v>
      </c>
      <c r="F357" s="20">
        <f>[1]StdO_Customers_Residential!F357+[1]StdO_Customers_Small_Commercial!F357+[1]StdO_Customers_Lighting!F357</f>
        <v>76781</v>
      </c>
      <c r="G357" s="20">
        <f>[1]StdO_Customers_Residential!G357+[1]StdO_Customers_Small_Commercial!G357+[1]StdO_Customers_Lighting!G357</f>
        <v>85103</v>
      </c>
      <c r="H357" s="20">
        <f>[1]StdO_Customers_Residential!H357+[1]StdO_Customers_Small_Commercial!H357+[1]StdO_Customers_Lighting!H357</f>
        <v>105041</v>
      </c>
      <c r="I357" s="20">
        <f>[1]StdO_Customers_Residential!I357+[1]StdO_Customers_Small_Commercial!I357+[1]StdO_Customers_Lighting!I357</f>
        <v>121704</v>
      </c>
      <c r="J357" s="20">
        <f>[1]StdO_Customers_Residential!J357+[1]StdO_Customers_Small_Commercial!J357+[1]StdO_Customers_Lighting!J357</f>
        <v>125521</v>
      </c>
      <c r="K357" s="20">
        <f>[1]StdO_Customers_Residential!K357+[1]StdO_Customers_Small_Commercial!K357+[1]StdO_Customers_Lighting!K357</f>
        <v>125775</v>
      </c>
      <c r="L357" s="20">
        <f>[1]StdO_Customers_Residential!L357+[1]StdO_Customers_Small_Commercial!L357+[1]StdO_Customers_Lighting!L357</f>
        <v>121729</v>
      </c>
      <c r="M357" s="20">
        <f>[1]StdO_Customers_Residential!M357+[1]StdO_Customers_Small_Commercial!M357+[1]StdO_Customers_Lighting!M357</f>
        <v>117473</v>
      </c>
      <c r="N357" s="20">
        <f>[1]StdO_Customers_Residential!N357+[1]StdO_Customers_Small_Commercial!N357+[1]StdO_Customers_Lighting!N357</f>
        <v>113186</v>
      </c>
      <c r="O357" s="20">
        <f>[1]StdO_Customers_Residential!O357+[1]StdO_Customers_Small_Commercial!O357+[1]StdO_Customers_Lighting!O357</f>
        <v>108034</v>
      </c>
      <c r="P357" s="20">
        <f>[1]StdO_Customers_Residential!P357+[1]StdO_Customers_Small_Commercial!P357+[1]StdO_Customers_Lighting!P357</f>
        <v>109914</v>
      </c>
      <c r="Q357" s="20">
        <f>[1]StdO_Customers_Residential!Q357+[1]StdO_Customers_Small_Commercial!Q357+[1]StdO_Customers_Lighting!Q357</f>
        <v>121431</v>
      </c>
      <c r="R357" s="20">
        <f>[1]StdO_Customers_Residential!R357+[1]StdO_Customers_Small_Commercial!R357+[1]StdO_Customers_Lighting!R357</f>
        <v>138923</v>
      </c>
      <c r="S357" s="20">
        <f>[1]StdO_Customers_Residential!S357+[1]StdO_Customers_Small_Commercial!S357+[1]StdO_Customers_Lighting!S357</f>
        <v>148494</v>
      </c>
      <c r="T357" s="20">
        <f>[1]StdO_Customers_Residential!T357+[1]StdO_Customers_Small_Commercial!T357+[1]StdO_Customers_Lighting!T357</f>
        <v>153899</v>
      </c>
      <c r="U357" s="20">
        <f>[1]StdO_Customers_Residential!U357+[1]StdO_Customers_Small_Commercial!U357+[1]StdO_Customers_Lighting!U357</f>
        <v>148292</v>
      </c>
      <c r="V357" s="20">
        <f>[1]StdO_Customers_Residential!V357+[1]StdO_Customers_Small_Commercial!V357+[1]StdO_Customers_Lighting!V357</f>
        <v>139091</v>
      </c>
      <c r="W357" s="20">
        <f>[1]StdO_Customers_Residential!W357+[1]StdO_Customers_Small_Commercial!W357+[1]StdO_Customers_Lighting!W357</f>
        <v>127020</v>
      </c>
      <c r="X357" s="20">
        <f>[1]StdO_Customers_Residential!X357+[1]StdO_Customers_Small_Commercial!X357+[1]StdO_Customers_Lighting!X357</f>
        <v>98062</v>
      </c>
      <c r="Y357" s="20">
        <f>[1]StdO_Customers_Residential!Y357+[1]StdO_Customers_Small_Commercial!Y357+[1]StdO_Customers_Lighting!Y357</f>
        <v>91198</v>
      </c>
      <c r="Z357" s="12"/>
      <c r="AA357" s="13">
        <f t="shared" si="48"/>
        <v>2</v>
      </c>
      <c r="AB357" s="12">
        <f t="shared" si="41"/>
        <v>2018548</v>
      </c>
      <c r="AC357" s="5">
        <f t="shared" si="42"/>
        <v>659312</v>
      </c>
      <c r="AD357" s="5">
        <f t="shared" si="43"/>
        <v>2677860</v>
      </c>
      <c r="AF357" s="12">
        <f t="shared" si="44"/>
        <v>12</v>
      </c>
      <c r="AG357" s="12">
        <f t="shared" si="45"/>
        <v>2021</v>
      </c>
      <c r="AI357" s="5">
        <f t="shared" si="46"/>
        <v>153899</v>
      </c>
      <c r="AJ357" s="12">
        <f t="shared" si="47"/>
        <v>19</v>
      </c>
    </row>
    <row r="358" spans="1:36" x14ac:dyDescent="0.25">
      <c r="A358" s="33">
        <v>44545</v>
      </c>
      <c r="B358" s="20">
        <f>[1]StdO_Customers_Residential!B358+[1]StdO_Customers_Small_Commercial!B358+[1]StdO_Customers_Lighting!B358</f>
        <v>88126</v>
      </c>
      <c r="C358" s="20">
        <f>[1]StdO_Customers_Residential!C358+[1]StdO_Customers_Small_Commercial!C358+[1]StdO_Customers_Lighting!C358</f>
        <v>75466</v>
      </c>
      <c r="D358" s="20">
        <f>[1]StdO_Customers_Residential!D358+[1]StdO_Customers_Small_Commercial!D358+[1]StdO_Customers_Lighting!D358</f>
        <v>77129</v>
      </c>
      <c r="E358" s="20">
        <f>[1]StdO_Customers_Residential!E358+[1]StdO_Customers_Small_Commercial!E358+[1]StdO_Customers_Lighting!E358</f>
        <v>87562</v>
      </c>
      <c r="F358" s="20">
        <f>[1]StdO_Customers_Residential!F358+[1]StdO_Customers_Small_Commercial!F358+[1]StdO_Customers_Lighting!F358</f>
        <v>93805</v>
      </c>
      <c r="G358" s="20">
        <f>[1]StdO_Customers_Residential!G358+[1]StdO_Customers_Small_Commercial!G358+[1]StdO_Customers_Lighting!G358</f>
        <v>85295</v>
      </c>
      <c r="H358" s="20">
        <f>[1]StdO_Customers_Residential!H358+[1]StdO_Customers_Small_Commercial!H358+[1]StdO_Customers_Lighting!H358</f>
        <v>105070</v>
      </c>
      <c r="I358" s="20">
        <f>[1]StdO_Customers_Residential!I358+[1]StdO_Customers_Small_Commercial!I358+[1]StdO_Customers_Lighting!I358</f>
        <v>121821</v>
      </c>
      <c r="J358" s="20">
        <f>[1]StdO_Customers_Residential!J358+[1]StdO_Customers_Small_Commercial!J358+[1]StdO_Customers_Lighting!J358</f>
        <v>125839</v>
      </c>
      <c r="K358" s="20">
        <f>[1]StdO_Customers_Residential!K358+[1]StdO_Customers_Small_Commercial!K358+[1]StdO_Customers_Lighting!K358</f>
        <v>126080</v>
      </c>
      <c r="L358" s="20">
        <f>[1]StdO_Customers_Residential!L358+[1]StdO_Customers_Small_Commercial!L358+[1]StdO_Customers_Lighting!L358</f>
        <v>122024</v>
      </c>
      <c r="M358" s="20">
        <f>[1]StdO_Customers_Residential!M358+[1]StdO_Customers_Small_Commercial!M358+[1]StdO_Customers_Lighting!M358</f>
        <v>117759</v>
      </c>
      <c r="N358" s="20">
        <f>[1]StdO_Customers_Residential!N358+[1]StdO_Customers_Small_Commercial!N358+[1]StdO_Customers_Lighting!N358</f>
        <v>113451</v>
      </c>
      <c r="O358" s="20">
        <f>[1]StdO_Customers_Residential!O358+[1]StdO_Customers_Small_Commercial!O358+[1]StdO_Customers_Lighting!O358</f>
        <v>108303</v>
      </c>
      <c r="P358" s="20">
        <f>[1]StdO_Customers_Residential!P358+[1]StdO_Customers_Small_Commercial!P358+[1]StdO_Customers_Lighting!P358</f>
        <v>110169</v>
      </c>
      <c r="Q358" s="20">
        <f>[1]StdO_Customers_Residential!Q358+[1]StdO_Customers_Small_Commercial!Q358+[1]StdO_Customers_Lighting!Q358</f>
        <v>121577</v>
      </c>
      <c r="R358" s="20">
        <f>[1]StdO_Customers_Residential!R358+[1]StdO_Customers_Small_Commercial!R358+[1]StdO_Customers_Lighting!R358</f>
        <v>139083</v>
      </c>
      <c r="S358" s="20">
        <f>[1]StdO_Customers_Residential!S358+[1]StdO_Customers_Small_Commercial!S358+[1]StdO_Customers_Lighting!S358</f>
        <v>148718</v>
      </c>
      <c r="T358" s="20">
        <f>[1]StdO_Customers_Residential!T358+[1]StdO_Customers_Small_Commercial!T358+[1]StdO_Customers_Lighting!T358</f>
        <v>154199</v>
      </c>
      <c r="U358" s="20">
        <f>[1]StdO_Customers_Residential!U358+[1]StdO_Customers_Small_Commercial!U358+[1]StdO_Customers_Lighting!U358</f>
        <v>148576</v>
      </c>
      <c r="V358" s="20">
        <f>[1]StdO_Customers_Residential!V358+[1]StdO_Customers_Small_Commercial!V358+[1]StdO_Customers_Lighting!V358</f>
        <v>139430</v>
      </c>
      <c r="W358" s="20">
        <f>[1]StdO_Customers_Residential!W358+[1]StdO_Customers_Small_Commercial!W358+[1]StdO_Customers_Lighting!W358</f>
        <v>135162</v>
      </c>
      <c r="X358" s="20">
        <f>[1]StdO_Customers_Residential!X358+[1]StdO_Customers_Small_Commercial!X358+[1]StdO_Customers_Lighting!X358</f>
        <v>140818</v>
      </c>
      <c r="Y358" s="20">
        <f>[1]StdO_Customers_Residential!Y358+[1]StdO_Customers_Small_Commercial!Y358+[1]StdO_Customers_Lighting!Y358</f>
        <v>91390</v>
      </c>
      <c r="Z358" s="12"/>
      <c r="AA358" s="13">
        <f t="shared" si="48"/>
        <v>3</v>
      </c>
      <c r="AB358" s="12">
        <f t="shared" si="41"/>
        <v>2073009</v>
      </c>
      <c r="AC358" s="5">
        <f t="shared" si="42"/>
        <v>703843</v>
      </c>
      <c r="AD358" s="5">
        <f t="shared" si="43"/>
        <v>2776852</v>
      </c>
      <c r="AF358" s="12">
        <f t="shared" si="44"/>
        <v>12</v>
      </c>
      <c r="AG358" s="12">
        <f t="shared" si="45"/>
        <v>2021</v>
      </c>
      <c r="AI358" s="5">
        <f t="shared" si="46"/>
        <v>154199</v>
      </c>
      <c r="AJ358" s="12">
        <f t="shared" si="47"/>
        <v>19</v>
      </c>
    </row>
    <row r="359" spans="1:36" x14ac:dyDescent="0.25">
      <c r="A359" s="33">
        <v>44546</v>
      </c>
      <c r="B359" s="20">
        <f>[1]StdO_Customers_Residential!B359+[1]StdO_Customers_Small_Commercial!B359+[1]StdO_Customers_Lighting!B359</f>
        <v>82661</v>
      </c>
      <c r="C359" s="20">
        <f>[1]StdO_Customers_Residential!C359+[1]StdO_Customers_Small_Commercial!C359+[1]StdO_Customers_Lighting!C359</f>
        <v>78465</v>
      </c>
      <c r="D359" s="20">
        <f>[1]StdO_Customers_Residential!D359+[1]StdO_Customers_Small_Commercial!D359+[1]StdO_Customers_Lighting!D359</f>
        <v>76461</v>
      </c>
      <c r="E359" s="20">
        <f>[1]StdO_Customers_Residential!E359+[1]StdO_Customers_Small_Commercial!E359+[1]StdO_Customers_Lighting!E359</f>
        <v>76440</v>
      </c>
      <c r="F359" s="20">
        <f>[1]StdO_Customers_Residential!F359+[1]StdO_Customers_Small_Commercial!F359+[1]StdO_Customers_Lighting!F359</f>
        <v>79729</v>
      </c>
      <c r="G359" s="20">
        <f>[1]StdO_Customers_Residential!G359+[1]StdO_Customers_Small_Commercial!G359+[1]StdO_Customers_Lighting!G359</f>
        <v>86256</v>
      </c>
      <c r="H359" s="20">
        <f>[1]StdO_Customers_Residential!H359+[1]StdO_Customers_Small_Commercial!H359+[1]StdO_Customers_Lighting!H359</f>
        <v>105323</v>
      </c>
      <c r="I359" s="20">
        <f>[1]StdO_Customers_Residential!I359+[1]StdO_Customers_Small_Commercial!I359+[1]StdO_Customers_Lighting!I359</f>
        <v>122053</v>
      </c>
      <c r="J359" s="20">
        <f>[1]StdO_Customers_Residential!J359+[1]StdO_Customers_Small_Commercial!J359+[1]StdO_Customers_Lighting!J359</f>
        <v>125866</v>
      </c>
      <c r="K359" s="20">
        <f>[1]StdO_Customers_Residential!K359+[1]StdO_Customers_Small_Commercial!K359+[1]StdO_Customers_Lighting!K359</f>
        <v>126114</v>
      </c>
      <c r="L359" s="20">
        <f>[1]StdO_Customers_Residential!L359+[1]StdO_Customers_Small_Commercial!L359+[1]StdO_Customers_Lighting!L359</f>
        <v>122084</v>
      </c>
      <c r="M359" s="20">
        <f>[1]StdO_Customers_Residential!M359+[1]StdO_Customers_Small_Commercial!M359+[1]StdO_Customers_Lighting!M359</f>
        <v>117804</v>
      </c>
      <c r="N359" s="20">
        <f>[1]StdO_Customers_Residential!N359+[1]StdO_Customers_Small_Commercial!N359+[1]StdO_Customers_Lighting!N359</f>
        <v>113486</v>
      </c>
      <c r="O359" s="20">
        <f>[1]StdO_Customers_Residential!O359+[1]StdO_Customers_Small_Commercial!O359+[1]StdO_Customers_Lighting!O359</f>
        <v>108308</v>
      </c>
      <c r="P359" s="20">
        <f>[1]StdO_Customers_Residential!P359+[1]StdO_Customers_Small_Commercial!P359+[1]StdO_Customers_Lighting!P359</f>
        <v>110164</v>
      </c>
      <c r="Q359" s="20">
        <f>[1]StdO_Customers_Residential!Q359+[1]StdO_Customers_Small_Commercial!Q359+[1]StdO_Customers_Lighting!Q359</f>
        <v>121730</v>
      </c>
      <c r="R359" s="20">
        <f>[1]StdO_Customers_Residential!R359+[1]StdO_Customers_Small_Commercial!R359+[1]StdO_Customers_Lighting!R359</f>
        <v>139244</v>
      </c>
      <c r="S359" s="20">
        <f>[1]StdO_Customers_Residential!S359+[1]StdO_Customers_Small_Commercial!S359+[1]StdO_Customers_Lighting!S359</f>
        <v>148799</v>
      </c>
      <c r="T359" s="20">
        <f>[1]StdO_Customers_Residential!T359+[1]StdO_Customers_Small_Commercial!T359+[1]StdO_Customers_Lighting!T359</f>
        <v>154263</v>
      </c>
      <c r="U359" s="20">
        <f>[1]StdO_Customers_Residential!U359+[1]StdO_Customers_Small_Commercial!U359+[1]StdO_Customers_Lighting!U359</f>
        <v>148624</v>
      </c>
      <c r="V359" s="20">
        <f>[1]StdO_Customers_Residential!V359+[1]StdO_Customers_Small_Commercial!V359+[1]StdO_Customers_Lighting!V359</f>
        <v>139384</v>
      </c>
      <c r="W359" s="20">
        <f>[1]StdO_Customers_Residential!W359+[1]StdO_Customers_Small_Commercial!W359+[1]StdO_Customers_Lighting!W359</f>
        <v>127264</v>
      </c>
      <c r="X359" s="20">
        <f>[1]StdO_Customers_Residential!X359+[1]StdO_Customers_Small_Commercial!X359+[1]StdO_Customers_Lighting!X359</f>
        <v>96582</v>
      </c>
      <c r="Y359" s="20">
        <f>[1]StdO_Customers_Residential!Y359+[1]StdO_Customers_Small_Commercial!Y359+[1]StdO_Customers_Lighting!Y359</f>
        <v>91302</v>
      </c>
      <c r="Z359" s="12"/>
      <c r="AA359" s="13">
        <f t="shared" si="48"/>
        <v>4</v>
      </c>
      <c r="AB359" s="12">
        <f t="shared" si="41"/>
        <v>2021769</v>
      </c>
      <c r="AC359" s="5">
        <f t="shared" si="42"/>
        <v>676637</v>
      </c>
      <c r="AD359" s="5">
        <f t="shared" si="43"/>
        <v>2698406</v>
      </c>
      <c r="AF359" s="12">
        <f t="shared" si="44"/>
        <v>12</v>
      </c>
      <c r="AG359" s="12">
        <f t="shared" si="45"/>
        <v>2021</v>
      </c>
      <c r="AI359" s="5">
        <f t="shared" si="46"/>
        <v>154263</v>
      </c>
      <c r="AJ359" s="12">
        <f t="shared" si="47"/>
        <v>19</v>
      </c>
    </row>
    <row r="360" spans="1:36" x14ac:dyDescent="0.25">
      <c r="A360" s="33">
        <v>44547</v>
      </c>
      <c r="B360" s="20">
        <f>[1]StdO_Customers_Residential!B360+[1]StdO_Customers_Small_Commercial!B360+[1]StdO_Customers_Lighting!B360</f>
        <v>80115</v>
      </c>
      <c r="C360" s="20">
        <f>[1]StdO_Customers_Residential!C360+[1]StdO_Customers_Small_Commercial!C360+[1]StdO_Customers_Lighting!C360</f>
        <v>75331</v>
      </c>
      <c r="D360" s="20">
        <f>[1]StdO_Customers_Residential!D360+[1]StdO_Customers_Small_Commercial!D360+[1]StdO_Customers_Lighting!D360</f>
        <v>73739</v>
      </c>
      <c r="E360" s="20">
        <f>[1]StdO_Customers_Residential!E360+[1]StdO_Customers_Small_Commercial!E360+[1]StdO_Customers_Lighting!E360</f>
        <v>72412</v>
      </c>
      <c r="F360" s="20">
        <f>[1]StdO_Customers_Residential!F360+[1]StdO_Customers_Small_Commercial!F360+[1]StdO_Customers_Lighting!F360</f>
        <v>76893</v>
      </c>
      <c r="G360" s="20">
        <f>[1]StdO_Customers_Residential!G360+[1]StdO_Customers_Small_Commercial!G360+[1]StdO_Customers_Lighting!G360</f>
        <v>85262</v>
      </c>
      <c r="H360" s="20">
        <f>[1]StdO_Customers_Residential!H360+[1]StdO_Customers_Small_Commercial!H360+[1]StdO_Customers_Lighting!H360</f>
        <v>105256</v>
      </c>
      <c r="I360" s="20">
        <f>[1]StdO_Customers_Residential!I360+[1]StdO_Customers_Small_Commercial!I360+[1]StdO_Customers_Lighting!I360</f>
        <v>121979</v>
      </c>
      <c r="J360" s="20">
        <f>[1]StdO_Customers_Residential!J360+[1]StdO_Customers_Small_Commercial!J360+[1]StdO_Customers_Lighting!J360</f>
        <v>125836</v>
      </c>
      <c r="K360" s="20">
        <f>[1]StdO_Customers_Residential!K360+[1]StdO_Customers_Small_Commercial!K360+[1]StdO_Customers_Lighting!K360</f>
        <v>126074</v>
      </c>
      <c r="L360" s="20">
        <f>[1]StdO_Customers_Residential!L360+[1]StdO_Customers_Small_Commercial!L360+[1]StdO_Customers_Lighting!L360</f>
        <v>122007</v>
      </c>
      <c r="M360" s="20">
        <f>[1]StdO_Customers_Residential!M360+[1]StdO_Customers_Small_Commercial!M360+[1]StdO_Customers_Lighting!M360</f>
        <v>117720</v>
      </c>
      <c r="N360" s="20">
        <f>[1]StdO_Customers_Residential!N360+[1]StdO_Customers_Small_Commercial!N360+[1]StdO_Customers_Lighting!N360</f>
        <v>113104</v>
      </c>
      <c r="O360" s="20">
        <f>[1]StdO_Customers_Residential!O360+[1]StdO_Customers_Small_Commercial!O360+[1]StdO_Customers_Lighting!O360</f>
        <v>108132</v>
      </c>
      <c r="P360" s="20">
        <f>[1]StdO_Customers_Residential!P360+[1]StdO_Customers_Small_Commercial!P360+[1]StdO_Customers_Lighting!P360</f>
        <v>110086</v>
      </c>
      <c r="Q360" s="20">
        <f>[1]StdO_Customers_Residential!Q360+[1]StdO_Customers_Small_Commercial!Q360+[1]StdO_Customers_Lighting!Q360</f>
        <v>121552</v>
      </c>
      <c r="R360" s="20">
        <f>[1]StdO_Customers_Residential!R360+[1]StdO_Customers_Small_Commercial!R360+[1]StdO_Customers_Lighting!R360</f>
        <v>139080</v>
      </c>
      <c r="S360" s="20">
        <f>[1]StdO_Customers_Residential!S360+[1]StdO_Customers_Small_Commercial!S360+[1]StdO_Customers_Lighting!S360</f>
        <v>148640</v>
      </c>
      <c r="T360" s="20">
        <f>[1]StdO_Customers_Residential!T360+[1]StdO_Customers_Small_Commercial!T360+[1]StdO_Customers_Lighting!T360</f>
        <v>154079</v>
      </c>
      <c r="U360" s="20">
        <f>[1]StdO_Customers_Residential!U360+[1]StdO_Customers_Small_Commercial!U360+[1]StdO_Customers_Lighting!U360</f>
        <v>148417</v>
      </c>
      <c r="V360" s="20">
        <f>[1]StdO_Customers_Residential!V360+[1]StdO_Customers_Small_Commercial!V360+[1]StdO_Customers_Lighting!V360</f>
        <v>139230</v>
      </c>
      <c r="W360" s="20">
        <f>[1]StdO_Customers_Residential!W360+[1]StdO_Customers_Small_Commercial!W360+[1]StdO_Customers_Lighting!W360</f>
        <v>127129</v>
      </c>
      <c r="X360" s="20">
        <f>[1]StdO_Customers_Residential!X360+[1]StdO_Customers_Small_Commercial!X360+[1]StdO_Customers_Lighting!X360</f>
        <v>96484</v>
      </c>
      <c r="Y360" s="20">
        <f>[1]StdO_Customers_Residential!Y360+[1]StdO_Customers_Small_Commercial!Y360+[1]StdO_Customers_Lighting!Y360</f>
        <v>91235</v>
      </c>
      <c r="Z360" s="12"/>
      <c r="AA360" s="13">
        <f t="shared" si="48"/>
        <v>5</v>
      </c>
      <c r="AB360" s="12">
        <f t="shared" si="41"/>
        <v>2019549</v>
      </c>
      <c r="AC360" s="5">
        <f t="shared" si="42"/>
        <v>660243</v>
      </c>
      <c r="AD360" s="5">
        <f t="shared" si="43"/>
        <v>2679792</v>
      </c>
      <c r="AF360" s="12">
        <f t="shared" si="44"/>
        <v>12</v>
      </c>
      <c r="AG360" s="12">
        <f t="shared" si="45"/>
        <v>2021</v>
      </c>
      <c r="AI360" s="5">
        <f t="shared" si="46"/>
        <v>154079</v>
      </c>
      <c r="AJ360" s="12">
        <f t="shared" si="47"/>
        <v>19</v>
      </c>
    </row>
    <row r="361" spans="1:36" x14ac:dyDescent="0.25">
      <c r="A361" s="33">
        <v>44548</v>
      </c>
      <c r="B361" s="20">
        <f>[1]StdO_Customers_Residential!B361+[1]StdO_Customers_Small_Commercial!B361+[1]StdO_Customers_Lighting!B361</f>
        <v>80746</v>
      </c>
      <c r="C361" s="20">
        <f>[1]StdO_Customers_Residential!C361+[1]StdO_Customers_Small_Commercial!C361+[1]StdO_Customers_Lighting!C361</f>
        <v>76011</v>
      </c>
      <c r="D361" s="20">
        <f>[1]StdO_Customers_Residential!D361+[1]StdO_Customers_Small_Commercial!D361+[1]StdO_Customers_Lighting!D361</f>
        <v>74155</v>
      </c>
      <c r="E361" s="20">
        <f>[1]StdO_Customers_Residential!E361+[1]StdO_Customers_Small_Commercial!E361+[1]StdO_Customers_Lighting!E361</f>
        <v>72890</v>
      </c>
      <c r="F361" s="20">
        <f>[1]StdO_Customers_Residential!F361+[1]StdO_Customers_Small_Commercial!F361+[1]StdO_Customers_Lighting!F361</f>
        <v>76811</v>
      </c>
      <c r="G361" s="20">
        <f>[1]StdO_Customers_Residential!G361+[1]StdO_Customers_Small_Commercial!G361+[1]StdO_Customers_Lighting!G361</f>
        <v>84120</v>
      </c>
      <c r="H361" s="20">
        <f>[1]StdO_Customers_Residential!H361+[1]StdO_Customers_Small_Commercial!H361+[1]StdO_Customers_Lighting!H361</f>
        <v>100722</v>
      </c>
      <c r="I361" s="20">
        <f>[1]StdO_Customers_Residential!I361+[1]StdO_Customers_Small_Commercial!I361+[1]StdO_Customers_Lighting!I361</f>
        <v>118184</v>
      </c>
      <c r="J361" s="20">
        <f>[1]StdO_Customers_Residential!J361+[1]StdO_Customers_Small_Commercial!J361+[1]StdO_Customers_Lighting!J361</f>
        <v>126155</v>
      </c>
      <c r="K361" s="20">
        <f>[1]StdO_Customers_Residential!K361+[1]StdO_Customers_Small_Commercial!K361+[1]StdO_Customers_Lighting!K361</f>
        <v>128606</v>
      </c>
      <c r="L361" s="20">
        <f>[1]StdO_Customers_Residential!L361+[1]StdO_Customers_Small_Commercial!L361+[1]StdO_Customers_Lighting!L361</f>
        <v>125230</v>
      </c>
      <c r="M361" s="20">
        <f>[1]StdO_Customers_Residential!M361+[1]StdO_Customers_Small_Commercial!M361+[1]StdO_Customers_Lighting!M361</f>
        <v>121350</v>
      </c>
      <c r="N361" s="20">
        <f>[1]StdO_Customers_Residential!N361+[1]StdO_Customers_Small_Commercial!N361+[1]StdO_Customers_Lighting!N361</f>
        <v>115273</v>
      </c>
      <c r="O361" s="20">
        <f>[1]StdO_Customers_Residential!O361+[1]StdO_Customers_Small_Commercial!O361+[1]StdO_Customers_Lighting!O361</f>
        <v>109980</v>
      </c>
      <c r="P361" s="20">
        <f>[1]StdO_Customers_Residential!P361+[1]StdO_Customers_Small_Commercial!P361+[1]StdO_Customers_Lighting!P361</f>
        <v>111962</v>
      </c>
      <c r="Q361" s="20">
        <f>[1]StdO_Customers_Residential!Q361+[1]StdO_Customers_Small_Commercial!Q361+[1]StdO_Customers_Lighting!Q361</f>
        <v>122757</v>
      </c>
      <c r="R361" s="20">
        <f>[1]StdO_Customers_Residential!R361+[1]StdO_Customers_Small_Commercial!R361+[1]StdO_Customers_Lighting!R361</f>
        <v>140530</v>
      </c>
      <c r="S361" s="20">
        <f>[1]StdO_Customers_Residential!S361+[1]StdO_Customers_Small_Commercial!S361+[1]StdO_Customers_Lighting!S361</f>
        <v>150778</v>
      </c>
      <c r="T361" s="20">
        <f>[1]StdO_Customers_Residential!T361+[1]StdO_Customers_Small_Commercial!T361+[1]StdO_Customers_Lighting!T361</f>
        <v>153637</v>
      </c>
      <c r="U361" s="20">
        <f>[1]StdO_Customers_Residential!U361+[1]StdO_Customers_Small_Commercial!U361+[1]StdO_Customers_Lighting!U361</f>
        <v>147998</v>
      </c>
      <c r="V361" s="20">
        <f>[1]StdO_Customers_Residential!V361+[1]StdO_Customers_Small_Commercial!V361+[1]StdO_Customers_Lighting!V361</f>
        <v>139022</v>
      </c>
      <c r="W361" s="20">
        <f>[1]StdO_Customers_Residential!W361+[1]StdO_Customers_Small_Commercial!W361+[1]StdO_Customers_Lighting!W361</f>
        <v>126015</v>
      </c>
      <c r="X361" s="20">
        <f>[1]StdO_Customers_Residential!X361+[1]StdO_Customers_Small_Commercial!X361+[1]StdO_Customers_Lighting!X361</f>
        <v>99290</v>
      </c>
      <c r="Y361" s="20">
        <f>[1]StdO_Customers_Residential!Y361+[1]StdO_Customers_Small_Commercial!Y361+[1]StdO_Customers_Lighting!Y361</f>
        <v>92195</v>
      </c>
      <c r="Z361" s="12"/>
      <c r="AA361" s="13">
        <f t="shared" si="48"/>
        <v>6</v>
      </c>
      <c r="AB361" s="12">
        <f t="shared" si="41"/>
        <v>2036767</v>
      </c>
      <c r="AC361" s="5">
        <f t="shared" si="42"/>
        <v>657650</v>
      </c>
      <c r="AD361" s="5">
        <f t="shared" si="43"/>
        <v>2694417</v>
      </c>
      <c r="AF361" s="12">
        <f t="shared" si="44"/>
        <v>12</v>
      </c>
      <c r="AG361" s="12">
        <f t="shared" si="45"/>
        <v>2021</v>
      </c>
      <c r="AI361" s="5">
        <f t="shared" si="46"/>
        <v>153637</v>
      </c>
      <c r="AJ361" s="12">
        <f t="shared" si="47"/>
        <v>19</v>
      </c>
    </row>
    <row r="362" spans="1:36" x14ac:dyDescent="0.25">
      <c r="A362" s="33">
        <v>44549</v>
      </c>
      <c r="B362" s="20">
        <f>[1]StdO_Customers_Residential!B362+[1]StdO_Customers_Small_Commercial!B362+[1]StdO_Customers_Lighting!B362</f>
        <v>84876</v>
      </c>
      <c r="C362" s="20">
        <f>[1]StdO_Customers_Residential!C362+[1]StdO_Customers_Small_Commercial!C362+[1]StdO_Customers_Lighting!C362</f>
        <v>81279</v>
      </c>
      <c r="D362" s="20">
        <f>[1]StdO_Customers_Residential!D362+[1]StdO_Customers_Small_Commercial!D362+[1]StdO_Customers_Lighting!D362</f>
        <v>79351</v>
      </c>
      <c r="E362" s="20">
        <f>[1]StdO_Customers_Residential!E362+[1]StdO_Customers_Small_Commercial!E362+[1]StdO_Customers_Lighting!E362</f>
        <v>78369</v>
      </c>
      <c r="F362" s="20">
        <f>[1]StdO_Customers_Residential!F362+[1]StdO_Customers_Small_Commercial!F362+[1]StdO_Customers_Lighting!F362</f>
        <v>80977</v>
      </c>
      <c r="G362" s="20">
        <f>[1]StdO_Customers_Residential!G362+[1]StdO_Customers_Small_Commercial!G362+[1]StdO_Customers_Lighting!G362</f>
        <v>84170</v>
      </c>
      <c r="H362" s="20">
        <f>[1]StdO_Customers_Residential!H362+[1]StdO_Customers_Small_Commercial!H362+[1]StdO_Customers_Lighting!H362</f>
        <v>100753</v>
      </c>
      <c r="I362" s="20">
        <f>[1]StdO_Customers_Residential!I362+[1]StdO_Customers_Small_Commercial!I362+[1]StdO_Customers_Lighting!I362</f>
        <v>118194</v>
      </c>
      <c r="J362" s="20">
        <f>[1]StdO_Customers_Residential!J362+[1]StdO_Customers_Small_Commercial!J362+[1]StdO_Customers_Lighting!J362</f>
        <v>126157</v>
      </c>
      <c r="K362" s="20">
        <f>[1]StdO_Customers_Residential!K362+[1]StdO_Customers_Small_Commercial!K362+[1]StdO_Customers_Lighting!K362</f>
        <v>128602</v>
      </c>
      <c r="L362" s="20">
        <f>[1]StdO_Customers_Residential!L362+[1]StdO_Customers_Small_Commercial!L362+[1]StdO_Customers_Lighting!L362</f>
        <v>125230</v>
      </c>
      <c r="M362" s="20">
        <f>[1]StdO_Customers_Residential!M362+[1]StdO_Customers_Small_Commercial!M362+[1]StdO_Customers_Lighting!M362</f>
        <v>121345</v>
      </c>
      <c r="N362" s="20">
        <f>[1]StdO_Customers_Residential!N362+[1]StdO_Customers_Small_Commercial!N362+[1]StdO_Customers_Lighting!N362</f>
        <v>116019</v>
      </c>
      <c r="O362" s="20">
        <f>[1]StdO_Customers_Residential!O362+[1]StdO_Customers_Small_Commercial!O362+[1]StdO_Customers_Lighting!O362</f>
        <v>112715</v>
      </c>
      <c r="P362" s="20">
        <f>[1]StdO_Customers_Residential!P362+[1]StdO_Customers_Small_Commercial!P362+[1]StdO_Customers_Lighting!P362</f>
        <v>114125</v>
      </c>
      <c r="Q362" s="20">
        <f>[1]StdO_Customers_Residential!Q362+[1]StdO_Customers_Small_Commercial!Q362+[1]StdO_Customers_Lighting!Q362</f>
        <v>122792</v>
      </c>
      <c r="R362" s="20">
        <f>[1]StdO_Customers_Residential!R362+[1]StdO_Customers_Small_Commercial!R362+[1]StdO_Customers_Lighting!R362</f>
        <v>140578</v>
      </c>
      <c r="S362" s="20">
        <f>[1]StdO_Customers_Residential!S362+[1]StdO_Customers_Small_Commercial!S362+[1]StdO_Customers_Lighting!S362</f>
        <v>150819</v>
      </c>
      <c r="T362" s="20">
        <f>[1]StdO_Customers_Residential!T362+[1]StdO_Customers_Small_Commercial!T362+[1]StdO_Customers_Lighting!T362</f>
        <v>153652</v>
      </c>
      <c r="U362" s="20">
        <f>[1]StdO_Customers_Residential!U362+[1]StdO_Customers_Small_Commercial!U362+[1]StdO_Customers_Lighting!U362</f>
        <v>148029</v>
      </c>
      <c r="V362" s="20">
        <f>[1]StdO_Customers_Residential!V362+[1]StdO_Customers_Small_Commercial!V362+[1]StdO_Customers_Lighting!V362</f>
        <v>139035</v>
      </c>
      <c r="W362" s="20">
        <f>[1]StdO_Customers_Residential!W362+[1]StdO_Customers_Small_Commercial!W362+[1]StdO_Customers_Lighting!W362</f>
        <v>126020</v>
      </c>
      <c r="X362" s="20">
        <f>[1]StdO_Customers_Residential!X362+[1]StdO_Customers_Small_Commercial!X362+[1]StdO_Customers_Lighting!X362</f>
        <v>101300</v>
      </c>
      <c r="Y362" s="20">
        <f>[1]StdO_Customers_Residential!Y362+[1]StdO_Customers_Small_Commercial!Y362+[1]StdO_Customers_Lighting!Y362</f>
        <v>93302</v>
      </c>
      <c r="Z362" s="12"/>
      <c r="AA362" s="13">
        <f t="shared" si="48"/>
        <v>7</v>
      </c>
      <c r="AB362" s="12">
        <f t="shared" si="41"/>
        <v>0</v>
      </c>
      <c r="AC362" s="5">
        <f t="shared" si="42"/>
        <v>2727689</v>
      </c>
      <c r="AD362" s="5">
        <f t="shared" si="43"/>
        <v>2727689</v>
      </c>
      <c r="AF362" s="12">
        <f t="shared" si="44"/>
        <v>12</v>
      </c>
      <c r="AG362" s="12">
        <f t="shared" si="45"/>
        <v>2021</v>
      </c>
      <c r="AI362" s="5">
        <f t="shared" si="46"/>
        <v>153652</v>
      </c>
      <c r="AJ362" s="12">
        <f t="shared" si="47"/>
        <v>19</v>
      </c>
    </row>
    <row r="363" spans="1:36" x14ac:dyDescent="0.25">
      <c r="A363" s="33">
        <v>44550</v>
      </c>
      <c r="B363" s="20">
        <f>[1]StdO_Customers_Residential!B363+[1]StdO_Customers_Small_Commercial!B363+[1]StdO_Customers_Lighting!B363</f>
        <v>86678</v>
      </c>
      <c r="C363" s="20">
        <f>[1]StdO_Customers_Residential!C363+[1]StdO_Customers_Small_Commercial!C363+[1]StdO_Customers_Lighting!C363</f>
        <v>84527</v>
      </c>
      <c r="D363" s="20">
        <f>[1]StdO_Customers_Residential!D363+[1]StdO_Customers_Small_Commercial!D363+[1]StdO_Customers_Lighting!D363</f>
        <v>83365</v>
      </c>
      <c r="E363" s="20">
        <f>[1]StdO_Customers_Residential!E363+[1]StdO_Customers_Small_Commercial!E363+[1]StdO_Customers_Lighting!E363</f>
        <v>83544</v>
      </c>
      <c r="F363" s="20">
        <f>[1]StdO_Customers_Residential!F363+[1]StdO_Customers_Small_Commercial!F363+[1]StdO_Customers_Lighting!F363</f>
        <v>87668</v>
      </c>
      <c r="G363" s="20">
        <f>[1]StdO_Customers_Residential!G363+[1]StdO_Customers_Small_Commercial!G363+[1]StdO_Customers_Lighting!G363</f>
        <v>98428</v>
      </c>
      <c r="H363" s="20">
        <f>[1]StdO_Customers_Residential!H363+[1]StdO_Customers_Small_Commercial!H363+[1]StdO_Customers_Lighting!H363</f>
        <v>114186</v>
      </c>
      <c r="I363" s="20">
        <f>[1]StdO_Customers_Residential!I363+[1]StdO_Customers_Small_Commercial!I363+[1]StdO_Customers_Lighting!I363</f>
        <v>124414</v>
      </c>
      <c r="J363" s="20">
        <f>[1]StdO_Customers_Residential!J363+[1]StdO_Customers_Small_Commercial!J363+[1]StdO_Customers_Lighting!J363</f>
        <v>126490</v>
      </c>
      <c r="K363" s="20">
        <f>[1]StdO_Customers_Residential!K363+[1]StdO_Customers_Small_Commercial!K363+[1]StdO_Customers_Lighting!K363</f>
        <v>126764</v>
      </c>
      <c r="L363" s="20">
        <f>[1]StdO_Customers_Residential!L363+[1]StdO_Customers_Small_Commercial!L363+[1]StdO_Customers_Lighting!L363</f>
        <v>122671</v>
      </c>
      <c r="M363" s="20">
        <f>[1]StdO_Customers_Residential!M363+[1]StdO_Customers_Small_Commercial!M363+[1]StdO_Customers_Lighting!M363</f>
        <v>118349</v>
      </c>
      <c r="N363" s="20">
        <f>[1]StdO_Customers_Residential!N363+[1]StdO_Customers_Small_Commercial!N363+[1]StdO_Customers_Lighting!N363</f>
        <v>115216</v>
      </c>
      <c r="O363" s="20">
        <f>[1]StdO_Customers_Residential!O363+[1]StdO_Customers_Small_Commercial!O363+[1]StdO_Customers_Lighting!O363</f>
        <v>111361</v>
      </c>
      <c r="P363" s="20">
        <f>[1]StdO_Customers_Residential!P363+[1]StdO_Customers_Small_Commercial!P363+[1]StdO_Customers_Lighting!P363</f>
        <v>113173</v>
      </c>
      <c r="Q363" s="20">
        <f>[1]StdO_Customers_Residential!Q363+[1]StdO_Customers_Small_Commercial!Q363+[1]StdO_Customers_Lighting!Q363</f>
        <v>122317</v>
      </c>
      <c r="R363" s="20">
        <f>[1]StdO_Customers_Residential!R363+[1]StdO_Customers_Small_Commercial!R363+[1]StdO_Customers_Lighting!R363</f>
        <v>139921</v>
      </c>
      <c r="S363" s="20">
        <f>[1]StdO_Customers_Residential!S363+[1]StdO_Customers_Small_Commercial!S363+[1]StdO_Customers_Lighting!S363</f>
        <v>149557</v>
      </c>
      <c r="T363" s="20">
        <f>[1]StdO_Customers_Residential!T363+[1]StdO_Customers_Small_Commercial!T363+[1]StdO_Customers_Lighting!T363</f>
        <v>154999</v>
      </c>
      <c r="U363" s="20">
        <f>[1]StdO_Customers_Residential!U363+[1]StdO_Customers_Small_Commercial!U363+[1]StdO_Customers_Lighting!U363</f>
        <v>149337</v>
      </c>
      <c r="V363" s="20">
        <f>[1]StdO_Customers_Residential!V363+[1]StdO_Customers_Small_Commercial!V363+[1]StdO_Customers_Lighting!V363</f>
        <v>140095</v>
      </c>
      <c r="W363" s="20">
        <f>[1]StdO_Customers_Residential!W363+[1]StdO_Customers_Small_Commercial!W363+[1]StdO_Customers_Lighting!W363</f>
        <v>127940</v>
      </c>
      <c r="X363" s="20">
        <f>[1]StdO_Customers_Residential!X363+[1]StdO_Customers_Small_Commercial!X363+[1]StdO_Customers_Lighting!X363</f>
        <v>101312</v>
      </c>
      <c r="Y363" s="20">
        <f>[1]StdO_Customers_Residential!Y363+[1]StdO_Customers_Small_Commercial!Y363+[1]StdO_Customers_Lighting!Y363</f>
        <v>93626</v>
      </c>
      <c r="Z363" s="12"/>
      <c r="AA363" s="13">
        <f t="shared" si="48"/>
        <v>1</v>
      </c>
      <c r="AB363" s="12">
        <f t="shared" si="41"/>
        <v>0</v>
      </c>
      <c r="AC363" s="5">
        <f>SUM(B363:Y363)-AB363</f>
        <v>2775938</v>
      </c>
      <c r="AD363" s="5">
        <f t="shared" si="43"/>
        <v>2775938</v>
      </c>
      <c r="AF363" s="12">
        <f t="shared" si="44"/>
        <v>12</v>
      </c>
      <c r="AG363" s="12">
        <f>YEAR(A363)</f>
        <v>2021</v>
      </c>
      <c r="AI363" s="5">
        <f t="shared" si="46"/>
        <v>154999</v>
      </c>
      <c r="AJ363" s="12">
        <f t="shared" si="47"/>
        <v>19</v>
      </c>
    </row>
    <row r="364" spans="1:36" x14ac:dyDescent="0.25">
      <c r="A364" s="33">
        <v>44551</v>
      </c>
      <c r="B364" s="20">
        <f>[1]StdO_Customers_Residential!B364+[1]StdO_Customers_Small_Commercial!B364+[1]StdO_Customers_Lighting!B364</f>
        <v>85843</v>
      </c>
      <c r="C364" s="20">
        <f>[1]StdO_Customers_Residential!C364+[1]StdO_Customers_Small_Commercial!C364+[1]StdO_Customers_Lighting!C364</f>
        <v>81869</v>
      </c>
      <c r="D364" s="20">
        <f>[1]StdO_Customers_Residential!D364+[1]StdO_Customers_Small_Commercial!D364+[1]StdO_Customers_Lighting!D364</f>
        <v>79224</v>
      </c>
      <c r="E364" s="20">
        <f>[1]StdO_Customers_Residential!E364+[1]StdO_Customers_Small_Commercial!E364+[1]StdO_Customers_Lighting!E364</f>
        <v>78692</v>
      </c>
      <c r="F364" s="20">
        <f>[1]StdO_Customers_Residential!F364+[1]StdO_Customers_Small_Commercial!F364+[1]StdO_Customers_Lighting!F364</f>
        <v>81318</v>
      </c>
      <c r="G364" s="20">
        <f>[1]StdO_Customers_Residential!G364+[1]StdO_Customers_Small_Commercial!G364+[1]StdO_Customers_Lighting!G364</f>
        <v>89831</v>
      </c>
      <c r="H364" s="20">
        <f>[1]StdO_Customers_Residential!H364+[1]StdO_Customers_Small_Commercial!H364+[1]StdO_Customers_Lighting!H364</f>
        <v>106041</v>
      </c>
      <c r="I364" s="20">
        <f>[1]StdO_Customers_Residential!I364+[1]StdO_Customers_Small_Commercial!I364+[1]StdO_Customers_Lighting!I364</f>
        <v>122845</v>
      </c>
      <c r="J364" s="20">
        <f>[1]StdO_Customers_Residential!J364+[1]StdO_Customers_Small_Commercial!J364+[1]StdO_Customers_Lighting!J364</f>
        <v>126699</v>
      </c>
      <c r="K364" s="20">
        <f>[1]StdO_Customers_Residential!K364+[1]StdO_Customers_Small_Commercial!K364+[1]StdO_Customers_Lighting!K364</f>
        <v>126960</v>
      </c>
      <c r="L364" s="20">
        <f>[1]StdO_Customers_Residential!L364+[1]StdO_Customers_Small_Commercial!L364+[1]StdO_Customers_Lighting!L364</f>
        <v>122859</v>
      </c>
      <c r="M364" s="20">
        <f>[1]StdO_Customers_Residential!M364+[1]StdO_Customers_Small_Commercial!M364+[1]StdO_Customers_Lighting!M364</f>
        <v>118544</v>
      </c>
      <c r="N364" s="20">
        <f>[1]StdO_Customers_Residential!N364+[1]StdO_Customers_Small_Commercial!N364+[1]StdO_Customers_Lighting!N364</f>
        <v>114216</v>
      </c>
      <c r="O364" s="20">
        <f>[1]StdO_Customers_Residential!O364+[1]StdO_Customers_Small_Commercial!O364+[1]StdO_Customers_Lighting!O364</f>
        <v>109033</v>
      </c>
      <c r="P364" s="20">
        <f>[1]StdO_Customers_Residential!P364+[1]StdO_Customers_Small_Commercial!P364+[1]StdO_Customers_Lighting!P364</f>
        <v>110889</v>
      </c>
      <c r="Q364" s="20">
        <f>[1]StdO_Customers_Residential!Q364+[1]StdO_Customers_Small_Commercial!Q364+[1]StdO_Customers_Lighting!Q364</f>
        <v>122455</v>
      </c>
      <c r="R364" s="20">
        <f>[1]StdO_Customers_Residential!R364+[1]StdO_Customers_Small_Commercial!R364+[1]StdO_Customers_Lighting!R364</f>
        <v>140092</v>
      </c>
      <c r="S364" s="20">
        <f>[1]StdO_Customers_Residential!S364+[1]StdO_Customers_Small_Commercial!S364+[1]StdO_Customers_Lighting!S364</f>
        <v>149733</v>
      </c>
      <c r="T364" s="20">
        <f>[1]StdO_Customers_Residential!T364+[1]StdO_Customers_Small_Commercial!T364+[1]StdO_Customers_Lighting!T364</f>
        <v>155205</v>
      </c>
      <c r="U364" s="20">
        <f>[1]StdO_Customers_Residential!U364+[1]StdO_Customers_Small_Commercial!U364+[1]StdO_Customers_Lighting!U364</f>
        <v>149551</v>
      </c>
      <c r="V364" s="20">
        <f>[1]StdO_Customers_Residential!V364+[1]StdO_Customers_Small_Commercial!V364+[1]StdO_Customers_Lighting!V364</f>
        <v>140318</v>
      </c>
      <c r="W364" s="20">
        <f>[1]StdO_Customers_Residential!W364+[1]StdO_Customers_Small_Commercial!W364+[1]StdO_Customers_Lighting!W364</f>
        <v>128136</v>
      </c>
      <c r="X364" s="20">
        <f>[1]StdO_Customers_Residential!X364+[1]StdO_Customers_Small_Commercial!X364+[1]StdO_Customers_Lighting!X364</f>
        <v>98799</v>
      </c>
      <c r="Y364" s="20">
        <f>[1]StdO_Customers_Residential!Y364+[1]StdO_Customers_Small_Commercial!Y364+[1]StdO_Customers_Lighting!Y364</f>
        <v>91983</v>
      </c>
      <c r="Z364" s="12"/>
      <c r="AA364" s="13">
        <f t="shared" si="48"/>
        <v>2</v>
      </c>
      <c r="AB364" s="12">
        <f t="shared" si="41"/>
        <v>2036334</v>
      </c>
      <c r="AC364" s="5">
        <f t="shared" si="42"/>
        <v>694801</v>
      </c>
      <c r="AD364" s="5">
        <f t="shared" si="43"/>
        <v>2731135</v>
      </c>
      <c r="AF364" s="12">
        <f t="shared" si="44"/>
        <v>12</v>
      </c>
      <c r="AG364" s="12">
        <f t="shared" si="45"/>
        <v>2021</v>
      </c>
      <c r="AI364" s="5">
        <f t="shared" si="46"/>
        <v>155205</v>
      </c>
      <c r="AJ364" s="12">
        <f t="shared" si="47"/>
        <v>19</v>
      </c>
    </row>
    <row r="365" spans="1:36" x14ac:dyDescent="0.25">
      <c r="A365" s="33">
        <v>44552</v>
      </c>
      <c r="B365" s="20">
        <f>[1]StdO_Customers_Residential!B365+[1]StdO_Customers_Small_Commercial!B365+[1]StdO_Customers_Lighting!B365</f>
        <v>83226</v>
      </c>
      <c r="C365" s="20">
        <f>[1]StdO_Customers_Residential!C365+[1]StdO_Customers_Small_Commercial!C365+[1]StdO_Customers_Lighting!C365</f>
        <v>81790</v>
      </c>
      <c r="D365" s="20">
        <f>[1]StdO_Customers_Residential!D365+[1]StdO_Customers_Small_Commercial!D365+[1]StdO_Customers_Lighting!D365</f>
        <v>79642</v>
      </c>
      <c r="E365" s="20">
        <f>[1]StdO_Customers_Residential!E365+[1]StdO_Customers_Small_Commercial!E365+[1]StdO_Customers_Lighting!E365</f>
        <v>79392</v>
      </c>
      <c r="F365" s="20">
        <f>[1]StdO_Customers_Residential!F365+[1]StdO_Customers_Small_Commercial!F365+[1]StdO_Customers_Lighting!F365</f>
        <v>81808</v>
      </c>
      <c r="G365" s="20">
        <f>[1]StdO_Customers_Residential!G365+[1]StdO_Customers_Small_Commercial!G365+[1]StdO_Customers_Lighting!G365</f>
        <v>89567</v>
      </c>
      <c r="H365" s="20">
        <f>[1]StdO_Customers_Residential!H365+[1]StdO_Customers_Small_Commercial!H365+[1]StdO_Customers_Lighting!H365</f>
        <v>106007</v>
      </c>
      <c r="I365" s="20">
        <f>[1]StdO_Customers_Residential!I365+[1]StdO_Customers_Small_Commercial!I365+[1]StdO_Customers_Lighting!I365</f>
        <v>122839</v>
      </c>
      <c r="J365" s="20">
        <f>[1]StdO_Customers_Residential!J365+[1]StdO_Customers_Small_Commercial!J365+[1]StdO_Customers_Lighting!J365</f>
        <v>126657</v>
      </c>
      <c r="K365" s="20">
        <f>[1]StdO_Customers_Residential!K365+[1]StdO_Customers_Small_Commercial!K365+[1]StdO_Customers_Lighting!K365</f>
        <v>126949</v>
      </c>
      <c r="L365" s="20">
        <f>[1]StdO_Customers_Residential!L365+[1]StdO_Customers_Small_Commercial!L365+[1]StdO_Customers_Lighting!L365</f>
        <v>122843</v>
      </c>
      <c r="M365" s="20">
        <f>[1]StdO_Customers_Residential!M365+[1]StdO_Customers_Small_Commercial!M365+[1]StdO_Customers_Lighting!M365</f>
        <v>118509</v>
      </c>
      <c r="N365" s="20">
        <f>[1]StdO_Customers_Residential!N365+[1]StdO_Customers_Small_Commercial!N365+[1]StdO_Customers_Lighting!N365</f>
        <v>116349</v>
      </c>
      <c r="O365" s="20">
        <f>[1]StdO_Customers_Residential!O365+[1]StdO_Customers_Small_Commercial!O365+[1]StdO_Customers_Lighting!O365</f>
        <v>112608</v>
      </c>
      <c r="P365" s="20">
        <f>[1]StdO_Customers_Residential!P365+[1]StdO_Customers_Small_Commercial!P365+[1]StdO_Customers_Lighting!P365</f>
        <v>113573</v>
      </c>
      <c r="Q365" s="20">
        <f>[1]StdO_Customers_Residential!Q365+[1]StdO_Customers_Small_Commercial!Q365+[1]StdO_Customers_Lighting!Q365</f>
        <v>122500</v>
      </c>
      <c r="R365" s="20">
        <f>[1]StdO_Customers_Residential!R365+[1]StdO_Customers_Small_Commercial!R365+[1]StdO_Customers_Lighting!R365</f>
        <v>140088</v>
      </c>
      <c r="S365" s="20">
        <f>[1]StdO_Customers_Residential!S365+[1]StdO_Customers_Small_Commercial!S365+[1]StdO_Customers_Lighting!S365</f>
        <v>149705</v>
      </c>
      <c r="T365" s="20">
        <f>[1]StdO_Customers_Residential!T365+[1]StdO_Customers_Small_Commercial!T365+[1]StdO_Customers_Lighting!T365</f>
        <v>155180</v>
      </c>
      <c r="U365" s="20">
        <f>[1]StdO_Customers_Residential!U365+[1]StdO_Customers_Small_Commercial!U365+[1]StdO_Customers_Lighting!U365</f>
        <v>149508</v>
      </c>
      <c r="V365" s="20">
        <f>[1]StdO_Customers_Residential!V365+[1]StdO_Customers_Small_Commercial!V365+[1]StdO_Customers_Lighting!V365</f>
        <v>140244</v>
      </c>
      <c r="W365" s="20">
        <f>[1]StdO_Customers_Residential!W365+[1]StdO_Customers_Small_Commercial!W365+[1]StdO_Customers_Lighting!W365</f>
        <v>128048</v>
      </c>
      <c r="X365" s="20">
        <f>[1]StdO_Customers_Residential!X365+[1]StdO_Customers_Small_Commercial!X365+[1]StdO_Customers_Lighting!X365</f>
        <v>97200</v>
      </c>
      <c r="Y365" s="20">
        <f>[1]StdO_Customers_Residential!Y365+[1]StdO_Customers_Small_Commercial!Y365+[1]StdO_Customers_Lighting!Y365</f>
        <v>91934</v>
      </c>
      <c r="Z365" s="12"/>
      <c r="AA365" s="13">
        <f t="shared" si="48"/>
        <v>3</v>
      </c>
      <c r="AB365" s="12">
        <f t="shared" si="41"/>
        <v>2042800</v>
      </c>
      <c r="AC365" s="5">
        <f t="shared" si="42"/>
        <v>693366</v>
      </c>
      <c r="AD365" s="5">
        <f t="shared" si="43"/>
        <v>2736166</v>
      </c>
      <c r="AF365" s="12">
        <f t="shared" si="44"/>
        <v>12</v>
      </c>
      <c r="AG365" s="12">
        <f t="shared" si="45"/>
        <v>2021</v>
      </c>
      <c r="AI365" s="5">
        <f t="shared" si="46"/>
        <v>155180</v>
      </c>
      <c r="AJ365" s="12">
        <f t="shared" si="47"/>
        <v>19</v>
      </c>
    </row>
    <row r="366" spans="1:36" x14ac:dyDescent="0.25">
      <c r="A366" s="33">
        <v>44553</v>
      </c>
      <c r="B366" s="20">
        <f>[1]StdO_Customers_Residential!B366+[1]StdO_Customers_Small_Commercial!B366+[1]StdO_Customers_Lighting!B366</f>
        <v>80842</v>
      </c>
      <c r="C366" s="20">
        <f>[1]StdO_Customers_Residential!C366+[1]StdO_Customers_Small_Commercial!C366+[1]StdO_Customers_Lighting!C366</f>
        <v>76799</v>
      </c>
      <c r="D366" s="20">
        <f>[1]StdO_Customers_Residential!D366+[1]StdO_Customers_Small_Commercial!D366+[1]StdO_Customers_Lighting!D366</f>
        <v>74834</v>
      </c>
      <c r="E366" s="20">
        <f>[1]StdO_Customers_Residential!E366+[1]StdO_Customers_Small_Commercial!E366+[1]StdO_Customers_Lighting!E366</f>
        <v>75094</v>
      </c>
      <c r="F366" s="20">
        <f>[1]StdO_Customers_Residential!F366+[1]StdO_Customers_Small_Commercial!F366+[1]StdO_Customers_Lighting!F366</f>
        <v>79281</v>
      </c>
      <c r="G366" s="20">
        <f>[1]StdO_Customers_Residential!G366+[1]StdO_Customers_Small_Commercial!G366+[1]StdO_Customers_Lighting!G366</f>
        <v>87732</v>
      </c>
      <c r="H366" s="20">
        <f>[1]StdO_Customers_Residential!H366+[1]StdO_Customers_Small_Commercial!H366+[1]StdO_Customers_Lighting!H366</f>
        <v>106189</v>
      </c>
      <c r="I366" s="20">
        <f>[1]StdO_Customers_Residential!I366+[1]StdO_Customers_Small_Commercial!I366+[1]StdO_Customers_Lighting!I366</f>
        <v>123050</v>
      </c>
      <c r="J366" s="20">
        <f>[1]StdO_Customers_Residential!J366+[1]StdO_Customers_Small_Commercial!J366+[1]StdO_Customers_Lighting!J366</f>
        <v>126907</v>
      </c>
      <c r="K366" s="20">
        <f>[1]StdO_Customers_Residential!K366+[1]StdO_Customers_Small_Commercial!K366+[1]StdO_Customers_Lighting!K366</f>
        <v>127175</v>
      </c>
      <c r="L366" s="20">
        <f>[1]StdO_Customers_Residential!L366+[1]StdO_Customers_Small_Commercial!L366+[1]StdO_Customers_Lighting!L366</f>
        <v>123073</v>
      </c>
      <c r="M366" s="20">
        <f>[1]StdO_Customers_Residential!M366+[1]StdO_Customers_Small_Commercial!M366+[1]StdO_Customers_Lighting!M366</f>
        <v>118737</v>
      </c>
      <c r="N366" s="20">
        <f>[1]StdO_Customers_Residential!N366+[1]StdO_Customers_Small_Commercial!N366+[1]StdO_Customers_Lighting!N366</f>
        <v>114391</v>
      </c>
      <c r="O366" s="20">
        <f>[1]StdO_Customers_Residential!O366+[1]StdO_Customers_Small_Commercial!O366+[1]StdO_Customers_Lighting!O366</f>
        <v>109179</v>
      </c>
      <c r="P366" s="20">
        <f>[1]StdO_Customers_Residential!P366+[1]StdO_Customers_Small_Commercial!P366+[1]StdO_Customers_Lighting!P366</f>
        <v>111304</v>
      </c>
      <c r="Q366" s="20">
        <f>[1]StdO_Customers_Residential!Q366+[1]StdO_Customers_Small_Commercial!Q366+[1]StdO_Customers_Lighting!Q366</f>
        <v>122701</v>
      </c>
      <c r="R366" s="20">
        <f>[1]StdO_Customers_Residential!R366+[1]StdO_Customers_Small_Commercial!R366+[1]StdO_Customers_Lighting!R366</f>
        <v>140388</v>
      </c>
      <c r="S366" s="20">
        <f>[1]StdO_Customers_Residential!S366+[1]StdO_Customers_Small_Commercial!S366+[1]StdO_Customers_Lighting!S366</f>
        <v>150047</v>
      </c>
      <c r="T366" s="20">
        <f>[1]StdO_Customers_Residential!T366+[1]StdO_Customers_Small_Commercial!T366+[1]StdO_Customers_Lighting!T366</f>
        <v>155517</v>
      </c>
      <c r="U366" s="20">
        <f>[1]StdO_Customers_Residential!U366+[1]StdO_Customers_Small_Commercial!U366+[1]StdO_Customers_Lighting!U366</f>
        <v>149853</v>
      </c>
      <c r="V366" s="20">
        <f>[1]StdO_Customers_Residential!V366+[1]StdO_Customers_Small_Commercial!V366+[1]StdO_Customers_Lighting!V366</f>
        <v>140613</v>
      </c>
      <c r="W366" s="20">
        <f>[1]StdO_Customers_Residential!W366+[1]StdO_Customers_Small_Commercial!W366+[1]StdO_Customers_Lighting!W366</f>
        <v>133099</v>
      </c>
      <c r="X366" s="20">
        <f>[1]StdO_Customers_Residential!X366+[1]StdO_Customers_Small_Commercial!X366+[1]StdO_Customers_Lighting!X366</f>
        <v>115689</v>
      </c>
      <c r="Y366" s="20">
        <f>[1]StdO_Customers_Residential!Y366+[1]StdO_Customers_Small_Commercial!Y366+[1]StdO_Customers_Lighting!Y366</f>
        <v>110006</v>
      </c>
      <c r="Z366" s="12"/>
      <c r="AA366" s="13">
        <f t="shared" si="48"/>
        <v>4</v>
      </c>
      <c r="AB366" s="12">
        <f t="shared" si="41"/>
        <v>2061723</v>
      </c>
      <c r="AC366" s="5">
        <f t="shared" si="42"/>
        <v>690777</v>
      </c>
      <c r="AD366" s="5">
        <f t="shared" si="43"/>
        <v>2752500</v>
      </c>
      <c r="AF366" s="12">
        <f t="shared" si="44"/>
        <v>12</v>
      </c>
      <c r="AG366" s="12">
        <f t="shared" si="45"/>
        <v>2021</v>
      </c>
      <c r="AI366" s="5">
        <f t="shared" si="46"/>
        <v>155517</v>
      </c>
      <c r="AJ366" s="12">
        <f t="shared" si="47"/>
        <v>19</v>
      </c>
    </row>
    <row r="367" spans="1:36" x14ac:dyDescent="0.25">
      <c r="A367" s="33">
        <v>44554</v>
      </c>
      <c r="B367" s="20">
        <f>[1]StdO_Customers_Residential!B367+[1]StdO_Customers_Small_Commercial!B367+[1]StdO_Customers_Lighting!B367</f>
        <v>101065</v>
      </c>
      <c r="C367" s="20">
        <f>[1]StdO_Customers_Residential!C367+[1]StdO_Customers_Small_Commercial!C367+[1]StdO_Customers_Lighting!C367</f>
        <v>95175</v>
      </c>
      <c r="D367" s="20">
        <f>[1]StdO_Customers_Residential!D367+[1]StdO_Customers_Small_Commercial!D367+[1]StdO_Customers_Lighting!D367</f>
        <v>93179</v>
      </c>
      <c r="E367" s="20">
        <f>[1]StdO_Customers_Residential!E367+[1]StdO_Customers_Small_Commercial!E367+[1]StdO_Customers_Lighting!E367</f>
        <v>93023</v>
      </c>
      <c r="F367" s="20">
        <f>[1]StdO_Customers_Residential!F367+[1]StdO_Customers_Small_Commercial!F367+[1]StdO_Customers_Lighting!F367</f>
        <v>95210</v>
      </c>
      <c r="G367" s="20">
        <f>[1]StdO_Customers_Residential!G367+[1]StdO_Customers_Small_Commercial!G367+[1]StdO_Customers_Lighting!G367</f>
        <v>100993</v>
      </c>
      <c r="H367" s="20">
        <f>[1]StdO_Customers_Residential!H367+[1]StdO_Customers_Small_Commercial!H367+[1]StdO_Customers_Lighting!H367</f>
        <v>112393</v>
      </c>
      <c r="I367" s="20">
        <f>[1]StdO_Customers_Residential!I367+[1]StdO_Customers_Small_Commercial!I367+[1]StdO_Customers_Lighting!I367</f>
        <v>123457</v>
      </c>
      <c r="J367" s="20">
        <f>[1]StdO_Customers_Residential!J367+[1]StdO_Customers_Small_Commercial!J367+[1]StdO_Customers_Lighting!J367</f>
        <v>127272</v>
      </c>
      <c r="K367" s="20">
        <f>[1]StdO_Customers_Residential!K367+[1]StdO_Customers_Small_Commercial!K367+[1]StdO_Customers_Lighting!K367</f>
        <v>127504</v>
      </c>
      <c r="L367" s="20">
        <f>[1]StdO_Customers_Residential!L367+[1]StdO_Customers_Small_Commercial!L367+[1]StdO_Customers_Lighting!L367</f>
        <v>123932</v>
      </c>
      <c r="M367" s="20">
        <f>[1]StdO_Customers_Residential!M367+[1]StdO_Customers_Small_Commercial!M367+[1]StdO_Customers_Lighting!M367</f>
        <v>120417</v>
      </c>
      <c r="N367" s="20">
        <f>[1]StdO_Customers_Residential!N367+[1]StdO_Customers_Small_Commercial!N367+[1]StdO_Customers_Lighting!N367</f>
        <v>115060</v>
      </c>
      <c r="O367" s="20">
        <f>[1]StdO_Customers_Residential!O367+[1]StdO_Customers_Small_Commercial!O367+[1]StdO_Customers_Lighting!O367</f>
        <v>110669</v>
      </c>
      <c r="P367" s="20">
        <f>[1]StdO_Customers_Residential!P367+[1]StdO_Customers_Small_Commercial!P367+[1]StdO_Customers_Lighting!P367</f>
        <v>112497</v>
      </c>
      <c r="Q367" s="20">
        <f>[1]StdO_Customers_Residential!Q367+[1]StdO_Customers_Small_Commercial!Q367+[1]StdO_Customers_Lighting!Q367</f>
        <v>123015</v>
      </c>
      <c r="R367" s="20">
        <f>[1]StdO_Customers_Residential!R367+[1]StdO_Customers_Small_Commercial!R367+[1]StdO_Customers_Lighting!R367</f>
        <v>140741</v>
      </c>
      <c r="S367" s="20">
        <f>[1]StdO_Customers_Residential!S367+[1]StdO_Customers_Small_Commercial!S367+[1]StdO_Customers_Lighting!S367</f>
        <v>150421</v>
      </c>
      <c r="T367" s="20">
        <f>[1]StdO_Customers_Residential!T367+[1]StdO_Customers_Small_Commercial!T367+[1]StdO_Customers_Lighting!T367</f>
        <v>155916</v>
      </c>
      <c r="U367" s="20">
        <f>[1]StdO_Customers_Residential!U367+[1]StdO_Customers_Small_Commercial!U367+[1]StdO_Customers_Lighting!U367</f>
        <v>150247</v>
      </c>
      <c r="V367" s="20">
        <f>[1]StdO_Customers_Residential!V367+[1]StdO_Customers_Small_Commercial!V367+[1]StdO_Customers_Lighting!V367</f>
        <v>141000</v>
      </c>
      <c r="W367" s="20">
        <f>[1]StdO_Customers_Residential!W367+[1]StdO_Customers_Small_Commercial!W367+[1]StdO_Customers_Lighting!W367</f>
        <v>128783</v>
      </c>
      <c r="X367" s="20">
        <f>[1]StdO_Customers_Residential!X367+[1]StdO_Customers_Small_Commercial!X367+[1]StdO_Customers_Lighting!X367</f>
        <v>107450</v>
      </c>
      <c r="Y367" s="20">
        <f>[1]StdO_Customers_Residential!Y367+[1]StdO_Customers_Small_Commercial!Y367+[1]StdO_Customers_Lighting!Y367</f>
        <v>101206</v>
      </c>
      <c r="Z367" s="12"/>
      <c r="AA367" s="13">
        <f t="shared" si="48"/>
        <v>5</v>
      </c>
      <c r="AB367" s="12">
        <f t="shared" si="41"/>
        <v>2058381</v>
      </c>
      <c r="AC367" s="5">
        <f t="shared" si="42"/>
        <v>792244</v>
      </c>
      <c r="AD367" s="5">
        <f t="shared" si="43"/>
        <v>2850625</v>
      </c>
      <c r="AF367" s="12">
        <f t="shared" si="44"/>
        <v>12</v>
      </c>
      <c r="AG367" s="12">
        <f t="shared" si="45"/>
        <v>2021</v>
      </c>
      <c r="AI367" s="5">
        <f t="shared" si="46"/>
        <v>155916</v>
      </c>
      <c r="AJ367" s="12">
        <f t="shared" si="47"/>
        <v>19</v>
      </c>
    </row>
    <row r="368" spans="1:36" x14ac:dyDescent="0.25">
      <c r="A368" s="33">
        <v>44555</v>
      </c>
      <c r="B368" s="20">
        <f>[1]StdO_Customers_Residential!B368+[1]StdO_Customers_Small_Commercial!B368+[1]StdO_Customers_Lighting!B368</f>
        <v>94337</v>
      </c>
      <c r="C368" s="20">
        <f>[1]StdO_Customers_Residential!C368+[1]StdO_Customers_Small_Commercial!C368+[1]StdO_Customers_Lighting!C368</f>
        <v>90104</v>
      </c>
      <c r="D368" s="20">
        <f>[1]StdO_Customers_Residential!D368+[1]StdO_Customers_Small_Commercial!D368+[1]StdO_Customers_Lighting!D368</f>
        <v>88346</v>
      </c>
      <c r="E368" s="20">
        <f>[1]StdO_Customers_Residential!E368+[1]StdO_Customers_Small_Commercial!E368+[1]StdO_Customers_Lighting!E368</f>
        <v>86632</v>
      </c>
      <c r="F368" s="20">
        <f>[1]StdO_Customers_Residential!F368+[1]StdO_Customers_Small_Commercial!F368+[1]StdO_Customers_Lighting!F368</f>
        <v>88507</v>
      </c>
      <c r="G368" s="20">
        <f>[1]StdO_Customers_Residential!G368+[1]StdO_Customers_Small_Commercial!G368+[1]StdO_Customers_Lighting!G368</f>
        <v>91876</v>
      </c>
      <c r="H368" s="20">
        <f>[1]StdO_Customers_Residential!H368+[1]StdO_Customers_Small_Commercial!H368+[1]StdO_Customers_Lighting!H368</f>
        <v>102055</v>
      </c>
      <c r="I368" s="20">
        <f>[1]StdO_Customers_Residential!I368+[1]StdO_Customers_Small_Commercial!I368+[1]StdO_Customers_Lighting!I368</f>
        <v>119688</v>
      </c>
      <c r="J368" s="20">
        <f>[1]StdO_Customers_Residential!J368+[1]StdO_Customers_Small_Commercial!J368+[1]StdO_Customers_Lighting!J368</f>
        <v>127749</v>
      </c>
      <c r="K368" s="20">
        <f>[1]StdO_Customers_Residential!K368+[1]StdO_Customers_Small_Commercial!K368+[1]StdO_Customers_Lighting!K368</f>
        <v>130208</v>
      </c>
      <c r="L368" s="20">
        <f>[1]StdO_Customers_Residential!L368+[1]StdO_Customers_Small_Commercial!L368+[1]StdO_Customers_Lighting!L368</f>
        <v>126803</v>
      </c>
      <c r="M368" s="20">
        <f>[1]StdO_Customers_Residential!M368+[1]StdO_Customers_Small_Commercial!M368+[1]StdO_Customers_Lighting!M368</f>
        <v>122861</v>
      </c>
      <c r="N368" s="20">
        <f>[1]StdO_Customers_Residential!N368+[1]StdO_Customers_Small_Commercial!N368+[1]StdO_Customers_Lighting!N368</f>
        <v>116704</v>
      </c>
      <c r="O368" s="20">
        <f>[1]StdO_Customers_Residential!O368+[1]StdO_Customers_Small_Commercial!O368+[1]StdO_Customers_Lighting!O368</f>
        <v>111359</v>
      </c>
      <c r="P368" s="20">
        <f>[1]StdO_Customers_Residential!P368+[1]StdO_Customers_Small_Commercial!P368+[1]StdO_Customers_Lighting!P368</f>
        <v>113348</v>
      </c>
      <c r="Q368" s="20">
        <f>[1]StdO_Customers_Residential!Q368+[1]StdO_Customers_Small_Commercial!Q368+[1]StdO_Customers_Lighting!Q368</f>
        <v>124206</v>
      </c>
      <c r="R368" s="20">
        <f>[1]StdO_Customers_Residential!R368+[1]StdO_Customers_Small_Commercial!R368+[1]StdO_Customers_Lighting!R368</f>
        <v>142148</v>
      </c>
      <c r="S368" s="20">
        <f>[1]StdO_Customers_Residential!S368+[1]StdO_Customers_Small_Commercial!S368+[1]StdO_Customers_Lighting!S368</f>
        <v>152479</v>
      </c>
      <c r="T368" s="20">
        <f>[1]StdO_Customers_Residential!T368+[1]StdO_Customers_Small_Commercial!T368+[1]StdO_Customers_Lighting!T368</f>
        <v>155380</v>
      </c>
      <c r="U368" s="20">
        <f>[1]StdO_Customers_Residential!U368+[1]StdO_Customers_Small_Commercial!U368+[1]StdO_Customers_Lighting!U368</f>
        <v>149698</v>
      </c>
      <c r="V368" s="20">
        <f>[1]StdO_Customers_Residential!V368+[1]StdO_Customers_Small_Commercial!V368+[1]StdO_Customers_Lighting!V368</f>
        <v>140620</v>
      </c>
      <c r="W368" s="20">
        <f>[1]StdO_Customers_Residential!W368+[1]StdO_Customers_Small_Commercial!W368+[1]StdO_Customers_Lighting!W368</f>
        <v>127455</v>
      </c>
      <c r="X368" s="20">
        <f>[1]StdO_Customers_Residential!X368+[1]StdO_Customers_Small_Commercial!X368+[1]StdO_Customers_Lighting!X368</f>
        <v>99037</v>
      </c>
      <c r="Y368" s="20">
        <f>[1]StdO_Customers_Residential!Y368+[1]StdO_Customers_Small_Commercial!Y368+[1]StdO_Customers_Lighting!Y368</f>
        <v>93274</v>
      </c>
      <c r="Z368" s="12"/>
      <c r="AA368" s="13">
        <v>8</v>
      </c>
      <c r="AB368" s="12">
        <f t="shared" si="41"/>
        <v>0</v>
      </c>
      <c r="AC368" s="5">
        <f t="shared" si="42"/>
        <v>2794874</v>
      </c>
      <c r="AD368" s="5">
        <f t="shared" si="43"/>
        <v>2794874</v>
      </c>
      <c r="AF368" s="12">
        <f t="shared" si="44"/>
        <v>12</v>
      </c>
      <c r="AG368" s="12">
        <f t="shared" si="45"/>
        <v>2021</v>
      </c>
      <c r="AI368" s="5">
        <f t="shared" si="46"/>
        <v>155380</v>
      </c>
      <c r="AJ368" s="12">
        <f t="shared" si="47"/>
        <v>19</v>
      </c>
    </row>
    <row r="369" spans="1:36" x14ac:dyDescent="0.25">
      <c r="A369" s="33">
        <v>44556</v>
      </c>
      <c r="B369" s="20">
        <f>[1]StdO_Customers_Residential!B369+[1]StdO_Customers_Small_Commercial!B369+[1]StdO_Customers_Lighting!B369</f>
        <v>84967</v>
      </c>
      <c r="C369" s="20">
        <f>[1]StdO_Customers_Residential!C369+[1]StdO_Customers_Small_Commercial!C369+[1]StdO_Customers_Lighting!C369</f>
        <v>82175</v>
      </c>
      <c r="D369" s="20">
        <f>[1]StdO_Customers_Residential!D369+[1]StdO_Customers_Small_Commercial!D369+[1]StdO_Customers_Lighting!D369</f>
        <v>80334</v>
      </c>
      <c r="E369" s="20">
        <f>[1]StdO_Customers_Residential!E369+[1]StdO_Customers_Small_Commercial!E369+[1]StdO_Customers_Lighting!E369</f>
        <v>79289</v>
      </c>
      <c r="F369" s="20">
        <f>[1]StdO_Customers_Residential!F369+[1]StdO_Customers_Small_Commercial!F369+[1]StdO_Customers_Lighting!F369</f>
        <v>81030</v>
      </c>
      <c r="G369" s="20">
        <f>[1]StdO_Customers_Residential!G369+[1]StdO_Customers_Small_Commercial!G369+[1]StdO_Customers_Lighting!G369</f>
        <v>85182</v>
      </c>
      <c r="H369" s="20">
        <f>[1]StdO_Customers_Residential!H369+[1]StdO_Customers_Small_Commercial!H369+[1]StdO_Customers_Lighting!H369</f>
        <v>101945</v>
      </c>
      <c r="I369" s="20">
        <f>[1]StdO_Customers_Residential!I369+[1]StdO_Customers_Small_Commercial!I369+[1]StdO_Customers_Lighting!I369</f>
        <v>119619</v>
      </c>
      <c r="J369" s="20">
        <f>[1]StdO_Customers_Residential!J369+[1]StdO_Customers_Small_Commercial!J369+[1]StdO_Customers_Lighting!J369</f>
        <v>127723</v>
      </c>
      <c r="K369" s="20">
        <f>[1]StdO_Customers_Residential!K369+[1]StdO_Customers_Small_Commercial!K369+[1]StdO_Customers_Lighting!K369</f>
        <v>130175</v>
      </c>
      <c r="L369" s="20">
        <f>[1]StdO_Customers_Residential!L369+[1]StdO_Customers_Small_Commercial!L369+[1]StdO_Customers_Lighting!L369</f>
        <v>126784</v>
      </c>
      <c r="M369" s="20">
        <f>[1]StdO_Customers_Residential!M369+[1]StdO_Customers_Small_Commercial!M369+[1]StdO_Customers_Lighting!M369</f>
        <v>122856</v>
      </c>
      <c r="N369" s="20">
        <f>[1]StdO_Customers_Residential!N369+[1]StdO_Customers_Small_Commercial!N369+[1]StdO_Customers_Lighting!N369</f>
        <v>116696</v>
      </c>
      <c r="O369" s="20">
        <f>[1]StdO_Customers_Residential!O369+[1]StdO_Customers_Small_Commercial!O369+[1]StdO_Customers_Lighting!O369</f>
        <v>111341</v>
      </c>
      <c r="P369" s="20">
        <f>[1]StdO_Customers_Residential!P369+[1]StdO_Customers_Small_Commercial!P369+[1]StdO_Customers_Lighting!P369</f>
        <v>113332</v>
      </c>
      <c r="Q369" s="20">
        <f>[1]StdO_Customers_Residential!Q369+[1]StdO_Customers_Small_Commercial!Q369+[1]StdO_Customers_Lighting!Q369</f>
        <v>124194</v>
      </c>
      <c r="R369" s="20">
        <f>[1]StdO_Customers_Residential!R369+[1]StdO_Customers_Small_Commercial!R369+[1]StdO_Customers_Lighting!R369</f>
        <v>142179</v>
      </c>
      <c r="S369" s="20">
        <f>[1]StdO_Customers_Residential!S369+[1]StdO_Customers_Small_Commercial!S369+[1]StdO_Customers_Lighting!S369</f>
        <v>152534</v>
      </c>
      <c r="T369" s="20">
        <f>[1]StdO_Customers_Residential!T369+[1]StdO_Customers_Small_Commercial!T369+[1]StdO_Customers_Lighting!T369</f>
        <v>155399</v>
      </c>
      <c r="U369" s="20">
        <f>[1]StdO_Customers_Residential!U369+[1]StdO_Customers_Small_Commercial!U369+[1]StdO_Customers_Lighting!U369</f>
        <v>149707</v>
      </c>
      <c r="V369" s="20">
        <f>[1]StdO_Customers_Residential!V369+[1]StdO_Customers_Small_Commercial!V369+[1]StdO_Customers_Lighting!V369</f>
        <v>140621</v>
      </c>
      <c r="W369" s="20">
        <f>[1]StdO_Customers_Residential!W369+[1]StdO_Customers_Small_Commercial!W369+[1]StdO_Customers_Lighting!W369</f>
        <v>127461</v>
      </c>
      <c r="X369" s="20">
        <f>[1]StdO_Customers_Residential!X369+[1]StdO_Customers_Small_Commercial!X369+[1]StdO_Customers_Lighting!X369</f>
        <v>99039</v>
      </c>
      <c r="Y369" s="20">
        <f>[1]StdO_Customers_Residential!Y369+[1]StdO_Customers_Small_Commercial!Y369+[1]StdO_Customers_Lighting!Y369</f>
        <v>93268</v>
      </c>
      <c r="Z369" s="12"/>
      <c r="AA369" s="13">
        <f t="shared" si="48"/>
        <v>7</v>
      </c>
      <c r="AB369" s="12">
        <f t="shared" ref="AB369:AB374" si="49">IF(AND(AA369&gt;1,AA369&lt;7),SUM(I369:X369),0)</f>
        <v>0</v>
      </c>
      <c r="AC369" s="5">
        <f t="shared" si="42"/>
        <v>2747850</v>
      </c>
      <c r="AD369" s="5">
        <f t="shared" si="43"/>
        <v>2747850</v>
      </c>
      <c r="AF369" s="12">
        <f t="shared" si="44"/>
        <v>12</v>
      </c>
      <c r="AG369" s="12">
        <f t="shared" si="45"/>
        <v>2021</v>
      </c>
      <c r="AI369" s="5">
        <f t="shared" si="46"/>
        <v>155399</v>
      </c>
      <c r="AJ369" s="12">
        <f t="shared" si="47"/>
        <v>19</v>
      </c>
    </row>
    <row r="370" spans="1:36" x14ac:dyDescent="0.25">
      <c r="A370" s="33">
        <v>44557</v>
      </c>
      <c r="B370" s="20">
        <f>[1]StdO_Customers_Residential!B370+[1]StdO_Customers_Small_Commercial!B370+[1]StdO_Customers_Lighting!B370</f>
        <v>84572</v>
      </c>
      <c r="C370" s="20">
        <f>[1]StdO_Customers_Residential!C370+[1]StdO_Customers_Small_Commercial!C370+[1]StdO_Customers_Lighting!C370</f>
        <v>81318</v>
      </c>
      <c r="D370" s="20">
        <f>[1]StdO_Customers_Residential!D370+[1]StdO_Customers_Small_Commercial!D370+[1]StdO_Customers_Lighting!D370</f>
        <v>80414</v>
      </c>
      <c r="E370" s="20">
        <f>[1]StdO_Customers_Residential!E370+[1]StdO_Customers_Small_Commercial!E370+[1]StdO_Customers_Lighting!E370</f>
        <v>80402</v>
      </c>
      <c r="F370" s="20">
        <f>[1]StdO_Customers_Residential!F370+[1]StdO_Customers_Small_Commercial!F370+[1]StdO_Customers_Lighting!F370</f>
        <v>84525</v>
      </c>
      <c r="G370" s="20">
        <f>[1]StdO_Customers_Residential!G370+[1]StdO_Customers_Small_Commercial!G370+[1]StdO_Customers_Lighting!G370</f>
        <v>92005</v>
      </c>
      <c r="H370" s="20">
        <f>[1]StdO_Customers_Residential!H370+[1]StdO_Customers_Small_Commercial!H370+[1]StdO_Customers_Lighting!H370</f>
        <v>106716</v>
      </c>
      <c r="I370" s="20">
        <f>[1]StdO_Customers_Residential!I370+[1]StdO_Customers_Small_Commercial!I370+[1]StdO_Customers_Lighting!I370</f>
        <v>123654</v>
      </c>
      <c r="J370" s="20">
        <f>[1]StdO_Customers_Residential!J370+[1]StdO_Customers_Small_Commercial!J370+[1]StdO_Customers_Lighting!J370</f>
        <v>127540</v>
      </c>
      <c r="K370" s="20">
        <f>[1]StdO_Customers_Residential!K370+[1]StdO_Customers_Small_Commercial!K370+[1]StdO_Customers_Lighting!K370</f>
        <v>127807</v>
      </c>
      <c r="L370" s="20">
        <f>[1]StdO_Customers_Residential!L370+[1]StdO_Customers_Small_Commercial!L370+[1]StdO_Customers_Lighting!L370</f>
        <v>123689</v>
      </c>
      <c r="M370" s="20">
        <f>[1]StdO_Customers_Residential!M370+[1]StdO_Customers_Small_Commercial!M370+[1]StdO_Customers_Lighting!M370</f>
        <v>119336</v>
      </c>
      <c r="N370" s="20">
        <f>[1]StdO_Customers_Residential!N370+[1]StdO_Customers_Small_Commercial!N370+[1]StdO_Customers_Lighting!N370</f>
        <v>114977</v>
      </c>
      <c r="O370" s="20">
        <f>[1]StdO_Customers_Residential!O370+[1]StdO_Customers_Small_Commercial!O370+[1]StdO_Customers_Lighting!O370</f>
        <v>109763</v>
      </c>
      <c r="P370" s="20">
        <f>[1]StdO_Customers_Residential!P370+[1]StdO_Customers_Small_Commercial!P370+[1]StdO_Customers_Lighting!P370</f>
        <v>111637</v>
      </c>
      <c r="Q370" s="20">
        <f>[1]StdO_Customers_Residential!Q370+[1]StdO_Customers_Small_Commercial!Q370+[1]StdO_Customers_Lighting!Q370</f>
        <v>123283</v>
      </c>
      <c r="R370" s="20">
        <f>[1]StdO_Customers_Residential!R370+[1]StdO_Customers_Small_Commercial!R370+[1]StdO_Customers_Lighting!R370</f>
        <v>141037</v>
      </c>
      <c r="S370" s="20">
        <f>[1]StdO_Customers_Residential!S370+[1]StdO_Customers_Small_Commercial!S370+[1]StdO_Customers_Lighting!S370</f>
        <v>150739</v>
      </c>
      <c r="T370" s="20">
        <f>[1]StdO_Customers_Residential!T370+[1]StdO_Customers_Small_Commercial!T370+[1]StdO_Customers_Lighting!T370</f>
        <v>156235</v>
      </c>
      <c r="U370" s="20">
        <f>[1]StdO_Customers_Residential!U370+[1]StdO_Customers_Small_Commercial!U370+[1]StdO_Customers_Lighting!U370</f>
        <v>150530</v>
      </c>
      <c r="V370" s="20">
        <f>[1]StdO_Customers_Residential!V370+[1]StdO_Customers_Small_Commercial!V370+[1]StdO_Customers_Lighting!V370</f>
        <v>141205</v>
      </c>
      <c r="W370" s="20">
        <f>[1]StdO_Customers_Residential!W370+[1]StdO_Customers_Small_Commercial!W370+[1]StdO_Customers_Lighting!W370</f>
        <v>128956</v>
      </c>
      <c r="X370" s="20">
        <f>[1]StdO_Customers_Residential!X370+[1]StdO_Customers_Small_Commercial!X370+[1]StdO_Customers_Lighting!X370</f>
        <v>101455</v>
      </c>
      <c r="Y370" s="20">
        <f>[1]StdO_Customers_Residential!Y370+[1]StdO_Customers_Small_Commercial!Y370+[1]StdO_Customers_Lighting!Y370</f>
        <v>94862</v>
      </c>
      <c r="Z370" s="12"/>
      <c r="AA370" s="13">
        <f t="shared" si="48"/>
        <v>1</v>
      </c>
      <c r="AB370" s="12">
        <f t="shared" si="49"/>
        <v>0</v>
      </c>
      <c r="AC370" s="5">
        <f t="shared" si="42"/>
        <v>2756657</v>
      </c>
      <c r="AD370" s="5">
        <f t="shared" si="43"/>
        <v>2756657</v>
      </c>
      <c r="AF370" s="12">
        <f t="shared" si="44"/>
        <v>12</v>
      </c>
      <c r="AG370" s="12">
        <f t="shared" si="45"/>
        <v>2021</v>
      </c>
      <c r="AI370" s="5">
        <f t="shared" si="46"/>
        <v>156235</v>
      </c>
      <c r="AJ370" s="12">
        <f t="shared" si="47"/>
        <v>19</v>
      </c>
    </row>
    <row r="371" spans="1:36" s="26" customFormat="1" x14ac:dyDescent="0.25">
      <c r="A371" s="33">
        <v>44558</v>
      </c>
      <c r="B371" s="20">
        <f>[1]StdO_Customers_Residential!B371+[1]StdO_Customers_Small_Commercial!B371+[1]StdO_Customers_Lighting!B371</f>
        <v>89147</v>
      </c>
      <c r="C371" s="20">
        <f>[1]StdO_Customers_Residential!C371+[1]StdO_Customers_Small_Commercial!C371+[1]StdO_Customers_Lighting!C371</f>
        <v>85834</v>
      </c>
      <c r="D371" s="20">
        <f>[1]StdO_Customers_Residential!D371+[1]StdO_Customers_Small_Commercial!D371+[1]StdO_Customers_Lighting!D371</f>
        <v>84036</v>
      </c>
      <c r="E371" s="20">
        <f>[1]StdO_Customers_Residential!E371+[1]StdO_Customers_Small_Commercial!E371+[1]StdO_Customers_Lighting!E371</f>
        <v>82974</v>
      </c>
      <c r="F371" s="20">
        <f>[1]StdO_Customers_Residential!F371+[1]StdO_Customers_Small_Commercial!F371+[1]StdO_Customers_Lighting!F371</f>
        <v>86173</v>
      </c>
      <c r="G371" s="20">
        <f>[1]StdO_Customers_Residential!G371+[1]StdO_Customers_Small_Commercial!G371+[1]StdO_Customers_Lighting!G371</f>
        <v>92639</v>
      </c>
      <c r="H371" s="20">
        <f>[1]StdO_Customers_Residential!H371+[1]StdO_Customers_Small_Commercial!H371+[1]StdO_Customers_Lighting!H371</f>
        <v>107008</v>
      </c>
      <c r="I371" s="20">
        <f>[1]StdO_Customers_Residential!I371+[1]StdO_Customers_Small_Commercial!I371+[1]StdO_Customers_Lighting!I371</f>
        <v>124007</v>
      </c>
      <c r="J371" s="20">
        <f>[1]StdO_Customers_Residential!J371+[1]StdO_Customers_Small_Commercial!J371+[1]StdO_Customers_Lighting!J371</f>
        <v>127911</v>
      </c>
      <c r="K371" s="20">
        <f>[1]StdO_Customers_Residential!K371+[1]StdO_Customers_Small_Commercial!K371+[1]StdO_Customers_Lighting!K371</f>
        <v>128166</v>
      </c>
      <c r="L371" s="20">
        <f>[1]StdO_Customers_Residential!L371+[1]StdO_Customers_Small_Commercial!L371+[1]StdO_Customers_Lighting!L371</f>
        <v>124079</v>
      </c>
      <c r="M371" s="20">
        <f>[1]StdO_Customers_Residential!M371+[1]StdO_Customers_Small_Commercial!M371+[1]StdO_Customers_Lighting!M371</f>
        <v>123931</v>
      </c>
      <c r="N371" s="20">
        <f>[1]StdO_Customers_Residential!N371+[1]StdO_Customers_Small_Commercial!N371+[1]StdO_Customers_Lighting!N371</f>
        <v>121219</v>
      </c>
      <c r="O371" s="20">
        <f>[1]StdO_Customers_Residential!O371+[1]StdO_Customers_Small_Commercial!O371+[1]StdO_Customers_Lighting!O371</f>
        <v>117406</v>
      </c>
      <c r="P371" s="20">
        <f>[1]StdO_Customers_Residential!P371+[1]StdO_Customers_Small_Commercial!P371+[1]StdO_Customers_Lighting!P371</f>
        <v>118773</v>
      </c>
      <c r="Q371" s="20">
        <f>[1]StdO_Customers_Residential!Q371+[1]StdO_Customers_Small_Commercial!Q371+[1]StdO_Customers_Lighting!Q371</f>
        <v>123687</v>
      </c>
      <c r="R371" s="20">
        <f>[1]StdO_Customers_Residential!R371+[1]StdO_Customers_Small_Commercial!R371+[1]StdO_Customers_Lighting!R371</f>
        <v>141432</v>
      </c>
      <c r="S371" s="20">
        <f>[1]StdO_Customers_Residential!S371+[1]StdO_Customers_Small_Commercial!S371+[1]StdO_Customers_Lighting!S371</f>
        <v>151120</v>
      </c>
      <c r="T371" s="20">
        <f>[1]StdO_Customers_Residential!T371+[1]StdO_Customers_Small_Commercial!T371+[1]StdO_Customers_Lighting!T371</f>
        <v>156629</v>
      </c>
      <c r="U371" s="20">
        <f>[1]StdO_Customers_Residential!U371+[1]StdO_Customers_Small_Commercial!U371+[1]StdO_Customers_Lighting!U371</f>
        <v>150872</v>
      </c>
      <c r="V371" s="20">
        <f>[1]StdO_Customers_Residential!V371+[1]StdO_Customers_Small_Commercial!V371+[1]StdO_Customers_Lighting!V371</f>
        <v>141550</v>
      </c>
      <c r="W371" s="20">
        <f>[1]StdO_Customers_Residential!W371+[1]StdO_Customers_Small_Commercial!W371+[1]StdO_Customers_Lighting!W371</f>
        <v>129270</v>
      </c>
      <c r="X371" s="20">
        <f>[1]StdO_Customers_Residential!X371+[1]StdO_Customers_Small_Commercial!X371+[1]StdO_Customers_Lighting!X371</f>
        <v>99543</v>
      </c>
      <c r="Y371" s="20">
        <f>[1]StdO_Customers_Residential!Y371+[1]StdO_Customers_Small_Commercial!Y371+[1]StdO_Customers_Lighting!Y371</f>
        <v>92823</v>
      </c>
      <c r="AA371" s="26">
        <f t="shared" si="48"/>
        <v>2</v>
      </c>
      <c r="AB371" s="26">
        <f t="shared" si="49"/>
        <v>2079595</v>
      </c>
      <c r="AC371" s="21">
        <f t="shared" si="42"/>
        <v>720634</v>
      </c>
      <c r="AD371" s="21">
        <f t="shared" si="43"/>
        <v>2800229</v>
      </c>
      <c r="AF371" s="26">
        <f t="shared" si="44"/>
        <v>12</v>
      </c>
      <c r="AG371" s="26">
        <f t="shared" si="45"/>
        <v>2021</v>
      </c>
      <c r="AI371" s="21">
        <f t="shared" si="46"/>
        <v>156629</v>
      </c>
      <c r="AJ371" s="26">
        <f t="shared" si="47"/>
        <v>19</v>
      </c>
    </row>
    <row r="372" spans="1:36" s="26" customFormat="1" x14ac:dyDescent="0.25">
      <c r="A372" s="33">
        <v>44559</v>
      </c>
      <c r="B372" s="20">
        <f>[1]StdO_Customers_Residential!B372+[1]StdO_Customers_Small_Commercial!B372+[1]StdO_Customers_Lighting!B372</f>
        <v>88776</v>
      </c>
      <c r="C372" s="20">
        <f>[1]StdO_Customers_Residential!C372+[1]StdO_Customers_Small_Commercial!C372+[1]StdO_Customers_Lighting!C372</f>
        <v>85254</v>
      </c>
      <c r="D372" s="20">
        <f>[1]StdO_Customers_Residential!D372+[1]StdO_Customers_Small_Commercial!D372+[1]StdO_Customers_Lighting!D372</f>
        <v>83429</v>
      </c>
      <c r="E372" s="20">
        <f>[1]StdO_Customers_Residential!E372+[1]StdO_Customers_Small_Commercial!E372+[1]StdO_Customers_Lighting!E372</f>
        <v>83598</v>
      </c>
      <c r="F372" s="20">
        <f>[1]StdO_Customers_Residential!F372+[1]StdO_Customers_Small_Commercial!F372+[1]StdO_Customers_Lighting!F372</f>
        <v>87292</v>
      </c>
      <c r="G372" s="20">
        <f>[1]StdO_Customers_Residential!G372+[1]StdO_Customers_Small_Commercial!G372+[1]StdO_Customers_Lighting!G372</f>
        <v>93851</v>
      </c>
      <c r="H372" s="20">
        <f>[1]StdO_Customers_Residential!H372+[1]StdO_Customers_Small_Commercial!H372+[1]StdO_Customers_Lighting!H372</f>
        <v>107287</v>
      </c>
      <c r="I372" s="20">
        <f>[1]StdO_Customers_Residential!I372+[1]StdO_Customers_Small_Commercial!I372+[1]StdO_Customers_Lighting!I372</f>
        <v>124292</v>
      </c>
      <c r="J372" s="20">
        <f>[1]StdO_Customers_Residential!J372+[1]StdO_Customers_Small_Commercial!J372+[1]StdO_Customers_Lighting!J372</f>
        <v>128204</v>
      </c>
      <c r="K372" s="20">
        <f>[1]StdO_Customers_Residential!K372+[1]StdO_Customers_Small_Commercial!K372+[1]StdO_Customers_Lighting!K372</f>
        <v>128501</v>
      </c>
      <c r="L372" s="20">
        <f>[1]StdO_Customers_Residential!L372+[1]StdO_Customers_Small_Commercial!L372+[1]StdO_Customers_Lighting!L372</f>
        <v>124378</v>
      </c>
      <c r="M372" s="20">
        <f>[1]StdO_Customers_Residential!M372+[1]StdO_Customers_Small_Commercial!M372+[1]StdO_Customers_Lighting!M372</f>
        <v>119995</v>
      </c>
      <c r="N372" s="20">
        <f>[1]StdO_Customers_Residential!N372+[1]StdO_Customers_Small_Commercial!N372+[1]StdO_Customers_Lighting!N372</f>
        <v>115615</v>
      </c>
      <c r="O372" s="20">
        <f>[1]StdO_Customers_Residential!O372+[1]StdO_Customers_Small_Commercial!O372+[1]StdO_Customers_Lighting!O372</f>
        <v>113559</v>
      </c>
      <c r="P372" s="20">
        <f>[1]StdO_Customers_Residential!P372+[1]StdO_Customers_Small_Commercial!P372+[1]StdO_Customers_Lighting!P372</f>
        <v>115567</v>
      </c>
      <c r="Q372" s="20">
        <f>[1]StdO_Customers_Residential!Q372+[1]StdO_Customers_Small_Commercial!Q372+[1]StdO_Customers_Lighting!Q372</f>
        <v>124002</v>
      </c>
      <c r="R372" s="20">
        <f>[1]StdO_Customers_Residential!R372+[1]StdO_Customers_Small_Commercial!R372+[1]StdO_Customers_Lighting!R372</f>
        <v>141805</v>
      </c>
      <c r="S372" s="20">
        <f>[1]StdO_Customers_Residential!S372+[1]StdO_Customers_Small_Commercial!S372+[1]StdO_Customers_Lighting!S372</f>
        <v>151505</v>
      </c>
      <c r="T372" s="20">
        <f>[1]StdO_Customers_Residential!T372+[1]StdO_Customers_Small_Commercial!T372+[1]StdO_Customers_Lighting!T372</f>
        <v>157035</v>
      </c>
      <c r="U372" s="20">
        <f>[1]StdO_Customers_Residential!U372+[1]StdO_Customers_Small_Commercial!U372+[1]StdO_Customers_Lighting!U372</f>
        <v>151288</v>
      </c>
      <c r="V372" s="20">
        <f>[1]StdO_Customers_Residential!V372+[1]StdO_Customers_Small_Commercial!V372+[1]StdO_Customers_Lighting!V372</f>
        <v>141936</v>
      </c>
      <c r="W372" s="20">
        <f>[1]StdO_Customers_Residential!W372+[1]StdO_Customers_Small_Commercial!W372+[1]StdO_Customers_Lighting!W372</f>
        <v>129638</v>
      </c>
      <c r="X372" s="20">
        <f>[1]StdO_Customers_Residential!X372+[1]StdO_Customers_Small_Commercial!X372+[1]StdO_Customers_Lighting!X372</f>
        <v>103120</v>
      </c>
      <c r="Y372" s="20">
        <f>[1]StdO_Customers_Residential!Y372+[1]StdO_Customers_Small_Commercial!Y372+[1]StdO_Customers_Lighting!Y372</f>
        <v>95845</v>
      </c>
      <c r="AA372" s="26">
        <f t="shared" si="48"/>
        <v>3</v>
      </c>
      <c r="AB372" s="26">
        <f t="shared" si="49"/>
        <v>2070440</v>
      </c>
      <c r="AC372" s="21">
        <f t="shared" si="42"/>
        <v>725332</v>
      </c>
      <c r="AD372" s="21">
        <f t="shared" si="43"/>
        <v>2795772</v>
      </c>
      <c r="AF372" s="26">
        <f t="shared" si="44"/>
        <v>12</v>
      </c>
      <c r="AG372" s="26">
        <f t="shared" si="45"/>
        <v>2021</v>
      </c>
      <c r="AI372" s="21">
        <f t="shared" si="46"/>
        <v>157035</v>
      </c>
      <c r="AJ372" s="26">
        <f t="shared" si="47"/>
        <v>19</v>
      </c>
    </row>
    <row r="373" spans="1:36" s="26" customFormat="1" x14ac:dyDescent="0.25">
      <c r="A373" s="33">
        <v>44560</v>
      </c>
      <c r="B373" s="20">
        <f>[1]StdO_Customers_Residential!B373+[1]StdO_Customers_Small_Commercial!B373+[1]StdO_Customers_Lighting!B373</f>
        <v>88322</v>
      </c>
      <c r="C373" s="20">
        <f>[1]StdO_Customers_Residential!C373+[1]StdO_Customers_Small_Commercial!C373+[1]StdO_Customers_Lighting!C373</f>
        <v>85186</v>
      </c>
      <c r="D373" s="20">
        <f>[1]StdO_Customers_Residential!D373+[1]StdO_Customers_Small_Commercial!D373+[1]StdO_Customers_Lighting!D373</f>
        <v>82703</v>
      </c>
      <c r="E373" s="20">
        <f>[1]StdO_Customers_Residential!E373+[1]StdO_Customers_Small_Commercial!E373+[1]StdO_Customers_Lighting!E373</f>
        <v>82890</v>
      </c>
      <c r="F373" s="20">
        <f>[1]StdO_Customers_Residential!F373+[1]StdO_Customers_Small_Commercial!F373+[1]StdO_Customers_Lighting!F373</f>
        <v>85787</v>
      </c>
      <c r="G373" s="20">
        <f>[1]StdO_Customers_Residential!G373+[1]StdO_Customers_Small_Commercial!G373+[1]StdO_Customers_Lighting!G373</f>
        <v>92160</v>
      </c>
      <c r="H373" s="20">
        <f>[1]StdO_Customers_Residential!H373+[1]StdO_Customers_Small_Commercial!H373+[1]StdO_Customers_Lighting!H373</f>
        <v>107239</v>
      </c>
      <c r="I373" s="20">
        <f>[1]StdO_Customers_Residential!I373+[1]StdO_Customers_Small_Commercial!I373+[1]StdO_Customers_Lighting!I373</f>
        <v>124268</v>
      </c>
      <c r="J373" s="20">
        <f>[1]StdO_Customers_Residential!J373+[1]StdO_Customers_Small_Commercial!J373+[1]StdO_Customers_Lighting!J373</f>
        <v>128180</v>
      </c>
      <c r="K373" s="20">
        <f>[1]StdO_Customers_Residential!K373+[1]StdO_Customers_Small_Commercial!K373+[1]StdO_Customers_Lighting!K373</f>
        <v>128453</v>
      </c>
      <c r="L373" s="20">
        <f>[1]StdO_Customers_Residential!L373+[1]StdO_Customers_Small_Commercial!L373+[1]StdO_Customers_Lighting!L373</f>
        <v>124337</v>
      </c>
      <c r="M373" s="20">
        <f>[1]StdO_Customers_Residential!M373+[1]StdO_Customers_Small_Commercial!M373+[1]StdO_Customers_Lighting!M373</f>
        <v>119974</v>
      </c>
      <c r="N373" s="20">
        <f>[1]StdO_Customers_Residential!N373+[1]StdO_Customers_Small_Commercial!N373+[1]StdO_Customers_Lighting!N373</f>
        <v>118892</v>
      </c>
      <c r="O373" s="20">
        <f>[1]StdO_Customers_Residential!O373+[1]StdO_Customers_Small_Commercial!O373+[1]StdO_Customers_Lighting!O373</f>
        <v>115400</v>
      </c>
      <c r="P373" s="20">
        <f>[1]StdO_Customers_Residential!P373+[1]StdO_Customers_Small_Commercial!P373+[1]StdO_Customers_Lighting!P373</f>
        <v>116308</v>
      </c>
      <c r="Q373" s="20">
        <f>[1]StdO_Customers_Residential!Q373+[1]StdO_Customers_Small_Commercial!Q373+[1]StdO_Customers_Lighting!Q373</f>
        <v>123951</v>
      </c>
      <c r="R373" s="20">
        <f>[1]StdO_Customers_Residential!R373+[1]StdO_Customers_Small_Commercial!R373+[1]StdO_Customers_Lighting!R373</f>
        <v>141740</v>
      </c>
      <c r="S373" s="20">
        <f>[1]StdO_Customers_Residential!S373+[1]StdO_Customers_Small_Commercial!S373+[1]StdO_Customers_Lighting!S373</f>
        <v>151449</v>
      </c>
      <c r="T373" s="20">
        <f>[1]StdO_Customers_Residential!T373+[1]StdO_Customers_Small_Commercial!T373+[1]StdO_Customers_Lighting!T373</f>
        <v>156953</v>
      </c>
      <c r="U373" s="20">
        <f>[1]StdO_Customers_Residential!U373+[1]StdO_Customers_Small_Commercial!U373+[1]StdO_Customers_Lighting!U373</f>
        <v>151203</v>
      </c>
      <c r="V373" s="20">
        <f>[1]StdO_Customers_Residential!V373+[1]StdO_Customers_Small_Commercial!V373+[1]StdO_Customers_Lighting!V373</f>
        <v>141866</v>
      </c>
      <c r="W373" s="20">
        <f>[1]StdO_Customers_Residential!W373+[1]StdO_Customers_Small_Commercial!W373+[1]StdO_Customers_Lighting!W373</f>
        <v>129570</v>
      </c>
      <c r="X373" s="20">
        <f>[1]StdO_Customers_Residential!X373+[1]StdO_Customers_Small_Commercial!X373+[1]StdO_Customers_Lighting!X373</f>
        <v>99301</v>
      </c>
      <c r="Y373" s="20">
        <f>[1]StdO_Customers_Residential!Y373+[1]StdO_Customers_Small_Commercial!Y373+[1]StdO_Customers_Lighting!Y373</f>
        <v>93047</v>
      </c>
      <c r="AA373" s="26">
        <f t="shared" si="48"/>
        <v>4</v>
      </c>
      <c r="AB373" s="26">
        <f t="shared" si="49"/>
        <v>2071845</v>
      </c>
      <c r="AC373" s="21">
        <f t="shared" si="42"/>
        <v>717334</v>
      </c>
      <c r="AD373" s="21">
        <f t="shared" si="43"/>
        <v>2789179</v>
      </c>
      <c r="AF373" s="26">
        <f t="shared" si="44"/>
        <v>12</v>
      </c>
      <c r="AG373" s="26">
        <f t="shared" si="45"/>
        <v>2021</v>
      </c>
      <c r="AI373" s="21">
        <f t="shared" si="46"/>
        <v>156953</v>
      </c>
      <c r="AJ373" s="26">
        <f t="shared" si="47"/>
        <v>19</v>
      </c>
    </row>
    <row r="374" spans="1:36" s="26" customFormat="1" x14ac:dyDescent="0.25">
      <c r="A374" s="33">
        <v>44561</v>
      </c>
      <c r="B374" s="20">
        <f>[1]StdO_Customers_Residential!B374+[1]StdO_Customers_Small_Commercial!B374+[1]StdO_Customers_Lighting!B374</f>
        <v>84769</v>
      </c>
      <c r="C374" s="20">
        <f>[1]StdO_Customers_Residential!C374+[1]StdO_Customers_Small_Commercial!C374+[1]StdO_Customers_Lighting!C374</f>
        <v>81226</v>
      </c>
      <c r="D374" s="20">
        <f>[1]StdO_Customers_Residential!D374+[1]StdO_Customers_Small_Commercial!D374+[1]StdO_Customers_Lighting!D374</f>
        <v>78924</v>
      </c>
      <c r="E374" s="20">
        <f>[1]StdO_Customers_Residential!E374+[1]StdO_Customers_Small_Commercial!E374+[1]StdO_Customers_Lighting!E374</f>
        <v>78199</v>
      </c>
      <c r="F374" s="20">
        <f>[1]StdO_Customers_Residential!F374+[1]StdO_Customers_Small_Commercial!F374+[1]StdO_Customers_Lighting!F374</f>
        <v>80941</v>
      </c>
      <c r="G374" s="20">
        <f>[1]StdO_Customers_Residential!G374+[1]StdO_Customers_Small_Commercial!G374+[1]StdO_Customers_Lighting!G374</f>
        <v>87241</v>
      </c>
      <c r="H374" s="20">
        <f>[1]StdO_Customers_Residential!H374+[1]StdO_Customers_Small_Commercial!H374+[1]StdO_Customers_Lighting!H374</f>
        <v>106834</v>
      </c>
      <c r="I374" s="20">
        <f>[1]StdO_Customers_Residential!I374+[1]StdO_Customers_Small_Commercial!I374+[1]StdO_Customers_Lighting!I374</f>
        <v>123789</v>
      </c>
      <c r="J374" s="20">
        <f>[1]StdO_Customers_Residential!J374+[1]StdO_Customers_Small_Commercial!J374+[1]StdO_Customers_Lighting!J374</f>
        <v>127640</v>
      </c>
      <c r="K374" s="20">
        <f>[1]StdO_Customers_Residential!K374+[1]StdO_Customers_Small_Commercial!K374+[1]StdO_Customers_Lighting!K374</f>
        <v>127857</v>
      </c>
      <c r="L374" s="20">
        <f>[1]StdO_Customers_Residential!L374+[1]StdO_Customers_Small_Commercial!L374+[1]StdO_Customers_Lighting!L374</f>
        <v>123709</v>
      </c>
      <c r="M374" s="20">
        <f>[1]StdO_Customers_Residential!M374+[1]StdO_Customers_Small_Commercial!M374+[1]StdO_Customers_Lighting!M374</f>
        <v>119344</v>
      </c>
      <c r="N374" s="20">
        <f>[1]StdO_Customers_Residential!N374+[1]StdO_Customers_Small_Commercial!N374+[1]StdO_Customers_Lighting!N374</f>
        <v>115386</v>
      </c>
      <c r="O374" s="20">
        <f>[1]StdO_Customers_Residential!O374+[1]StdO_Customers_Small_Commercial!O374+[1]StdO_Customers_Lighting!O374</f>
        <v>110453</v>
      </c>
      <c r="P374" s="20">
        <f>[1]StdO_Customers_Residential!P374+[1]StdO_Customers_Small_Commercial!P374+[1]StdO_Customers_Lighting!P374</f>
        <v>112151</v>
      </c>
      <c r="Q374" s="20">
        <f>[1]StdO_Customers_Residential!Q374+[1]StdO_Customers_Small_Commercial!Q374+[1]StdO_Customers_Lighting!Q374</f>
        <v>123385</v>
      </c>
      <c r="R374" s="20">
        <f>[1]StdO_Customers_Residential!R374+[1]StdO_Customers_Small_Commercial!R374+[1]StdO_Customers_Lighting!R374</f>
        <v>141178</v>
      </c>
      <c r="S374" s="20">
        <f>[1]StdO_Customers_Residential!S374+[1]StdO_Customers_Small_Commercial!S374+[1]StdO_Customers_Lighting!S374</f>
        <v>150922</v>
      </c>
      <c r="T374" s="20">
        <f>[1]StdO_Customers_Residential!T374+[1]StdO_Customers_Small_Commercial!T374+[1]StdO_Customers_Lighting!T374</f>
        <v>156457</v>
      </c>
      <c r="U374" s="20">
        <f>[1]StdO_Customers_Residential!U374+[1]StdO_Customers_Small_Commercial!U374+[1]StdO_Customers_Lighting!U374</f>
        <v>150745</v>
      </c>
      <c r="V374" s="20">
        <f>[1]StdO_Customers_Residential!V374+[1]StdO_Customers_Small_Commercial!V374+[1]StdO_Customers_Lighting!V374</f>
        <v>141402</v>
      </c>
      <c r="W374" s="20">
        <f>[1]StdO_Customers_Residential!W374+[1]StdO_Customers_Small_Commercial!W374+[1]StdO_Customers_Lighting!W374</f>
        <v>129102</v>
      </c>
      <c r="X374" s="20">
        <f>[1]StdO_Customers_Residential!X374+[1]StdO_Customers_Small_Commercial!X374+[1]StdO_Customers_Lighting!X374</f>
        <v>97973</v>
      </c>
      <c r="Y374" s="20">
        <f>[1]StdO_Customers_Residential!Y374+[1]StdO_Customers_Small_Commercial!Y374+[1]StdO_Customers_Lighting!Y374</f>
        <v>92661</v>
      </c>
      <c r="AA374" s="26">
        <f t="shared" si="48"/>
        <v>5</v>
      </c>
      <c r="AB374" s="26">
        <f t="shared" si="49"/>
        <v>2051493</v>
      </c>
      <c r="AC374" s="21">
        <f t="shared" si="42"/>
        <v>690795</v>
      </c>
      <c r="AD374" s="21">
        <f t="shared" si="43"/>
        <v>2742288</v>
      </c>
      <c r="AF374" s="26">
        <f t="shared" si="44"/>
        <v>12</v>
      </c>
      <c r="AG374" s="26">
        <f t="shared" si="45"/>
        <v>2021</v>
      </c>
      <c r="AI374" s="21">
        <f t="shared" si="46"/>
        <v>156457</v>
      </c>
      <c r="AJ374" s="26">
        <f t="shared" si="47"/>
        <v>19</v>
      </c>
    </row>
    <row r="375" spans="1:36" s="26" customFormat="1" x14ac:dyDescent="0.25">
      <c r="A375" s="33">
        <v>44562</v>
      </c>
      <c r="B375" s="20">
        <f>[1]StdO_Customers_Residential!B375+[1]StdO_Customers_Small_Commercial!B375+[1]StdO_Customers_Lighting!B375</f>
        <v>81902</v>
      </c>
      <c r="C375" s="20">
        <f>[1]StdO_Customers_Residential!C375+[1]StdO_Customers_Small_Commercial!C375+[1]StdO_Customers_Lighting!C375</f>
        <v>77859</v>
      </c>
      <c r="D375" s="20">
        <f>[1]StdO_Customers_Residential!D375+[1]StdO_Customers_Small_Commercial!D375+[1]StdO_Customers_Lighting!D375</f>
        <v>75482</v>
      </c>
      <c r="E375" s="20">
        <f>[1]StdO_Customers_Residential!E375+[1]StdO_Customers_Small_Commercial!E375+[1]StdO_Customers_Lighting!E375</f>
        <v>75420</v>
      </c>
      <c r="F375" s="20">
        <f>[1]StdO_Customers_Residential!F375+[1]StdO_Customers_Small_Commercial!F375+[1]StdO_Customers_Lighting!F375</f>
        <v>78422</v>
      </c>
      <c r="G375" s="20">
        <f>[1]StdO_Customers_Residential!G375+[1]StdO_Customers_Small_Commercial!G375+[1]StdO_Customers_Lighting!G375</f>
        <v>86974</v>
      </c>
      <c r="H375" s="20">
        <f>[1]StdO_Customers_Residential!H375+[1]StdO_Customers_Small_Commercial!H375+[1]StdO_Customers_Lighting!H375</f>
        <v>108312</v>
      </c>
      <c r="I375" s="20">
        <f>[1]StdO_Customers_Residential!I375+[1]StdO_Customers_Small_Commercial!I375+[1]StdO_Customers_Lighting!I375</f>
        <v>123367</v>
      </c>
      <c r="J375" s="20">
        <f>[1]StdO_Customers_Residential!J375+[1]StdO_Customers_Small_Commercial!J375+[1]StdO_Customers_Lighting!J375</f>
        <v>125044</v>
      </c>
      <c r="K375" s="20">
        <f>[1]StdO_Customers_Residential!K375+[1]StdO_Customers_Small_Commercial!K375+[1]StdO_Customers_Lighting!K375</f>
        <v>128008</v>
      </c>
      <c r="L375" s="20">
        <f>[1]StdO_Customers_Residential!L375+[1]StdO_Customers_Small_Commercial!L375+[1]StdO_Customers_Lighting!L375</f>
        <v>125967</v>
      </c>
      <c r="M375" s="20">
        <f>[1]StdO_Customers_Residential!M375+[1]StdO_Customers_Small_Commercial!M375+[1]StdO_Customers_Lighting!M375</f>
        <v>123577</v>
      </c>
      <c r="N375" s="20">
        <f>[1]StdO_Customers_Residential!N375+[1]StdO_Customers_Small_Commercial!N375+[1]StdO_Customers_Lighting!N375</f>
        <v>118441</v>
      </c>
      <c r="O375" s="20">
        <f>[1]StdO_Customers_Residential!O375+[1]StdO_Customers_Small_Commercial!O375+[1]StdO_Customers_Lighting!O375</f>
        <v>115065</v>
      </c>
      <c r="P375" s="20">
        <f>[1]StdO_Customers_Residential!P375+[1]StdO_Customers_Small_Commercial!P375+[1]StdO_Customers_Lighting!P375</f>
        <v>112364</v>
      </c>
      <c r="Q375" s="20">
        <f>[1]StdO_Customers_Residential!Q375+[1]StdO_Customers_Small_Commercial!Q375+[1]StdO_Customers_Lighting!Q375</f>
        <v>120245</v>
      </c>
      <c r="R375" s="20">
        <f>[1]StdO_Customers_Residential!R375+[1]StdO_Customers_Small_Commercial!R375+[1]StdO_Customers_Lighting!R375</f>
        <v>135957</v>
      </c>
      <c r="S375" s="20">
        <f>[1]StdO_Customers_Residential!S375+[1]StdO_Customers_Small_Commercial!S375+[1]StdO_Customers_Lighting!S375</f>
        <v>147813</v>
      </c>
      <c r="T375" s="20">
        <f>[1]StdO_Customers_Residential!T375+[1]StdO_Customers_Small_Commercial!T375+[1]StdO_Customers_Lighting!T375</f>
        <v>146704</v>
      </c>
      <c r="U375" s="20">
        <f>[1]StdO_Customers_Residential!U375+[1]StdO_Customers_Small_Commercial!U375+[1]StdO_Customers_Lighting!U375</f>
        <v>146969</v>
      </c>
      <c r="V375" s="20">
        <f>[1]StdO_Customers_Residential!V375+[1]StdO_Customers_Small_Commercial!V375+[1]StdO_Customers_Lighting!V375</f>
        <v>134315</v>
      </c>
      <c r="W375" s="20">
        <f>[1]StdO_Customers_Residential!W375+[1]StdO_Customers_Small_Commercial!W375+[1]StdO_Customers_Lighting!W375</f>
        <v>115707</v>
      </c>
      <c r="X375" s="20">
        <f>[1]StdO_Customers_Residential!X375+[1]StdO_Customers_Small_Commercial!X375+[1]StdO_Customers_Lighting!X375</f>
        <v>96842</v>
      </c>
      <c r="Y375" s="20">
        <f>[1]StdO_Customers_Residential!Y375+[1]StdO_Customers_Small_Commercial!Y375+[1]StdO_Customers_Lighting!Y375</f>
        <v>86263</v>
      </c>
      <c r="AA375" s="26">
        <v>8</v>
      </c>
      <c r="AB375" s="26">
        <f t="shared" si="41"/>
        <v>0</v>
      </c>
      <c r="AC375" s="21">
        <f t="shared" si="42"/>
        <v>2687019</v>
      </c>
      <c r="AD375" s="21">
        <f t="shared" si="43"/>
        <v>2687019</v>
      </c>
      <c r="AF375" s="26">
        <f t="shared" si="44"/>
        <v>1</v>
      </c>
      <c r="AG375" s="26">
        <f t="shared" si="45"/>
        <v>2022</v>
      </c>
      <c r="AI375" s="21">
        <f t="shared" si="46"/>
        <v>147813</v>
      </c>
      <c r="AJ375" s="26">
        <f t="shared" si="47"/>
        <v>18</v>
      </c>
    </row>
    <row r="376" spans="1:36" x14ac:dyDescent="0.25">
      <c r="A376" s="33">
        <v>44563</v>
      </c>
      <c r="B376" s="20">
        <f>[1]StdO_Customers_Residential!B376+[1]StdO_Customers_Small_Commercial!B376+[1]StdO_Customers_Lighting!B376</f>
        <v>81350</v>
      </c>
      <c r="C376" s="20">
        <f>[1]StdO_Customers_Residential!C376+[1]StdO_Customers_Small_Commercial!C376+[1]StdO_Customers_Lighting!C376</f>
        <v>77335</v>
      </c>
      <c r="D376" s="20">
        <f>[1]StdO_Customers_Residential!D376+[1]StdO_Customers_Small_Commercial!D376+[1]StdO_Customers_Lighting!D376</f>
        <v>74930</v>
      </c>
      <c r="E376" s="20">
        <f>[1]StdO_Customers_Residential!E376+[1]StdO_Customers_Small_Commercial!E376+[1]StdO_Customers_Lighting!E376</f>
        <v>75378</v>
      </c>
      <c r="F376" s="20">
        <f>[1]StdO_Customers_Residential!F376+[1]StdO_Customers_Small_Commercial!F376+[1]StdO_Customers_Lighting!F376</f>
        <v>78383</v>
      </c>
      <c r="G376" s="20">
        <f>[1]StdO_Customers_Residential!G376+[1]StdO_Customers_Small_Commercial!G376+[1]StdO_Customers_Lighting!G376</f>
        <v>86940</v>
      </c>
      <c r="H376" s="20">
        <f>[1]StdO_Customers_Residential!H376+[1]StdO_Customers_Small_Commercial!H376+[1]StdO_Customers_Lighting!H376</f>
        <v>108281</v>
      </c>
      <c r="I376" s="20">
        <f>[1]StdO_Customers_Residential!I376+[1]StdO_Customers_Small_Commercial!I376+[1]StdO_Customers_Lighting!I376</f>
        <v>123368</v>
      </c>
      <c r="J376" s="20">
        <f>[1]StdO_Customers_Residential!J376+[1]StdO_Customers_Small_Commercial!J376+[1]StdO_Customers_Lighting!J376</f>
        <v>125054</v>
      </c>
      <c r="K376" s="20">
        <f>[1]StdO_Customers_Residential!K376+[1]StdO_Customers_Small_Commercial!K376+[1]StdO_Customers_Lighting!K376</f>
        <v>128037</v>
      </c>
      <c r="L376" s="20">
        <f>[1]StdO_Customers_Residential!L376+[1]StdO_Customers_Small_Commercial!L376+[1]StdO_Customers_Lighting!L376</f>
        <v>126005</v>
      </c>
      <c r="M376" s="20">
        <f>[1]StdO_Customers_Residential!M376+[1]StdO_Customers_Small_Commercial!M376+[1]StdO_Customers_Lighting!M376</f>
        <v>123606</v>
      </c>
      <c r="N376" s="20">
        <f>[1]StdO_Customers_Residential!N376+[1]StdO_Customers_Small_Commercial!N376+[1]StdO_Customers_Lighting!N376</f>
        <v>118480</v>
      </c>
      <c r="O376" s="20">
        <f>[1]StdO_Customers_Residential!O376+[1]StdO_Customers_Small_Commercial!O376+[1]StdO_Customers_Lighting!O376</f>
        <v>115114</v>
      </c>
      <c r="P376" s="20">
        <f>[1]StdO_Customers_Residential!P376+[1]StdO_Customers_Small_Commercial!P376+[1]StdO_Customers_Lighting!P376</f>
        <v>112412</v>
      </c>
      <c r="Q376" s="20">
        <f>[1]StdO_Customers_Residential!Q376+[1]StdO_Customers_Small_Commercial!Q376+[1]StdO_Customers_Lighting!Q376</f>
        <v>120281</v>
      </c>
      <c r="R376" s="20">
        <f>[1]StdO_Customers_Residential!R376+[1]StdO_Customers_Small_Commercial!R376+[1]StdO_Customers_Lighting!R376</f>
        <v>136072</v>
      </c>
      <c r="S376" s="20">
        <f>[1]StdO_Customers_Residential!S376+[1]StdO_Customers_Small_Commercial!S376+[1]StdO_Customers_Lighting!S376</f>
        <v>147909</v>
      </c>
      <c r="T376" s="20">
        <f>[1]StdO_Customers_Residential!T376+[1]StdO_Customers_Small_Commercial!T376+[1]StdO_Customers_Lighting!T376</f>
        <v>146796</v>
      </c>
      <c r="U376" s="20">
        <f>[1]StdO_Customers_Residential!U376+[1]StdO_Customers_Small_Commercial!U376+[1]StdO_Customers_Lighting!U376</f>
        <v>147063</v>
      </c>
      <c r="V376" s="20">
        <f>[1]StdO_Customers_Residential!V376+[1]StdO_Customers_Small_Commercial!V376+[1]StdO_Customers_Lighting!V376</f>
        <v>134413</v>
      </c>
      <c r="W376" s="20">
        <f>[1]StdO_Customers_Residential!W376+[1]StdO_Customers_Small_Commercial!W376+[1]StdO_Customers_Lighting!W376</f>
        <v>115791</v>
      </c>
      <c r="X376" s="20">
        <f>[1]StdO_Customers_Residential!X376+[1]StdO_Customers_Small_Commercial!X376+[1]StdO_Customers_Lighting!X376</f>
        <v>97708</v>
      </c>
      <c r="Y376" s="20">
        <f>[1]StdO_Customers_Residential!Y376+[1]StdO_Customers_Small_Commercial!Y376+[1]StdO_Customers_Lighting!Y376</f>
        <v>88675</v>
      </c>
      <c r="Z376" s="12"/>
      <c r="AA376" s="13">
        <f t="shared" si="48"/>
        <v>7</v>
      </c>
      <c r="AB376" s="12">
        <f t="shared" si="41"/>
        <v>0</v>
      </c>
      <c r="AC376" s="5">
        <f t="shared" si="42"/>
        <v>2689381</v>
      </c>
      <c r="AD376" s="5">
        <f t="shared" si="43"/>
        <v>2689381</v>
      </c>
      <c r="AF376" s="12">
        <f t="shared" si="44"/>
        <v>1</v>
      </c>
      <c r="AG376" s="12">
        <f t="shared" si="45"/>
        <v>2022</v>
      </c>
      <c r="AI376" s="5">
        <f t="shared" si="46"/>
        <v>147909</v>
      </c>
      <c r="AJ376" s="12">
        <f t="shared" si="47"/>
        <v>18</v>
      </c>
    </row>
    <row r="377" spans="1:36" x14ac:dyDescent="0.25">
      <c r="A377" s="33">
        <v>44564</v>
      </c>
      <c r="B377" s="20">
        <f>[1]StdO_Customers_Residential!B377+[1]StdO_Customers_Small_Commercial!B377+[1]StdO_Customers_Lighting!B377</f>
        <v>84217</v>
      </c>
      <c r="C377" s="20">
        <f>[1]StdO_Customers_Residential!C377+[1]StdO_Customers_Small_Commercial!C377+[1]StdO_Customers_Lighting!C377</f>
        <v>82241</v>
      </c>
      <c r="D377" s="20">
        <f>[1]StdO_Customers_Residential!D377+[1]StdO_Customers_Small_Commercial!D377+[1]StdO_Customers_Lighting!D377</f>
        <v>82257</v>
      </c>
      <c r="E377" s="20">
        <f>[1]StdO_Customers_Residential!E377+[1]StdO_Customers_Small_Commercial!E377+[1]StdO_Customers_Lighting!E377</f>
        <v>83219</v>
      </c>
      <c r="F377" s="20">
        <f>[1]StdO_Customers_Residential!F377+[1]StdO_Customers_Small_Commercial!F377+[1]StdO_Customers_Lighting!F377</f>
        <v>88911</v>
      </c>
      <c r="G377" s="20">
        <f>[1]StdO_Customers_Residential!G377+[1]StdO_Customers_Small_Commercial!G377+[1]StdO_Customers_Lighting!G377</f>
        <v>97497</v>
      </c>
      <c r="H377" s="20">
        <f>[1]StdO_Customers_Residential!H377+[1]StdO_Customers_Small_Commercial!H377+[1]StdO_Customers_Lighting!H377</f>
        <v>114938</v>
      </c>
      <c r="I377" s="20">
        <f>[1]StdO_Customers_Residential!I377+[1]StdO_Customers_Small_Commercial!I377+[1]StdO_Customers_Lighting!I377</f>
        <v>129096</v>
      </c>
      <c r="J377" s="20">
        <f>[1]StdO_Customers_Residential!J377+[1]StdO_Customers_Small_Commercial!J377+[1]StdO_Customers_Lighting!J377</f>
        <v>125984</v>
      </c>
      <c r="K377" s="20">
        <f>[1]StdO_Customers_Residential!K377+[1]StdO_Customers_Small_Commercial!K377+[1]StdO_Customers_Lighting!K377</f>
        <v>124526</v>
      </c>
      <c r="L377" s="20">
        <f>[1]StdO_Customers_Residential!L377+[1]StdO_Customers_Small_Commercial!L377+[1]StdO_Customers_Lighting!L377</f>
        <v>123743</v>
      </c>
      <c r="M377" s="20">
        <f>[1]StdO_Customers_Residential!M377+[1]StdO_Customers_Small_Commercial!M377+[1]StdO_Customers_Lighting!M377</f>
        <v>127067</v>
      </c>
      <c r="N377" s="20">
        <f>[1]StdO_Customers_Residential!N377+[1]StdO_Customers_Small_Commercial!N377+[1]StdO_Customers_Lighting!N377</f>
        <v>124072</v>
      </c>
      <c r="O377" s="20">
        <f>[1]StdO_Customers_Residential!O377+[1]StdO_Customers_Small_Commercial!O377+[1]StdO_Customers_Lighting!O377</f>
        <v>120845</v>
      </c>
      <c r="P377" s="20">
        <f>[1]StdO_Customers_Residential!P377+[1]StdO_Customers_Small_Commercial!P377+[1]StdO_Customers_Lighting!P377</f>
        <v>120236</v>
      </c>
      <c r="Q377" s="20">
        <f>[1]StdO_Customers_Residential!Q377+[1]StdO_Customers_Small_Commercial!Q377+[1]StdO_Customers_Lighting!Q377</f>
        <v>125495</v>
      </c>
      <c r="R377" s="20">
        <f>[1]StdO_Customers_Residential!R377+[1]StdO_Customers_Small_Commercial!R377+[1]StdO_Customers_Lighting!R377</f>
        <v>138535</v>
      </c>
      <c r="S377" s="20">
        <f>[1]StdO_Customers_Residential!S377+[1]StdO_Customers_Small_Commercial!S377+[1]StdO_Customers_Lighting!S377</f>
        <v>149327</v>
      </c>
      <c r="T377" s="20">
        <f>[1]StdO_Customers_Residential!T377+[1]StdO_Customers_Small_Commercial!T377+[1]StdO_Customers_Lighting!T377</f>
        <v>149114</v>
      </c>
      <c r="U377" s="20">
        <f>[1]StdO_Customers_Residential!U377+[1]StdO_Customers_Small_Commercial!U377+[1]StdO_Customers_Lighting!U377</f>
        <v>148214</v>
      </c>
      <c r="V377" s="20">
        <f>[1]StdO_Customers_Residential!V377+[1]StdO_Customers_Small_Commercial!V377+[1]StdO_Customers_Lighting!V377</f>
        <v>136203</v>
      </c>
      <c r="W377" s="20">
        <f>[1]StdO_Customers_Residential!W377+[1]StdO_Customers_Small_Commercial!W377+[1]StdO_Customers_Lighting!W377</f>
        <v>124778</v>
      </c>
      <c r="X377" s="20">
        <f>[1]StdO_Customers_Residential!X377+[1]StdO_Customers_Small_Commercial!X377+[1]StdO_Customers_Lighting!X377</f>
        <v>111088</v>
      </c>
      <c r="Y377" s="20">
        <f>[1]StdO_Customers_Residential!Y377+[1]StdO_Customers_Small_Commercial!Y377+[1]StdO_Customers_Lighting!Y377</f>
        <v>101875</v>
      </c>
      <c r="Z377" s="12"/>
      <c r="AA377" s="13">
        <f t="shared" si="48"/>
        <v>1</v>
      </c>
      <c r="AB377" s="12">
        <f t="shared" si="41"/>
        <v>0</v>
      </c>
      <c r="AC377" s="5">
        <f t="shared" si="42"/>
        <v>2813478</v>
      </c>
      <c r="AD377" s="5">
        <f t="shared" si="43"/>
        <v>2813478</v>
      </c>
      <c r="AF377" s="12">
        <f t="shared" si="44"/>
        <v>1</v>
      </c>
      <c r="AG377" s="12">
        <f t="shared" si="45"/>
        <v>2022</v>
      </c>
      <c r="AI377" s="5">
        <f t="shared" si="46"/>
        <v>149327</v>
      </c>
      <c r="AJ377" s="12">
        <f t="shared" si="47"/>
        <v>18</v>
      </c>
    </row>
    <row r="378" spans="1:36" x14ac:dyDescent="0.25">
      <c r="A378" s="33">
        <v>44565</v>
      </c>
      <c r="B378" s="20">
        <f>[1]StdO_Customers_Residential!B378+[1]StdO_Customers_Small_Commercial!B378+[1]StdO_Customers_Lighting!B378</f>
        <v>97685</v>
      </c>
      <c r="C378" s="20">
        <f>[1]StdO_Customers_Residential!C378+[1]StdO_Customers_Small_Commercial!C378+[1]StdO_Customers_Lighting!C378</f>
        <v>96338</v>
      </c>
      <c r="D378" s="20">
        <f>[1]StdO_Customers_Residential!D378+[1]StdO_Customers_Small_Commercial!D378+[1]StdO_Customers_Lighting!D378</f>
        <v>95336</v>
      </c>
      <c r="E378" s="20">
        <f>[1]StdO_Customers_Residential!E378+[1]StdO_Customers_Small_Commercial!E378+[1]StdO_Customers_Lighting!E378</f>
        <v>96776</v>
      </c>
      <c r="F378" s="20">
        <f>[1]StdO_Customers_Residential!F378+[1]StdO_Customers_Small_Commercial!F378+[1]StdO_Customers_Lighting!F378</f>
        <v>101346</v>
      </c>
      <c r="G378" s="20">
        <f>[1]StdO_Customers_Residential!G378+[1]StdO_Customers_Small_Commercial!G378+[1]StdO_Customers_Lighting!G378</f>
        <v>109998</v>
      </c>
      <c r="H378" s="20">
        <f>[1]StdO_Customers_Residential!H378+[1]StdO_Customers_Small_Commercial!H378+[1]StdO_Customers_Lighting!H378</f>
        <v>127957</v>
      </c>
      <c r="I378" s="20">
        <f>[1]StdO_Customers_Residential!I378+[1]StdO_Customers_Small_Commercial!I378+[1]StdO_Customers_Lighting!I378</f>
        <v>135320</v>
      </c>
      <c r="J378" s="20">
        <f>[1]StdO_Customers_Residential!J378+[1]StdO_Customers_Small_Commercial!J378+[1]StdO_Customers_Lighting!J378</f>
        <v>133079</v>
      </c>
      <c r="K378" s="20">
        <f>[1]StdO_Customers_Residential!K378+[1]StdO_Customers_Small_Commercial!K378+[1]StdO_Customers_Lighting!K378</f>
        <v>130287</v>
      </c>
      <c r="L378" s="20">
        <f>[1]StdO_Customers_Residential!L378+[1]StdO_Customers_Small_Commercial!L378+[1]StdO_Customers_Lighting!L378</f>
        <v>126409</v>
      </c>
      <c r="M378" s="20">
        <f>[1]StdO_Customers_Residential!M378+[1]StdO_Customers_Small_Commercial!M378+[1]StdO_Customers_Lighting!M378</f>
        <v>123832</v>
      </c>
      <c r="N378" s="20">
        <f>[1]StdO_Customers_Residential!N378+[1]StdO_Customers_Small_Commercial!N378+[1]StdO_Customers_Lighting!N378</f>
        <v>121208</v>
      </c>
      <c r="O378" s="20">
        <f>[1]StdO_Customers_Residential!O378+[1]StdO_Customers_Small_Commercial!O378+[1]StdO_Customers_Lighting!O378</f>
        <v>119890</v>
      </c>
      <c r="P378" s="20">
        <f>[1]StdO_Customers_Residential!P378+[1]StdO_Customers_Small_Commercial!P378+[1]StdO_Customers_Lighting!P378</f>
        <v>120250</v>
      </c>
      <c r="Q378" s="20">
        <f>[1]StdO_Customers_Residential!Q378+[1]StdO_Customers_Small_Commercial!Q378+[1]StdO_Customers_Lighting!Q378</f>
        <v>127203</v>
      </c>
      <c r="R378" s="20">
        <f>[1]StdO_Customers_Residential!R378+[1]StdO_Customers_Small_Commercial!R378+[1]StdO_Customers_Lighting!R378</f>
        <v>140213</v>
      </c>
      <c r="S378" s="20">
        <f>[1]StdO_Customers_Residential!S378+[1]StdO_Customers_Small_Commercial!S378+[1]StdO_Customers_Lighting!S378</f>
        <v>150836</v>
      </c>
      <c r="T378" s="20">
        <f>[1]StdO_Customers_Residential!T378+[1]StdO_Customers_Small_Commercial!T378+[1]StdO_Customers_Lighting!T378</f>
        <v>148537</v>
      </c>
      <c r="U378" s="20">
        <f>[1]StdO_Customers_Residential!U378+[1]StdO_Customers_Small_Commercial!U378+[1]StdO_Customers_Lighting!U378</f>
        <v>148270</v>
      </c>
      <c r="V378" s="20">
        <f>[1]StdO_Customers_Residential!V378+[1]StdO_Customers_Small_Commercial!V378+[1]StdO_Customers_Lighting!V378</f>
        <v>135538</v>
      </c>
      <c r="W378" s="20">
        <f>[1]StdO_Customers_Residential!W378+[1]StdO_Customers_Small_Commercial!W378+[1]StdO_Customers_Lighting!W378</f>
        <v>122325</v>
      </c>
      <c r="X378" s="20">
        <f>[1]StdO_Customers_Residential!X378+[1]StdO_Customers_Small_Commercial!X378+[1]StdO_Customers_Lighting!X378</f>
        <v>108687</v>
      </c>
      <c r="Y378" s="20">
        <f>[1]StdO_Customers_Residential!Y378+[1]StdO_Customers_Small_Commercial!Y378+[1]StdO_Customers_Lighting!Y378</f>
        <v>98106</v>
      </c>
      <c r="Z378" s="12"/>
      <c r="AA378" s="13">
        <f t="shared" si="48"/>
        <v>2</v>
      </c>
      <c r="AB378" s="12">
        <f t="shared" si="41"/>
        <v>2091884</v>
      </c>
      <c r="AC378" s="5">
        <f t="shared" si="42"/>
        <v>823542</v>
      </c>
      <c r="AD378" s="5">
        <f t="shared" si="43"/>
        <v>2915426</v>
      </c>
      <c r="AF378" s="12">
        <f t="shared" si="44"/>
        <v>1</v>
      </c>
      <c r="AG378" s="12">
        <f t="shared" si="45"/>
        <v>2022</v>
      </c>
      <c r="AI378" s="5">
        <f t="shared" si="46"/>
        <v>150836</v>
      </c>
      <c r="AJ378" s="12">
        <f t="shared" si="47"/>
        <v>18</v>
      </c>
    </row>
    <row r="379" spans="1:36" x14ac:dyDescent="0.25">
      <c r="A379" s="33">
        <v>44566</v>
      </c>
      <c r="B379" s="20">
        <f>[1]StdO_Customers_Residential!B379+[1]StdO_Customers_Small_Commercial!B379+[1]StdO_Customers_Lighting!B379</f>
        <v>92910</v>
      </c>
      <c r="C379" s="20">
        <f>[1]StdO_Customers_Residential!C379+[1]StdO_Customers_Small_Commercial!C379+[1]StdO_Customers_Lighting!C379</f>
        <v>89947</v>
      </c>
      <c r="D379" s="20">
        <f>[1]StdO_Customers_Residential!D379+[1]StdO_Customers_Small_Commercial!D379+[1]StdO_Customers_Lighting!D379</f>
        <v>91624</v>
      </c>
      <c r="E379" s="20">
        <f>[1]StdO_Customers_Residential!E379+[1]StdO_Customers_Small_Commercial!E379+[1]StdO_Customers_Lighting!E379</f>
        <v>90136</v>
      </c>
      <c r="F379" s="20">
        <f>[1]StdO_Customers_Residential!F379+[1]StdO_Customers_Small_Commercial!F379+[1]StdO_Customers_Lighting!F379</f>
        <v>92832</v>
      </c>
      <c r="G379" s="20">
        <f>[1]StdO_Customers_Residential!G379+[1]StdO_Customers_Small_Commercial!G379+[1]StdO_Customers_Lighting!G379</f>
        <v>101393</v>
      </c>
      <c r="H379" s="20">
        <f>[1]StdO_Customers_Residential!H379+[1]StdO_Customers_Small_Commercial!H379+[1]StdO_Customers_Lighting!H379</f>
        <v>119109</v>
      </c>
      <c r="I379" s="20">
        <f>[1]StdO_Customers_Residential!I379+[1]StdO_Customers_Small_Commercial!I379+[1]StdO_Customers_Lighting!I379</f>
        <v>129167</v>
      </c>
      <c r="J379" s="20">
        <f>[1]StdO_Customers_Residential!J379+[1]StdO_Customers_Small_Commercial!J379+[1]StdO_Customers_Lighting!J379</f>
        <v>126040</v>
      </c>
      <c r="K379" s="20">
        <f>[1]StdO_Customers_Residential!K379+[1]StdO_Customers_Small_Commercial!K379+[1]StdO_Customers_Lighting!K379</f>
        <v>124573</v>
      </c>
      <c r="L379" s="20">
        <f>[1]StdO_Customers_Residential!L379+[1]StdO_Customers_Small_Commercial!L379+[1]StdO_Customers_Lighting!L379</f>
        <v>123137</v>
      </c>
      <c r="M379" s="20">
        <f>[1]StdO_Customers_Residential!M379+[1]StdO_Customers_Small_Commercial!M379+[1]StdO_Customers_Lighting!M379</f>
        <v>121663</v>
      </c>
      <c r="N379" s="20">
        <f>[1]StdO_Customers_Residential!N379+[1]StdO_Customers_Small_Commercial!N379+[1]StdO_Customers_Lighting!N379</f>
        <v>119191</v>
      </c>
      <c r="O379" s="20">
        <f>[1]StdO_Customers_Residential!O379+[1]StdO_Customers_Small_Commercial!O379+[1]StdO_Customers_Lighting!O379</f>
        <v>114653</v>
      </c>
      <c r="P379" s="20">
        <f>[1]StdO_Customers_Residential!P379+[1]StdO_Customers_Small_Commercial!P379+[1]StdO_Customers_Lighting!P379</f>
        <v>111610</v>
      </c>
      <c r="Q379" s="20">
        <f>[1]StdO_Customers_Residential!Q379+[1]StdO_Customers_Small_Commercial!Q379+[1]StdO_Customers_Lighting!Q379</f>
        <v>117673</v>
      </c>
      <c r="R379" s="20">
        <f>[1]StdO_Customers_Residential!R379+[1]StdO_Customers_Small_Commercial!R379+[1]StdO_Customers_Lighting!R379</f>
        <v>133864</v>
      </c>
      <c r="S379" s="20">
        <f>[1]StdO_Customers_Residential!S379+[1]StdO_Customers_Small_Commercial!S379+[1]StdO_Customers_Lighting!S379</f>
        <v>144524</v>
      </c>
      <c r="T379" s="20">
        <f>[1]StdO_Customers_Residential!T379+[1]StdO_Customers_Small_Commercial!T379+[1]StdO_Customers_Lighting!T379</f>
        <v>145676</v>
      </c>
      <c r="U379" s="20">
        <f>[1]StdO_Customers_Residential!U379+[1]StdO_Customers_Small_Commercial!U379+[1]StdO_Customers_Lighting!U379</f>
        <v>148177</v>
      </c>
      <c r="V379" s="20">
        <f>[1]StdO_Customers_Residential!V379+[1]StdO_Customers_Small_Commercial!V379+[1]StdO_Customers_Lighting!V379</f>
        <v>134697</v>
      </c>
      <c r="W379" s="20">
        <f>[1]StdO_Customers_Residential!W379+[1]StdO_Customers_Small_Commercial!W379+[1]StdO_Customers_Lighting!W379</f>
        <v>116495</v>
      </c>
      <c r="X379" s="20">
        <f>[1]StdO_Customers_Residential!X379+[1]StdO_Customers_Small_Commercial!X379+[1]StdO_Customers_Lighting!X379</f>
        <v>96200</v>
      </c>
      <c r="Y379" s="20">
        <f>[1]StdO_Customers_Residential!Y379+[1]StdO_Customers_Small_Commercial!Y379+[1]StdO_Customers_Lighting!Y379</f>
        <v>85806</v>
      </c>
      <c r="Z379" s="12"/>
      <c r="AA379" s="13">
        <f t="shared" si="48"/>
        <v>3</v>
      </c>
      <c r="AB379" s="12">
        <f t="shared" si="41"/>
        <v>2007340</v>
      </c>
      <c r="AC379" s="5">
        <f t="shared" si="42"/>
        <v>763757</v>
      </c>
      <c r="AD379" s="5">
        <f t="shared" si="43"/>
        <v>2771097</v>
      </c>
      <c r="AF379" s="12">
        <f t="shared" si="44"/>
        <v>1</v>
      </c>
      <c r="AG379" s="12">
        <f t="shared" si="45"/>
        <v>2022</v>
      </c>
      <c r="AI379" s="5">
        <f t="shared" si="46"/>
        <v>148177</v>
      </c>
      <c r="AJ379" s="12">
        <f t="shared" si="47"/>
        <v>20</v>
      </c>
    </row>
    <row r="380" spans="1:36" x14ac:dyDescent="0.25">
      <c r="A380" s="33">
        <v>44567</v>
      </c>
      <c r="B380" s="20">
        <f>[1]StdO_Customers_Residential!B380+[1]StdO_Customers_Small_Commercial!B380+[1]StdO_Customers_Lighting!B380</f>
        <v>80765</v>
      </c>
      <c r="C380" s="20">
        <f>[1]StdO_Customers_Residential!C380+[1]StdO_Customers_Small_Commercial!C380+[1]StdO_Customers_Lighting!C380</f>
        <v>76811</v>
      </c>
      <c r="D380" s="20">
        <f>[1]StdO_Customers_Residential!D380+[1]StdO_Customers_Small_Commercial!D380+[1]StdO_Customers_Lighting!D380</f>
        <v>74218</v>
      </c>
      <c r="E380" s="20">
        <f>[1]StdO_Customers_Residential!E380+[1]StdO_Customers_Small_Commercial!E380+[1]StdO_Customers_Lighting!E380</f>
        <v>75374</v>
      </c>
      <c r="F380" s="20">
        <f>[1]StdO_Customers_Residential!F380+[1]StdO_Customers_Small_Commercial!F380+[1]StdO_Customers_Lighting!F380</f>
        <v>78652</v>
      </c>
      <c r="G380" s="20">
        <f>[1]StdO_Customers_Residential!G380+[1]StdO_Customers_Small_Commercial!G380+[1]StdO_Customers_Lighting!G380</f>
        <v>89075</v>
      </c>
      <c r="H380" s="20">
        <f>[1]StdO_Customers_Residential!H380+[1]StdO_Customers_Small_Commercial!H380+[1]StdO_Customers_Lighting!H380</f>
        <v>113998</v>
      </c>
      <c r="I380" s="20">
        <f>[1]StdO_Customers_Residential!I380+[1]StdO_Customers_Small_Commercial!I380+[1]StdO_Customers_Lighting!I380</f>
        <v>129078</v>
      </c>
      <c r="J380" s="20">
        <f>[1]StdO_Customers_Residential!J380+[1]StdO_Customers_Small_Commercial!J380+[1]StdO_Customers_Lighting!J380</f>
        <v>126022</v>
      </c>
      <c r="K380" s="20">
        <f>[1]StdO_Customers_Residential!K380+[1]StdO_Customers_Small_Commercial!K380+[1]StdO_Customers_Lighting!K380</f>
        <v>124559</v>
      </c>
      <c r="L380" s="20">
        <f>[1]StdO_Customers_Residential!L380+[1]StdO_Customers_Small_Commercial!L380+[1]StdO_Customers_Lighting!L380</f>
        <v>123117</v>
      </c>
      <c r="M380" s="20">
        <f>[1]StdO_Customers_Residential!M380+[1]StdO_Customers_Small_Commercial!M380+[1]StdO_Customers_Lighting!M380</f>
        <v>120878</v>
      </c>
      <c r="N380" s="20">
        <f>[1]StdO_Customers_Residential!N380+[1]StdO_Customers_Small_Commercial!N380+[1]StdO_Customers_Lighting!N380</f>
        <v>115731</v>
      </c>
      <c r="O380" s="20">
        <f>[1]StdO_Customers_Residential!O380+[1]StdO_Customers_Small_Commercial!O380+[1]StdO_Customers_Lighting!O380</f>
        <v>112846</v>
      </c>
      <c r="P380" s="20">
        <f>[1]StdO_Customers_Residential!P380+[1]StdO_Customers_Small_Commercial!P380+[1]StdO_Customers_Lighting!P380</f>
        <v>109944</v>
      </c>
      <c r="Q380" s="20">
        <f>[1]StdO_Customers_Residential!Q380+[1]StdO_Customers_Small_Commercial!Q380+[1]StdO_Customers_Lighting!Q380</f>
        <v>117648</v>
      </c>
      <c r="R380" s="20">
        <f>[1]StdO_Customers_Residential!R380+[1]StdO_Customers_Small_Commercial!R380+[1]StdO_Customers_Lighting!R380</f>
        <v>133829</v>
      </c>
      <c r="S380" s="20">
        <f>[1]StdO_Customers_Residential!S380+[1]StdO_Customers_Small_Commercial!S380+[1]StdO_Customers_Lighting!S380</f>
        <v>144489</v>
      </c>
      <c r="T380" s="20">
        <f>[1]StdO_Customers_Residential!T380+[1]StdO_Customers_Small_Commercial!T380+[1]StdO_Customers_Lighting!T380</f>
        <v>145628</v>
      </c>
      <c r="U380" s="20">
        <f>[1]StdO_Customers_Residential!U380+[1]StdO_Customers_Small_Commercial!U380+[1]StdO_Customers_Lighting!U380</f>
        <v>148143</v>
      </c>
      <c r="V380" s="20">
        <f>[1]StdO_Customers_Residential!V380+[1]StdO_Customers_Small_Commercial!V380+[1]StdO_Customers_Lighting!V380</f>
        <v>134716</v>
      </c>
      <c r="W380" s="20">
        <f>[1]StdO_Customers_Residential!W380+[1]StdO_Customers_Small_Commercial!W380+[1]StdO_Customers_Lighting!W380</f>
        <v>116544</v>
      </c>
      <c r="X380" s="20">
        <f>[1]StdO_Customers_Residential!X380+[1]StdO_Customers_Small_Commercial!X380+[1]StdO_Customers_Lighting!X380</f>
        <v>96283</v>
      </c>
      <c r="Y380" s="20">
        <f>[1]StdO_Customers_Residential!Y380+[1]StdO_Customers_Small_Commercial!Y380+[1]StdO_Customers_Lighting!Y380</f>
        <v>86013</v>
      </c>
      <c r="Z380" s="12"/>
      <c r="AA380" s="13">
        <f t="shared" si="48"/>
        <v>4</v>
      </c>
      <c r="AB380" s="12">
        <f t="shared" si="41"/>
        <v>1999455</v>
      </c>
      <c r="AC380" s="5">
        <f t="shared" si="42"/>
        <v>674906</v>
      </c>
      <c r="AD380" s="5">
        <f t="shared" si="43"/>
        <v>2674361</v>
      </c>
      <c r="AF380" s="12">
        <f t="shared" si="44"/>
        <v>1</v>
      </c>
      <c r="AG380" s="12">
        <f t="shared" si="45"/>
        <v>2022</v>
      </c>
      <c r="AI380" s="5">
        <f t="shared" si="46"/>
        <v>148143</v>
      </c>
      <c r="AJ380" s="12">
        <f t="shared" si="47"/>
        <v>20</v>
      </c>
    </row>
    <row r="381" spans="1:36" x14ac:dyDescent="0.25">
      <c r="A381" s="33">
        <v>44568</v>
      </c>
      <c r="B381" s="20">
        <f>[1]StdO_Customers_Residential!B381+[1]StdO_Customers_Small_Commercial!B381+[1]StdO_Customers_Lighting!B381</f>
        <v>81523</v>
      </c>
      <c r="C381" s="20">
        <f>[1]StdO_Customers_Residential!C381+[1]StdO_Customers_Small_Commercial!C381+[1]StdO_Customers_Lighting!C381</f>
        <v>78857</v>
      </c>
      <c r="D381" s="20">
        <f>[1]StdO_Customers_Residential!D381+[1]StdO_Customers_Small_Commercial!D381+[1]StdO_Customers_Lighting!D381</f>
        <v>77994</v>
      </c>
      <c r="E381" s="20">
        <f>[1]StdO_Customers_Residential!E381+[1]StdO_Customers_Small_Commercial!E381+[1]StdO_Customers_Lighting!E381</f>
        <v>78666</v>
      </c>
      <c r="F381" s="20">
        <f>[1]StdO_Customers_Residential!F381+[1]StdO_Customers_Small_Commercial!F381+[1]StdO_Customers_Lighting!F381</f>
        <v>81927</v>
      </c>
      <c r="G381" s="20">
        <f>[1]StdO_Customers_Residential!G381+[1]StdO_Customers_Small_Commercial!G381+[1]StdO_Customers_Lighting!G381</f>
        <v>89088</v>
      </c>
      <c r="H381" s="20">
        <f>[1]StdO_Customers_Residential!H381+[1]StdO_Customers_Small_Commercial!H381+[1]StdO_Customers_Lighting!H381</f>
        <v>113974</v>
      </c>
      <c r="I381" s="20">
        <f>[1]StdO_Customers_Residential!I381+[1]StdO_Customers_Small_Commercial!I381+[1]StdO_Customers_Lighting!I381</f>
        <v>129070</v>
      </c>
      <c r="J381" s="20">
        <f>[1]StdO_Customers_Residential!J381+[1]StdO_Customers_Small_Commercial!J381+[1]StdO_Customers_Lighting!J381</f>
        <v>125988</v>
      </c>
      <c r="K381" s="20">
        <f>[1]StdO_Customers_Residential!K381+[1]StdO_Customers_Small_Commercial!K381+[1]StdO_Customers_Lighting!K381</f>
        <v>124500</v>
      </c>
      <c r="L381" s="20">
        <f>[1]StdO_Customers_Residential!L381+[1]StdO_Customers_Small_Commercial!L381+[1]StdO_Customers_Lighting!L381</f>
        <v>123042</v>
      </c>
      <c r="M381" s="20">
        <f>[1]StdO_Customers_Residential!M381+[1]StdO_Customers_Small_Commercial!M381+[1]StdO_Customers_Lighting!M381</f>
        <v>120808</v>
      </c>
      <c r="N381" s="20">
        <f>[1]StdO_Customers_Residential!N381+[1]StdO_Customers_Small_Commercial!N381+[1]StdO_Customers_Lighting!N381</f>
        <v>119354</v>
      </c>
      <c r="O381" s="20">
        <f>[1]StdO_Customers_Residential!O381+[1]StdO_Customers_Small_Commercial!O381+[1]StdO_Customers_Lighting!O381</f>
        <v>117726</v>
      </c>
      <c r="P381" s="20">
        <f>[1]StdO_Customers_Residential!P381+[1]StdO_Customers_Small_Commercial!P381+[1]StdO_Customers_Lighting!P381</f>
        <v>115168</v>
      </c>
      <c r="Q381" s="20">
        <f>[1]StdO_Customers_Residential!Q381+[1]StdO_Customers_Small_Commercial!Q381+[1]StdO_Customers_Lighting!Q381</f>
        <v>117835</v>
      </c>
      <c r="R381" s="20">
        <f>[1]StdO_Customers_Residential!R381+[1]StdO_Customers_Small_Commercial!R381+[1]StdO_Customers_Lighting!R381</f>
        <v>133839</v>
      </c>
      <c r="S381" s="20">
        <f>[1]StdO_Customers_Residential!S381+[1]StdO_Customers_Small_Commercial!S381+[1]StdO_Customers_Lighting!S381</f>
        <v>144519</v>
      </c>
      <c r="T381" s="20">
        <f>[1]StdO_Customers_Residential!T381+[1]StdO_Customers_Small_Commercial!T381+[1]StdO_Customers_Lighting!T381</f>
        <v>145646</v>
      </c>
      <c r="U381" s="20">
        <f>[1]StdO_Customers_Residential!U381+[1]StdO_Customers_Small_Commercial!U381+[1]StdO_Customers_Lighting!U381</f>
        <v>148157</v>
      </c>
      <c r="V381" s="20">
        <f>[1]StdO_Customers_Residential!V381+[1]StdO_Customers_Small_Commercial!V381+[1]StdO_Customers_Lighting!V381</f>
        <v>134733</v>
      </c>
      <c r="W381" s="20">
        <f>[1]StdO_Customers_Residential!W381+[1]StdO_Customers_Small_Commercial!W381+[1]StdO_Customers_Lighting!W381</f>
        <v>116568</v>
      </c>
      <c r="X381" s="20">
        <f>[1]StdO_Customers_Residential!X381+[1]StdO_Customers_Small_Commercial!X381+[1]StdO_Customers_Lighting!X381</f>
        <v>99513</v>
      </c>
      <c r="Y381" s="20">
        <f>[1]StdO_Customers_Residential!Y381+[1]StdO_Customers_Small_Commercial!Y381+[1]StdO_Customers_Lighting!Y381</f>
        <v>90368</v>
      </c>
      <c r="Z381" s="12"/>
      <c r="AA381" s="13">
        <f t="shared" si="48"/>
        <v>5</v>
      </c>
      <c r="AB381" s="12">
        <f t="shared" si="41"/>
        <v>2016466</v>
      </c>
      <c r="AC381" s="5">
        <f t="shared" si="42"/>
        <v>692397</v>
      </c>
      <c r="AD381" s="5">
        <f t="shared" si="43"/>
        <v>2708863</v>
      </c>
      <c r="AF381" s="12">
        <f t="shared" si="44"/>
        <v>1</v>
      </c>
      <c r="AG381" s="12">
        <f t="shared" si="45"/>
        <v>2022</v>
      </c>
      <c r="AI381" s="5">
        <f t="shared" si="46"/>
        <v>148157</v>
      </c>
      <c r="AJ381" s="12">
        <f t="shared" si="47"/>
        <v>20</v>
      </c>
    </row>
    <row r="382" spans="1:36" x14ac:dyDescent="0.25">
      <c r="A382" s="33">
        <v>44569</v>
      </c>
      <c r="B382" s="20">
        <f>[1]StdO_Customers_Residential!B382+[1]StdO_Customers_Small_Commercial!B382+[1]StdO_Customers_Lighting!B382</f>
        <v>85566</v>
      </c>
      <c r="C382" s="20">
        <f>[1]StdO_Customers_Residential!C382+[1]StdO_Customers_Small_Commercial!C382+[1]StdO_Customers_Lighting!C382</f>
        <v>82658</v>
      </c>
      <c r="D382" s="20">
        <f>[1]StdO_Customers_Residential!D382+[1]StdO_Customers_Small_Commercial!D382+[1]StdO_Customers_Lighting!D382</f>
        <v>82147</v>
      </c>
      <c r="E382" s="20">
        <f>[1]StdO_Customers_Residential!E382+[1]StdO_Customers_Small_Commercial!E382+[1]StdO_Customers_Lighting!E382</f>
        <v>82947</v>
      </c>
      <c r="F382" s="20">
        <f>[1]StdO_Customers_Residential!F382+[1]StdO_Customers_Small_Commercial!F382+[1]StdO_Customers_Lighting!F382</f>
        <v>86282</v>
      </c>
      <c r="G382" s="20">
        <f>[1]StdO_Customers_Residential!G382+[1]StdO_Customers_Small_Commercial!G382+[1]StdO_Customers_Lighting!G382</f>
        <v>91131</v>
      </c>
      <c r="H382" s="20">
        <f>[1]StdO_Customers_Residential!H382+[1]StdO_Customers_Small_Commercial!H382+[1]StdO_Customers_Lighting!H382</f>
        <v>108537</v>
      </c>
      <c r="I382" s="20">
        <f>[1]StdO_Customers_Residential!I382+[1]StdO_Customers_Small_Commercial!I382+[1]StdO_Customers_Lighting!I382</f>
        <v>123608</v>
      </c>
      <c r="J382" s="20">
        <f>[1]StdO_Customers_Residential!J382+[1]StdO_Customers_Small_Commercial!J382+[1]StdO_Customers_Lighting!J382</f>
        <v>125200</v>
      </c>
      <c r="K382" s="20">
        <f>[1]StdO_Customers_Residential!K382+[1]StdO_Customers_Small_Commercial!K382+[1]StdO_Customers_Lighting!K382</f>
        <v>128194</v>
      </c>
      <c r="L382" s="20">
        <f>[1]StdO_Customers_Residential!L382+[1]StdO_Customers_Small_Commercial!L382+[1]StdO_Customers_Lighting!L382</f>
        <v>126130</v>
      </c>
      <c r="M382" s="20">
        <f>[1]StdO_Customers_Residential!M382+[1]StdO_Customers_Small_Commercial!M382+[1]StdO_Customers_Lighting!M382</f>
        <v>123736</v>
      </c>
      <c r="N382" s="20">
        <f>[1]StdO_Customers_Residential!N382+[1]StdO_Customers_Small_Commercial!N382+[1]StdO_Customers_Lighting!N382</f>
        <v>118595</v>
      </c>
      <c r="O382" s="20">
        <f>[1]StdO_Customers_Residential!O382+[1]StdO_Customers_Small_Commercial!O382+[1]StdO_Customers_Lighting!O382</f>
        <v>115212</v>
      </c>
      <c r="P382" s="20">
        <f>[1]StdO_Customers_Residential!P382+[1]StdO_Customers_Small_Commercial!P382+[1]StdO_Customers_Lighting!P382</f>
        <v>112506</v>
      </c>
      <c r="Q382" s="20">
        <f>[1]StdO_Customers_Residential!Q382+[1]StdO_Customers_Small_Commercial!Q382+[1]StdO_Customers_Lighting!Q382</f>
        <v>120388</v>
      </c>
      <c r="R382" s="20">
        <f>[1]StdO_Customers_Residential!R382+[1]StdO_Customers_Small_Commercial!R382+[1]StdO_Customers_Lighting!R382</f>
        <v>136175</v>
      </c>
      <c r="S382" s="20">
        <f>[1]StdO_Customers_Residential!S382+[1]StdO_Customers_Small_Commercial!S382+[1]StdO_Customers_Lighting!S382</f>
        <v>148074</v>
      </c>
      <c r="T382" s="20">
        <f>[1]StdO_Customers_Residential!T382+[1]StdO_Customers_Small_Commercial!T382+[1]StdO_Customers_Lighting!T382</f>
        <v>146972</v>
      </c>
      <c r="U382" s="20">
        <f>[1]StdO_Customers_Residential!U382+[1]StdO_Customers_Small_Commercial!U382+[1]StdO_Customers_Lighting!U382</f>
        <v>147221</v>
      </c>
      <c r="V382" s="20">
        <f>[1]StdO_Customers_Residential!V382+[1]StdO_Customers_Small_Commercial!V382+[1]StdO_Customers_Lighting!V382</f>
        <v>134576</v>
      </c>
      <c r="W382" s="20">
        <f>[1]StdO_Customers_Residential!W382+[1]StdO_Customers_Small_Commercial!W382+[1]StdO_Customers_Lighting!W382</f>
        <v>121477</v>
      </c>
      <c r="X382" s="20">
        <f>[1]StdO_Customers_Residential!X382+[1]StdO_Customers_Small_Commercial!X382+[1]StdO_Customers_Lighting!X382</f>
        <v>109531</v>
      </c>
      <c r="Y382" s="20">
        <f>[1]StdO_Customers_Residential!Y382+[1]StdO_Customers_Small_Commercial!Y382+[1]StdO_Customers_Lighting!Y382</f>
        <v>99256</v>
      </c>
      <c r="Z382" s="12"/>
      <c r="AA382" s="13">
        <f t="shared" si="48"/>
        <v>6</v>
      </c>
      <c r="AB382" s="12">
        <f t="shared" si="41"/>
        <v>2037595</v>
      </c>
      <c r="AC382" s="5">
        <f t="shared" si="42"/>
        <v>718524</v>
      </c>
      <c r="AD382" s="5">
        <f t="shared" si="43"/>
        <v>2756119</v>
      </c>
      <c r="AF382" s="12">
        <f t="shared" si="44"/>
        <v>1</v>
      </c>
      <c r="AG382" s="12">
        <f t="shared" si="45"/>
        <v>2022</v>
      </c>
      <c r="AI382" s="5">
        <f t="shared" si="46"/>
        <v>148074</v>
      </c>
      <c r="AJ382" s="12">
        <f t="shared" si="47"/>
        <v>18</v>
      </c>
    </row>
    <row r="383" spans="1:36" x14ac:dyDescent="0.25">
      <c r="A383" s="33">
        <v>44570</v>
      </c>
      <c r="B383" s="20">
        <f>[1]StdO_Customers_Residential!B383+[1]StdO_Customers_Small_Commercial!B383+[1]StdO_Customers_Lighting!B383</f>
        <v>94453</v>
      </c>
      <c r="C383" s="20">
        <f>[1]StdO_Customers_Residential!C383+[1]StdO_Customers_Small_Commercial!C383+[1]StdO_Customers_Lighting!C383</f>
        <v>89969</v>
      </c>
      <c r="D383" s="20">
        <f>[1]StdO_Customers_Residential!D383+[1]StdO_Customers_Small_Commercial!D383+[1]StdO_Customers_Lighting!D383</f>
        <v>87365</v>
      </c>
      <c r="E383" s="20">
        <f>[1]StdO_Customers_Residential!E383+[1]StdO_Customers_Small_Commercial!E383+[1]StdO_Customers_Lighting!E383</f>
        <v>86384</v>
      </c>
      <c r="F383" s="20">
        <f>[1]StdO_Customers_Residential!F383+[1]StdO_Customers_Small_Commercial!F383+[1]StdO_Customers_Lighting!F383</f>
        <v>87033</v>
      </c>
      <c r="G383" s="20">
        <f>[1]StdO_Customers_Residential!G383+[1]StdO_Customers_Small_Commercial!G383+[1]StdO_Customers_Lighting!G383</f>
        <v>89484</v>
      </c>
      <c r="H383" s="20">
        <f>[1]StdO_Customers_Residential!H383+[1]StdO_Customers_Small_Commercial!H383+[1]StdO_Customers_Lighting!H383</f>
        <v>108501</v>
      </c>
      <c r="I383" s="20">
        <f>[1]StdO_Customers_Residential!I383+[1]StdO_Customers_Small_Commercial!I383+[1]StdO_Customers_Lighting!I383</f>
        <v>123546</v>
      </c>
      <c r="J383" s="20">
        <f>[1]StdO_Customers_Residential!J383+[1]StdO_Customers_Small_Commercial!J383+[1]StdO_Customers_Lighting!J383</f>
        <v>125164</v>
      </c>
      <c r="K383" s="20">
        <f>[1]StdO_Customers_Residential!K383+[1]StdO_Customers_Small_Commercial!K383+[1]StdO_Customers_Lighting!K383</f>
        <v>128156</v>
      </c>
      <c r="L383" s="20">
        <f>[1]StdO_Customers_Residential!L383+[1]StdO_Customers_Small_Commercial!L383+[1]StdO_Customers_Lighting!L383</f>
        <v>126135</v>
      </c>
      <c r="M383" s="20">
        <f>[1]StdO_Customers_Residential!M383+[1]StdO_Customers_Small_Commercial!M383+[1]StdO_Customers_Lighting!M383</f>
        <v>123745</v>
      </c>
      <c r="N383" s="20">
        <f>[1]StdO_Customers_Residential!N383+[1]StdO_Customers_Small_Commercial!N383+[1]StdO_Customers_Lighting!N383</f>
        <v>118598</v>
      </c>
      <c r="O383" s="20">
        <f>[1]StdO_Customers_Residential!O383+[1]StdO_Customers_Small_Commercial!O383+[1]StdO_Customers_Lighting!O383</f>
        <v>115510</v>
      </c>
      <c r="P383" s="20">
        <f>[1]StdO_Customers_Residential!P383+[1]StdO_Customers_Small_Commercial!P383+[1]StdO_Customers_Lighting!P383</f>
        <v>112498</v>
      </c>
      <c r="Q383" s="20">
        <f>[1]StdO_Customers_Residential!Q383+[1]StdO_Customers_Small_Commercial!Q383+[1]StdO_Customers_Lighting!Q383</f>
        <v>120377</v>
      </c>
      <c r="R383" s="20">
        <f>[1]StdO_Customers_Residential!R383+[1]StdO_Customers_Small_Commercial!R383+[1]StdO_Customers_Lighting!R383</f>
        <v>136148</v>
      </c>
      <c r="S383" s="20">
        <f>[1]StdO_Customers_Residential!S383+[1]StdO_Customers_Small_Commercial!S383+[1]StdO_Customers_Lighting!S383</f>
        <v>148004</v>
      </c>
      <c r="T383" s="20">
        <f>[1]StdO_Customers_Residential!T383+[1]StdO_Customers_Small_Commercial!T383+[1]StdO_Customers_Lighting!T383</f>
        <v>146884</v>
      </c>
      <c r="U383" s="20">
        <f>[1]StdO_Customers_Residential!U383+[1]StdO_Customers_Small_Commercial!U383+[1]StdO_Customers_Lighting!U383</f>
        <v>147135</v>
      </c>
      <c r="V383" s="20">
        <f>[1]StdO_Customers_Residential!V383+[1]StdO_Customers_Small_Commercial!V383+[1]StdO_Customers_Lighting!V383</f>
        <v>134478</v>
      </c>
      <c r="W383" s="20">
        <f>[1]StdO_Customers_Residential!W383+[1]StdO_Customers_Small_Commercial!W383+[1]StdO_Customers_Lighting!W383</f>
        <v>115840</v>
      </c>
      <c r="X383" s="20">
        <f>[1]StdO_Customers_Residential!X383+[1]StdO_Customers_Small_Commercial!X383+[1]StdO_Customers_Lighting!X383</f>
        <v>96941</v>
      </c>
      <c r="Y383" s="20">
        <f>[1]StdO_Customers_Residential!Y383+[1]StdO_Customers_Small_Commercial!Y383+[1]StdO_Customers_Lighting!Y383</f>
        <v>86344</v>
      </c>
      <c r="Z383" s="12"/>
      <c r="AA383" s="13">
        <f t="shared" si="48"/>
        <v>7</v>
      </c>
      <c r="AB383" s="12">
        <f t="shared" si="41"/>
        <v>0</v>
      </c>
      <c r="AC383" s="5">
        <f t="shared" si="42"/>
        <v>2748692</v>
      </c>
      <c r="AD383" s="5">
        <f t="shared" si="43"/>
        <v>2748692</v>
      </c>
      <c r="AF383" s="12">
        <f t="shared" si="44"/>
        <v>1</v>
      </c>
      <c r="AG383" s="12">
        <f t="shared" si="45"/>
        <v>2022</v>
      </c>
      <c r="AI383" s="5">
        <f t="shared" si="46"/>
        <v>148004</v>
      </c>
      <c r="AJ383" s="12">
        <f t="shared" si="47"/>
        <v>18</v>
      </c>
    </row>
    <row r="384" spans="1:36" x14ac:dyDescent="0.25">
      <c r="A384" s="33">
        <v>44571</v>
      </c>
      <c r="B384" s="20">
        <f>[1]StdO_Customers_Residential!B384+[1]StdO_Customers_Small_Commercial!B384+[1]StdO_Customers_Lighting!B384</f>
        <v>80784</v>
      </c>
      <c r="C384" s="20">
        <f>[1]StdO_Customers_Residential!C384+[1]StdO_Customers_Small_Commercial!C384+[1]StdO_Customers_Lighting!C384</f>
        <v>76844</v>
      </c>
      <c r="D384" s="20">
        <f>[1]StdO_Customers_Residential!D384+[1]StdO_Customers_Small_Commercial!D384+[1]StdO_Customers_Lighting!D384</f>
        <v>74249</v>
      </c>
      <c r="E384" s="20">
        <f>[1]StdO_Customers_Residential!E384+[1]StdO_Customers_Small_Commercial!E384+[1]StdO_Customers_Lighting!E384</f>
        <v>76458</v>
      </c>
      <c r="F384" s="20">
        <f>[1]StdO_Customers_Residential!F384+[1]StdO_Customers_Small_Commercial!F384+[1]StdO_Customers_Lighting!F384</f>
        <v>81494</v>
      </c>
      <c r="G384" s="20">
        <f>[1]StdO_Customers_Residential!G384+[1]StdO_Customers_Small_Commercial!G384+[1]StdO_Customers_Lighting!G384</f>
        <v>91443</v>
      </c>
      <c r="H384" s="20">
        <f>[1]StdO_Customers_Residential!H384+[1]StdO_Customers_Small_Commercial!H384+[1]StdO_Customers_Lighting!H384</f>
        <v>114069</v>
      </c>
      <c r="I384" s="20">
        <f>[1]StdO_Customers_Residential!I384+[1]StdO_Customers_Small_Commercial!I384+[1]StdO_Customers_Lighting!I384</f>
        <v>129164</v>
      </c>
      <c r="J384" s="20">
        <f>[1]StdO_Customers_Residential!J384+[1]StdO_Customers_Small_Commercial!J384+[1]StdO_Customers_Lighting!J384</f>
        <v>126072</v>
      </c>
      <c r="K384" s="20">
        <f>[1]StdO_Customers_Residential!K384+[1]StdO_Customers_Small_Commercial!K384+[1]StdO_Customers_Lighting!K384</f>
        <v>124608</v>
      </c>
      <c r="L384" s="20">
        <f>[1]StdO_Customers_Residential!L384+[1]StdO_Customers_Small_Commercial!L384+[1]StdO_Customers_Lighting!L384</f>
        <v>123168</v>
      </c>
      <c r="M384" s="20">
        <f>[1]StdO_Customers_Residential!M384+[1]StdO_Customers_Small_Commercial!M384+[1]StdO_Customers_Lighting!M384</f>
        <v>120935</v>
      </c>
      <c r="N384" s="20">
        <f>[1]StdO_Customers_Residential!N384+[1]StdO_Customers_Small_Commercial!N384+[1]StdO_Customers_Lighting!N384</f>
        <v>115755</v>
      </c>
      <c r="O384" s="20">
        <f>[1]StdO_Customers_Residential!O384+[1]StdO_Customers_Small_Commercial!O384+[1]StdO_Customers_Lighting!O384</f>
        <v>112912</v>
      </c>
      <c r="P384" s="20">
        <f>[1]StdO_Customers_Residential!P384+[1]StdO_Customers_Small_Commercial!P384+[1]StdO_Customers_Lighting!P384</f>
        <v>110076</v>
      </c>
      <c r="Q384" s="20">
        <f>[1]StdO_Customers_Residential!Q384+[1]StdO_Customers_Small_Commercial!Q384+[1]StdO_Customers_Lighting!Q384</f>
        <v>117723</v>
      </c>
      <c r="R384" s="20">
        <f>[1]StdO_Customers_Residential!R384+[1]StdO_Customers_Small_Commercial!R384+[1]StdO_Customers_Lighting!R384</f>
        <v>133959</v>
      </c>
      <c r="S384" s="20">
        <f>[1]StdO_Customers_Residential!S384+[1]StdO_Customers_Small_Commercial!S384+[1]StdO_Customers_Lighting!S384</f>
        <v>145472</v>
      </c>
      <c r="T384" s="20">
        <f>[1]StdO_Customers_Residential!T384+[1]StdO_Customers_Small_Commercial!T384+[1]StdO_Customers_Lighting!T384</f>
        <v>145785</v>
      </c>
      <c r="U384" s="20">
        <f>[1]StdO_Customers_Residential!U384+[1]StdO_Customers_Small_Commercial!U384+[1]StdO_Customers_Lighting!U384</f>
        <v>148300</v>
      </c>
      <c r="V384" s="20">
        <f>[1]StdO_Customers_Residential!V384+[1]StdO_Customers_Small_Commercial!V384+[1]StdO_Customers_Lighting!V384</f>
        <v>134882</v>
      </c>
      <c r="W384" s="20">
        <f>[1]StdO_Customers_Residential!W384+[1]StdO_Customers_Small_Commercial!W384+[1]StdO_Customers_Lighting!W384</f>
        <v>122834</v>
      </c>
      <c r="X384" s="20">
        <f>[1]StdO_Customers_Residential!X384+[1]StdO_Customers_Small_Commercial!X384+[1]StdO_Customers_Lighting!X384</f>
        <v>109551</v>
      </c>
      <c r="Y384" s="20">
        <f>[1]StdO_Customers_Residential!Y384+[1]StdO_Customers_Small_Commercial!Y384+[1]StdO_Customers_Lighting!Y384</f>
        <v>100201</v>
      </c>
      <c r="Z384" s="12"/>
      <c r="AA384" s="13">
        <f t="shared" si="48"/>
        <v>1</v>
      </c>
      <c r="AB384" s="12">
        <f t="shared" si="41"/>
        <v>0</v>
      </c>
      <c r="AC384" s="5">
        <f t="shared" si="42"/>
        <v>2716738</v>
      </c>
      <c r="AD384" s="5">
        <f t="shared" si="43"/>
        <v>2716738</v>
      </c>
      <c r="AF384" s="12">
        <f t="shared" si="44"/>
        <v>1</v>
      </c>
      <c r="AG384" s="12">
        <f t="shared" si="45"/>
        <v>2022</v>
      </c>
      <c r="AI384" s="5">
        <f t="shared" si="46"/>
        <v>148300</v>
      </c>
      <c r="AJ384" s="12">
        <f t="shared" si="47"/>
        <v>20</v>
      </c>
    </row>
    <row r="385" spans="1:36" x14ac:dyDescent="0.25">
      <c r="A385" s="33">
        <v>44572</v>
      </c>
      <c r="B385" s="20">
        <f>[1]StdO_Customers_Residential!B385+[1]StdO_Customers_Small_Commercial!B385+[1]StdO_Customers_Lighting!B385</f>
        <v>95070</v>
      </c>
      <c r="C385" s="20">
        <f>[1]StdO_Customers_Residential!C385+[1]StdO_Customers_Small_Commercial!C385+[1]StdO_Customers_Lighting!C385</f>
        <v>92921</v>
      </c>
      <c r="D385" s="20">
        <f>[1]StdO_Customers_Residential!D385+[1]StdO_Customers_Small_Commercial!D385+[1]StdO_Customers_Lighting!D385</f>
        <v>93232</v>
      </c>
      <c r="E385" s="20">
        <f>[1]StdO_Customers_Residential!E385+[1]StdO_Customers_Small_Commercial!E385+[1]StdO_Customers_Lighting!E385</f>
        <v>95023</v>
      </c>
      <c r="F385" s="20">
        <f>[1]StdO_Customers_Residential!F385+[1]StdO_Customers_Small_Commercial!F385+[1]StdO_Customers_Lighting!F385</f>
        <v>99679</v>
      </c>
      <c r="G385" s="20">
        <f>[1]StdO_Customers_Residential!G385+[1]StdO_Customers_Small_Commercial!G385+[1]StdO_Customers_Lighting!G385</f>
        <v>110234</v>
      </c>
      <c r="H385" s="20">
        <f>[1]StdO_Customers_Residential!H385+[1]StdO_Customers_Small_Commercial!H385+[1]StdO_Customers_Lighting!H385</f>
        <v>128536</v>
      </c>
      <c r="I385" s="20">
        <f>[1]StdO_Customers_Residential!I385+[1]StdO_Customers_Small_Commercial!I385+[1]StdO_Customers_Lighting!I385</f>
        <v>138941</v>
      </c>
      <c r="J385" s="20">
        <f>[1]StdO_Customers_Residential!J385+[1]StdO_Customers_Small_Commercial!J385+[1]StdO_Customers_Lighting!J385</f>
        <v>136821</v>
      </c>
      <c r="K385" s="20">
        <f>[1]StdO_Customers_Residential!K385+[1]StdO_Customers_Small_Commercial!K385+[1]StdO_Customers_Lighting!K385</f>
        <v>135649</v>
      </c>
      <c r="L385" s="20">
        <f>[1]StdO_Customers_Residential!L385+[1]StdO_Customers_Small_Commercial!L385+[1]StdO_Customers_Lighting!L385</f>
        <v>133491</v>
      </c>
      <c r="M385" s="20">
        <f>[1]StdO_Customers_Residential!M385+[1]StdO_Customers_Small_Commercial!M385+[1]StdO_Customers_Lighting!M385</f>
        <v>131470</v>
      </c>
      <c r="N385" s="20">
        <f>[1]StdO_Customers_Residential!N385+[1]StdO_Customers_Small_Commercial!N385+[1]StdO_Customers_Lighting!N385</f>
        <v>129197</v>
      </c>
      <c r="O385" s="20">
        <f>[1]StdO_Customers_Residential!O385+[1]StdO_Customers_Small_Commercial!O385+[1]StdO_Customers_Lighting!O385</f>
        <v>126722</v>
      </c>
      <c r="P385" s="20">
        <f>[1]StdO_Customers_Residential!P385+[1]StdO_Customers_Small_Commercial!P385+[1]StdO_Customers_Lighting!P385</f>
        <v>126187</v>
      </c>
      <c r="Q385" s="20">
        <f>[1]StdO_Customers_Residential!Q385+[1]StdO_Customers_Small_Commercial!Q385+[1]StdO_Customers_Lighting!Q385</f>
        <v>132771</v>
      </c>
      <c r="R385" s="20">
        <f>[1]StdO_Customers_Residential!R385+[1]StdO_Customers_Small_Commercial!R385+[1]StdO_Customers_Lighting!R385</f>
        <v>147548</v>
      </c>
      <c r="S385" s="20">
        <f>[1]StdO_Customers_Residential!S385+[1]StdO_Customers_Small_Commercial!S385+[1]StdO_Customers_Lighting!S385</f>
        <v>161272</v>
      </c>
      <c r="T385" s="20">
        <f>[1]StdO_Customers_Residential!T385+[1]StdO_Customers_Small_Commercial!T385+[1]StdO_Customers_Lighting!T385</f>
        <v>161401</v>
      </c>
      <c r="U385" s="20">
        <f>[1]StdO_Customers_Residential!U385+[1]StdO_Customers_Small_Commercial!U385+[1]StdO_Customers_Lighting!U385</f>
        <v>158539</v>
      </c>
      <c r="V385" s="20">
        <f>[1]StdO_Customers_Residential!V385+[1]StdO_Customers_Small_Commercial!V385+[1]StdO_Customers_Lighting!V385</f>
        <v>149527</v>
      </c>
      <c r="W385" s="20">
        <f>[1]StdO_Customers_Residential!W385+[1]StdO_Customers_Small_Commercial!W385+[1]StdO_Customers_Lighting!W385</f>
        <v>137434</v>
      </c>
      <c r="X385" s="20">
        <f>[1]StdO_Customers_Residential!X385+[1]StdO_Customers_Small_Commercial!X385+[1]StdO_Customers_Lighting!X385</f>
        <v>122679</v>
      </c>
      <c r="Y385" s="20">
        <f>[1]StdO_Customers_Residential!Y385+[1]StdO_Customers_Small_Commercial!Y385+[1]StdO_Customers_Lighting!Y385</f>
        <v>112259</v>
      </c>
      <c r="Z385" s="12"/>
      <c r="AA385" s="13">
        <f t="shared" si="48"/>
        <v>2</v>
      </c>
      <c r="AB385" s="12">
        <f t="shared" si="41"/>
        <v>2229649</v>
      </c>
      <c r="AC385" s="5">
        <f t="shared" si="42"/>
        <v>826954</v>
      </c>
      <c r="AD385" s="5">
        <f t="shared" si="43"/>
        <v>3056603</v>
      </c>
      <c r="AF385" s="12">
        <f t="shared" si="44"/>
        <v>1</v>
      </c>
      <c r="AG385" s="12">
        <f t="shared" si="45"/>
        <v>2022</v>
      </c>
      <c r="AI385" s="5">
        <f t="shared" si="46"/>
        <v>161401</v>
      </c>
      <c r="AJ385" s="12">
        <f t="shared" si="47"/>
        <v>19</v>
      </c>
    </row>
    <row r="386" spans="1:36" x14ac:dyDescent="0.25">
      <c r="A386" s="33">
        <v>44573</v>
      </c>
      <c r="B386" s="20">
        <f>[1]StdO_Customers_Residential!B386+[1]StdO_Customers_Small_Commercial!B386+[1]StdO_Customers_Lighting!B386</f>
        <v>108047</v>
      </c>
      <c r="C386" s="20">
        <f>[1]StdO_Customers_Residential!C386+[1]StdO_Customers_Small_Commercial!C386+[1]StdO_Customers_Lighting!C386</f>
        <v>106259</v>
      </c>
      <c r="D386" s="20">
        <f>[1]StdO_Customers_Residential!D386+[1]StdO_Customers_Small_Commercial!D386+[1]StdO_Customers_Lighting!D386</f>
        <v>104662</v>
      </c>
      <c r="E386" s="20">
        <f>[1]StdO_Customers_Residential!E386+[1]StdO_Customers_Small_Commercial!E386+[1]StdO_Customers_Lighting!E386</f>
        <v>104864</v>
      </c>
      <c r="F386" s="20">
        <f>[1]StdO_Customers_Residential!F386+[1]StdO_Customers_Small_Commercial!F386+[1]StdO_Customers_Lighting!F386</f>
        <v>108069</v>
      </c>
      <c r="G386" s="20">
        <f>[1]StdO_Customers_Residential!G386+[1]StdO_Customers_Small_Commercial!G386+[1]StdO_Customers_Lighting!G386</f>
        <v>116153</v>
      </c>
      <c r="H386" s="20">
        <f>[1]StdO_Customers_Residential!H386+[1]StdO_Customers_Small_Commercial!H386+[1]StdO_Customers_Lighting!H386</f>
        <v>132859</v>
      </c>
      <c r="I386" s="20">
        <f>[1]StdO_Customers_Residential!I386+[1]StdO_Customers_Small_Commercial!I386+[1]StdO_Customers_Lighting!I386</f>
        <v>140235</v>
      </c>
      <c r="J386" s="20">
        <f>[1]StdO_Customers_Residential!J386+[1]StdO_Customers_Small_Commercial!J386+[1]StdO_Customers_Lighting!J386</f>
        <v>137753</v>
      </c>
      <c r="K386" s="20">
        <f>[1]StdO_Customers_Residential!K386+[1]StdO_Customers_Small_Commercial!K386+[1]StdO_Customers_Lighting!K386</f>
        <v>137195</v>
      </c>
      <c r="L386" s="20">
        <f>[1]StdO_Customers_Residential!L386+[1]StdO_Customers_Small_Commercial!L386+[1]StdO_Customers_Lighting!L386</f>
        <v>135427</v>
      </c>
      <c r="M386" s="20">
        <f>[1]StdO_Customers_Residential!M386+[1]StdO_Customers_Small_Commercial!M386+[1]StdO_Customers_Lighting!M386</f>
        <v>132711</v>
      </c>
      <c r="N386" s="20">
        <f>[1]StdO_Customers_Residential!N386+[1]StdO_Customers_Small_Commercial!N386+[1]StdO_Customers_Lighting!N386</f>
        <v>130133</v>
      </c>
      <c r="O386" s="20">
        <f>[1]StdO_Customers_Residential!O386+[1]StdO_Customers_Small_Commercial!O386+[1]StdO_Customers_Lighting!O386</f>
        <v>127925</v>
      </c>
      <c r="P386" s="20">
        <f>[1]StdO_Customers_Residential!P386+[1]StdO_Customers_Small_Commercial!P386+[1]StdO_Customers_Lighting!P386</f>
        <v>124821</v>
      </c>
      <c r="Q386" s="20">
        <f>[1]StdO_Customers_Residential!Q386+[1]StdO_Customers_Small_Commercial!Q386+[1]StdO_Customers_Lighting!Q386</f>
        <v>128079</v>
      </c>
      <c r="R386" s="20">
        <f>[1]StdO_Customers_Residential!R386+[1]StdO_Customers_Small_Commercial!R386+[1]StdO_Customers_Lighting!R386</f>
        <v>140232</v>
      </c>
      <c r="S386" s="20">
        <f>[1]StdO_Customers_Residential!S386+[1]StdO_Customers_Small_Commercial!S386+[1]StdO_Customers_Lighting!S386</f>
        <v>148802</v>
      </c>
      <c r="T386" s="20">
        <f>[1]StdO_Customers_Residential!T386+[1]StdO_Customers_Small_Commercial!T386+[1]StdO_Customers_Lighting!T386</f>
        <v>146785</v>
      </c>
      <c r="U386" s="20">
        <f>[1]StdO_Customers_Residential!U386+[1]StdO_Customers_Small_Commercial!U386+[1]StdO_Customers_Lighting!U386</f>
        <v>148323</v>
      </c>
      <c r="V386" s="20">
        <f>[1]StdO_Customers_Residential!V386+[1]StdO_Customers_Small_Commercial!V386+[1]StdO_Customers_Lighting!V386</f>
        <v>134884</v>
      </c>
      <c r="W386" s="20">
        <f>[1]StdO_Customers_Residential!W386+[1]StdO_Customers_Small_Commercial!W386+[1]StdO_Customers_Lighting!W386</f>
        <v>118834</v>
      </c>
      <c r="X386" s="20">
        <f>[1]StdO_Customers_Residential!X386+[1]StdO_Customers_Small_Commercial!X386+[1]StdO_Customers_Lighting!X386</f>
        <v>103771</v>
      </c>
      <c r="Y386" s="20">
        <f>[1]StdO_Customers_Residential!Y386+[1]StdO_Customers_Small_Commercial!Y386+[1]StdO_Customers_Lighting!Y386</f>
        <v>93446</v>
      </c>
      <c r="Z386" s="12"/>
      <c r="AA386" s="13">
        <f t="shared" si="48"/>
        <v>3</v>
      </c>
      <c r="AB386" s="12">
        <f t="shared" si="41"/>
        <v>2135910</v>
      </c>
      <c r="AC386" s="5">
        <f t="shared" si="42"/>
        <v>874359</v>
      </c>
      <c r="AD386" s="5">
        <f t="shared" si="43"/>
        <v>3010269</v>
      </c>
      <c r="AF386" s="12">
        <f t="shared" si="44"/>
        <v>1</v>
      </c>
      <c r="AG386" s="12">
        <f t="shared" si="45"/>
        <v>2022</v>
      </c>
      <c r="AI386" s="5">
        <f t="shared" si="46"/>
        <v>148802</v>
      </c>
      <c r="AJ386" s="12">
        <f t="shared" si="47"/>
        <v>18</v>
      </c>
    </row>
    <row r="387" spans="1:36" x14ac:dyDescent="0.25">
      <c r="A387" s="33">
        <v>44574</v>
      </c>
      <c r="B387" s="20">
        <f>[1]StdO_Customers_Residential!B387+[1]StdO_Customers_Small_Commercial!B387+[1]StdO_Customers_Lighting!B387</f>
        <v>88298</v>
      </c>
      <c r="C387" s="20">
        <f>[1]StdO_Customers_Residential!C387+[1]StdO_Customers_Small_Commercial!C387+[1]StdO_Customers_Lighting!C387</f>
        <v>85989</v>
      </c>
      <c r="D387" s="20">
        <f>[1]StdO_Customers_Residential!D387+[1]StdO_Customers_Small_Commercial!D387+[1]StdO_Customers_Lighting!D387</f>
        <v>85349</v>
      </c>
      <c r="E387" s="20">
        <f>[1]StdO_Customers_Residential!E387+[1]StdO_Customers_Small_Commercial!E387+[1]StdO_Customers_Lighting!E387</f>
        <v>86219</v>
      </c>
      <c r="F387" s="20">
        <f>[1]StdO_Customers_Residential!F387+[1]StdO_Customers_Small_Commercial!F387+[1]StdO_Customers_Lighting!F387</f>
        <v>89851</v>
      </c>
      <c r="G387" s="20">
        <f>[1]StdO_Customers_Residential!G387+[1]StdO_Customers_Small_Commercial!G387+[1]StdO_Customers_Lighting!G387</f>
        <v>97973</v>
      </c>
      <c r="H387" s="20">
        <f>[1]StdO_Customers_Residential!H387+[1]StdO_Customers_Small_Commercial!H387+[1]StdO_Customers_Lighting!H387</f>
        <v>114333</v>
      </c>
      <c r="I387" s="20">
        <f>[1]StdO_Customers_Residential!I387+[1]StdO_Customers_Small_Commercial!I387+[1]StdO_Customers_Lighting!I387</f>
        <v>129205</v>
      </c>
      <c r="J387" s="20">
        <f>[1]StdO_Customers_Residential!J387+[1]StdO_Customers_Small_Commercial!J387+[1]StdO_Customers_Lighting!J387</f>
        <v>126091</v>
      </c>
      <c r="K387" s="20">
        <f>[1]StdO_Customers_Residential!K387+[1]StdO_Customers_Small_Commercial!K387+[1]StdO_Customers_Lighting!K387</f>
        <v>124627</v>
      </c>
      <c r="L387" s="20">
        <f>[1]StdO_Customers_Residential!L387+[1]StdO_Customers_Small_Commercial!L387+[1]StdO_Customers_Lighting!L387</f>
        <v>123197</v>
      </c>
      <c r="M387" s="20">
        <f>[1]StdO_Customers_Residential!M387+[1]StdO_Customers_Small_Commercial!M387+[1]StdO_Customers_Lighting!M387</f>
        <v>120950</v>
      </c>
      <c r="N387" s="20">
        <f>[1]StdO_Customers_Residential!N387+[1]StdO_Customers_Small_Commercial!N387+[1]StdO_Customers_Lighting!N387</f>
        <v>118057</v>
      </c>
      <c r="O387" s="20">
        <f>[1]StdO_Customers_Residential!O387+[1]StdO_Customers_Small_Commercial!O387+[1]StdO_Customers_Lighting!O387</f>
        <v>115980</v>
      </c>
      <c r="P387" s="20">
        <f>[1]StdO_Customers_Residential!P387+[1]StdO_Customers_Small_Commercial!P387+[1]StdO_Customers_Lighting!P387</f>
        <v>113725</v>
      </c>
      <c r="Q387" s="20">
        <f>[1]StdO_Customers_Residential!Q387+[1]StdO_Customers_Small_Commercial!Q387+[1]StdO_Customers_Lighting!Q387</f>
        <v>117912</v>
      </c>
      <c r="R387" s="20">
        <f>[1]StdO_Customers_Residential!R387+[1]StdO_Customers_Small_Commercial!R387+[1]StdO_Customers_Lighting!R387</f>
        <v>133945</v>
      </c>
      <c r="S387" s="20">
        <f>[1]StdO_Customers_Residential!S387+[1]StdO_Customers_Small_Commercial!S387+[1]StdO_Customers_Lighting!S387</f>
        <v>144609</v>
      </c>
      <c r="T387" s="20">
        <f>[1]StdO_Customers_Residential!T387+[1]StdO_Customers_Small_Commercial!T387+[1]StdO_Customers_Lighting!T387</f>
        <v>145737</v>
      </c>
      <c r="U387" s="20">
        <f>[1]StdO_Customers_Residential!U387+[1]StdO_Customers_Small_Commercial!U387+[1]StdO_Customers_Lighting!U387</f>
        <v>148239</v>
      </c>
      <c r="V387" s="20">
        <f>[1]StdO_Customers_Residential!V387+[1]StdO_Customers_Small_Commercial!V387+[1]StdO_Customers_Lighting!V387</f>
        <v>134808</v>
      </c>
      <c r="W387" s="20">
        <f>[1]StdO_Customers_Residential!W387+[1]StdO_Customers_Small_Commercial!W387+[1]StdO_Customers_Lighting!W387</f>
        <v>116606</v>
      </c>
      <c r="X387" s="20">
        <f>[1]StdO_Customers_Residential!X387+[1]StdO_Customers_Small_Commercial!X387+[1]StdO_Customers_Lighting!X387</f>
        <v>96336</v>
      </c>
      <c r="Y387" s="20">
        <f>[1]StdO_Customers_Residential!Y387+[1]StdO_Customers_Small_Commercial!Y387+[1]StdO_Customers_Lighting!Y387</f>
        <v>85916</v>
      </c>
      <c r="Z387" s="12"/>
      <c r="AA387" s="13">
        <f t="shared" si="48"/>
        <v>4</v>
      </c>
      <c r="AB387" s="12">
        <f t="shared" si="41"/>
        <v>2010024</v>
      </c>
      <c r="AC387" s="5">
        <f t="shared" si="42"/>
        <v>733928</v>
      </c>
      <c r="AD387" s="5">
        <f t="shared" si="43"/>
        <v>2743952</v>
      </c>
      <c r="AF387" s="12">
        <f t="shared" si="44"/>
        <v>1</v>
      </c>
      <c r="AG387" s="12">
        <f t="shared" si="45"/>
        <v>2022</v>
      </c>
      <c r="AI387" s="5">
        <f t="shared" si="46"/>
        <v>148239</v>
      </c>
      <c r="AJ387" s="12">
        <f t="shared" si="47"/>
        <v>20</v>
      </c>
    </row>
    <row r="388" spans="1:36" x14ac:dyDescent="0.25">
      <c r="A388" s="33">
        <v>44575</v>
      </c>
      <c r="B388" s="20">
        <f>[1]StdO_Customers_Residential!B388+[1]StdO_Customers_Small_Commercial!B388+[1]StdO_Customers_Lighting!B388</f>
        <v>80863</v>
      </c>
      <c r="C388" s="20">
        <f>[1]StdO_Customers_Residential!C388+[1]StdO_Customers_Small_Commercial!C388+[1]StdO_Customers_Lighting!C388</f>
        <v>78191</v>
      </c>
      <c r="D388" s="20">
        <f>[1]StdO_Customers_Residential!D388+[1]StdO_Customers_Small_Commercial!D388+[1]StdO_Customers_Lighting!D388</f>
        <v>76848</v>
      </c>
      <c r="E388" s="20">
        <f>[1]StdO_Customers_Residential!E388+[1]StdO_Customers_Small_Commercial!E388+[1]StdO_Customers_Lighting!E388</f>
        <v>77451</v>
      </c>
      <c r="F388" s="20">
        <f>[1]StdO_Customers_Residential!F388+[1]StdO_Customers_Small_Commercial!F388+[1]StdO_Customers_Lighting!F388</f>
        <v>79857</v>
      </c>
      <c r="G388" s="20">
        <f>[1]StdO_Customers_Residential!G388+[1]StdO_Customers_Small_Commercial!G388+[1]StdO_Customers_Lighting!G388</f>
        <v>89124</v>
      </c>
      <c r="H388" s="20">
        <f>[1]StdO_Customers_Residential!H388+[1]StdO_Customers_Small_Commercial!H388+[1]StdO_Customers_Lighting!H388</f>
        <v>114065</v>
      </c>
      <c r="I388" s="20">
        <f>[1]StdO_Customers_Residential!I388+[1]StdO_Customers_Small_Commercial!I388+[1]StdO_Customers_Lighting!I388</f>
        <v>129180</v>
      </c>
      <c r="J388" s="20">
        <f>[1]StdO_Customers_Residential!J388+[1]StdO_Customers_Small_Commercial!J388+[1]StdO_Customers_Lighting!J388</f>
        <v>126108</v>
      </c>
      <c r="K388" s="20">
        <f>[1]StdO_Customers_Residential!K388+[1]StdO_Customers_Small_Commercial!K388+[1]StdO_Customers_Lighting!K388</f>
        <v>124645</v>
      </c>
      <c r="L388" s="20">
        <f>[1]StdO_Customers_Residential!L388+[1]StdO_Customers_Small_Commercial!L388+[1]StdO_Customers_Lighting!L388</f>
        <v>123208</v>
      </c>
      <c r="M388" s="20">
        <f>[1]StdO_Customers_Residential!M388+[1]StdO_Customers_Small_Commercial!M388+[1]StdO_Customers_Lighting!M388</f>
        <v>120955</v>
      </c>
      <c r="N388" s="20">
        <f>[1]StdO_Customers_Residential!N388+[1]StdO_Customers_Small_Commercial!N388+[1]StdO_Customers_Lighting!N388</f>
        <v>115773</v>
      </c>
      <c r="O388" s="20">
        <f>[1]StdO_Customers_Residential!O388+[1]StdO_Customers_Small_Commercial!O388+[1]StdO_Customers_Lighting!O388</f>
        <v>112942</v>
      </c>
      <c r="P388" s="20">
        <f>[1]StdO_Customers_Residential!P388+[1]StdO_Customers_Small_Commercial!P388+[1]StdO_Customers_Lighting!P388</f>
        <v>110030</v>
      </c>
      <c r="Q388" s="20">
        <f>[1]StdO_Customers_Residential!Q388+[1]StdO_Customers_Small_Commercial!Q388+[1]StdO_Customers_Lighting!Q388</f>
        <v>117730</v>
      </c>
      <c r="R388" s="20">
        <f>[1]StdO_Customers_Residential!R388+[1]StdO_Customers_Small_Commercial!R388+[1]StdO_Customers_Lighting!R388</f>
        <v>133928</v>
      </c>
      <c r="S388" s="20">
        <f>[1]StdO_Customers_Residential!S388+[1]StdO_Customers_Small_Commercial!S388+[1]StdO_Customers_Lighting!S388</f>
        <v>144612</v>
      </c>
      <c r="T388" s="20">
        <f>[1]StdO_Customers_Residential!T388+[1]StdO_Customers_Small_Commercial!T388+[1]StdO_Customers_Lighting!T388</f>
        <v>145755</v>
      </c>
      <c r="U388" s="20">
        <f>[1]StdO_Customers_Residential!U388+[1]StdO_Customers_Small_Commercial!U388+[1]StdO_Customers_Lighting!U388</f>
        <v>148274</v>
      </c>
      <c r="V388" s="20">
        <f>[1]StdO_Customers_Residential!V388+[1]StdO_Customers_Small_Commercial!V388+[1]StdO_Customers_Lighting!V388</f>
        <v>134864</v>
      </c>
      <c r="W388" s="20">
        <f>[1]StdO_Customers_Residential!W388+[1]StdO_Customers_Small_Commercial!W388+[1]StdO_Customers_Lighting!W388</f>
        <v>120391</v>
      </c>
      <c r="X388" s="20">
        <f>[1]StdO_Customers_Residential!X388+[1]StdO_Customers_Small_Commercial!X388+[1]StdO_Customers_Lighting!X388</f>
        <v>111325</v>
      </c>
      <c r="Y388" s="20">
        <f>[1]StdO_Customers_Residential!Y388+[1]StdO_Customers_Small_Commercial!Y388+[1]StdO_Customers_Lighting!Y388</f>
        <v>103361</v>
      </c>
      <c r="Z388" s="12"/>
      <c r="AA388" s="13">
        <f t="shared" si="48"/>
        <v>5</v>
      </c>
      <c r="AB388" s="12">
        <f t="shared" si="41"/>
        <v>2019720</v>
      </c>
      <c r="AC388" s="5">
        <f t="shared" si="42"/>
        <v>699760</v>
      </c>
      <c r="AD388" s="5">
        <f t="shared" si="43"/>
        <v>2719480</v>
      </c>
      <c r="AF388" s="12">
        <f t="shared" si="44"/>
        <v>1</v>
      </c>
      <c r="AG388" s="12">
        <f t="shared" si="45"/>
        <v>2022</v>
      </c>
      <c r="AI388" s="5">
        <f t="shared" si="46"/>
        <v>148274</v>
      </c>
      <c r="AJ388" s="12">
        <f t="shared" si="47"/>
        <v>20</v>
      </c>
    </row>
    <row r="389" spans="1:36" x14ac:dyDescent="0.25">
      <c r="A389" s="33">
        <v>44576</v>
      </c>
      <c r="B389" s="20">
        <f>[1]StdO_Customers_Residential!B389+[1]StdO_Customers_Small_Commercial!B389+[1]StdO_Customers_Lighting!B389</f>
        <v>101036</v>
      </c>
      <c r="C389" s="20">
        <f>[1]StdO_Customers_Residential!C389+[1]StdO_Customers_Small_Commercial!C389+[1]StdO_Customers_Lighting!C389</f>
        <v>98899</v>
      </c>
      <c r="D389" s="20">
        <f>[1]StdO_Customers_Residential!D389+[1]StdO_Customers_Small_Commercial!D389+[1]StdO_Customers_Lighting!D389</f>
        <v>97740</v>
      </c>
      <c r="E389" s="20">
        <f>[1]StdO_Customers_Residential!E389+[1]StdO_Customers_Small_Commercial!E389+[1]StdO_Customers_Lighting!E389</f>
        <v>98499</v>
      </c>
      <c r="F389" s="20">
        <f>[1]StdO_Customers_Residential!F389+[1]StdO_Customers_Small_Commercial!F389+[1]StdO_Customers_Lighting!F389</f>
        <v>102725</v>
      </c>
      <c r="G389" s="20">
        <f>[1]StdO_Customers_Residential!G389+[1]StdO_Customers_Small_Commercial!G389+[1]StdO_Customers_Lighting!G389</f>
        <v>106666</v>
      </c>
      <c r="H389" s="20">
        <f>[1]StdO_Customers_Residential!H389+[1]StdO_Customers_Small_Commercial!H389+[1]StdO_Customers_Lighting!H389</f>
        <v>118115</v>
      </c>
      <c r="I389" s="20">
        <f>[1]StdO_Customers_Residential!I389+[1]StdO_Customers_Small_Commercial!I389+[1]StdO_Customers_Lighting!I389</f>
        <v>127745</v>
      </c>
      <c r="J389" s="20">
        <f>[1]StdO_Customers_Residential!J389+[1]StdO_Customers_Small_Commercial!J389+[1]StdO_Customers_Lighting!J389</f>
        <v>132816</v>
      </c>
      <c r="K389" s="20">
        <f>[1]StdO_Customers_Residential!K389+[1]StdO_Customers_Small_Commercial!K389+[1]StdO_Customers_Lighting!K389</f>
        <v>136279</v>
      </c>
      <c r="L389" s="20">
        <f>[1]StdO_Customers_Residential!L389+[1]StdO_Customers_Small_Commercial!L389+[1]StdO_Customers_Lighting!L389</f>
        <v>135486</v>
      </c>
      <c r="M389" s="20">
        <f>[1]StdO_Customers_Residential!M389+[1]StdO_Customers_Small_Commercial!M389+[1]StdO_Customers_Lighting!M389</f>
        <v>134094</v>
      </c>
      <c r="N389" s="20">
        <f>[1]StdO_Customers_Residential!N389+[1]StdO_Customers_Small_Commercial!N389+[1]StdO_Customers_Lighting!N389</f>
        <v>131453</v>
      </c>
      <c r="O389" s="20">
        <f>[1]StdO_Customers_Residential!O389+[1]StdO_Customers_Small_Commercial!O389+[1]StdO_Customers_Lighting!O389</f>
        <v>128705</v>
      </c>
      <c r="P389" s="20">
        <f>[1]StdO_Customers_Residential!P389+[1]StdO_Customers_Small_Commercial!P389+[1]StdO_Customers_Lighting!P389</f>
        <v>129013</v>
      </c>
      <c r="Q389" s="20">
        <f>[1]StdO_Customers_Residential!Q389+[1]StdO_Customers_Small_Commercial!Q389+[1]StdO_Customers_Lighting!Q389</f>
        <v>135697</v>
      </c>
      <c r="R389" s="20">
        <f>[1]StdO_Customers_Residential!R389+[1]StdO_Customers_Small_Commercial!R389+[1]StdO_Customers_Lighting!R389</f>
        <v>147513</v>
      </c>
      <c r="S389" s="20">
        <f>[1]StdO_Customers_Residential!S389+[1]StdO_Customers_Small_Commercial!S389+[1]StdO_Customers_Lighting!S389</f>
        <v>160275</v>
      </c>
      <c r="T389" s="20">
        <f>[1]StdO_Customers_Residential!T389+[1]StdO_Customers_Small_Commercial!T389+[1]StdO_Customers_Lighting!T389</f>
        <v>161226</v>
      </c>
      <c r="U389" s="20">
        <f>[1]StdO_Customers_Residential!U389+[1]StdO_Customers_Small_Commercial!U389+[1]StdO_Customers_Lighting!U389</f>
        <v>159211</v>
      </c>
      <c r="V389" s="20">
        <f>[1]StdO_Customers_Residential!V389+[1]StdO_Customers_Small_Commercial!V389+[1]StdO_Customers_Lighting!V389</f>
        <v>149091</v>
      </c>
      <c r="W389" s="20">
        <f>[1]StdO_Customers_Residential!W389+[1]StdO_Customers_Small_Commercial!W389+[1]StdO_Customers_Lighting!W389</f>
        <v>140826</v>
      </c>
      <c r="X389" s="20">
        <f>[1]StdO_Customers_Residential!X389+[1]StdO_Customers_Small_Commercial!X389+[1]StdO_Customers_Lighting!X389</f>
        <v>125245</v>
      </c>
      <c r="Y389" s="20">
        <f>[1]StdO_Customers_Residential!Y389+[1]StdO_Customers_Small_Commercial!Y389+[1]StdO_Customers_Lighting!Y389</f>
        <v>114627</v>
      </c>
      <c r="Z389" s="12"/>
      <c r="AA389" s="13">
        <f t="shared" si="48"/>
        <v>6</v>
      </c>
      <c r="AB389" s="12">
        <f t="shared" si="41"/>
        <v>2234675</v>
      </c>
      <c r="AC389" s="5">
        <f t="shared" si="42"/>
        <v>838307</v>
      </c>
      <c r="AD389" s="5">
        <f t="shared" si="43"/>
        <v>3072982</v>
      </c>
      <c r="AF389" s="12">
        <f t="shared" si="44"/>
        <v>1</v>
      </c>
      <c r="AG389" s="12">
        <f t="shared" si="45"/>
        <v>2022</v>
      </c>
      <c r="AI389" s="5">
        <f t="shared" si="46"/>
        <v>161226</v>
      </c>
      <c r="AJ389" s="12">
        <f t="shared" si="47"/>
        <v>19</v>
      </c>
    </row>
    <row r="390" spans="1:36" x14ac:dyDescent="0.25">
      <c r="A390" s="33">
        <v>44577</v>
      </c>
      <c r="B390" s="20">
        <f>[1]StdO_Customers_Residential!B390+[1]StdO_Customers_Small_Commercial!B390+[1]StdO_Customers_Lighting!B390</f>
        <v>109679</v>
      </c>
      <c r="C390" s="20">
        <f>[1]StdO_Customers_Residential!C390+[1]StdO_Customers_Small_Commercial!C390+[1]StdO_Customers_Lighting!C390</f>
        <v>106098</v>
      </c>
      <c r="D390" s="20">
        <f>[1]StdO_Customers_Residential!D390+[1]StdO_Customers_Small_Commercial!D390+[1]StdO_Customers_Lighting!D390</f>
        <v>105042</v>
      </c>
      <c r="E390" s="20">
        <f>[1]StdO_Customers_Residential!E390+[1]StdO_Customers_Small_Commercial!E390+[1]StdO_Customers_Lighting!E390</f>
        <v>104934</v>
      </c>
      <c r="F390" s="20">
        <f>[1]StdO_Customers_Residential!F390+[1]StdO_Customers_Small_Commercial!F390+[1]StdO_Customers_Lighting!F390</f>
        <v>106302</v>
      </c>
      <c r="G390" s="20">
        <f>[1]StdO_Customers_Residential!G390+[1]StdO_Customers_Small_Commercial!G390+[1]StdO_Customers_Lighting!G390</f>
        <v>108839</v>
      </c>
      <c r="H390" s="20">
        <f>[1]StdO_Customers_Residential!H390+[1]StdO_Customers_Small_Commercial!H390+[1]StdO_Customers_Lighting!H390</f>
        <v>119243</v>
      </c>
      <c r="I390" s="20">
        <f>[1]StdO_Customers_Residential!I390+[1]StdO_Customers_Small_Commercial!I390+[1]StdO_Customers_Lighting!I390</f>
        <v>127207</v>
      </c>
      <c r="J390" s="20">
        <f>[1]StdO_Customers_Residential!J390+[1]StdO_Customers_Small_Commercial!J390+[1]StdO_Customers_Lighting!J390</f>
        <v>132361</v>
      </c>
      <c r="K390" s="20">
        <f>[1]StdO_Customers_Residential!K390+[1]StdO_Customers_Small_Commercial!K390+[1]StdO_Customers_Lighting!K390</f>
        <v>133692</v>
      </c>
      <c r="L390" s="20">
        <f>[1]StdO_Customers_Residential!L390+[1]StdO_Customers_Small_Commercial!L390+[1]StdO_Customers_Lighting!L390</f>
        <v>131182</v>
      </c>
      <c r="M390" s="20">
        <f>[1]StdO_Customers_Residential!M390+[1]StdO_Customers_Small_Commercial!M390+[1]StdO_Customers_Lighting!M390</f>
        <v>128569</v>
      </c>
      <c r="N390" s="20">
        <f>[1]StdO_Customers_Residential!N390+[1]StdO_Customers_Small_Commercial!N390+[1]StdO_Customers_Lighting!N390</f>
        <v>125023</v>
      </c>
      <c r="O390" s="20">
        <f>[1]StdO_Customers_Residential!O390+[1]StdO_Customers_Small_Commercial!O390+[1]StdO_Customers_Lighting!O390</f>
        <v>120758</v>
      </c>
      <c r="P390" s="20">
        <f>[1]StdO_Customers_Residential!P390+[1]StdO_Customers_Small_Commercial!P390+[1]StdO_Customers_Lighting!P390</f>
        <v>119399</v>
      </c>
      <c r="Q390" s="20">
        <f>[1]StdO_Customers_Residential!Q390+[1]StdO_Customers_Small_Commercial!Q390+[1]StdO_Customers_Lighting!Q390</f>
        <v>124656</v>
      </c>
      <c r="R390" s="20">
        <f>[1]StdO_Customers_Residential!R390+[1]StdO_Customers_Small_Commercial!R390+[1]StdO_Customers_Lighting!R390</f>
        <v>139486</v>
      </c>
      <c r="S390" s="20">
        <f>[1]StdO_Customers_Residential!S390+[1]StdO_Customers_Small_Commercial!S390+[1]StdO_Customers_Lighting!S390</f>
        <v>152520</v>
      </c>
      <c r="T390" s="20">
        <f>[1]StdO_Customers_Residential!T390+[1]StdO_Customers_Small_Commercial!T390+[1]StdO_Customers_Lighting!T390</f>
        <v>150550</v>
      </c>
      <c r="U390" s="20">
        <f>[1]StdO_Customers_Residential!U390+[1]StdO_Customers_Small_Commercial!U390+[1]StdO_Customers_Lighting!U390</f>
        <v>147408</v>
      </c>
      <c r="V390" s="20">
        <f>[1]StdO_Customers_Residential!V390+[1]StdO_Customers_Small_Commercial!V390+[1]StdO_Customers_Lighting!V390</f>
        <v>137831</v>
      </c>
      <c r="W390" s="20">
        <f>[1]StdO_Customers_Residential!W390+[1]StdO_Customers_Small_Commercial!W390+[1]StdO_Customers_Lighting!W390</f>
        <v>126043</v>
      </c>
      <c r="X390" s="20">
        <f>[1]StdO_Customers_Residential!X390+[1]StdO_Customers_Small_Commercial!X390+[1]StdO_Customers_Lighting!X390</f>
        <v>112815</v>
      </c>
      <c r="Y390" s="20">
        <f>[1]StdO_Customers_Residential!Y390+[1]StdO_Customers_Small_Commercial!Y390+[1]StdO_Customers_Lighting!Y390</f>
        <v>102576</v>
      </c>
      <c r="Z390" s="12"/>
      <c r="AA390" s="13">
        <f t="shared" si="48"/>
        <v>7</v>
      </c>
      <c r="AB390" s="12">
        <f t="shared" si="41"/>
        <v>0</v>
      </c>
      <c r="AC390" s="5">
        <f t="shared" si="42"/>
        <v>2972213</v>
      </c>
      <c r="AD390" s="5">
        <f t="shared" si="43"/>
        <v>2972213</v>
      </c>
      <c r="AF390" s="12">
        <f t="shared" si="44"/>
        <v>1</v>
      </c>
      <c r="AG390" s="12">
        <f t="shared" si="45"/>
        <v>2022</v>
      </c>
      <c r="AI390" s="5">
        <f t="shared" si="46"/>
        <v>152520</v>
      </c>
      <c r="AJ390" s="12">
        <f t="shared" si="47"/>
        <v>18</v>
      </c>
    </row>
    <row r="391" spans="1:36" x14ac:dyDescent="0.25">
      <c r="A391" s="33">
        <v>44578</v>
      </c>
      <c r="B391" s="20">
        <f>[1]StdO_Customers_Residential!B391+[1]StdO_Customers_Small_Commercial!B391+[1]StdO_Customers_Lighting!B391</f>
        <v>83815</v>
      </c>
      <c r="C391" s="20">
        <f>[1]StdO_Customers_Residential!C391+[1]StdO_Customers_Small_Commercial!C391+[1]StdO_Customers_Lighting!C391</f>
        <v>80936</v>
      </c>
      <c r="D391" s="20">
        <f>[1]StdO_Customers_Residential!D391+[1]StdO_Customers_Small_Commercial!D391+[1]StdO_Customers_Lighting!D391</f>
        <v>79767</v>
      </c>
      <c r="E391" s="20">
        <f>[1]StdO_Customers_Residential!E391+[1]StdO_Customers_Small_Commercial!E391+[1]StdO_Customers_Lighting!E391</f>
        <v>79423</v>
      </c>
      <c r="F391" s="20">
        <f>[1]StdO_Customers_Residential!F391+[1]StdO_Customers_Small_Commercial!F391+[1]StdO_Customers_Lighting!F391</f>
        <v>80960</v>
      </c>
      <c r="G391" s="20">
        <f>[1]StdO_Customers_Residential!G391+[1]StdO_Customers_Small_Commercial!G391+[1]StdO_Customers_Lighting!G391</f>
        <v>87839</v>
      </c>
      <c r="H391" s="20">
        <f>[1]StdO_Customers_Residential!H391+[1]StdO_Customers_Small_Commercial!H391+[1]StdO_Customers_Lighting!H391</f>
        <v>109253</v>
      </c>
      <c r="I391" s="20">
        <f>[1]StdO_Customers_Residential!I391+[1]StdO_Customers_Small_Commercial!I391+[1]StdO_Customers_Lighting!I391</f>
        <v>124369</v>
      </c>
      <c r="J391" s="20">
        <f>[1]StdO_Customers_Residential!J391+[1]StdO_Customers_Small_Commercial!J391+[1]StdO_Customers_Lighting!J391</f>
        <v>125994</v>
      </c>
      <c r="K391" s="20">
        <f>[1]StdO_Customers_Residential!K391+[1]StdO_Customers_Small_Commercial!K391+[1]StdO_Customers_Lighting!K391</f>
        <v>128966</v>
      </c>
      <c r="L391" s="20">
        <f>[1]StdO_Customers_Residential!L391+[1]StdO_Customers_Small_Commercial!L391+[1]StdO_Customers_Lighting!L391</f>
        <v>127014</v>
      </c>
      <c r="M391" s="20">
        <f>[1]StdO_Customers_Residential!M391+[1]StdO_Customers_Small_Commercial!M391+[1]StdO_Customers_Lighting!M391</f>
        <v>124630</v>
      </c>
      <c r="N391" s="20">
        <f>[1]StdO_Customers_Residential!N391+[1]StdO_Customers_Small_Commercial!N391+[1]StdO_Customers_Lighting!N391</f>
        <v>119514</v>
      </c>
      <c r="O391" s="20">
        <f>[1]StdO_Customers_Residential!O391+[1]StdO_Customers_Small_Commercial!O391+[1]StdO_Customers_Lighting!O391</f>
        <v>116139</v>
      </c>
      <c r="P391" s="20">
        <f>[1]StdO_Customers_Residential!P391+[1]StdO_Customers_Small_Commercial!P391+[1]StdO_Customers_Lighting!P391</f>
        <v>113432</v>
      </c>
      <c r="Q391" s="20">
        <f>[1]StdO_Customers_Residential!Q391+[1]StdO_Customers_Small_Commercial!Q391+[1]StdO_Customers_Lighting!Q391</f>
        <v>121293</v>
      </c>
      <c r="R391" s="20">
        <f>[1]StdO_Customers_Residential!R391+[1]StdO_Customers_Small_Commercial!R391+[1]StdO_Customers_Lighting!R391</f>
        <v>136946</v>
      </c>
      <c r="S391" s="20">
        <f>[1]StdO_Customers_Residential!S391+[1]StdO_Customers_Small_Commercial!S391+[1]StdO_Customers_Lighting!S391</f>
        <v>148865</v>
      </c>
      <c r="T391" s="20">
        <f>[1]StdO_Customers_Residential!T391+[1]StdO_Customers_Small_Commercial!T391+[1]StdO_Customers_Lighting!T391</f>
        <v>147747</v>
      </c>
      <c r="U391" s="20">
        <f>[1]StdO_Customers_Residential!U391+[1]StdO_Customers_Small_Commercial!U391+[1]StdO_Customers_Lighting!U391</f>
        <v>147991</v>
      </c>
      <c r="V391" s="20">
        <f>[1]StdO_Customers_Residential!V391+[1]StdO_Customers_Small_Commercial!V391+[1]StdO_Customers_Lighting!V391</f>
        <v>135325</v>
      </c>
      <c r="W391" s="20">
        <f>[1]StdO_Customers_Residential!W391+[1]StdO_Customers_Small_Commercial!W391+[1]StdO_Customers_Lighting!W391</f>
        <v>116608</v>
      </c>
      <c r="X391" s="20">
        <f>[1]StdO_Customers_Residential!X391+[1]StdO_Customers_Small_Commercial!X391+[1]StdO_Customers_Lighting!X391</f>
        <v>97628</v>
      </c>
      <c r="Y391" s="20">
        <f>[1]StdO_Customers_Residential!Y391+[1]StdO_Customers_Small_Commercial!Y391+[1]StdO_Customers_Lighting!Y391</f>
        <v>86977</v>
      </c>
      <c r="Z391" s="12"/>
      <c r="AA391" s="13">
        <f t="shared" si="48"/>
        <v>1</v>
      </c>
      <c r="AB391" s="12">
        <f t="shared" si="41"/>
        <v>0</v>
      </c>
      <c r="AC391" s="5">
        <f t="shared" si="42"/>
        <v>2721431</v>
      </c>
      <c r="AD391" s="5">
        <f t="shared" si="43"/>
        <v>2721431</v>
      </c>
      <c r="AF391" s="12">
        <f t="shared" si="44"/>
        <v>1</v>
      </c>
      <c r="AG391" s="12">
        <f t="shared" si="45"/>
        <v>2022</v>
      </c>
      <c r="AI391" s="5">
        <f t="shared" si="46"/>
        <v>148865</v>
      </c>
      <c r="AJ391" s="12">
        <f t="shared" si="47"/>
        <v>18</v>
      </c>
    </row>
    <row r="392" spans="1:36" x14ac:dyDescent="0.25">
      <c r="A392" s="33">
        <v>44579</v>
      </c>
      <c r="B392" s="20">
        <f>[1]StdO_Customers_Residential!B392+[1]StdO_Customers_Small_Commercial!B392+[1]StdO_Customers_Lighting!B392</f>
        <v>80760</v>
      </c>
      <c r="C392" s="20">
        <f>[1]StdO_Customers_Residential!C392+[1]StdO_Customers_Small_Commercial!C392+[1]StdO_Customers_Lighting!C392</f>
        <v>76798</v>
      </c>
      <c r="D392" s="20">
        <f>[1]StdO_Customers_Residential!D392+[1]StdO_Customers_Small_Commercial!D392+[1]StdO_Customers_Lighting!D392</f>
        <v>74213</v>
      </c>
      <c r="E392" s="20">
        <f>[1]StdO_Customers_Residential!E392+[1]StdO_Customers_Small_Commercial!E392+[1]StdO_Customers_Lighting!E392</f>
        <v>75374</v>
      </c>
      <c r="F392" s="20">
        <f>[1]StdO_Customers_Residential!F392+[1]StdO_Customers_Small_Commercial!F392+[1]StdO_Customers_Lighting!F392</f>
        <v>78630</v>
      </c>
      <c r="G392" s="20">
        <f>[1]StdO_Customers_Residential!G392+[1]StdO_Customers_Small_Commercial!G392+[1]StdO_Customers_Lighting!G392</f>
        <v>89042</v>
      </c>
      <c r="H392" s="20">
        <f>[1]StdO_Customers_Residential!H392+[1]StdO_Customers_Small_Commercial!H392+[1]StdO_Customers_Lighting!H392</f>
        <v>113994</v>
      </c>
      <c r="I392" s="20">
        <f>[1]StdO_Customers_Residential!I392+[1]StdO_Customers_Small_Commercial!I392+[1]StdO_Customers_Lighting!I392</f>
        <v>129107</v>
      </c>
      <c r="J392" s="20">
        <f>[1]StdO_Customers_Residential!J392+[1]StdO_Customers_Small_Commercial!J392+[1]StdO_Customers_Lighting!J392</f>
        <v>126055</v>
      </c>
      <c r="K392" s="20">
        <f>[1]StdO_Customers_Residential!K392+[1]StdO_Customers_Small_Commercial!K392+[1]StdO_Customers_Lighting!K392</f>
        <v>124605</v>
      </c>
      <c r="L392" s="20">
        <f>[1]StdO_Customers_Residential!L392+[1]StdO_Customers_Small_Commercial!L392+[1]StdO_Customers_Lighting!L392</f>
        <v>123207</v>
      </c>
      <c r="M392" s="20">
        <f>[1]StdO_Customers_Residential!M392+[1]StdO_Customers_Small_Commercial!M392+[1]StdO_Customers_Lighting!M392</f>
        <v>120979</v>
      </c>
      <c r="N392" s="20">
        <f>[1]StdO_Customers_Residential!N392+[1]StdO_Customers_Small_Commercial!N392+[1]StdO_Customers_Lighting!N392</f>
        <v>115809</v>
      </c>
      <c r="O392" s="20">
        <f>[1]StdO_Customers_Residential!O392+[1]StdO_Customers_Small_Commercial!O392+[1]StdO_Customers_Lighting!O392</f>
        <v>112946</v>
      </c>
      <c r="P392" s="20">
        <f>[1]StdO_Customers_Residential!P392+[1]StdO_Customers_Small_Commercial!P392+[1]StdO_Customers_Lighting!P392</f>
        <v>110044</v>
      </c>
      <c r="Q392" s="20">
        <f>[1]StdO_Customers_Residential!Q392+[1]StdO_Customers_Small_Commercial!Q392+[1]StdO_Customers_Lighting!Q392</f>
        <v>117746</v>
      </c>
      <c r="R392" s="20">
        <f>[1]StdO_Customers_Residential!R392+[1]StdO_Customers_Small_Commercial!R392+[1]StdO_Customers_Lighting!R392</f>
        <v>133966</v>
      </c>
      <c r="S392" s="20">
        <f>[1]StdO_Customers_Residential!S392+[1]StdO_Customers_Small_Commercial!S392+[1]StdO_Customers_Lighting!S392</f>
        <v>147176</v>
      </c>
      <c r="T392" s="20">
        <f>[1]StdO_Customers_Residential!T392+[1]StdO_Customers_Small_Commercial!T392+[1]StdO_Customers_Lighting!T392</f>
        <v>148579</v>
      </c>
      <c r="U392" s="20">
        <f>[1]StdO_Customers_Residential!U392+[1]StdO_Customers_Small_Commercial!U392+[1]StdO_Customers_Lighting!U392</f>
        <v>148380</v>
      </c>
      <c r="V392" s="20">
        <f>[1]StdO_Customers_Residential!V392+[1]StdO_Customers_Small_Commercial!V392+[1]StdO_Customers_Lighting!V392</f>
        <v>139336</v>
      </c>
      <c r="W392" s="20">
        <f>[1]StdO_Customers_Residential!W392+[1]StdO_Customers_Small_Commercial!W392+[1]StdO_Customers_Lighting!W392</f>
        <v>128024</v>
      </c>
      <c r="X392" s="20">
        <f>[1]StdO_Customers_Residential!X392+[1]StdO_Customers_Small_Commercial!X392+[1]StdO_Customers_Lighting!X392</f>
        <v>113945</v>
      </c>
      <c r="Y392" s="20">
        <f>[1]StdO_Customers_Residential!Y392+[1]StdO_Customers_Small_Commercial!Y392+[1]StdO_Customers_Lighting!Y392</f>
        <v>104522</v>
      </c>
      <c r="Z392" s="12"/>
      <c r="AA392" s="13">
        <f t="shared" si="48"/>
        <v>2</v>
      </c>
      <c r="AB392" s="12">
        <f t="shared" si="41"/>
        <v>2039904</v>
      </c>
      <c r="AC392" s="5">
        <f t="shared" si="42"/>
        <v>693333</v>
      </c>
      <c r="AD392" s="5">
        <f t="shared" si="43"/>
        <v>2733237</v>
      </c>
      <c r="AF392" s="12">
        <f t="shared" si="44"/>
        <v>1</v>
      </c>
      <c r="AG392" s="12">
        <f t="shared" si="45"/>
        <v>2022</v>
      </c>
      <c r="AI392" s="5">
        <f t="shared" si="46"/>
        <v>148579</v>
      </c>
      <c r="AJ392" s="12">
        <f t="shared" si="47"/>
        <v>19</v>
      </c>
    </row>
    <row r="393" spans="1:36" x14ac:dyDescent="0.25">
      <c r="A393" s="33">
        <v>44580</v>
      </c>
      <c r="B393" s="20">
        <f>[1]StdO_Customers_Residential!B393+[1]StdO_Customers_Small_Commercial!B393+[1]StdO_Customers_Lighting!B393</f>
        <v>101118</v>
      </c>
      <c r="C393" s="20">
        <f>[1]StdO_Customers_Residential!C393+[1]StdO_Customers_Small_Commercial!C393+[1]StdO_Customers_Lighting!C393</f>
        <v>98497</v>
      </c>
      <c r="D393" s="20">
        <f>[1]StdO_Customers_Residential!D393+[1]StdO_Customers_Small_Commercial!D393+[1]StdO_Customers_Lighting!D393</f>
        <v>97790</v>
      </c>
      <c r="E393" s="20">
        <f>[1]StdO_Customers_Residential!E393+[1]StdO_Customers_Small_Commercial!E393+[1]StdO_Customers_Lighting!E393</f>
        <v>98979</v>
      </c>
      <c r="F393" s="20">
        <f>[1]StdO_Customers_Residential!F393+[1]StdO_Customers_Small_Commercial!F393+[1]StdO_Customers_Lighting!F393</f>
        <v>102407</v>
      </c>
      <c r="G393" s="20">
        <f>[1]StdO_Customers_Residential!G393+[1]StdO_Customers_Small_Commercial!G393+[1]StdO_Customers_Lighting!G393</f>
        <v>111157</v>
      </c>
      <c r="H393" s="20">
        <f>[1]StdO_Customers_Residential!H393+[1]StdO_Customers_Small_Commercial!H393+[1]StdO_Customers_Lighting!H393</f>
        <v>128276</v>
      </c>
      <c r="I393" s="20">
        <f>[1]StdO_Customers_Residential!I393+[1]StdO_Customers_Small_Commercial!I393+[1]StdO_Customers_Lighting!I393</f>
        <v>135626</v>
      </c>
      <c r="J393" s="20">
        <f>[1]StdO_Customers_Residential!J393+[1]StdO_Customers_Small_Commercial!J393+[1]StdO_Customers_Lighting!J393</f>
        <v>133532</v>
      </c>
      <c r="K393" s="20">
        <f>[1]StdO_Customers_Residential!K393+[1]StdO_Customers_Small_Commercial!K393+[1]StdO_Customers_Lighting!K393</f>
        <v>131132</v>
      </c>
      <c r="L393" s="20">
        <f>[1]StdO_Customers_Residential!L393+[1]StdO_Customers_Small_Commercial!L393+[1]StdO_Customers_Lighting!L393</f>
        <v>130668</v>
      </c>
      <c r="M393" s="20">
        <f>[1]StdO_Customers_Residential!M393+[1]StdO_Customers_Small_Commercial!M393+[1]StdO_Customers_Lighting!M393</f>
        <v>131017</v>
      </c>
      <c r="N393" s="20">
        <f>[1]StdO_Customers_Residential!N393+[1]StdO_Customers_Small_Commercial!N393+[1]StdO_Customers_Lighting!N393</f>
        <v>129527</v>
      </c>
      <c r="O393" s="20">
        <f>[1]StdO_Customers_Residential!O393+[1]StdO_Customers_Small_Commercial!O393+[1]StdO_Customers_Lighting!O393</f>
        <v>126452</v>
      </c>
      <c r="P393" s="20">
        <f>[1]StdO_Customers_Residential!P393+[1]StdO_Customers_Small_Commercial!P393+[1]StdO_Customers_Lighting!P393</f>
        <v>125041</v>
      </c>
      <c r="Q393" s="20">
        <f>[1]StdO_Customers_Residential!Q393+[1]StdO_Customers_Small_Commercial!Q393+[1]StdO_Customers_Lighting!Q393</f>
        <v>128919</v>
      </c>
      <c r="R393" s="20">
        <f>[1]StdO_Customers_Residential!R393+[1]StdO_Customers_Small_Commercial!R393+[1]StdO_Customers_Lighting!R393</f>
        <v>139435</v>
      </c>
      <c r="S393" s="20">
        <f>[1]StdO_Customers_Residential!S393+[1]StdO_Customers_Small_Commercial!S393+[1]StdO_Customers_Lighting!S393</f>
        <v>147602</v>
      </c>
      <c r="T393" s="20">
        <f>[1]StdO_Customers_Residential!T393+[1]StdO_Customers_Small_Commercial!T393+[1]StdO_Customers_Lighting!T393</f>
        <v>147467</v>
      </c>
      <c r="U393" s="20">
        <f>[1]StdO_Customers_Residential!U393+[1]StdO_Customers_Small_Commercial!U393+[1]StdO_Customers_Lighting!U393</f>
        <v>148684</v>
      </c>
      <c r="V393" s="20">
        <f>[1]StdO_Customers_Residential!V393+[1]StdO_Customers_Small_Commercial!V393+[1]StdO_Customers_Lighting!V393</f>
        <v>135413</v>
      </c>
      <c r="W393" s="20">
        <f>[1]StdO_Customers_Residential!W393+[1]StdO_Customers_Small_Commercial!W393+[1]StdO_Customers_Lighting!W393</f>
        <v>119106</v>
      </c>
      <c r="X393" s="20">
        <f>[1]StdO_Customers_Residential!X393+[1]StdO_Customers_Small_Commercial!X393+[1]StdO_Customers_Lighting!X393</f>
        <v>104073</v>
      </c>
      <c r="Y393" s="20">
        <f>[1]StdO_Customers_Residential!Y393+[1]StdO_Customers_Small_Commercial!Y393+[1]StdO_Customers_Lighting!Y393</f>
        <v>94517</v>
      </c>
      <c r="Z393" s="12"/>
      <c r="AA393" s="13">
        <f t="shared" si="48"/>
        <v>3</v>
      </c>
      <c r="AB393" s="12">
        <f t="shared" si="41"/>
        <v>2113694</v>
      </c>
      <c r="AC393" s="5">
        <f t="shared" si="42"/>
        <v>832741</v>
      </c>
      <c r="AD393" s="5">
        <f t="shared" si="43"/>
        <v>2946435</v>
      </c>
      <c r="AF393" s="12">
        <f t="shared" si="44"/>
        <v>1</v>
      </c>
      <c r="AG393" s="12">
        <f t="shared" si="45"/>
        <v>2022</v>
      </c>
      <c r="AI393" s="5">
        <f t="shared" si="46"/>
        <v>148684</v>
      </c>
      <c r="AJ393" s="12">
        <f t="shared" si="47"/>
        <v>20</v>
      </c>
    </row>
    <row r="394" spans="1:36" x14ac:dyDescent="0.25">
      <c r="A394" s="33">
        <v>44581</v>
      </c>
      <c r="B394" s="20">
        <f>[1]StdO_Customers_Residential!B394+[1]StdO_Customers_Small_Commercial!B394+[1]StdO_Customers_Lighting!B394</f>
        <v>87647</v>
      </c>
      <c r="C394" s="20">
        <f>[1]StdO_Customers_Residential!C394+[1]StdO_Customers_Small_Commercial!C394+[1]StdO_Customers_Lighting!C394</f>
        <v>84840</v>
      </c>
      <c r="D394" s="20">
        <f>[1]StdO_Customers_Residential!D394+[1]StdO_Customers_Small_Commercial!D394+[1]StdO_Customers_Lighting!D394</f>
        <v>82769</v>
      </c>
      <c r="E394" s="20">
        <f>[1]StdO_Customers_Residential!E394+[1]StdO_Customers_Small_Commercial!E394+[1]StdO_Customers_Lighting!E394</f>
        <v>83639</v>
      </c>
      <c r="F394" s="20">
        <f>[1]StdO_Customers_Residential!F394+[1]StdO_Customers_Small_Commercial!F394+[1]StdO_Customers_Lighting!F394</f>
        <v>86566</v>
      </c>
      <c r="G394" s="20">
        <f>[1]StdO_Customers_Residential!G394+[1]StdO_Customers_Small_Commercial!G394+[1]StdO_Customers_Lighting!G394</f>
        <v>93854</v>
      </c>
      <c r="H394" s="20">
        <f>[1]StdO_Customers_Residential!H394+[1]StdO_Customers_Small_Commercial!H394+[1]StdO_Customers_Lighting!H394</f>
        <v>114699</v>
      </c>
      <c r="I394" s="20">
        <f>[1]StdO_Customers_Residential!I394+[1]StdO_Customers_Small_Commercial!I394+[1]StdO_Customers_Lighting!I394</f>
        <v>129850</v>
      </c>
      <c r="J394" s="20">
        <f>[1]StdO_Customers_Residential!J394+[1]StdO_Customers_Small_Commercial!J394+[1]StdO_Customers_Lighting!J394</f>
        <v>126745</v>
      </c>
      <c r="K394" s="20">
        <f>[1]StdO_Customers_Residential!K394+[1]StdO_Customers_Small_Commercial!K394+[1]StdO_Customers_Lighting!K394</f>
        <v>125257</v>
      </c>
      <c r="L394" s="20">
        <f>[1]StdO_Customers_Residential!L394+[1]StdO_Customers_Small_Commercial!L394+[1]StdO_Customers_Lighting!L394</f>
        <v>123818</v>
      </c>
      <c r="M394" s="20">
        <f>[1]StdO_Customers_Residential!M394+[1]StdO_Customers_Small_Commercial!M394+[1]StdO_Customers_Lighting!M394</f>
        <v>121614</v>
      </c>
      <c r="N394" s="20">
        <f>[1]StdO_Customers_Residential!N394+[1]StdO_Customers_Small_Commercial!N394+[1]StdO_Customers_Lighting!N394</f>
        <v>117210</v>
      </c>
      <c r="O394" s="20">
        <f>[1]StdO_Customers_Residential!O394+[1]StdO_Customers_Small_Commercial!O394+[1]StdO_Customers_Lighting!O394</f>
        <v>114022</v>
      </c>
      <c r="P394" s="20">
        <f>[1]StdO_Customers_Residential!P394+[1]StdO_Customers_Small_Commercial!P394+[1]StdO_Customers_Lighting!P394</f>
        <v>112464</v>
      </c>
      <c r="Q394" s="20">
        <f>[1]StdO_Customers_Residential!Q394+[1]StdO_Customers_Small_Commercial!Q394+[1]StdO_Customers_Lighting!Q394</f>
        <v>118362</v>
      </c>
      <c r="R394" s="20">
        <f>[1]StdO_Customers_Residential!R394+[1]StdO_Customers_Small_Commercial!R394+[1]StdO_Customers_Lighting!R394</f>
        <v>134659</v>
      </c>
      <c r="S394" s="20">
        <f>[1]StdO_Customers_Residential!S394+[1]StdO_Customers_Small_Commercial!S394+[1]StdO_Customers_Lighting!S394</f>
        <v>147622</v>
      </c>
      <c r="T394" s="20">
        <f>[1]StdO_Customers_Residential!T394+[1]StdO_Customers_Small_Commercial!T394+[1]StdO_Customers_Lighting!T394</f>
        <v>152032</v>
      </c>
      <c r="U394" s="20">
        <f>[1]StdO_Customers_Residential!U394+[1]StdO_Customers_Small_Commercial!U394+[1]StdO_Customers_Lighting!U394</f>
        <v>150769</v>
      </c>
      <c r="V394" s="20">
        <f>[1]StdO_Customers_Residential!V394+[1]StdO_Customers_Small_Commercial!V394+[1]StdO_Customers_Lighting!V394</f>
        <v>141635</v>
      </c>
      <c r="W394" s="20">
        <f>[1]StdO_Customers_Residential!W394+[1]StdO_Customers_Small_Commercial!W394+[1]StdO_Customers_Lighting!W394</f>
        <v>130968</v>
      </c>
      <c r="X394" s="20">
        <f>[1]StdO_Customers_Residential!X394+[1]StdO_Customers_Small_Commercial!X394+[1]StdO_Customers_Lighting!X394</f>
        <v>118063</v>
      </c>
      <c r="Y394" s="20">
        <f>[1]StdO_Customers_Residential!Y394+[1]StdO_Customers_Small_Commercial!Y394+[1]StdO_Customers_Lighting!Y394</f>
        <v>109911</v>
      </c>
      <c r="Z394" s="12"/>
      <c r="AA394" s="13">
        <f t="shared" si="48"/>
        <v>4</v>
      </c>
      <c r="AB394" s="12">
        <f t="shared" si="41"/>
        <v>2065090</v>
      </c>
      <c r="AC394" s="5">
        <f t="shared" si="42"/>
        <v>743925</v>
      </c>
      <c r="AD394" s="5">
        <f t="shared" si="43"/>
        <v>2809015</v>
      </c>
      <c r="AF394" s="12">
        <f t="shared" si="44"/>
        <v>1</v>
      </c>
      <c r="AG394" s="12">
        <f t="shared" si="45"/>
        <v>2022</v>
      </c>
      <c r="AI394" s="5">
        <f t="shared" si="46"/>
        <v>152032</v>
      </c>
      <c r="AJ394" s="12">
        <f t="shared" si="47"/>
        <v>19</v>
      </c>
    </row>
    <row r="395" spans="1:36" x14ac:dyDescent="0.25">
      <c r="A395" s="33">
        <v>44582</v>
      </c>
      <c r="B395" s="20">
        <f>[1]StdO_Customers_Residential!B395+[1]StdO_Customers_Small_Commercial!B395+[1]StdO_Customers_Lighting!B395</f>
        <v>106569</v>
      </c>
      <c r="C395" s="20">
        <f>[1]StdO_Customers_Residential!C395+[1]StdO_Customers_Small_Commercial!C395+[1]StdO_Customers_Lighting!C395</f>
        <v>102426</v>
      </c>
      <c r="D395" s="20">
        <f>[1]StdO_Customers_Residential!D395+[1]StdO_Customers_Small_Commercial!D395+[1]StdO_Customers_Lighting!D395</f>
        <v>99156</v>
      </c>
      <c r="E395" s="20">
        <f>[1]StdO_Customers_Residential!E395+[1]StdO_Customers_Small_Commercial!E395+[1]StdO_Customers_Lighting!E395</f>
        <v>100707</v>
      </c>
      <c r="F395" s="20">
        <f>[1]StdO_Customers_Residential!F395+[1]StdO_Customers_Small_Commercial!F395+[1]StdO_Customers_Lighting!F395</f>
        <v>104350</v>
      </c>
      <c r="G395" s="20">
        <f>[1]StdO_Customers_Residential!G395+[1]StdO_Customers_Small_Commercial!G395+[1]StdO_Customers_Lighting!G395</f>
        <v>111076</v>
      </c>
      <c r="H395" s="20">
        <f>[1]StdO_Customers_Residential!H395+[1]StdO_Customers_Small_Commercial!H395+[1]StdO_Customers_Lighting!H395</f>
        <v>128313</v>
      </c>
      <c r="I395" s="20">
        <f>[1]StdO_Customers_Residential!I395+[1]StdO_Customers_Small_Commercial!I395+[1]StdO_Customers_Lighting!I395</f>
        <v>136052</v>
      </c>
      <c r="J395" s="20">
        <f>[1]StdO_Customers_Residential!J395+[1]StdO_Customers_Small_Commercial!J395+[1]StdO_Customers_Lighting!J395</f>
        <v>134229</v>
      </c>
      <c r="K395" s="20">
        <f>[1]StdO_Customers_Residential!K395+[1]StdO_Customers_Small_Commercial!K395+[1]StdO_Customers_Lighting!K395</f>
        <v>132815</v>
      </c>
      <c r="L395" s="20">
        <f>[1]StdO_Customers_Residential!L395+[1]StdO_Customers_Small_Commercial!L395+[1]StdO_Customers_Lighting!L395</f>
        <v>132323</v>
      </c>
      <c r="M395" s="20">
        <f>[1]StdO_Customers_Residential!M395+[1]StdO_Customers_Small_Commercial!M395+[1]StdO_Customers_Lighting!M395</f>
        <v>128345</v>
      </c>
      <c r="N395" s="20">
        <f>[1]StdO_Customers_Residential!N395+[1]StdO_Customers_Small_Commercial!N395+[1]StdO_Customers_Lighting!N395</f>
        <v>124879</v>
      </c>
      <c r="O395" s="20">
        <f>[1]StdO_Customers_Residential!O395+[1]StdO_Customers_Small_Commercial!O395+[1]StdO_Customers_Lighting!O395</f>
        <v>123152</v>
      </c>
      <c r="P395" s="20">
        <f>[1]StdO_Customers_Residential!P395+[1]StdO_Customers_Small_Commercial!P395+[1]StdO_Customers_Lighting!P395</f>
        <v>122566</v>
      </c>
      <c r="Q395" s="20">
        <f>[1]StdO_Customers_Residential!Q395+[1]StdO_Customers_Small_Commercial!Q395+[1]StdO_Customers_Lighting!Q395</f>
        <v>123915</v>
      </c>
      <c r="R395" s="20">
        <f>[1]StdO_Customers_Residential!R395+[1]StdO_Customers_Small_Commercial!R395+[1]StdO_Customers_Lighting!R395</f>
        <v>136472</v>
      </c>
      <c r="S395" s="20">
        <f>[1]StdO_Customers_Residential!S395+[1]StdO_Customers_Small_Commercial!S395+[1]StdO_Customers_Lighting!S395</f>
        <v>148543</v>
      </c>
      <c r="T395" s="20">
        <f>[1]StdO_Customers_Residential!T395+[1]StdO_Customers_Small_Commercial!T395+[1]StdO_Customers_Lighting!T395</f>
        <v>149254</v>
      </c>
      <c r="U395" s="20">
        <f>[1]StdO_Customers_Residential!U395+[1]StdO_Customers_Small_Commercial!U395+[1]StdO_Customers_Lighting!U395</f>
        <v>149604</v>
      </c>
      <c r="V395" s="20">
        <f>[1]StdO_Customers_Residential!V395+[1]StdO_Customers_Small_Commercial!V395+[1]StdO_Customers_Lighting!V395</f>
        <v>139124</v>
      </c>
      <c r="W395" s="20">
        <f>[1]StdO_Customers_Residential!W395+[1]StdO_Customers_Small_Commercial!W395+[1]StdO_Customers_Lighting!W395</f>
        <v>129317</v>
      </c>
      <c r="X395" s="20">
        <f>[1]StdO_Customers_Residential!X395+[1]StdO_Customers_Small_Commercial!X395+[1]StdO_Customers_Lighting!X395</f>
        <v>116793</v>
      </c>
      <c r="Y395" s="20">
        <f>[1]StdO_Customers_Residential!Y395+[1]StdO_Customers_Small_Commercial!Y395+[1]StdO_Customers_Lighting!Y395</f>
        <v>108479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2988459</v>
      </c>
      <c r="AD395" s="5">
        <f t="shared" ref="AD395:AD458" si="52">SUM(B395:Y395)</f>
        <v>2988459</v>
      </c>
      <c r="AF395" s="12">
        <f t="shared" ref="AF395:AF458" si="53">MONTH(A395)</f>
        <v>1</v>
      </c>
      <c r="AG395" s="12">
        <f t="shared" ref="AG395:AG458" si="54">YEAR(A395)</f>
        <v>2022</v>
      </c>
      <c r="AI395" s="5">
        <f t="shared" ref="AI395:AI458" si="55">MAX(B395:Y395)</f>
        <v>149604</v>
      </c>
      <c r="AJ395" s="12">
        <f t="shared" ref="AJ395:AJ458" si="56">INDEX($B$8:$Y$8,MATCH(AI395,B395:Y395,0))</f>
        <v>20</v>
      </c>
    </row>
    <row r="396" spans="1:36" x14ac:dyDescent="0.25">
      <c r="A396" s="33">
        <v>44583</v>
      </c>
      <c r="B396" s="20">
        <f>[1]StdO_Customers_Residential!B396+[1]StdO_Customers_Small_Commercial!B396+[1]StdO_Customers_Lighting!B396</f>
        <v>110220</v>
      </c>
      <c r="C396" s="20">
        <f>[1]StdO_Customers_Residential!C396+[1]StdO_Customers_Small_Commercial!C396+[1]StdO_Customers_Lighting!C396</f>
        <v>107402</v>
      </c>
      <c r="D396" s="20">
        <f>[1]StdO_Customers_Residential!D396+[1]StdO_Customers_Small_Commercial!D396+[1]StdO_Customers_Lighting!D396</f>
        <v>110036</v>
      </c>
      <c r="E396" s="20">
        <f>[1]StdO_Customers_Residential!E396+[1]StdO_Customers_Small_Commercial!E396+[1]StdO_Customers_Lighting!E396</f>
        <v>110332</v>
      </c>
      <c r="F396" s="20">
        <f>[1]StdO_Customers_Residential!F396+[1]StdO_Customers_Small_Commercial!F396+[1]StdO_Customers_Lighting!F396</f>
        <v>111072</v>
      </c>
      <c r="G396" s="20">
        <f>[1]StdO_Customers_Residential!G396+[1]StdO_Customers_Small_Commercial!G396+[1]StdO_Customers_Lighting!G396</f>
        <v>115880</v>
      </c>
      <c r="H396" s="20">
        <f>[1]StdO_Customers_Residential!H396+[1]StdO_Customers_Small_Commercial!H396+[1]StdO_Customers_Lighting!H396</f>
        <v>126787</v>
      </c>
      <c r="I396" s="20">
        <f>[1]StdO_Customers_Residential!I396+[1]StdO_Customers_Small_Commercial!I396+[1]StdO_Customers_Lighting!I396</f>
        <v>135028</v>
      </c>
      <c r="J396" s="20">
        <f>[1]StdO_Customers_Residential!J396+[1]StdO_Customers_Small_Commercial!J396+[1]StdO_Customers_Lighting!J396</f>
        <v>139708</v>
      </c>
      <c r="K396" s="20">
        <f>[1]StdO_Customers_Residential!K396+[1]StdO_Customers_Small_Commercial!K396+[1]StdO_Customers_Lighting!K396</f>
        <v>140669</v>
      </c>
      <c r="L396" s="20">
        <f>[1]StdO_Customers_Residential!L396+[1]StdO_Customers_Small_Commercial!L396+[1]StdO_Customers_Lighting!L396</f>
        <v>139883</v>
      </c>
      <c r="M396" s="20">
        <f>[1]StdO_Customers_Residential!M396+[1]StdO_Customers_Small_Commercial!M396+[1]StdO_Customers_Lighting!M396</f>
        <v>137020</v>
      </c>
      <c r="N396" s="20">
        <f>[1]StdO_Customers_Residential!N396+[1]StdO_Customers_Small_Commercial!N396+[1]StdO_Customers_Lighting!N396</f>
        <v>132327</v>
      </c>
      <c r="O396" s="20">
        <f>[1]StdO_Customers_Residential!O396+[1]StdO_Customers_Small_Commercial!O396+[1]StdO_Customers_Lighting!O396</f>
        <v>127094</v>
      </c>
      <c r="P396" s="20">
        <f>[1]StdO_Customers_Residential!P396+[1]StdO_Customers_Small_Commercial!P396+[1]StdO_Customers_Lighting!P396</f>
        <v>125555</v>
      </c>
      <c r="Q396" s="20">
        <f>[1]StdO_Customers_Residential!Q396+[1]StdO_Customers_Small_Commercial!Q396+[1]StdO_Customers_Lighting!Q396</f>
        <v>129768</v>
      </c>
      <c r="R396" s="20">
        <f>[1]StdO_Customers_Residential!R396+[1]StdO_Customers_Small_Commercial!R396+[1]StdO_Customers_Lighting!R396</f>
        <v>142154</v>
      </c>
      <c r="S396" s="20">
        <f>[1]StdO_Customers_Residential!S396+[1]StdO_Customers_Small_Commercial!S396+[1]StdO_Customers_Lighting!S396</f>
        <v>155023</v>
      </c>
      <c r="T396" s="20">
        <f>[1]StdO_Customers_Residential!T396+[1]StdO_Customers_Small_Commercial!T396+[1]StdO_Customers_Lighting!T396</f>
        <v>153335</v>
      </c>
      <c r="U396" s="20">
        <f>[1]StdO_Customers_Residential!U396+[1]StdO_Customers_Small_Commercial!U396+[1]StdO_Customers_Lighting!U396</f>
        <v>150089</v>
      </c>
      <c r="V396" s="20">
        <f>[1]StdO_Customers_Residential!V396+[1]StdO_Customers_Small_Commercial!V396+[1]StdO_Customers_Lighting!V396</f>
        <v>142384</v>
      </c>
      <c r="W396" s="20">
        <f>[1]StdO_Customers_Residential!W396+[1]StdO_Customers_Small_Commercial!W396+[1]StdO_Customers_Lighting!W396</f>
        <v>131285</v>
      </c>
      <c r="X396" s="20">
        <f>[1]StdO_Customers_Residential!X396+[1]StdO_Customers_Small_Commercial!X396+[1]StdO_Customers_Lighting!X396</f>
        <v>118441</v>
      </c>
      <c r="Y396" s="20">
        <f>[1]StdO_Customers_Residential!Y396+[1]StdO_Customers_Small_Commercial!Y396+[1]StdO_Customers_Lighting!Y396</f>
        <v>108827</v>
      </c>
      <c r="Z396" s="12"/>
      <c r="AA396" s="13">
        <f t="shared" si="48"/>
        <v>6</v>
      </c>
      <c r="AB396" s="12">
        <f t="shared" si="50"/>
        <v>2199763</v>
      </c>
      <c r="AC396" s="5">
        <f t="shared" si="51"/>
        <v>900556</v>
      </c>
      <c r="AD396" s="5">
        <f t="shared" si="52"/>
        <v>3100319</v>
      </c>
      <c r="AF396" s="12">
        <f t="shared" si="53"/>
        <v>1</v>
      </c>
      <c r="AG396" s="12">
        <f t="shared" si="54"/>
        <v>2022</v>
      </c>
      <c r="AI396" s="5">
        <f t="shared" si="55"/>
        <v>155023</v>
      </c>
      <c r="AJ396" s="12">
        <f t="shared" si="56"/>
        <v>18</v>
      </c>
    </row>
    <row r="397" spans="1:36" x14ac:dyDescent="0.25">
      <c r="A397" s="33">
        <v>44584</v>
      </c>
      <c r="B397" s="20">
        <f>[1]StdO_Customers_Residential!B397+[1]StdO_Customers_Small_Commercial!B397+[1]StdO_Customers_Lighting!B397</f>
        <v>104176</v>
      </c>
      <c r="C397" s="20">
        <f>[1]StdO_Customers_Residential!C397+[1]StdO_Customers_Small_Commercial!C397+[1]StdO_Customers_Lighting!C397</f>
        <v>101782</v>
      </c>
      <c r="D397" s="20">
        <f>[1]StdO_Customers_Residential!D397+[1]StdO_Customers_Small_Commercial!D397+[1]StdO_Customers_Lighting!D397</f>
        <v>99479</v>
      </c>
      <c r="E397" s="20">
        <f>[1]StdO_Customers_Residential!E397+[1]StdO_Customers_Small_Commercial!E397+[1]StdO_Customers_Lighting!E397</f>
        <v>99625</v>
      </c>
      <c r="F397" s="20">
        <f>[1]StdO_Customers_Residential!F397+[1]StdO_Customers_Small_Commercial!F397+[1]StdO_Customers_Lighting!F397</f>
        <v>100761</v>
      </c>
      <c r="G397" s="20">
        <f>[1]StdO_Customers_Residential!G397+[1]StdO_Customers_Small_Commercial!G397+[1]StdO_Customers_Lighting!G397</f>
        <v>103152</v>
      </c>
      <c r="H397" s="20">
        <f>[1]StdO_Customers_Residential!H397+[1]StdO_Customers_Small_Commercial!H397+[1]StdO_Customers_Lighting!H397</f>
        <v>111508</v>
      </c>
      <c r="I397" s="20">
        <f>[1]StdO_Customers_Residential!I397+[1]StdO_Customers_Small_Commercial!I397+[1]StdO_Customers_Lighting!I397</f>
        <v>124369</v>
      </c>
      <c r="J397" s="20">
        <f>[1]StdO_Customers_Residential!J397+[1]StdO_Customers_Small_Commercial!J397+[1]StdO_Customers_Lighting!J397</f>
        <v>125924</v>
      </c>
      <c r="K397" s="20">
        <f>[1]StdO_Customers_Residential!K397+[1]StdO_Customers_Small_Commercial!K397+[1]StdO_Customers_Lighting!K397</f>
        <v>128963</v>
      </c>
      <c r="L397" s="20">
        <f>[1]StdO_Customers_Residential!L397+[1]StdO_Customers_Small_Commercial!L397+[1]StdO_Customers_Lighting!L397</f>
        <v>129362</v>
      </c>
      <c r="M397" s="20">
        <f>[1]StdO_Customers_Residential!M397+[1]StdO_Customers_Small_Commercial!M397+[1]StdO_Customers_Lighting!M397</f>
        <v>124506</v>
      </c>
      <c r="N397" s="20">
        <f>[1]StdO_Customers_Residential!N397+[1]StdO_Customers_Small_Commercial!N397+[1]StdO_Customers_Lighting!N397</f>
        <v>119920</v>
      </c>
      <c r="O397" s="20">
        <f>[1]StdO_Customers_Residential!O397+[1]StdO_Customers_Small_Commercial!O397+[1]StdO_Customers_Lighting!O397</f>
        <v>117729</v>
      </c>
      <c r="P397" s="20">
        <f>[1]StdO_Customers_Residential!P397+[1]StdO_Customers_Small_Commercial!P397+[1]StdO_Customers_Lighting!P397</f>
        <v>118528</v>
      </c>
      <c r="Q397" s="20">
        <f>[1]StdO_Customers_Residential!Q397+[1]StdO_Customers_Small_Commercial!Q397+[1]StdO_Customers_Lighting!Q397</f>
        <v>121941</v>
      </c>
      <c r="R397" s="20">
        <f>[1]StdO_Customers_Residential!R397+[1]StdO_Customers_Small_Commercial!R397+[1]StdO_Customers_Lighting!R397</f>
        <v>137119</v>
      </c>
      <c r="S397" s="20">
        <f>[1]StdO_Customers_Residential!S397+[1]StdO_Customers_Small_Commercial!S397+[1]StdO_Customers_Lighting!S397</f>
        <v>149132</v>
      </c>
      <c r="T397" s="20">
        <f>[1]StdO_Customers_Residential!T397+[1]StdO_Customers_Small_Commercial!T397+[1]StdO_Customers_Lighting!T397</f>
        <v>148020</v>
      </c>
      <c r="U397" s="20">
        <f>[1]StdO_Customers_Residential!U397+[1]StdO_Customers_Small_Commercial!U397+[1]StdO_Customers_Lighting!U397</f>
        <v>148283</v>
      </c>
      <c r="V397" s="20">
        <f>[1]StdO_Customers_Residential!V397+[1]StdO_Customers_Small_Commercial!V397+[1]StdO_Customers_Lighting!V397</f>
        <v>135534</v>
      </c>
      <c r="W397" s="20">
        <f>[1]StdO_Customers_Residential!W397+[1]StdO_Customers_Small_Commercial!W397+[1]StdO_Customers_Lighting!W397</f>
        <v>119420</v>
      </c>
      <c r="X397" s="20">
        <f>[1]StdO_Customers_Residential!X397+[1]StdO_Customers_Small_Commercial!X397+[1]StdO_Customers_Lighting!X397</f>
        <v>106914</v>
      </c>
      <c r="Y397" s="20">
        <f>[1]StdO_Customers_Residential!Y397+[1]StdO_Customers_Small_Commercial!Y397+[1]StdO_Customers_Lighting!Y397</f>
        <v>96689</v>
      </c>
      <c r="Z397" s="12"/>
      <c r="AA397" s="13">
        <f t="shared" si="48"/>
        <v>7</v>
      </c>
      <c r="AB397" s="12">
        <f t="shared" si="50"/>
        <v>0</v>
      </c>
      <c r="AC397" s="5">
        <f t="shared" si="51"/>
        <v>2872836</v>
      </c>
      <c r="AD397" s="5">
        <f t="shared" si="52"/>
        <v>2872836</v>
      </c>
      <c r="AF397" s="12">
        <f t="shared" si="53"/>
        <v>1</v>
      </c>
      <c r="AG397" s="12">
        <f t="shared" si="54"/>
        <v>2022</v>
      </c>
      <c r="AI397" s="5">
        <f t="shared" si="55"/>
        <v>149132</v>
      </c>
      <c r="AJ397" s="12">
        <f t="shared" si="56"/>
        <v>18</v>
      </c>
    </row>
    <row r="398" spans="1:36" x14ac:dyDescent="0.25">
      <c r="A398" s="33">
        <v>44585</v>
      </c>
      <c r="B398" s="20">
        <f>[1]StdO_Customers_Residential!B398+[1]StdO_Customers_Small_Commercial!B398+[1]StdO_Customers_Lighting!B398</f>
        <v>91425</v>
      </c>
      <c r="C398" s="20">
        <f>[1]StdO_Customers_Residential!C398+[1]StdO_Customers_Small_Commercial!C398+[1]StdO_Customers_Lighting!C398</f>
        <v>89231</v>
      </c>
      <c r="D398" s="20">
        <f>[1]StdO_Customers_Residential!D398+[1]StdO_Customers_Small_Commercial!D398+[1]StdO_Customers_Lighting!D398</f>
        <v>87123</v>
      </c>
      <c r="E398" s="20">
        <f>[1]StdO_Customers_Residential!E398+[1]StdO_Customers_Small_Commercial!E398+[1]StdO_Customers_Lighting!E398</f>
        <v>91018</v>
      </c>
      <c r="F398" s="20">
        <f>[1]StdO_Customers_Residential!F398+[1]StdO_Customers_Small_Commercial!F398+[1]StdO_Customers_Lighting!F398</f>
        <v>94812</v>
      </c>
      <c r="G398" s="20">
        <f>[1]StdO_Customers_Residential!G398+[1]StdO_Customers_Small_Commercial!G398+[1]StdO_Customers_Lighting!G398</f>
        <v>105481</v>
      </c>
      <c r="H398" s="20">
        <f>[1]StdO_Customers_Residential!H398+[1]StdO_Customers_Small_Commercial!H398+[1]StdO_Customers_Lighting!H398</f>
        <v>124845</v>
      </c>
      <c r="I398" s="20">
        <f>[1]StdO_Customers_Residential!I398+[1]StdO_Customers_Small_Commercial!I398+[1]StdO_Customers_Lighting!I398</f>
        <v>133795</v>
      </c>
      <c r="J398" s="20">
        <f>[1]StdO_Customers_Residential!J398+[1]StdO_Customers_Small_Commercial!J398+[1]StdO_Customers_Lighting!J398</f>
        <v>130495</v>
      </c>
      <c r="K398" s="20">
        <f>[1]StdO_Customers_Residential!K398+[1]StdO_Customers_Small_Commercial!K398+[1]StdO_Customers_Lighting!K398</f>
        <v>127462</v>
      </c>
      <c r="L398" s="20">
        <f>[1]StdO_Customers_Residential!L398+[1]StdO_Customers_Small_Commercial!L398+[1]StdO_Customers_Lighting!L398</f>
        <v>124920</v>
      </c>
      <c r="M398" s="20">
        <f>[1]StdO_Customers_Residential!M398+[1]StdO_Customers_Small_Commercial!M398+[1]StdO_Customers_Lighting!M398</f>
        <v>122212</v>
      </c>
      <c r="N398" s="20">
        <f>[1]StdO_Customers_Residential!N398+[1]StdO_Customers_Small_Commercial!N398+[1]StdO_Customers_Lighting!N398</f>
        <v>117307</v>
      </c>
      <c r="O398" s="20">
        <f>[1]StdO_Customers_Residential!O398+[1]StdO_Customers_Small_Commercial!O398+[1]StdO_Customers_Lighting!O398</f>
        <v>114746</v>
      </c>
      <c r="P398" s="20">
        <f>[1]StdO_Customers_Residential!P398+[1]StdO_Customers_Small_Commercial!P398+[1]StdO_Customers_Lighting!P398</f>
        <v>113298</v>
      </c>
      <c r="Q398" s="20">
        <f>[1]StdO_Customers_Residential!Q398+[1]StdO_Customers_Small_Commercial!Q398+[1]StdO_Customers_Lighting!Q398</f>
        <v>119141</v>
      </c>
      <c r="R398" s="20">
        <f>[1]StdO_Customers_Residential!R398+[1]StdO_Customers_Small_Commercial!R398+[1]StdO_Customers_Lighting!R398</f>
        <v>135379</v>
      </c>
      <c r="S398" s="20">
        <f>[1]StdO_Customers_Residential!S398+[1]StdO_Customers_Small_Commercial!S398+[1]StdO_Customers_Lighting!S398</f>
        <v>149230</v>
      </c>
      <c r="T398" s="20">
        <f>[1]StdO_Customers_Residential!T398+[1]StdO_Customers_Small_Commercial!T398+[1]StdO_Customers_Lighting!T398</f>
        <v>149968</v>
      </c>
      <c r="U398" s="20">
        <f>[1]StdO_Customers_Residential!U398+[1]StdO_Customers_Small_Commercial!U398+[1]StdO_Customers_Lighting!U398</f>
        <v>150081</v>
      </c>
      <c r="V398" s="20">
        <f>[1]StdO_Customers_Residential!V398+[1]StdO_Customers_Small_Commercial!V398+[1]StdO_Customers_Lighting!V398</f>
        <v>138295</v>
      </c>
      <c r="W398" s="20">
        <f>[1]StdO_Customers_Residential!W398+[1]StdO_Customers_Small_Commercial!W398+[1]StdO_Customers_Lighting!W398</f>
        <v>125650</v>
      </c>
      <c r="X398" s="20">
        <f>[1]StdO_Customers_Residential!X398+[1]StdO_Customers_Small_Commercial!X398+[1]StdO_Customers_Lighting!X398</f>
        <v>110461</v>
      </c>
      <c r="Y398" s="20">
        <f>[1]StdO_Customers_Residential!Y398+[1]StdO_Customers_Small_Commercial!Y398+[1]StdO_Customers_Lighting!Y398</f>
        <v>99631</v>
      </c>
      <c r="Z398" s="12"/>
      <c r="AA398" s="13">
        <f t="shared" si="48"/>
        <v>1</v>
      </c>
      <c r="AB398" s="12">
        <f t="shared" si="50"/>
        <v>0</v>
      </c>
      <c r="AC398" s="5">
        <f t="shared" si="51"/>
        <v>2846006</v>
      </c>
      <c r="AD398" s="5">
        <f t="shared" si="52"/>
        <v>2846006</v>
      </c>
      <c r="AF398" s="12">
        <f t="shared" si="53"/>
        <v>1</v>
      </c>
      <c r="AG398" s="12">
        <f t="shared" si="54"/>
        <v>2022</v>
      </c>
      <c r="AI398" s="5">
        <f t="shared" si="55"/>
        <v>150081</v>
      </c>
      <c r="AJ398" s="12">
        <f t="shared" si="56"/>
        <v>20</v>
      </c>
    </row>
    <row r="399" spans="1:36" x14ac:dyDescent="0.25">
      <c r="A399" s="33">
        <v>44586</v>
      </c>
      <c r="B399" s="20">
        <f>[1]StdO_Customers_Residential!B399+[1]StdO_Customers_Small_Commercial!B399+[1]StdO_Customers_Lighting!B399</f>
        <v>95423</v>
      </c>
      <c r="C399" s="20">
        <f>[1]StdO_Customers_Residential!C399+[1]StdO_Customers_Small_Commercial!C399+[1]StdO_Customers_Lighting!C399</f>
        <v>92425</v>
      </c>
      <c r="D399" s="20">
        <f>[1]StdO_Customers_Residential!D399+[1]StdO_Customers_Small_Commercial!D399+[1]StdO_Customers_Lighting!D399</f>
        <v>92246</v>
      </c>
      <c r="E399" s="20">
        <f>[1]StdO_Customers_Residential!E399+[1]StdO_Customers_Small_Commercial!E399+[1]StdO_Customers_Lighting!E399</f>
        <v>93854</v>
      </c>
      <c r="F399" s="20">
        <f>[1]StdO_Customers_Residential!F399+[1]StdO_Customers_Small_Commercial!F399+[1]StdO_Customers_Lighting!F399</f>
        <v>96214</v>
      </c>
      <c r="G399" s="20">
        <f>[1]StdO_Customers_Residential!G399+[1]StdO_Customers_Small_Commercial!G399+[1]StdO_Customers_Lighting!G399</f>
        <v>103477</v>
      </c>
      <c r="H399" s="20">
        <f>[1]StdO_Customers_Residential!H399+[1]StdO_Customers_Small_Commercial!H399+[1]StdO_Customers_Lighting!H399</f>
        <v>120409</v>
      </c>
      <c r="I399" s="20">
        <f>[1]StdO_Customers_Residential!I399+[1]StdO_Customers_Small_Commercial!I399+[1]StdO_Customers_Lighting!I399</f>
        <v>131313</v>
      </c>
      <c r="J399" s="20">
        <f>[1]StdO_Customers_Residential!J399+[1]StdO_Customers_Small_Commercial!J399+[1]StdO_Customers_Lighting!J399</f>
        <v>128136</v>
      </c>
      <c r="K399" s="20">
        <f>[1]StdO_Customers_Residential!K399+[1]StdO_Customers_Small_Commercial!K399+[1]StdO_Customers_Lighting!K399</f>
        <v>128049</v>
      </c>
      <c r="L399" s="20">
        <f>[1]StdO_Customers_Residential!L399+[1]StdO_Customers_Small_Commercial!L399+[1]StdO_Customers_Lighting!L399</f>
        <v>127714</v>
      </c>
      <c r="M399" s="20">
        <f>[1]StdO_Customers_Residential!M399+[1]StdO_Customers_Small_Commercial!M399+[1]StdO_Customers_Lighting!M399</f>
        <v>129312</v>
      </c>
      <c r="N399" s="20">
        <f>[1]StdO_Customers_Residential!N399+[1]StdO_Customers_Small_Commercial!N399+[1]StdO_Customers_Lighting!N399</f>
        <v>126415</v>
      </c>
      <c r="O399" s="20">
        <f>[1]StdO_Customers_Residential!O399+[1]StdO_Customers_Small_Commercial!O399+[1]StdO_Customers_Lighting!O399</f>
        <v>122548</v>
      </c>
      <c r="P399" s="20">
        <f>[1]StdO_Customers_Residential!P399+[1]StdO_Customers_Small_Commercial!P399+[1]StdO_Customers_Lighting!P399</f>
        <v>118886</v>
      </c>
      <c r="Q399" s="20">
        <f>[1]StdO_Customers_Residential!Q399+[1]StdO_Customers_Small_Commercial!Q399+[1]StdO_Customers_Lighting!Q399</f>
        <v>123488</v>
      </c>
      <c r="R399" s="20">
        <f>[1]StdO_Customers_Residential!R399+[1]StdO_Customers_Small_Commercial!R399+[1]StdO_Customers_Lighting!R399</f>
        <v>136131</v>
      </c>
      <c r="S399" s="20">
        <f>[1]StdO_Customers_Residential!S399+[1]StdO_Customers_Small_Commercial!S399+[1]StdO_Customers_Lighting!S399</f>
        <v>147161</v>
      </c>
      <c r="T399" s="20">
        <f>[1]StdO_Customers_Residential!T399+[1]StdO_Customers_Small_Commercial!T399+[1]StdO_Customers_Lighting!T399</f>
        <v>148399</v>
      </c>
      <c r="U399" s="20">
        <f>[1]StdO_Customers_Residential!U399+[1]StdO_Customers_Small_Commercial!U399+[1]StdO_Customers_Lighting!U399</f>
        <v>150890</v>
      </c>
      <c r="V399" s="20">
        <f>[1]StdO_Customers_Residential!V399+[1]StdO_Customers_Small_Commercial!V399+[1]StdO_Customers_Lighting!V399</f>
        <v>137168</v>
      </c>
      <c r="W399" s="20">
        <f>[1]StdO_Customers_Residential!W399+[1]StdO_Customers_Small_Commercial!W399+[1]StdO_Customers_Lighting!W399</f>
        <v>118592</v>
      </c>
      <c r="X399" s="20">
        <f>[1]StdO_Customers_Residential!X399+[1]StdO_Customers_Small_Commercial!X399+[1]StdO_Customers_Lighting!X399</f>
        <v>104832</v>
      </c>
      <c r="Y399" s="20">
        <f>[1]StdO_Customers_Residential!Y399+[1]StdO_Customers_Small_Commercial!Y399+[1]StdO_Customers_Lighting!Y399</f>
        <v>96603</v>
      </c>
      <c r="Z399" s="12"/>
      <c r="AA399" s="13">
        <f t="shared" si="48"/>
        <v>2</v>
      </c>
      <c r="AB399" s="12">
        <f t="shared" si="50"/>
        <v>2079034</v>
      </c>
      <c r="AC399" s="5">
        <f t="shared" si="51"/>
        <v>790651</v>
      </c>
      <c r="AD399" s="5">
        <f t="shared" si="52"/>
        <v>2869685</v>
      </c>
      <c r="AF399" s="12">
        <f t="shared" si="53"/>
        <v>1</v>
      </c>
      <c r="AG399" s="12">
        <f t="shared" si="54"/>
        <v>2022</v>
      </c>
      <c r="AI399" s="5">
        <f t="shared" si="55"/>
        <v>150890</v>
      </c>
      <c r="AJ399" s="12">
        <f t="shared" si="56"/>
        <v>20</v>
      </c>
    </row>
    <row r="400" spans="1:36" x14ac:dyDescent="0.25">
      <c r="A400" s="33">
        <v>44587</v>
      </c>
      <c r="B400" s="20">
        <f>[1]StdO_Customers_Residential!B400+[1]StdO_Customers_Small_Commercial!B400+[1]StdO_Customers_Lighting!B400</f>
        <v>91900</v>
      </c>
      <c r="C400" s="20">
        <f>[1]StdO_Customers_Residential!C400+[1]StdO_Customers_Small_Commercial!C400+[1]StdO_Customers_Lighting!C400</f>
        <v>93496</v>
      </c>
      <c r="D400" s="20">
        <f>[1]StdO_Customers_Residential!D400+[1]StdO_Customers_Small_Commercial!D400+[1]StdO_Customers_Lighting!D400</f>
        <v>90394</v>
      </c>
      <c r="E400" s="20">
        <f>[1]StdO_Customers_Residential!E400+[1]StdO_Customers_Small_Commercial!E400+[1]StdO_Customers_Lighting!E400</f>
        <v>91342</v>
      </c>
      <c r="F400" s="20">
        <f>[1]StdO_Customers_Residential!F400+[1]StdO_Customers_Small_Commercial!F400+[1]StdO_Customers_Lighting!F400</f>
        <v>97181</v>
      </c>
      <c r="G400" s="20">
        <f>[1]StdO_Customers_Residential!G400+[1]StdO_Customers_Small_Commercial!G400+[1]StdO_Customers_Lighting!G400</f>
        <v>106242</v>
      </c>
      <c r="H400" s="20">
        <f>[1]StdO_Customers_Residential!H400+[1]StdO_Customers_Small_Commercial!H400+[1]StdO_Customers_Lighting!H400</f>
        <v>125028</v>
      </c>
      <c r="I400" s="20">
        <f>[1]StdO_Customers_Residential!I400+[1]StdO_Customers_Small_Commercial!I400+[1]StdO_Customers_Lighting!I400</f>
        <v>133228</v>
      </c>
      <c r="J400" s="20">
        <f>[1]StdO_Customers_Residential!J400+[1]StdO_Customers_Small_Commercial!J400+[1]StdO_Customers_Lighting!J400</f>
        <v>129495</v>
      </c>
      <c r="K400" s="20">
        <f>[1]StdO_Customers_Residential!K400+[1]StdO_Customers_Small_Commercial!K400+[1]StdO_Customers_Lighting!K400</f>
        <v>128905</v>
      </c>
      <c r="L400" s="20">
        <f>[1]StdO_Customers_Residential!L400+[1]StdO_Customers_Small_Commercial!L400+[1]StdO_Customers_Lighting!L400</f>
        <v>126098</v>
      </c>
      <c r="M400" s="20">
        <f>[1]StdO_Customers_Residential!M400+[1]StdO_Customers_Small_Commercial!M400+[1]StdO_Customers_Lighting!M400</f>
        <v>123900</v>
      </c>
      <c r="N400" s="20">
        <f>[1]StdO_Customers_Residential!N400+[1]StdO_Customers_Small_Commercial!N400+[1]StdO_Customers_Lighting!N400</f>
        <v>121358</v>
      </c>
      <c r="O400" s="20">
        <f>[1]StdO_Customers_Residential!O400+[1]StdO_Customers_Small_Commercial!O400+[1]StdO_Customers_Lighting!O400</f>
        <v>119655</v>
      </c>
      <c r="P400" s="20">
        <f>[1]StdO_Customers_Residential!P400+[1]StdO_Customers_Small_Commercial!P400+[1]StdO_Customers_Lighting!P400</f>
        <v>118806</v>
      </c>
      <c r="Q400" s="20">
        <f>[1]StdO_Customers_Residential!Q400+[1]StdO_Customers_Small_Commercial!Q400+[1]StdO_Customers_Lighting!Q400</f>
        <v>124402</v>
      </c>
      <c r="R400" s="20">
        <f>[1]StdO_Customers_Residential!R400+[1]StdO_Customers_Small_Commercial!R400+[1]StdO_Customers_Lighting!R400</f>
        <v>139002</v>
      </c>
      <c r="S400" s="20">
        <f>[1]StdO_Customers_Residential!S400+[1]StdO_Customers_Small_Commercial!S400+[1]StdO_Customers_Lighting!S400</f>
        <v>154794</v>
      </c>
      <c r="T400" s="20">
        <f>[1]StdO_Customers_Residential!T400+[1]StdO_Customers_Small_Commercial!T400+[1]StdO_Customers_Lighting!T400</f>
        <v>155505</v>
      </c>
      <c r="U400" s="20">
        <f>[1]StdO_Customers_Residential!U400+[1]StdO_Customers_Small_Commercial!U400+[1]StdO_Customers_Lighting!U400</f>
        <v>155985</v>
      </c>
      <c r="V400" s="20">
        <f>[1]StdO_Customers_Residential!V400+[1]StdO_Customers_Small_Commercial!V400+[1]StdO_Customers_Lighting!V400</f>
        <v>146302</v>
      </c>
      <c r="W400" s="20">
        <f>[1]StdO_Customers_Residential!W400+[1]StdO_Customers_Small_Commercial!W400+[1]StdO_Customers_Lighting!W400</f>
        <v>134269</v>
      </c>
      <c r="X400" s="20">
        <f>[1]StdO_Customers_Residential!X400+[1]StdO_Customers_Small_Commercial!X400+[1]StdO_Customers_Lighting!X400</f>
        <v>121158</v>
      </c>
      <c r="Y400" s="20">
        <f>[1]StdO_Customers_Residential!Y400+[1]StdO_Customers_Small_Commercial!Y400+[1]StdO_Customers_Lighting!Y400</f>
        <v>111414</v>
      </c>
      <c r="Z400" s="12"/>
      <c r="AA400" s="13">
        <f t="shared" si="48"/>
        <v>3</v>
      </c>
      <c r="AB400" s="12">
        <f t="shared" si="50"/>
        <v>2132862</v>
      </c>
      <c r="AC400" s="5">
        <f t="shared" si="51"/>
        <v>806997</v>
      </c>
      <c r="AD400" s="5">
        <f t="shared" si="52"/>
        <v>2939859</v>
      </c>
      <c r="AF400" s="12">
        <f t="shared" si="53"/>
        <v>1</v>
      </c>
      <c r="AG400" s="12">
        <f t="shared" si="54"/>
        <v>2022</v>
      </c>
      <c r="AI400" s="5">
        <f t="shared" si="55"/>
        <v>155985</v>
      </c>
      <c r="AJ400" s="12">
        <f t="shared" si="56"/>
        <v>20</v>
      </c>
    </row>
    <row r="401" spans="1:36" x14ac:dyDescent="0.25">
      <c r="A401" s="33">
        <v>44588</v>
      </c>
      <c r="B401" s="20">
        <f>[1]StdO_Customers_Residential!B401+[1]StdO_Customers_Small_Commercial!B401+[1]StdO_Customers_Lighting!B401</f>
        <v>108387</v>
      </c>
      <c r="C401" s="20">
        <f>[1]StdO_Customers_Residential!C401+[1]StdO_Customers_Small_Commercial!C401+[1]StdO_Customers_Lighting!C401</f>
        <v>106632</v>
      </c>
      <c r="D401" s="20">
        <f>[1]StdO_Customers_Residential!D401+[1]StdO_Customers_Small_Commercial!D401+[1]StdO_Customers_Lighting!D401</f>
        <v>106075</v>
      </c>
      <c r="E401" s="20">
        <f>[1]StdO_Customers_Residential!E401+[1]StdO_Customers_Small_Commercial!E401+[1]StdO_Customers_Lighting!E401</f>
        <v>106192</v>
      </c>
      <c r="F401" s="20">
        <f>[1]StdO_Customers_Residential!F401+[1]StdO_Customers_Small_Commercial!F401+[1]StdO_Customers_Lighting!F401</f>
        <v>111196</v>
      </c>
      <c r="G401" s="20">
        <f>[1]StdO_Customers_Residential!G401+[1]StdO_Customers_Small_Commercial!G401+[1]StdO_Customers_Lighting!G401</f>
        <v>122050</v>
      </c>
      <c r="H401" s="20">
        <f>[1]StdO_Customers_Residential!H401+[1]StdO_Customers_Small_Commercial!H401+[1]StdO_Customers_Lighting!H401</f>
        <v>140583</v>
      </c>
      <c r="I401" s="20">
        <f>[1]StdO_Customers_Residential!I401+[1]StdO_Customers_Small_Commercial!I401+[1]StdO_Customers_Lighting!I401</f>
        <v>149271</v>
      </c>
      <c r="J401" s="20">
        <f>[1]StdO_Customers_Residential!J401+[1]StdO_Customers_Small_Commercial!J401+[1]StdO_Customers_Lighting!J401</f>
        <v>148176</v>
      </c>
      <c r="K401" s="20">
        <f>[1]StdO_Customers_Residential!K401+[1]StdO_Customers_Small_Commercial!K401+[1]StdO_Customers_Lighting!K401</f>
        <v>145320</v>
      </c>
      <c r="L401" s="20">
        <f>[1]StdO_Customers_Residential!L401+[1]StdO_Customers_Small_Commercial!L401+[1]StdO_Customers_Lighting!L401</f>
        <v>140601</v>
      </c>
      <c r="M401" s="20">
        <f>[1]StdO_Customers_Residential!M401+[1]StdO_Customers_Small_Commercial!M401+[1]StdO_Customers_Lighting!M401</f>
        <v>136126</v>
      </c>
      <c r="N401" s="20">
        <f>[1]StdO_Customers_Residential!N401+[1]StdO_Customers_Small_Commercial!N401+[1]StdO_Customers_Lighting!N401</f>
        <v>130967</v>
      </c>
      <c r="O401" s="20">
        <f>[1]StdO_Customers_Residential!O401+[1]StdO_Customers_Small_Commercial!O401+[1]StdO_Customers_Lighting!O401</f>
        <v>127593</v>
      </c>
      <c r="P401" s="20">
        <f>[1]StdO_Customers_Residential!P401+[1]StdO_Customers_Small_Commercial!P401+[1]StdO_Customers_Lighting!P401</f>
        <v>126631</v>
      </c>
      <c r="Q401" s="20">
        <f>[1]StdO_Customers_Residential!Q401+[1]StdO_Customers_Small_Commercial!Q401+[1]StdO_Customers_Lighting!Q401</f>
        <v>131252</v>
      </c>
      <c r="R401" s="20">
        <f>[1]StdO_Customers_Residential!R401+[1]StdO_Customers_Small_Commercial!R401+[1]StdO_Customers_Lighting!R401</f>
        <v>143266</v>
      </c>
      <c r="S401" s="20">
        <f>[1]StdO_Customers_Residential!S401+[1]StdO_Customers_Small_Commercial!S401+[1]StdO_Customers_Lighting!S401</f>
        <v>155330</v>
      </c>
      <c r="T401" s="20">
        <f>[1]StdO_Customers_Residential!T401+[1]StdO_Customers_Small_Commercial!T401+[1]StdO_Customers_Lighting!T401</f>
        <v>153587</v>
      </c>
      <c r="U401" s="20">
        <f>[1]StdO_Customers_Residential!U401+[1]StdO_Customers_Small_Commercial!U401+[1]StdO_Customers_Lighting!U401</f>
        <v>152268</v>
      </c>
      <c r="V401" s="20">
        <f>[1]StdO_Customers_Residential!V401+[1]StdO_Customers_Small_Commercial!V401+[1]StdO_Customers_Lighting!V401</f>
        <v>139711</v>
      </c>
      <c r="W401" s="20">
        <f>[1]StdO_Customers_Residential!W401+[1]StdO_Customers_Small_Commercial!W401+[1]StdO_Customers_Lighting!W401</f>
        <v>127411</v>
      </c>
      <c r="X401" s="20">
        <f>[1]StdO_Customers_Residential!X401+[1]StdO_Customers_Small_Commercial!X401+[1]StdO_Customers_Lighting!X401</f>
        <v>113090</v>
      </c>
      <c r="Y401" s="20">
        <f>[1]StdO_Customers_Residential!Y401+[1]StdO_Customers_Small_Commercial!Y401+[1]StdO_Customers_Lighting!Y401</f>
        <v>102502</v>
      </c>
      <c r="Z401" s="12"/>
      <c r="AA401" s="13">
        <f t="shared" si="48"/>
        <v>4</v>
      </c>
      <c r="AB401" s="12">
        <f t="shared" si="50"/>
        <v>2220600</v>
      </c>
      <c r="AC401" s="5">
        <f t="shared" si="51"/>
        <v>903617</v>
      </c>
      <c r="AD401" s="5">
        <f t="shared" si="52"/>
        <v>3124217</v>
      </c>
      <c r="AF401" s="12">
        <f t="shared" si="53"/>
        <v>1</v>
      </c>
      <c r="AG401" s="12">
        <f t="shared" si="54"/>
        <v>2022</v>
      </c>
      <c r="AI401" s="5">
        <f t="shared" si="55"/>
        <v>155330</v>
      </c>
      <c r="AJ401" s="12">
        <f t="shared" si="56"/>
        <v>18</v>
      </c>
    </row>
    <row r="402" spans="1:36" x14ac:dyDescent="0.25">
      <c r="A402" s="33">
        <v>44589</v>
      </c>
      <c r="B402" s="20">
        <f>[1]StdO_Customers_Residential!B402+[1]StdO_Customers_Small_Commercial!B402+[1]StdO_Customers_Lighting!B402</f>
        <v>98387</v>
      </c>
      <c r="C402" s="20">
        <f>[1]StdO_Customers_Residential!C402+[1]StdO_Customers_Small_Commercial!C402+[1]StdO_Customers_Lighting!C402</f>
        <v>94447</v>
      </c>
      <c r="D402" s="20">
        <f>[1]StdO_Customers_Residential!D402+[1]StdO_Customers_Small_Commercial!D402+[1]StdO_Customers_Lighting!D402</f>
        <v>92524</v>
      </c>
      <c r="E402" s="20">
        <f>[1]StdO_Customers_Residential!E402+[1]StdO_Customers_Small_Commercial!E402+[1]StdO_Customers_Lighting!E402</f>
        <v>92417</v>
      </c>
      <c r="F402" s="20">
        <f>[1]StdO_Customers_Residential!F402+[1]StdO_Customers_Small_Commercial!F402+[1]StdO_Customers_Lighting!F402</f>
        <v>95965</v>
      </c>
      <c r="G402" s="20">
        <f>[1]StdO_Customers_Residential!G402+[1]StdO_Customers_Small_Commercial!G402+[1]StdO_Customers_Lighting!G402</f>
        <v>103034</v>
      </c>
      <c r="H402" s="20">
        <f>[1]StdO_Customers_Residential!H402+[1]StdO_Customers_Small_Commercial!H402+[1]StdO_Customers_Lighting!H402</f>
        <v>119853</v>
      </c>
      <c r="I402" s="20">
        <f>[1]StdO_Customers_Residential!I402+[1]StdO_Customers_Small_Commercial!I402+[1]StdO_Customers_Lighting!I402</f>
        <v>132956</v>
      </c>
      <c r="J402" s="20">
        <f>[1]StdO_Customers_Residential!J402+[1]StdO_Customers_Small_Commercial!J402+[1]StdO_Customers_Lighting!J402</f>
        <v>129722</v>
      </c>
      <c r="K402" s="20">
        <f>[1]StdO_Customers_Residential!K402+[1]StdO_Customers_Small_Commercial!K402+[1]StdO_Customers_Lighting!K402</f>
        <v>128166</v>
      </c>
      <c r="L402" s="20">
        <f>[1]StdO_Customers_Residential!L402+[1]StdO_Customers_Small_Commercial!L402+[1]StdO_Customers_Lighting!L402</f>
        <v>127789</v>
      </c>
      <c r="M402" s="20">
        <f>[1]StdO_Customers_Residential!M402+[1]StdO_Customers_Small_Commercial!M402+[1]StdO_Customers_Lighting!M402</f>
        <v>124717</v>
      </c>
      <c r="N402" s="20">
        <f>[1]StdO_Customers_Residential!N402+[1]StdO_Customers_Small_Commercial!N402+[1]StdO_Customers_Lighting!N402</f>
        <v>122449</v>
      </c>
      <c r="O402" s="20">
        <f>[1]StdO_Customers_Residential!O402+[1]StdO_Customers_Small_Commercial!O402+[1]StdO_Customers_Lighting!O402</f>
        <v>119424</v>
      </c>
      <c r="P402" s="20">
        <f>[1]StdO_Customers_Residential!P402+[1]StdO_Customers_Small_Commercial!P402+[1]StdO_Customers_Lighting!P402</f>
        <v>117596</v>
      </c>
      <c r="Q402" s="20">
        <f>[1]StdO_Customers_Residential!Q402+[1]StdO_Customers_Small_Commercial!Q402+[1]StdO_Customers_Lighting!Q402</f>
        <v>121024</v>
      </c>
      <c r="R402" s="20">
        <f>[1]StdO_Customers_Residential!R402+[1]StdO_Customers_Small_Commercial!R402+[1]StdO_Customers_Lighting!R402</f>
        <v>137800</v>
      </c>
      <c r="S402" s="20">
        <f>[1]StdO_Customers_Residential!S402+[1]StdO_Customers_Small_Commercial!S402+[1]StdO_Customers_Lighting!S402</f>
        <v>148989</v>
      </c>
      <c r="T402" s="20">
        <f>[1]StdO_Customers_Residential!T402+[1]StdO_Customers_Small_Commercial!T402+[1]StdO_Customers_Lighting!T402</f>
        <v>150270</v>
      </c>
      <c r="U402" s="20">
        <f>[1]StdO_Customers_Residential!U402+[1]StdO_Customers_Small_Commercial!U402+[1]StdO_Customers_Lighting!U402</f>
        <v>152904</v>
      </c>
      <c r="V402" s="20">
        <f>[1]StdO_Customers_Residential!V402+[1]StdO_Customers_Small_Commercial!V402+[1]StdO_Customers_Lighting!V402</f>
        <v>138959</v>
      </c>
      <c r="W402" s="20">
        <f>[1]StdO_Customers_Residential!W402+[1]StdO_Customers_Small_Commercial!W402+[1]StdO_Customers_Lighting!W402</f>
        <v>122044</v>
      </c>
      <c r="X402" s="20">
        <f>[1]StdO_Customers_Residential!X402+[1]StdO_Customers_Small_Commercial!X402+[1]StdO_Customers_Lighting!X402</f>
        <v>109222</v>
      </c>
      <c r="Y402" s="20">
        <f>[1]StdO_Customers_Residential!Y402+[1]StdO_Customers_Small_Commercial!Y402+[1]StdO_Customers_Lighting!Y402</f>
        <v>100621</v>
      </c>
      <c r="Z402" s="12"/>
      <c r="AA402" s="13">
        <f t="shared" si="48"/>
        <v>5</v>
      </c>
      <c r="AB402" s="12">
        <f t="shared" si="50"/>
        <v>2084031</v>
      </c>
      <c r="AC402" s="5">
        <f t="shared" si="51"/>
        <v>797248</v>
      </c>
      <c r="AD402" s="5">
        <f t="shared" si="52"/>
        <v>2881279</v>
      </c>
      <c r="AF402" s="12">
        <f t="shared" si="53"/>
        <v>1</v>
      </c>
      <c r="AG402" s="12">
        <f t="shared" si="54"/>
        <v>2022</v>
      </c>
      <c r="AI402" s="5">
        <f t="shared" si="55"/>
        <v>152904</v>
      </c>
      <c r="AJ402" s="12">
        <f t="shared" si="56"/>
        <v>20</v>
      </c>
    </row>
    <row r="403" spans="1:36" x14ac:dyDescent="0.25">
      <c r="A403" s="33">
        <v>44590</v>
      </c>
      <c r="B403" s="20">
        <f>[1]StdO_Customers_Residential!B403+[1]StdO_Customers_Small_Commercial!B403+[1]StdO_Customers_Lighting!B403</f>
        <v>96229</v>
      </c>
      <c r="C403" s="20">
        <f>[1]StdO_Customers_Residential!C403+[1]StdO_Customers_Small_Commercial!C403+[1]StdO_Customers_Lighting!C403</f>
        <v>94106</v>
      </c>
      <c r="D403" s="20">
        <f>[1]StdO_Customers_Residential!D403+[1]StdO_Customers_Small_Commercial!D403+[1]StdO_Customers_Lighting!D403</f>
        <v>93226</v>
      </c>
      <c r="E403" s="20">
        <f>[1]StdO_Customers_Residential!E403+[1]StdO_Customers_Small_Commercial!E403+[1]StdO_Customers_Lighting!E403</f>
        <v>94705</v>
      </c>
      <c r="F403" s="20">
        <f>[1]StdO_Customers_Residential!F403+[1]StdO_Customers_Small_Commercial!F403+[1]StdO_Customers_Lighting!F403</f>
        <v>97485</v>
      </c>
      <c r="G403" s="20">
        <f>[1]StdO_Customers_Residential!G403+[1]StdO_Customers_Small_Commercial!G403+[1]StdO_Customers_Lighting!G403</f>
        <v>101116</v>
      </c>
      <c r="H403" s="20">
        <f>[1]StdO_Customers_Residential!H403+[1]StdO_Customers_Small_Commercial!H403+[1]StdO_Customers_Lighting!H403</f>
        <v>111755</v>
      </c>
      <c r="I403" s="20">
        <f>[1]StdO_Customers_Residential!I403+[1]StdO_Customers_Small_Commercial!I403+[1]StdO_Customers_Lighting!I403</f>
        <v>127202</v>
      </c>
      <c r="J403" s="20">
        <f>[1]StdO_Customers_Residential!J403+[1]StdO_Customers_Small_Commercial!J403+[1]StdO_Customers_Lighting!J403</f>
        <v>130827</v>
      </c>
      <c r="K403" s="20">
        <f>[1]StdO_Customers_Residential!K403+[1]StdO_Customers_Small_Commercial!K403+[1]StdO_Customers_Lighting!K403</f>
        <v>140660</v>
      </c>
      <c r="L403" s="20">
        <f>[1]StdO_Customers_Residential!L403+[1]StdO_Customers_Small_Commercial!L403+[1]StdO_Customers_Lighting!L403</f>
        <v>145753</v>
      </c>
      <c r="M403" s="20">
        <f>[1]StdO_Customers_Residential!M403+[1]StdO_Customers_Small_Commercial!M403+[1]StdO_Customers_Lighting!M403</f>
        <v>147607</v>
      </c>
      <c r="N403" s="20">
        <f>[1]StdO_Customers_Residential!N403+[1]StdO_Customers_Small_Commercial!N403+[1]StdO_Customers_Lighting!N403</f>
        <v>145878</v>
      </c>
      <c r="O403" s="20">
        <f>[1]StdO_Customers_Residential!O403+[1]StdO_Customers_Small_Commercial!O403+[1]StdO_Customers_Lighting!O403</f>
        <v>141925</v>
      </c>
      <c r="P403" s="20">
        <f>[1]StdO_Customers_Residential!P403+[1]StdO_Customers_Small_Commercial!P403+[1]StdO_Customers_Lighting!P403</f>
        <v>138896</v>
      </c>
      <c r="Q403" s="20">
        <f>[1]StdO_Customers_Residential!Q403+[1]StdO_Customers_Small_Commercial!Q403+[1]StdO_Customers_Lighting!Q403</f>
        <v>140872</v>
      </c>
      <c r="R403" s="20">
        <f>[1]StdO_Customers_Residential!R403+[1]StdO_Customers_Small_Commercial!R403+[1]StdO_Customers_Lighting!R403</f>
        <v>150560</v>
      </c>
      <c r="S403" s="20">
        <f>[1]StdO_Customers_Residential!S403+[1]StdO_Customers_Small_Commercial!S403+[1]StdO_Customers_Lighting!S403</f>
        <v>158068</v>
      </c>
      <c r="T403" s="20">
        <f>[1]StdO_Customers_Residential!T403+[1]StdO_Customers_Small_Commercial!T403+[1]StdO_Customers_Lighting!T403</f>
        <v>153273</v>
      </c>
      <c r="U403" s="20">
        <f>[1]StdO_Customers_Residential!U403+[1]StdO_Customers_Small_Commercial!U403+[1]StdO_Customers_Lighting!U403</f>
        <v>151808</v>
      </c>
      <c r="V403" s="20">
        <f>[1]StdO_Customers_Residential!V403+[1]StdO_Customers_Small_Commercial!V403+[1]StdO_Customers_Lighting!V403</f>
        <v>139776</v>
      </c>
      <c r="W403" s="20">
        <f>[1]StdO_Customers_Residential!W403+[1]StdO_Customers_Small_Commercial!W403+[1]StdO_Customers_Lighting!W403</f>
        <v>129095</v>
      </c>
      <c r="X403" s="20">
        <f>[1]StdO_Customers_Residential!X403+[1]StdO_Customers_Small_Commercial!X403+[1]StdO_Customers_Lighting!X403</f>
        <v>116418</v>
      </c>
      <c r="Y403" s="20">
        <f>[1]StdO_Customers_Residential!Y403+[1]StdO_Customers_Small_Commercial!Y403+[1]StdO_Customers_Lighting!Y403</f>
        <v>108588</v>
      </c>
      <c r="Z403" s="12"/>
      <c r="AA403" s="13">
        <f t="shared" si="48"/>
        <v>6</v>
      </c>
      <c r="AB403" s="12">
        <f t="shared" si="50"/>
        <v>2258618</v>
      </c>
      <c r="AC403" s="5">
        <f t="shared" si="51"/>
        <v>797210</v>
      </c>
      <c r="AD403" s="5">
        <f t="shared" si="52"/>
        <v>3055828</v>
      </c>
      <c r="AF403" s="12">
        <f t="shared" si="53"/>
        <v>1</v>
      </c>
      <c r="AG403" s="12">
        <f t="shared" si="54"/>
        <v>2022</v>
      </c>
      <c r="AI403" s="5">
        <f t="shared" si="55"/>
        <v>158068</v>
      </c>
      <c r="AJ403" s="12">
        <f t="shared" si="56"/>
        <v>18</v>
      </c>
    </row>
    <row r="404" spans="1:36" x14ac:dyDescent="0.25">
      <c r="A404" s="33">
        <v>44591</v>
      </c>
      <c r="B404" s="20">
        <f>[1]StdO_Customers_Residential!B404+[1]StdO_Customers_Small_Commercial!B404+[1]StdO_Customers_Lighting!B404</f>
        <v>104112</v>
      </c>
      <c r="C404" s="20">
        <f>[1]StdO_Customers_Residential!C404+[1]StdO_Customers_Small_Commercial!C404+[1]StdO_Customers_Lighting!C404</f>
        <v>99938</v>
      </c>
      <c r="D404" s="20">
        <f>[1]StdO_Customers_Residential!D404+[1]StdO_Customers_Small_Commercial!D404+[1]StdO_Customers_Lighting!D404</f>
        <v>98019</v>
      </c>
      <c r="E404" s="20">
        <f>[1]StdO_Customers_Residential!E404+[1]StdO_Customers_Small_Commercial!E404+[1]StdO_Customers_Lighting!E404</f>
        <v>98537</v>
      </c>
      <c r="F404" s="20">
        <f>[1]StdO_Customers_Residential!F404+[1]StdO_Customers_Small_Commercial!F404+[1]StdO_Customers_Lighting!F404</f>
        <v>98631</v>
      </c>
      <c r="G404" s="20">
        <f>[1]StdO_Customers_Residential!G404+[1]StdO_Customers_Small_Commercial!G404+[1]StdO_Customers_Lighting!G404</f>
        <v>101265</v>
      </c>
      <c r="H404" s="20">
        <f>[1]StdO_Customers_Residential!H404+[1]StdO_Customers_Small_Commercial!H404+[1]StdO_Customers_Lighting!H404</f>
        <v>111675</v>
      </c>
      <c r="I404" s="20">
        <f>[1]StdO_Customers_Residential!I404+[1]StdO_Customers_Small_Commercial!I404+[1]StdO_Customers_Lighting!I404</f>
        <v>127070</v>
      </c>
      <c r="J404" s="20">
        <f>[1]StdO_Customers_Residential!J404+[1]StdO_Customers_Small_Commercial!J404+[1]StdO_Customers_Lighting!J404</f>
        <v>128697</v>
      </c>
      <c r="K404" s="20">
        <f>[1]StdO_Customers_Residential!K404+[1]StdO_Customers_Small_Commercial!K404+[1]StdO_Customers_Lighting!K404</f>
        <v>131738</v>
      </c>
      <c r="L404" s="20">
        <f>[1]StdO_Customers_Residential!L404+[1]StdO_Customers_Small_Commercial!L404+[1]StdO_Customers_Lighting!L404</f>
        <v>129609</v>
      </c>
      <c r="M404" s="20">
        <f>[1]StdO_Customers_Residential!M404+[1]StdO_Customers_Small_Commercial!M404+[1]StdO_Customers_Lighting!M404</f>
        <v>127175</v>
      </c>
      <c r="N404" s="20">
        <f>[1]StdO_Customers_Residential!N404+[1]StdO_Customers_Small_Commercial!N404+[1]StdO_Customers_Lighting!N404</f>
        <v>121894</v>
      </c>
      <c r="O404" s="20">
        <f>[1]StdO_Customers_Residential!O404+[1]StdO_Customers_Small_Commercial!O404+[1]StdO_Customers_Lighting!O404</f>
        <v>118400</v>
      </c>
      <c r="P404" s="20">
        <f>[1]StdO_Customers_Residential!P404+[1]StdO_Customers_Small_Commercial!P404+[1]StdO_Customers_Lighting!P404</f>
        <v>116962</v>
      </c>
      <c r="Q404" s="20">
        <f>[1]StdO_Customers_Residential!Q404+[1]StdO_Customers_Small_Commercial!Q404+[1]StdO_Customers_Lighting!Q404</f>
        <v>123787</v>
      </c>
      <c r="R404" s="20">
        <f>[1]StdO_Customers_Residential!R404+[1]StdO_Customers_Small_Commercial!R404+[1]StdO_Customers_Lighting!R404</f>
        <v>140134</v>
      </c>
      <c r="S404" s="20">
        <f>[1]StdO_Customers_Residential!S404+[1]StdO_Customers_Small_Commercial!S404+[1]StdO_Customers_Lighting!S404</f>
        <v>152562</v>
      </c>
      <c r="T404" s="20">
        <f>[1]StdO_Customers_Residential!T404+[1]StdO_Customers_Small_Commercial!T404+[1]StdO_Customers_Lighting!T404</f>
        <v>151473</v>
      </c>
      <c r="U404" s="20">
        <f>[1]StdO_Customers_Residential!U404+[1]StdO_Customers_Small_Commercial!U404+[1]StdO_Customers_Lighting!U404</f>
        <v>151743</v>
      </c>
      <c r="V404" s="20">
        <f>[1]StdO_Customers_Residential!V404+[1]StdO_Customers_Small_Commercial!V404+[1]StdO_Customers_Lighting!V404</f>
        <v>139456</v>
      </c>
      <c r="W404" s="20">
        <f>[1]StdO_Customers_Residential!W404+[1]StdO_Customers_Small_Commercial!W404+[1]StdO_Customers_Lighting!W404</f>
        <v>127107</v>
      </c>
      <c r="X404" s="20">
        <f>[1]StdO_Customers_Residential!X404+[1]StdO_Customers_Small_Commercial!X404+[1]StdO_Customers_Lighting!X404</f>
        <v>115560</v>
      </c>
      <c r="Y404" s="20">
        <f>[1]StdO_Customers_Residential!Y404+[1]StdO_Customers_Small_Commercial!Y404+[1]StdO_Customers_Lighting!Y404</f>
        <v>105935</v>
      </c>
      <c r="Z404" s="12"/>
      <c r="AA404" s="13">
        <f t="shared" si="48"/>
        <v>7</v>
      </c>
      <c r="AB404" s="12">
        <f t="shared" si="50"/>
        <v>0</v>
      </c>
      <c r="AC404" s="5">
        <f t="shared" si="51"/>
        <v>2921479</v>
      </c>
      <c r="AD404" s="5">
        <f t="shared" si="52"/>
        <v>2921479</v>
      </c>
      <c r="AF404" s="12">
        <f t="shared" si="53"/>
        <v>1</v>
      </c>
      <c r="AG404" s="12">
        <f t="shared" si="54"/>
        <v>2022</v>
      </c>
      <c r="AI404" s="5">
        <f t="shared" si="55"/>
        <v>152562</v>
      </c>
      <c r="AJ404" s="12">
        <f t="shared" si="56"/>
        <v>18</v>
      </c>
    </row>
    <row r="405" spans="1:36" x14ac:dyDescent="0.25">
      <c r="A405" s="33">
        <v>44592</v>
      </c>
      <c r="B405" s="20">
        <f>[1]StdO_Customers_Residential!B405+[1]StdO_Customers_Small_Commercial!B405+[1]StdO_Customers_Lighting!B405</f>
        <v>103330</v>
      </c>
      <c r="C405" s="20">
        <f>[1]StdO_Customers_Residential!C405+[1]StdO_Customers_Small_Commercial!C405+[1]StdO_Customers_Lighting!C405</f>
        <v>101453</v>
      </c>
      <c r="D405" s="20">
        <f>[1]StdO_Customers_Residential!D405+[1]StdO_Customers_Small_Commercial!D405+[1]StdO_Customers_Lighting!D405</f>
        <v>99687</v>
      </c>
      <c r="E405" s="20">
        <f>[1]StdO_Customers_Residential!E405+[1]StdO_Customers_Small_Commercial!E405+[1]StdO_Customers_Lighting!E405</f>
        <v>101018</v>
      </c>
      <c r="F405" s="20">
        <f>[1]StdO_Customers_Residential!F405+[1]StdO_Customers_Small_Commercial!F405+[1]StdO_Customers_Lighting!F405</f>
        <v>105737</v>
      </c>
      <c r="G405" s="20">
        <f>[1]StdO_Customers_Residential!G405+[1]StdO_Customers_Small_Commercial!G405+[1]StdO_Customers_Lighting!G405</f>
        <v>114738</v>
      </c>
      <c r="H405" s="20">
        <f>[1]StdO_Customers_Residential!H405+[1]StdO_Customers_Small_Commercial!H405+[1]StdO_Customers_Lighting!H405</f>
        <v>134196</v>
      </c>
      <c r="I405" s="20">
        <f>[1]StdO_Customers_Residential!I405+[1]StdO_Customers_Small_Commercial!I405+[1]StdO_Customers_Lighting!I405</f>
        <v>142719</v>
      </c>
      <c r="J405" s="20">
        <f>[1]StdO_Customers_Residential!J405+[1]StdO_Customers_Small_Commercial!J405+[1]StdO_Customers_Lighting!J405</f>
        <v>139103</v>
      </c>
      <c r="K405" s="20">
        <f>[1]StdO_Customers_Residential!K405+[1]StdO_Customers_Small_Commercial!K405+[1]StdO_Customers_Lighting!K405</f>
        <v>134050</v>
      </c>
      <c r="L405" s="20">
        <f>[1]StdO_Customers_Residential!L405+[1]StdO_Customers_Small_Commercial!L405+[1]StdO_Customers_Lighting!L405</f>
        <v>133195</v>
      </c>
      <c r="M405" s="20">
        <f>[1]StdO_Customers_Residential!M405+[1]StdO_Customers_Small_Commercial!M405+[1]StdO_Customers_Lighting!M405</f>
        <v>126713</v>
      </c>
      <c r="N405" s="20">
        <f>[1]StdO_Customers_Residential!N405+[1]StdO_Customers_Small_Commercial!N405+[1]StdO_Customers_Lighting!N405</f>
        <v>121112</v>
      </c>
      <c r="O405" s="20">
        <f>[1]StdO_Customers_Residential!O405+[1]StdO_Customers_Small_Commercial!O405+[1]StdO_Customers_Lighting!O405</f>
        <v>118260</v>
      </c>
      <c r="P405" s="20">
        <f>[1]StdO_Customers_Residential!P405+[1]StdO_Customers_Small_Commercial!P405+[1]StdO_Customers_Lighting!P405</f>
        <v>116641</v>
      </c>
      <c r="Q405" s="20">
        <f>[1]StdO_Customers_Residential!Q405+[1]StdO_Customers_Small_Commercial!Q405+[1]StdO_Customers_Lighting!Q405</f>
        <v>121551</v>
      </c>
      <c r="R405" s="20">
        <f>[1]StdO_Customers_Residential!R405+[1]StdO_Customers_Small_Commercial!R405+[1]StdO_Customers_Lighting!R405</f>
        <v>138432</v>
      </c>
      <c r="S405" s="20">
        <f>[1]StdO_Customers_Residential!S405+[1]StdO_Customers_Small_Commercial!S405+[1]StdO_Customers_Lighting!S405</f>
        <v>151278</v>
      </c>
      <c r="T405" s="20">
        <f>[1]StdO_Customers_Residential!T405+[1]StdO_Customers_Small_Commercial!T405+[1]StdO_Customers_Lighting!T405</f>
        <v>153120</v>
      </c>
      <c r="U405" s="20">
        <f>[1]StdO_Customers_Residential!U405+[1]StdO_Customers_Small_Commercial!U405+[1]StdO_Customers_Lighting!U405</f>
        <v>153636</v>
      </c>
      <c r="V405" s="20">
        <f>[1]StdO_Customers_Residential!V405+[1]StdO_Customers_Small_Commercial!V405+[1]StdO_Customers_Lighting!V405</f>
        <v>142109</v>
      </c>
      <c r="W405" s="20">
        <f>[1]StdO_Customers_Residential!W405+[1]StdO_Customers_Small_Commercial!W405+[1]StdO_Customers_Lighting!W405</f>
        <v>131036</v>
      </c>
      <c r="X405" s="20">
        <f>[1]StdO_Customers_Residential!X405+[1]StdO_Customers_Small_Commercial!X405+[1]StdO_Customers_Lighting!X405</f>
        <v>117812</v>
      </c>
      <c r="Y405" s="20">
        <f>[1]StdO_Customers_Residential!Y405+[1]StdO_Customers_Small_Commercial!Y405+[1]StdO_Customers_Lighting!Y405</f>
        <v>108807</v>
      </c>
      <c r="Z405" s="12"/>
      <c r="AA405" s="13">
        <f t="shared" si="48"/>
        <v>1</v>
      </c>
      <c r="AB405" s="12">
        <f t="shared" si="50"/>
        <v>0</v>
      </c>
      <c r="AC405" s="5">
        <f t="shared" si="51"/>
        <v>3009733</v>
      </c>
      <c r="AD405" s="5">
        <f t="shared" si="52"/>
        <v>3009733</v>
      </c>
      <c r="AF405" s="12">
        <f t="shared" si="53"/>
        <v>1</v>
      </c>
      <c r="AG405" s="12">
        <f t="shared" si="54"/>
        <v>2022</v>
      </c>
      <c r="AI405" s="5">
        <f t="shared" si="55"/>
        <v>153636</v>
      </c>
      <c r="AJ405" s="12">
        <f t="shared" si="56"/>
        <v>20</v>
      </c>
    </row>
    <row r="406" spans="1:36" x14ac:dyDescent="0.25">
      <c r="A406" s="33">
        <v>44593</v>
      </c>
      <c r="B406" s="20">
        <f>[1]StdO_Customers_Residential!B406+[1]StdO_Customers_Small_Commercial!B406+[1]StdO_Customers_Lighting!B406</f>
        <v>112744</v>
      </c>
      <c r="C406" s="20">
        <f>[1]StdO_Customers_Residential!C406+[1]StdO_Customers_Small_Commercial!C406+[1]StdO_Customers_Lighting!C406</f>
        <v>109025</v>
      </c>
      <c r="D406" s="20">
        <f>[1]StdO_Customers_Residential!D406+[1]StdO_Customers_Small_Commercial!D406+[1]StdO_Customers_Lighting!D406</f>
        <v>111347</v>
      </c>
      <c r="E406" s="20">
        <f>[1]StdO_Customers_Residential!E406+[1]StdO_Customers_Small_Commercial!E406+[1]StdO_Customers_Lighting!E406</f>
        <v>111701</v>
      </c>
      <c r="F406" s="20">
        <f>[1]StdO_Customers_Residential!F406+[1]StdO_Customers_Small_Commercial!F406+[1]StdO_Customers_Lighting!F406</f>
        <v>116755</v>
      </c>
      <c r="G406" s="20">
        <f>[1]StdO_Customers_Residential!G406+[1]StdO_Customers_Small_Commercial!G406+[1]StdO_Customers_Lighting!G406</f>
        <v>124338</v>
      </c>
      <c r="H406" s="20">
        <f>[1]StdO_Customers_Residential!H406+[1]StdO_Customers_Small_Commercial!H406+[1]StdO_Customers_Lighting!H406</f>
        <v>147115</v>
      </c>
      <c r="I406" s="20">
        <f>[1]StdO_Customers_Residential!I406+[1]StdO_Customers_Small_Commercial!I406+[1]StdO_Customers_Lighting!I406</f>
        <v>152163</v>
      </c>
      <c r="J406" s="20">
        <f>[1]StdO_Customers_Residential!J406+[1]StdO_Customers_Small_Commercial!J406+[1]StdO_Customers_Lighting!J406</f>
        <v>143807</v>
      </c>
      <c r="K406" s="20">
        <f>[1]StdO_Customers_Residential!K406+[1]StdO_Customers_Small_Commercial!K406+[1]StdO_Customers_Lighting!K406</f>
        <v>131699</v>
      </c>
      <c r="L406" s="20">
        <f>[1]StdO_Customers_Residential!L406+[1]StdO_Customers_Small_Commercial!L406+[1]StdO_Customers_Lighting!L406</f>
        <v>129695</v>
      </c>
      <c r="M406" s="20">
        <f>[1]StdO_Customers_Residential!M406+[1]StdO_Customers_Small_Commercial!M406+[1]StdO_Customers_Lighting!M406</f>
        <v>123252</v>
      </c>
      <c r="N406" s="20">
        <f>[1]StdO_Customers_Residential!N406+[1]StdO_Customers_Small_Commercial!N406+[1]StdO_Customers_Lighting!N406</f>
        <v>116259</v>
      </c>
      <c r="O406" s="20">
        <f>[1]StdO_Customers_Residential!O406+[1]StdO_Customers_Small_Commercial!O406+[1]StdO_Customers_Lighting!O406</f>
        <v>114504</v>
      </c>
      <c r="P406" s="20">
        <f>[1]StdO_Customers_Residential!P406+[1]StdO_Customers_Small_Commercial!P406+[1]StdO_Customers_Lighting!P406</f>
        <v>111294</v>
      </c>
      <c r="Q406" s="20">
        <f>[1]StdO_Customers_Residential!Q406+[1]StdO_Customers_Small_Commercial!Q406+[1]StdO_Customers_Lighting!Q406</f>
        <v>118629</v>
      </c>
      <c r="R406" s="20">
        <f>[1]StdO_Customers_Residential!R406+[1]StdO_Customers_Small_Commercial!R406+[1]StdO_Customers_Lighting!R406</f>
        <v>129961</v>
      </c>
      <c r="S406" s="20">
        <f>[1]StdO_Customers_Residential!S406+[1]StdO_Customers_Small_Commercial!S406+[1]StdO_Customers_Lighting!S406</f>
        <v>147591</v>
      </c>
      <c r="T406" s="20">
        <f>[1]StdO_Customers_Residential!T406+[1]StdO_Customers_Small_Commercial!T406+[1]StdO_Customers_Lighting!T406</f>
        <v>152516</v>
      </c>
      <c r="U406" s="20">
        <f>[1]StdO_Customers_Residential!U406+[1]StdO_Customers_Small_Commercial!U406+[1]StdO_Customers_Lighting!U406</f>
        <v>155863</v>
      </c>
      <c r="V406" s="20">
        <f>[1]StdO_Customers_Residential!V406+[1]StdO_Customers_Small_Commercial!V406+[1]StdO_Customers_Lighting!V406</f>
        <v>146268</v>
      </c>
      <c r="W406" s="20">
        <f>[1]StdO_Customers_Residential!W406+[1]StdO_Customers_Small_Commercial!W406+[1]StdO_Customers_Lighting!W406</f>
        <v>129284</v>
      </c>
      <c r="X406" s="20">
        <f>[1]StdO_Customers_Residential!X406+[1]StdO_Customers_Small_Commercial!X406+[1]StdO_Customers_Lighting!X406</f>
        <v>113998</v>
      </c>
      <c r="Y406" s="20">
        <f>[1]StdO_Customers_Residential!Y406+[1]StdO_Customers_Small_Commercial!Y406+[1]StdO_Customers_Lighting!Y406</f>
        <v>104486</v>
      </c>
      <c r="Z406" s="12"/>
      <c r="AA406" s="13">
        <f t="shared" si="48"/>
        <v>2</v>
      </c>
      <c r="AB406" s="12">
        <f t="shared" si="50"/>
        <v>2116783</v>
      </c>
      <c r="AC406" s="5">
        <f t="shared" si="51"/>
        <v>937511</v>
      </c>
      <c r="AD406" s="5">
        <f t="shared" si="52"/>
        <v>3054294</v>
      </c>
      <c r="AF406" s="12">
        <f t="shared" si="53"/>
        <v>2</v>
      </c>
      <c r="AG406" s="12">
        <f t="shared" si="54"/>
        <v>2022</v>
      </c>
      <c r="AI406" s="5">
        <f t="shared" si="55"/>
        <v>155863</v>
      </c>
      <c r="AJ406" s="12">
        <f t="shared" si="56"/>
        <v>20</v>
      </c>
    </row>
    <row r="407" spans="1:36" x14ac:dyDescent="0.25">
      <c r="A407" s="33">
        <v>44594</v>
      </c>
      <c r="B407" s="20">
        <f>[1]StdO_Customers_Residential!B407+[1]StdO_Customers_Small_Commercial!B407+[1]StdO_Customers_Lighting!B407</f>
        <v>80839</v>
      </c>
      <c r="C407" s="20">
        <f>[1]StdO_Customers_Residential!C407+[1]StdO_Customers_Small_Commercial!C407+[1]StdO_Customers_Lighting!C407</f>
        <v>78952</v>
      </c>
      <c r="D407" s="20">
        <f>[1]StdO_Customers_Residential!D407+[1]StdO_Customers_Small_Commercial!D407+[1]StdO_Customers_Lighting!D407</f>
        <v>83297</v>
      </c>
      <c r="E407" s="20">
        <f>[1]StdO_Customers_Residential!E407+[1]StdO_Customers_Small_Commercial!E407+[1]StdO_Customers_Lighting!E407</f>
        <v>85272</v>
      </c>
      <c r="F407" s="20">
        <f>[1]StdO_Customers_Residential!F407+[1]StdO_Customers_Small_Commercial!F407+[1]StdO_Customers_Lighting!F407</f>
        <v>86223</v>
      </c>
      <c r="G407" s="20">
        <f>[1]StdO_Customers_Residential!G407+[1]StdO_Customers_Small_Commercial!G407+[1]StdO_Customers_Lighting!G407</f>
        <v>103376</v>
      </c>
      <c r="H407" s="20">
        <f>[1]StdO_Customers_Residential!H407+[1]StdO_Customers_Small_Commercial!H407+[1]StdO_Customers_Lighting!H407</f>
        <v>123390</v>
      </c>
      <c r="I407" s="20">
        <f>[1]StdO_Customers_Residential!I407+[1]StdO_Customers_Small_Commercial!I407+[1]StdO_Customers_Lighting!I407</f>
        <v>136661</v>
      </c>
      <c r="J407" s="20">
        <f>[1]StdO_Customers_Residential!J407+[1]StdO_Customers_Small_Commercial!J407+[1]StdO_Customers_Lighting!J407</f>
        <v>137938</v>
      </c>
      <c r="K407" s="20">
        <f>[1]StdO_Customers_Residential!K407+[1]StdO_Customers_Small_Commercial!K407+[1]StdO_Customers_Lighting!K407</f>
        <v>133057</v>
      </c>
      <c r="L407" s="20">
        <f>[1]StdO_Customers_Residential!L407+[1]StdO_Customers_Small_Commercial!L407+[1]StdO_Customers_Lighting!L407</f>
        <v>126724</v>
      </c>
      <c r="M407" s="20">
        <f>[1]StdO_Customers_Residential!M407+[1]StdO_Customers_Small_Commercial!M407+[1]StdO_Customers_Lighting!M407</f>
        <v>123622</v>
      </c>
      <c r="N407" s="20">
        <f>[1]StdO_Customers_Residential!N407+[1]StdO_Customers_Small_Commercial!N407+[1]StdO_Customers_Lighting!N407</f>
        <v>116633</v>
      </c>
      <c r="O407" s="20">
        <f>[1]StdO_Customers_Residential!O407+[1]StdO_Customers_Small_Commercial!O407+[1]StdO_Customers_Lighting!O407</f>
        <v>114879</v>
      </c>
      <c r="P407" s="20">
        <f>[1]StdO_Customers_Residential!P407+[1]StdO_Customers_Small_Commercial!P407+[1]StdO_Customers_Lighting!P407</f>
        <v>121508</v>
      </c>
      <c r="Q407" s="20">
        <f>[1]StdO_Customers_Residential!Q407+[1]StdO_Customers_Small_Commercial!Q407+[1]StdO_Customers_Lighting!Q407</f>
        <v>130204</v>
      </c>
      <c r="R407" s="20">
        <f>[1]StdO_Customers_Residential!R407+[1]StdO_Customers_Small_Commercial!R407+[1]StdO_Customers_Lighting!R407</f>
        <v>139044</v>
      </c>
      <c r="S407" s="20">
        <f>[1]StdO_Customers_Residential!S407+[1]StdO_Customers_Small_Commercial!S407+[1]StdO_Customers_Lighting!S407</f>
        <v>148410</v>
      </c>
      <c r="T407" s="20">
        <f>[1]StdO_Customers_Residential!T407+[1]StdO_Customers_Small_Commercial!T407+[1]StdO_Customers_Lighting!T407</f>
        <v>152729</v>
      </c>
      <c r="U407" s="20">
        <f>[1]StdO_Customers_Residential!U407+[1]StdO_Customers_Small_Commercial!U407+[1]StdO_Customers_Lighting!U407</f>
        <v>156261</v>
      </c>
      <c r="V407" s="20">
        <f>[1]StdO_Customers_Residential!V407+[1]StdO_Customers_Small_Commercial!V407+[1]StdO_Customers_Lighting!V407</f>
        <v>138868</v>
      </c>
      <c r="W407" s="20">
        <f>[1]StdO_Customers_Residential!W407+[1]StdO_Customers_Small_Commercial!W407+[1]StdO_Customers_Lighting!W407</f>
        <v>118538</v>
      </c>
      <c r="X407" s="20">
        <f>[1]StdO_Customers_Residential!X407+[1]StdO_Customers_Small_Commercial!X407+[1]StdO_Customers_Lighting!X407</f>
        <v>114378</v>
      </c>
      <c r="Y407" s="20">
        <f>[1]StdO_Customers_Residential!Y407+[1]StdO_Customers_Small_Commercial!Y407+[1]StdO_Customers_Lighting!Y407</f>
        <v>127880</v>
      </c>
      <c r="Z407" s="12"/>
      <c r="AA407" s="13">
        <f t="shared" si="48"/>
        <v>3</v>
      </c>
      <c r="AB407" s="12">
        <f t="shared" si="50"/>
        <v>2109454</v>
      </c>
      <c r="AC407" s="5">
        <f t="shared" si="51"/>
        <v>769229</v>
      </c>
      <c r="AD407" s="5">
        <f t="shared" si="52"/>
        <v>2878683</v>
      </c>
      <c r="AF407" s="12">
        <f t="shared" si="53"/>
        <v>2</v>
      </c>
      <c r="AG407" s="12">
        <f t="shared" si="54"/>
        <v>2022</v>
      </c>
      <c r="AI407" s="5">
        <f t="shared" si="55"/>
        <v>156261</v>
      </c>
      <c r="AJ407" s="12">
        <f t="shared" si="56"/>
        <v>20</v>
      </c>
    </row>
    <row r="408" spans="1:36" x14ac:dyDescent="0.25">
      <c r="A408" s="33">
        <v>44595</v>
      </c>
      <c r="B408" s="20">
        <f>[1]StdO_Customers_Residential!B408+[1]StdO_Customers_Small_Commercial!B408+[1]StdO_Customers_Lighting!B408</f>
        <v>76488</v>
      </c>
      <c r="C408" s="20">
        <f>[1]StdO_Customers_Residential!C408+[1]StdO_Customers_Small_Commercial!C408+[1]StdO_Customers_Lighting!C408</f>
        <v>74492</v>
      </c>
      <c r="D408" s="20">
        <f>[1]StdO_Customers_Residential!D408+[1]StdO_Customers_Small_Commercial!D408+[1]StdO_Customers_Lighting!D408</f>
        <v>73334</v>
      </c>
      <c r="E408" s="20">
        <f>[1]StdO_Customers_Residential!E408+[1]StdO_Customers_Small_Commercial!E408+[1]StdO_Customers_Lighting!E408</f>
        <v>72469</v>
      </c>
      <c r="F408" s="20">
        <f>[1]StdO_Customers_Residential!F408+[1]StdO_Customers_Small_Commercial!F408+[1]StdO_Customers_Lighting!F408</f>
        <v>78284</v>
      </c>
      <c r="G408" s="20">
        <f>[1]StdO_Customers_Residential!G408+[1]StdO_Customers_Small_Commercial!G408+[1]StdO_Customers_Lighting!G408</f>
        <v>86008</v>
      </c>
      <c r="H408" s="20">
        <f>[1]StdO_Customers_Residential!H408+[1]StdO_Customers_Small_Commercial!H408+[1]StdO_Customers_Lighting!H408</f>
        <v>116242</v>
      </c>
      <c r="I408" s="20">
        <f>[1]StdO_Customers_Residential!I408+[1]StdO_Customers_Small_Commercial!I408+[1]StdO_Customers_Lighting!I408</f>
        <v>125621</v>
      </c>
      <c r="J408" s="20">
        <f>[1]StdO_Customers_Residential!J408+[1]StdO_Customers_Small_Commercial!J408+[1]StdO_Customers_Lighting!J408</f>
        <v>123997</v>
      </c>
      <c r="K408" s="20">
        <f>[1]StdO_Customers_Residential!K408+[1]StdO_Customers_Small_Commercial!K408+[1]StdO_Customers_Lighting!K408</f>
        <v>121388</v>
      </c>
      <c r="L408" s="20">
        <f>[1]StdO_Customers_Residential!L408+[1]StdO_Customers_Small_Commercial!L408+[1]StdO_Customers_Lighting!L408</f>
        <v>119566</v>
      </c>
      <c r="M408" s="20">
        <f>[1]StdO_Customers_Residential!M408+[1]StdO_Customers_Small_Commercial!M408+[1]StdO_Customers_Lighting!M408</f>
        <v>116665</v>
      </c>
      <c r="N408" s="20">
        <f>[1]StdO_Customers_Residential!N408+[1]StdO_Customers_Small_Commercial!N408+[1]StdO_Customers_Lighting!N408</f>
        <v>110077</v>
      </c>
      <c r="O408" s="20">
        <f>[1]StdO_Customers_Residential!O408+[1]StdO_Customers_Small_Commercial!O408+[1]StdO_Customers_Lighting!O408</f>
        <v>108440</v>
      </c>
      <c r="P408" s="20">
        <f>[1]StdO_Customers_Residential!P408+[1]StdO_Customers_Small_Commercial!P408+[1]StdO_Customers_Lighting!P408</f>
        <v>105386</v>
      </c>
      <c r="Q408" s="20">
        <f>[1]StdO_Customers_Residential!Q408+[1]StdO_Customers_Small_Commercial!Q408+[1]StdO_Customers_Lighting!Q408</f>
        <v>112274</v>
      </c>
      <c r="R408" s="20">
        <f>[1]StdO_Customers_Residential!R408+[1]StdO_Customers_Small_Commercial!R408+[1]StdO_Customers_Lighting!R408</f>
        <v>122922</v>
      </c>
      <c r="S408" s="20">
        <f>[1]StdO_Customers_Residential!S408+[1]StdO_Customers_Small_Commercial!S408+[1]StdO_Customers_Lighting!S408</f>
        <v>138872</v>
      </c>
      <c r="T408" s="20">
        <f>[1]StdO_Customers_Residential!T408+[1]StdO_Customers_Small_Commercial!T408+[1]StdO_Customers_Lighting!T408</f>
        <v>143849</v>
      </c>
      <c r="U408" s="20">
        <f>[1]StdO_Customers_Residential!U408+[1]StdO_Customers_Small_Commercial!U408+[1]StdO_Customers_Lighting!U408</f>
        <v>147193</v>
      </c>
      <c r="V408" s="20">
        <f>[1]StdO_Customers_Residential!V408+[1]StdO_Customers_Small_Commercial!V408+[1]StdO_Customers_Lighting!V408</f>
        <v>130812</v>
      </c>
      <c r="W408" s="20">
        <f>[1]StdO_Customers_Residential!W408+[1]StdO_Customers_Small_Commercial!W408+[1]StdO_Customers_Lighting!W408</f>
        <v>111190</v>
      </c>
      <c r="X408" s="20">
        <f>[1]StdO_Customers_Residential!X408+[1]StdO_Customers_Small_Commercial!X408+[1]StdO_Customers_Lighting!X408</f>
        <v>94875</v>
      </c>
      <c r="Y408" s="20">
        <f>[1]StdO_Customers_Residential!Y408+[1]StdO_Customers_Small_Commercial!Y408+[1]StdO_Customers_Lighting!Y408</f>
        <v>88333</v>
      </c>
      <c r="Z408" s="12"/>
      <c r="AA408" s="13">
        <f t="shared" si="48"/>
        <v>4</v>
      </c>
      <c r="AB408" s="12">
        <f t="shared" si="50"/>
        <v>1933127</v>
      </c>
      <c r="AC408" s="5">
        <f t="shared" si="51"/>
        <v>665650</v>
      </c>
      <c r="AD408" s="5">
        <f t="shared" si="52"/>
        <v>2598777</v>
      </c>
      <c r="AF408" s="12">
        <f t="shared" si="53"/>
        <v>2</v>
      </c>
      <c r="AG408" s="12">
        <f t="shared" si="54"/>
        <v>2022</v>
      </c>
      <c r="AI408" s="5">
        <f t="shared" si="55"/>
        <v>147193</v>
      </c>
      <c r="AJ408" s="12">
        <f t="shared" si="56"/>
        <v>20</v>
      </c>
    </row>
    <row r="409" spans="1:36" x14ac:dyDescent="0.25">
      <c r="A409" s="33">
        <v>44596</v>
      </c>
      <c r="B409" s="20">
        <f>[1]StdO_Customers_Residential!B409+[1]StdO_Customers_Small_Commercial!B409+[1]StdO_Customers_Lighting!B409</f>
        <v>83043</v>
      </c>
      <c r="C409" s="20">
        <f>[1]StdO_Customers_Residential!C409+[1]StdO_Customers_Small_Commercial!C409+[1]StdO_Customers_Lighting!C409</f>
        <v>81665</v>
      </c>
      <c r="D409" s="20">
        <f>[1]StdO_Customers_Residential!D409+[1]StdO_Customers_Small_Commercial!D409+[1]StdO_Customers_Lighting!D409</f>
        <v>82593</v>
      </c>
      <c r="E409" s="20">
        <f>[1]StdO_Customers_Residential!E409+[1]StdO_Customers_Small_Commercial!E409+[1]StdO_Customers_Lighting!E409</f>
        <v>82917</v>
      </c>
      <c r="F409" s="20">
        <f>[1]StdO_Customers_Residential!F409+[1]StdO_Customers_Small_Commercial!F409+[1]StdO_Customers_Lighting!F409</f>
        <v>87426</v>
      </c>
      <c r="G409" s="20">
        <f>[1]StdO_Customers_Residential!G409+[1]StdO_Customers_Small_Commercial!G409+[1]StdO_Customers_Lighting!G409</f>
        <v>93601</v>
      </c>
      <c r="H409" s="20">
        <f>[1]StdO_Customers_Residential!H409+[1]StdO_Customers_Small_Commercial!H409+[1]StdO_Customers_Lighting!H409</f>
        <v>117176</v>
      </c>
      <c r="I409" s="20">
        <f>[1]StdO_Customers_Residential!I409+[1]StdO_Customers_Small_Commercial!I409+[1]StdO_Customers_Lighting!I409</f>
        <v>126584</v>
      </c>
      <c r="J409" s="20">
        <f>[1]StdO_Customers_Residential!J409+[1]StdO_Customers_Small_Commercial!J409+[1]StdO_Customers_Lighting!J409</f>
        <v>124910</v>
      </c>
      <c r="K409" s="20">
        <f>[1]StdO_Customers_Residential!K409+[1]StdO_Customers_Small_Commercial!K409+[1]StdO_Customers_Lighting!K409</f>
        <v>123674</v>
      </c>
      <c r="L409" s="20">
        <f>[1]StdO_Customers_Residential!L409+[1]StdO_Customers_Small_Commercial!L409+[1]StdO_Customers_Lighting!L409</f>
        <v>125678</v>
      </c>
      <c r="M409" s="20">
        <f>[1]StdO_Customers_Residential!M409+[1]StdO_Customers_Small_Commercial!M409+[1]StdO_Customers_Lighting!M409</f>
        <v>123917</v>
      </c>
      <c r="N409" s="20">
        <f>[1]StdO_Customers_Residential!N409+[1]StdO_Customers_Small_Commercial!N409+[1]StdO_Customers_Lighting!N409</f>
        <v>124994</v>
      </c>
      <c r="O409" s="20">
        <f>[1]StdO_Customers_Residential!O409+[1]StdO_Customers_Small_Commercial!O409+[1]StdO_Customers_Lighting!O409</f>
        <v>123904</v>
      </c>
      <c r="P409" s="20">
        <f>[1]StdO_Customers_Residential!P409+[1]StdO_Customers_Small_Commercial!P409+[1]StdO_Customers_Lighting!P409</f>
        <v>121151</v>
      </c>
      <c r="Q409" s="20">
        <f>[1]StdO_Customers_Residential!Q409+[1]StdO_Customers_Small_Commercial!Q409+[1]StdO_Customers_Lighting!Q409</f>
        <v>125481</v>
      </c>
      <c r="R409" s="20">
        <f>[1]StdO_Customers_Residential!R409+[1]StdO_Customers_Small_Commercial!R409+[1]StdO_Customers_Lighting!R409</f>
        <v>133681</v>
      </c>
      <c r="S409" s="20">
        <f>[1]StdO_Customers_Residential!S409+[1]StdO_Customers_Small_Commercial!S409+[1]StdO_Customers_Lighting!S409</f>
        <v>146882</v>
      </c>
      <c r="T409" s="20">
        <f>[1]StdO_Customers_Residential!T409+[1]StdO_Customers_Small_Commercial!T409+[1]StdO_Customers_Lighting!T409</f>
        <v>145927</v>
      </c>
      <c r="U409" s="20">
        <f>[1]StdO_Customers_Residential!U409+[1]StdO_Customers_Small_Commercial!U409+[1]StdO_Customers_Lighting!U409</f>
        <v>148469</v>
      </c>
      <c r="V409" s="20">
        <f>[1]StdO_Customers_Residential!V409+[1]StdO_Customers_Small_Commercial!V409+[1]StdO_Customers_Lighting!V409</f>
        <v>132691</v>
      </c>
      <c r="W409" s="20">
        <f>[1]StdO_Customers_Residential!W409+[1]StdO_Customers_Small_Commercial!W409+[1]StdO_Customers_Lighting!W409</f>
        <v>122462</v>
      </c>
      <c r="X409" s="20">
        <f>[1]StdO_Customers_Residential!X409+[1]StdO_Customers_Small_Commercial!X409+[1]StdO_Customers_Lighting!X409</f>
        <v>113597</v>
      </c>
      <c r="Y409" s="20">
        <f>[1]StdO_Customers_Residential!Y409+[1]StdO_Customers_Small_Commercial!Y409+[1]StdO_Customers_Lighting!Y409</f>
        <v>105060</v>
      </c>
      <c r="Z409" s="12"/>
      <c r="AA409" s="13">
        <f t="shared" si="48"/>
        <v>5</v>
      </c>
      <c r="AB409" s="12">
        <f t="shared" si="50"/>
        <v>2064002</v>
      </c>
      <c r="AC409" s="5">
        <f t="shared" si="51"/>
        <v>733481</v>
      </c>
      <c r="AD409" s="5">
        <f t="shared" si="52"/>
        <v>2797483</v>
      </c>
      <c r="AF409" s="12">
        <f t="shared" si="53"/>
        <v>2</v>
      </c>
      <c r="AG409" s="12">
        <f t="shared" si="54"/>
        <v>2022</v>
      </c>
      <c r="AI409" s="5">
        <f t="shared" si="55"/>
        <v>148469</v>
      </c>
      <c r="AJ409" s="12">
        <f t="shared" si="56"/>
        <v>20</v>
      </c>
    </row>
    <row r="410" spans="1:36" x14ac:dyDescent="0.25">
      <c r="A410" s="33">
        <v>44597</v>
      </c>
      <c r="B410" s="20">
        <f>[1]StdO_Customers_Residential!B410+[1]StdO_Customers_Small_Commercial!B410+[1]StdO_Customers_Lighting!B410</f>
        <v>98421</v>
      </c>
      <c r="C410" s="20">
        <f>[1]StdO_Customers_Residential!C410+[1]StdO_Customers_Small_Commercial!C410+[1]StdO_Customers_Lighting!C410</f>
        <v>93903</v>
      </c>
      <c r="D410" s="20">
        <f>[1]StdO_Customers_Residential!D410+[1]StdO_Customers_Small_Commercial!D410+[1]StdO_Customers_Lighting!D410</f>
        <v>92684</v>
      </c>
      <c r="E410" s="20">
        <f>[1]StdO_Customers_Residential!E410+[1]StdO_Customers_Small_Commercial!E410+[1]StdO_Customers_Lighting!E410</f>
        <v>92177</v>
      </c>
      <c r="F410" s="20">
        <f>[1]StdO_Customers_Residential!F410+[1]StdO_Customers_Small_Commercial!F410+[1]StdO_Customers_Lighting!F410</f>
        <v>95707</v>
      </c>
      <c r="G410" s="20">
        <f>[1]StdO_Customers_Residential!G410+[1]StdO_Customers_Small_Commercial!G410+[1]StdO_Customers_Lighting!G410</f>
        <v>101662</v>
      </c>
      <c r="H410" s="20">
        <f>[1]StdO_Customers_Residential!H410+[1]StdO_Customers_Small_Commercial!H410+[1]StdO_Customers_Lighting!H410</f>
        <v>111326</v>
      </c>
      <c r="I410" s="20">
        <f>[1]StdO_Customers_Residential!I410+[1]StdO_Customers_Small_Commercial!I410+[1]StdO_Customers_Lighting!I410</f>
        <v>121265</v>
      </c>
      <c r="J410" s="20">
        <f>[1]StdO_Customers_Residential!J410+[1]StdO_Customers_Small_Commercial!J410+[1]StdO_Customers_Lighting!J410</f>
        <v>124691</v>
      </c>
      <c r="K410" s="20">
        <f>[1]StdO_Customers_Residential!K410+[1]StdO_Customers_Small_Commercial!K410+[1]StdO_Customers_Lighting!K410</f>
        <v>126697</v>
      </c>
      <c r="L410" s="20">
        <f>[1]StdO_Customers_Residential!L410+[1]StdO_Customers_Small_Commercial!L410+[1]StdO_Customers_Lighting!L410</f>
        <v>127277</v>
      </c>
      <c r="M410" s="20">
        <f>[1]StdO_Customers_Residential!M410+[1]StdO_Customers_Small_Commercial!M410+[1]StdO_Customers_Lighting!M410</f>
        <v>122489</v>
      </c>
      <c r="N410" s="20">
        <f>[1]StdO_Customers_Residential!N410+[1]StdO_Customers_Small_Commercial!N410+[1]StdO_Customers_Lighting!N410</f>
        <v>119857</v>
      </c>
      <c r="O410" s="20">
        <f>[1]StdO_Customers_Residential!O410+[1]StdO_Customers_Small_Commercial!O410+[1]StdO_Customers_Lighting!O410</f>
        <v>118294</v>
      </c>
      <c r="P410" s="20">
        <f>[1]StdO_Customers_Residential!P410+[1]StdO_Customers_Small_Commercial!P410+[1]StdO_Customers_Lighting!P410</f>
        <v>117322</v>
      </c>
      <c r="Q410" s="20">
        <f>[1]StdO_Customers_Residential!Q410+[1]StdO_Customers_Small_Commercial!Q410+[1]StdO_Customers_Lighting!Q410</f>
        <v>121977</v>
      </c>
      <c r="R410" s="20">
        <f>[1]StdO_Customers_Residential!R410+[1]StdO_Customers_Small_Commercial!R410+[1]StdO_Customers_Lighting!R410</f>
        <v>131917</v>
      </c>
      <c r="S410" s="20">
        <f>[1]StdO_Customers_Residential!S410+[1]StdO_Customers_Small_Commercial!S410+[1]StdO_Customers_Lighting!S410</f>
        <v>147027</v>
      </c>
      <c r="T410" s="20">
        <f>[1]StdO_Customers_Residential!T410+[1]StdO_Customers_Small_Commercial!T410+[1]StdO_Customers_Lighting!T410</f>
        <v>148479</v>
      </c>
      <c r="U410" s="20">
        <f>[1]StdO_Customers_Residential!U410+[1]StdO_Customers_Small_Commercial!U410+[1]StdO_Customers_Lighting!U410</f>
        <v>147246</v>
      </c>
      <c r="V410" s="20">
        <f>[1]StdO_Customers_Residential!V410+[1]StdO_Customers_Small_Commercial!V410+[1]StdO_Customers_Lighting!V410</f>
        <v>138253</v>
      </c>
      <c r="W410" s="20">
        <f>[1]StdO_Customers_Residential!W410+[1]StdO_Customers_Small_Commercial!W410+[1]StdO_Customers_Lighting!W410</f>
        <v>127979</v>
      </c>
      <c r="X410" s="20">
        <f>[1]StdO_Customers_Residential!X410+[1]StdO_Customers_Small_Commercial!X410+[1]StdO_Customers_Lighting!X410</f>
        <v>117384</v>
      </c>
      <c r="Y410" s="20">
        <f>[1]StdO_Customers_Residential!Y410+[1]StdO_Customers_Small_Commercial!Y410+[1]StdO_Customers_Lighting!Y410</f>
        <v>108444</v>
      </c>
      <c r="Z410" s="12"/>
      <c r="AA410" s="13">
        <f t="shared" si="48"/>
        <v>6</v>
      </c>
      <c r="AB410" s="12">
        <f t="shared" si="50"/>
        <v>2058154</v>
      </c>
      <c r="AC410" s="5">
        <f t="shared" si="51"/>
        <v>794324</v>
      </c>
      <c r="AD410" s="5">
        <f t="shared" si="52"/>
        <v>2852478</v>
      </c>
      <c r="AF410" s="12">
        <f t="shared" si="53"/>
        <v>2</v>
      </c>
      <c r="AG410" s="12">
        <f t="shared" si="54"/>
        <v>2022</v>
      </c>
      <c r="AI410" s="5">
        <f t="shared" si="55"/>
        <v>148479</v>
      </c>
      <c r="AJ410" s="12">
        <f t="shared" si="56"/>
        <v>19</v>
      </c>
    </row>
    <row r="411" spans="1:36" x14ac:dyDescent="0.25">
      <c r="A411" s="33">
        <v>44598</v>
      </c>
      <c r="B411" s="20">
        <f>[1]StdO_Customers_Residential!B411+[1]StdO_Customers_Small_Commercial!B411+[1]StdO_Customers_Lighting!B411</f>
        <v>110991</v>
      </c>
      <c r="C411" s="20">
        <f>[1]StdO_Customers_Residential!C411+[1]StdO_Customers_Small_Commercial!C411+[1]StdO_Customers_Lighting!C411</f>
        <v>112708</v>
      </c>
      <c r="D411" s="20">
        <f>[1]StdO_Customers_Residential!D411+[1]StdO_Customers_Small_Commercial!D411+[1]StdO_Customers_Lighting!D411</f>
        <v>115755</v>
      </c>
      <c r="E411" s="20">
        <f>[1]StdO_Customers_Residential!E411+[1]StdO_Customers_Small_Commercial!E411+[1]StdO_Customers_Lighting!E411</f>
        <v>110264</v>
      </c>
      <c r="F411" s="20">
        <f>[1]StdO_Customers_Residential!F411+[1]StdO_Customers_Small_Commercial!F411+[1]StdO_Customers_Lighting!F411</f>
        <v>107965</v>
      </c>
      <c r="G411" s="20">
        <f>[1]StdO_Customers_Residential!G411+[1]StdO_Customers_Small_Commercial!G411+[1]StdO_Customers_Lighting!G411</f>
        <v>116885</v>
      </c>
      <c r="H411" s="20">
        <f>[1]StdO_Customers_Residential!H411+[1]StdO_Customers_Small_Commercial!H411+[1]StdO_Customers_Lighting!H411</f>
        <v>134624</v>
      </c>
      <c r="I411" s="20">
        <f>[1]StdO_Customers_Residential!I411+[1]StdO_Customers_Small_Commercial!I411+[1]StdO_Customers_Lighting!I411</f>
        <v>146187</v>
      </c>
      <c r="J411" s="20">
        <f>[1]StdO_Customers_Residential!J411+[1]StdO_Customers_Small_Commercial!J411+[1]StdO_Customers_Lighting!J411</f>
        <v>151705</v>
      </c>
      <c r="K411" s="20">
        <f>[1]StdO_Customers_Residential!K411+[1]StdO_Customers_Small_Commercial!K411+[1]StdO_Customers_Lighting!K411</f>
        <v>152091</v>
      </c>
      <c r="L411" s="20">
        <f>[1]StdO_Customers_Residential!L411+[1]StdO_Customers_Small_Commercial!L411+[1]StdO_Customers_Lighting!L411</f>
        <v>145600</v>
      </c>
      <c r="M411" s="20">
        <f>[1]StdO_Customers_Residential!M411+[1]StdO_Customers_Small_Commercial!M411+[1]StdO_Customers_Lighting!M411</f>
        <v>141175</v>
      </c>
      <c r="N411" s="20">
        <f>[1]StdO_Customers_Residential!N411+[1]StdO_Customers_Small_Commercial!N411+[1]StdO_Customers_Lighting!N411</f>
        <v>130780</v>
      </c>
      <c r="O411" s="20">
        <f>[1]StdO_Customers_Residential!O411+[1]StdO_Customers_Small_Commercial!O411+[1]StdO_Customers_Lighting!O411</f>
        <v>124627</v>
      </c>
      <c r="P411" s="20">
        <f>[1]StdO_Customers_Residential!P411+[1]StdO_Customers_Small_Commercial!P411+[1]StdO_Customers_Lighting!P411</f>
        <v>122452</v>
      </c>
      <c r="Q411" s="20">
        <f>[1]StdO_Customers_Residential!Q411+[1]StdO_Customers_Small_Commercial!Q411+[1]StdO_Customers_Lighting!Q411</f>
        <v>127499</v>
      </c>
      <c r="R411" s="20">
        <f>[1]StdO_Customers_Residential!R411+[1]StdO_Customers_Small_Commercial!R411+[1]StdO_Customers_Lighting!R411</f>
        <v>141334</v>
      </c>
      <c r="S411" s="20">
        <f>[1]StdO_Customers_Residential!S411+[1]StdO_Customers_Small_Commercial!S411+[1]StdO_Customers_Lighting!S411</f>
        <v>164175</v>
      </c>
      <c r="T411" s="20">
        <f>[1]StdO_Customers_Residential!T411+[1]StdO_Customers_Small_Commercial!T411+[1]StdO_Customers_Lighting!T411</f>
        <v>167808</v>
      </c>
      <c r="U411" s="20">
        <f>[1]StdO_Customers_Residential!U411+[1]StdO_Customers_Small_Commercial!U411+[1]StdO_Customers_Lighting!U411</f>
        <v>162436</v>
      </c>
      <c r="V411" s="20">
        <f>[1]StdO_Customers_Residential!V411+[1]StdO_Customers_Small_Commercial!V411+[1]StdO_Customers_Lighting!V411</f>
        <v>150363</v>
      </c>
      <c r="W411" s="20">
        <f>[1]StdO_Customers_Residential!W411+[1]StdO_Customers_Small_Commercial!W411+[1]StdO_Customers_Lighting!W411</f>
        <v>136715</v>
      </c>
      <c r="X411" s="20">
        <f>[1]StdO_Customers_Residential!X411+[1]StdO_Customers_Small_Commercial!X411+[1]StdO_Customers_Lighting!X411</f>
        <v>122964</v>
      </c>
      <c r="Y411" s="20">
        <f>[1]StdO_Customers_Residential!Y411+[1]StdO_Customers_Small_Commercial!Y411+[1]StdO_Customers_Lighting!Y411</f>
        <v>107998</v>
      </c>
      <c r="Z411" s="12"/>
      <c r="AA411" s="13">
        <f t="shared" ref="AA411:AA474" si="57">WEEKDAY(A411,2)</f>
        <v>7</v>
      </c>
      <c r="AB411" s="12">
        <f t="shared" si="50"/>
        <v>0</v>
      </c>
      <c r="AC411" s="5">
        <f t="shared" si="51"/>
        <v>3205101</v>
      </c>
      <c r="AD411" s="5">
        <f t="shared" si="52"/>
        <v>3205101</v>
      </c>
      <c r="AF411" s="12">
        <f t="shared" si="53"/>
        <v>2</v>
      </c>
      <c r="AG411" s="12">
        <f t="shared" si="54"/>
        <v>2022</v>
      </c>
      <c r="AI411" s="5">
        <f t="shared" si="55"/>
        <v>167808</v>
      </c>
      <c r="AJ411" s="12">
        <f t="shared" si="56"/>
        <v>19</v>
      </c>
    </row>
    <row r="412" spans="1:36" x14ac:dyDescent="0.25">
      <c r="A412" s="33">
        <v>44599</v>
      </c>
      <c r="B412" s="20">
        <f>[1]StdO_Customers_Residential!B412+[1]StdO_Customers_Small_Commercial!B412+[1]StdO_Customers_Lighting!B412</f>
        <v>92699</v>
      </c>
      <c r="C412" s="20">
        <f>[1]StdO_Customers_Residential!C412+[1]StdO_Customers_Small_Commercial!C412+[1]StdO_Customers_Lighting!C412</f>
        <v>89755</v>
      </c>
      <c r="D412" s="20">
        <f>[1]StdO_Customers_Residential!D412+[1]StdO_Customers_Small_Commercial!D412+[1]StdO_Customers_Lighting!D412</f>
        <v>89065</v>
      </c>
      <c r="E412" s="20">
        <f>[1]StdO_Customers_Residential!E412+[1]StdO_Customers_Small_Commercial!E412+[1]StdO_Customers_Lighting!E412</f>
        <v>88431</v>
      </c>
      <c r="F412" s="20">
        <f>[1]StdO_Customers_Residential!F412+[1]StdO_Customers_Small_Commercial!F412+[1]StdO_Customers_Lighting!F412</f>
        <v>92596</v>
      </c>
      <c r="G412" s="20">
        <f>[1]StdO_Customers_Residential!G412+[1]StdO_Customers_Small_Commercial!G412+[1]StdO_Customers_Lighting!G412</f>
        <v>101015</v>
      </c>
      <c r="H412" s="20">
        <f>[1]StdO_Customers_Residential!H412+[1]StdO_Customers_Small_Commercial!H412+[1]StdO_Customers_Lighting!H412</f>
        <v>120961</v>
      </c>
      <c r="I412" s="20">
        <f>[1]StdO_Customers_Residential!I412+[1]StdO_Customers_Small_Commercial!I412+[1]StdO_Customers_Lighting!I412</f>
        <v>127470</v>
      </c>
      <c r="J412" s="20">
        <f>[1]StdO_Customers_Residential!J412+[1]StdO_Customers_Small_Commercial!J412+[1]StdO_Customers_Lighting!J412</f>
        <v>125831</v>
      </c>
      <c r="K412" s="20">
        <f>[1]StdO_Customers_Residential!K412+[1]StdO_Customers_Small_Commercial!K412+[1]StdO_Customers_Lighting!K412</f>
        <v>123176</v>
      </c>
      <c r="L412" s="20">
        <f>[1]StdO_Customers_Residential!L412+[1]StdO_Customers_Small_Commercial!L412+[1]StdO_Customers_Lighting!L412</f>
        <v>121307</v>
      </c>
      <c r="M412" s="20">
        <f>[1]StdO_Customers_Residential!M412+[1]StdO_Customers_Small_Commercial!M412+[1]StdO_Customers_Lighting!M412</f>
        <v>118376</v>
      </c>
      <c r="N412" s="20">
        <f>[1]StdO_Customers_Residential!N412+[1]StdO_Customers_Small_Commercial!N412+[1]StdO_Customers_Lighting!N412</f>
        <v>114713</v>
      </c>
      <c r="O412" s="20">
        <f>[1]StdO_Customers_Residential!O412+[1]StdO_Customers_Small_Commercial!O412+[1]StdO_Customers_Lighting!O412</f>
        <v>113000</v>
      </c>
      <c r="P412" s="20">
        <f>[1]StdO_Customers_Residential!P412+[1]StdO_Customers_Small_Commercial!P412+[1]StdO_Customers_Lighting!P412</f>
        <v>111516</v>
      </c>
      <c r="Q412" s="20">
        <f>[1]StdO_Customers_Residential!Q412+[1]StdO_Customers_Small_Commercial!Q412+[1]StdO_Customers_Lighting!Q412</f>
        <v>115473</v>
      </c>
      <c r="R412" s="20">
        <f>[1]StdO_Customers_Residential!R412+[1]StdO_Customers_Small_Commercial!R412+[1]StdO_Customers_Lighting!R412</f>
        <v>124762</v>
      </c>
      <c r="S412" s="20">
        <f>[1]StdO_Customers_Residential!S412+[1]StdO_Customers_Small_Commercial!S412+[1]StdO_Customers_Lighting!S412</f>
        <v>140992</v>
      </c>
      <c r="T412" s="20">
        <f>[1]StdO_Customers_Residential!T412+[1]StdO_Customers_Small_Commercial!T412+[1]StdO_Customers_Lighting!T412</f>
        <v>146117</v>
      </c>
      <c r="U412" s="20">
        <f>[1]StdO_Customers_Residential!U412+[1]StdO_Customers_Small_Commercial!U412+[1]StdO_Customers_Lighting!U412</f>
        <v>149467</v>
      </c>
      <c r="V412" s="20">
        <f>[1]StdO_Customers_Residential!V412+[1]StdO_Customers_Small_Commercial!V412+[1]StdO_Customers_Lighting!V412</f>
        <v>132820</v>
      </c>
      <c r="W412" s="20">
        <f>[1]StdO_Customers_Residential!W412+[1]StdO_Customers_Small_Commercial!W412+[1]StdO_Customers_Lighting!W412</f>
        <v>112858</v>
      </c>
      <c r="X412" s="20">
        <f>[1]StdO_Customers_Residential!X412+[1]StdO_Customers_Small_Commercial!X412+[1]StdO_Customers_Lighting!X412</f>
        <v>97051</v>
      </c>
      <c r="Y412" s="20">
        <f>[1]StdO_Customers_Residential!Y412+[1]StdO_Customers_Small_Commercial!Y412+[1]StdO_Customers_Lighting!Y412</f>
        <v>88149</v>
      </c>
      <c r="Z412" s="12"/>
      <c r="AA412" s="13">
        <f t="shared" si="57"/>
        <v>1</v>
      </c>
      <c r="AB412" s="12">
        <f t="shared" si="50"/>
        <v>0</v>
      </c>
      <c r="AC412" s="5">
        <f t="shared" si="51"/>
        <v>2737600</v>
      </c>
      <c r="AD412" s="5">
        <f t="shared" si="52"/>
        <v>2737600</v>
      </c>
      <c r="AF412" s="12">
        <f t="shared" si="53"/>
        <v>2</v>
      </c>
      <c r="AG412" s="12">
        <f t="shared" si="54"/>
        <v>2022</v>
      </c>
      <c r="AI412" s="5">
        <f t="shared" si="55"/>
        <v>149467</v>
      </c>
      <c r="AJ412" s="12">
        <f t="shared" si="56"/>
        <v>20</v>
      </c>
    </row>
    <row r="413" spans="1:36" x14ac:dyDescent="0.25">
      <c r="A413" s="33">
        <v>44600</v>
      </c>
      <c r="B413" s="20">
        <f>[1]StdO_Customers_Residential!B413+[1]StdO_Customers_Small_Commercial!B413+[1]StdO_Customers_Lighting!B413</f>
        <v>83261</v>
      </c>
      <c r="C413" s="20">
        <f>[1]StdO_Customers_Residential!C413+[1]StdO_Customers_Small_Commercial!C413+[1]StdO_Customers_Lighting!C413</f>
        <v>80660</v>
      </c>
      <c r="D413" s="20">
        <f>[1]StdO_Customers_Residential!D413+[1]StdO_Customers_Small_Commercial!D413+[1]StdO_Customers_Lighting!D413</f>
        <v>79802</v>
      </c>
      <c r="E413" s="20">
        <f>[1]StdO_Customers_Residential!E413+[1]StdO_Customers_Small_Commercial!E413+[1]StdO_Customers_Lighting!E413</f>
        <v>79789</v>
      </c>
      <c r="F413" s="20">
        <f>[1]StdO_Customers_Residential!F413+[1]StdO_Customers_Small_Commercial!F413+[1]StdO_Customers_Lighting!F413</f>
        <v>82205</v>
      </c>
      <c r="G413" s="20">
        <f>[1]StdO_Customers_Residential!G413+[1]StdO_Customers_Small_Commercial!G413+[1]StdO_Customers_Lighting!G413</f>
        <v>98968</v>
      </c>
      <c r="H413" s="20">
        <f>[1]StdO_Customers_Residential!H413+[1]StdO_Customers_Small_Commercial!H413+[1]StdO_Customers_Lighting!H413</f>
        <v>169452</v>
      </c>
      <c r="I413" s="20">
        <f>[1]StdO_Customers_Residential!I413+[1]StdO_Customers_Small_Commercial!I413+[1]StdO_Customers_Lighting!I413</f>
        <v>164755</v>
      </c>
      <c r="J413" s="20">
        <f>[1]StdO_Customers_Residential!J413+[1]StdO_Customers_Small_Commercial!J413+[1]StdO_Customers_Lighting!J413</f>
        <v>135182</v>
      </c>
      <c r="K413" s="20">
        <f>[1]StdO_Customers_Residential!K413+[1]StdO_Customers_Small_Commercial!K413+[1]StdO_Customers_Lighting!K413</f>
        <v>138802</v>
      </c>
      <c r="L413" s="20">
        <f>[1]StdO_Customers_Residential!L413+[1]StdO_Customers_Small_Commercial!L413+[1]StdO_Customers_Lighting!L413</f>
        <v>132900</v>
      </c>
      <c r="M413" s="20">
        <f>[1]StdO_Customers_Residential!M413+[1]StdO_Customers_Small_Commercial!M413+[1]StdO_Customers_Lighting!M413</f>
        <v>121619</v>
      </c>
      <c r="N413" s="20">
        <f>[1]StdO_Customers_Residential!N413+[1]StdO_Customers_Small_Commercial!N413+[1]StdO_Customers_Lighting!N413</f>
        <v>112500</v>
      </c>
      <c r="O413" s="20">
        <f>[1]StdO_Customers_Residential!O413+[1]StdO_Customers_Small_Commercial!O413+[1]StdO_Customers_Lighting!O413</f>
        <v>110839</v>
      </c>
      <c r="P413" s="20">
        <f>[1]StdO_Customers_Residential!P413+[1]StdO_Customers_Small_Commercial!P413+[1]StdO_Customers_Lighting!P413</f>
        <v>107708</v>
      </c>
      <c r="Q413" s="20">
        <f>[1]StdO_Customers_Residential!Q413+[1]StdO_Customers_Small_Commercial!Q413+[1]StdO_Customers_Lighting!Q413</f>
        <v>114787</v>
      </c>
      <c r="R413" s="20">
        <f>[1]StdO_Customers_Residential!R413+[1]StdO_Customers_Small_Commercial!R413+[1]StdO_Customers_Lighting!R413</f>
        <v>129378</v>
      </c>
      <c r="S413" s="20">
        <f>[1]StdO_Customers_Residential!S413+[1]StdO_Customers_Small_Commercial!S413+[1]StdO_Customers_Lighting!S413</f>
        <v>142087</v>
      </c>
      <c r="T413" s="20">
        <f>[1]StdO_Customers_Residential!T413+[1]StdO_Customers_Small_Commercial!T413+[1]StdO_Customers_Lighting!T413</f>
        <v>147177</v>
      </c>
      <c r="U413" s="20">
        <f>[1]StdO_Customers_Residential!U413+[1]StdO_Customers_Small_Commercial!U413+[1]StdO_Customers_Lighting!U413</f>
        <v>150564</v>
      </c>
      <c r="V413" s="20">
        <f>[1]StdO_Customers_Residential!V413+[1]StdO_Customers_Small_Commercial!V413+[1]StdO_Customers_Lighting!V413</f>
        <v>133763</v>
      </c>
      <c r="W413" s="20">
        <f>[1]StdO_Customers_Residential!W413+[1]StdO_Customers_Small_Commercial!W413+[1]StdO_Customers_Lighting!W413</f>
        <v>113501</v>
      </c>
      <c r="X413" s="20">
        <f>[1]StdO_Customers_Residential!X413+[1]StdO_Customers_Small_Commercial!X413+[1]StdO_Customers_Lighting!X413</f>
        <v>94386</v>
      </c>
      <c r="Y413" s="20">
        <f>[1]StdO_Customers_Residential!Y413+[1]StdO_Customers_Small_Commercial!Y413+[1]StdO_Customers_Lighting!Y413</f>
        <v>84484</v>
      </c>
      <c r="Z413" s="12"/>
      <c r="AA413" s="13">
        <f t="shared" si="57"/>
        <v>2</v>
      </c>
      <c r="AB413" s="12">
        <f t="shared" si="50"/>
        <v>2049948</v>
      </c>
      <c r="AC413" s="5">
        <f t="shared" si="51"/>
        <v>758621</v>
      </c>
      <c r="AD413" s="5">
        <f t="shared" si="52"/>
        <v>2808569</v>
      </c>
      <c r="AF413" s="12">
        <f t="shared" si="53"/>
        <v>2</v>
      </c>
      <c r="AG413" s="12">
        <f t="shared" si="54"/>
        <v>2022</v>
      </c>
      <c r="AI413" s="5">
        <f t="shared" si="55"/>
        <v>169452</v>
      </c>
      <c r="AJ413" s="12">
        <f t="shared" si="56"/>
        <v>7</v>
      </c>
    </row>
    <row r="414" spans="1:36" x14ac:dyDescent="0.25">
      <c r="A414" s="33">
        <v>44601</v>
      </c>
      <c r="B414" s="20">
        <f>[1]StdO_Customers_Residential!B414+[1]StdO_Customers_Small_Commercial!B414+[1]StdO_Customers_Lighting!B414</f>
        <v>81614</v>
      </c>
      <c r="C414" s="20">
        <f>[1]StdO_Customers_Residential!C414+[1]StdO_Customers_Small_Commercial!C414+[1]StdO_Customers_Lighting!C414</f>
        <v>84229</v>
      </c>
      <c r="D414" s="20">
        <f>[1]StdO_Customers_Residential!D414+[1]StdO_Customers_Small_Commercial!D414+[1]StdO_Customers_Lighting!D414</f>
        <v>87828</v>
      </c>
      <c r="E414" s="20">
        <f>[1]StdO_Customers_Residential!E414+[1]StdO_Customers_Small_Commercial!E414+[1]StdO_Customers_Lighting!E414</f>
        <v>88124</v>
      </c>
      <c r="F414" s="20">
        <f>[1]StdO_Customers_Residential!F414+[1]StdO_Customers_Small_Commercial!F414+[1]StdO_Customers_Lighting!F414</f>
        <v>92587</v>
      </c>
      <c r="G414" s="20">
        <f>[1]StdO_Customers_Residential!G414+[1]StdO_Customers_Small_Commercial!G414+[1]StdO_Customers_Lighting!G414</f>
        <v>102313</v>
      </c>
      <c r="H414" s="20">
        <f>[1]StdO_Customers_Residential!H414+[1]StdO_Customers_Small_Commercial!H414+[1]StdO_Customers_Lighting!H414</f>
        <v>119745</v>
      </c>
      <c r="I414" s="20">
        <f>[1]StdO_Customers_Residential!I414+[1]StdO_Customers_Small_Commercial!I414+[1]StdO_Customers_Lighting!I414</f>
        <v>130354</v>
      </c>
      <c r="J414" s="20">
        <f>[1]StdO_Customers_Residential!J414+[1]StdO_Customers_Small_Commercial!J414+[1]StdO_Customers_Lighting!J414</f>
        <v>127618</v>
      </c>
      <c r="K414" s="20">
        <f>[1]StdO_Customers_Residential!K414+[1]StdO_Customers_Small_Commercial!K414+[1]StdO_Customers_Lighting!K414</f>
        <v>124904</v>
      </c>
      <c r="L414" s="20">
        <f>[1]StdO_Customers_Residential!L414+[1]StdO_Customers_Small_Commercial!L414+[1]StdO_Customers_Lighting!L414</f>
        <v>123001</v>
      </c>
      <c r="M414" s="20">
        <f>[1]StdO_Customers_Residential!M414+[1]StdO_Customers_Small_Commercial!M414+[1]StdO_Customers_Lighting!M414</f>
        <v>120024</v>
      </c>
      <c r="N414" s="20">
        <f>[1]StdO_Customers_Residential!N414+[1]StdO_Customers_Small_Commercial!N414+[1]StdO_Customers_Lighting!N414</f>
        <v>113209</v>
      </c>
      <c r="O414" s="20">
        <f>[1]StdO_Customers_Residential!O414+[1]StdO_Customers_Small_Commercial!O414+[1]StdO_Customers_Lighting!O414</f>
        <v>111529</v>
      </c>
      <c r="P414" s="20">
        <f>[1]StdO_Customers_Residential!P414+[1]StdO_Customers_Small_Commercial!P414+[1]StdO_Customers_Lighting!P414</f>
        <v>108403</v>
      </c>
      <c r="Q414" s="20">
        <f>[1]StdO_Customers_Residential!Q414+[1]StdO_Customers_Small_Commercial!Q414+[1]StdO_Customers_Lighting!Q414</f>
        <v>115514</v>
      </c>
      <c r="R414" s="20">
        <f>[1]StdO_Customers_Residential!R414+[1]StdO_Customers_Small_Commercial!R414+[1]StdO_Customers_Lighting!R414</f>
        <v>126457</v>
      </c>
      <c r="S414" s="20">
        <f>[1]StdO_Customers_Residential!S414+[1]StdO_Customers_Small_Commercial!S414+[1]StdO_Customers_Lighting!S414</f>
        <v>142983</v>
      </c>
      <c r="T414" s="20">
        <f>[1]StdO_Customers_Residential!T414+[1]StdO_Customers_Small_Commercial!T414+[1]StdO_Customers_Lighting!T414</f>
        <v>148144</v>
      </c>
      <c r="U414" s="20">
        <f>[1]StdO_Customers_Residential!U414+[1]StdO_Customers_Small_Commercial!U414+[1]StdO_Customers_Lighting!U414</f>
        <v>151642</v>
      </c>
      <c r="V414" s="20">
        <f>[1]StdO_Customers_Residential!V414+[1]StdO_Customers_Small_Commercial!V414+[1]StdO_Customers_Lighting!V414</f>
        <v>134738</v>
      </c>
      <c r="W414" s="20">
        <f>[1]StdO_Customers_Residential!W414+[1]StdO_Customers_Small_Commercial!W414+[1]StdO_Customers_Lighting!W414</f>
        <v>114469</v>
      </c>
      <c r="X414" s="20">
        <f>[1]StdO_Customers_Residential!X414+[1]StdO_Customers_Small_Commercial!X414+[1]StdO_Customers_Lighting!X414</f>
        <v>101046</v>
      </c>
      <c r="Y414" s="20">
        <f>[1]StdO_Customers_Residential!Y414+[1]StdO_Customers_Small_Commercial!Y414+[1]StdO_Customers_Lighting!Y414</f>
        <v>94092</v>
      </c>
      <c r="Z414" s="12"/>
      <c r="AA414" s="13">
        <f t="shared" si="57"/>
        <v>3</v>
      </c>
      <c r="AB414" s="12">
        <f t="shared" si="50"/>
        <v>1994035</v>
      </c>
      <c r="AC414" s="5">
        <f t="shared" si="51"/>
        <v>750532</v>
      </c>
      <c r="AD414" s="5">
        <f t="shared" si="52"/>
        <v>2744567</v>
      </c>
      <c r="AF414" s="12">
        <f t="shared" si="53"/>
        <v>2</v>
      </c>
      <c r="AG414" s="12">
        <f t="shared" si="54"/>
        <v>2022</v>
      </c>
      <c r="AI414" s="5">
        <f t="shared" si="55"/>
        <v>151642</v>
      </c>
      <c r="AJ414" s="12">
        <f t="shared" si="56"/>
        <v>20</v>
      </c>
    </row>
    <row r="415" spans="1:36" x14ac:dyDescent="0.25">
      <c r="A415" s="33">
        <v>44602</v>
      </c>
      <c r="B415" s="20">
        <f>[1]StdO_Customers_Residential!B415+[1]StdO_Customers_Small_Commercial!B415+[1]StdO_Customers_Lighting!B415</f>
        <v>87076</v>
      </c>
      <c r="C415" s="20">
        <f>[1]StdO_Customers_Residential!C415+[1]StdO_Customers_Small_Commercial!C415+[1]StdO_Customers_Lighting!C415</f>
        <v>85530</v>
      </c>
      <c r="D415" s="20">
        <f>[1]StdO_Customers_Residential!D415+[1]StdO_Customers_Small_Commercial!D415+[1]StdO_Customers_Lighting!D415</f>
        <v>85586</v>
      </c>
      <c r="E415" s="20">
        <f>[1]StdO_Customers_Residential!E415+[1]StdO_Customers_Small_Commercial!E415+[1]StdO_Customers_Lighting!E415</f>
        <v>85148</v>
      </c>
      <c r="F415" s="20">
        <f>[1]StdO_Customers_Residential!F415+[1]StdO_Customers_Small_Commercial!F415+[1]StdO_Customers_Lighting!F415</f>
        <v>87697</v>
      </c>
      <c r="G415" s="20">
        <f>[1]StdO_Customers_Residential!G415+[1]StdO_Customers_Small_Commercial!G415+[1]StdO_Customers_Lighting!G415</f>
        <v>95867</v>
      </c>
      <c r="H415" s="20">
        <f>[1]StdO_Customers_Residential!H415+[1]StdO_Customers_Small_Commercial!H415+[1]StdO_Customers_Lighting!H415</f>
        <v>120741</v>
      </c>
      <c r="I415" s="20">
        <f>[1]StdO_Customers_Residential!I415+[1]StdO_Customers_Small_Commercial!I415+[1]StdO_Customers_Lighting!I415</f>
        <v>130418</v>
      </c>
      <c r="J415" s="20">
        <f>[1]StdO_Customers_Residential!J415+[1]StdO_Customers_Small_Commercial!J415+[1]StdO_Customers_Lighting!J415</f>
        <v>128671</v>
      </c>
      <c r="K415" s="20">
        <f>[1]StdO_Customers_Residential!K415+[1]StdO_Customers_Small_Commercial!K415+[1]StdO_Customers_Lighting!K415</f>
        <v>125910</v>
      </c>
      <c r="L415" s="20">
        <f>[1]StdO_Customers_Residential!L415+[1]StdO_Customers_Small_Commercial!L415+[1]StdO_Customers_Lighting!L415</f>
        <v>124012</v>
      </c>
      <c r="M415" s="20">
        <f>[1]StdO_Customers_Residential!M415+[1]StdO_Customers_Small_Commercial!M415+[1]StdO_Customers_Lighting!M415</f>
        <v>120981</v>
      </c>
      <c r="N415" s="20">
        <f>[1]StdO_Customers_Residential!N415+[1]StdO_Customers_Small_Commercial!N415+[1]StdO_Customers_Lighting!N415</f>
        <v>114112</v>
      </c>
      <c r="O415" s="20">
        <f>[1]StdO_Customers_Residential!O415+[1]StdO_Customers_Small_Commercial!O415+[1]StdO_Customers_Lighting!O415</f>
        <v>112410</v>
      </c>
      <c r="P415" s="20">
        <f>[1]StdO_Customers_Residential!P415+[1]StdO_Customers_Small_Commercial!P415+[1]StdO_Customers_Lighting!P415</f>
        <v>109249</v>
      </c>
      <c r="Q415" s="20">
        <f>[1]StdO_Customers_Residential!Q415+[1]StdO_Customers_Small_Commercial!Q415+[1]StdO_Customers_Lighting!Q415</f>
        <v>116448</v>
      </c>
      <c r="R415" s="20">
        <f>[1]StdO_Customers_Residential!R415+[1]StdO_Customers_Small_Commercial!R415+[1]StdO_Customers_Lighting!R415</f>
        <v>127538</v>
      </c>
      <c r="S415" s="20">
        <f>[1]StdO_Customers_Residential!S415+[1]StdO_Customers_Small_Commercial!S415+[1]StdO_Customers_Lighting!S415</f>
        <v>144186</v>
      </c>
      <c r="T415" s="20">
        <f>[1]StdO_Customers_Residential!T415+[1]StdO_Customers_Small_Commercial!T415+[1]StdO_Customers_Lighting!T415</f>
        <v>149496</v>
      </c>
      <c r="U415" s="20">
        <f>[1]StdO_Customers_Residential!U415+[1]StdO_Customers_Small_Commercial!U415+[1]StdO_Customers_Lighting!U415</f>
        <v>152931</v>
      </c>
      <c r="V415" s="20">
        <f>[1]StdO_Customers_Residential!V415+[1]StdO_Customers_Small_Commercial!V415+[1]StdO_Customers_Lighting!V415</f>
        <v>135866</v>
      </c>
      <c r="W415" s="20">
        <f>[1]StdO_Customers_Residential!W415+[1]StdO_Customers_Small_Commercial!W415+[1]StdO_Customers_Lighting!W415</f>
        <v>115422</v>
      </c>
      <c r="X415" s="20">
        <f>[1]StdO_Customers_Residential!X415+[1]StdO_Customers_Small_Commercial!X415+[1]StdO_Customers_Lighting!X415</f>
        <v>96254</v>
      </c>
      <c r="Y415" s="20">
        <f>[1]StdO_Customers_Residential!Y415+[1]StdO_Customers_Small_Commercial!Y415+[1]StdO_Customers_Lighting!Y415</f>
        <v>86290</v>
      </c>
      <c r="Z415" s="12"/>
      <c r="AA415" s="13">
        <f t="shared" si="57"/>
        <v>4</v>
      </c>
      <c r="AB415" s="12">
        <f t="shared" si="50"/>
        <v>2003904</v>
      </c>
      <c r="AC415" s="5">
        <f t="shared" si="51"/>
        <v>733935</v>
      </c>
      <c r="AD415" s="5">
        <f t="shared" si="52"/>
        <v>2737839</v>
      </c>
      <c r="AF415" s="12">
        <f t="shared" si="53"/>
        <v>2</v>
      </c>
      <c r="AG415" s="12">
        <f t="shared" si="54"/>
        <v>2022</v>
      </c>
      <c r="AI415" s="5">
        <f t="shared" si="55"/>
        <v>152931</v>
      </c>
      <c r="AJ415" s="12">
        <f t="shared" si="56"/>
        <v>20</v>
      </c>
    </row>
    <row r="416" spans="1:36" x14ac:dyDescent="0.25">
      <c r="A416" s="33">
        <v>44603</v>
      </c>
      <c r="B416" s="20">
        <f>[1]StdO_Customers_Residential!B416+[1]StdO_Customers_Small_Commercial!B416+[1]StdO_Customers_Lighting!B416</f>
        <v>80095</v>
      </c>
      <c r="C416" s="20">
        <f>[1]StdO_Customers_Residential!C416+[1]StdO_Customers_Small_Commercial!C416+[1]StdO_Customers_Lighting!C416</f>
        <v>78045</v>
      </c>
      <c r="D416" s="20">
        <f>[1]StdO_Customers_Residential!D416+[1]StdO_Customers_Small_Commercial!D416+[1]StdO_Customers_Lighting!D416</f>
        <v>76950</v>
      </c>
      <c r="E416" s="20">
        <f>[1]StdO_Customers_Residential!E416+[1]StdO_Customers_Small_Commercial!E416+[1]StdO_Customers_Lighting!E416</f>
        <v>77327</v>
      </c>
      <c r="F416" s="20">
        <f>[1]StdO_Customers_Residential!F416+[1]StdO_Customers_Small_Commercial!F416+[1]StdO_Customers_Lighting!F416</f>
        <v>82189</v>
      </c>
      <c r="G416" s="20">
        <f>[1]StdO_Customers_Residential!G416+[1]StdO_Customers_Small_Commercial!G416+[1]StdO_Customers_Lighting!G416</f>
        <v>90331</v>
      </c>
      <c r="H416" s="20">
        <f>[1]StdO_Customers_Residential!H416+[1]StdO_Customers_Small_Commercial!H416+[1]StdO_Customers_Lighting!H416</f>
        <v>121417</v>
      </c>
      <c r="I416" s="20">
        <f>[1]StdO_Customers_Residential!I416+[1]StdO_Customers_Small_Commercial!I416+[1]StdO_Customers_Lighting!I416</f>
        <v>131185</v>
      </c>
      <c r="J416" s="20">
        <f>[1]StdO_Customers_Residential!J416+[1]StdO_Customers_Small_Commercial!J416+[1]StdO_Customers_Lighting!J416</f>
        <v>129424</v>
      </c>
      <c r="K416" s="20">
        <f>[1]StdO_Customers_Residential!K416+[1]StdO_Customers_Small_Commercial!K416+[1]StdO_Customers_Lighting!K416</f>
        <v>126634</v>
      </c>
      <c r="L416" s="20">
        <f>[1]StdO_Customers_Residential!L416+[1]StdO_Customers_Small_Commercial!L416+[1]StdO_Customers_Lighting!L416</f>
        <v>124696</v>
      </c>
      <c r="M416" s="20">
        <f>[1]StdO_Customers_Residential!M416+[1]StdO_Customers_Small_Commercial!M416+[1]StdO_Customers_Lighting!M416</f>
        <v>121661</v>
      </c>
      <c r="N416" s="20">
        <f>[1]StdO_Customers_Residential!N416+[1]StdO_Customers_Small_Commercial!N416+[1]StdO_Customers_Lighting!N416</f>
        <v>114749</v>
      </c>
      <c r="O416" s="20">
        <f>[1]StdO_Customers_Residential!O416+[1]StdO_Customers_Small_Commercial!O416+[1]StdO_Customers_Lighting!O416</f>
        <v>113036</v>
      </c>
      <c r="P416" s="20">
        <f>[1]StdO_Customers_Residential!P416+[1]StdO_Customers_Small_Commercial!P416+[1]StdO_Customers_Lighting!P416</f>
        <v>109879</v>
      </c>
      <c r="Q416" s="20">
        <f>[1]StdO_Customers_Residential!Q416+[1]StdO_Customers_Small_Commercial!Q416+[1]StdO_Customers_Lighting!Q416</f>
        <v>117100</v>
      </c>
      <c r="R416" s="20">
        <f>[1]StdO_Customers_Residential!R416+[1]StdO_Customers_Small_Commercial!R416+[1]StdO_Customers_Lighting!R416</f>
        <v>128223</v>
      </c>
      <c r="S416" s="20">
        <f>[1]StdO_Customers_Residential!S416+[1]StdO_Customers_Small_Commercial!S416+[1]StdO_Customers_Lighting!S416</f>
        <v>145055</v>
      </c>
      <c r="T416" s="20">
        <f>[1]StdO_Customers_Residential!T416+[1]StdO_Customers_Small_Commercial!T416+[1]StdO_Customers_Lighting!T416</f>
        <v>150319</v>
      </c>
      <c r="U416" s="20">
        <f>[1]StdO_Customers_Residential!U416+[1]StdO_Customers_Small_Commercial!U416+[1]StdO_Customers_Lighting!U416</f>
        <v>153767</v>
      </c>
      <c r="V416" s="20">
        <f>[1]StdO_Customers_Residential!V416+[1]StdO_Customers_Small_Commercial!V416+[1]StdO_Customers_Lighting!V416</f>
        <v>136590</v>
      </c>
      <c r="W416" s="20">
        <f>[1]StdO_Customers_Residential!W416+[1]StdO_Customers_Small_Commercial!W416+[1]StdO_Customers_Lighting!W416</f>
        <v>116035</v>
      </c>
      <c r="X416" s="20">
        <f>[1]StdO_Customers_Residential!X416+[1]StdO_Customers_Small_Commercial!X416+[1]StdO_Customers_Lighting!X416</f>
        <v>96761</v>
      </c>
      <c r="Y416" s="20">
        <f>[1]StdO_Customers_Residential!Y416+[1]StdO_Customers_Small_Commercial!Y416+[1]StdO_Customers_Lighting!Y416</f>
        <v>86724</v>
      </c>
      <c r="Z416" s="12"/>
      <c r="AA416" s="13">
        <f t="shared" si="57"/>
        <v>5</v>
      </c>
      <c r="AB416" s="12">
        <f t="shared" si="50"/>
        <v>2015114</v>
      </c>
      <c r="AC416" s="5">
        <f t="shared" si="51"/>
        <v>693078</v>
      </c>
      <c r="AD416" s="5">
        <f t="shared" si="52"/>
        <v>2708192</v>
      </c>
      <c r="AF416" s="12">
        <f t="shared" si="53"/>
        <v>2</v>
      </c>
      <c r="AG416" s="12">
        <f t="shared" si="54"/>
        <v>2022</v>
      </c>
      <c r="AI416" s="5">
        <f t="shared" si="55"/>
        <v>153767</v>
      </c>
      <c r="AJ416" s="12">
        <f t="shared" si="56"/>
        <v>20</v>
      </c>
    </row>
    <row r="417" spans="1:36" x14ac:dyDescent="0.25">
      <c r="A417" s="33">
        <v>44604</v>
      </c>
      <c r="B417" s="20">
        <f>[1]StdO_Customers_Residential!B417+[1]StdO_Customers_Small_Commercial!B417+[1]StdO_Customers_Lighting!B417</f>
        <v>80763</v>
      </c>
      <c r="C417" s="20">
        <f>[1]StdO_Customers_Residential!C417+[1]StdO_Customers_Small_Commercial!C417+[1]StdO_Customers_Lighting!C417</f>
        <v>77947</v>
      </c>
      <c r="D417" s="20">
        <f>[1]StdO_Customers_Residential!D417+[1]StdO_Customers_Small_Commercial!D417+[1]StdO_Customers_Lighting!D417</f>
        <v>76468</v>
      </c>
      <c r="E417" s="20">
        <f>[1]StdO_Customers_Residential!E417+[1]StdO_Customers_Small_Commercial!E417+[1]StdO_Customers_Lighting!E417</f>
        <v>76000</v>
      </c>
      <c r="F417" s="20">
        <f>[1]StdO_Customers_Residential!F417+[1]StdO_Customers_Small_Commercial!F417+[1]StdO_Customers_Lighting!F417</f>
        <v>81191</v>
      </c>
      <c r="G417" s="20">
        <f>[1]StdO_Customers_Residential!G417+[1]StdO_Customers_Small_Commercial!G417+[1]StdO_Customers_Lighting!G417</f>
        <v>87327</v>
      </c>
      <c r="H417" s="20">
        <f>[1]StdO_Customers_Residential!H417+[1]StdO_Customers_Small_Commercial!H417+[1]StdO_Customers_Lighting!H417</f>
        <v>113373</v>
      </c>
      <c r="I417" s="20">
        <f>[1]StdO_Customers_Residential!I417+[1]StdO_Customers_Small_Commercial!I417+[1]StdO_Customers_Lighting!I417</f>
        <v>125513</v>
      </c>
      <c r="J417" s="20">
        <f>[1]StdO_Customers_Residential!J417+[1]StdO_Customers_Small_Commercial!J417+[1]StdO_Customers_Lighting!J417</f>
        <v>129044</v>
      </c>
      <c r="K417" s="20">
        <f>[1]StdO_Customers_Residential!K417+[1]StdO_Customers_Small_Commercial!K417+[1]StdO_Customers_Lighting!K417</f>
        <v>131111</v>
      </c>
      <c r="L417" s="20">
        <f>[1]StdO_Customers_Residential!L417+[1]StdO_Customers_Small_Commercial!L417+[1]StdO_Customers_Lighting!L417</f>
        <v>129036</v>
      </c>
      <c r="M417" s="20">
        <f>[1]StdO_Customers_Residential!M417+[1]StdO_Customers_Small_Commercial!M417+[1]StdO_Customers_Lighting!M417</f>
        <v>125691</v>
      </c>
      <c r="N417" s="20">
        <f>[1]StdO_Customers_Residential!N417+[1]StdO_Customers_Small_Commercial!N417+[1]StdO_Customers_Lighting!N417</f>
        <v>117495</v>
      </c>
      <c r="O417" s="20">
        <f>[1]StdO_Customers_Residential!O417+[1]StdO_Customers_Small_Commercial!O417+[1]StdO_Customers_Lighting!O417</f>
        <v>115233</v>
      </c>
      <c r="P417" s="20">
        <f>[1]StdO_Customers_Residential!P417+[1]StdO_Customers_Small_Commercial!P417+[1]StdO_Customers_Lighting!P417</f>
        <v>112027</v>
      </c>
      <c r="Q417" s="20">
        <f>[1]StdO_Customers_Residential!Q417+[1]StdO_Customers_Small_Commercial!Q417+[1]StdO_Customers_Lighting!Q417</f>
        <v>119652</v>
      </c>
      <c r="R417" s="20">
        <f>[1]StdO_Customers_Residential!R417+[1]StdO_Customers_Small_Commercial!R417+[1]StdO_Customers_Lighting!R417</f>
        <v>130367</v>
      </c>
      <c r="S417" s="20">
        <f>[1]StdO_Customers_Residential!S417+[1]StdO_Customers_Small_Commercial!S417+[1]StdO_Customers_Lighting!S417</f>
        <v>145618</v>
      </c>
      <c r="T417" s="20">
        <f>[1]StdO_Customers_Residential!T417+[1]StdO_Customers_Small_Commercial!T417+[1]StdO_Customers_Lighting!T417</f>
        <v>151887</v>
      </c>
      <c r="U417" s="20">
        <f>[1]StdO_Customers_Residential!U417+[1]StdO_Customers_Small_Commercial!U417+[1]StdO_Customers_Lighting!U417</f>
        <v>152394</v>
      </c>
      <c r="V417" s="20">
        <f>[1]StdO_Customers_Residential!V417+[1]StdO_Customers_Small_Commercial!V417+[1]StdO_Customers_Lighting!V417</f>
        <v>134494</v>
      </c>
      <c r="W417" s="20">
        <f>[1]StdO_Customers_Residential!W417+[1]StdO_Customers_Small_Commercial!W417+[1]StdO_Customers_Lighting!W417</f>
        <v>113626</v>
      </c>
      <c r="X417" s="20">
        <f>[1]StdO_Customers_Residential!X417+[1]StdO_Customers_Small_Commercial!X417+[1]StdO_Customers_Lighting!X417</f>
        <v>97404</v>
      </c>
      <c r="Y417" s="20">
        <f>[1]StdO_Customers_Residential!Y417+[1]StdO_Customers_Small_Commercial!Y417+[1]StdO_Customers_Lighting!Y417</f>
        <v>87102</v>
      </c>
      <c r="Z417" s="12"/>
      <c r="AA417" s="13">
        <f t="shared" si="57"/>
        <v>6</v>
      </c>
      <c r="AB417" s="12">
        <f t="shared" si="50"/>
        <v>2030592</v>
      </c>
      <c r="AC417" s="5">
        <f t="shared" si="51"/>
        <v>680171</v>
      </c>
      <c r="AD417" s="5">
        <f t="shared" si="52"/>
        <v>2710763</v>
      </c>
      <c r="AF417" s="12">
        <f t="shared" si="53"/>
        <v>2</v>
      </c>
      <c r="AG417" s="12">
        <f t="shared" si="54"/>
        <v>2022</v>
      </c>
      <c r="AI417" s="5">
        <f t="shared" si="55"/>
        <v>152394</v>
      </c>
      <c r="AJ417" s="12">
        <f t="shared" si="56"/>
        <v>20</v>
      </c>
    </row>
    <row r="418" spans="1:36" x14ac:dyDescent="0.25">
      <c r="A418" s="33">
        <v>44605</v>
      </c>
      <c r="B418" s="20">
        <f>[1]StdO_Customers_Residential!B418+[1]StdO_Customers_Small_Commercial!B418+[1]StdO_Customers_Lighting!B418</f>
        <v>81029</v>
      </c>
      <c r="C418" s="20">
        <f>[1]StdO_Customers_Residential!C418+[1]StdO_Customers_Small_Commercial!C418+[1]StdO_Customers_Lighting!C418</f>
        <v>79139</v>
      </c>
      <c r="D418" s="20">
        <f>[1]StdO_Customers_Residential!D418+[1]StdO_Customers_Small_Commercial!D418+[1]StdO_Customers_Lighting!D418</f>
        <v>79138</v>
      </c>
      <c r="E418" s="20">
        <f>[1]StdO_Customers_Residential!E418+[1]StdO_Customers_Small_Commercial!E418+[1]StdO_Customers_Lighting!E418</f>
        <v>78562</v>
      </c>
      <c r="F418" s="20">
        <f>[1]StdO_Customers_Residential!F418+[1]StdO_Customers_Small_Commercial!F418+[1]StdO_Customers_Lighting!F418</f>
        <v>82175</v>
      </c>
      <c r="G418" s="20">
        <f>[1]StdO_Customers_Residential!G418+[1]StdO_Customers_Small_Commercial!G418+[1]StdO_Customers_Lighting!G418</f>
        <v>87438</v>
      </c>
      <c r="H418" s="20">
        <f>[1]StdO_Customers_Residential!H418+[1]StdO_Customers_Small_Commercial!H418+[1]StdO_Customers_Lighting!H418</f>
        <v>113473</v>
      </c>
      <c r="I418" s="20">
        <f>[1]StdO_Customers_Residential!I418+[1]StdO_Customers_Small_Commercial!I418+[1]StdO_Customers_Lighting!I418</f>
        <v>125533</v>
      </c>
      <c r="J418" s="20">
        <f>[1]StdO_Customers_Residential!J418+[1]StdO_Customers_Small_Commercial!J418+[1]StdO_Customers_Lighting!J418</f>
        <v>129071</v>
      </c>
      <c r="K418" s="20">
        <f>[1]StdO_Customers_Residential!K418+[1]StdO_Customers_Small_Commercial!K418+[1]StdO_Customers_Lighting!K418</f>
        <v>131119</v>
      </c>
      <c r="L418" s="20">
        <f>[1]StdO_Customers_Residential!L418+[1]StdO_Customers_Small_Commercial!L418+[1]StdO_Customers_Lighting!L418</f>
        <v>129034</v>
      </c>
      <c r="M418" s="20">
        <f>[1]StdO_Customers_Residential!M418+[1]StdO_Customers_Small_Commercial!M418+[1]StdO_Customers_Lighting!M418</f>
        <v>125704</v>
      </c>
      <c r="N418" s="20">
        <f>[1]StdO_Customers_Residential!N418+[1]StdO_Customers_Small_Commercial!N418+[1]StdO_Customers_Lighting!N418</f>
        <v>117530</v>
      </c>
      <c r="O418" s="20">
        <f>[1]StdO_Customers_Residential!O418+[1]StdO_Customers_Small_Commercial!O418+[1]StdO_Customers_Lighting!O418</f>
        <v>115268</v>
      </c>
      <c r="P418" s="20">
        <f>[1]StdO_Customers_Residential!P418+[1]StdO_Customers_Small_Commercial!P418+[1]StdO_Customers_Lighting!P418</f>
        <v>114249</v>
      </c>
      <c r="Q418" s="20">
        <f>[1]StdO_Customers_Residential!Q418+[1]StdO_Customers_Small_Commercial!Q418+[1]StdO_Customers_Lighting!Q418</f>
        <v>120801</v>
      </c>
      <c r="R418" s="20">
        <f>[1]StdO_Customers_Residential!R418+[1]StdO_Customers_Small_Commercial!R418+[1]StdO_Customers_Lighting!R418</f>
        <v>131509</v>
      </c>
      <c r="S418" s="20">
        <f>[1]StdO_Customers_Residential!S418+[1]StdO_Customers_Small_Commercial!S418+[1]StdO_Customers_Lighting!S418</f>
        <v>145762</v>
      </c>
      <c r="T418" s="20">
        <f>[1]StdO_Customers_Residential!T418+[1]StdO_Customers_Small_Commercial!T418+[1]StdO_Customers_Lighting!T418</f>
        <v>152044</v>
      </c>
      <c r="U418" s="20">
        <f>[1]StdO_Customers_Residential!U418+[1]StdO_Customers_Small_Commercial!U418+[1]StdO_Customers_Lighting!U418</f>
        <v>152565</v>
      </c>
      <c r="V418" s="20">
        <f>[1]StdO_Customers_Residential!V418+[1]StdO_Customers_Small_Commercial!V418+[1]StdO_Customers_Lighting!V418</f>
        <v>134678</v>
      </c>
      <c r="W418" s="20">
        <f>[1]StdO_Customers_Residential!W418+[1]StdO_Customers_Small_Commercial!W418+[1]StdO_Customers_Lighting!W418</f>
        <v>121846</v>
      </c>
      <c r="X418" s="20">
        <f>[1]StdO_Customers_Residential!X418+[1]StdO_Customers_Small_Commercial!X418+[1]StdO_Customers_Lighting!X418</f>
        <v>111887</v>
      </c>
      <c r="Y418" s="20">
        <f>[1]StdO_Customers_Residential!Y418+[1]StdO_Customers_Small_Commercial!Y418+[1]StdO_Customers_Lighting!Y418</f>
        <v>102497</v>
      </c>
      <c r="Z418" s="12"/>
      <c r="AA418" s="13">
        <f t="shared" si="57"/>
        <v>7</v>
      </c>
      <c r="AB418" s="12">
        <f t="shared" si="50"/>
        <v>0</v>
      </c>
      <c r="AC418" s="5">
        <f t="shared" si="51"/>
        <v>2762051</v>
      </c>
      <c r="AD418" s="5">
        <f t="shared" si="52"/>
        <v>2762051</v>
      </c>
      <c r="AF418" s="12">
        <f t="shared" si="53"/>
        <v>2</v>
      </c>
      <c r="AG418" s="12">
        <f t="shared" si="54"/>
        <v>2022</v>
      </c>
      <c r="AI418" s="5">
        <f t="shared" si="55"/>
        <v>152565</v>
      </c>
      <c r="AJ418" s="12">
        <f t="shared" si="56"/>
        <v>20</v>
      </c>
    </row>
    <row r="419" spans="1:36" x14ac:dyDescent="0.25">
      <c r="A419" s="33">
        <v>44606</v>
      </c>
      <c r="B419" s="20">
        <f>[1]StdO_Customers_Residential!B419+[1]StdO_Customers_Small_Commercial!B419+[1]StdO_Customers_Lighting!B419</f>
        <v>96462</v>
      </c>
      <c r="C419" s="20">
        <f>[1]StdO_Customers_Residential!C419+[1]StdO_Customers_Small_Commercial!C419+[1]StdO_Customers_Lighting!C419</f>
        <v>95085</v>
      </c>
      <c r="D419" s="20">
        <f>[1]StdO_Customers_Residential!D419+[1]StdO_Customers_Small_Commercial!D419+[1]StdO_Customers_Lighting!D419</f>
        <v>94937</v>
      </c>
      <c r="E419" s="20">
        <f>[1]StdO_Customers_Residential!E419+[1]StdO_Customers_Small_Commercial!E419+[1]StdO_Customers_Lighting!E419</f>
        <v>95203</v>
      </c>
      <c r="F419" s="20">
        <f>[1]StdO_Customers_Residential!F419+[1]StdO_Customers_Small_Commercial!F419+[1]StdO_Customers_Lighting!F419</f>
        <v>99534</v>
      </c>
      <c r="G419" s="20">
        <f>[1]StdO_Customers_Residential!G419+[1]StdO_Customers_Small_Commercial!G419+[1]StdO_Customers_Lighting!G419</f>
        <v>108361</v>
      </c>
      <c r="H419" s="20">
        <f>[1]StdO_Customers_Residential!H419+[1]StdO_Customers_Small_Commercial!H419+[1]StdO_Customers_Lighting!H419</f>
        <v>129491</v>
      </c>
      <c r="I419" s="20">
        <f>[1]StdO_Customers_Residential!I419+[1]StdO_Customers_Small_Commercial!I419+[1]StdO_Customers_Lighting!I419</f>
        <v>135020</v>
      </c>
      <c r="J419" s="20">
        <f>[1]StdO_Customers_Residential!J419+[1]StdO_Customers_Small_Commercial!J419+[1]StdO_Customers_Lighting!J419</f>
        <v>135260</v>
      </c>
      <c r="K419" s="20">
        <f>[1]StdO_Customers_Residential!K419+[1]StdO_Customers_Small_Commercial!K419+[1]StdO_Customers_Lighting!K419</f>
        <v>133704</v>
      </c>
      <c r="L419" s="20">
        <f>[1]StdO_Customers_Residential!L419+[1]StdO_Customers_Small_Commercial!L419+[1]StdO_Customers_Lighting!L419</f>
        <v>133120</v>
      </c>
      <c r="M419" s="20">
        <f>[1]StdO_Customers_Residential!M419+[1]StdO_Customers_Small_Commercial!M419+[1]StdO_Customers_Lighting!M419</f>
        <v>132121</v>
      </c>
      <c r="N419" s="20">
        <f>[1]StdO_Customers_Residential!N419+[1]StdO_Customers_Small_Commercial!N419+[1]StdO_Customers_Lighting!N419</f>
        <v>129960</v>
      </c>
      <c r="O419" s="20">
        <f>[1]StdO_Customers_Residential!O419+[1]StdO_Customers_Small_Commercial!O419+[1]StdO_Customers_Lighting!O419</f>
        <v>126462</v>
      </c>
      <c r="P419" s="20">
        <f>[1]StdO_Customers_Residential!P419+[1]StdO_Customers_Small_Commercial!P419+[1]StdO_Customers_Lighting!P419</f>
        <v>124095</v>
      </c>
      <c r="Q419" s="20">
        <f>[1]StdO_Customers_Residential!Q419+[1]StdO_Customers_Small_Commercial!Q419+[1]StdO_Customers_Lighting!Q419</f>
        <v>126785</v>
      </c>
      <c r="R419" s="20">
        <f>[1]StdO_Customers_Residential!R419+[1]StdO_Customers_Small_Commercial!R419+[1]StdO_Customers_Lighting!R419</f>
        <v>136021</v>
      </c>
      <c r="S419" s="20">
        <f>[1]StdO_Customers_Residential!S419+[1]StdO_Customers_Small_Commercial!S419+[1]StdO_Customers_Lighting!S419</f>
        <v>153327</v>
      </c>
      <c r="T419" s="20">
        <f>[1]StdO_Customers_Residential!T419+[1]StdO_Customers_Small_Commercial!T419+[1]StdO_Customers_Lighting!T419</f>
        <v>155025</v>
      </c>
      <c r="U419" s="20">
        <f>[1]StdO_Customers_Residential!U419+[1]StdO_Customers_Small_Commercial!U419+[1]StdO_Customers_Lighting!U419</f>
        <v>155151</v>
      </c>
      <c r="V419" s="20">
        <f>[1]StdO_Customers_Residential!V419+[1]StdO_Customers_Small_Commercial!V419+[1]StdO_Customers_Lighting!V419</f>
        <v>142747</v>
      </c>
      <c r="W419" s="20">
        <f>[1]StdO_Customers_Residential!W419+[1]StdO_Customers_Small_Commercial!W419+[1]StdO_Customers_Lighting!W419</f>
        <v>130865</v>
      </c>
      <c r="X419" s="20">
        <f>[1]StdO_Customers_Residential!X419+[1]StdO_Customers_Small_Commercial!X419+[1]StdO_Customers_Lighting!X419</f>
        <v>117855</v>
      </c>
      <c r="Y419" s="20">
        <f>[1]StdO_Customers_Residential!Y419+[1]StdO_Customers_Small_Commercial!Y419+[1]StdO_Customers_Lighting!Y419</f>
        <v>109934</v>
      </c>
      <c r="Z419" s="12"/>
      <c r="AA419" s="13">
        <f t="shared" si="57"/>
        <v>1</v>
      </c>
      <c r="AB419" s="12">
        <f t="shared" si="50"/>
        <v>0</v>
      </c>
      <c r="AC419" s="5">
        <f t="shared" si="51"/>
        <v>2996525</v>
      </c>
      <c r="AD419" s="5">
        <f t="shared" si="52"/>
        <v>2996525</v>
      </c>
      <c r="AF419" s="12">
        <f t="shared" si="53"/>
        <v>2</v>
      </c>
      <c r="AG419" s="12">
        <f t="shared" si="54"/>
        <v>2022</v>
      </c>
      <c r="AI419" s="5">
        <f t="shared" si="55"/>
        <v>155151</v>
      </c>
      <c r="AJ419" s="12">
        <f t="shared" si="56"/>
        <v>20</v>
      </c>
    </row>
    <row r="420" spans="1:36" x14ac:dyDescent="0.25">
      <c r="A420" s="33">
        <v>44607</v>
      </c>
      <c r="B420" s="20">
        <f>[1]StdO_Customers_Residential!B420+[1]StdO_Customers_Small_Commercial!B420+[1]StdO_Customers_Lighting!B420</f>
        <v>104473</v>
      </c>
      <c r="C420" s="20">
        <f>[1]StdO_Customers_Residential!C420+[1]StdO_Customers_Small_Commercial!C420+[1]StdO_Customers_Lighting!C420</f>
        <v>102582</v>
      </c>
      <c r="D420" s="20">
        <f>[1]StdO_Customers_Residential!D420+[1]StdO_Customers_Small_Commercial!D420+[1]StdO_Customers_Lighting!D420</f>
        <v>102027</v>
      </c>
      <c r="E420" s="20">
        <f>[1]StdO_Customers_Residential!E420+[1]StdO_Customers_Small_Commercial!E420+[1]StdO_Customers_Lighting!E420</f>
        <v>101915</v>
      </c>
      <c r="F420" s="20">
        <f>[1]StdO_Customers_Residential!F420+[1]StdO_Customers_Small_Commercial!F420+[1]StdO_Customers_Lighting!F420</f>
        <v>106208</v>
      </c>
      <c r="G420" s="20">
        <f>[1]StdO_Customers_Residential!G420+[1]StdO_Customers_Small_Commercial!G420+[1]StdO_Customers_Lighting!G420</f>
        <v>114042</v>
      </c>
      <c r="H420" s="20">
        <f>[1]StdO_Customers_Residential!H420+[1]StdO_Customers_Small_Commercial!H420+[1]StdO_Customers_Lighting!H420</f>
        <v>134833</v>
      </c>
      <c r="I420" s="20">
        <f>[1]StdO_Customers_Residential!I420+[1]StdO_Customers_Small_Commercial!I420+[1]StdO_Customers_Lighting!I420</f>
        <v>139158</v>
      </c>
      <c r="J420" s="20">
        <f>[1]StdO_Customers_Residential!J420+[1]StdO_Customers_Small_Commercial!J420+[1]StdO_Customers_Lighting!J420</f>
        <v>137459</v>
      </c>
      <c r="K420" s="20">
        <f>[1]StdO_Customers_Residential!K420+[1]StdO_Customers_Small_Commercial!K420+[1]StdO_Customers_Lighting!K420</f>
        <v>133089</v>
      </c>
      <c r="L420" s="20">
        <f>[1]StdO_Customers_Residential!L420+[1]StdO_Customers_Small_Commercial!L420+[1]StdO_Customers_Lighting!L420</f>
        <v>128389</v>
      </c>
      <c r="M420" s="20">
        <f>[1]StdO_Customers_Residential!M420+[1]StdO_Customers_Small_Commercial!M420+[1]StdO_Customers_Lighting!M420</f>
        <v>123879</v>
      </c>
      <c r="N420" s="20">
        <f>[1]StdO_Customers_Residential!N420+[1]StdO_Customers_Small_Commercial!N420+[1]StdO_Customers_Lighting!N420</f>
        <v>120635</v>
      </c>
      <c r="O420" s="20">
        <f>[1]StdO_Customers_Residential!O420+[1]StdO_Customers_Small_Commercial!O420+[1]StdO_Customers_Lighting!O420</f>
        <v>117820</v>
      </c>
      <c r="P420" s="20">
        <f>[1]StdO_Customers_Residential!P420+[1]StdO_Customers_Small_Commercial!P420+[1]StdO_Customers_Lighting!P420</f>
        <v>115855</v>
      </c>
      <c r="Q420" s="20">
        <f>[1]StdO_Customers_Residential!Q420+[1]StdO_Customers_Small_Commercial!Q420+[1]StdO_Customers_Lighting!Q420</f>
        <v>121787</v>
      </c>
      <c r="R420" s="20">
        <f>[1]StdO_Customers_Residential!R420+[1]StdO_Customers_Small_Commercial!R420+[1]StdO_Customers_Lighting!R420</f>
        <v>131059</v>
      </c>
      <c r="S420" s="20">
        <f>[1]StdO_Customers_Residential!S420+[1]StdO_Customers_Small_Commercial!S420+[1]StdO_Customers_Lighting!S420</f>
        <v>149325</v>
      </c>
      <c r="T420" s="20">
        <f>[1]StdO_Customers_Residential!T420+[1]StdO_Customers_Small_Commercial!T420+[1]StdO_Customers_Lighting!T420</f>
        <v>152345</v>
      </c>
      <c r="U420" s="20">
        <f>[1]StdO_Customers_Residential!U420+[1]StdO_Customers_Small_Commercial!U420+[1]StdO_Customers_Lighting!U420</f>
        <v>155860</v>
      </c>
      <c r="V420" s="20">
        <f>[1]StdO_Customers_Residential!V420+[1]StdO_Customers_Small_Commercial!V420+[1]StdO_Customers_Lighting!V420</f>
        <v>139376</v>
      </c>
      <c r="W420" s="20">
        <f>[1]StdO_Customers_Residential!W420+[1]StdO_Customers_Small_Commercial!W420+[1]StdO_Customers_Lighting!W420</f>
        <v>126851</v>
      </c>
      <c r="X420" s="20">
        <f>[1]StdO_Customers_Residential!X420+[1]StdO_Customers_Small_Commercial!X420+[1]StdO_Customers_Lighting!X420</f>
        <v>113481</v>
      </c>
      <c r="Y420" s="20">
        <f>[1]StdO_Customers_Residential!Y420+[1]StdO_Customers_Small_Commercial!Y420+[1]StdO_Customers_Lighting!Y420</f>
        <v>105499</v>
      </c>
      <c r="Z420" s="12"/>
      <c r="AA420" s="13">
        <f t="shared" si="57"/>
        <v>2</v>
      </c>
      <c r="AB420" s="12">
        <f t="shared" si="50"/>
        <v>2106368</v>
      </c>
      <c r="AC420" s="5">
        <f t="shared" si="51"/>
        <v>871579</v>
      </c>
      <c r="AD420" s="5">
        <f t="shared" si="52"/>
        <v>2977947</v>
      </c>
      <c r="AF420" s="12">
        <f t="shared" si="53"/>
        <v>2</v>
      </c>
      <c r="AG420" s="12">
        <f t="shared" si="54"/>
        <v>2022</v>
      </c>
      <c r="AI420" s="5">
        <f t="shared" si="55"/>
        <v>155860</v>
      </c>
      <c r="AJ420" s="12">
        <f t="shared" si="56"/>
        <v>20</v>
      </c>
    </row>
    <row r="421" spans="1:36" x14ac:dyDescent="0.25">
      <c r="A421" s="33">
        <v>44608</v>
      </c>
      <c r="B421" s="20">
        <f>[1]StdO_Customers_Residential!B421+[1]StdO_Customers_Small_Commercial!B421+[1]StdO_Customers_Lighting!B421</f>
        <v>100385</v>
      </c>
      <c r="C421" s="20">
        <f>[1]StdO_Customers_Residential!C421+[1]StdO_Customers_Small_Commercial!C421+[1]StdO_Customers_Lighting!C421</f>
        <v>100518</v>
      </c>
      <c r="D421" s="20">
        <f>[1]StdO_Customers_Residential!D421+[1]StdO_Customers_Small_Commercial!D421+[1]StdO_Customers_Lighting!D421</f>
        <v>100498</v>
      </c>
      <c r="E421" s="20">
        <f>[1]StdO_Customers_Residential!E421+[1]StdO_Customers_Small_Commercial!E421+[1]StdO_Customers_Lighting!E421</f>
        <v>101327</v>
      </c>
      <c r="F421" s="20">
        <f>[1]StdO_Customers_Residential!F421+[1]StdO_Customers_Small_Commercial!F421+[1]StdO_Customers_Lighting!F421</f>
        <v>106443</v>
      </c>
      <c r="G421" s="20">
        <f>[1]StdO_Customers_Residential!G421+[1]StdO_Customers_Small_Commercial!G421+[1]StdO_Customers_Lighting!G421</f>
        <v>116000</v>
      </c>
      <c r="H421" s="20">
        <f>[1]StdO_Customers_Residential!H421+[1]StdO_Customers_Small_Commercial!H421+[1]StdO_Customers_Lighting!H421</f>
        <v>137789</v>
      </c>
      <c r="I421" s="20">
        <f>[1]StdO_Customers_Residential!I421+[1]StdO_Customers_Small_Commercial!I421+[1]StdO_Customers_Lighting!I421</f>
        <v>140742</v>
      </c>
      <c r="J421" s="20">
        <f>[1]StdO_Customers_Residential!J421+[1]StdO_Customers_Small_Commercial!J421+[1]StdO_Customers_Lighting!J421</f>
        <v>134845</v>
      </c>
      <c r="K421" s="20">
        <f>[1]StdO_Customers_Residential!K421+[1]StdO_Customers_Small_Commercial!K421+[1]StdO_Customers_Lighting!K421</f>
        <v>128706</v>
      </c>
      <c r="L421" s="20">
        <f>[1]StdO_Customers_Residential!L421+[1]StdO_Customers_Small_Commercial!L421+[1]StdO_Customers_Lighting!L421</f>
        <v>126738</v>
      </c>
      <c r="M421" s="20">
        <f>[1]StdO_Customers_Residential!M421+[1]StdO_Customers_Small_Commercial!M421+[1]StdO_Customers_Lighting!M421</f>
        <v>124421</v>
      </c>
      <c r="N421" s="20">
        <f>[1]StdO_Customers_Residential!N421+[1]StdO_Customers_Small_Commercial!N421+[1]StdO_Customers_Lighting!N421</f>
        <v>120709</v>
      </c>
      <c r="O421" s="20">
        <f>[1]StdO_Customers_Residential!O421+[1]StdO_Customers_Small_Commercial!O421+[1]StdO_Customers_Lighting!O421</f>
        <v>119261</v>
      </c>
      <c r="P421" s="20">
        <f>[1]StdO_Customers_Residential!P421+[1]StdO_Customers_Small_Commercial!P421+[1]StdO_Customers_Lighting!P421</f>
        <v>116681</v>
      </c>
      <c r="Q421" s="20">
        <f>[1]StdO_Customers_Residential!Q421+[1]StdO_Customers_Small_Commercial!Q421+[1]StdO_Customers_Lighting!Q421</f>
        <v>120944</v>
      </c>
      <c r="R421" s="20">
        <f>[1]StdO_Customers_Residential!R421+[1]StdO_Customers_Small_Commercial!R421+[1]StdO_Customers_Lighting!R421</f>
        <v>130418</v>
      </c>
      <c r="S421" s="20">
        <f>[1]StdO_Customers_Residential!S421+[1]StdO_Customers_Small_Commercial!S421+[1]StdO_Customers_Lighting!S421</f>
        <v>147477</v>
      </c>
      <c r="T421" s="20">
        <f>[1]StdO_Customers_Residential!T421+[1]StdO_Customers_Small_Commercial!T421+[1]StdO_Customers_Lighting!T421</f>
        <v>152867</v>
      </c>
      <c r="U421" s="20">
        <f>[1]StdO_Customers_Residential!U421+[1]StdO_Customers_Small_Commercial!U421+[1]StdO_Customers_Lighting!U421</f>
        <v>156371</v>
      </c>
      <c r="V421" s="20">
        <f>[1]StdO_Customers_Residential!V421+[1]StdO_Customers_Small_Commercial!V421+[1]StdO_Customers_Lighting!V421</f>
        <v>138922</v>
      </c>
      <c r="W421" s="20">
        <f>[1]StdO_Customers_Residential!W421+[1]StdO_Customers_Small_Commercial!W421+[1]StdO_Customers_Lighting!W421</f>
        <v>117986</v>
      </c>
      <c r="X421" s="20">
        <f>[1]StdO_Customers_Residential!X421+[1]StdO_Customers_Small_Commercial!X421+[1]StdO_Customers_Lighting!X421</f>
        <v>98377</v>
      </c>
      <c r="Y421" s="20">
        <f>[1]StdO_Customers_Residential!Y421+[1]StdO_Customers_Small_Commercial!Y421+[1]StdO_Customers_Lighting!Y421</f>
        <v>88179</v>
      </c>
      <c r="Z421" s="12"/>
      <c r="AA421" s="13">
        <f t="shared" si="57"/>
        <v>3</v>
      </c>
      <c r="AB421" s="12">
        <f t="shared" si="50"/>
        <v>2075465</v>
      </c>
      <c r="AC421" s="5">
        <f t="shared" si="51"/>
        <v>851139</v>
      </c>
      <c r="AD421" s="5">
        <f t="shared" si="52"/>
        <v>2926604</v>
      </c>
      <c r="AF421" s="12">
        <f t="shared" si="53"/>
        <v>2</v>
      </c>
      <c r="AG421" s="12">
        <f t="shared" si="54"/>
        <v>2022</v>
      </c>
      <c r="AI421" s="5">
        <f t="shared" si="55"/>
        <v>156371</v>
      </c>
      <c r="AJ421" s="12">
        <f t="shared" si="56"/>
        <v>20</v>
      </c>
    </row>
    <row r="422" spans="1:36" x14ac:dyDescent="0.25">
      <c r="A422" s="33">
        <v>44609</v>
      </c>
      <c r="B422" s="20">
        <f>[1]StdO_Customers_Residential!B422+[1]StdO_Customers_Small_Commercial!B422+[1]StdO_Customers_Lighting!B422</f>
        <v>81394</v>
      </c>
      <c r="C422" s="20">
        <f>[1]StdO_Customers_Residential!C422+[1]StdO_Customers_Small_Commercial!C422+[1]StdO_Customers_Lighting!C422</f>
        <v>79233</v>
      </c>
      <c r="D422" s="20">
        <f>[1]StdO_Customers_Residential!D422+[1]StdO_Customers_Small_Commercial!D422+[1]StdO_Customers_Lighting!D422</f>
        <v>77979</v>
      </c>
      <c r="E422" s="20">
        <f>[1]StdO_Customers_Residential!E422+[1]StdO_Customers_Small_Commercial!E422+[1]StdO_Customers_Lighting!E422</f>
        <v>77055</v>
      </c>
      <c r="F422" s="20">
        <f>[1]StdO_Customers_Residential!F422+[1]StdO_Customers_Small_Commercial!F422+[1]StdO_Customers_Lighting!F422</f>
        <v>83260</v>
      </c>
      <c r="G422" s="20">
        <f>[1]StdO_Customers_Residential!G422+[1]StdO_Customers_Small_Commercial!G422+[1]StdO_Customers_Lighting!G422</f>
        <v>91516</v>
      </c>
      <c r="H422" s="20">
        <f>[1]StdO_Customers_Residential!H422+[1]StdO_Customers_Small_Commercial!H422+[1]StdO_Customers_Lighting!H422</f>
        <v>123823</v>
      </c>
      <c r="I422" s="20">
        <f>[1]StdO_Customers_Residential!I422+[1]StdO_Customers_Small_Commercial!I422+[1]StdO_Customers_Lighting!I422</f>
        <v>133825</v>
      </c>
      <c r="J422" s="20">
        <f>[1]StdO_Customers_Residential!J422+[1]StdO_Customers_Small_Commercial!J422+[1]StdO_Customers_Lighting!J422</f>
        <v>132027</v>
      </c>
      <c r="K422" s="20">
        <f>[1]StdO_Customers_Residential!K422+[1]StdO_Customers_Small_Commercial!K422+[1]StdO_Customers_Lighting!K422</f>
        <v>129222</v>
      </c>
      <c r="L422" s="20">
        <f>[1]StdO_Customers_Residential!L422+[1]StdO_Customers_Small_Commercial!L422+[1]StdO_Customers_Lighting!L422</f>
        <v>127248</v>
      </c>
      <c r="M422" s="20">
        <f>[1]StdO_Customers_Residential!M422+[1]StdO_Customers_Small_Commercial!M422+[1]StdO_Customers_Lighting!M422</f>
        <v>124147</v>
      </c>
      <c r="N422" s="20">
        <f>[1]StdO_Customers_Residential!N422+[1]StdO_Customers_Small_Commercial!N422+[1]StdO_Customers_Lighting!N422</f>
        <v>117132</v>
      </c>
      <c r="O422" s="20">
        <f>[1]StdO_Customers_Residential!O422+[1]StdO_Customers_Small_Commercial!O422+[1]StdO_Customers_Lighting!O422</f>
        <v>115385</v>
      </c>
      <c r="P422" s="20">
        <f>[1]StdO_Customers_Residential!P422+[1]StdO_Customers_Small_Commercial!P422+[1]StdO_Customers_Lighting!P422</f>
        <v>112156</v>
      </c>
      <c r="Q422" s="20">
        <f>[1]StdO_Customers_Residential!Q422+[1]StdO_Customers_Small_Commercial!Q422+[1]StdO_Customers_Lighting!Q422</f>
        <v>119536</v>
      </c>
      <c r="R422" s="20">
        <f>[1]StdO_Customers_Residential!R422+[1]StdO_Customers_Small_Commercial!R422+[1]StdO_Customers_Lighting!R422</f>
        <v>130901</v>
      </c>
      <c r="S422" s="20">
        <f>[1]StdO_Customers_Residential!S422+[1]StdO_Customers_Small_Commercial!S422+[1]StdO_Customers_Lighting!S422</f>
        <v>148051</v>
      </c>
      <c r="T422" s="20">
        <f>[1]StdO_Customers_Residential!T422+[1]StdO_Customers_Small_Commercial!T422+[1]StdO_Customers_Lighting!T422</f>
        <v>153390</v>
      </c>
      <c r="U422" s="20">
        <f>[1]StdO_Customers_Residential!U422+[1]StdO_Customers_Small_Commercial!U422+[1]StdO_Customers_Lighting!U422</f>
        <v>156936</v>
      </c>
      <c r="V422" s="20">
        <f>[1]StdO_Customers_Residential!V422+[1]StdO_Customers_Small_Commercial!V422+[1]StdO_Customers_Lighting!V422</f>
        <v>139373</v>
      </c>
      <c r="W422" s="20">
        <f>[1]StdO_Customers_Residential!W422+[1]StdO_Customers_Small_Commercial!W422+[1]StdO_Customers_Lighting!W422</f>
        <v>118368</v>
      </c>
      <c r="X422" s="20">
        <f>[1]StdO_Customers_Residential!X422+[1]StdO_Customers_Small_Commercial!X422+[1]StdO_Customers_Lighting!X422</f>
        <v>98673</v>
      </c>
      <c r="Y422" s="20">
        <f>[1]StdO_Customers_Residential!Y422+[1]StdO_Customers_Small_Commercial!Y422+[1]StdO_Customers_Lighting!Y422</f>
        <v>88437</v>
      </c>
      <c r="Z422" s="12"/>
      <c r="AA422" s="13">
        <f t="shared" si="57"/>
        <v>4</v>
      </c>
      <c r="AB422" s="12">
        <f t="shared" si="50"/>
        <v>2056370</v>
      </c>
      <c r="AC422" s="5">
        <f t="shared" si="51"/>
        <v>702697</v>
      </c>
      <c r="AD422" s="5">
        <f t="shared" si="52"/>
        <v>2759067</v>
      </c>
      <c r="AF422" s="12">
        <f t="shared" si="53"/>
        <v>2</v>
      </c>
      <c r="AG422" s="12">
        <f t="shared" si="54"/>
        <v>2022</v>
      </c>
      <c r="AI422" s="5">
        <f t="shared" si="55"/>
        <v>156936</v>
      </c>
      <c r="AJ422" s="12">
        <f t="shared" si="56"/>
        <v>20</v>
      </c>
    </row>
    <row r="423" spans="1:36" x14ac:dyDescent="0.25">
      <c r="A423" s="33">
        <v>44610</v>
      </c>
      <c r="B423" s="20">
        <f>[1]StdO_Customers_Residential!B423+[1]StdO_Customers_Small_Commercial!B423+[1]StdO_Customers_Lighting!B423</f>
        <v>81291</v>
      </c>
      <c r="C423" s="20">
        <f>[1]StdO_Customers_Residential!C423+[1]StdO_Customers_Small_Commercial!C423+[1]StdO_Customers_Lighting!C423</f>
        <v>79153</v>
      </c>
      <c r="D423" s="20">
        <f>[1]StdO_Customers_Residential!D423+[1]StdO_Customers_Small_Commercial!D423+[1]StdO_Customers_Lighting!D423</f>
        <v>77916</v>
      </c>
      <c r="E423" s="20">
        <f>[1]StdO_Customers_Residential!E423+[1]StdO_Customers_Small_Commercial!E423+[1]StdO_Customers_Lighting!E423</f>
        <v>76973</v>
      </c>
      <c r="F423" s="20">
        <f>[1]StdO_Customers_Residential!F423+[1]StdO_Customers_Small_Commercial!F423+[1]StdO_Customers_Lighting!F423</f>
        <v>83194</v>
      </c>
      <c r="G423" s="20">
        <f>[1]StdO_Customers_Residential!G423+[1]StdO_Customers_Small_Commercial!G423+[1]StdO_Customers_Lighting!G423</f>
        <v>91449</v>
      </c>
      <c r="H423" s="20">
        <f>[1]StdO_Customers_Residential!H423+[1]StdO_Customers_Small_Commercial!H423+[1]StdO_Customers_Lighting!H423</f>
        <v>123765</v>
      </c>
      <c r="I423" s="20">
        <f>[1]StdO_Customers_Residential!I423+[1]StdO_Customers_Small_Commercial!I423+[1]StdO_Customers_Lighting!I423</f>
        <v>133849</v>
      </c>
      <c r="J423" s="20">
        <f>[1]StdO_Customers_Residential!J423+[1]StdO_Customers_Small_Commercial!J423+[1]StdO_Customers_Lighting!J423</f>
        <v>132041</v>
      </c>
      <c r="K423" s="20">
        <f>[1]StdO_Customers_Residential!K423+[1]StdO_Customers_Small_Commercial!K423+[1]StdO_Customers_Lighting!K423</f>
        <v>129203</v>
      </c>
      <c r="L423" s="20">
        <f>[1]StdO_Customers_Residential!L423+[1]StdO_Customers_Small_Commercial!L423+[1]StdO_Customers_Lighting!L423</f>
        <v>127238</v>
      </c>
      <c r="M423" s="20">
        <f>[1]StdO_Customers_Residential!M423+[1]StdO_Customers_Small_Commercial!M423+[1]StdO_Customers_Lighting!M423</f>
        <v>124133</v>
      </c>
      <c r="N423" s="20">
        <f>[1]StdO_Customers_Residential!N423+[1]StdO_Customers_Small_Commercial!N423+[1]StdO_Customers_Lighting!N423</f>
        <v>117081</v>
      </c>
      <c r="O423" s="20">
        <f>[1]StdO_Customers_Residential!O423+[1]StdO_Customers_Small_Commercial!O423+[1]StdO_Customers_Lighting!O423</f>
        <v>115339</v>
      </c>
      <c r="P423" s="20">
        <f>[1]StdO_Customers_Residential!P423+[1]StdO_Customers_Small_Commercial!P423+[1]StdO_Customers_Lighting!P423</f>
        <v>112109</v>
      </c>
      <c r="Q423" s="20">
        <f>[1]StdO_Customers_Residential!Q423+[1]StdO_Customers_Small_Commercial!Q423+[1]StdO_Customers_Lighting!Q423</f>
        <v>119476</v>
      </c>
      <c r="R423" s="20">
        <f>[1]StdO_Customers_Residential!R423+[1]StdO_Customers_Small_Commercial!R423+[1]StdO_Customers_Lighting!R423</f>
        <v>130852</v>
      </c>
      <c r="S423" s="20">
        <f>[1]StdO_Customers_Residential!S423+[1]StdO_Customers_Small_Commercial!S423+[1]StdO_Customers_Lighting!S423</f>
        <v>148055</v>
      </c>
      <c r="T423" s="20">
        <f>[1]StdO_Customers_Residential!T423+[1]StdO_Customers_Small_Commercial!T423+[1]StdO_Customers_Lighting!T423</f>
        <v>153432</v>
      </c>
      <c r="U423" s="20">
        <f>[1]StdO_Customers_Residential!U423+[1]StdO_Customers_Small_Commercial!U423+[1]StdO_Customers_Lighting!U423</f>
        <v>156941</v>
      </c>
      <c r="V423" s="20">
        <f>[1]StdO_Customers_Residential!V423+[1]StdO_Customers_Small_Commercial!V423+[1]StdO_Customers_Lighting!V423</f>
        <v>139443</v>
      </c>
      <c r="W423" s="20">
        <f>[1]StdO_Customers_Residential!W423+[1]StdO_Customers_Small_Commercial!W423+[1]StdO_Customers_Lighting!W423</f>
        <v>118478</v>
      </c>
      <c r="X423" s="20">
        <f>[1]StdO_Customers_Residential!X423+[1]StdO_Customers_Small_Commercial!X423+[1]StdO_Customers_Lighting!X423</f>
        <v>107065</v>
      </c>
      <c r="Y423" s="20">
        <f>[1]StdO_Customers_Residential!Y423+[1]StdO_Customers_Small_Commercial!Y423+[1]StdO_Customers_Lighting!Y423</f>
        <v>99336</v>
      </c>
      <c r="Z423" s="12"/>
      <c r="AA423" s="13">
        <v>8</v>
      </c>
      <c r="AB423" s="12">
        <f t="shared" si="50"/>
        <v>0</v>
      </c>
      <c r="AC423" s="5">
        <f t="shared" si="51"/>
        <v>2777812</v>
      </c>
      <c r="AD423" s="5">
        <f t="shared" si="52"/>
        <v>2777812</v>
      </c>
      <c r="AF423" s="12">
        <f t="shared" si="53"/>
        <v>2</v>
      </c>
      <c r="AG423" s="12">
        <f t="shared" si="54"/>
        <v>2022</v>
      </c>
      <c r="AI423" s="5">
        <f t="shared" si="55"/>
        <v>156941</v>
      </c>
      <c r="AJ423" s="12">
        <f t="shared" si="56"/>
        <v>20</v>
      </c>
    </row>
    <row r="424" spans="1:36" x14ac:dyDescent="0.25">
      <c r="A424" s="33">
        <v>44611</v>
      </c>
      <c r="B424" s="20">
        <f>[1]StdO_Customers_Residential!B424+[1]StdO_Customers_Small_Commercial!B424+[1]StdO_Customers_Lighting!B424</f>
        <v>94309</v>
      </c>
      <c r="C424" s="20">
        <f>[1]StdO_Customers_Residential!C424+[1]StdO_Customers_Small_Commercial!C424+[1]StdO_Customers_Lighting!C424</f>
        <v>91797</v>
      </c>
      <c r="D424" s="20">
        <f>[1]StdO_Customers_Residential!D424+[1]StdO_Customers_Small_Commercial!D424+[1]StdO_Customers_Lighting!D424</f>
        <v>91400</v>
      </c>
      <c r="E424" s="20">
        <f>[1]StdO_Customers_Residential!E424+[1]StdO_Customers_Small_Commercial!E424+[1]StdO_Customers_Lighting!E424</f>
        <v>91892</v>
      </c>
      <c r="F424" s="20">
        <f>[1]StdO_Customers_Residential!F424+[1]StdO_Customers_Small_Commercial!F424+[1]StdO_Customers_Lighting!F424</f>
        <v>95019</v>
      </c>
      <c r="G424" s="20">
        <f>[1]StdO_Customers_Residential!G424+[1]StdO_Customers_Small_Commercial!G424+[1]StdO_Customers_Lighting!G424</f>
        <v>98684</v>
      </c>
      <c r="H424" s="20">
        <f>[1]StdO_Customers_Residential!H424+[1]StdO_Customers_Small_Commercial!H424+[1]StdO_Customers_Lighting!H424</f>
        <v>115926</v>
      </c>
      <c r="I424" s="20">
        <f>[1]StdO_Customers_Residential!I424+[1]StdO_Customers_Small_Commercial!I424+[1]StdO_Customers_Lighting!I424</f>
        <v>128146</v>
      </c>
      <c r="J424" s="20">
        <f>[1]StdO_Customers_Residential!J424+[1]StdO_Customers_Small_Commercial!J424+[1]StdO_Customers_Lighting!J424</f>
        <v>131759</v>
      </c>
      <c r="K424" s="20">
        <f>[1]StdO_Customers_Residential!K424+[1]StdO_Customers_Small_Commercial!K424+[1]StdO_Customers_Lighting!K424</f>
        <v>133869</v>
      </c>
      <c r="L424" s="20">
        <f>[1]StdO_Customers_Residential!L424+[1]StdO_Customers_Small_Commercial!L424+[1]StdO_Customers_Lighting!L424</f>
        <v>131749</v>
      </c>
      <c r="M424" s="20">
        <f>[1]StdO_Customers_Residential!M424+[1]StdO_Customers_Small_Commercial!M424+[1]StdO_Customers_Lighting!M424</f>
        <v>128345</v>
      </c>
      <c r="N424" s="20">
        <f>[1]StdO_Customers_Residential!N424+[1]StdO_Customers_Small_Commercial!N424+[1]StdO_Customers_Lighting!N424</f>
        <v>119958</v>
      </c>
      <c r="O424" s="20">
        <f>[1]StdO_Customers_Residential!O424+[1]StdO_Customers_Small_Commercial!O424+[1]StdO_Customers_Lighting!O424</f>
        <v>117637</v>
      </c>
      <c r="P424" s="20">
        <f>[1]StdO_Customers_Residential!P424+[1]StdO_Customers_Small_Commercial!P424+[1]StdO_Customers_Lighting!P424</f>
        <v>115337</v>
      </c>
      <c r="Q424" s="20">
        <f>[1]StdO_Customers_Residential!Q424+[1]StdO_Customers_Small_Commercial!Q424+[1]StdO_Customers_Lighting!Q424</f>
        <v>122092</v>
      </c>
      <c r="R424" s="20">
        <f>[1]StdO_Customers_Residential!R424+[1]StdO_Customers_Small_Commercial!R424+[1]StdO_Customers_Lighting!R424</f>
        <v>133085</v>
      </c>
      <c r="S424" s="20">
        <f>[1]StdO_Customers_Residential!S424+[1]StdO_Customers_Small_Commercial!S424+[1]StdO_Customers_Lighting!S424</f>
        <v>148674</v>
      </c>
      <c r="T424" s="20">
        <f>[1]StdO_Customers_Residential!T424+[1]StdO_Customers_Small_Commercial!T424+[1]StdO_Customers_Lighting!T424</f>
        <v>155075</v>
      </c>
      <c r="U424" s="20">
        <f>[1]StdO_Customers_Residential!U424+[1]StdO_Customers_Small_Commercial!U424+[1]StdO_Customers_Lighting!U424</f>
        <v>155619</v>
      </c>
      <c r="V424" s="20">
        <f>[1]StdO_Customers_Residential!V424+[1]StdO_Customers_Small_Commercial!V424+[1]StdO_Customers_Lighting!V424</f>
        <v>137346</v>
      </c>
      <c r="W424" s="20">
        <f>[1]StdO_Customers_Residential!W424+[1]StdO_Customers_Small_Commercial!W424+[1]StdO_Customers_Lighting!W424</f>
        <v>116045</v>
      </c>
      <c r="X424" s="20">
        <f>[1]StdO_Customers_Residential!X424+[1]StdO_Customers_Small_Commercial!X424+[1]StdO_Customers_Lighting!X424</f>
        <v>105037</v>
      </c>
      <c r="Y424" s="20">
        <f>[1]StdO_Customers_Residential!Y424+[1]StdO_Customers_Small_Commercial!Y424+[1]StdO_Customers_Lighting!Y424</f>
        <v>97597</v>
      </c>
      <c r="Z424" s="12"/>
      <c r="AA424" s="13">
        <f t="shared" si="57"/>
        <v>6</v>
      </c>
      <c r="AB424" s="12">
        <f t="shared" si="50"/>
        <v>2079773</v>
      </c>
      <c r="AC424" s="5">
        <f t="shared" si="51"/>
        <v>776624</v>
      </c>
      <c r="AD424" s="5">
        <f t="shared" si="52"/>
        <v>2856397</v>
      </c>
      <c r="AF424" s="12">
        <f t="shared" si="53"/>
        <v>2</v>
      </c>
      <c r="AG424" s="12">
        <f t="shared" si="54"/>
        <v>2022</v>
      </c>
      <c r="AI424" s="5">
        <f t="shared" si="55"/>
        <v>155619</v>
      </c>
      <c r="AJ424" s="12">
        <f t="shared" si="56"/>
        <v>20</v>
      </c>
    </row>
    <row r="425" spans="1:36" x14ac:dyDescent="0.25">
      <c r="A425" s="33">
        <v>44612</v>
      </c>
      <c r="B425" s="20">
        <f>[1]StdO_Customers_Residential!B425+[1]StdO_Customers_Small_Commercial!B425+[1]StdO_Customers_Lighting!B425</f>
        <v>93048</v>
      </c>
      <c r="C425" s="20">
        <f>[1]StdO_Customers_Residential!C425+[1]StdO_Customers_Small_Commercial!C425+[1]StdO_Customers_Lighting!C425</f>
        <v>91355</v>
      </c>
      <c r="D425" s="20">
        <f>[1]StdO_Customers_Residential!D425+[1]StdO_Customers_Small_Commercial!D425+[1]StdO_Customers_Lighting!D425</f>
        <v>91970</v>
      </c>
      <c r="E425" s="20">
        <f>[1]StdO_Customers_Residential!E425+[1]StdO_Customers_Small_Commercial!E425+[1]StdO_Customers_Lighting!E425</f>
        <v>92599</v>
      </c>
      <c r="F425" s="20">
        <f>[1]StdO_Customers_Residential!F425+[1]StdO_Customers_Small_Commercial!F425+[1]StdO_Customers_Lighting!F425</f>
        <v>95906</v>
      </c>
      <c r="G425" s="20">
        <f>[1]StdO_Customers_Residential!G425+[1]StdO_Customers_Small_Commercial!G425+[1]StdO_Customers_Lighting!G425</f>
        <v>99616</v>
      </c>
      <c r="H425" s="20">
        <f>[1]StdO_Customers_Residential!H425+[1]StdO_Customers_Small_Commercial!H425+[1]StdO_Customers_Lighting!H425</f>
        <v>115911</v>
      </c>
      <c r="I425" s="20">
        <f>[1]StdO_Customers_Residential!I425+[1]StdO_Customers_Small_Commercial!I425+[1]StdO_Customers_Lighting!I425</f>
        <v>128119</v>
      </c>
      <c r="J425" s="20">
        <f>[1]StdO_Customers_Residential!J425+[1]StdO_Customers_Small_Commercial!J425+[1]StdO_Customers_Lighting!J425</f>
        <v>131727</v>
      </c>
      <c r="K425" s="20">
        <f>[1]StdO_Customers_Residential!K425+[1]StdO_Customers_Small_Commercial!K425+[1]StdO_Customers_Lighting!K425</f>
        <v>133842</v>
      </c>
      <c r="L425" s="20">
        <f>[1]StdO_Customers_Residential!L425+[1]StdO_Customers_Small_Commercial!L425+[1]StdO_Customers_Lighting!L425</f>
        <v>131708</v>
      </c>
      <c r="M425" s="20">
        <f>[1]StdO_Customers_Residential!M425+[1]StdO_Customers_Small_Commercial!M425+[1]StdO_Customers_Lighting!M425</f>
        <v>128294</v>
      </c>
      <c r="N425" s="20">
        <f>[1]StdO_Customers_Residential!N425+[1]StdO_Customers_Small_Commercial!N425+[1]StdO_Customers_Lighting!N425</f>
        <v>119939</v>
      </c>
      <c r="O425" s="20">
        <f>[1]StdO_Customers_Residential!O425+[1]StdO_Customers_Small_Commercial!O425+[1]StdO_Customers_Lighting!O425</f>
        <v>117613</v>
      </c>
      <c r="P425" s="20">
        <f>[1]StdO_Customers_Residential!P425+[1]StdO_Customers_Small_Commercial!P425+[1]StdO_Customers_Lighting!P425</f>
        <v>114344</v>
      </c>
      <c r="Q425" s="20">
        <f>[1]StdO_Customers_Residential!Q425+[1]StdO_Customers_Small_Commercial!Q425+[1]StdO_Customers_Lighting!Q425</f>
        <v>122110</v>
      </c>
      <c r="R425" s="20">
        <f>[1]StdO_Customers_Residential!R425+[1]StdO_Customers_Small_Commercial!R425+[1]StdO_Customers_Lighting!R425</f>
        <v>133095</v>
      </c>
      <c r="S425" s="20">
        <f>[1]StdO_Customers_Residential!S425+[1]StdO_Customers_Small_Commercial!S425+[1]StdO_Customers_Lighting!S425</f>
        <v>148714</v>
      </c>
      <c r="T425" s="20">
        <f>[1]StdO_Customers_Residential!T425+[1]StdO_Customers_Small_Commercial!T425+[1]StdO_Customers_Lighting!T425</f>
        <v>155135</v>
      </c>
      <c r="U425" s="20">
        <f>[1]StdO_Customers_Residential!U425+[1]StdO_Customers_Small_Commercial!U425+[1]StdO_Customers_Lighting!U425</f>
        <v>155690</v>
      </c>
      <c r="V425" s="20">
        <f>[1]StdO_Customers_Residential!V425+[1]StdO_Customers_Small_Commercial!V425+[1]StdO_Customers_Lighting!V425</f>
        <v>137399</v>
      </c>
      <c r="W425" s="20">
        <f>[1]StdO_Customers_Residential!W425+[1]StdO_Customers_Small_Commercial!W425+[1]StdO_Customers_Lighting!W425</f>
        <v>116082</v>
      </c>
      <c r="X425" s="20">
        <f>[1]StdO_Customers_Residential!X425+[1]StdO_Customers_Small_Commercial!X425+[1]StdO_Customers_Lighting!X425</f>
        <v>102565</v>
      </c>
      <c r="Y425" s="20">
        <f>[1]StdO_Customers_Residential!Y425+[1]StdO_Customers_Small_Commercial!Y425+[1]StdO_Customers_Lighting!Y425</f>
        <v>91674</v>
      </c>
      <c r="Z425" s="12"/>
      <c r="AA425" s="13">
        <f t="shared" si="57"/>
        <v>7</v>
      </c>
      <c r="AB425" s="12">
        <f t="shared" si="50"/>
        <v>0</v>
      </c>
      <c r="AC425" s="5">
        <f t="shared" si="51"/>
        <v>2848455</v>
      </c>
      <c r="AD425" s="5">
        <f t="shared" si="52"/>
        <v>2848455</v>
      </c>
      <c r="AF425" s="12">
        <f t="shared" si="53"/>
        <v>2</v>
      </c>
      <c r="AG425" s="12">
        <f t="shared" si="54"/>
        <v>2022</v>
      </c>
      <c r="AI425" s="5">
        <f t="shared" si="55"/>
        <v>155690</v>
      </c>
      <c r="AJ425" s="12">
        <f t="shared" si="56"/>
        <v>20</v>
      </c>
    </row>
    <row r="426" spans="1:36" x14ac:dyDescent="0.25">
      <c r="A426" s="33">
        <v>44613</v>
      </c>
      <c r="B426" s="20">
        <f>[1]StdO_Customers_Residential!B426+[1]StdO_Customers_Small_Commercial!B426+[1]StdO_Customers_Lighting!B426</f>
        <v>85026</v>
      </c>
      <c r="C426" s="20">
        <f>[1]StdO_Customers_Residential!C426+[1]StdO_Customers_Small_Commercial!C426+[1]StdO_Customers_Lighting!C426</f>
        <v>82305</v>
      </c>
      <c r="D426" s="20">
        <f>[1]StdO_Customers_Residential!D426+[1]StdO_Customers_Small_Commercial!D426+[1]StdO_Customers_Lighting!D426</f>
        <v>81236</v>
      </c>
      <c r="E426" s="20">
        <f>[1]StdO_Customers_Residential!E426+[1]StdO_Customers_Small_Commercial!E426+[1]StdO_Customers_Lighting!E426</f>
        <v>79336</v>
      </c>
      <c r="F426" s="20">
        <f>[1]StdO_Customers_Residential!F426+[1]StdO_Customers_Small_Commercial!F426+[1]StdO_Customers_Lighting!F426</f>
        <v>83233</v>
      </c>
      <c r="G426" s="20">
        <f>[1]StdO_Customers_Residential!G426+[1]StdO_Customers_Small_Commercial!G426+[1]StdO_Customers_Lighting!G426</f>
        <v>89590</v>
      </c>
      <c r="H426" s="20">
        <f>[1]StdO_Customers_Residential!H426+[1]StdO_Customers_Small_Commercial!H426+[1]StdO_Customers_Lighting!H426</f>
        <v>116306</v>
      </c>
      <c r="I426" s="20">
        <f>[1]StdO_Customers_Residential!I426+[1]StdO_Customers_Small_Commercial!I426+[1]StdO_Customers_Lighting!I426</f>
        <v>128665</v>
      </c>
      <c r="J426" s="20">
        <f>[1]StdO_Customers_Residential!J426+[1]StdO_Customers_Small_Commercial!J426+[1]StdO_Customers_Lighting!J426</f>
        <v>132324</v>
      </c>
      <c r="K426" s="20">
        <f>[1]StdO_Customers_Residential!K426+[1]StdO_Customers_Small_Commercial!K426+[1]StdO_Customers_Lighting!K426</f>
        <v>134442</v>
      </c>
      <c r="L426" s="20">
        <f>[1]StdO_Customers_Residential!L426+[1]StdO_Customers_Small_Commercial!L426+[1]StdO_Customers_Lighting!L426</f>
        <v>132299</v>
      </c>
      <c r="M426" s="20">
        <f>[1]StdO_Customers_Residential!M426+[1]StdO_Customers_Small_Commercial!M426+[1]StdO_Customers_Lighting!M426</f>
        <v>128882</v>
      </c>
      <c r="N426" s="20">
        <f>[1]StdO_Customers_Residential!N426+[1]StdO_Customers_Small_Commercial!N426+[1]StdO_Customers_Lighting!N426</f>
        <v>120451</v>
      </c>
      <c r="O426" s="20">
        <f>[1]StdO_Customers_Residential!O426+[1]StdO_Customers_Small_Commercial!O426+[1]StdO_Customers_Lighting!O426</f>
        <v>118121</v>
      </c>
      <c r="P426" s="20">
        <f>[1]StdO_Customers_Residential!P426+[1]StdO_Customers_Small_Commercial!P426+[1]StdO_Customers_Lighting!P426</f>
        <v>114865</v>
      </c>
      <c r="Q426" s="20">
        <f>[1]StdO_Customers_Residential!Q426+[1]StdO_Customers_Small_Commercial!Q426+[1]StdO_Customers_Lighting!Q426</f>
        <v>122622</v>
      </c>
      <c r="R426" s="20">
        <f>[1]StdO_Customers_Residential!R426+[1]StdO_Customers_Small_Commercial!R426+[1]StdO_Customers_Lighting!R426</f>
        <v>133713</v>
      </c>
      <c r="S426" s="20">
        <f>[1]StdO_Customers_Residential!S426+[1]StdO_Customers_Small_Commercial!S426+[1]StdO_Customers_Lighting!S426</f>
        <v>149487</v>
      </c>
      <c r="T426" s="20">
        <f>[1]StdO_Customers_Residential!T426+[1]StdO_Customers_Small_Commercial!T426+[1]StdO_Customers_Lighting!T426</f>
        <v>155924</v>
      </c>
      <c r="U426" s="20">
        <f>[1]StdO_Customers_Residential!U426+[1]StdO_Customers_Small_Commercial!U426+[1]StdO_Customers_Lighting!U426</f>
        <v>156427</v>
      </c>
      <c r="V426" s="20">
        <f>[1]StdO_Customers_Residential!V426+[1]StdO_Customers_Small_Commercial!V426+[1]StdO_Customers_Lighting!V426</f>
        <v>137852</v>
      </c>
      <c r="W426" s="20">
        <f>[1]StdO_Customers_Residential!W426+[1]StdO_Customers_Small_Commercial!W426+[1]StdO_Customers_Lighting!W426</f>
        <v>116387</v>
      </c>
      <c r="X426" s="20">
        <f>[1]StdO_Customers_Residential!X426+[1]StdO_Customers_Small_Commercial!X426+[1]StdO_Customers_Lighting!X426</f>
        <v>99722</v>
      </c>
      <c r="Y426" s="20">
        <f>[1]StdO_Customers_Residential!Y426+[1]StdO_Customers_Small_Commercial!Y426+[1]StdO_Customers_Lighting!Y426</f>
        <v>89146</v>
      </c>
      <c r="Z426" s="12"/>
      <c r="AA426" s="13">
        <f t="shared" si="57"/>
        <v>1</v>
      </c>
      <c r="AB426" s="12">
        <f t="shared" si="50"/>
        <v>0</v>
      </c>
      <c r="AC426" s="5">
        <f t="shared" si="51"/>
        <v>2788361</v>
      </c>
      <c r="AD426" s="5">
        <f t="shared" si="52"/>
        <v>2788361</v>
      </c>
      <c r="AF426" s="12">
        <f t="shared" si="53"/>
        <v>2</v>
      </c>
      <c r="AG426" s="12">
        <f t="shared" si="54"/>
        <v>2022</v>
      </c>
      <c r="AI426" s="5">
        <f t="shared" si="55"/>
        <v>156427</v>
      </c>
      <c r="AJ426" s="12">
        <f t="shared" si="56"/>
        <v>20</v>
      </c>
    </row>
    <row r="427" spans="1:36" x14ac:dyDescent="0.25">
      <c r="A427" s="33">
        <v>44614</v>
      </c>
      <c r="B427" s="20">
        <f>[1]StdO_Customers_Residential!B427+[1]StdO_Customers_Small_Commercial!B427+[1]StdO_Customers_Lighting!B427</f>
        <v>81889</v>
      </c>
      <c r="C427" s="20">
        <f>[1]StdO_Customers_Residential!C427+[1]StdO_Customers_Small_Commercial!C427+[1]StdO_Customers_Lighting!C427</f>
        <v>79742</v>
      </c>
      <c r="D427" s="20">
        <f>[1]StdO_Customers_Residential!D427+[1]StdO_Customers_Small_Commercial!D427+[1]StdO_Customers_Lighting!D427</f>
        <v>78507</v>
      </c>
      <c r="E427" s="20">
        <f>[1]StdO_Customers_Residential!E427+[1]StdO_Customers_Small_Commercial!E427+[1]StdO_Customers_Lighting!E427</f>
        <v>77594</v>
      </c>
      <c r="F427" s="20">
        <f>[1]StdO_Customers_Residential!F427+[1]StdO_Customers_Small_Commercial!F427+[1]StdO_Customers_Lighting!F427</f>
        <v>83855</v>
      </c>
      <c r="G427" s="20">
        <f>[1]StdO_Customers_Residential!G427+[1]StdO_Customers_Small_Commercial!G427+[1]StdO_Customers_Lighting!G427</f>
        <v>92167</v>
      </c>
      <c r="H427" s="20">
        <f>[1]StdO_Customers_Residential!H427+[1]StdO_Customers_Small_Commercial!H427+[1]StdO_Customers_Lighting!H427</f>
        <v>124694</v>
      </c>
      <c r="I427" s="20">
        <f>[1]StdO_Customers_Residential!I427+[1]StdO_Customers_Small_Commercial!I427+[1]StdO_Customers_Lighting!I427</f>
        <v>134747</v>
      </c>
      <c r="J427" s="20">
        <f>[1]StdO_Customers_Residential!J427+[1]StdO_Customers_Small_Commercial!J427+[1]StdO_Customers_Lighting!J427</f>
        <v>132931</v>
      </c>
      <c r="K427" s="20">
        <f>[1]StdO_Customers_Residential!K427+[1]StdO_Customers_Small_Commercial!K427+[1]StdO_Customers_Lighting!K427</f>
        <v>130096</v>
      </c>
      <c r="L427" s="20">
        <f>[1]StdO_Customers_Residential!L427+[1]StdO_Customers_Small_Commercial!L427+[1]StdO_Customers_Lighting!L427</f>
        <v>128104</v>
      </c>
      <c r="M427" s="20">
        <f>[1]StdO_Customers_Residential!M427+[1]StdO_Customers_Small_Commercial!M427+[1]StdO_Customers_Lighting!M427</f>
        <v>124982</v>
      </c>
      <c r="N427" s="20">
        <f>[1]StdO_Customers_Residential!N427+[1]StdO_Customers_Small_Commercial!N427+[1]StdO_Customers_Lighting!N427</f>
        <v>117892</v>
      </c>
      <c r="O427" s="20">
        <f>[1]StdO_Customers_Residential!O427+[1]StdO_Customers_Small_Commercial!O427+[1]StdO_Customers_Lighting!O427</f>
        <v>116134</v>
      </c>
      <c r="P427" s="20">
        <f>[1]StdO_Customers_Residential!P427+[1]StdO_Customers_Small_Commercial!P427+[1]StdO_Customers_Lighting!P427</f>
        <v>112881</v>
      </c>
      <c r="Q427" s="20">
        <f>[1]StdO_Customers_Residential!Q427+[1]StdO_Customers_Small_Commercial!Q427+[1]StdO_Customers_Lighting!Q427</f>
        <v>120316</v>
      </c>
      <c r="R427" s="20">
        <f>[1]StdO_Customers_Residential!R427+[1]StdO_Customers_Small_Commercial!R427+[1]StdO_Customers_Lighting!R427</f>
        <v>131795</v>
      </c>
      <c r="S427" s="20">
        <f>[1]StdO_Customers_Residential!S427+[1]StdO_Customers_Small_Commercial!S427+[1]StdO_Customers_Lighting!S427</f>
        <v>149109</v>
      </c>
      <c r="T427" s="20">
        <f>[1]StdO_Customers_Residential!T427+[1]StdO_Customers_Small_Commercial!T427+[1]StdO_Customers_Lighting!T427</f>
        <v>154495</v>
      </c>
      <c r="U427" s="20">
        <f>[1]StdO_Customers_Residential!U427+[1]StdO_Customers_Small_Commercial!U427+[1]StdO_Customers_Lighting!U427</f>
        <v>158043</v>
      </c>
      <c r="V427" s="20">
        <f>[1]StdO_Customers_Residential!V427+[1]StdO_Customers_Small_Commercial!V427+[1]StdO_Customers_Lighting!V427</f>
        <v>140375</v>
      </c>
      <c r="W427" s="20">
        <f>[1]StdO_Customers_Residential!W427+[1]StdO_Customers_Small_Commercial!W427+[1]StdO_Customers_Lighting!W427</f>
        <v>119195</v>
      </c>
      <c r="X427" s="20">
        <f>[1]StdO_Customers_Residential!X427+[1]StdO_Customers_Small_Commercial!X427+[1]StdO_Customers_Lighting!X427</f>
        <v>99409</v>
      </c>
      <c r="Y427" s="20">
        <f>[1]StdO_Customers_Residential!Y427+[1]StdO_Customers_Small_Commercial!Y427+[1]StdO_Customers_Lighting!Y427</f>
        <v>89089</v>
      </c>
      <c r="Z427" s="12"/>
      <c r="AA427" s="13">
        <f t="shared" si="57"/>
        <v>2</v>
      </c>
      <c r="AB427" s="12">
        <f t="shared" si="50"/>
        <v>2070504</v>
      </c>
      <c r="AC427" s="5">
        <f t="shared" si="51"/>
        <v>707537</v>
      </c>
      <c r="AD427" s="5">
        <f t="shared" si="52"/>
        <v>2778041</v>
      </c>
      <c r="AF427" s="12">
        <f t="shared" si="53"/>
        <v>2</v>
      </c>
      <c r="AG427" s="12">
        <f t="shared" si="54"/>
        <v>2022</v>
      </c>
      <c r="AI427" s="5">
        <f t="shared" si="55"/>
        <v>158043</v>
      </c>
      <c r="AJ427" s="12">
        <f t="shared" si="56"/>
        <v>20</v>
      </c>
    </row>
    <row r="428" spans="1:36" x14ac:dyDescent="0.25">
      <c r="A428" s="33">
        <v>44615</v>
      </c>
      <c r="B428" s="20">
        <f>[1]StdO_Customers_Residential!B428+[1]StdO_Customers_Small_Commercial!B428+[1]StdO_Customers_Lighting!B428</f>
        <v>82070</v>
      </c>
      <c r="C428" s="20">
        <f>[1]StdO_Customers_Residential!C428+[1]StdO_Customers_Small_Commercial!C428+[1]StdO_Customers_Lighting!C428</f>
        <v>79934</v>
      </c>
      <c r="D428" s="20">
        <f>[1]StdO_Customers_Residential!D428+[1]StdO_Customers_Small_Commercial!D428+[1]StdO_Customers_Lighting!D428</f>
        <v>78662</v>
      </c>
      <c r="E428" s="20">
        <f>[1]StdO_Customers_Residential!E428+[1]StdO_Customers_Small_Commercial!E428+[1]StdO_Customers_Lighting!E428</f>
        <v>77712</v>
      </c>
      <c r="F428" s="20">
        <f>[1]StdO_Customers_Residential!F428+[1]StdO_Customers_Small_Commercial!F428+[1]StdO_Customers_Lighting!F428</f>
        <v>83965</v>
      </c>
      <c r="G428" s="20">
        <f>[1]StdO_Customers_Residential!G428+[1]StdO_Customers_Small_Commercial!G428+[1]StdO_Customers_Lighting!G428</f>
        <v>92297</v>
      </c>
      <c r="H428" s="20">
        <f>[1]StdO_Customers_Residential!H428+[1]StdO_Customers_Small_Commercial!H428+[1]StdO_Customers_Lighting!H428</f>
        <v>124923</v>
      </c>
      <c r="I428" s="20">
        <f>[1]StdO_Customers_Residential!I428+[1]StdO_Customers_Small_Commercial!I428+[1]StdO_Customers_Lighting!I428</f>
        <v>135090</v>
      </c>
      <c r="J428" s="20">
        <f>[1]StdO_Customers_Residential!J428+[1]StdO_Customers_Small_Commercial!J428+[1]StdO_Customers_Lighting!J428</f>
        <v>133284</v>
      </c>
      <c r="K428" s="20">
        <f>[1]StdO_Customers_Residential!K428+[1]StdO_Customers_Small_Commercial!K428+[1]StdO_Customers_Lighting!K428</f>
        <v>130437</v>
      </c>
      <c r="L428" s="20">
        <f>[1]StdO_Customers_Residential!L428+[1]StdO_Customers_Small_Commercial!L428+[1]StdO_Customers_Lighting!L428</f>
        <v>128417</v>
      </c>
      <c r="M428" s="20">
        <f>[1]StdO_Customers_Residential!M428+[1]StdO_Customers_Small_Commercial!M428+[1]StdO_Customers_Lighting!M428</f>
        <v>125301</v>
      </c>
      <c r="N428" s="20">
        <f>[1]StdO_Customers_Residential!N428+[1]StdO_Customers_Small_Commercial!N428+[1]StdO_Customers_Lighting!N428</f>
        <v>118211</v>
      </c>
      <c r="O428" s="20">
        <f>[1]StdO_Customers_Residential!O428+[1]StdO_Customers_Small_Commercial!O428+[1]StdO_Customers_Lighting!O428</f>
        <v>116431</v>
      </c>
      <c r="P428" s="20">
        <f>[1]StdO_Customers_Residential!P428+[1]StdO_Customers_Small_Commercial!P428+[1]StdO_Customers_Lighting!P428</f>
        <v>113177</v>
      </c>
      <c r="Q428" s="20">
        <f>[1]StdO_Customers_Residential!Q428+[1]StdO_Customers_Small_Commercial!Q428+[1]StdO_Customers_Lighting!Q428</f>
        <v>120605</v>
      </c>
      <c r="R428" s="20">
        <f>[1]StdO_Customers_Residential!R428+[1]StdO_Customers_Small_Commercial!R428+[1]StdO_Customers_Lighting!R428</f>
        <v>132062</v>
      </c>
      <c r="S428" s="20">
        <f>[1]StdO_Customers_Residential!S428+[1]StdO_Customers_Small_Commercial!S428+[1]StdO_Customers_Lighting!S428</f>
        <v>149345</v>
      </c>
      <c r="T428" s="20">
        <f>[1]StdO_Customers_Residential!T428+[1]StdO_Customers_Small_Commercial!T428+[1]StdO_Customers_Lighting!T428</f>
        <v>154788</v>
      </c>
      <c r="U428" s="20">
        <f>[1]StdO_Customers_Residential!U428+[1]StdO_Customers_Small_Commercial!U428+[1]StdO_Customers_Lighting!U428</f>
        <v>158404</v>
      </c>
      <c r="V428" s="20">
        <f>[1]StdO_Customers_Residential!V428+[1]StdO_Customers_Small_Commercial!V428+[1]StdO_Customers_Lighting!V428</f>
        <v>140706</v>
      </c>
      <c r="W428" s="20">
        <f>[1]StdO_Customers_Residential!W428+[1]StdO_Customers_Small_Commercial!W428+[1]StdO_Customers_Lighting!W428</f>
        <v>119537</v>
      </c>
      <c r="X428" s="20">
        <f>[1]StdO_Customers_Residential!X428+[1]StdO_Customers_Small_Commercial!X428+[1]StdO_Customers_Lighting!X428</f>
        <v>99718</v>
      </c>
      <c r="Y428" s="20">
        <f>[1]StdO_Customers_Residential!Y428+[1]StdO_Customers_Small_Commercial!Y428+[1]StdO_Customers_Lighting!Y428</f>
        <v>92827</v>
      </c>
      <c r="Z428" s="12"/>
      <c r="AA428" s="13">
        <f t="shared" si="57"/>
        <v>3</v>
      </c>
      <c r="AB428" s="12">
        <f t="shared" si="50"/>
        <v>2075513</v>
      </c>
      <c r="AC428" s="5">
        <f t="shared" si="51"/>
        <v>712390</v>
      </c>
      <c r="AD428" s="5">
        <f t="shared" si="52"/>
        <v>2787903</v>
      </c>
      <c r="AF428" s="12">
        <f t="shared" si="53"/>
        <v>2</v>
      </c>
      <c r="AG428" s="12">
        <f t="shared" si="54"/>
        <v>2022</v>
      </c>
      <c r="AI428" s="5">
        <f t="shared" si="55"/>
        <v>158404</v>
      </c>
      <c r="AJ428" s="12">
        <f t="shared" si="56"/>
        <v>20</v>
      </c>
    </row>
    <row r="429" spans="1:36" x14ac:dyDescent="0.25">
      <c r="A429" s="33">
        <v>44616</v>
      </c>
      <c r="B429" s="20">
        <f>[1]StdO_Customers_Residential!B429+[1]StdO_Customers_Small_Commercial!B429+[1]StdO_Customers_Lighting!B429</f>
        <v>88100</v>
      </c>
      <c r="C429" s="20">
        <f>[1]StdO_Customers_Residential!C429+[1]StdO_Customers_Small_Commercial!C429+[1]StdO_Customers_Lighting!C429</f>
        <v>87990</v>
      </c>
      <c r="D429" s="20">
        <f>[1]StdO_Customers_Residential!D429+[1]StdO_Customers_Small_Commercial!D429+[1]StdO_Customers_Lighting!D429</f>
        <v>88984</v>
      </c>
      <c r="E429" s="20">
        <f>[1]StdO_Customers_Residential!E429+[1]StdO_Customers_Small_Commercial!E429+[1]StdO_Customers_Lighting!E429</f>
        <v>88958</v>
      </c>
      <c r="F429" s="20">
        <f>[1]StdO_Customers_Residential!F429+[1]StdO_Customers_Small_Commercial!F429+[1]StdO_Customers_Lighting!F429</f>
        <v>91167</v>
      </c>
      <c r="G429" s="20">
        <f>[1]StdO_Customers_Residential!G429+[1]StdO_Customers_Small_Commercial!G429+[1]StdO_Customers_Lighting!G429</f>
        <v>99604</v>
      </c>
      <c r="H429" s="20">
        <f>[1]StdO_Customers_Residential!H429+[1]StdO_Customers_Small_Commercial!H429+[1]StdO_Customers_Lighting!H429</f>
        <v>125326</v>
      </c>
      <c r="I429" s="20">
        <f>[1]StdO_Customers_Residential!I429+[1]StdO_Customers_Small_Commercial!I429+[1]StdO_Customers_Lighting!I429</f>
        <v>135379</v>
      </c>
      <c r="J429" s="20">
        <f>[1]StdO_Customers_Residential!J429+[1]StdO_Customers_Small_Commercial!J429+[1]StdO_Customers_Lighting!J429</f>
        <v>133550</v>
      </c>
      <c r="K429" s="20">
        <f>[1]StdO_Customers_Residential!K429+[1]StdO_Customers_Small_Commercial!K429+[1]StdO_Customers_Lighting!K429</f>
        <v>130686</v>
      </c>
      <c r="L429" s="20">
        <f>[1]StdO_Customers_Residential!L429+[1]StdO_Customers_Small_Commercial!L429+[1]StdO_Customers_Lighting!L429</f>
        <v>128689</v>
      </c>
      <c r="M429" s="20">
        <f>[1]StdO_Customers_Residential!M429+[1]StdO_Customers_Small_Commercial!M429+[1]StdO_Customers_Lighting!M429</f>
        <v>125562</v>
      </c>
      <c r="N429" s="20">
        <f>[1]StdO_Customers_Residential!N429+[1]StdO_Customers_Small_Commercial!N429+[1]StdO_Customers_Lighting!N429</f>
        <v>118432</v>
      </c>
      <c r="O429" s="20">
        <f>[1]StdO_Customers_Residential!O429+[1]StdO_Customers_Small_Commercial!O429+[1]StdO_Customers_Lighting!O429</f>
        <v>116654</v>
      </c>
      <c r="P429" s="20">
        <f>[1]StdO_Customers_Residential!P429+[1]StdO_Customers_Small_Commercial!P429+[1]StdO_Customers_Lighting!P429</f>
        <v>113360</v>
      </c>
      <c r="Q429" s="20">
        <f>[1]StdO_Customers_Residential!Q429+[1]StdO_Customers_Small_Commercial!Q429+[1]StdO_Customers_Lighting!Q429</f>
        <v>120829</v>
      </c>
      <c r="R429" s="20">
        <f>[1]StdO_Customers_Residential!R429+[1]StdO_Customers_Small_Commercial!R429+[1]StdO_Customers_Lighting!R429</f>
        <v>132376</v>
      </c>
      <c r="S429" s="20">
        <f>[1]StdO_Customers_Residential!S429+[1]StdO_Customers_Small_Commercial!S429+[1]StdO_Customers_Lighting!S429</f>
        <v>149772</v>
      </c>
      <c r="T429" s="20">
        <f>[1]StdO_Customers_Residential!T429+[1]StdO_Customers_Small_Commercial!T429+[1]StdO_Customers_Lighting!T429</f>
        <v>155212</v>
      </c>
      <c r="U429" s="20">
        <f>[1]StdO_Customers_Residential!U429+[1]StdO_Customers_Small_Commercial!U429+[1]StdO_Customers_Lighting!U429</f>
        <v>158805</v>
      </c>
      <c r="V429" s="20">
        <f>[1]StdO_Customers_Residential!V429+[1]StdO_Customers_Small_Commercial!V429+[1]StdO_Customers_Lighting!V429</f>
        <v>141072</v>
      </c>
      <c r="W429" s="20">
        <f>[1]StdO_Customers_Residential!W429+[1]StdO_Customers_Small_Commercial!W429+[1]StdO_Customers_Lighting!W429</f>
        <v>119865</v>
      </c>
      <c r="X429" s="20">
        <f>[1]StdO_Customers_Residential!X429+[1]StdO_Customers_Small_Commercial!X429+[1]StdO_Customers_Lighting!X429</f>
        <v>107899</v>
      </c>
      <c r="Y429" s="20">
        <f>[1]StdO_Customers_Residential!Y429+[1]StdO_Customers_Small_Commercial!Y429+[1]StdO_Customers_Lighting!Y429</f>
        <v>99545</v>
      </c>
      <c r="Z429" s="12"/>
      <c r="AA429" s="13">
        <f t="shared" si="57"/>
        <v>4</v>
      </c>
      <c r="AB429" s="12">
        <f t="shared" si="50"/>
        <v>2088142</v>
      </c>
      <c r="AC429" s="5">
        <f t="shared" si="51"/>
        <v>769674</v>
      </c>
      <c r="AD429" s="5">
        <f t="shared" si="52"/>
        <v>2857816</v>
      </c>
      <c r="AF429" s="12">
        <f t="shared" si="53"/>
        <v>2</v>
      </c>
      <c r="AG429" s="12">
        <f t="shared" si="54"/>
        <v>2022</v>
      </c>
      <c r="AI429" s="5">
        <f t="shared" si="55"/>
        <v>158805</v>
      </c>
      <c r="AJ429" s="12">
        <f t="shared" si="56"/>
        <v>20</v>
      </c>
    </row>
    <row r="430" spans="1:36" x14ac:dyDescent="0.25">
      <c r="A430" s="33">
        <v>44617</v>
      </c>
      <c r="B430" s="20">
        <f>[1]StdO_Customers_Residential!B430+[1]StdO_Customers_Small_Commercial!B430+[1]StdO_Customers_Lighting!B430</f>
        <v>94996</v>
      </c>
      <c r="C430" s="20">
        <f>[1]StdO_Customers_Residential!C430+[1]StdO_Customers_Small_Commercial!C430+[1]StdO_Customers_Lighting!C430</f>
        <v>93399</v>
      </c>
      <c r="D430" s="20">
        <f>[1]StdO_Customers_Residential!D430+[1]StdO_Customers_Small_Commercial!D430+[1]StdO_Customers_Lighting!D430</f>
        <v>94229</v>
      </c>
      <c r="E430" s="20">
        <f>[1]StdO_Customers_Residential!E430+[1]StdO_Customers_Small_Commercial!E430+[1]StdO_Customers_Lighting!E430</f>
        <v>93697</v>
      </c>
      <c r="F430" s="20">
        <f>[1]StdO_Customers_Residential!F430+[1]StdO_Customers_Small_Commercial!F430+[1]StdO_Customers_Lighting!F430</f>
        <v>97382</v>
      </c>
      <c r="G430" s="20">
        <f>[1]StdO_Customers_Residential!G430+[1]StdO_Customers_Small_Commercial!G430+[1]StdO_Customers_Lighting!G430</f>
        <v>103106</v>
      </c>
      <c r="H430" s="20">
        <f>[1]StdO_Customers_Residential!H430+[1]StdO_Customers_Small_Commercial!H430+[1]StdO_Customers_Lighting!H430</f>
        <v>125517</v>
      </c>
      <c r="I430" s="20">
        <f>[1]StdO_Customers_Residential!I430+[1]StdO_Customers_Small_Commercial!I430+[1]StdO_Customers_Lighting!I430</f>
        <v>135552</v>
      </c>
      <c r="J430" s="20">
        <f>[1]StdO_Customers_Residential!J430+[1]StdO_Customers_Small_Commercial!J430+[1]StdO_Customers_Lighting!J430</f>
        <v>133728</v>
      </c>
      <c r="K430" s="20">
        <f>[1]StdO_Customers_Residential!K430+[1]StdO_Customers_Small_Commercial!K430+[1]StdO_Customers_Lighting!K430</f>
        <v>133433</v>
      </c>
      <c r="L430" s="20">
        <f>[1]StdO_Customers_Residential!L430+[1]StdO_Customers_Small_Commercial!L430+[1]StdO_Customers_Lighting!L430</f>
        <v>136150</v>
      </c>
      <c r="M430" s="20">
        <f>[1]StdO_Customers_Residential!M430+[1]StdO_Customers_Small_Commercial!M430+[1]StdO_Customers_Lighting!M430</f>
        <v>134867</v>
      </c>
      <c r="N430" s="20">
        <f>[1]StdO_Customers_Residential!N430+[1]StdO_Customers_Small_Commercial!N430+[1]StdO_Customers_Lighting!N430</f>
        <v>132978</v>
      </c>
      <c r="O430" s="20">
        <f>[1]StdO_Customers_Residential!O430+[1]StdO_Customers_Small_Commercial!O430+[1]StdO_Customers_Lighting!O430</f>
        <v>132054</v>
      </c>
      <c r="P430" s="20">
        <f>[1]StdO_Customers_Residential!P430+[1]StdO_Customers_Small_Commercial!P430+[1]StdO_Customers_Lighting!P430</f>
        <v>130641</v>
      </c>
      <c r="Q430" s="20">
        <f>[1]StdO_Customers_Residential!Q430+[1]StdO_Customers_Small_Commercial!Q430+[1]StdO_Customers_Lighting!Q430</f>
        <v>133377</v>
      </c>
      <c r="R430" s="20">
        <f>[1]StdO_Customers_Residential!R430+[1]StdO_Customers_Small_Commercial!R430+[1]StdO_Customers_Lighting!R430</f>
        <v>139381</v>
      </c>
      <c r="S430" s="20">
        <f>[1]StdO_Customers_Residential!S430+[1]StdO_Customers_Small_Commercial!S430+[1]StdO_Customers_Lighting!S430</f>
        <v>152778</v>
      </c>
      <c r="T430" s="20">
        <f>[1]StdO_Customers_Residential!T430+[1]StdO_Customers_Small_Commercial!T430+[1]StdO_Customers_Lighting!T430</f>
        <v>155406</v>
      </c>
      <c r="U430" s="20">
        <f>[1]StdO_Customers_Residential!U430+[1]StdO_Customers_Small_Commercial!U430+[1]StdO_Customers_Lighting!U430</f>
        <v>159058</v>
      </c>
      <c r="V430" s="20">
        <f>[1]StdO_Customers_Residential!V430+[1]StdO_Customers_Small_Commercial!V430+[1]StdO_Customers_Lighting!V430</f>
        <v>141348</v>
      </c>
      <c r="W430" s="20">
        <f>[1]StdO_Customers_Residential!W430+[1]StdO_Customers_Small_Commercial!W430+[1]StdO_Customers_Lighting!W430</f>
        <v>130849</v>
      </c>
      <c r="X430" s="20">
        <f>[1]StdO_Customers_Residential!X430+[1]StdO_Customers_Small_Commercial!X430+[1]StdO_Customers_Lighting!X430</f>
        <v>118880</v>
      </c>
      <c r="Y430" s="20">
        <f>[1]StdO_Customers_Residential!Y430+[1]StdO_Customers_Small_Commercial!Y430+[1]StdO_Customers_Lighting!Y430</f>
        <v>111045</v>
      </c>
      <c r="Z430" s="12"/>
      <c r="AA430" s="13">
        <f t="shared" si="57"/>
        <v>5</v>
      </c>
      <c r="AB430" s="12">
        <f t="shared" si="50"/>
        <v>2200480</v>
      </c>
      <c r="AC430" s="5">
        <f t="shared" si="51"/>
        <v>813371</v>
      </c>
      <c r="AD430" s="5">
        <f t="shared" si="52"/>
        <v>3013851</v>
      </c>
      <c r="AF430" s="12">
        <f t="shared" si="53"/>
        <v>2</v>
      </c>
      <c r="AG430" s="12">
        <f t="shared" si="54"/>
        <v>2022</v>
      </c>
      <c r="AI430" s="5">
        <f t="shared" si="55"/>
        <v>159058</v>
      </c>
      <c r="AJ430" s="12">
        <f t="shared" si="56"/>
        <v>20</v>
      </c>
    </row>
    <row r="431" spans="1:36" x14ac:dyDescent="0.25">
      <c r="A431" s="33">
        <v>44618</v>
      </c>
      <c r="B431" s="20">
        <f>[1]StdO_Customers_Residential!B431+[1]StdO_Customers_Small_Commercial!B431+[1]StdO_Customers_Lighting!B431</f>
        <v>105938</v>
      </c>
      <c r="C431" s="20">
        <f>[1]StdO_Customers_Residential!C431+[1]StdO_Customers_Small_Commercial!C431+[1]StdO_Customers_Lighting!C431</f>
        <v>103891</v>
      </c>
      <c r="D431" s="20">
        <f>[1]StdO_Customers_Residential!D431+[1]StdO_Customers_Small_Commercial!D431+[1]StdO_Customers_Lighting!D431</f>
        <v>103115</v>
      </c>
      <c r="E431" s="20">
        <f>[1]StdO_Customers_Residential!E431+[1]StdO_Customers_Small_Commercial!E431+[1]StdO_Customers_Lighting!E431</f>
        <v>103039</v>
      </c>
      <c r="F431" s="20">
        <f>[1]StdO_Customers_Residential!F431+[1]StdO_Customers_Small_Commercial!F431+[1]StdO_Customers_Lighting!F431</f>
        <v>106431</v>
      </c>
      <c r="G431" s="20">
        <f>[1]StdO_Customers_Residential!G431+[1]StdO_Customers_Small_Commercial!G431+[1]StdO_Customers_Lighting!G431</f>
        <v>110260</v>
      </c>
      <c r="H431" s="20">
        <f>[1]StdO_Customers_Residential!H431+[1]StdO_Customers_Small_Commercial!H431+[1]StdO_Customers_Lighting!H431</f>
        <v>122385</v>
      </c>
      <c r="I431" s="20">
        <f>[1]StdO_Customers_Residential!I431+[1]StdO_Customers_Small_Commercial!I431+[1]StdO_Customers_Lighting!I431</f>
        <v>129767</v>
      </c>
      <c r="J431" s="20">
        <f>[1]StdO_Customers_Residential!J431+[1]StdO_Customers_Small_Commercial!J431+[1]StdO_Customers_Lighting!J431</f>
        <v>133413</v>
      </c>
      <c r="K431" s="20">
        <f>[1]StdO_Customers_Residential!K431+[1]StdO_Customers_Small_Commercial!K431+[1]StdO_Customers_Lighting!K431</f>
        <v>135542</v>
      </c>
      <c r="L431" s="20">
        <f>[1]StdO_Customers_Residential!L431+[1]StdO_Customers_Small_Commercial!L431+[1]StdO_Customers_Lighting!L431</f>
        <v>133375</v>
      </c>
      <c r="M431" s="20">
        <f>[1]StdO_Customers_Residential!M431+[1]StdO_Customers_Small_Commercial!M431+[1]StdO_Customers_Lighting!M431</f>
        <v>129911</v>
      </c>
      <c r="N431" s="20">
        <f>[1]StdO_Customers_Residential!N431+[1]StdO_Customers_Small_Commercial!N431+[1]StdO_Customers_Lighting!N431</f>
        <v>121442</v>
      </c>
      <c r="O431" s="20">
        <f>[1]StdO_Customers_Residential!O431+[1]StdO_Customers_Small_Commercial!O431+[1]StdO_Customers_Lighting!O431</f>
        <v>119078</v>
      </c>
      <c r="P431" s="20">
        <f>[1]StdO_Customers_Residential!P431+[1]StdO_Customers_Small_Commercial!P431+[1]StdO_Customers_Lighting!P431</f>
        <v>115757</v>
      </c>
      <c r="Q431" s="20">
        <f>[1]StdO_Customers_Residential!Q431+[1]StdO_Customers_Small_Commercial!Q431+[1]StdO_Customers_Lighting!Q431</f>
        <v>123639</v>
      </c>
      <c r="R431" s="20">
        <f>[1]StdO_Customers_Residential!R431+[1]StdO_Customers_Small_Commercial!R431+[1]StdO_Customers_Lighting!R431</f>
        <v>134760</v>
      </c>
      <c r="S431" s="20">
        <f>[1]StdO_Customers_Residential!S431+[1]StdO_Customers_Small_Commercial!S431+[1]StdO_Customers_Lighting!S431</f>
        <v>150571</v>
      </c>
      <c r="T431" s="20">
        <f>[1]StdO_Customers_Residential!T431+[1]StdO_Customers_Small_Commercial!T431+[1]StdO_Customers_Lighting!T431</f>
        <v>157110</v>
      </c>
      <c r="U431" s="20">
        <f>[1]StdO_Customers_Residential!U431+[1]StdO_Customers_Small_Commercial!U431+[1]StdO_Customers_Lighting!U431</f>
        <v>157672</v>
      </c>
      <c r="V431" s="20">
        <f>[1]StdO_Customers_Residential!V431+[1]StdO_Customers_Small_Commercial!V431+[1]StdO_Customers_Lighting!V431</f>
        <v>139167</v>
      </c>
      <c r="W431" s="20">
        <f>[1]StdO_Customers_Residential!W431+[1]StdO_Customers_Small_Commercial!W431+[1]StdO_Customers_Lighting!W431</f>
        <v>122073</v>
      </c>
      <c r="X431" s="20">
        <f>[1]StdO_Customers_Residential!X431+[1]StdO_Customers_Small_Commercial!X431+[1]StdO_Customers_Lighting!X431</f>
        <v>111639</v>
      </c>
      <c r="Y431" s="20">
        <f>[1]StdO_Customers_Residential!Y431+[1]StdO_Customers_Small_Commercial!Y431+[1]StdO_Customers_Lighting!Y431</f>
        <v>104227</v>
      </c>
      <c r="Z431" s="12"/>
      <c r="AA431" s="13">
        <f t="shared" si="57"/>
        <v>6</v>
      </c>
      <c r="AB431" s="12">
        <f t="shared" si="50"/>
        <v>2114916</v>
      </c>
      <c r="AC431" s="5">
        <f t="shared" si="51"/>
        <v>859286</v>
      </c>
      <c r="AD431" s="5">
        <f t="shared" si="52"/>
        <v>2974202</v>
      </c>
      <c r="AF431" s="12">
        <f t="shared" si="53"/>
        <v>2</v>
      </c>
      <c r="AG431" s="12">
        <f t="shared" si="54"/>
        <v>2022</v>
      </c>
      <c r="AI431" s="5">
        <f t="shared" si="55"/>
        <v>157672</v>
      </c>
      <c r="AJ431" s="12">
        <f t="shared" si="56"/>
        <v>20</v>
      </c>
    </row>
    <row r="432" spans="1:36" x14ac:dyDescent="0.25">
      <c r="A432" s="33">
        <v>44619</v>
      </c>
      <c r="B432" s="20">
        <f>[1]StdO_Customers_Residential!B432+[1]StdO_Customers_Small_Commercial!B432+[1]StdO_Customers_Lighting!B432</f>
        <v>97872</v>
      </c>
      <c r="C432" s="20">
        <f>[1]StdO_Customers_Residential!C432+[1]StdO_Customers_Small_Commercial!C432+[1]StdO_Customers_Lighting!C432</f>
        <v>96016</v>
      </c>
      <c r="D432" s="20">
        <f>[1]StdO_Customers_Residential!D432+[1]StdO_Customers_Small_Commercial!D432+[1]StdO_Customers_Lighting!D432</f>
        <v>95347</v>
      </c>
      <c r="E432" s="20">
        <f>[1]StdO_Customers_Residential!E432+[1]StdO_Customers_Small_Commercial!E432+[1]StdO_Customers_Lighting!E432</f>
        <v>94679</v>
      </c>
      <c r="F432" s="20">
        <f>[1]StdO_Customers_Residential!F432+[1]StdO_Customers_Small_Commercial!F432+[1]StdO_Customers_Lighting!F432</f>
        <v>96145</v>
      </c>
      <c r="G432" s="20">
        <f>[1]StdO_Customers_Residential!G432+[1]StdO_Customers_Small_Commercial!G432+[1]StdO_Customers_Lighting!G432</f>
        <v>98142</v>
      </c>
      <c r="H432" s="20">
        <f>[1]StdO_Customers_Residential!H432+[1]StdO_Customers_Small_Commercial!H432+[1]StdO_Customers_Lighting!H432</f>
        <v>117319</v>
      </c>
      <c r="I432" s="20">
        <f>[1]StdO_Customers_Residential!I432+[1]StdO_Customers_Small_Commercial!I432+[1]StdO_Customers_Lighting!I432</f>
        <v>129726</v>
      </c>
      <c r="J432" s="20">
        <f>[1]StdO_Customers_Residential!J432+[1]StdO_Customers_Small_Commercial!J432+[1]StdO_Customers_Lighting!J432</f>
        <v>133364</v>
      </c>
      <c r="K432" s="20">
        <f>[1]StdO_Customers_Residential!K432+[1]StdO_Customers_Small_Commercial!K432+[1]StdO_Customers_Lighting!K432</f>
        <v>135493</v>
      </c>
      <c r="L432" s="20">
        <f>[1]StdO_Customers_Residential!L432+[1]StdO_Customers_Small_Commercial!L432+[1]StdO_Customers_Lighting!L432</f>
        <v>133341</v>
      </c>
      <c r="M432" s="20">
        <f>[1]StdO_Customers_Residential!M432+[1]StdO_Customers_Small_Commercial!M432+[1]StdO_Customers_Lighting!M432</f>
        <v>129872</v>
      </c>
      <c r="N432" s="20">
        <f>[1]StdO_Customers_Residential!N432+[1]StdO_Customers_Small_Commercial!N432+[1]StdO_Customers_Lighting!N432</f>
        <v>121420</v>
      </c>
      <c r="O432" s="20">
        <f>[1]StdO_Customers_Residential!O432+[1]StdO_Customers_Small_Commercial!O432+[1]StdO_Customers_Lighting!O432</f>
        <v>119094</v>
      </c>
      <c r="P432" s="20">
        <f>[1]StdO_Customers_Residential!P432+[1]StdO_Customers_Small_Commercial!P432+[1]StdO_Customers_Lighting!P432</f>
        <v>115758</v>
      </c>
      <c r="Q432" s="20">
        <f>[1]StdO_Customers_Residential!Q432+[1]StdO_Customers_Small_Commercial!Q432+[1]StdO_Customers_Lighting!Q432</f>
        <v>123636</v>
      </c>
      <c r="R432" s="20">
        <f>[1]StdO_Customers_Residential!R432+[1]StdO_Customers_Small_Commercial!R432+[1]StdO_Customers_Lighting!R432</f>
        <v>134742</v>
      </c>
      <c r="S432" s="20">
        <f>[1]StdO_Customers_Residential!S432+[1]StdO_Customers_Small_Commercial!S432+[1]StdO_Customers_Lighting!S432</f>
        <v>150545</v>
      </c>
      <c r="T432" s="20">
        <f>[1]StdO_Customers_Residential!T432+[1]StdO_Customers_Small_Commercial!T432+[1]StdO_Customers_Lighting!T432</f>
        <v>157079</v>
      </c>
      <c r="U432" s="20">
        <f>[1]StdO_Customers_Residential!U432+[1]StdO_Customers_Small_Commercial!U432+[1]StdO_Customers_Lighting!U432</f>
        <v>157672</v>
      </c>
      <c r="V432" s="20">
        <f>[1]StdO_Customers_Residential!V432+[1]StdO_Customers_Small_Commercial!V432+[1]StdO_Customers_Lighting!V432</f>
        <v>139145</v>
      </c>
      <c r="W432" s="20">
        <f>[1]StdO_Customers_Residential!W432+[1]StdO_Customers_Small_Commercial!W432+[1]StdO_Customers_Lighting!W432</f>
        <v>118111</v>
      </c>
      <c r="X432" s="20">
        <f>[1]StdO_Customers_Residential!X432+[1]StdO_Customers_Small_Commercial!X432+[1]StdO_Customers_Lighting!X432</f>
        <v>107104</v>
      </c>
      <c r="Y432" s="20">
        <f>[1]StdO_Customers_Residential!Y432+[1]StdO_Customers_Small_Commercial!Y432+[1]StdO_Customers_Lighting!Y432</f>
        <v>98236</v>
      </c>
      <c r="Z432" s="12"/>
      <c r="AA432" s="13">
        <f t="shared" si="57"/>
        <v>7</v>
      </c>
      <c r="AB432" s="12">
        <f t="shared" si="50"/>
        <v>0</v>
      </c>
      <c r="AC432" s="5">
        <f t="shared" si="51"/>
        <v>2899858</v>
      </c>
      <c r="AD432" s="5">
        <f t="shared" si="52"/>
        <v>2899858</v>
      </c>
      <c r="AF432" s="12">
        <f t="shared" si="53"/>
        <v>2</v>
      </c>
      <c r="AG432" s="12">
        <f t="shared" si="54"/>
        <v>2022</v>
      </c>
      <c r="AI432" s="5">
        <f t="shared" si="55"/>
        <v>157672</v>
      </c>
      <c r="AJ432" s="12">
        <f t="shared" si="56"/>
        <v>20</v>
      </c>
    </row>
    <row r="433" spans="1:36" x14ac:dyDescent="0.25">
      <c r="A433" s="33">
        <v>44620</v>
      </c>
      <c r="B433" s="20">
        <f>[1]StdO_Customers_Residential!B433+[1]StdO_Customers_Small_Commercial!B433+[1]StdO_Customers_Lighting!B433</f>
        <v>92891</v>
      </c>
      <c r="C433" s="20">
        <f>[1]StdO_Customers_Residential!C433+[1]StdO_Customers_Small_Commercial!C433+[1]StdO_Customers_Lighting!C433</f>
        <v>91202</v>
      </c>
      <c r="D433" s="20">
        <f>[1]StdO_Customers_Residential!D433+[1]StdO_Customers_Small_Commercial!D433+[1]StdO_Customers_Lighting!D433</f>
        <v>91262</v>
      </c>
      <c r="E433" s="20">
        <f>[1]StdO_Customers_Residential!E433+[1]StdO_Customers_Small_Commercial!E433+[1]StdO_Customers_Lighting!E433</f>
        <v>91517</v>
      </c>
      <c r="F433" s="20">
        <f>[1]StdO_Customers_Residential!F433+[1]StdO_Customers_Small_Commercial!F433+[1]StdO_Customers_Lighting!F433</f>
        <v>97129</v>
      </c>
      <c r="G433" s="20">
        <f>[1]StdO_Customers_Residential!G433+[1]StdO_Customers_Small_Commercial!G433+[1]StdO_Customers_Lighting!G433</f>
        <v>106924</v>
      </c>
      <c r="H433" s="20">
        <f>[1]StdO_Customers_Residential!H433+[1]StdO_Customers_Small_Commercial!H433+[1]StdO_Customers_Lighting!H433</f>
        <v>126923</v>
      </c>
      <c r="I433" s="20">
        <f>[1]StdO_Customers_Residential!I433+[1]StdO_Customers_Small_Commercial!I433+[1]StdO_Customers_Lighting!I433</f>
        <v>135679</v>
      </c>
      <c r="J433" s="20">
        <f>[1]StdO_Customers_Residential!J433+[1]StdO_Customers_Small_Commercial!J433+[1]StdO_Customers_Lighting!J433</f>
        <v>133874</v>
      </c>
      <c r="K433" s="20">
        <f>[1]StdO_Customers_Residential!K433+[1]StdO_Customers_Small_Commercial!K433+[1]StdO_Customers_Lighting!K433</f>
        <v>131027</v>
      </c>
      <c r="L433" s="20">
        <f>[1]StdO_Customers_Residential!L433+[1]StdO_Customers_Small_Commercial!L433+[1]StdO_Customers_Lighting!L433</f>
        <v>129028</v>
      </c>
      <c r="M433" s="20">
        <f>[1]StdO_Customers_Residential!M433+[1]StdO_Customers_Small_Commercial!M433+[1]StdO_Customers_Lighting!M433</f>
        <v>125877</v>
      </c>
      <c r="N433" s="20">
        <f>[1]StdO_Customers_Residential!N433+[1]StdO_Customers_Small_Commercial!N433+[1]StdO_Customers_Lighting!N433</f>
        <v>118719</v>
      </c>
      <c r="O433" s="20">
        <f>[1]StdO_Customers_Residential!O433+[1]StdO_Customers_Small_Commercial!O433+[1]StdO_Customers_Lighting!O433</f>
        <v>116953</v>
      </c>
      <c r="P433" s="20">
        <f>[1]StdO_Customers_Residential!P433+[1]StdO_Customers_Small_Commercial!P433+[1]StdO_Customers_Lighting!P433</f>
        <v>113661</v>
      </c>
      <c r="Q433" s="20">
        <f>[1]StdO_Customers_Residential!Q433+[1]StdO_Customers_Small_Commercial!Q433+[1]StdO_Customers_Lighting!Q433</f>
        <v>121140</v>
      </c>
      <c r="R433" s="20">
        <f>[1]StdO_Customers_Residential!R433+[1]StdO_Customers_Small_Commercial!R433+[1]StdO_Customers_Lighting!R433</f>
        <v>132709</v>
      </c>
      <c r="S433" s="20">
        <f>[1]StdO_Customers_Residential!S433+[1]StdO_Customers_Small_Commercial!S433+[1]StdO_Customers_Lighting!S433</f>
        <v>150115</v>
      </c>
      <c r="T433" s="20">
        <f>[1]StdO_Customers_Residential!T433+[1]StdO_Customers_Small_Commercial!T433+[1]StdO_Customers_Lighting!T433</f>
        <v>155595</v>
      </c>
      <c r="U433" s="20">
        <f>[1]StdO_Customers_Residential!U433+[1]StdO_Customers_Small_Commercial!U433+[1]StdO_Customers_Lighting!U433</f>
        <v>159239</v>
      </c>
      <c r="V433" s="20">
        <f>[1]StdO_Customers_Residential!V433+[1]StdO_Customers_Small_Commercial!V433+[1]StdO_Customers_Lighting!V433</f>
        <v>141501</v>
      </c>
      <c r="W433" s="20">
        <f>[1]StdO_Customers_Residential!W433+[1]StdO_Customers_Small_Commercial!W433+[1]StdO_Customers_Lighting!W433</f>
        <v>127706</v>
      </c>
      <c r="X433" s="20">
        <f>[1]StdO_Customers_Residential!X433+[1]StdO_Customers_Small_Commercial!X433+[1]StdO_Customers_Lighting!X433</f>
        <v>115270</v>
      </c>
      <c r="Y433" s="20">
        <f>[1]StdO_Customers_Residential!Y433+[1]StdO_Customers_Small_Commercial!Y433+[1]StdO_Customers_Lighting!Y433</f>
        <v>106167</v>
      </c>
      <c r="Z433" s="12"/>
      <c r="AA433" s="13">
        <f t="shared" si="57"/>
        <v>1</v>
      </c>
      <c r="AB433" s="12">
        <f t="shared" si="50"/>
        <v>0</v>
      </c>
      <c r="AC433" s="5">
        <f t="shared" si="51"/>
        <v>2912108</v>
      </c>
      <c r="AD433" s="5">
        <f t="shared" si="52"/>
        <v>2912108</v>
      </c>
      <c r="AF433" s="12">
        <f t="shared" si="53"/>
        <v>2</v>
      </c>
      <c r="AG433" s="12">
        <f t="shared" si="54"/>
        <v>2022</v>
      </c>
      <c r="AI433" s="5">
        <f t="shared" si="55"/>
        <v>159239</v>
      </c>
      <c r="AJ433" s="12">
        <f t="shared" si="56"/>
        <v>20</v>
      </c>
    </row>
    <row r="434" spans="1:36" x14ac:dyDescent="0.25">
      <c r="A434" s="33">
        <v>44621</v>
      </c>
      <c r="B434" s="20">
        <f>[1]StdO_Customers_Residential!B434+[1]StdO_Customers_Small_Commercial!B434+[1]StdO_Customers_Lighting!B434</f>
        <v>102692</v>
      </c>
      <c r="C434" s="20">
        <f>[1]StdO_Customers_Residential!C434+[1]StdO_Customers_Small_Commercial!C434+[1]StdO_Customers_Lighting!C434</f>
        <v>98315</v>
      </c>
      <c r="D434" s="20">
        <f>[1]StdO_Customers_Residential!D434+[1]StdO_Customers_Small_Commercial!D434+[1]StdO_Customers_Lighting!D434</f>
        <v>98573</v>
      </c>
      <c r="E434" s="20">
        <f>[1]StdO_Customers_Residential!E434+[1]StdO_Customers_Small_Commercial!E434+[1]StdO_Customers_Lighting!E434</f>
        <v>101333</v>
      </c>
      <c r="F434" s="20">
        <f>[1]StdO_Customers_Residential!F434+[1]StdO_Customers_Small_Commercial!F434+[1]StdO_Customers_Lighting!F434</f>
        <v>104598</v>
      </c>
      <c r="G434" s="20">
        <f>[1]StdO_Customers_Residential!G434+[1]StdO_Customers_Small_Commercial!G434+[1]StdO_Customers_Lighting!G434</f>
        <v>114611</v>
      </c>
      <c r="H434" s="20">
        <f>[1]StdO_Customers_Residential!H434+[1]StdO_Customers_Small_Commercial!H434+[1]StdO_Customers_Lighting!H434</f>
        <v>131383</v>
      </c>
      <c r="I434" s="20">
        <f>[1]StdO_Customers_Residential!I434+[1]StdO_Customers_Small_Commercial!I434+[1]StdO_Customers_Lighting!I434</f>
        <v>136484</v>
      </c>
      <c r="J434" s="20">
        <f>[1]StdO_Customers_Residential!J434+[1]StdO_Customers_Small_Commercial!J434+[1]StdO_Customers_Lighting!J434</f>
        <v>128035</v>
      </c>
      <c r="K434" s="20">
        <f>[1]StdO_Customers_Residential!K434+[1]StdO_Customers_Small_Commercial!K434+[1]StdO_Customers_Lighting!K434</f>
        <v>128177</v>
      </c>
      <c r="L434" s="20">
        <f>[1]StdO_Customers_Residential!L434+[1]StdO_Customers_Small_Commercial!L434+[1]StdO_Customers_Lighting!L434</f>
        <v>125971</v>
      </c>
      <c r="M434" s="20">
        <f>[1]StdO_Customers_Residential!M434+[1]StdO_Customers_Small_Commercial!M434+[1]StdO_Customers_Lighting!M434</f>
        <v>121503</v>
      </c>
      <c r="N434" s="20">
        <f>[1]StdO_Customers_Residential!N434+[1]StdO_Customers_Small_Commercial!N434+[1]StdO_Customers_Lighting!N434</f>
        <v>118198</v>
      </c>
      <c r="O434" s="20">
        <f>[1]StdO_Customers_Residential!O434+[1]StdO_Customers_Small_Commercial!O434+[1]StdO_Customers_Lighting!O434</f>
        <v>112677</v>
      </c>
      <c r="P434" s="20">
        <f>[1]StdO_Customers_Residential!P434+[1]StdO_Customers_Small_Commercial!P434+[1]StdO_Customers_Lighting!P434</f>
        <v>109314</v>
      </c>
      <c r="Q434" s="20">
        <f>[1]StdO_Customers_Residential!Q434+[1]StdO_Customers_Small_Commercial!Q434+[1]StdO_Customers_Lighting!Q434</f>
        <v>114272</v>
      </c>
      <c r="R434" s="20">
        <f>[1]StdO_Customers_Residential!R434+[1]StdO_Customers_Small_Commercial!R434+[1]StdO_Customers_Lighting!R434</f>
        <v>123395</v>
      </c>
      <c r="S434" s="20">
        <f>[1]StdO_Customers_Residential!S434+[1]StdO_Customers_Small_Commercial!S434+[1]StdO_Customers_Lighting!S434</f>
        <v>137898</v>
      </c>
      <c r="T434" s="20">
        <f>[1]StdO_Customers_Residential!T434+[1]StdO_Customers_Small_Commercial!T434+[1]StdO_Customers_Lighting!T434</f>
        <v>139148</v>
      </c>
      <c r="U434" s="20">
        <f>[1]StdO_Customers_Residential!U434+[1]StdO_Customers_Small_Commercial!U434+[1]StdO_Customers_Lighting!U434</f>
        <v>149245</v>
      </c>
      <c r="V434" s="20">
        <f>[1]StdO_Customers_Residential!V434+[1]StdO_Customers_Small_Commercial!V434+[1]StdO_Customers_Lighting!V434</f>
        <v>143385</v>
      </c>
      <c r="W434" s="20">
        <f>[1]StdO_Customers_Residential!W434+[1]StdO_Customers_Small_Commercial!W434+[1]StdO_Customers_Lighting!W434</f>
        <v>118927</v>
      </c>
      <c r="X434" s="20">
        <f>[1]StdO_Customers_Residential!X434+[1]StdO_Customers_Small_Commercial!X434+[1]StdO_Customers_Lighting!X434</f>
        <v>101370</v>
      </c>
      <c r="Y434" s="20">
        <f>[1]StdO_Customers_Residential!Y434+[1]StdO_Customers_Small_Commercial!Y434+[1]StdO_Customers_Lighting!Y434</f>
        <v>94145</v>
      </c>
      <c r="Z434" s="12"/>
      <c r="AA434" s="13">
        <f t="shared" si="57"/>
        <v>2</v>
      </c>
      <c r="AB434" s="12">
        <f t="shared" si="50"/>
        <v>2007999</v>
      </c>
      <c r="AC434" s="5">
        <f t="shared" si="51"/>
        <v>845650</v>
      </c>
      <c r="AD434" s="5">
        <f t="shared" si="52"/>
        <v>2853649</v>
      </c>
      <c r="AF434" s="12">
        <f t="shared" si="53"/>
        <v>3</v>
      </c>
      <c r="AG434" s="12">
        <f t="shared" si="54"/>
        <v>2022</v>
      </c>
      <c r="AI434" s="5">
        <f t="shared" si="55"/>
        <v>149245</v>
      </c>
      <c r="AJ434" s="12">
        <f t="shared" si="56"/>
        <v>20</v>
      </c>
    </row>
    <row r="435" spans="1:36" x14ac:dyDescent="0.25">
      <c r="A435" s="33">
        <v>44622</v>
      </c>
      <c r="B435" s="20">
        <f>[1]StdO_Customers_Residential!B435+[1]StdO_Customers_Small_Commercial!B435+[1]StdO_Customers_Lighting!B435</f>
        <v>88981</v>
      </c>
      <c r="C435" s="20">
        <f>[1]StdO_Customers_Residential!C435+[1]StdO_Customers_Small_Commercial!C435+[1]StdO_Customers_Lighting!C435</f>
        <v>84329</v>
      </c>
      <c r="D435" s="20">
        <f>[1]StdO_Customers_Residential!D435+[1]StdO_Customers_Small_Commercial!D435+[1]StdO_Customers_Lighting!D435</f>
        <v>83021</v>
      </c>
      <c r="E435" s="20">
        <f>[1]StdO_Customers_Residential!E435+[1]StdO_Customers_Small_Commercial!E435+[1]StdO_Customers_Lighting!E435</f>
        <v>82648</v>
      </c>
      <c r="F435" s="20">
        <f>[1]StdO_Customers_Residential!F435+[1]StdO_Customers_Small_Commercial!F435+[1]StdO_Customers_Lighting!F435</f>
        <v>85327</v>
      </c>
      <c r="G435" s="20">
        <f>[1]StdO_Customers_Residential!G435+[1]StdO_Customers_Small_Commercial!G435+[1]StdO_Customers_Lighting!G435</f>
        <v>93615</v>
      </c>
      <c r="H435" s="20">
        <f>[1]StdO_Customers_Residential!H435+[1]StdO_Customers_Small_Commercial!H435+[1]StdO_Customers_Lighting!H435</f>
        <v>117834</v>
      </c>
      <c r="I435" s="20">
        <f>[1]StdO_Customers_Residential!I435+[1]StdO_Customers_Small_Commercial!I435+[1]StdO_Customers_Lighting!I435</f>
        <v>131960</v>
      </c>
      <c r="J435" s="20">
        <f>[1]StdO_Customers_Residential!J435+[1]StdO_Customers_Small_Commercial!J435+[1]StdO_Customers_Lighting!J435</f>
        <v>128082</v>
      </c>
      <c r="K435" s="20">
        <f>[1]StdO_Customers_Residential!K435+[1]StdO_Customers_Small_Commercial!K435+[1]StdO_Customers_Lighting!K435</f>
        <v>128241</v>
      </c>
      <c r="L435" s="20">
        <f>[1]StdO_Customers_Residential!L435+[1]StdO_Customers_Small_Commercial!L435+[1]StdO_Customers_Lighting!L435</f>
        <v>126038</v>
      </c>
      <c r="M435" s="20">
        <f>[1]StdO_Customers_Residential!M435+[1]StdO_Customers_Small_Commercial!M435+[1]StdO_Customers_Lighting!M435</f>
        <v>121572</v>
      </c>
      <c r="N435" s="20">
        <f>[1]StdO_Customers_Residential!N435+[1]StdO_Customers_Small_Commercial!N435+[1]StdO_Customers_Lighting!N435</f>
        <v>118277</v>
      </c>
      <c r="O435" s="20">
        <f>[1]StdO_Customers_Residential!O435+[1]StdO_Customers_Small_Commercial!O435+[1]StdO_Customers_Lighting!O435</f>
        <v>112788</v>
      </c>
      <c r="P435" s="20">
        <f>[1]StdO_Customers_Residential!P435+[1]StdO_Customers_Small_Commercial!P435+[1]StdO_Customers_Lighting!P435</f>
        <v>108507</v>
      </c>
      <c r="Q435" s="20">
        <f>[1]StdO_Customers_Residential!Q435+[1]StdO_Customers_Small_Commercial!Q435+[1]StdO_Customers_Lighting!Q435</f>
        <v>113240</v>
      </c>
      <c r="R435" s="20">
        <f>[1]StdO_Customers_Residential!R435+[1]StdO_Customers_Small_Commercial!R435+[1]StdO_Customers_Lighting!R435</f>
        <v>119924</v>
      </c>
      <c r="S435" s="20">
        <f>[1]StdO_Customers_Residential!S435+[1]StdO_Customers_Small_Commercial!S435+[1]StdO_Customers_Lighting!S435</f>
        <v>131423</v>
      </c>
      <c r="T435" s="20">
        <f>[1]StdO_Customers_Residential!T435+[1]StdO_Customers_Small_Commercial!T435+[1]StdO_Customers_Lighting!T435</f>
        <v>135697</v>
      </c>
      <c r="U435" s="20">
        <f>[1]StdO_Customers_Residential!U435+[1]StdO_Customers_Small_Commercial!U435+[1]StdO_Customers_Lighting!U435</f>
        <v>149300</v>
      </c>
      <c r="V435" s="20">
        <f>[1]StdO_Customers_Residential!V435+[1]StdO_Customers_Small_Commercial!V435+[1]StdO_Customers_Lighting!V435</f>
        <v>143509</v>
      </c>
      <c r="W435" s="20">
        <f>[1]StdO_Customers_Residential!W435+[1]StdO_Customers_Small_Commercial!W435+[1]StdO_Customers_Lighting!W435</f>
        <v>119056</v>
      </c>
      <c r="X435" s="20">
        <f>[1]StdO_Customers_Residential!X435+[1]StdO_Customers_Small_Commercial!X435+[1]StdO_Customers_Lighting!X435</f>
        <v>105174</v>
      </c>
      <c r="Y435" s="20">
        <f>[1]StdO_Customers_Residential!Y435+[1]StdO_Customers_Small_Commercial!Y435+[1]StdO_Customers_Lighting!Y435</f>
        <v>99509</v>
      </c>
      <c r="Z435" s="12"/>
      <c r="AA435" s="13">
        <f t="shared" si="57"/>
        <v>3</v>
      </c>
      <c r="AB435" s="12">
        <f t="shared" si="50"/>
        <v>1992788</v>
      </c>
      <c r="AC435" s="5">
        <f t="shared" si="51"/>
        <v>735264</v>
      </c>
      <c r="AD435" s="5">
        <f t="shared" si="52"/>
        <v>2728052</v>
      </c>
      <c r="AF435" s="12">
        <f t="shared" si="53"/>
        <v>3</v>
      </c>
      <c r="AG435" s="12">
        <f t="shared" si="54"/>
        <v>2022</v>
      </c>
      <c r="AI435" s="5">
        <f t="shared" si="55"/>
        <v>149300</v>
      </c>
      <c r="AJ435" s="12">
        <f t="shared" si="56"/>
        <v>20</v>
      </c>
    </row>
    <row r="436" spans="1:36" x14ac:dyDescent="0.25">
      <c r="A436" s="33">
        <v>44623</v>
      </c>
      <c r="B436" s="20">
        <f>[1]StdO_Customers_Residential!B436+[1]StdO_Customers_Small_Commercial!B436+[1]StdO_Customers_Lighting!B436</f>
        <v>89694</v>
      </c>
      <c r="C436" s="20">
        <f>[1]StdO_Customers_Residential!C436+[1]StdO_Customers_Small_Commercial!C436+[1]StdO_Customers_Lighting!C436</f>
        <v>86890</v>
      </c>
      <c r="D436" s="20">
        <f>[1]StdO_Customers_Residential!D436+[1]StdO_Customers_Small_Commercial!D436+[1]StdO_Customers_Lighting!D436</f>
        <v>86087</v>
      </c>
      <c r="E436" s="20">
        <f>[1]StdO_Customers_Residential!E436+[1]StdO_Customers_Small_Commercial!E436+[1]StdO_Customers_Lighting!E436</f>
        <v>86697</v>
      </c>
      <c r="F436" s="20">
        <f>[1]StdO_Customers_Residential!F436+[1]StdO_Customers_Small_Commercial!F436+[1]StdO_Customers_Lighting!F436</f>
        <v>89700</v>
      </c>
      <c r="G436" s="20">
        <f>[1]StdO_Customers_Residential!G436+[1]StdO_Customers_Small_Commercial!G436+[1]StdO_Customers_Lighting!G436</f>
        <v>99320</v>
      </c>
      <c r="H436" s="20">
        <f>[1]StdO_Customers_Residential!H436+[1]StdO_Customers_Small_Commercial!H436+[1]StdO_Customers_Lighting!H436</f>
        <v>118023</v>
      </c>
      <c r="I436" s="20">
        <f>[1]StdO_Customers_Residential!I436+[1]StdO_Customers_Small_Commercial!I436+[1]StdO_Customers_Lighting!I436</f>
        <v>132139</v>
      </c>
      <c r="J436" s="20">
        <f>[1]StdO_Customers_Residential!J436+[1]StdO_Customers_Small_Commercial!J436+[1]StdO_Customers_Lighting!J436</f>
        <v>128252</v>
      </c>
      <c r="K436" s="20">
        <f>[1]StdO_Customers_Residential!K436+[1]StdO_Customers_Small_Commercial!K436+[1]StdO_Customers_Lighting!K436</f>
        <v>128399</v>
      </c>
      <c r="L436" s="20">
        <f>[1]StdO_Customers_Residential!L436+[1]StdO_Customers_Small_Commercial!L436+[1]StdO_Customers_Lighting!L436</f>
        <v>126174</v>
      </c>
      <c r="M436" s="20">
        <f>[1]StdO_Customers_Residential!M436+[1]StdO_Customers_Small_Commercial!M436+[1]StdO_Customers_Lighting!M436</f>
        <v>121725</v>
      </c>
      <c r="N436" s="20">
        <f>[1]StdO_Customers_Residential!N436+[1]StdO_Customers_Small_Commercial!N436+[1]StdO_Customers_Lighting!N436</f>
        <v>118419</v>
      </c>
      <c r="O436" s="20">
        <f>[1]StdO_Customers_Residential!O436+[1]StdO_Customers_Small_Commercial!O436+[1]StdO_Customers_Lighting!O436</f>
        <v>112901</v>
      </c>
      <c r="P436" s="20">
        <f>[1]StdO_Customers_Residential!P436+[1]StdO_Customers_Small_Commercial!P436+[1]StdO_Customers_Lighting!P436</f>
        <v>108629</v>
      </c>
      <c r="Q436" s="20">
        <f>[1]StdO_Customers_Residential!Q436+[1]StdO_Customers_Small_Commercial!Q436+[1]StdO_Customers_Lighting!Q436</f>
        <v>113256</v>
      </c>
      <c r="R436" s="20">
        <f>[1]StdO_Customers_Residential!R436+[1]StdO_Customers_Small_Commercial!R436+[1]StdO_Customers_Lighting!R436</f>
        <v>119927</v>
      </c>
      <c r="S436" s="20">
        <f>[1]StdO_Customers_Residential!S436+[1]StdO_Customers_Small_Commercial!S436+[1]StdO_Customers_Lighting!S436</f>
        <v>136214</v>
      </c>
      <c r="T436" s="20">
        <f>[1]StdO_Customers_Residential!T436+[1]StdO_Customers_Small_Commercial!T436+[1]StdO_Customers_Lighting!T436</f>
        <v>142298</v>
      </c>
      <c r="U436" s="20">
        <f>[1]StdO_Customers_Residential!U436+[1]StdO_Customers_Small_Commercial!U436+[1]StdO_Customers_Lighting!U436</f>
        <v>149405</v>
      </c>
      <c r="V436" s="20">
        <f>[1]StdO_Customers_Residential!V436+[1]StdO_Customers_Small_Commercial!V436+[1]StdO_Customers_Lighting!V436</f>
        <v>143675</v>
      </c>
      <c r="W436" s="20">
        <f>[1]StdO_Customers_Residential!W436+[1]StdO_Customers_Small_Commercial!W436+[1]StdO_Customers_Lighting!W436</f>
        <v>125879</v>
      </c>
      <c r="X436" s="20">
        <f>[1]StdO_Customers_Residential!X436+[1]StdO_Customers_Small_Commercial!X436+[1]StdO_Customers_Lighting!X436</f>
        <v>112244</v>
      </c>
      <c r="Y436" s="20">
        <f>[1]StdO_Customers_Residential!Y436+[1]StdO_Customers_Small_Commercial!Y436+[1]StdO_Customers_Lighting!Y436</f>
        <v>104245</v>
      </c>
      <c r="Z436" s="12"/>
      <c r="AA436" s="13">
        <f t="shared" si="57"/>
        <v>4</v>
      </c>
      <c r="AB436" s="12">
        <f t="shared" si="50"/>
        <v>2019536</v>
      </c>
      <c r="AC436" s="5">
        <f t="shared" si="51"/>
        <v>760656</v>
      </c>
      <c r="AD436" s="5">
        <f t="shared" si="52"/>
        <v>2780192</v>
      </c>
      <c r="AF436" s="12">
        <f t="shared" si="53"/>
        <v>3</v>
      </c>
      <c r="AG436" s="12">
        <f t="shared" si="54"/>
        <v>2022</v>
      </c>
      <c r="AI436" s="5">
        <f t="shared" si="55"/>
        <v>149405</v>
      </c>
      <c r="AJ436" s="12">
        <f t="shared" si="56"/>
        <v>20</v>
      </c>
    </row>
    <row r="437" spans="1:36" x14ac:dyDescent="0.25">
      <c r="A437" s="33">
        <v>44624</v>
      </c>
      <c r="B437" s="20">
        <f>[1]StdO_Customers_Residential!B437+[1]StdO_Customers_Small_Commercial!B437+[1]StdO_Customers_Lighting!B437</f>
        <v>100116</v>
      </c>
      <c r="C437" s="20">
        <f>[1]StdO_Customers_Residential!C437+[1]StdO_Customers_Small_Commercial!C437+[1]StdO_Customers_Lighting!C437</f>
        <v>97835</v>
      </c>
      <c r="D437" s="20">
        <f>[1]StdO_Customers_Residential!D437+[1]StdO_Customers_Small_Commercial!D437+[1]StdO_Customers_Lighting!D437</f>
        <v>96874</v>
      </c>
      <c r="E437" s="20">
        <f>[1]StdO_Customers_Residential!E437+[1]StdO_Customers_Small_Commercial!E437+[1]StdO_Customers_Lighting!E437</f>
        <v>98911</v>
      </c>
      <c r="F437" s="20">
        <f>[1]StdO_Customers_Residential!F437+[1]StdO_Customers_Small_Commercial!F437+[1]StdO_Customers_Lighting!F437</f>
        <v>101504</v>
      </c>
      <c r="G437" s="20">
        <f>[1]StdO_Customers_Residential!G437+[1]StdO_Customers_Small_Commercial!G437+[1]StdO_Customers_Lighting!G437</f>
        <v>112514</v>
      </c>
      <c r="H437" s="20">
        <f>[1]StdO_Customers_Residential!H437+[1]StdO_Customers_Small_Commercial!H437+[1]StdO_Customers_Lighting!H437</f>
        <v>130386</v>
      </c>
      <c r="I437" s="20">
        <f>[1]StdO_Customers_Residential!I437+[1]StdO_Customers_Small_Commercial!I437+[1]StdO_Customers_Lighting!I437</f>
        <v>134277</v>
      </c>
      <c r="J437" s="20">
        <f>[1]StdO_Customers_Residential!J437+[1]StdO_Customers_Small_Commercial!J437+[1]StdO_Customers_Lighting!J437</f>
        <v>128261</v>
      </c>
      <c r="K437" s="20">
        <f>[1]StdO_Customers_Residential!K437+[1]StdO_Customers_Small_Commercial!K437+[1]StdO_Customers_Lighting!K437</f>
        <v>128404</v>
      </c>
      <c r="L437" s="20">
        <f>[1]StdO_Customers_Residential!L437+[1]StdO_Customers_Small_Commercial!L437+[1]StdO_Customers_Lighting!L437</f>
        <v>126173</v>
      </c>
      <c r="M437" s="20">
        <f>[1]StdO_Customers_Residential!M437+[1]StdO_Customers_Small_Commercial!M437+[1]StdO_Customers_Lighting!M437</f>
        <v>121733</v>
      </c>
      <c r="N437" s="20">
        <f>[1]StdO_Customers_Residential!N437+[1]StdO_Customers_Small_Commercial!N437+[1]StdO_Customers_Lighting!N437</f>
        <v>118398</v>
      </c>
      <c r="O437" s="20">
        <f>[1]StdO_Customers_Residential!O437+[1]StdO_Customers_Small_Commercial!O437+[1]StdO_Customers_Lighting!O437</f>
        <v>112868</v>
      </c>
      <c r="P437" s="20">
        <f>[1]StdO_Customers_Residential!P437+[1]StdO_Customers_Small_Commercial!P437+[1]StdO_Customers_Lighting!P437</f>
        <v>110570</v>
      </c>
      <c r="Q437" s="20">
        <f>[1]StdO_Customers_Residential!Q437+[1]StdO_Customers_Small_Commercial!Q437+[1]StdO_Customers_Lighting!Q437</f>
        <v>113187</v>
      </c>
      <c r="R437" s="20">
        <f>[1]StdO_Customers_Residential!R437+[1]StdO_Customers_Small_Commercial!R437+[1]StdO_Customers_Lighting!R437</f>
        <v>119867</v>
      </c>
      <c r="S437" s="20">
        <f>[1]StdO_Customers_Residential!S437+[1]StdO_Customers_Small_Commercial!S437+[1]StdO_Customers_Lighting!S437</f>
        <v>134211</v>
      </c>
      <c r="T437" s="20">
        <f>[1]StdO_Customers_Residential!T437+[1]StdO_Customers_Small_Commercial!T437+[1]StdO_Customers_Lighting!T437</f>
        <v>139181</v>
      </c>
      <c r="U437" s="20">
        <f>[1]StdO_Customers_Residential!U437+[1]StdO_Customers_Small_Commercial!U437+[1]StdO_Customers_Lighting!U437</f>
        <v>149272</v>
      </c>
      <c r="V437" s="20">
        <f>[1]StdO_Customers_Residential!V437+[1]StdO_Customers_Small_Commercial!V437+[1]StdO_Customers_Lighting!V437</f>
        <v>143533</v>
      </c>
      <c r="W437" s="20">
        <f>[1]StdO_Customers_Residential!W437+[1]StdO_Customers_Small_Commercial!W437+[1]StdO_Customers_Lighting!W437</f>
        <v>123305</v>
      </c>
      <c r="X437" s="20">
        <f>[1]StdO_Customers_Residential!X437+[1]StdO_Customers_Small_Commercial!X437+[1]StdO_Customers_Lighting!X437</f>
        <v>110231</v>
      </c>
      <c r="Y437" s="20">
        <f>[1]StdO_Customers_Residential!Y437+[1]StdO_Customers_Small_Commercial!Y437+[1]StdO_Customers_Lighting!Y437</f>
        <v>103021</v>
      </c>
      <c r="Z437" s="12"/>
      <c r="AA437" s="13">
        <f t="shared" si="57"/>
        <v>5</v>
      </c>
      <c r="AB437" s="12">
        <f t="shared" si="50"/>
        <v>2013471</v>
      </c>
      <c r="AC437" s="5">
        <f t="shared" si="51"/>
        <v>841161</v>
      </c>
      <c r="AD437" s="5">
        <f t="shared" si="52"/>
        <v>2854632</v>
      </c>
      <c r="AF437" s="12">
        <f t="shared" si="53"/>
        <v>3</v>
      </c>
      <c r="AG437" s="12">
        <f t="shared" si="54"/>
        <v>2022</v>
      </c>
      <c r="AI437" s="5">
        <f t="shared" si="55"/>
        <v>149272</v>
      </c>
      <c r="AJ437" s="12">
        <f t="shared" si="56"/>
        <v>20</v>
      </c>
    </row>
    <row r="438" spans="1:36" x14ac:dyDescent="0.25">
      <c r="A438" s="33">
        <v>44625</v>
      </c>
      <c r="B438" s="20">
        <f>[1]StdO_Customers_Residential!B438+[1]StdO_Customers_Small_Commercial!B438+[1]StdO_Customers_Lighting!B438</f>
        <v>99377</v>
      </c>
      <c r="C438" s="20">
        <f>[1]StdO_Customers_Residential!C438+[1]StdO_Customers_Small_Commercial!C438+[1]StdO_Customers_Lighting!C438</f>
        <v>93048</v>
      </c>
      <c r="D438" s="20">
        <f>[1]StdO_Customers_Residential!D438+[1]StdO_Customers_Small_Commercial!D438+[1]StdO_Customers_Lighting!D438</f>
        <v>95553</v>
      </c>
      <c r="E438" s="20">
        <f>[1]StdO_Customers_Residential!E438+[1]StdO_Customers_Small_Commercial!E438+[1]StdO_Customers_Lighting!E438</f>
        <v>96076</v>
      </c>
      <c r="F438" s="20">
        <f>[1]StdO_Customers_Residential!F438+[1]StdO_Customers_Small_Commercial!F438+[1]StdO_Customers_Lighting!F438</f>
        <v>98348</v>
      </c>
      <c r="G438" s="20">
        <f>[1]StdO_Customers_Residential!G438+[1]StdO_Customers_Small_Commercial!G438+[1]StdO_Customers_Lighting!G438</f>
        <v>103188</v>
      </c>
      <c r="H438" s="20">
        <f>[1]StdO_Customers_Residential!H438+[1]StdO_Customers_Small_Commercial!H438+[1]StdO_Customers_Lighting!H438</f>
        <v>113284</v>
      </c>
      <c r="I438" s="20">
        <f>[1]StdO_Customers_Residential!I438+[1]StdO_Customers_Small_Commercial!I438+[1]StdO_Customers_Lighting!I438</f>
        <v>120750</v>
      </c>
      <c r="J438" s="20">
        <f>[1]StdO_Customers_Residential!J438+[1]StdO_Customers_Small_Commercial!J438+[1]StdO_Customers_Lighting!J438</f>
        <v>128291</v>
      </c>
      <c r="K438" s="20">
        <f>[1]StdO_Customers_Residential!K438+[1]StdO_Customers_Small_Commercial!K438+[1]StdO_Customers_Lighting!K438</f>
        <v>133425</v>
      </c>
      <c r="L438" s="20">
        <f>[1]StdO_Customers_Residential!L438+[1]StdO_Customers_Small_Commercial!L438+[1]StdO_Customers_Lighting!L438</f>
        <v>130093</v>
      </c>
      <c r="M438" s="20">
        <f>[1]StdO_Customers_Residential!M438+[1]StdO_Customers_Small_Commercial!M438+[1]StdO_Customers_Lighting!M438</f>
        <v>126672</v>
      </c>
      <c r="N438" s="20">
        <f>[1]StdO_Customers_Residential!N438+[1]StdO_Customers_Small_Commercial!N438+[1]StdO_Customers_Lighting!N438</f>
        <v>122281</v>
      </c>
      <c r="O438" s="20">
        <f>[1]StdO_Customers_Residential!O438+[1]StdO_Customers_Small_Commercial!O438+[1]StdO_Customers_Lighting!O438</f>
        <v>117023</v>
      </c>
      <c r="P438" s="20">
        <f>[1]StdO_Customers_Residential!P438+[1]StdO_Customers_Small_Commercial!P438+[1]StdO_Customers_Lighting!P438</f>
        <v>110657</v>
      </c>
      <c r="Q438" s="20">
        <f>[1]StdO_Customers_Residential!Q438+[1]StdO_Customers_Small_Commercial!Q438+[1]StdO_Customers_Lighting!Q438</f>
        <v>114735</v>
      </c>
      <c r="R438" s="20">
        <f>[1]StdO_Customers_Residential!R438+[1]StdO_Customers_Small_Commercial!R438+[1]StdO_Customers_Lighting!R438</f>
        <v>121728</v>
      </c>
      <c r="S438" s="20">
        <f>[1]StdO_Customers_Residential!S438+[1]StdO_Customers_Small_Commercial!S438+[1]StdO_Customers_Lighting!S438</f>
        <v>132804</v>
      </c>
      <c r="T438" s="20">
        <f>[1]StdO_Customers_Residential!T438+[1]StdO_Customers_Small_Commercial!T438+[1]StdO_Customers_Lighting!T438</f>
        <v>137839</v>
      </c>
      <c r="U438" s="20">
        <f>[1]StdO_Customers_Residential!U438+[1]StdO_Customers_Small_Commercial!U438+[1]StdO_Customers_Lighting!U438</f>
        <v>150737</v>
      </c>
      <c r="V438" s="20">
        <f>[1]StdO_Customers_Residential!V438+[1]StdO_Customers_Small_Commercial!V438+[1]StdO_Customers_Lighting!V438</f>
        <v>145435</v>
      </c>
      <c r="W438" s="20">
        <f>[1]StdO_Customers_Residential!W438+[1]StdO_Customers_Small_Commercial!W438+[1]StdO_Customers_Lighting!W438</f>
        <v>118232</v>
      </c>
      <c r="X438" s="20">
        <f>[1]StdO_Customers_Residential!X438+[1]StdO_Customers_Small_Commercial!X438+[1]StdO_Customers_Lighting!X438</f>
        <v>99079</v>
      </c>
      <c r="Y438" s="20">
        <f>[1]StdO_Customers_Residential!Y438+[1]StdO_Customers_Small_Commercial!Y438+[1]StdO_Customers_Lighting!Y438</f>
        <v>91393</v>
      </c>
      <c r="Z438" s="12"/>
      <c r="AA438" s="13">
        <f t="shared" si="57"/>
        <v>6</v>
      </c>
      <c r="AB438" s="12">
        <f t="shared" si="50"/>
        <v>2009781</v>
      </c>
      <c r="AC438" s="5">
        <f t="shared" si="51"/>
        <v>790267</v>
      </c>
      <c r="AD438" s="5">
        <f t="shared" si="52"/>
        <v>2800048</v>
      </c>
      <c r="AF438" s="12">
        <f t="shared" si="53"/>
        <v>3</v>
      </c>
      <c r="AG438" s="12">
        <f t="shared" si="54"/>
        <v>2022</v>
      </c>
      <c r="AI438" s="5">
        <f t="shared" si="55"/>
        <v>150737</v>
      </c>
      <c r="AJ438" s="12">
        <f t="shared" si="56"/>
        <v>20</v>
      </c>
    </row>
    <row r="439" spans="1:36" x14ac:dyDescent="0.25">
      <c r="A439" s="33">
        <v>44626</v>
      </c>
      <c r="B439" s="20">
        <f>[1]StdO_Customers_Residential!B439+[1]StdO_Customers_Small_Commercial!B439+[1]StdO_Customers_Lighting!B439</f>
        <v>86067</v>
      </c>
      <c r="C439" s="20">
        <f>[1]StdO_Customers_Residential!C439+[1]StdO_Customers_Small_Commercial!C439+[1]StdO_Customers_Lighting!C439</f>
        <v>79750</v>
      </c>
      <c r="D439" s="20">
        <f>[1]StdO_Customers_Residential!D439+[1]StdO_Customers_Small_Commercial!D439+[1]StdO_Customers_Lighting!D439</f>
        <v>80587</v>
      </c>
      <c r="E439" s="20">
        <f>[1]StdO_Customers_Residential!E439+[1]StdO_Customers_Small_Commercial!E439+[1]StdO_Customers_Lighting!E439</f>
        <v>81006</v>
      </c>
      <c r="F439" s="20">
        <f>[1]StdO_Customers_Residential!F439+[1]StdO_Customers_Small_Commercial!F439+[1]StdO_Customers_Lighting!F439</f>
        <v>82291</v>
      </c>
      <c r="G439" s="20">
        <f>[1]StdO_Customers_Residential!G439+[1]StdO_Customers_Small_Commercial!G439+[1]StdO_Customers_Lighting!G439</f>
        <v>85975</v>
      </c>
      <c r="H439" s="20">
        <f>[1]StdO_Customers_Residential!H439+[1]StdO_Customers_Small_Commercial!H439+[1]StdO_Customers_Lighting!H439</f>
        <v>106985</v>
      </c>
      <c r="I439" s="20">
        <f>[1]StdO_Customers_Residential!I439+[1]StdO_Customers_Small_Commercial!I439+[1]StdO_Customers_Lighting!I439</f>
        <v>120715</v>
      </c>
      <c r="J439" s="20">
        <f>[1]StdO_Customers_Residential!J439+[1]StdO_Customers_Small_Commercial!J439+[1]StdO_Customers_Lighting!J439</f>
        <v>128260</v>
      </c>
      <c r="K439" s="20">
        <f>[1]StdO_Customers_Residential!K439+[1]StdO_Customers_Small_Commercial!K439+[1]StdO_Customers_Lighting!K439</f>
        <v>133401</v>
      </c>
      <c r="L439" s="20">
        <f>[1]StdO_Customers_Residential!L439+[1]StdO_Customers_Small_Commercial!L439+[1]StdO_Customers_Lighting!L439</f>
        <v>130076</v>
      </c>
      <c r="M439" s="20">
        <f>[1]StdO_Customers_Residential!M439+[1]StdO_Customers_Small_Commercial!M439+[1]StdO_Customers_Lighting!M439</f>
        <v>126659</v>
      </c>
      <c r="N439" s="20">
        <f>[1]StdO_Customers_Residential!N439+[1]StdO_Customers_Small_Commercial!N439+[1]StdO_Customers_Lighting!N439</f>
        <v>122258</v>
      </c>
      <c r="O439" s="20">
        <f>[1]StdO_Customers_Residential!O439+[1]StdO_Customers_Small_Commercial!O439+[1]StdO_Customers_Lighting!O439</f>
        <v>117019</v>
      </c>
      <c r="P439" s="20">
        <f>[1]StdO_Customers_Residential!P439+[1]StdO_Customers_Small_Commercial!P439+[1]StdO_Customers_Lighting!P439</f>
        <v>110644</v>
      </c>
      <c r="Q439" s="20">
        <f>[1]StdO_Customers_Residential!Q439+[1]StdO_Customers_Small_Commercial!Q439+[1]StdO_Customers_Lighting!Q439</f>
        <v>114722</v>
      </c>
      <c r="R439" s="20">
        <f>[1]StdO_Customers_Residential!R439+[1]StdO_Customers_Small_Commercial!R439+[1]StdO_Customers_Lighting!R439</f>
        <v>121706</v>
      </c>
      <c r="S439" s="20">
        <f>[1]StdO_Customers_Residential!S439+[1]StdO_Customers_Small_Commercial!S439+[1]StdO_Customers_Lighting!S439</f>
        <v>132778</v>
      </c>
      <c r="T439" s="20">
        <f>[1]StdO_Customers_Residential!T439+[1]StdO_Customers_Small_Commercial!T439+[1]StdO_Customers_Lighting!T439</f>
        <v>137836</v>
      </c>
      <c r="U439" s="20">
        <f>[1]StdO_Customers_Residential!U439+[1]StdO_Customers_Small_Commercial!U439+[1]StdO_Customers_Lighting!U439</f>
        <v>150706</v>
      </c>
      <c r="V439" s="20">
        <f>[1]StdO_Customers_Residential!V439+[1]StdO_Customers_Small_Commercial!V439+[1]StdO_Customers_Lighting!V439</f>
        <v>145389</v>
      </c>
      <c r="W439" s="20">
        <f>[1]StdO_Customers_Residential!W439+[1]StdO_Customers_Small_Commercial!W439+[1]StdO_Customers_Lighting!W439</f>
        <v>118181</v>
      </c>
      <c r="X439" s="20">
        <f>[1]StdO_Customers_Residential!X439+[1]StdO_Customers_Small_Commercial!X439+[1]StdO_Customers_Lighting!X439</f>
        <v>96862</v>
      </c>
      <c r="Y439" s="20">
        <f>[1]StdO_Customers_Residential!Y439+[1]StdO_Customers_Small_Commercial!Y439+[1]StdO_Customers_Lighting!Y439</f>
        <v>86806</v>
      </c>
      <c r="Z439" s="12"/>
      <c r="AA439" s="13">
        <f t="shared" si="57"/>
        <v>7</v>
      </c>
      <c r="AB439" s="12">
        <f t="shared" si="50"/>
        <v>0</v>
      </c>
      <c r="AC439" s="5">
        <f t="shared" si="51"/>
        <v>2696679</v>
      </c>
      <c r="AD439" s="5">
        <f t="shared" si="52"/>
        <v>2696679</v>
      </c>
      <c r="AF439" s="12">
        <f t="shared" si="53"/>
        <v>3</v>
      </c>
      <c r="AG439" s="12">
        <f t="shared" si="54"/>
        <v>2022</v>
      </c>
      <c r="AI439" s="5">
        <f t="shared" si="55"/>
        <v>150706</v>
      </c>
      <c r="AJ439" s="12">
        <f t="shared" si="56"/>
        <v>20</v>
      </c>
    </row>
    <row r="440" spans="1:36" x14ac:dyDescent="0.25">
      <c r="A440" s="33">
        <v>44627</v>
      </c>
      <c r="B440" s="20">
        <f>[1]StdO_Customers_Residential!B440+[1]StdO_Customers_Small_Commercial!B440+[1]StdO_Customers_Lighting!B440</f>
        <v>80721</v>
      </c>
      <c r="C440" s="20">
        <f>[1]StdO_Customers_Residential!C440+[1]StdO_Customers_Small_Commercial!C440+[1]StdO_Customers_Lighting!C440</f>
        <v>75233</v>
      </c>
      <c r="D440" s="20">
        <f>[1]StdO_Customers_Residential!D440+[1]StdO_Customers_Small_Commercial!D440+[1]StdO_Customers_Lighting!D440</f>
        <v>73589</v>
      </c>
      <c r="E440" s="20">
        <f>[1]StdO_Customers_Residential!E440+[1]StdO_Customers_Small_Commercial!E440+[1]StdO_Customers_Lighting!E440</f>
        <v>75763</v>
      </c>
      <c r="F440" s="20">
        <f>[1]StdO_Customers_Residential!F440+[1]StdO_Customers_Small_Commercial!F440+[1]StdO_Customers_Lighting!F440</f>
        <v>77993</v>
      </c>
      <c r="G440" s="20">
        <f>[1]StdO_Customers_Residential!G440+[1]StdO_Customers_Small_Commercial!G440+[1]StdO_Customers_Lighting!G440</f>
        <v>89565</v>
      </c>
      <c r="H440" s="20">
        <f>[1]StdO_Customers_Residential!H440+[1]StdO_Customers_Small_Commercial!H440+[1]StdO_Customers_Lighting!H440</f>
        <v>117820</v>
      </c>
      <c r="I440" s="20">
        <f>[1]StdO_Customers_Residential!I440+[1]StdO_Customers_Small_Commercial!I440+[1]StdO_Customers_Lighting!I440</f>
        <v>131995</v>
      </c>
      <c r="J440" s="20">
        <f>[1]StdO_Customers_Residential!J440+[1]StdO_Customers_Small_Commercial!J440+[1]StdO_Customers_Lighting!J440</f>
        <v>128095</v>
      </c>
      <c r="K440" s="20">
        <f>[1]StdO_Customers_Residential!K440+[1]StdO_Customers_Small_Commercial!K440+[1]StdO_Customers_Lighting!K440</f>
        <v>128225</v>
      </c>
      <c r="L440" s="20">
        <f>[1]StdO_Customers_Residential!L440+[1]StdO_Customers_Small_Commercial!L440+[1]StdO_Customers_Lighting!L440</f>
        <v>126000</v>
      </c>
      <c r="M440" s="20">
        <f>[1]StdO_Customers_Residential!M440+[1]StdO_Customers_Small_Commercial!M440+[1]StdO_Customers_Lighting!M440</f>
        <v>121544</v>
      </c>
      <c r="N440" s="20">
        <f>[1]StdO_Customers_Residential!N440+[1]StdO_Customers_Small_Commercial!N440+[1]StdO_Customers_Lighting!N440</f>
        <v>118245</v>
      </c>
      <c r="O440" s="20">
        <f>[1]StdO_Customers_Residential!O440+[1]StdO_Customers_Small_Commercial!O440+[1]StdO_Customers_Lighting!O440</f>
        <v>112750</v>
      </c>
      <c r="P440" s="20">
        <f>[1]StdO_Customers_Residential!P440+[1]StdO_Customers_Small_Commercial!P440+[1]StdO_Customers_Lighting!P440</f>
        <v>108452</v>
      </c>
      <c r="Q440" s="20">
        <f>[1]StdO_Customers_Residential!Q440+[1]StdO_Customers_Small_Commercial!Q440+[1]StdO_Customers_Lighting!Q440</f>
        <v>113063</v>
      </c>
      <c r="R440" s="20">
        <f>[1]StdO_Customers_Residential!R440+[1]StdO_Customers_Small_Commercial!R440+[1]StdO_Customers_Lighting!R440</f>
        <v>119767</v>
      </c>
      <c r="S440" s="20">
        <f>[1]StdO_Customers_Residential!S440+[1]StdO_Customers_Small_Commercial!S440+[1]StdO_Customers_Lighting!S440</f>
        <v>131261</v>
      </c>
      <c r="T440" s="20">
        <f>[1]StdO_Customers_Residential!T440+[1]StdO_Customers_Small_Commercial!T440+[1]StdO_Customers_Lighting!T440</f>
        <v>135497</v>
      </c>
      <c r="U440" s="20">
        <f>[1]StdO_Customers_Residential!U440+[1]StdO_Customers_Small_Commercial!U440+[1]StdO_Customers_Lighting!U440</f>
        <v>149092</v>
      </c>
      <c r="V440" s="20">
        <f>[1]StdO_Customers_Residential!V440+[1]StdO_Customers_Small_Commercial!V440+[1]StdO_Customers_Lighting!V440</f>
        <v>143344</v>
      </c>
      <c r="W440" s="20">
        <f>[1]StdO_Customers_Residential!W440+[1]StdO_Customers_Small_Commercial!W440+[1]StdO_Customers_Lighting!W440</f>
        <v>118875</v>
      </c>
      <c r="X440" s="20">
        <f>[1]StdO_Customers_Residential!X440+[1]StdO_Customers_Small_Commercial!X440+[1]StdO_Customers_Lighting!X440</f>
        <v>95807</v>
      </c>
      <c r="Y440" s="20">
        <f>[1]StdO_Customers_Residential!Y440+[1]StdO_Customers_Small_Commercial!Y440+[1]StdO_Customers_Lighting!Y440</f>
        <v>86288</v>
      </c>
      <c r="Z440" s="12"/>
      <c r="AA440" s="13">
        <f t="shared" si="57"/>
        <v>1</v>
      </c>
      <c r="AB440" s="12">
        <f t="shared" si="50"/>
        <v>0</v>
      </c>
      <c r="AC440" s="5">
        <f t="shared" si="51"/>
        <v>2658984</v>
      </c>
      <c r="AD440" s="5">
        <f t="shared" si="52"/>
        <v>2658984</v>
      </c>
      <c r="AF440" s="12">
        <f t="shared" si="53"/>
        <v>3</v>
      </c>
      <c r="AG440" s="12">
        <f t="shared" si="54"/>
        <v>2022</v>
      </c>
      <c r="AI440" s="5">
        <f t="shared" si="55"/>
        <v>149092</v>
      </c>
      <c r="AJ440" s="12">
        <f t="shared" si="56"/>
        <v>20</v>
      </c>
    </row>
    <row r="441" spans="1:36" x14ac:dyDescent="0.25">
      <c r="A441" s="33">
        <v>44628</v>
      </c>
      <c r="B441" s="20">
        <f>[1]StdO_Customers_Residential!B441+[1]StdO_Customers_Small_Commercial!B441+[1]StdO_Customers_Lighting!B441</f>
        <v>80647</v>
      </c>
      <c r="C441" s="20">
        <f>[1]StdO_Customers_Residential!C441+[1]StdO_Customers_Small_Commercial!C441+[1]StdO_Customers_Lighting!C441</f>
        <v>75152</v>
      </c>
      <c r="D441" s="20">
        <f>[1]StdO_Customers_Residential!D441+[1]StdO_Customers_Small_Commercial!D441+[1]StdO_Customers_Lighting!D441</f>
        <v>74514</v>
      </c>
      <c r="E441" s="20">
        <f>[1]StdO_Customers_Residential!E441+[1]StdO_Customers_Small_Commercial!E441+[1]StdO_Customers_Lighting!E441</f>
        <v>75714</v>
      </c>
      <c r="F441" s="20">
        <f>[1]StdO_Customers_Residential!F441+[1]StdO_Customers_Small_Commercial!F441+[1]StdO_Customers_Lighting!F441</f>
        <v>77946</v>
      </c>
      <c r="G441" s="20">
        <f>[1]StdO_Customers_Residential!G441+[1]StdO_Customers_Small_Commercial!G441+[1]StdO_Customers_Lighting!G441</f>
        <v>89512</v>
      </c>
      <c r="H441" s="20">
        <f>[1]StdO_Customers_Residential!H441+[1]StdO_Customers_Small_Commercial!H441+[1]StdO_Customers_Lighting!H441</f>
        <v>117760</v>
      </c>
      <c r="I441" s="20">
        <f>[1]StdO_Customers_Residential!I441+[1]StdO_Customers_Small_Commercial!I441+[1]StdO_Customers_Lighting!I441</f>
        <v>131915</v>
      </c>
      <c r="J441" s="20">
        <f>[1]StdO_Customers_Residential!J441+[1]StdO_Customers_Small_Commercial!J441+[1]StdO_Customers_Lighting!J441</f>
        <v>128009</v>
      </c>
      <c r="K441" s="20">
        <f>[1]StdO_Customers_Residential!K441+[1]StdO_Customers_Small_Commercial!K441+[1]StdO_Customers_Lighting!K441</f>
        <v>128160</v>
      </c>
      <c r="L441" s="20">
        <f>[1]StdO_Customers_Residential!L441+[1]StdO_Customers_Small_Commercial!L441+[1]StdO_Customers_Lighting!L441</f>
        <v>125952</v>
      </c>
      <c r="M441" s="20">
        <f>[1]StdO_Customers_Residential!M441+[1]StdO_Customers_Small_Commercial!M441+[1]StdO_Customers_Lighting!M441</f>
        <v>121489</v>
      </c>
      <c r="N441" s="20">
        <f>[1]StdO_Customers_Residential!N441+[1]StdO_Customers_Small_Commercial!N441+[1]StdO_Customers_Lighting!N441</f>
        <v>118188</v>
      </c>
      <c r="O441" s="20">
        <f>[1]StdO_Customers_Residential!O441+[1]StdO_Customers_Small_Commercial!O441+[1]StdO_Customers_Lighting!O441</f>
        <v>112669</v>
      </c>
      <c r="P441" s="20">
        <f>[1]StdO_Customers_Residential!P441+[1]StdO_Customers_Small_Commercial!P441+[1]StdO_Customers_Lighting!P441</f>
        <v>108392</v>
      </c>
      <c r="Q441" s="20">
        <f>[1]StdO_Customers_Residential!Q441+[1]StdO_Customers_Small_Commercial!Q441+[1]StdO_Customers_Lighting!Q441</f>
        <v>113008</v>
      </c>
      <c r="R441" s="20">
        <f>[1]StdO_Customers_Residential!R441+[1]StdO_Customers_Small_Commercial!R441+[1]StdO_Customers_Lighting!R441</f>
        <v>119690</v>
      </c>
      <c r="S441" s="20">
        <f>[1]StdO_Customers_Residential!S441+[1]StdO_Customers_Small_Commercial!S441+[1]StdO_Customers_Lighting!S441</f>
        <v>131159</v>
      </c>
      <c r="T441" s="20">
        <f>[1]StdO_Customers_Residential!T441+[1]StdO_Customers_Small_Commercial!T441+[1]StdO_Customers_Lighting!T441</f>
        <v>135449</v>
      </c>
      <c r="U441" s="20">
        <f>[1]StdO_Customers_Residential!U441+[1]StdO_Customers_Small_Commercial!U441+[1]StdO_Customers_Lighting!U441</f>
        <v>149060</v>
      </c>
      <c r="V441" s="20">
        <f>[1]StdO_Customers_Residential!V441+[1]StdO_Customers_Small_Commercial!V441+[1]StdO_Customers_Lighting!V441</f>
        <v>143320</v>
      </c>
      <c r="W441" s="20">
        <f>[1]StdO_Customers_Residential!W441+[1]StdO_Customers_Small_Commercial!W441+[1]StdO_Customers_Lighting!W441</f>
        <v>118889</v>
      </c>
      <c r="X441" s="20">
        <f>[1]StdO_Customers_Residential!X441+[1]StdO_Customers_Small_Commercial!X441+[1]StdO_Customers_Lighting!X441</f>
        <v>98854</v>
      </c>
      <c r="Y441" s="20">
        <f>[1]StdO_Customers_Residential!Y441+[1]StdO_Customers_Small_Commercial!Y441+[1]StdO_Customers_Lighting!Y441</f>
        <v>91245</v>
      </c>
      <c r="Z441" s="12"/>
      <c r="AA441" s="13">
        <f t="shared" si="57"/>
        <v>2</v>
      </c>
      <c r="AB441" s="12">
        <f t="shared" si="50"/>
        <v>1984203</v>
      </c>
      <c r="AC441" s="5">
        <f t="shared" si="51"/>
        <v>682490</v>
      </c>
      <c r="AD441" s="5">
        <f t="shared" si="52"/>
        <v>2666693</v>
      </c>
      <c r="AF441" s="12">
        <f t="shared" si="53"/>
        <v>3</v>
      </c>
      <c r="AG441" s="12">
        <f t="shared" si="54"/>
        <v>2022</v>
      </c>
      <c r="AI441" s="5">
        <f t="shared" si="55"/>
        <v>149060</v>
      </c>
      <c r="AJ441" s="12">
        <f t="shared" si="56"/>
        <v>20</v>
      </c>
    </row>
    <row r="442" spans="1:36" x14ac:dyDescent="0.25">
      <c r="A442" s="33">
        <v>44629</v>
      </c>
      <c r="B442" s="20">
        <f>[1]StdO_Customers_Residential!B442+[1]StdO_Customers_Small_Commercial!B442+[1]StdO_Customers_Lighting!B442</f>
        <v>86853</v>
      </c>
      <c r="C442" s="20">
        <f>[1]StdO_Customers_Residential!C442+[1]StdO_Customers_Small_Commercial!C442+[1]StdO_Customers_Lighting!C442</f>
        <v>83811</v>
      </c>
      <c r="D442" s="20">
        <f>[1]StdO_Customers_Residential!D442+[1]StdO_Customers_Small_Commercial!D442+[1]StdO_Customers_Lighting!D442</f>
        <v>84953</v>
      </c>
      <c r="E442" s="20">
        <f>[1]StdO_Customers_Residential!E442+[1]StdO_Customers_Small_Commercial!E442+[1]StdO_Customers_Lighting!E442</f>
        <v>84732</v>
      </c>
      <c r="F442" s="20">
        <f>[1]StdO_Customers_Residential!F442+[1]StdO_Customers_Small_Commercial!F442+[1]StdO_Customers_Lighting!F442</f>
        <v>88270</v>
      </c>
      <c r="G442" s="20">
        <f>[1]StdO_Customers_Residential!G442+[1]StdO_Customers_Small_Commercial!G442+[1]StdO_Customers_Lighting!G442</f>
        <v>98517</v>
      </c>
      <c r="H442" s="20">
        <f>[1]StdO_Customers_Residential!H442+[1]StdO_Customers_Small_Commercial!H442+[1]StdO_Customers_Lighting!H442</f>
        <v>117743</v>
      </c>
      <c r="I442" s="20">
        <f>[1]StdO_Customers_Residential!I442+[1]StdO_Customers_Small_Commercial!I442+[1]StdO_Customers_Lighting!I442</f>
        <v>131845</v>
      </c>
      <c r="J442" s="20">
        <f>[1]StdO_Customers_Residential!J442+[1]StdO_Customers_Small_Commercial!J442+[1]StdO_Customers_Lighting!J442</f>
        <v>127921</v>
      </c>
      <c r="K442" s="20">
        <f>[1]StdO_Customers_Residential!K442+[1]StdO_Customers_Small_Commercial!K442+[1]StdO_Customers_Lighting!K442</f>
        <v>128058</v>
      </c>
      <c r="L442" s="20">
        <f>[1]StdO_Customers_Residential!L442+[1]StdO_Customers_Small_Commercial!L442+[1]StdO_Customers_Lighting!L442</f>
        <v>125826</v>
      </c>
      <c r="M442" s="20">
        <f>[1]StdO_Customers_Residential!M442+[1]StdO_Customers_Small_Commercial!M442+[1]StdO_Customers_Lighting!M442</f>
        <v>121366</v>
      </c>
      <c r="N442" s="20">
        <f>[1]StdO_Customers_Residential!N442+[1]StdO_Customers_Small_Commercial!N442+[1]StdO_Customers_Lighting!N442</f>
        <v>118080</v>
      </c>
      <c r="O442" s="20">
        <f>[1]StdO_Customers_Residential!O442+[1]StdO_Customers_Small_Commercial!O442+[1]StdO_Customers_Lighting!O442</f>
        <v>112580</v>
      </c>
      <c r="P442" s="20">
        <f>[1]StdO_Customers_Residential!P442+[1]StdO_Customers_Small_Commercial!P442+[1]StdO_Customers_Lighting!P442</f>
        <v>108292</v>
      </c>
      <c r="Q442" s="20">
        <f>[1]StdO_Customers_Residential!Q442+[1]StdO_Customers_Small_Commercial!Q442+[1]StdO_Customers_Lighting!Q442</f>
        <v>112911</v>
      </c>
      <c r="R442" s="20">
        <f>[1]StdO_Customers_Residential!R442+[1]StdO_Customers_Small_Commercial!R442+[1]StdO_Customers_Lighting!R442</f>
        <v>119589</v>
      </c>
      <c r="S442" s="20">
        <f>[1]StdO_Customers_Residential!S442+[1]StdO_Customers_Small_Commercial!S442+[1]StdO_Customers_Lighting!S442</f>
        <v>131130</v>
      </c>
      <c r="T442" s="20">
        <f>[1]StdO_Customers_Residential!T442+[1]StdO_Customers_Small_Commercial!T442+[1]StdO_Customers_Lighting!T442</f>
        <v>135389</v>
      </c>
      <c r="U442" s="20">
        <f>[1]StdO_Customers_Residential!U442+[1]StdO_Customers_Small_Commercial!U442+[1]StdO_Customers_Lighting!U442</f>
        <v>148912</v>
      </c>
      <c r="V442" s="20">
        <f>[1]StdO_Customers_Residential!V442+[1]StdO_Customers_Small_Commercial!V442+[1]StdO_Customers_Lighting!V442</f>
        <v>143158</v>
      </c>
      <c r="W442" s="20">
        <f>[1]StdO_Customers_Residential!W442+[1]StdO_Customers_Small_Commercial!W442+[1]StdO_Customers_Lighting!W442</f>
        <v>118748</v>
      </c>
      <c r="X442" s="20">
        <f>[1]StdO_Customers_Residential!X442+[1]StdO_Customers_Small_Commercial!X442+[1]StdO_Customers_Lighting!X442</f>
        <v>96231</v>
      </c>
      <c r="Y442" s="20">
        <f>[1]StdO_Customers_Residential!Y442+[1]StdO_Customers_Small_Commercial!Y442+[1]StdO_Customers_Lighting!Y442</f>
        <v>88512</v>
      </c>
      <c r="Z442" s="12"/>
      <c r="AA442" s="13">
        <f t="shared" si="57"/>
        <v>3</v>
      </c>
      <c r="AB442" s="12">
        <f t="shared" si="50"/>
        <v>1980036</v>
      </c>
      <c r="AC442" s="5">
        <f t="shared" si="51"/>
        <v>733391</v>
      </c>
      <c r="AD442" s="5">
        <f t="shared" si="52"/>
        <v>2713427</v>
      </c>
      <c r="AF442" s="12">
        <f t="shared" si="53"/>
        <v>3</v>
      </c>
      <c r="AG442" s="12">
        <f t="shared" si="54"/>
        <v>2022</v>
      </c>
      <c r="AI442" s="5">
        <f t="shared" si="55"/>
        <v>148912</v>
      </c>
      <c r="AJ442" s="12">
        <f t="shared" si="56"/>
        <v>20</v>
      </c>
    </row>
    <row r="443" spans="1:36" x14ac:dyDescent="0.25">
      <c r="A443" s="33">
        <v>44630</v>
      </c>
      <c r="B443" s="20">
        <f>[1]StdO_Customers_Residential!B443+[1]StdO_Customers_Small_Commercial!B443+[1]StdO_Customers_Lighting!B443</f>
        <v>82942</v>
      </c>
      <c r="C443" s="20">
        <f>[1]StdO_Customers_Residential!C443+[1]StdO_Customers_Small_Commercial!C443+[1]StdO_Customers_Lighting!C443</f>
        <v>80457</v>
      </c>
      <c r="D443" s="20">
        <f>[1]StdO_Customers_Residential!D443+[1]StdO_Customers_Small_Commercial!D443+[1]StdO_Customers_Lighting!D443</f>
        <v>79537</v>
      </c>
      <c r="E443" s="20">
        <f>[1]StdO_Customers_Residential!E443+[1]StdO_Customers_Small_Commercial!E443+[1]StdO_Customers_Lighting!E443</f>
        <v>81720</v>
      </c>
      <c r="F443" s="20">
        <f>[1]StdO_Customers_Residential!F443+[1]StdO_Customers_Small_Commercial!F443+[1]StdO_Customers_Lighting!F443</f>
        <v>83830</v>
      </c>
      <c r="G443" s="20">
        <f>[1]StdO_Customers_Residential!G443+[1]StdO_Customers_Small_Commercial!G443+[1]StdO_Customers_Lighting!G443</f>
        <v>94675</v>
      </c>
      <c r="H443" s="20">
        <f>[1]StdO_Customers_Residential!H443+[1]StdO_Customers_Small_Commercial!H443+[1]StdO_Customers_Lighting!H443</f>
        <v>117409</v>
      </c>
      <c r="I443" s="20">
        <f>[1]StdO_Customers_Residential!I443+[1]StdO_Customers_Small_Commercial!I443+[1]StdO_Customers_Lighting!I443</f>
        <v>131473</v>
      </c>
      <c r="J443" s="20">
        <f>[1]StdO_Customers_Residential!J443+[1]StdO_Customers_Small_Commercial!J443+[1]StdO_Customers_Lighting!J443</f>
        <v>127581</v>
      </c>
      <c r="K443" s="20">
        <f>[1]StdO_Customers_Residential!K443+[1]StdO_Customers_Small_Commercial!K443+[1]StdO_Customers_Lighting!K443</f>
        <v>127724</v>
      </c>
      <c r="L443" s="20">
        <f>[1]StdO_Customers_Residential!L443+[1]StdO_Customers_Small_Commercial!L443+[1]StdO_Customers_Lighting!L443</f>
        <v>125511</v>
      </c>
      <c r="M443" s="20">
        <f>[1]StdO_Customers_Residential!M443+[1]StdO_Customers_Small_Commercial!M443+[1]StdO_Customers_Lighting!M443</f>
        <v>121065</v>
      </c>
      <c r="N443" s="20">
        <f>[1]StdO_Customers_Residential!N443+[1]StdO_Customers_Small_Commercial!N443+[1]StdO_Customers_Lighting!N443</f>
        <v>117773</v>
      </c>
      <c r="O443" s="20">
        <f>[1]StdO_Customers_Residential!O443+[1]StdO_Customers_Small_Commercial!O443+[1]StdO_Customers_Lighting!O443</f>
        <v>112294</v>
      </c>
      <c r="P443" s="20">
        <f>[1]StdO_Customers_Residential!P443+[1]StdO_Customers_Small_Commercial!P443+[1]StdO_Customers_Lighting!P443</f>
        <v>108063</v>
      </c>
      <c r="Q443" s="20">
        <f>[1]StdO_Customers_Residential!Q443+[1]StdO_Customers_Small_Commercial!Q443+[1]StdO_Customers_Lighting!Q443</f>
        <v>112653</v>
      </c>
      <c r="R443" s="20">
        <f>[1]StdO_Customers_Residential!R443+[1]StdO_Customers_Small_Commercial!R443+[1]StdO_Customers_Lighting!R443</f>
        <v>119321</v>
      </c>
      <c r="S443" s="20">
        <f>[1]StdO_Customers_Residential!S443+[1]StdO_Customers_Small_Commercial!S443+[1]StdO_Customers_Lighting!S443</f>
        <v>130795</v>
      </c>
      <c r="T443" s="20">
        <f>[1]StdO_Customers_Residential!T443+[1]StdO_Customers_Small_Commercial!T443+[1]StdO_Customers_Lighting!T443</f>
        <v>134971</v>
      </c>
      <c r="U443" s="20">
        <f>[1]StdO_Customers_Residential!U443+[1]StdO_Customers_Small_Commercial!U443+[1]StdO_Customers_Lighting!U443</f>
        <v>148491</v>
      </c>
      <c r="V443" s="20">
        <f>[1]StdO_Customers_Residential!V443+[1]StdO_Customers_Small_Commercial!V443+[1]StdO_Customers_Lighting!V443</f>
        <v>142777</v>
      </c>
      <c r="W443" s="20">
        <f>[1]StdO_Customers_Residential!W443+[1]StdO_Customers_Small_Commercial!W443+[1]StdO_Customers_Lighting!W443</f>
        <v>118427</v>
      </c>
      <c r="X443" s="20">
        <f>[1]StdO_Customers_Residential!X443+[1]StdO_Customers_Small_Commercial!X443+[1]StdO_Customers_Lighting!X443</f>
        <v>95449</v>
      </c>
      <c r="Y443" s="20">
        <f>[1]StdO_Customers_Residential!Y443+[1]StdO_Customers_Small_Commercial!Y443+[1]StdO_Customers_Lighting!Y443</f>
        <v>85985</v>
      </c>
      <c r="Z443" s="12"/>
      <c r="AA443" s="13">
        <f t="shared" si="57"/>
        <v>4</v>
      </c>
      <c r="AB443" s="12">
        <f t="shared" si="50"/>
        <v>1974368</v>
      </c>
      <c r="AC443" s="5">
        <f t="shared" si="51"/>
        <v>706555</v>
      </c>
      <c r="AD443" s="5">
        <f t="shared" si="52"/>
        <v>2680923</v>
      </c>
      <c r="AF443" s="12">
        <f t="shared" si="53"/>
        <v>3</v>
      </c>
      <c r="AG443" s="12">
        <f t="shared" si="54"/>
        <v>2022</v>
      </c>
      <c r="AI443" s="5">
        <f t="shared" si="55"/>
        <v>148491</v>
      </c>
      <c r="AJ443" s="12">
        <f t="shared" si="56"/>
        <v>20</v>
      </c>
    </row>
    <row r="444" spans="1:36" x14ac:dyDescent="0.25">
      <c r="A444" s="33">
        <v>44631</v>
      </c>
      <c r="B444" s="20">
        <f>[1]StdO_Customers_Residential!B444+[1]StdO_Customers_Small_Commercial!B444+[1]StdO_Customers_Lighting!B444</f>
        <v>80207</v>
      </c>
      <c r="C444" s="20">
        <f>[1]StdO_Customers_Residential!C444+[1]StdO_Customers_Small_Commercial!C444+[1]StdO_Customers_Lighting!C444</f>
        <v>76980</v>
      </c>
      <c r="D444" s="20">
        <f>[1]StdO_Customers_Residential!D444+[1]StdO_Customers_Small_Commercial!D444+[1]StdO_Customers_Lighting!D444</f>
        <v>76927</v>
      </c>
      <c r="E444" s="20">
        <f>[1]StdO_Customers_Residential!E444+[1]StdO_Customers_Small_Commercial!E444+[1]StdO_Customers_Lighting!E444</f>
        <v>78510</v>
      </c>
      <c r="F444" s="20">
        <f>[1]StdO_Customers_Residential!F444+[1]StdO_Customers_Small_Commercial!F444+[1]StdO_Customers_Lighting!F444</f>
        <v>81720</v>
      </c>
      <c r="G444" s="20">
        <f>[1]StdO_Customers_Residential!G444+[1]StdO_Customers_Small_Commercial!G444+[1]StdO_Customers_Lighting!G444</f>
        <v>90924</v>
      </c>
      <c r="H444" s="20">
        <f>[1]StdO_Customers_Residential!H444+[1]StdO_Customers_Small_Commercial!H444+[1]StdO_Customers_Lighting!H444</f>
        <v>117037</v>
      </c>
      <c r="I444" s="20">
        <f>[1]StdO_Customers_Residential!I444+[1]StdO_Customers_Small_Commercial!I444+[1]StdO_Customers_Lighting!I444</f>
        <v>131084</v>
      </c>
      <c r="J444" s="20">
        <f>[1]StdO_Customers_Residential!J444+[1]StdO_Customers_Small_Commercial!J444+[1]StdO_Customers_Lighting!J444</f>
        <v>127215</v>
      </c>
      <c r="K444" s="20">
        <f>[1]StdO_Customers_Residential!K444+[1]StdO_Customers_Small_Commercial!K444+[1]StdO_Customers_Lighting!K444</f>
        <v>127358</v>
      </c>
      <c r="L444" s="20">
        <f>[1]StdO_Customers_Residential!L444+[1]StdO_Customers_Small_Commercial!L444+[1]StdO_Customers_Lighting!L444</f>
        <v>125138</v>
      </c>
      <c r="M444" s="20">
        <f>[1]StdO_Customers_Residential!M444+[1]StdO_Customers_Small_Commercial!M444+[1]StdO_Customers_Lighting!M444</f>
        <v>120702</v>
      </c>
      <c r="N444" s="20">
        <f>[1]StdO_Customers_Residential!N444+[1]StdO_Customers_Small_Commercial!N444+[1]StdO_Customers_Lighting!N444</f>
        <v>117447</v>
      </c>
      <c r="O444" s="20">
        <f>[1]StdO_Customers_Residential!O444+[1]StdO_Customers_Small_Commercial!O444+[1]StdO_Customers_Lighting!O444</f>
        <v>111986</v>
      </c>
      <c r="P444" s="20">
        <f>[1]StdO_Customers_Residential!P444+[1]StdO_Customers_Small_Commercial!P444+[1]StdO_Customers_Lighting!P444</f>
        <v>107760</v>
      </c>
      <c r="Q444" s="20">
        <f>[1]StdO_Customers_Residential!Q444+[1]StdO_Customers_Small_Commercial!Q444+[1]StdO_Customers_Lighting!Q444</f>
        <v>112333</v>
      </c>
      <c r="R444" s="20">
        <f>[1]StdO_Customers_Residential!R444+[1]StdO_Customers_Small_Commercial!R444+[1]StdO_Customers_Lighting!R444</f>
        <v>118956</v>
      </c>
      <c r="S444" s="20">
        <f>[1]StdO_Customers_Residential!S444+[1]StdO_Customers_Small_Commercial!S444+[1]StdO_Customers_Lighting!S444</f>
        <v>130383</v>
      </c>
      <c r="T444" s="20">
        <f>[1]StdO_Customers_Residential!T444+[1]StdO_Customers_Small_Commercial!T444+[1]StdO_Customers_Lighting!T444</f>
        <v>134522</v>
      </c>
      <c r="U444" s="20">
        <f>[1]StdO_Customers_Residential!U444+[1]StdO_Customers_Small_Commercial!U444+[1]StdO_Customers_Lighting!U444</f>
        <v>148002</v>
      </c>
      <c r="V444" s="20">
        <f>[1]StdO_Customers_Residential!V444+[1]StdO_Customers_Small_Commercial!V444+[1]StdO_Customers_Lighting!V444</f>
        <v>142299</v>
      </c>
      <c r="W444" s="20">
        <f>[1]StdO_Customers_Residential!W444+[1]StdO_Customers_Small_Commercial!W444+[1]StdO_Customers_Lighting!W444</f>
        <v>118038</v>
      </c>
      <c r="X444" s="20">
        <f>[1]StdO_Customers_Residential!X444+[1]StdO_Customers_Small_Commercial!X444+[1]StdO_Customers_Lighting!X444</f>
        <v>95168</v>
      </c>
      <c r="Y444" s="20">
        <f>[1]StdO_Customers_Residential!Y444+[1]StdO_Customers_Small_Commercial!Y444+[1]StdO_Customers_Lighting!Y444</f>
        <v>85713</v>
      </c>
      <c r="Z444" s="12"/>
      <c r="AA444" s="13">
        <f t="shared" si="57"/>
        <v>5</v>
      </c>
      <c r="AB444" s="12">
        <f t="shared" si="50"/>
        <v>1968391</v>
      </c>
      <c r="AC444" s="5">
        <f t="shared" si="51"/>
        <v>688018</v>
      </c>
      <c r="AD444" s="5">
        <f t="shared" si="52"/>
        <v>2656409</v>
      </c>
      <c r="AF444" s="12">
        <f t="shared" si="53"/>
        <v>3</v>
      </c>
      <c r="AG444" s="12">
        <f t="shared" si="54"/>
        <v>2022</v>
      </c>
      <c r="AI444" s="5">
        <f t="shared" si="55"/>
        <v>148002</v>
      </c>
      <c r="AJ444" s="12">
        <f t="shared" si="56"/>
        <v>20</v>
      </c>
    </row>
    <row r="445" spans="1:36" x14ac:dyDescent="0.25">
      <c r="A445" s="33">
        <v>44632</v>
      </c>
      <c r="B445" s="20">
        <f>[1]StdO_Customers_Residential!B445+[1]StdO_Customers_Small_Commercial!B445+[1]StdO_Customers_Lighting!B445</f>
        <v>80617</v>
      </c>
      <c r="C445" s="20">
        <f>[1]StdO_Customers_Residential!C445+[1]StdO_Customers_Small_Commercial!C445+[1]StdO_Customers_Lighting!C445</f>
        <v>70323</v>
      </c>
      <c r="D445" s="20">
        <f>[1]StdO_Customers_Residential!D445+[1]StdO_Customers_Small_Commercial!D445+[1]StdO_Customers_Lighting!D445</f>
        <v>73882</v>
      </c>
      <c r="E445" s="20">
        <f>[1]StdO_Customers_Residential!E445+[1]StdO_Customers_Small_Commercial!E445+[1]StdO_Customers_Lighting!E445</f>
        <v>74348</v>
      </c>
      <c r="F445" s="20">
        <f>[1]StdO_Customers_Residential!F445+[1]StdO_Customers_Small_Commercial!F445+[1]StdO_Customers_Lighting!F445</f>
        <v>76873</v>
      </c>
      <c r="G445" s="20">
        <f>[1]StdO_Customers_Residential!G445+[1]StdO_Customers_Small_Commercial!G445+[1]StdO_Customers_Lighting!G445</f>
        <v>84979</v>
      </c>
      <c r="H445" s="20">
        <f>[1]StdO_Customers_Residential!H445+[1]StdO_Customers_Small_Commercial!H445+[1]StdO_Customers_Lighting!H445</f>
        <v>106180</v>
      </c>
      <c r="I445" s="20">
        <f>[1]StdO_Customers_Residential!I445+[1]StdO_Customers_Small_Commercial!I445+[1]StdO_Customers_Lighting!I445</f>
        <v>119848</v>
      </c>
      <c r="J445" s="20">
        <f>[1]StdO_Customers_Residential!J445+[1]StdO_Customers_Small_Commercial!J445+[1]StdO_Customers_Lighting!J445</f>
        <v>127367</v>
      </c>
      <c r="K445" s="20">
        <f>[1]StdO_Customers_Residential!K445+[1]StdO_Customers_Small_Commercial!K445+[1]StdO_Customers_Lighting!K445</f>
        <v>132487</v>
      </c>
      <c r="L445" s="20">
        <f>[1]StdO_Customers_Residential!L445+[1]StdO_Customers_Small_Commercial!L445+[1]StdO_Customers_Lighting!L445</f>
        <v>129189</v>
      </c>
      <c r="M445" s="20">
        <f>[1]StdO_Customers_Residential!M445+[1]StdO_Customers_Small_Commercial!M445+[1]StdO_Customers_Lighting!M445</f>
        <v>125792</v>
      </c>
      <c r="N445" s="20">
        <f>[1]StdO_Customers_Residential!N445+[1]StdO_Customers_Small_Commercial!N445+[1]StdO_Customers_Lighting!N445</f>
        <v>121423</v>
      </c>
      <c r="O445" s="20">
        <f>[1]StdO_Customers_Residential!O445+[1]StdO_Customers_Small_Commercial!O445+[1]StdO_Customers_Lighting!O445</f>
        <v>116224</v>
      </c>
      <c r="P445" s="20">
        <f>[1]StdO_Customers_Residential!P445+[1]StdO_Customers_Small_Commercial!P445+[1]StdO_Customers_Lighting!P445</f>
        <v>109919</v>
      </c>
      <c r="Q445" s="20">
        <f>[1]StdO_Customers_Residential!Q445+[1]StdO_Customers_Small_Commercial!Q445+[1]StdO_Customers_Lighting!Q445</f>
        <v>113973</v>
      </c>
      <c r="R445" s="20">
        <f>[1]StdO_Customers_Residential!R445+[1]StdO_Customers_Small_Commercial!R445+[1]StdO_Customers_Lighting!R445</f>
        <v>120903</v>
      </c>
      <c r="S445" s="20">
        <f>[1]StdO_Customers_Residential!S445+[1]StdO_Customers_Small_Commercial!S445+[1]StdO_Customers_Lighting!S445</f>
        <v>131860</v>
      </c>
      <c r="T445" s="20">
        <f>[1]StdO_Customers_Residential!T445+[1]StdO_Customers_Small_Commercial!T445+[1]StdO_Customers_Lighting!T445</f>
        <v>136861</v>
      </c>
      <c r="U445" s="20">
        <f>[1]StdO_Customers_Residential!U445+[1]StdO_Customers_Small_Commercial!U445+[1]StdO_Customers_Lighting!U445</f>
        <v>149648</v>
      </c>
      <c r="V445" s="20">
        <f>[1]StdO_Customers_Residential!V445+[1]StdO_Customers_Small_Commercial!V445+[1]StdO_Customers_Lighting!V445</f>
        <v>144370</v>
      </c>
      <c r="W445" s="20">
        <f>[1]StdO_Customers_Residential!W445+[1]StdO_Customers_Small_Commercial!W445+[1]StdO_Customers_Lighting!W445</f>
        <v>117378</v>
      </c>
      <c r="X445" s="20">
        <f>[1]StdO_Customers_Residential!X445+[1]StdO_Customers_Small_Commercial!X445+[1]StdO_Customers_Lighting!X445</f>
        <v>96234</v>
      </c>
      <c r="Y445" s="20">
        <f>[1]StdO_Customers_Residential!Y445+[1]StdO_Customers_Small_Commercial!Y445+[1]StdO_Customers_Lighting!Y445</f>
        <v>88434</v>
      </c>
      <c r="Z445" s="12"/>
      <c r="AA445" s="13">
        <f t="shared" si="57"/>
        <v>6</v>
      </c>
      <c r="AB445" s="12">
        <f t="shared" si="50"/>
        <v>1993476</v>
      </c>
      <c r="AC445" s="5">
        <f t="shared" si="51"/>
        <v>655636</v>
      </c>
      <c r="AD445" s="5">
        <f t="shared" si="52"/>
        <v>2649112</v>
      </c>
      <c r="AF445" s="12">
        <f t="shared" si="53"/>
        <v>3</v>
      </c>
      <c r="AG445" s="12">
        <f t="shared" si="54"/>
        <v>2022</v>
      </c>
      <c r="AI445" s="5">
        <f t="shared" si="55"/>
        <v>149648</v>
      </c>
      <c r="AJ445" s="12">
        <f t="shared" si="56"/>
        <v>20</v>
      </c>
    </row>
    <row r="446" spans="1:36" x14ac:dyDescent="0.25">
      <c r="A446" s="33">
        <v>44633</v>
      </c>
      <c r="B446" s="20">
        <f>[1]StdO_Customers_Residential!B446+[1]StdO_Customers_Small_Commercial!B446+[1]StdO_Customers_Lighting!B446</f>
        <v>82854</v>
      </c>
      <c r="C446" s="20">
        <f>[1]StdO_Customers_Residential!C446+[1]StdO_Customers_Small_Commercial!C446+[1]StdO_Customers_Lighting!C446</f>
        <v>0</v>
      </c>
      <c r="D446" s="20">
        <f>[1]StdO_Customers_Residential!D446+[1]StdO_Customers_Small_Commercial!D446+[1]StdO_Customers_Lighting!D446</f>
        <v>66793</v>
      </c>
      <c r="E446" s="20">
        <f>[1]StdO_Customers_Residential!E446+[1]StdO_Customers_Small_Commercial!E446+[1]StdO_Customers_Lighting!E446</f>
        <v>80849</v>
      </c>
      <c r="F446" s="20">
        <f>[1]StdO_Customers_Residential!F446+[1]StdO_Customers_Small_Commercial!F446+[1]StdO_Customers_Lighting!F446</f>
        <v>80898</v>
      </c>
      <c r="G446" s="20">
        <f>[1]StdO_Customers_Residential!G446+[1]StdO_Customers_Small_Commercial!G446+[1]StdO_Customers_Lighting!G446</f>
        <v>84773</v>
      </c>
      <c r="H446" s="20">
        <f>[1]StdO_Customers_Residential!H446+[1]StdO_Customers_Small_Commercial!H446+[1]StdO_Customers_Lighting!H446</f>
        <v>102818</v>
      </c>
      <c r="I446" s="20">
        <f>[1]StdO_Customers_Residential!I446+[1]StdO_Customers_Small_Commercial!I446+[1]StdO_Customers_Lighting!I446</f>
        <v>115946</v>
      </c>
      <c r="J446" s="20">
        <f>[1]StdO_Customers_Residential!J446+[1]StdO_Customers_Small_Commercial!J446+[1]StdO_Customers_Lighting!J446</f>
        <v>123213</v>
      </c>
      <c r="K446" s="20">
        <f>[1]StdO_Customers_Residential!K446+[1]StdO_Customers_Small_Commercial!K446+[1]StdO_Customers_Lighting!K446</f>
        <v>128178</v>
      </c>
      <c r="L446" s="20">
        <f>[1]StdO_Customers_Residential!L446+[1]StdO_Customers_Small_Commercial!L446+[1]StdO_Customers_Lighting!L446</f>
        <v>125029</v>
      </c>
      <c r="M446" s="20">
        <f>[1]StdO_Customers_Residential!M446+[1]StdO_Customers_Small_Commercial!M446+[1]StdO_Customers_Lighting!M446</f>
        <v>121760</v>
      </c>
      <c r="N446" s="20">
        <f>[1]StdO_Customers_Residential!N446+[1]StdO_Customers_Small_Commercial!N446+[1]StdO_Customers_Lighting!N446</f>
        <v>117541</v>
      </c>
      <c r="O446" s="20">
        <f>[1]StdO_Customers_Residential!O446+[1]StdO_Customers_Small_Commercial!O446+[1]StdO_Customers_Lighting!O446</f>
        <v>112497</v>
      </c>
      <c r="P446" s="20">
        <f>[1]StdO_Customers_Residential!P446+[1]StdO_Customers_Small_Commercial!P446+[1]StdO_Customers_Lighting!P446</f>
        <v>106435</v>
      </c>
      <c r="Q446" s="20">
        <f>[1]StdO_Customers_Residential!Q446+[1]StdO_Customers_Small_Commercial!Q446+[1]StdO_Customers_Lighting!Q446</f>
        <v>110338</v>
      </c>
      <c r="R446" s="20">
        <f>[1]StdO_Customers_Residential!R446+[1]StdO_Customers_Small_Commercial!R446+[1]StdO_Customers_Lighting!R446</f>
        <v>117006</v>
      </c>
      <c r="S446" s="20">
        <f>[1]StdO_Customers_Residential!S446+[1]StdO_Customers_Small_Commercial!S446+[1]StdO_Customers_Lighting!S446</f>
        <v>127602</v>
      </c>
      <c r="T446" s="20">
        <f>[1]StdO_Customers_Residential!T446+[1]StdO_Customers_Small_Commercial!T446+[1]StdO_Customers_Lighting!T446</f>
        <v>132551</v>
      </c>
      <c r="U446" s="20">
        <f>[1]StdO_Customers_Residential!U446+[1]StdO_Customers_Small_Commercial!U446+[1]StdO_Customers_Lighting!U446</f>
        <v>145019</v>
      </c>
      <c r="V446" s="20">
        <f>[1]StdO_Customers_Residential!V446+[1]StdO_Customers_Small_Commercial!V446+[1]StdO_Customers_Lighting!V446</f>
        <v>139837</v>
      </c>
      <c r="W446" s="20">
        <f>[1]StdO_Customers_Residential!W446+[1]StdO_Customers_Small_Commercial!W446+[1]StdO_Customers_Lighting!W446</f>
        <v>117955</v>
      </c>
      <c r="X446" s="20">
        <f>[1]StdO_Customers_Residential!X446+[1]StdO_Customers_Small_Commercial!X446+[1]StdO_Customers_Lighting!X446</f>
        <v>103928</v>
      </c>
      <c r="Y446" s="20">
        <f>[1]StdO_Customers_Residential!Y446+[1]StdO_Customers_Small_Commercial!Y446+[1]StdO_Customers_Lighting!Y446</f>
        <v>95078</v>
      </c>
      <c r="Z446" s="12"/>
      <c r="AA446" s="13">
        <f t="shared" si="57"/>
        <v>7</v>
      </c>
      <c r="AB446" s="12">
        <f t="shared" si="50"/>
        <v>0</v>
      </c>
      <c r="AC446" s="5">
        <f t="shared" si="51"/>
        <v>2538898</v>
      </c>
      <c r="AD446" s="5">
        <f t="shared" si="52"/>
        <v>2538898</v>
      </c>
      <c r="AF446" s="12">
        <f t="shared" si="53"/>
        <v>3</v>
      </c>
      <c r="AG446" s="12">
        <f t="shared" si="54"/>
        <v>2022</v>
      </c>
      <c r="AI446" s="5">
        <f t="shared" si="55"/>
        <v>145019</v>
      </c>
      <c r="AJ446" s="12">
        <f t="shared" si="56"/>
        <v>20</v>
      </c>
    </row>
    <row r="447" spans="1:36" x14ac:dyDescent="0.25">
      <c r="A447" s="33">
        <v>44634</v>
      </c>
      <c r="B447" s="20">
        <f>[1]StdO_Customers_Residential!B447+[1]StdO_Customers_Small_Commercial!B447+[1]StdO_Customers_Lighting!B447</f>
        <v>89055</v>
      </c>
      <c r="C447" s="20">
        <f>[1]StdO_Customers_Residential!C447+[1]StdO_Customers_Small_Commercial!C447+[1]StdO_Customers_Lighting!C447</f>
        <v>85878</v>
      </c>
      <c r="D447" s="20">
        <f>[1]StdO_Customers_Residential!D447+[1]StdO_Customers_Small_Commercial!D447+[1]StdO_Customers_Lighting!D447</f>
        <v>84308</v>
      </c>
      <c r="E447" s="20">
        <f>[1]StdO_Customers_Residential!E447+[1]StdO_Customers_Small_Commercial!E447+[1]StdO_Customers_Lighting!E447</f>
        <v>85225</v>
      </c>
      <c r="F447" s="20">
        <f>[1]StdO_Customers_Residential!F447+[1]StdO_Customers_Small_Commercial!F447+[1]StdO_Customers_Lighting!F447</f>
        <v>87650</v>
      </c>
      <c r="G447" s="20">
        <f>[1]StdO_Customers_Residential!G447+[1]StdO_Customers_Small_Commercial!G447+[1]StdO_Customers_Lighting!G447</f>
        <v>97641</v>
      </c>
      <c r="H447" s="20">
        <f>[1]StdO_Customers_Residential!H447+[1]StdO_Customers_Small_Commercial!H447+[1]StdO_Customers_Lighting!H447</f>
        <v>116948</v>
      </c>
      <c r="I447" s="20">
        <f>[1]StdO_Customers_Residential!I447+[1]StdO_Customers_Small_Commercial!I447+[1]StdO_Customers_Lighting!I447</f>
        <v>130947</v>
      </c>
      <c r="J447" s="20">
        <f>[1]StdO_Customers_Residential!J447+[1]StdO_Customers_Small_Commercial!J447+[1]StdO_Customers_Lighting!J447</f>
        <v>127126</v>
      </c>
      <c r="K447" s="20">
        <f>[1]StdO_Customers_Residential!K447+[1]StdO_Customers_Small_Commercial!K447+[1]StdO_Customers_Lighting!K447</f>
        <v>127290</v>
      </c>
      <c r="L447" s="20">
        <f>[1]StdO_Customers_Residential!L447+[1]StdO_Customers_Small_Commercial!L447+[1]StdO_Customers_Lighting!L447</f>
        <v>125085</v>
      </c>
      <c r="M447" s="20">
        <f>[1]StdO_Customers_Residential!M447+[1]StdO_Customers_Small_Commercial!M447+[1]StdO_Customers_Lighting!M447</f>
        <v>120667</v>
      </c>
      <c r="N447" s="20">
        <f>[1]StdO_Customers_Residential!N447+[1]StdO_Customers_Small_Commercial!N447+[1]StdO_Customers_Lighting!N447</f>
        <v>117390</v>
      </c>
      <c r="O447" s="20">
        <f>[1]StdO_Customers_Residential!O447+[1]StdO_Customers_Small_Commercial!O447+[1]StdO_Customers_Lighting!O447</f>
        <v>111943</v>
      </c>
      <c r="P447" s="20">
        <f>[1]StdO_Customers_Residential!P447+[1]StdO_Customers_Small_Commercial!P447+[1]StdO_Customers_Lighting!P447</f>
        <v>107680</v>
      </c>
      <c r="Q447" s="20">
        <f>[1]StdO_Customers_Residential!Q447+[1]StdO_Customers_Small_Commercial!Q447+[1]StdO_Customers_Lighting!Q447</f>
        <v>112251</v>
      </c>
      <c r="R447" s="20">
        <f>[1]StdO_Customers_Residential!R447+[1]StdO_Customers_Small_Commercial!R447+[1]StdO_Customers_Lighting!R447</f>
        <v>118860</v>
      </c>
      <c r="S447" s="20">
        <f>[1]StdO_Customers_Residential!S447+[1]StdO_Customers_Small_Commercial!S447+[1]StdO_Customers_Lighting!S447</f>
        <v>130187</v>
      </c>
      <c r="T447" s="20">
        <f>[1]StdO_Customers_Residential!T447+[1]StdO_Customers_Small_Commercial!T447+[1]StdO_Customers_Lighting!T447</f>
        <v>134407</v>
      </c>
      <c r="U447" s="20">
        <f>[1]StdO_Customers_Residential!U447+[1]StdO_Customers_Small_Commercial!U447+[1]StdO_Customers_Lighting!U447</f>
        <v>148044</v>
      </c>
      <c r="V447" s="20">
        <f>[1]StdO_Customers_Residential!V447+[1]StdO_Customers_Small_Commercial!V447+[1]StdO_Customers_Lighting!V447</f>
        <v>142357</v>
      </c>
      <c r="W447" s="20">
        <f>[1]StdO_Customers_Residential!W447+[1]StdO_Customers_Small_Commercial!W447+[1]StdO_Customers_Lighting!W447</f>
        <v>118031</v>
      </c>
      <c r="X447" s="20">
        <f>[1]StdO_Customers_Residential!X447+[1]StdO_Customers_Small_Commercial!X447+[1]StdO_Customers_Lighting!X447</f>
        <v>95153</v>
      </c>
      <c r="Y447" s="20">
        <f>[1]StdO_Customers_Residential!Y447+[1]StdO_Customers_Small_Commercial!Y447+[1]StdO_Customers_Lighting!Y447</f>
        <v>86328</v>
      </c>
      <c r="Z447" s="12"/>
      <c r="AA447" s="13">
        <f t="shared" si="57"/>
        <v>1</v>
      </c>
      <c r="AB447" s="12">
        <f t="shared" si="50"/>
        <v>0</v>
      </c>
      <c r="AC447" s="5">
        <f t="shared" si="51"/>
        <v>2700451</v>
      </c>
      <c r="AD447" s="5">
        <f t="shared" si="52"/>
        <v>2700451</v>
      </c>
      <c r="AF447" s="12">
        <f t="shared" si="53"/>
        <v>3</v>
      </c>
      <c r="AG447" s="12">
        <f t="shared" si="54"/>
        <v>2022</v>
      </c>
      <c r="AI447" s="5">
        <f t="shared" si="55"/>
        <v>148044</v>
      </c>
      <c r="AJ447" s="12">
        <f t="shared" si="56"/>
        <v>20</v>
      </c>
    </row>
    <row r="448" spans="1:36" x14ac:dyDescent="0.25">
      <c r="A448" s="33">
        <v>44635</v>
      </c>
      <c r="B448" s="20">
        <f>[1]StdO_Customers_Residential!B448+[1]StdO_Customers_Small_Commercial!B448+[1]StdO_Customers_Lighting!B448</f>
        <v>80955</v>
      </c>
      <c r="C448" s="20">
        <f>[1]StdO_Customers_Residential!C448+[1]StdO_Customers_Small_Commercial!C448+[1]StdO_Customers_Lighting!C448</f>
        <v>77349</v>
      </c>
      <c r="D448" s="20">
        <f>[1]StdO_Customers_Residential!D448+[1]StdO_Customers_Small_Commercial!D448+[1]StdO_Customers_Lighting!D448</f>
        <v>75328</v>
      </c>
      <c r="E448" s="20">
        <f>[1]StdO_Customers_Residential!E448+[1]StdO_Customers_Small_Commercial!E448+[1]StdO_Customers_Lighting!E448</f>
        <v>76523</v>
      </c>
      <c r="F448" s="20">
        <f>[1]StdO_Customers_Residential!F448+[1]StdO_Customers_Small_Commercial!F448+[1]StdO_Customers_Lighting!F448</f>
        <v>78545</v>
      </c>
      <c r="G448" s="20">
        <f>[1]StdO_Customers_Residential!G448+[1]StdO_Customers_Small_Commercial!G448+[1]StdO_Customers_Lighting!G448</f>
        <v>88737</v>
      </c>
      <c r="H448" s="20">
        <f>[1]StdO_Customers_Residential!H448+[1]StdO_Customers_Small_Commercial!H448+[1]StdO_Customers_Lighting!H448</f>
        <v>116796</v>
      </c>
      <c r="I448" s="20">
        <f>[1]StdO_Customers_Residential!I448+[1]StdO_Customers_Small_Commercial!I448+[1]StdO_Customers_Lighting!I448</f>
        <v>130742</v>
      </c>
      <c r="J448" s="20">
        <f>[1]StdO_Customers_Residential!J448+[1]StdO_Customers_Small_Commercial!J448+[1]StdO_Customers_Lighting!J448</f>
        <v>126908</v>
      </c>
      <c r="K448" s="20">
        <f>[1]StdO_Customers_Residential!K448+[1]StdO_Customers_Small_Commercial!K448+[1]StdO_Customers_Lighting!K448</f>
        <v>127075</v>
      </c>
      <c r="L448" s="20">
        <f>[1]StdO_Customers_Residential!L448+[1]StdO_Customers_Small_Commercial!L448+[1]StdO_Customers_Lighting!L448</f>
        <v>124887</v>
      </c>
      <c r="M448" s="20">
        <f>[1]StdO_Customers_Residential!M448+[1]StdO_Customers_Small_Commercial!M448+[1]StdO_Customers_Lighting!M448</f>
        <v>120487</v>
      </c>
      <c r="N448" s="20">
        <f>[1]StdO_Customers_Residential!N448+[1]StdO_Customers_Small_Commercial!N448+[1]StdO_Customers_Lighting!N448</f>
        <v>117212</v>
      </c>
      <c r="O448" s="20">
        <f>[1]StdO_Customers_Residential!O448+[1]StdO_Customers_Small_Commercial!O448+[1]StdO_Customers_Lighting!O448</f>
        <v>111774</v>
      </c>
      <c r="P448" s="20">
        <f>[1]StdO_Customers_Residential!P448+[1]StdO_Customers_Small_Commercial!P448+[1]StdO_Customers_Lighting!P448</f>
        <v>107537</v>
      </c>
      <c r="Q448" s="20">
        <f>[1]StdO_Customers_Residential!Q448+[1]StdO_Customers_Small_Commercial!Q448+[1]StdO_Customers_Lighting!Q448</f>
        <v>112129</v>
      </c>
      <c r="R448" s="20">
        <f>[1]StdO_Customers_Residential!R448+[1]StdO_Customers_Small_Commercial!R448+[1]StdO_Customers_Lighting!R448</f>
        <v>118713</v>
      </c>
      <c r="S448" s="20">
        <f>[1]StdO_Customers_Residential!S448+[1]StdO_Customers_Small_Commercial!S448+[1]StdO_Customers_Lighting!S448</f>
        <v>130009</v>
      </c>
      <c r="T448" s="20">
        <f>[1]StdO_Customers_Residential!T448+[1]StdO_Customers_Small_Commercial!T448+[1]StdO_Customers_Lighting!T448</f>
        <v>134290</v>
      </c>
      <c r="U448" s="20">
        <f>[1]StdO_Customers_Residential!U448+[1]StdO_Customers_Small_Commercial!U448+[1]StdO_Customers_Lighting!U448</f>
        <v>147789</v>
      </c>
      <c r="V448" s="20">
        <f>[1]StdO_Customers_Residential!V448+[1]StdO_Customers_Small_Commercial!V448+[1]StdO_Customers_Lighting!V448</f>
        <v>141963</v>
      </c>
      <c r="W448" s="20">
        <f>[1]StdO_Customers_Residential!W448+[1]StdO_Customers_Small_Commercial!W448+[1]StdO_Customers_Lighting!W448</f>
        <v>117848</v>
      </c>
      <c r="X448" s="20">
        <f>[1]StdO_Customers_Residential!X448+[1]StdO_Customers_Small_Commercial!X448+[1]StdO_Customers_Lighting!X448</f>
        <v>95067</v>
      </c>
      <c r="Y448" s="20">
        <f>[1]StdO_Customers_Residential!Y448+[1]StdO_Customers_Small_Commercial!Y448+[1]StdO_Customers_Lighting!Y448</f>
        <v>85552</v>
      </c>
      <c r="Z448" s="12"/>
      <c r="AA448" s="13">
        <f t="shared" si="57"/>
        <v>2</v>
      </c>
      <c r="AB448" s="12">
        <f t="shared" si="50"/>
        <v>1964430</v>
      </c>
      <c r="AC448" s="5">
        <f t="shared" si="51"/>
        <v>679785</v>
      </c>
      <c r="AD448" s="5">
        <f t="shared" si="52"/>
        <v>2644215</v>
      </c>
      <c r="AF448" s="12">
        <f t="shared" si="53"/>
        <v>3</v>
      </c>
      <c r="AG448" s="12">
        <f t="shared" si="54"/>
        <v>2022</v>
      </c>
      <c r="AI448" s="5">
        <f t="shared" si="55"/>
        <v>147789</v>
      </c>
      <c r="AJ448" s="12">
        <f t="shared" si="56"/>
        <v>20</v>
      </c>
    </row>
    <row r="449" spans="1:36" x14ac:dyDescent="0.25">
      <c r="A449" s="33">
        <v>44636</v>
      </c>
      <c r="B449" s="20">
        <f>[1]StdO_Customers_Residential!B449+[1]StdO_Customers_Small_Commercial!B449+[1]StdO_Customers_Lighting!B449</f>
        <v>79866</v>
      </c>
      <c r="C449" s="20">
        <f>[1]StdO_Customers_Residential!C449+[1]StdO_Customers_Small_Commercial!C449+[1]StdO_Customers_Lighting!C449</f>
        <v>74431</v>
      </c>
      <c r="D449" s="20">
        <f>[1]StdO_Customers_Residential!D449+[1]StdO_Customers_Small_Commercial!D449+[1]StdO_Customers_Lighting!D449</f>
        <v>73510</v>
      </c>
      <c r="E449" s="20">
        <f>[1]StdO_Customers_Residential!E449+[1]StdO_Customers_Small_Commercial!E449+[1]StdO_Customers_Lighting!E449</f>
        <v>74965</v>
      </c>
      <c r="F449" s="20">
        <f>[1]StdO_Customers_Residential!F449+[1]StdO_Customers_Small_Commercial!F449+[1]StdO_Customers_Lighting!F449</f>
        <v>77779</v>
      </c>
      <c r="G449" s="20">
        <f>[1]StdO_Customers_Residential!G449+[1]StdO_Customers_Small_Commercial!G449+[1]StdO_Customers_Lighting!G449</f>
        <v>88589</v>
      </c>
      <c r="H449" s="20">
        <f>[1]StdO_Customers_Residential!H449+[1]StdO_Customers_Small_Commercial!H449+[1]StdO_Customers_Lighting!H449</f>
        <v>116523</v>
      </c>
      <c r="I449" s="20">
        <f>[1]StdO_Customers_Residential!I449+[1]StdO_Customers_Small_Commercial!I449+[1]StdO_Customers_Lighting!I449</f>
        <v>130517</v>
      </c>
      <c r="J449" s="20">
        <f>[1]StdO_Customers_Residential!J449+[1]StdO_Customers_Small_Commercial!J449+[1]StdO_Customers_Lighting!J449</f>
        <v>126744</v>
      </c>
      <c r="K449" s="20">
        <f>[1]StdO_Customers_Residential!K449+[1]StdO_Customers_Small_Commercial!K449+[1]StdO_Customers_Lighting!K449</f>
        <v>126917</v>
      </c>
      <c r="L449" s="20">
        <f>[1]StdO_Customers_Residential!L449+[1]StdO_Customers_Small_Commercial!L449+[1]StdO_Customers_Lighting!L449</f>
        <v>124723</v>
      </c>
      <c r="M449" s="20">
        <f>[1]StdO_Customers_Residential!M449+[1]StdO_Customers_Small_Commercial!M449+[1]StdO_Customers_Lighting!M449</f>
        <v>120308</v>
      </c>
      <c r="N449" s="20">
        <f>[1]StdO_Customers_Residential!N449+[1]StdO_Customers_Small_Commercial!N449+[1]StdO_Customers_Lighting!N449</f>
        <v>117058</v>
      </c>
      <c r="O449" s="20">
        <f>[1]StdO_Customers_Residential!O449+[1]StdO_Customers_Small_Commercial!O449+[1]StdO_Customers_Lighting!O449</f>
        <v>111638</v>
      </c>
      <c r="P449" s="20">
        <f>[1]StdO_Customers_Residential!P449+[1]StdO_Customers_Small_Commercial!P449+[1]StdO_Customers_Lighting!P449</f>
        <v>107422</v>
      </c>
      <c r="Q449" s="20">
        <f>[1]StdO_Customers_Residential!Q449+[1]StdO_Customers_Small_Commercial!Q449+[1]StdO_Customers_Lighting!Q449</f>
        <v>111966</v>
      </c>
      <c r="R449" s="20">
        <f>[1]StdO_Customers_Residential!R449+[1]StdO_Customers_Small_Commercial!R449+[1]StdO_Customers_Lighting!R449</f>
        <v>118539</v>
      </c>
      <c r="S449" s="20">
        <f>[1]StdO_Customers_Residential!S449+[1]StdO_Customers_Small_Commercial!S449+[1]StdO_Customers_Lighting!S449</f>
        <v>129799</v>
      </c>
      <c r="T449" s="20">
        <f>[1]StdO_Customers_Residential!T449+[1]StdO_Customers_Small_Commercial!T449+[1]StdO_Customers_Lighting!T449</f>
        <v>134060</v>
      </c>
      <c r="U449" s="20">
        <f>[1]StdO_Customers_Residential!U449+[1]StdO_Customers_Small_Commercial!U449+[1]StdO_Customers_Lighting!U449</f>
        <v>147535</v>
      </c>
      <c r="V449" s="20">
        <f>[1]StdO_Customers_Residential!V449+[1]StdO_Customers_Small_Commercial!V449+[1]StdO_Customers_Lighting!V449</f>
        <v>141773</v>
      </c>
      <c r="W449" s="20">
        <f>[1]StdO_Customers_Residential!W449+[1]StdO_Customers_Small_Commercial!W449+[1]StdO_Customers_Lighting!W449</f>
        <v>117623</v>
      </c>
      <c r="X449" s="20">
        <f>[1]StdO_Customers_Residential!X449+[1]StdO_Customers_Small_Commercial!X449+[1]StdO_Customers_Lighting!X449</f>
        <v>94818</v>
      </c>
      <c r="Y449" s="20">
        <f>[1]StdO_Customers_Residential!Y449+[1]StdO_Customers_Small_Commercial!Y449+[1]StdO_Customers_Lighting!Y449</f>
        <v>85394</v>
      </c>
      <c r="Z449" s="12"/>
      <c r="AA449" s="13">
        <f t="shared" si="57"/>
        <v>3</v>
      </c>
      <c r="AB449" s="12">
        <f t="shared" si="50"/>
        <v>1961440</v>
      </c>
      <c r="AC449" s="5">
        <f t="shared" si="51"/>
        <v>671057</v>
      </c>
      <c r="AD449" s="5">
        <f t="shared" si="52"/>
        <v>2632497</v>
      </c>
      <c r="AF449" s="12">
        <f t="shared" si="53"/>
        <v>3</v>
      </c>
      <c r="AG449" s="12">
        <f t="shared" si="54"/>
        <v>2022</v>
      </c>
      <c r="AI449" s="5">
        <f t="shared" si="55"/>
        <v>147535</v>
      </c>
      <c r="AJ449" s="12">
        <f t="shared" si="56"/>
        <v>20</v>
      </c>
    </row>
    <row r="450" spans="1:36" x14ac:dyDescent="0.25">
      <c r="A450" s="33">
        <v>44637</v>
      </c>
      <c r="B450" s="20">
        <f>[1]StdO_Customers_Residential!B450+[1]StdO_Customers_Small_Commercial!B450+[1]StdO_Customers_Lighting!B450</f>
        <v>79867</v>
      </c>
      <c r="C450" s="20">
        <f>[1]StdO_Customers_Residential!C450+[1]StdO_Customers_Small_Commercial!C450+[1]StdO_Customers_Lighting!C450</f>
        <v>74409</v>
      </c>
      <c r="D450" s="20">
        <f>[1]StdO_Customers_Residential!D450+[1]StdO_Customers_Small_Commercial!D450+[1]StdO_Customers_Lighting!D450</f>
        <v>72768</v>
      </c>
      <c r="E450" s="20">
        <f>[1]StdO_Customers_Residential!E450+[1]StdO_Customers_Small_Commercial!E450+[1]StdO_Customers_Lighting!E450</f>
        <v>74920</v>
      </c>
      <c r="F450" s="20">
        <f>[1]StdO_Customers_Residential!F450+[1]StdO_Customers_Small_Commercial!F450+[1]StdO_Customers_Lighting!F450</f>
        <v>77112</v>
      </c>
      <c r="G450" s="20">
        <f>[1]StdO_Customers_Residential!G450+[1]StdO_Customers_Small_Commercial!G450+[1]StdO_Customers_Lighting!G450</f>
        <v>88550</v>
      </c>
      <c r="H450" s="20">
        <f>[1]StdO_Customers_Residential!H450+[1]StdO_Customers_Small_Commercial!H450+[1]StdO_Customers_Lighting!H450</f>
        <v>116486</v>
      </c>
      <c r="I450" s="20">
        <f>[1]StdO_Customers_Residential!I450+[1]StdO_Customers_Small_Commercial!I450+[1]StdO_Customers_Lighting!I450</f>
        <v>130505</v>
      </c>
      <c r="J450" s="20">
        <f>[1]StdO_Customers_Residential!J450+[1]StdO_Customers_Small_Commercial!J450+[1]StdO_Customers_Lighting!J450</f>
        <v>126716</v>
      </c>
      <c r="K450" s="20">
        <f>[1]StdO_Customers_Residential!K450+[1]StdO_Customers_Small_Commercial!K450+[1]StdO_Customers_Lighting!K450</f>
        <v>126901</v>
      </c>
      <c r="L450" s="20">
        <f>[1]StdO_Customers_Residential!L450+[1]StdO_Customers_Small_Commercial!L450+[1]StdO_Customers_Lighting!L450</f>
        <v>124729</v>
      </c>
      <c r="M450" s="20">
        <f>[1]StdO_Customers_Residential!M450+[1]StdO_Customers_Small_Commercial!M450+[1]StdO_Customers_Lighting!M450</f>
        <v>120349</v>
      </c>
      <c r="N450" s="20">
        <f>[1]StdO_Customers_Residential!N450+[1]StdO_Customers_Small_Commercial!N450+[1]StdO_Customers_Lighting!N450</f>
        <v>117068</v>
      </c>
      <c r="O450" s="20">
        <f>[1]StdO_Customers_Residential!O450+[1]StdO_Customers_Small_Commercial!O450+[1]StdO_Customers_Lighting!O450</f>
        <v>111641</v>
      </c>
      <c r="P450" s="20">
        <f>[1]StdO_Customers_Residential!P450+[1]StdO_Customers_Small_Commercial!P450+[1]StdO_Customers_Lighting!P450</f>
        <v>107409</v>
      </c>
      <c r="Q450" s="20">
        <f>[1]StdO_Customers_Residential!Q450+[1]StdO_Customers_Small_Commercial!Q450+[1]StdO_Customers_Lighting!Q450</f>
        <v>111955</v>
      </c>
      <c r="R450" s="20">
        <f>[1]StdO_Customers_Residential!R450+[1]StdO_Customers_Small_Commercial!R450+[1]StdO_Customers_Lighting!R450</f>
        <v>118577</v>
      </c>
      <c r="S450" s="20">
        <f>[1]StdO_Customers_Residential!S450+[1]StdO_Customers_Small_Commercial!S450+[1]StdO_Customers_Lighting!S450</f>
        <v>129888</v>
      </c>
      <c r="T450" s="20">
        <f>[1]StdO_Customers_Residential!T450+[1]StdO_Customers_Small_Commercial!T450+[1]StdO_Customers_Lighting!T450</f>
        <v>134088</v>
      </c>
      <c r="U450" s="20">
        <f>[1]StdO_Customers_Residential!U450+[1]StdO_Customers_Small_Commercial!U450+[1]StdO_Customers_Lighting!U450</f>
        <v>147694</v>
      </c>
      <c r="V450" s="20">
        <f>[1]StdO_Customers_Residential!V450+[1]StdO_Customers_Small_Commercial!V450+[1]StdO_Customers_Lighting!V450</f>
        <v>141740</v>
      </c>
      <c r="W450" s="20">
        <f>[1]StdO_Customers_Residential!W450+[1]StdO_Customers_Small_Commercial!W450+[1]StdO_Customers_Lighting!W450</f>
        <v>117562</v>
      </c>
      <c r="X450" s="20">
        <f>[1]StdO_Customers_Residential!X450+[1]StdO_Customers_Small_Commercial!X450+[1]StdO_Customers_Lighting!X450</f>
        <v>94766</v>
      </c>
      <c r="Y450" s="20">
        <f>[1]StdO_Customers_Residential!Y450+[1]StdO_Customers_Small_Commercial!Y450+[1]StdO_Customers_Lighting!Y450</f>
        <v>85343</v>
      </c>
      <c r="Z450" s="12"/>
      <c r="AA450" s="13">
        <f t="shared" si="57"/>
        <v>4</v>
      </c>
      <c r="AB450" s="12">
        <f t="shared" si="50"/>
        <v>1961588</v>
      </c>
      <c r="AC450" s="5">
        <f t="shared" si="51"/>
        <v>669455</v>
      </c>
      <c r="AD450" s="5">
        <f t="shared" si="52"/>
        <v>2631043</v>
      </c>
      <c r="AF450" s="12">
        <f t="shared" si="53"/>
        <v>3</v>
      </c>
      <c r="AG450" s="12">
        <f t="shared" si="54"/>
        <v>2022</v>
      </c>
      <c r="AI450" s="5">
        <f t="shared" si="55"/>
        <v>147694</v>
      </c>
      <c r="AJ450" s="12">
        <f t="shared" si="56"/>
        <v>20</v>
      </c>
    </row>
    <row r="451" spans="1:36" x14ac:dyDescent="0.25">
      <c r="A451" s="33">
        <v>44638</v>
      </c>
      <c r="B451" s="20">
        <f>[1]StdO_Customers_Residential!B451+[1]StdO_Customers_Small_Commercial!B451+[1]StdO_Customers_Lighting!B451</f>
        <v>79824</v>
      </c>
      <c r="C451" s="20">
        <f>[1]StdO_Customers_Residential!C451+[1]StdO_Customers_Small_Commercial!C451+[1]StdO_Customers_Lighting!C451</f>
        <v>74370</v>
      </c>
      <c r="D451" s="20">
        <f>[1]StdO_Customers_Residential!D451+[1]StdO_Customers_Small_Commercial!D451+[1]StdO_Customers_Lighting!D451</f>
        <v>72722</v>
      </c>
      <c r="E451" s="20">
        <f>[1]StdO_Customers_Residential!E451+[1]StdO_Customers_Small_Commercial!E451+[1]StdO_Customers_Lighting!E451</f>
        <v>74875</v>
      </c>
      <c r="F451" s="20">
        <f>[1]StdO_Customers_Residential!F451+[1]StdO_Customers_Small_Commercial!F451+[1]StdO_Customers_Lighting!F451</f>
        <v>77087</v>
      </c>
      <c r="G451" s="20">
        <f>[1]StdO_Customers_Residential!G451+[1]StdO_Customers_Small_Commercial!G451+[1]StdO_Customers_Lighting!G451</f>
        <v>88525</v>
      </c>
      <c r="H451" s="20">
        <f>[1]StdO_Customers_Residential!H451+[1]StdO_Customers_Small_Commercial!H451+[1]StdO_Customers_Lighting!H451</f>
        <v>116469</v>
      </c>
      <c r="I451" s="20">
        <f>[1]StdO_Customers_Residential!I451+[1]StdO_Customers_Small_Commercial!I451+[1]StdO_Customers_Lighting!I451</f>
        <v>130506</v>
      </c>
      <c r="J451" s="20">
        <f>[1]StdO_Customers_Residential!J451+[1]StdO_Customers_Small_Commercial!J451+[1]StdO_Customers_Lighting!J451</f>
        <v>126727</v>
      </c>
      <c r="K451" s="20">
        <f>[1]StdO_Customers_Residential!K451+[1]StdO_Customers_Small_Commercial!K451+[1]StdO_Customers_Lighting!K451</f>
        <v>126895</v>
      </c>
      <c r="L451" s="20">
        <f>[1]StdO_Customers_Residential!L451+[1]StdO_Customers_Small_Commercial!L451+[1]StdO_Customers_Lighting!L451</f>
        <v>124740</v>
      </c>
      <c r="M451" s="20">
        <f>[1]StdO_Customers_Residential!M451+[1]StdO_Customers_Small_Commercial!M451+[1]StdO_Customers_Lighting!M451</f>
        <v>120359</v>
      </c>
      <c r="N451" s="20">
        <f>[1]StdO_Customers_Residential!N451+[1]StdO_Customers_Small_Commercial!N451+[1]StdO_Customers_Lighting!N451</f>
        <v>117081</v>
      </c>
      <c r="O451" s="20">
        <f>[1]StdO_Customers_Residential!O451+[1]StdO_Customers_Small_Commercial!O451+[1]StdO_Customers_Lighting!O451</f>
        <v>111651</v>
      </c>
      <c r="P451" s="20">
        <f>[1]StdO_Customers_Residential!P451+[1]StdO_Customers_Small_Commercial!P451+[1]StdO_Customers_Lighting!P451</f>
        <v>107426</v>
      </c>
      <c r="Q451" s="20">
        <f>[1]StdO_Customers_Residential!Q451+[1]StdO_Customers_Small_Commercial!Q451+[1]StdO_Customers_Lighting!Q451</f>
        <v>111974</v>
      </c>
      <c r="R451" s="20">
        <f>[1]StdO_Customers_Residential!R451+[1]StdO_Customers_Small_Commercial!R451+[1]StdO_Customers_Lighting!R451</f>
        <v>118566</v>
      </c>
      <c r="S451" s="20">
        <f>[1]StdO_Customers_Residential!S451+[1]StdO_Customers_Small_Commercial!S451+[1]StdO_Customers_Lighting!S451</f>
        <v>129914</v>
      </c>
      <c r="T451" s="20">
        <f>[1]StdO_Customers_Residential!T451+[1]StdO_Customers_Small_Commercial!T451+[1]StdO_Customers_Lighting!T451</f>
        <v>134114</v>
      </c>
      <c r="U451" s="20">
        <f>[1]StdO_Customers_Residential!U451+[1]StdO_Customers_Small_Commercial!U451+[1]StdO_Customers_Lighting!U451</f>
        <v>147436</v>
      </c>
      <c r="V451" s="20">
        <f>[1]StdO_Customers_Residential!V451+[1]StdO_Customers_Small_Commercial!V451+[1]StdO_Customers_Lighting!V451</f>
        <v>141651</v>
      </c>
      <c r="W451" s="20">
        <f>[1]StdO_Customers_Residential!W451+[1]StdO_Customers_Small_Commercial!W451+[1]StdO_Customers_Lighting!W451</f>
        <v>117545</v>
      </c>
      <c r="X451" s="20">
        <f>[1]StdO_Customers_Residential!X451+[1]StdO_Customers_Small_Commercial!X451+[1]StdO_Customers_Lighting!X451</f>
        <v>94827</v>
      </c>
      <c r="Y451" s="20">
        <f>[1]StdO_Customers_Residential!Y451+[1]StdO_Customers_Small_Commercial!Y451+[1]StdO_Customers_Lighting!Y451</f>
        <v>85401</v>
      </c>
      <c r="Z451" s="12"/>
      <c r="AA451" s="13">
        <f t="shared" si="57"/>
        <v>5</v>
      </c>
      <c r="AB451" s="12">
        <f t="shared" si="50"/>
        <v>1961412</v>
      </c>
      <c r="AC451" s="5">
        <f t="shared" si="51"/>
        <v>669273</v>
      </c>
      <c r="AD451" s="5">
        <f t="shared" si="52"/>
        <v>2630685</v>
      </c>
      <c r="AF451" s="12">
        <f t="shared" si="53"/>
        <v>3</v>
      </c>
      <c r="AG451" s="12">
        <f t="shared" si="54"/>
        <v>2022</v>
      </c>
      <c r="AI451" s="5">
        <f t="shared" si="55"/>
        <v>147436</v>
      </c>
      <c r="AJ451" s="12">
        <f t="shared" si="56"/>
        <v>20</v>
      </c>
    </row>
    <row r="452" spans="1:36" x14ac:dyDescent="0.25">
      <c r="A452" s="33">
        <v>44639</v>
      </c>
      <c r="B452" s="20">
        <f>[1]StdO_Customers_Residential!B452+[1]StdO_Customers_Small_Commercial!B452+[1]StdO_Customers_Lighting!B452</f>
        <v>80249</v>
      </c>
      <c r="C452" s="20">
        <f>[1]StdO_Customers_Residential!C452+[1]StdO_Customers_Small_Commercial!C452+[1]StdO_Customers_Lighting!C452</f>
        <v>68608</v>
      </c>
      <c r="D452" s="20">
        <f>[1]StdO_Customers_Residential!D452+[1]StdO_Customers_Small_Commercial!D452+[1]StdO_Customers_Lighting!D452</f>
        <v>73503</v>
      </c>
      <c r="E452" s="20">
        <f>[1]StdO_Customers_Residential!E452+[1]StdO_Customers_Small_Commercial!E452+[1]StdO_Customers_Lighting!E452</f>
        <v>73974</v>
      </c>
      <c r="F452" s="20">
        <f>[1]StdO_Customers_Residential!F452+[1]StdO_Customers_Small_Commercial!F452+[1]StdO_Customers_Lighting!F452</f>
        <v>76495</v>
      </c>
      <c r="G452" s="20">
        <f>[1]StdO_Customers_Residential!G452+[1]StdO_Customers_Small_Commercial!G452+[1]StdO_Customers_Lighting!G452</f>
        <v>84549</v>
      </c>
      <c r="H452" s="20">
        <f>[1]StdO_Customers_Residential!H452+[1]StdO_Customers_Small_Commercial!H452+[1]StdO_Customers_Lighting!H452</f>
        <v>105685</v>
      </c>
      <c r="I452" s="20">
        <f>[1]StdO_Customers_Residential!I452+[1]StdO_Customers_Small_Commercial!I452+[1]StdO_Customers_Lighting!I452</f>
        <v>119325</v>
      </c>
      <c r="J452" s="20">
        <f>[1]StdO_Customers_Residential!J452+[1]StdO_Customers_Small_Commercial!J452+[1]StdO_Customers_Lighting!J452</f>
        <v>126821</v>
      </c>
      <c r="K452" s="20">
        <f>[1]StdO_Customers_Residential!K452+[1]StdO_Customers_Small_Commercial!K452+[1]StdO_Customers_Lighting!K452</f>
        <v>131934</v>
      </c>
      <c r="L452" s="20">
        <f>[1]StdO_Customers_Residential!L452+[1]StdO_Customers_Small_Commercial!L452+[1]StdO_Customers_Lighting!L452</f>
        <v>128671</v>
      </c>
      <c r="M452" s="20">
        <f>[1]StdO_Customers_Residential!M452+[1]StdO_Customers_Small_Commercial!M452+[1]StdO_Customers_Lighting!M452</f>
        <v>125304</v>
      </c>
      <c r="N452" s="20">
        <f>[1]StdO_Customers_Residential!N452+[1]StdO_Customers_Small_Commercial!N452+[1]StdO_Customers_Lighting!N452</f>
        <v>120997</v>
      </c>
      <c r="O452" s="20">
        <f>[1]StdO_Customers_Residential!O452+[1]StdO_Customers_Small_Commercial!O452+[1]StdO_Customers_Lighting!O452</f>
        <v>115919</v>
      </c>
      <c r="P452" s="20">
        <f>[1]StdO_Customers_Residential!P452+[1]StdO_Customers_Small_Commercial!P452+[1]StdO_Customers_Lighting!P452</f>
        <v>109601</v>
      </c>
      <c r="Q452" s="20">
        <f>[1]StdO_Customers_Residential!Q452+[1]StdO_Customers_Small_Commercial!Q452+[1]StdO_Customers_Lighting!Q452</f>
        <v>113551</v>
      </c>
      <c r="R452" s="20">
        <f>[1]StdO_Customers_Residential!R452+[1]StdO_Customers_Small_Commercial!R452+[1]StdO_Customers_Lighting!R452</f>
        <v>120452</v>
      </c>
      <c r="S452" s="20">
        <f>[1]StdO_Customers_Residential!S452+[1]StdO_Customers_Small_Commercial!S452+[1]StdO_Customers_Lighting!S452</f>
        <v>131336</v>
      </c>
      <c r="T452" s="20">
        <f>[1]StdO_Customers_Residential!T452+[1]StdO_Customers_Small_Commercial!T452+[1]StdO_Customers_Lighting!T452</f>
        <v>136266</v>
      </c>
      <c r="U452" s="20">
        <f>[1]StdO_Customers_Residential!U452+[1]StdO_Customers_Small_Commercial!U452+[1]StdO_Customers_Lighting!U452</f>
        <v>148971</v>
      </c>
      <c r="V452" s="20">
        <f>[1]StdO_Customers_Residential!V452+[1]StdO_Customers_Small_Commercial!V452+[1]StdO_Customers_Lighting!V452</f>
        <v>143729</v>
      </c>
      <c r="W452" s="20">
        <f>[1]StdO_Customers_Residential!W452+[1]StdO_Customers_Small_Commercial!W452+[1]StdO_Customers_Lighting!W452</f>
        <v>116879</v>
      </c>
      <c r="X452" s="20">
        <f>[1]StdO_Customers_Residential!X452+[1]StdO_Customers_Small_Commercial!X452+[1]StdO_Customers_Lighting!X452</f>
        <v>95826</v>
      </c>
      <c r="Y452" s="20">
        <f>[1]StdO_Customers_Residential!Y452+[1]StdO_Customers_Small_Commercial!Y452+[1]StdO_Customers_Lighting!Y452</f>
        <v>85865</v>
      </c>
      <c r="Z452" s="12"/>
      <c r="AA452" s="13">
        <f t="shared" si="57"/>
        <v>6</v>
      </c>
      <c r="AB452" s="12">
        <f t="shared" si="50"/>
        <v>1985582</v>
      </c>
      <c r="AC452" s="5">
        <f t="shared" si="51"/>
        <v>648928</v>
      </c>
      <c r="AD452" s="5">
        <f t="shared" si="52"/>
        <v>2634510</v>
      </c>
      <c r="AF452" s="12">
        <f t="shared" si="53"/>
        <v>3</v>
      </c>
      <c r="AG452" s="12">
        <f t="shared" si="54"/>
        <v>2022</v>
      </c>
      <c r="AI452" s="5">
        <f t="shared" si="55"/>
        <v>148971</v>
      </c>
      <c r="AJ452" s="12">
        <f t="shared" si="56"/>
        <v>20</v>
      </c>
    </row>
    <row r="453" spans="1:36" x14ac:dyDescent="0.25">
      <c r="A453" s="33">
        <v>44640</v>
      </c>
      <c r="B453" s="20">
        <f>[1]StdO_Customers_Residential!B453+[1]StdO_Customers_Small_Commercial!B453+[1]StdO_Customers_Lighting!B453</f>
        <v>80326</v>
      </c>
      <c r="C453" s="20">
        <f>[1]StdO_Customers_Residential!C453+[1]StdO_Customers_Small_Commercial!C453+[1]StdO_Customers_Lighting!C453</f>
        <v>69755</v>
      </c>
      <c r="D453" s="20">
        <f>[1]StdO_Customers_Residential!D453+[1]StdO_Customers_Small_Commercial!D453+[1]StdO_Customers_Lighting!D453</f>
        <v>73596</v>
      </c>
      <c r="E453" s="20">
        <f>[1]StdO_Customers_Residential!E453+[1]StdO_Customers_Small_Commercial!E453+[1]StdO_Customers_Lighting!E453</f>
        <v>74072</v>
      </c>
      <c r="F453" s="20">
        <f>[1]StdO_Customers_Residential!F453+[1]StdO_Customers_Small_Commercial!F453+[1]StdO_Customers_Lighting!F453</f>
        <v>76574</v>
      </c>
      <c r="G453" s="20">
        <f>[1]StdO_Customers_Residential!G453+[1]StdO_Customers_Small_Commercial!G453+[1]StdO_Customers_Lighting!G453</f>
        <v>84592</v>
      </c>
      <c r="H453" s="20">
        <f>[1]StdO_Customers_Residential!H453+[1]StdO_Customers_Small_Commercial!H453+[1]StdO_Customers_Lighting!H453</f>
        <v>105703</v>
      </c>
      <c r="I453" s="20">
        <f>[1]StdO_Customers_Residential!I453+[1]StdO_Customers_Small_Commercial!I453+[1]StdO_Customers_Lighting!I453</f>
        <v>119307</v>
      </c>
      <c r="J453" s="20">
        <f>[1]StdO_Customers_Residential!J453+[1]StdO_Customers_Small_Commercial!J453+[1]StdO_Customers_Lighting!J453</f>
        <v>126792</v>
      </c>
      <c r="K453" s="20">
        <f>[1]StdO_Customers_Residential!K453+[1]StdO_Customers_Small_Commercial!K453+[1]StdO_Customers_Lighting!K453</f>
        <v>131918</v>
      </c>
      <c r="L453" s="20">
        <f>[1]StdO_Customers_Residential!L453+[1]StdO_Customers_Small_Commercial!L453+[1]StdO_Customers_Lighting!L453</f>
        <v>128654</v>
      </c>
      <c r="M453" s="20">
        <f>[1]StdO_Customers_Residential!M453+[1]StdO_Customers_Small_Commercial!M453+[1]StdO_Customers_Lighting!M453</f>
        <v>125307</v>
      </c>
      <c r="N453" s="20">
        <f>[1]StdO_Customers_Residential!N453+[1]StdO_Customers_Small_Commercial!N453+[1]StdO_Customers_Lighting!N453</f>
        <v>120995</v>
      </c>
      <c r="O453" s="20">
        <f>[1]StdO_Customers_Residential!O453+[1]StdO_Customers_Small_Commercial!O453+[1]StdO_Customers_Lighting!O453</f>
        <v>115828</v>
      </c>
      <c r="P453" s="20">
        <f>[1]StdO_Customers_Residential!P453+[1]StdO_Customers_Small_Commercial!P453+[1]StdO_Customers_Lighting!P453</f>
        <v>109543</v>
      </c>
      <c r="Q453" s="20">
        <f>[1]StdO_Customers_Residential!Q453+[1]StdO_Customers_Small_Commercial!Q453+[1]StdO_Customers_Lighting!Q453</f>
        <v>113557</v>
      </c>
      <c r="R453" s="20">
        <f>[1]StdO_Customers_Residential!R453+[1]StdO_Customers_Small_Commercial!R453+[1]StdO_Customers_Lighting!R453</f>
        <v>120436</v>
      </c>
      <c r="S453" s="20">
        <f>[1]StdO_Customers_Residential!S453+[1]StdO_Customers_Small_Commercial!S453+[1]StdO_Customers_Lighting!S453</f>
        <v>131315</v>
      </c>
      <c r="T453" s="20">
        <f>[1]StdO_Customers_Residential!T453+[1]StdO_Customers_Small_Commercial!T453+[1]StdO_Customers_Lighting!T453</f>
        <v>136230</v>
      </c>
      <c r="U453" s="20">
        <f>[1]StdO_Customers_Residential!U453+[1]StdO_Customers_Small_Commercial!U453+[1]StdO_Customers_Lighting!U453</f>
        <v>148968</v>
      </c>
      <c r="V453" s="20">
        <f>[1]StdO_Customers_Residential!V453+[1]StdO_Customers_Small_Commercial!V453+[1]StdO_Customers_Lighting!V453</f>
        <v>143717</v>
      </c>
      <c r="W453" s="20">
        <f>[1]StdO_Customers_Residential!W453+[1]StdO_Customers_Small_Commercial!W453+[1]StdO_Customers_Lighting!W453</f>
        <v>116831</v>
      </c>
      <c r="X453" s="20">
        <f>[1]StdO_Customers_Residential!X453+[1]StdO_Customers_Small_Commercial!X453+[1]StdO_Customers_Lighting!X453</f>
        <v>95773</v>
      </c>
      <c r="Y453" s="20">
        <f>[1]StdO_Customers_Residential!Y453+[1]StdO_Customers_Small_Commercial!Y453+[1]StdO_Customers_Lighting!Y453</f>
        <v>85813</v>
      </c>
      <c r="Z453" s="12"/>
      <c r="AA453" s="13">
        <f t="shared" si="57"/>
        <v>7</v>
      </c>
      <c r="AB453" s="12">
        <f t="shared" si="50"/>
        <v>0</v>
      </c>
      <c r="AC453" s="5">
        <f t="shared" si="51"/>
        <v>2635602</v>
      </c>
      <c r="AD453" s="5">
        <f t="shared" si="52"/>
        <v>2635602</v>
      </c>
      <c r="AF453" s="12">
        <f t="shared" si="53"/>
        <v>3</v>
      </c>
      <c r="AG453" s="12">
        <f t="shared" si="54"/>
        <v>2022</v>
      </c>
      <c r="AI453" s="5">
        <f t="shared" si="55"/>
        <v>148968</v>
      </c>
      <c r="AJ453" s="12">
        <f t="shared" si="56"/>
        <v>20</v>
      </c>
    </row>
    <row r="454" spans="1:36" x14ac:dyDescent="0.25">
      <c r="A454" s="33">
        <v>44641</v>
      </c>
      <c r="B454" s="20">
        <f>[1]StdO_Customers_Residential!B454+[1]StdO_Customers_Small_Commercial!B454+[1]StdO_Customers_Lighting!B454</f>
        <v>79811</v>
      </c>
      <c r="C454" s="20">
        <f>[1]StdO_Customers_Residential!C454+[1]StdO_Customers_Small_Commercial!C454+[1]StdO_Customers_Lighting!C454</f>
        <v>74379</v>
      </c>
      <c r="D454" s="20">
        <f>[1]StdO_Customers_Residential!D454+[1]StdO_Customers_Small_Commercial!D454+[1]StdO_Customers_Lighting!D454</f>
        <v>72745</v>
      </c>
      <c r="E454" s="20">
        <f>[1]StdO_Customers_Residential!E454+[1]StdO_Customers_Small_Commercial!E454+[1]StdO_Customers_Lighting!E454</f>
        <v>74892</v>
      </c>
      <c r="F454" s="20">
        <f>[1]StdO_Customers_Residential!F454+[1]StdO_Customers_Small_Commercial!F454+[1]StdO_Customers_Lighting!F454</f>
        <v>77098</v>
      </c>
      <c r="G454" s="20">
        <f>[1]StdO_Customers_Residential!G454+[1]StdO_Customers_Small_Commercial!G454+[1]StdO_Customers_Lighting!G454</f>
        <v>88556</v>
      </c>
      <c r="H454" s="20">
        <f>[1]StdO_Customers_Residential!H454+[1]StdO_Customers_Small_Commercial!H454+[1]StdO_Customers_Lighting!H454</f>
        <v>116500</v>
      </c>
      <c r="I454" s="20">
        <f>[1]StdO_Customers_Residential!I454+[1]StdO_Customers_Small_Commercial!I454+[1]StdO_Customers_Lighting!I454</f>
        <v>130544</v>
      </c>
      <c r="J454" s="20">
        <f>[1]StdO_Customers_Residential!J454+[1]StdO_Customers_Small_Commercial!J454+[1]StdO_Customers_Lighting!J454</f>
        <v>126771</v>
      </c>
      <c r="K454" s="20">
        <f>[1]StdO_Customers_Residential!K454+[1]StdO_Customers_Small_Commercial!K454+[1]StdO_Customers_Lighting!K454</f>
        <v>126935</v>
      </c>
      <c r="L454" s="20">
        <f>[1]StdO_Customers_Residential!L454+[1]StdO_Customers_Small_Commercial!L454+[1]StdO_Customers_Lighting!L454</f>
        <v>124754</v>
      </c>
      <c r="M454" s="20">
        <f>[1]StdO_Customers_Residential!M454+[1]StdO_Customers_Small_Commercial!M454+[1]StdO_Customers_Lighting!M454</f>
        <v>120363</v>
      </c>
      <c r="N454" s="20">
        <f>[1]StdO_Customers_Residential!N454+[1]StdO_Customers_Small_Commercial!N454+[1]StdO_Customers_Lighting!N454</f>
        <v>117100</v>
      </c>
      <c r="O454" s="20">
        <f>[1]StdO_Customers_Residential!O454+[1]StdO_Customers_Small_Commercial!O454+[1]StdO_Customers_Lighting!O454</f>
        <v>111657</v>
      </c>
      <c r="P454" s="20">
        <f>[1]StdO_Customers_Residential!P454+[1]StdO_Customers_Small_Commercial!P454+[1]StdO_Customers_Lighting!P454</f>
        <v>107428</v>
      </c>
      <c r="Q454" s="20">
        <f>[1]StdO_Customers_Residential!Q454+[1]StdO_Customers_Small_Commercial!Q454+[1]StdO_Customers_Lighting!Q454</f>
        <v>111977</v>
      </c>
      <c r="R454" s="20">
        <f>[1]StdO_Customers_Residential!R454+[1]StdO_Customers_Small_Commercial!R454+[1]StdO_Customers_Lighting!R454</f>
        <v>118562</v>
      </c>
      <c r="S454" s="20">
        <f>[1]StdO_Customers_Residential!S454+[1]StdO_Customers_Small_Commercial!S454+[1]StdO_Customers_Lighting!S454</f>
        <v>129855</v>
      </c>
      <c r="T454" s="20">
        <f>[1]StdO_Customers_Residential!T454+[1]StdO_Customers_Small_Commercial!T454+[1]StdO_Customers_Lighting!T454</f>
        <v>134115</v>
      </c>
      <c r="U454" s="20">
        <f>[1]StdO_Customers_Residential!U454+[1]StdO_Customers_Small_Commercial!U454+[1]StdO_Customers_Lighting!U454</f>
        <v>147611</v>
      </c>
      <c r="V454" s="20">
        <f>[1]StdO_Customers_Residential!V454+[1]StdO_Customers_Small_Commercial!V454+[1]StdO_Customers_Lighting!V454</f>
        <v>141914</v>
      </c>
      <c r="W454" s="20">
        <f>[1]StdO_Customers_Residential!W454+[1]StdO_Customers_Small_Commercial!W454+[1]StdO_Customers_Lighting!W454</f>
        <v>117740</v>
      </c>
      <c r="X454" s="20">
        <f>[1]StdO_Customers_Residential!X454+[1]StdO_Customers_Small_Commercial!X454+[1]StdO_Customers_Lighting!X454</f>
        <v>94831</v>
      </c>
      <c r="Y454" s="20">
        <f>[1]StdO_Customers_Residential!Y454+[1]StdO_Customers_Small_Commercial!Y454+[1]StdO_Customers_Lighting!Y454</f>
        <v>85401</v>
      </c>
      <c r="Z454" s="12"/>
      <c r="AA454" s="13">
        <f t="shared" si="57"/>
        <v>1</v>
      </c>
      <c r="AB454" s="12">
        <f t="shared" si="50"/>
        <v>0</v>
      </c>
      <c r="AC454" s="5">
        <f t="shared" si="51"/>
        <v>2631539</v>
      </c>
      <c r="AD454" s="5">
        <f t="shared" si="52"/>
        <v>2631539</v>
      </c>
      <c r="AF454" s="12">
        <f t="shared" si="53"/>
        <v>3</v>
      </c>
      <c r="AG454" s="12">
        <f t="shared" si="54"/>
        <v>2022</v>
      </c>
      <c r="AI454" s="5">
        <f t="shared" si="55"/>
        <v>147611</v>
      </c>
      <c r="AJ454" s="12">
        <f t="shared" si="56"/>
        <v>20</v>
      </c>
    </row>
    <row r="455" spans="1:36" x14ac:dyDescent="0.25">
      <c r="A455" s="33">
        <v>44642</v>
      </c>
      <c r="B455" s="20">
        <f>[1]StdO_Customers_Residential!B455+[1]StdO_Customers_Small_Commercial!B455+[1]StdO_Customers_Lighting!B455</f>
        <v>79956</v>
      </c>
      <c r="C455" s="20">
        <f>[1]StdO_Customers_Residential!C455+[1]StdO_Customers_Small_Commercial!C455+[1]StdO_Customers_Lighting!C455</f>
        <v>74607</v>
      </c>
      <c r="D455" s="20">
        <f>[1]StdO_Customers_Residential!D455+[1]StdO_Customers_Small_Commercial!D455+[1]StdO_Customers_Lighting!D455</f>
        <v>72832</v>
      </c>
      <c r="E455" s="20">
        <f>[1]StdO_Customers_Residential!E455+[1]StdO_Customers_Small_Commercial!E455+[1]StdO_Customers_Lighting!E455</f>
        <v>74979</v>
      </c>
      <c r="F455" s="20">
        <f>[1]StdO_Customers_Residential!F455+[1]StdO_Customers_Small_Commercial!F455+[1]StdO_Customers_Lighting!F455</f>
        <v>77204</v>
      </c>
      <c r="G455" s="20">
        <f>[1]StdO_Customers_Residential!G455+[1]StdO_Customers_Small_Commercial!G455+[1]StdO_Customers_Lighting!G455</f>
        <v>88678</v>
      </c>
      <c r="H455" s="20">
        <f>[1]StdO_Customers_Residential!H455+[1]StdO_Customers_Small_Commercial!H455+[1]StdO_Customers_Lighting!H455</f>
        <v>116702</v>
      </c>
      <c r="I455" s="20">
        <f>[1]StdO_Customers_Residential!I455+[1]StdO_Customers_Small_Commercial!I455+[1]StdO_Customers_Lighting!I455</f>
        <v>130619</v>
      </c>
      <c r="J455" s="20">
        <f>[1]StdO_Customers_Residential!J455+[1]StdO_Customers_Small_Commercial!J455+[1]StdO_Customers_Lighting!J455</f>
        <v>126817</v>
      </c>
      <c r="K455" s="20">
        <f>[1]StdO_Customers_Residential!K455+[1]StdO_Customers_Small_Commercial!K455+[1]StdO_Customers_Lighting!K455</f>
        <v>126994</v>
      </c>
      <c r="L455" s="20">
        <f>[1]StdO_Customers_Residential!L455+[1]StdO_Customers_Small_Commercial!L455+[1]StdO_Customers_Lighting!L455</f>
        <v>124804</v>
      </c>
      <c r="M455" s="20">
        <f>[1]StdO_Customers_Residential!M455+[1]StdO_Customers_Small_Commercial!M455+[1]StdO_Customers_Lighting!M455</f>
        <v>120406</v>
      </c>
      <c r="N455" s="20">
        <f>[1]StdO_Customers_Residential!N455+[1]StdO_Customers_Small_Commercial!N455+[1]StdO_Customers_Lighting!N455</f>
        <v>117150</v>
      </c>
      <c r="O455" s="20">
        <f>[1]StdO_Customers_Residential!O455+[1]StdO_Customers_Small_Commercial!O455+[1]StdO_Customers_Lighting!O455</f>
        <v>111722</v>
      </c>
      <c r="P455" s="20">
        <f>[1]StdO_Customers_Residential!P455+[1]StdO_Customers_Small_Commercial!P455+[1]StdO_Customers_Lighting!P455</f>
        <v>107470</v>
      </c>
      <c r="Q455" s="20">
        <f>[1]StdO_Customers_Residential!Q455+[1]StdO_Customers_Small_Commercial!Q455+[1]StdO_Customers_Lighting!Q455</f>
        <v>112028</v>
      </c>
      <c r="R455" s="20">
        <f>[1]StdO_Customers_Residential!R455+[1]StdO_Customers_Small_Commercial!R455+[1]StdO_Customers_Lighting!R455</f>
        <v>118627</v>
      </c>
      <c r="S455" s="20">
        <f>[1]StdO_Customers_Residential!S455+[1]StdO_Customers_Small_Commercial!S455+[1]StdO_Customers_Lighting!S455</f>
        <v>129892</v>
      </c>
      <c r="T455" s="20">
        <f>[1]StdO_Customers_Residential!T455+[1]StdO_Customers_Small_Commercial!T455+[1]StdO_Customers_Lighting!T455</f>
        <v>134143</v>
      </c>
      <c r="U455" s="20">
        <f>[1]StdO_Customers_Residential!U455+[1]StdO_Customers_Small_Commercial!U455+[1]StdO_Customers_Lighting!U455</f>
        <v>147681</v>
      </c>
      <c r="V455" s="20">
        <f>[1]StdO_Customers_Residential!V455+[1]StdO_Customers_Small_Commercial!V455+[1]StdO_Customers_Lighting!V455</f>
        <v>141909</v>
      </c>
      <c r="W455" s="20">
        <f>[1]StdO_Customers_Residential!W455+[1]StdO_Customers_Small_Commercial!W455+[1]StdO_Customers_Lighting!W455</f>
        <v>117733</v>
      </c>
      <c r="X455" s="20">
        <f>[1]StdO_Customers_Residential!X455+[1]StdO_Customers_Small_Commercial!X455+[1]StdO_Customers_Lighting!X455</f>
        <v>94922</v>
      </c>
      <c r="Y455" s="20">
        <f>[1]StdO_Customers_Residential!Y455+[1]StdO_Customers_Small_Commercial!Y455+[1]StdO_Customers_Lighting!Y455</f>
        <v>85480</v>
      </c>
      <c r="Z455" s="12"/>
      <c r="AA455" s="13">
        <f t="shared" si="57"/>
        <v>2</v>
      </c>
      <c r="AB455" s="12">
        <f t="shared" si="50"/>
        <v>1962917</v>
      </c>
      <c r="AC455" s="5">
        <f t="shared" si="51"/>
        <v>670438</v>
      </c>
      <c r="AD455" s="5">
        <f t="shared" si="52"/>
        <v>2633355</v>
      </c>
      <c r="AF455" s="12">
        <f t="shared" si="53"/>
        <v>3</v>
      </c>
      <c r="AG455" s="12">
        <f t="shared" si="54"/>
        <v>2022</v>
      </c>
      <c r="AI455" s="5">
        <f t="shared" si="55"/>
        <v>147681</v>
      </c>
      <c r="AJ455" s="12">
        <f t="shared" si="56"/>
        <v>20</v>
      </c>
    </row>
    <row r="456" spans="1:36" x14ac:dyDescent="0.25">
      <c r="A456" s="33">
        <v>44643</v>
      </c>
      <c r="B456" s="20">
        <f>[1]StdO_Customers_Residential!B456+[1]StdO_Customers_Small_Commercial!B456+[1]StdO_Customers_Lighting!B456</f>
        <v>82391</v>
      </c>
      <c r="C456" s="20">
        <f>[1]StdO_Customers_Residential!C456+[1]StdO_Customers_Small_Commercial!C456+[1]StdO_Customers_Lighting!C456</f>
        <v>79273</v>
      </c>
      <c r="D456" s="20">
        <f>[1]StdO_Customers_Residential!D456+[1]StdO_Customers_Small_Commercial!D456+[1]StdO_Customers_Lighting!D456</f>
        <v>77938</v>
      </c>
      <c r="E456" s="20">
        <f>[1]StdO_Customers_Residential!E456+[1]StdO_Customers_Small_Commercial!E456+[1]StdO_Customers_Lighting!E456</f>
        <v>79220</v>
      </c>
      <c r="F456" s="20">
        <f>[1]StdO_Customers_Residential!F456+[1]StdO_Customers_Small_Commercial!F456+[1]StdO_Customers_Lighting!F456</f>
        <v>81302</v>
      </c>
      <c r="G456" s="20">
        <f>[1]StdO_Customers_Residential!G456+[1]StdO_Customers_Small_Commercial!G456+[1]StdO_Customers_Lighting!G456</f>
        <v>90670</v>
      </c>
      <c r="H456" s="20">
        <f>[1]StdO_Customers_Residential!H456+[1]StdO_Customers_Small_Commercial!H456+[1]StdO_Customers_Lighting!H456</f>
        <v>107060</v>
      </c>
      <c r="I456" s="20">
        <f>[1]StdO_Customers_Residential!I456+[1]StdO_Customers_Small_Commercial!I456+[1]StdO_Customers_Lighting!I456</f>
        <v>119578</v>
      </c>
      <c r="J456" s="20">
        <f>[1]StdO_Customers_Residential!J456+[1]StdO_Customers_Small_Commercial!J456+[1]StdO_Customers_Lighting!J456</f>
        <v>116106</v>
      </c>
      <c r="K456" s="20">
        <f>[1]StdO_Customers_Residential!K456+[1]StdO_Customers_Small_Commercial!K456+[1]StdO_Customers_Lighting!K456</f>
        <v>116291</v>
      </c>
      <c r="L456" s="20">
        <f>[1]StdO_Customers_Residential!L456+[1]StdO_Customers_Small_Commercial!L456+[1]StdO_Customers_Lighting!L456</f>
        <v>114272</v>
      </c>
      <c r="M456" s="20">
        <f>[1]StdO_Customers_Residential!M456+[1]StdO_Customers_Small_Commercial!M456+[1]StdO_Customers_Lighting!M456</f>
        <v>110262</v>
      </c>
      <c r="N456" s="20">
        <f>[1]StdO_Customers_Residential!N456+[1]StdO_Customers_Small_Commercial!N456+[1]StdO_Customers_Lighting!N456</f>
        <v>107277</v>
      </c>
      <c r="O456" s="20">
        <f>[1]StdO_Customers_Residential!O456+[1]StdO_Customers_Small_Commercial!O456+[1]StdO_Customers_Lighting!O456</f>
        <v>102298</v>
      </c>
      <c r="P456" s="20">
        <f>[1]StdO_Customers_Residential!P456+[1]StdO_Customers_Small_Commercial!P456+[1]StdO_Customers_Lighting!P456</f>
        <v>98436</v>
      </c>
      <c r="Q456" s="20">
        <f>[1]StdO_Customers_Residential!Q456+[1]StdO_Customers_Small_Commercial!Q456+[1]StdO_Customers_Lighting!Q456</f>
        <v>102637</v>
      </c>
      <c r="R456" s="20">
        <f>[1]StdO_Customers_Residential!R456+[1]StdO_Customers_Small_Commercial!R456+[1]StdO_Customers_Lighting!R456</f>
        <v>108660</v>
      </c>
      <c r="S456" s="20">
        <f>[1]StdO_Customers_Residential!S456+[1]StdO_Customers_Small_Commercial!S456+[1]StdO_Customers_Lighting!S456</f>
        <v>118969</v>
      </c>
      <c r="T456" s="20">
        <f>[1]StdO_Customers_Residential!T456+[1]StdO_Customers_Small_Commercial!T456+[1]StdO_Customers_Lighting!T456</f>
        <v>122938</v>
      </c>
      <c r="U456" s="20">
        <f>[1]StdO_Customers_Residential!U456+[1]StdO_Customers_Small_Commercial!U456+[1]StdO_Customers_Lighting!U456</f>
        <v>135268</v>
      </c>
      <c r="V456" s="20">
        <f>[1]StdO_Customers_Residential!V456+[1]StdO_Customers_Small_Commercial!V456+[1]StdO_Customers_Lighting!V456</f>
        <v>130077</v>
      </c>
      <c r="W456" s="20">
        <f>[1]StdO_Customers_Residential!W456+[1]StdO_Customers_Small_Commercial!W456+[1]StdO_Customers_Lighting!W456</f>
        <v>107953</v>
      </c>
      <c r="X456" s="20">
        <f>[1]StdO_Customers_Residential!X456+[1]StdO_Customers_Small_Commercial!X456+[1]StdO_Customers_Lighting!X456</f>
        <v>88830</v>
      </c>
      <c r="Y456" s="20">
        <f>[1]StdO_Customers_Residential!Y456+[1]StdO_Customers_Small_Commercial!Y456+[1]StdO_Customers_Lighting!Y456</f>
        <v>81636</v>
      </c>
      <c r="Z456" s="12"/>
      <c r="AA456" s="13">
        <f t="shared" si="57"/>
        <v>3</v>
      </c>
      <c r="AB456" s="12">
        <f t="shared" si="50"/>
        <v>1799852</v>
      </c>
      <c r="AC456" s="5">
        <f t="shared" si="51"/>
        <v>679490</v>
      </c>
      <c r="AD456" s="5">
        <f t="shared" si="52"/>
        <v>2479342</v>
      </c>
      <c r="AF456" s="12">
        <f t="shared" si="53"/>
        <v>3</v>
      </c>
      <c r="AG456" s="12">
        <f t="shared" si="54"/>
        <v>2022</v>
      </c>
      <c r="AI456" s="5">
        <f t="shared" si="55"/>
        <v>135268</v>
      </c>
      <c r="AJ456" s="12">
        <f t="shared" si="56"/>
        <v>20</v>
      </c>
    </row>
    <row r="457" spans="1:36" x14ac:dyDescent="0.25">
      <c r="A457" s="33">
        <v>44644</v>
      </c>
      <c r="B457" s="20">
        <f>[1]StdO_Customers_Residential!B457+[1]StdO_Customers_Small_Commercial!B457+[1]StdO_Customers_Lighting!B457</f>
        <v>79732</v>
      </c>
      <c r="C457" s="20">
        <f>[1]StdO_Customers_Residential!C457+[1]StdO_Customers_Small_Commercial!C457+[1]StdO_Customers_Lighting!C457</f>
        <v>75255</v>
      </c>
      <c r="D457" s="20">
        <f>[1]StdO_Customers_Residential!D457+[1]StdO_Customers_Small_Commercial!D457+[1]StdO_Customers_Lighting!D457</f>
        <v>74452</v>
      </c>
      <c r="E457" s="20">
        <f>[1]StdO_Customers_Residential!E457+[1]StdO_Customers_Small_Commercial!E457+[1]StdO_Customers_Lighting!E457</f>
        <v>74936</v>
      </c>
      <c r="F457" s="20">
        <f>[1]StdO_Customers_Residential!F457+[1]StdO_Customers_Small_Commercial!F457+[1]StdO_Customers_Lighting!F457</f>
        <v>77970</v>
      </c>
      <c r="G457" s="20">
        <f>[1]StdO_Customers_Residential!G457+[1]StdO_Customers_Small_Commercial!G457+[1]StdO_Customers_Lighting!G457</f>
        <v>88438</v>
      </c>
      <c r="H457" s="20">
        <f>[1]StdO_Customers_Residential!H457+[1]StdO_Customers_Small_Commercial!H457+[1]StdO_Customers_Lighting!H457</f>
        <v>116300</v>
      </c>
      <c r="I457" s="20">
        <f>[1]StdO_Customers_Residential!I457+[1]StdO_Customers_Small_Commercial!I457+[1]StdO_Customers_Lighting!I457</f>
        <v>130274</v>
      </c>
      <c r="J457" s="20">
        <f>[1]StdO_Customers_Residential!J457+[1]StdO_Customers_Small_Commercial!J457+[1]StdO_Customers_Lighting!J457</f>
        <v>126497</v>
      </c>
      <c r="K457" s="20">
        <f>[1]StdO_Customers_Residential!K457+[1]StdO_Customers_Small_Commercial!K457+[1]StdO_Customers_Lighting!K457</f>
        <v>126677</v>
      </c>
      <c r="L457" s="20">
        <f>[1]StdO_Customers_Residential!L457+[1]StdO_Customers_Small_Commercial!L457+[1]StdO_Customers_Lighting!L457</f>
        <v>124512</v>
      </c>
      <c r="M457" s="20">
        <f>[1]StdO_Customers_Residential!M457+[1]StdO_Customers_Small_Commercial!M457+[1]StdO_Customers_Lighting!M457</f>
        <v>120126</v>
      </c>
      <c r="N457" s="20">
        <f>[1]StdO_Customers_Residential!N457+[1]StdO_Customers_Small_Commercial!N457+[1]StdO_Customers_Lighting!N457</f>
        <v>116851</v>
      </c>
      <c r="O457" s="20">
        <f>[1]StdO_Customers_Residential!O457+[1]StdO_Customers_Small_Commercial!O457+[1]StdO_Customers_Lighting!O457</f>
        <v>111449</v>
      </c>
      <c r="P457" s="20">
        <f>[1]StdO_Customers_Residential!P457+[1]StdO_Customers_Small_Commercial!P457+[1]StdO_Customers_Lighting!P457</f>
        <v>107208</v>
      </c>
      <c r="Q457" s="20">
        <f>[1]StdO_Customers_Residential!Q457+[1]StdO_Customers_Small_Commercial!Q457+[1]StdO_Customers_Lighting!Q457</f>
        <v>111771</v>
      </c>
      <c r="R457" s="20">
        <f>[1]StdO_Customers_Residential!R457+[1]StdO_Customers_Small_Commercial!R457+[1]StdO_Customers_Lighting!R457</f>
        <v>118380</v>
      </c>
      <c r="S457" s="20">
        <f>[1]StdO_Customers_Residential!S457+[1]StdO_Customers_Small_Commercial!S457+[1]StdO_Customers_Lighting!S457</f>
        <v>129630</v>
      </c>
      <c r="T457" s="20">
        <f>[1]StdO_Customers_Residential!T457+[1]StdO_Customers_Small_Commercial!T457+[1]StdO_Customers_Lighting!T457</f>
        <v>133777</v>
      </c>
      <c r="U457" s="20">
        <f>[1]StdO_Customers_Residential!U457+[1]StdO_Customers_Small_Commercial!U457+[1]StdO_Customers_Lighting!U457</f>
        <v>147212</v>
      </c>
      <c r="V457" s="20">
        <f>[1]StdO_Customers_Residential!V457+[1]StdO_Customers_Small_Commercial!V457+[1]StdO_Customers_Lighting!V457</f>
        <v>141515</v>
      </c>
      <c r="W457" s="20">
        <f>[1]StdO_Customers_Residential!W457+[1]StdO_Customers_Small_Commercial!W457+[1]StdO_Customers_Lighting!W457</f>
        <v>117424</v>
      </c>
      <c r="X457" s="20">
        <f>[1]StdO_Customers_Residential!X457+[1]StdO_Customers_Small_Commercial!X457+[1]StdO_Customers_Lighting!X457</f>
        <v>94709</v>
      </c>
      <c r="Y457" s="20">
        <f>[1]StdO_Customers_Residential!Y457+[1]StdO_Customers_Small_Commercial!Y457+[1]StdO_Customers_Lighting!Y457</f>
        <v>85300</v>
      </c>
      <c r="Z457" s="12"/>
      <c r="AA457" s="13">
        <f t="shared" si="57"/>
        <v>4</v>
      </c>
      <c r="AB457" s="12">
        <f t="shared" si="50"/>
        <v>1958012</v>
      </c>
      <c r="AC457" s="5">
        <f t="shared" si="51"/>
        <v>672383</v>
      </c>
      <c r="AD457" s="5">
        <f t="shared" si="52"/>
        <v>2630395</v>
      </c>
      <c r="AF457" s="12">
        <f t="shared" si="53"/>
        <v>3</v>
      </c>
      <c r="AG457" s="12">
        <f t="shared" si="54"/>
        <v>2022</v>
      </c>
      <c r="AI457" s="5">
        <f t="shared" si="55"/>
        <v>147212</v>
      </c>
      <c r="AJ457" s="12">
        <f t="shared" si="56"/>
        <v>20</v>
      </c>
    </row>
    <row r="458" spans="1:36" x14ac:dyDescent="0.25">
      <c r="A458" s="33">
        <v>44645</v>
      </c>
      <c r="B458" s="20">
        <f>[1]StdO_Customers_Residential!B458+[1]StdO_Customers_Small_Commercial!B458+[1]StdO_Customers_Lighting!B458</f>
        <v>79802</v>
      </c>
      <c r="C458" s="20">
        <f>[1]StdO_Customers_Residential!C458+[1]StdO_Customers_Small_Commercial!C458+[1]StdO_Customers_Lighting!C458</f>
        <v>75600</v>
      </c>
      <c r="D458" s="20">
        <f>[1]StdO_Customers_Residential!D458+[1]StdO_Customers_Small_Commercial!D458+[1]StdO_Customers_Lighting!D458</f>
        <v>74831</v>
      </c>
      <c r="E458" s="20">
        <f>[1]StdO_Customers_Residential!E458+[1]StdO_Customers_Small_Commercial!E458+[1]StdO_Customers_Lighting!E458</f>
        <v>79625</v>
      </c>
      <c r="F458" s="20">
        <f>[1]StdO_Customers_Residential!F458+[1]StdO_Customers_Small_Commercial!F458+[1]StdO_Customers_Lighting!F458</f>
        <v>78293</v>
      </c>
      <c r="G458" s="20">
        <f>[1]StdO_Customers_Residential!G458+[1]StdO_Customers_Small_Commercial!G458+[1]StdO_Customers_Lighting!G458</f>
        <v>88498</v>
      </c>
      <c r="H458" s="20">
        <f>[1]StdO_Customers_Residential!H458+[1]StdO_Customers_Small_Commercial!H458+[1]StdO_Customers_Lighting!H458</f>
        <v>116366</v>
      </c>
      <c r="I458" s="20">
        <f>[1]StdO_Customers_Residential!I458+[1]StdO_Customers_Small_Commercial!I458+[1]StdO_Customers_Lighting!I458</f>
        <v>130335</v>
      </c>
      <c r="J458" s="20">
        <f>[1]StdO_Customers_Residential!J458+[1]StdO_Customers_Small_Commercial!J458+[1]StdO_Customers_Lighting!J458</f>
        <v>126551</v>
      </c>
      <c r="K458" s="20">
        <f>[1]StdO_Customers_Residential!K458+[1]StdO_Customers_Small_Commercial!K458+[1]StdO_Customers_Lighting!K458</f>
        <v>126724</v>
      </c>
      <c r="L458" s="20">
        <f>[1]StdO_Customers_Residential!L458+[1]StdO_Customers_Small_Commercial!L458+[1]StdO_Customers_Lighting!L458</f>
        <v>124550</v>
      </c>
      <c r="M458" s="20">
        <f>[1]StdO_Customers_Residential!M458+[1]StdO_Customers_Small_Commercial!M458+[1]StdO_Customers_Lighting!M458</f>
        <v>120153</v>
      </c>
      <c r="N458" s="20">
        <f>[1]StdO_Customers_Residential!N458+[1]StdO_Customers_Small_Commercial!N458+[1]StdO_Customers_Lighting!N458</f>
        <v>116903</v>
      </c>
      <c r="O458" s="20">
        <f>[1]StdO_Customers_Residential!O458+[1]StdO_Customers_Small_Commercial!O458+[1]StdO_Customers_Lighting!O458</f>
        <v>111460</v>
      </c>
      <c r="P458" s="20">
        <f>[1]StdO_Customers_Residential!P458+[1]StdO_Customers_Small_Commercial!P458+[1]StdO_Customers_Lighting!P458</f>
        <v>107228</v>
      </c>
      <c r="Q458" s="20">
        <f>[1]StdO_Customers_Residential!Q458+[1]StdO_Customers_Small_Commercial!Q458+[1]StdO_Customers_Lighting!Q458</f>
        <v>111779</v>
      </c>
      <c r="R458" s="20">
        <f>[1]StdO_Customers_Residential!R458+[1]StdO_Customers_Small_Commercial!R458+[1]StdO_Customers_Lighting!R458</f>
        <v>118344</v>
      </c>
      <c r="S458" s="20">
        <f>[1]StdO_Customers_Residential!S458+[1]StdO_Customers_Small_Commercial!S458+[1]StdO_Customers_Lighting!S458</f>
        <v>129611</v>
      </c>
      <c r="T458" s="20">
        <f>[1]StdO_Customers_Residential!T458+[1]StdO_Customers_Small_Commercial!T458+[1]StdO_Customers_Lighting!T458</f>
        <v>133748</v>
      </c>
      <c r="U458" s="20">
        <f>[1]StdO_Customers_Residential!U458+[1]StdO_Customers_Small_Commercial!U458+[1]StdO_Customers_Lighting!U458</f>
        <v>147262</v>
      </c>
      <c r="V458" s="20">
        <f>[1]StdO_Customers_Residential!V458+[1]StdO_Customers_Small_Commercial!V458+[1]StdO_Customers_Lighting!V458</f>
        <v>141563</v>
      </c>
      <c r="W458" s="20">
        <f>[1]StdO_Customers_Residential!W458+[1]StdO_Customers_Small_Commercial!W458+[1]StdO_Customers_Lighting!W458</f>
        <v>117399</v>
      </c>
      <c r="X458" s="20">
        <f>[1]StdO_Customers_Residential!X458+[1]StdO_Customers_Small_Commercial!X458+[1]StdO_Customers_Lighting!X458</f>
        <v>94671</v>
      </c>
      <c r="Y458" s="20">
        <f>[1]StdO_Customers_Residential!Y458+[1]StdO_Customers_Small_Commercial!Y458+[1]StdO_Customers_Lighting!Y458</f>
        <v>85270</v>
      </c>
      <c r="Z458" s="12"/>
      <c r="AA458" s="13">
        <f t="shared" si="57"/>
        <v>5</v>
      </c>
      <c r="AB458" s="12">
        <f t="shared" si="50"/>
        <v>1958281</v>
      </c>
      <c r="AC458" s="5">
        <f t="shared" si="51"/>
        <v>678285</v>
      </c>
      <c r="AD458" s="5">
        <f t="shared" si="52"/>
        <v>2636566</v>
      </c>
      <c r="AF458" s="12">
        <f t="shared" si="53"/>
        <v>3</v>
      </c>
      <c r="AG458" s="12">
        <f t="shared" si="54"/>
        <v>2022</v>
      </c>
      <c r="AI458" s="5">
        <f t="shared" si="55"/>
        <v>147262</v>
      </c>
      <c r="AJ458" s="12">
        <f t="shared" si="56"/>
        <v>20</v>
      </c>
    </row>
    <row r="459" spans="1:36" x14ac:dyDescent="0.25">
      <c r="A459" s="33">
        <v>44646</v>
      </c>
      <c r="B459" s="20">
        <f>[1]StdO_Customers_Residential!B459+[1]StdO_Customers_Small_Commercial!B459+[1]StdO_Customers_Lighting!B459</f>
        <v>80247</v>
      </c>
      <c r="C459" s="20">
        <f>[1]StdO_Customers_Residential!C459+[1]StdO_Customers_Small_Commercial!C459+[1]StdO_Customers_Lighting!C459</f>
        <v>69045</v>
      </c>
      <c r="D459" s="20">
        <f>[1]StdO_Customers_Residential!D459+[1]StdO_Customers_Small_Commercial!D459+[1]StdO_Customers_Lighting!D459</f>
        <v>73528</v>
      </c>
      <c r="E459" s="20">
        <f>[1]StdO_Customers_Residential!E459+[1]StdO_Customers_Small_Commercial!E459+[1]StdO_Customers_Lighting!E459</f>
        <v>73989</v>
      </c>
      <c r="F459" s="20">
        <f>[1]StdO_Customers_Residential!F459+[1]StdO_Customers_Small_Commercial!F459+[1]StdO_Customers_Lighting!F459</f>
        <v>76496</v>
      </c>
      <c r="G459" s="20">
        <f>[1]StdO_Customers_Residential!G459+[1]StdO_Customers_Small_Commercial!G459+[1]StdO_Customers_Lighting!G459</f>
        <v>84528</v>
      </c>
      <c r="H459" s="20">
        <f>[1]StdO_Customers_Residential!H459+[1]StdO_Customers_Small_Commercial!H459+[1]StdO_Customers_Lighting!H459</f>
        <v>105603</v>
      </c>
      <c r="I459" s="20">
        <f>[1]StdO_Customers_Residential!I459+[1]StdO_Customers_Small_Commercial!I459+[1]StdO_Customers_Lighting!I459</f>
        <v>119177</v>
      </c>
      <c r="J459" s="20">
        <f>[1]StdO_Customers_Residential!J459+[1]StdO_Customers_Small_Commercial!J459+[1]StdO_Customers_Lighting!J459</f>
        <v>126672</v>
      </c>
      <c r="K459" s="20">
        <f>[1]StdO_Customers_Residential!K459+[1]StdO_Customers_Small_Commercial!K459+[1]StdO_Customers_Lighting!K459</f>
        <v>131775</v>
      </c>
      <c r="L459" s="20">
        <f>[1]StdO_Customers_Residential!L459+[1]StdO_Customers_Small_Commercial!L459+[1]StdO_Customers_Lighting!L459</f>
        <v>128559</v>
      </c>
      <c r="M459" s="20">
        <f>[1]StdO_Customers_Residential!M459+[1]StdO_Customers_Small_Commercial!M459+[1]StdO_Customers_Lighting!M459</f>
        <v>125208</v>
      </c>
      <c r="N459" s="20">
        <f>[1]StdO_Customers_Residential!N459+[1]StdO_Customers_Small_Commercial!N459+[1]StdO_Customers_Lighting!N459</f>
        <v>120881</v>
      </c>
      <c r="O459" s="20">
        <f>[1]StdO_Customers_Residential!O459+[1]StdO_Customers_Small_Commercial!O459+[1]StdO_Customers_Lighting!O459</f>
        <v>115716</v>
      </c>
      <c r="P459" s="20">
        <f>[1]StdO_Customers_Residential!P459+[1]StdO_Customers_Small_Commercial!P459+[1]StdO_Customers_Lighting!P459</f>
        <v>109431</v>
      </c>
      <c r="Q459" s="20">
        <f>[1]StdO_Customers_Residential!Q459+[1]StdO_Customers_Small_Commercial!Q459+[1]StdO_Customers_Lighting!Q459</f>
        <v>113439</v>
      </c>
      <c r="R459" s="20">
        <f>[1]StdO_Customers_Residential!R459+[1]StdO_Customers_Small_Commercial!R459+[1]StdO_Customers_Lighting!R459</f>
        <v>120346</v>
      </c>
      <c r="S459" s="20">
        <f>[1]StdO_Customers_Residential!S459+[1]StdO_Customers_Small_Commercial!S459+[1]StdO_Customers_Lighting!S459</f>
        <v>131245</v>
      </c>
      <c r="T459" s="20">
        <f>[1]StdO_Customers_Residential!T459+[1]StdO_Customers_Small_Commercial!T459+[1]StdO_Customers_Lighting!T459</f>
        <v>136095</v>
      </c>
      <c r="U459" s="20">
        <f>[1]StdO_Customers_Residential!U459+[1]StdO_Customers_Small_Commercial!U459+[1]StdO_Customers_Lighting!U459</f>
        <v>148777</v>
      </c>
      <c r="V459" s="20">
        <f>[1]StdO_Customers_Residential!V459+[1]StdO_Customers_Small_Commercial!V459+[1]StdO_Customers_Lighting!V459</f>
        <v>143540</v>
      </c>
      <c r="W459" s="20">
        <f>[1]StdO_Customers_Residential!W459+[1]StdO_Customers_Small_Commercial!W459+[1]StdO_Customers_Lighting!W459</f>
        <v>116699</v>
      </c>
      <c r="X459" s="20">
        <f>[1]StdO_Customers_Residential!X459+[1]StdO_Customers_Small_Commercial!X459+[1]StdO_Customers_Lighting!X459</f>
        <v>95686</v>
      </c>
      <c r="Y459" s="20">
        <f>[1]StdO_Customers_Residential!Y459+[1]StdO_Customers_Small_Commercial!Y459+[1]StdO_Customers_Lighting!Y459</f>
        <v>85756</v>
      </c>
      <c r="Z459" s="12"/>
      <c r="AA459" s="13">
        <f t="shared" si="57"/>
        <v>6</v>
      </c>
      <c r="AB459" s="12">
        <f t="shared" ref="AB459:AB522" si="58">IF(AND(AA459&gt;1,AA459&lt;7),SUM(I459:X459),0)</f>
        <v>1983246</v>
      </c>
      <c r="AC459" s="5">
        <f t="shared" ref="AC459:AC522" si="59">SUM(B459:Y459)-AB459</f>
        <v>649192</v>
      </c>
      <c r="AD459" s="5">
        <f t="shared" ref="AD459:AD522" si="60">SUM(B459:Y459)</f>
        <v>2632438</v>
      </c>
      <c r="AF459" s="12">
        <f t="shared" ref="AF459:AF522" si="61">MONTH(A459)</f>
        <v>3</v>
      </c>
      <c r="AG459" s="12">
        <f t="shared" ref="AG459:AG522" si="62">YEAR(A459)</f>
        <v>2022</v>
      </c>
      <c r="AI459" s="5">
        <f t="shared" ref="AI459:AI522" si="63">MAX(B459:Y459)</f>
        <v>148777</v>
      </c>
      <c r="AJ459" s="12">
        <f t="shared" ref="AJ459:AJ522" si="64">INDEX($B$8:$Y$8,MATCH(AI459,B459:Y459,0))</f>
        <v>20</v>
      </c>
    </row>
    <row r="460" spans="1:36" x14ac:dyDescent="0.25">
      <c r="A460" s="33">
        <v>44647</v>
      </c>
      <c r="B460" s="20">
        <f>[1]StdO_Customers_Residential!B460+[1]StdO_Customers_Small_Commercial!B460+[1]StdO_Customers_Lighting!B460</f>
        <v>80290</v>
      </c>
      <c r="C460" s="20">
        <f>[1]StdO_Customers_Residential!C460+[1]StdO_Customers_Small_Commercial!C460+[1]StdO_Customers_Lighting!C460</f>
        <v>68663</v>
      </c>
      <c r="D460" s="20">
        <f>[1]StdO_Customers_Residential!D460+[1]StdO_Customers_Small_Commercial!D460+[1]StdO_Customers_Lighting!D460</f>
        <v>73574</v>
      </c>
      <c r="E460" s="20">
        <f>[1]StdO_Customers_Residential!E460+[1]StdO_Customers_Small_Commercial!E460+[1]StdO_Customers_Lighting!E460</f>
        <v>74039</v>
      </c>
      <c r="F460" s="20">
        <f>[1]StdO_Customers_Residential!F460+[1]StdO_Customers_Small_Commercial!F460+[1]StdO_Customers_Lighting!F460</f>
        <v>76570</v>
      </c>
      <c r="G460" s="20">
        <f>[1]StdO_Customers_Residential!G460+[1]StdO_Customers_Small_Commercial!G460+[1]StdO_Customers_Lighting!G460</f>
        <v>84598</v>
      </c>
      <c r="H460" s="20">
        <f>[1]StdO_Customers_Residential!H460+[1]StdO_Customers_Small_Commercial!H460+[1]StdO_Customers_Lighting!H460</f>
        <v>105677</v>
      </c>
      <c r="I460" s="20">
        <f>[1]StdO_Customers_Residential!I460+[1]StdO_Customers_Small_Commercial!I460+[1]StdO_Customers_Lighting!I460</f>
        <v>119258</v>
      </c>
      <c r="J460" s="20">
        <f>[1]StdO_Customers_Residential!J460+[1]StdO_Customers_Small_Commercial!J460+[1]StdO_Customers_Lighting!J460</f>
        <v>126758</v>
      </c>
      <c r="K460" s="20">
        <f>[1]StdO_Customers_Residential!K460+[1]StdO_Customers_Small_Commercial!K460+[1]StdO_Customers_Lighting!K460</f>
        <v>131878</v>
      </c>
      <c r="L460" s="20">
        <f>[1]StdO_Customers_Residential!L460+[1]StdO_Customers_Small_Commercial!L460+[1]StdO_Customers_Lighting!L460</f>
        <v>128643</v>
      </c>
      <c r="M460" s="20">
        <f>[1]StdO_Customers_Residential!M460+[1]StdO_Customers_Small_Commercial!M460+[1]StdO_Customers_Lighting!M460</f>
        <v>125289</v>
      </c>
      <c r="N460" s="20">
        <f>[1]StdO_Customers_Residential!N460+[1]StdO_Customers_Small_Commercial!N460+[1]StdO_Customers_Lighting!N460</f>
        <v>120961</v>
      </c>
      <c r="O460" s="20">
        <f>[1]StdO_Customers_Residential!O460+[1]StdO_Customers_Small_Commercial!O460+[1]StdO_Customers_Lighting!O460</f>
        <v>115785</v>
      </c>
      <c r="P460" s="20">
        <f>[1]StdO_Customers_Residential!P460+[1]StdO_Customers_Small_Commercial!P460+[1]StdO_Customers_Lighting!P460</f>
        <v>109531</v>
      </c>
      <c r="Q460" s="20">
        <f>[1]StdO_Customers_Residential!Q460+[1]StdO_Customers_Small_Commercial!Q460+[1]StdO_Customers_Lighting!Q460</f>
        <v>113523</v>
      </c>
      <c r="R460" s="20">
        <f>[1]StdO_Customers_Residential!R460+[1]StdO_Customers_Small_Commercial!R460+[1]StdO_Customers_Lighting!R460</f>
        <v>120409</v>
      </c>
      <c r="S460" s="20">
        <f>[1]StdO_Customers_Residential!S460+[1]StdO_Customers_Small_Commercial!S460+[1]StdO_Customers_Lighting!S460</f>
        <v>131337</v>
      </c>
      <c r="T460" s="20">
        <f>[1]StdO_Customers_Residential!T460+[1]StdO_Customers_Small_Commercial!T460+[1]StdO_Customers_Lighting!T460</f>
        <v>136286</v>
      </c>
      <c r="U460" s="20">
        <f>[1]StdO_Customers_Residential!U460+[1]StdO_Customers_Small_Commercial!U460+[1]StdO_Customers_Lighting!U460</f>
        <v>149005</v>
      </c>
      <c r="V460" s="20">
        <f>[1]StdO_Customers_Residential!V460+[1]StdO_Customers_Small_Commercial!V460+[1]StdO_Customers_Lighting!V460</f>
        <v>143705</v>
      </c>
      <c r="W460" s="20">
        <f>[1]StdO_Customers_Residential!W460+[1]StdO_Customers_Small_Commercial!W460+[1]StdO_Customers_Lighting!W460</f>
        <v>116846</v>
      </c>
      <c r="X460" s="20">
        <f>[1]StdO_Customers_Residential!X460+[1]StdO_Customers_Small_Commercial!X460+[1]StdO_Customers_Lighting!X460</f>
        <v>95812</v>
      </c>
      <c r="Y460" s="20">
        <f>[1]StdO_Customers_Residential!Y460+[1]StdO_Customers_Small_Commercial!Y460+[1]StdO_Customers_Lighting!Y460</f>
        <v>85881</v>
      </c>
      <c r="Z460" s="12"/>
      <c r="AA460" s="13">
        <f t="shared" si="57"/>
        <v>7</v>
      </c>
      <c r="AB460" s="12">
        <f t="shared" si="58"/>
        <v>0</v>
      </c>
      <c r="AC460" s="5">
        <f t="shared" si="59"/>
        <v>2634318</v>
      </c>
      <c r="AD460" s="5">
        <f t="shared" si="60"/>
        <v>2634318</v>
      </c>
      <c r="AF460" s="12">
        <f t="shared" si="61"/>
        <v>3</v>
      </c>
      <c r="AG460" s="12">
        <f t="shared" si="62"/>
        <v>2022</v>
      </c>
      <c r="AI460" s="5">
        <f t="shared" si="63"/>
        <v>149005</v>
      </c>
      <c r="AJ460" s="12">
        <f t="shared" si="64"/>
        <v>20</v>
      </c>
    </row>
    <row r="461" spans="1:36" x14ac:dyDescent="0.25">
      <c r="A461" s="33">
        <v>44648</v>
      </c>
      <c r="B461" s="20">
        <f>[1]StdO_Customers_Residential!B461+[1]StdO_Customers_Small_Commercial!B461+[1]StdO_Customers_Lighting!B461</f>
        <v>79655</v>
      </c>
      <c r="C461" s="20">
        <f>[1]StdO_Customers_Residential!C461+[1]StdO_Customers_Small_Commercial!C461+[1]StdO_Customers_Lighting!C461</f>
        <v>74244</v>
      </c>
      <c r="D461" s="20">
        <f>[1]StdO_Customers_Residential!D461+[1]StdO_Customers_Small_Commercial!D461+[1]StdO_Customers_Lighting!D461</f>
        <v>72613</v>
      </c>
      <c r="E461" s="20">
        <f>[1]StdO_Customers_Residential!E461+[1]StdO_Customers_Small_Commercial!E461+[1]StdO_Customers_Lighting!E461</f>
        <v>74769</v>
      </c>
      <c r="F461" s="20">
        <f>[1]StdO_Customers_Residential!F461+[1]StdO_Customers_Small_Commercial!F461+[1]StdO_Customers_Lighting!F461</f>
        <v>76984</v>
      </c>
      <c r="G461" s="20">
        <f>[1]StdO_Customers_Residential!G461+[1]StdO_Customers_Small_Commercial!G461+[1]StdO_Customers_Lighting!G461</f>
        <v>88412</v>
      </c>
      <c r="H461" s="20">
        <f>[1]StdO_Customers_Residential!H461+[1]StdO_Customers_Small_Commercial!H461+[1]StdO_Customers_Lighting!H461</f>
        <v>116251</v>
      </c>
      <c r="I461" s="20">
        <f>[1]StdO_Customers_Residential!I461+[1]StdO_Customers_Small_Commercial!I461+[1]StdO_Customers_Lighting!I461</f>
        <v>130222</v>
      </c>
      <c r="J461" s="20">
        <f>[1]StdO_Customers_Residential!J461+[1]StdO_Customers_Small_Commercial!J461+[1]StdO_Customers_Lighting!J461</f>
        <v>126458</v>
      </c>
      <c r="K461" s="20">
        <f>[1]StdO_Customers_Residential!K461+[1]StdO_Customers_Small_Commercial!K461+[1]StdO_Customers_Lighting!K461</f>
        <v>126648</v>
      </c>
      <c r="L461" s="20">
        <f>[1]StdO_Customers_Residential!L461+[1]StdO_Customers_Small_Commercial!L461+[1]StdO_Customers_Lighting!L461</f>
        <v>124460</v>
      </c>
      <c r="M461" s="20">
        <f>[1]StdO_Customers_Residential!M461+[1]StdO_Customers_Small_Commercial!M461+[1]StdO_Customers_Lighting!M461</f>
        <v>120066</v>
      </c>
      <c r="N461" s="20">
        <f>[1]StdO_Customers_Residential!N461+[1]StdO_Customers_Small_Commercial!N461+[1]StdO_Customers_Lighting!N461</f>
        <v>116815</v>
      </c>
      <c r="O461" s="20">
        <f>[1]StdO_Customers_Residential!O461+[1]StdO_Customers_Small_Commercial!O461+[1]StdO_Customers_Lighting!O461</f>
        <v>111392</v>
      </c>
      <c r="P461" s="20">
        <f>[1]StdO_Customers_Residential!P461+[1]StdO_Customers_Small_Commercial!P461+[1]StdO_Customers_Lighting!P461</f>
        <v>107161</v>
      </c>
      <c r="Q461" s="20">
        <f>[1]StdO_Customers_Residential!Q461+[1]StdO_Customers_Small_Commercial!Q461+[1]StdO_Customers_Lighting!Q461</f>
        <v>111705</v>
      </c>
      <c r="R461" s="20">
        <f>[1]StdO_Customers_Residential!R461+[1]StdO_Customers_Small_Commercial!R461+[1]StdO_Customers_Lighting!R461</f>
        <v>118256</v>
      </c>
      <c r="S461" s="20">
        <f>[1]StdO_Customers_Residential!S461+[1]StdO_Customers_Small_Commercial!S461+[1]StdO_Customers_Lighting!S461</f>
        <v>129579</v>
      </c>
      <c r="T461" s="20">
        <f>[1]StdO_Customers_Residential!T461+[1]StdO_Customers_Small_Commercial!T461+[1]StdO_Customers_Lighting!T461</f>
        <v>133893</v>
      </c>
      <c r="U461" s="20">
        <f>[1]StdO_Customers_Residential!U461+[1]StdO_Customers_Small_Commercial!U461+[1]StdO_Customers_Lighting!U461</f>
        <v>147255</v>
      </c>
      <c r="V461" s="20">
        <f>[1]StdO_Customers_Residential!V461+[1]StdO_Customers_Small_Commercial!V461+[1]StdO_Customers_Lighting!V461</f>
        <v>141505</v>
      </c>
      <c r="W461" s="20">
        <f>[1]StdO_Customers_Residential!W461+[1]StdO_Customers_Small_Commercial!W461+[1]StdO_Customers_Lighting!W461</f>
        <v>117448</v>
      </c>
      <c r="X461" s="20">
        <f>[1]StdO_Customers_Residential!X461+[1]StdO_Customers_Small_Commercial!X461+[1]StdO_Customers_Lighting!X461</f>
        <v>98128</v>
      </c>
      <c r="Y461" s="20">
        <f>[1]StdO_Customers_Residential!Y461+[1]StdO_Customers_Small_Commercial!Y461+[1]StdO_Customers_Lighting!Y461</f>
        <v>91444</v>
      </c>
      <c r="Z461" s="12"/>
      <c r="AA461" s="13">
        <f t="shared" si="57"/>
        <v>1</v>
      </c>
      <c r="AB461" s="12">
        <f t="shared" si="58"/>
        <v>0</v>
      </c>
      <c r="AC461" s="5">
        <f t="shared" si="59"/>
        <v>2635363</v>
      </c>
      <c r="AD461" s="5">
        <f t="shared" si="60"/>
        <v>2635363</v>
      </c>
      <c r="AF461" s="12">
        <f t="shared" si="61"/>
        <v>3</v>
      </c>
      <c r="AG461" s="12">
        <f t="shared" si="62"/>
        <v>2022</v>
      </c>
      <c r="AI461" s="5">
        <f t="shared" si="63"/>
        <v>147255</v>
      </c>
      <c r="AJ461" s="12">
        <f t="shared" si="64"/>
        <v>20</v>
      </c>
    </row>
    <row r="462" spans="1:36" x14ac:dyDescent="0.25">
      <c r="A462" s="33">
        <v>44649</v>
      </c>
      <c r="B462" s="20">
        <f>[1]StdO_Customers_Residential!B462+[1]StdO_Customers_Small_Commercial!B462+[1]StdO_Customers_Lighting!B462</f>
        <v>84491</v>
      </c>
      <c r="C462" s="20">
        <f>[1]StdO_Customers_Residential!C462+[1]StdO_Customers_Small_Commercial!C462+[1]StdO_Customers_Lighting!C462</f>
        <v>82594</v>
      </c>
      <c r="D462" s="20">
        <f>[1]StdO_Customers_Residential!D462+[1]StdO_Customers_Small_Commercial!D462+[1]StdO_Customers_Lighting!D462</f>
        <v>82725</v>
      </c>
      <c r="E462" s="20">
        <f>[1]StdO_Customers_Residential!E462+[1]StdO_Customers_Small_Commercial!E462+[1]StdO_Customers_Lighting!E462</f>
        <v>83947</v>
      </c>
      <c r="F462" s="20">
        <f>[1]StdO_Customers_Residential!F462+[1]StdO_Customers_Small_Commercial!F462+[1]StdO_Customers_Lighting!F462</f>
        <v>86886</v>
      </c>
      <c r="G462" s="20">
        <f>[1]StdO_Customers_Residential!G462+[1]StdO_Customers_Small_Commercial!G462+[1]StdO_Customers_Lighting!G462</f>
        <v>97391</v>
      </c>
      <c r="H462" s="20">
        <f>[1]StdO_Customers_Residential!H462+[1]StdO_Customers_Small_Commercial!H462+[1]StdO_Customers_Lighting!H462</f>
        <v>116457</v>
      </c>
      <c r="I462" s="20">
        <f>[1]StdO_Customers_Residential!I462+[1]StdO_Customers_Small_Commercial!I462+[1]StdO_Customers_Lighting!I462</f>
        <v>130418</v>
      </c>
      <c r="J462" s="20">
        <f>[1]StdO_Customers_Residential!J462+[1]StdO_Customers_Small_Commercial!J462+[1]StdO_Customers_Lighting!J462</f>
        <v>126604</v>
      </c>
      <c r="K462" s="20">
        <f>[1]StdO_Customers_Residential!K462+[1]StdO_Customers_Small_Commercial!K462+[1]StdO_Customers_Lighting!K462</f>
        <v>126777</v>
      </c>
      <c r="L462" s="20">
        <f>[1]StdO_Customers_Residential!L462+[1]StdO_Customers_Small_Commercial!L462+[1]StdO_Customers_Lighting!L462</f>
        <v>124600</v>
      </c>
      <c r="M462" s="20">
        <f>[1]StdO_Customers_Residential!M462+[1]StdO_Customers_Small_Commercial!M462+[1]StdO_Customers_Lighting!M462</f>
        <v>120218</v>
      </c>
      <c r="N462" s="20">
        <f>[1]StdO_Customers_Residential!N462+[1]StdO_Customers_Small_Commercial!N462+[1]StdO_Customers_Lighting!N462</f>
        <v>116960</v>
      </c>
      <c r="O462" s="20">
        <f>[1]StdO_Customers_Residential!O462+[1]StdO_Customers_Small_Commercial!O462+[1]StdO_Customers_Lighting!O462</f>
        <v>111540</v>
      </c>
      <c r="P462" s="20">
        <f>[1]StdO_Customers_Residential!P462+[1]StdO_Customers_Small_Commercial!P462+[1]StdO_Customers_Lighting!P462</f>
        <v>107308</v>
      </c>
      <c r="Q462" s="20">
        <f>[1]StdO_Customers_Residential!Q462+[1]StdO_Customers_Small_Commercial!Q462+[1]StdO_Customers_Lighting!Q462</f>
        <v>111860</v>
      </c>
      <c r="R462" s="20">
        <f>[1]StdO_Customers_Residential!R462+[1]StdO_Customers_Small_Commercial!R462+[1]StdO_Customers_Lighting!R462</f>
        <v>118418</v>
      </c>
      <c r="S462" s="20">
        <f>[1]StdO_Customers_Residential!S462+[1]StdO_Customers_Small_Commercial!S462+[1]StdO_Customers_Lighting!S462</f>
        <v>129702</v>
      </c>
      <c r="T462" s="20">
        <f>[1]StdO_Customers_Residential!T462+[1]StdO_Customers_Small_Commercial!T462+[1]StdO_Customers_Lighting!T462</f>
        <v>134133</v>
      </c>
      <c r="U462" s="20">
        <f>[1]StdO_Customers_Residential!U462+[1]StdO_Customers_Small_Commercial!U462+[1]StdO_Customers_Lighting!U462</f>
        <v>147528</v>
      </c>
      <c r="V462" s="20">
        <f>[1]StdO_Customers_Residential!V462+[1]StdO_Customers_Small_Commercial!V462+[1]StdO_Customers_Lighting!V462</f>
        <v>141783</v>
      </c>
      <c r="W462" s="20">
        <f>[1]StdO_Customers_Residential!W462+[1]StdO_Customers_Small_Commercial!W462+[1]StdO_Customers_Lighting!W462</f>
        <v>117586</v>
      </c>
      <c r="X462" s="20">
        <f>[1]StdO_Customers_Residential!X462+[1]StdO_Customers_Small_Commercial!X462+[1]StdO_Customers_Lighting!X462</f>
        <v>96863</v>
      </c>
      <c r="Y462" s="20">
        <f>[1]StdO_Customers_Residential!Y462+[1]StdO_Customers_Small_Commercial!Y462+[1]StdO_Customers_Lighting!Y462</f>
        <v>90202</v>
      </c>
      <c r="Z462" s="12"/>
      <c r="AA462" s="13">
        <f t="shared" si="57"/>
        <v>2</v>
      </c>
      <c r="AB462" s="12">
        <f t="shared" si="58"/>
        <v>1962298</v>
      </c>
      <c r="AC462" s="5">
        <f t="shared" si="59"/>
        <v>724693</v>
      </c>
      <c r="AD462" s="5">
        <f t="shared" si="60"/>
        <v>2686991</v>
      </c>
      <c r="AF462" s="12">
        <f t="shared" si="61"/>
        <v>3</v>
      </c>
      <c r="AG462" s="12">
        <f t="shared" si="62"/>
        <v>2022</v>
      </c>
      <c r="AI462" s="5">
        <f t="shared" si="63"/>
        <v>147528</v>
      </c>
      <c r="AJ462" s="12">
        <f t="shared" si="64"/>
        <v>20</v>
      </c>
    </row>
    <row r="463" spans="1:36" x14ac:dyDescent="0.25">
      <c r="A463" s="33">
        <v>44650</v>
      </c>
      <c r="B463" s="20">
        <f>[1]StdO_Customers_Residential!B463+[1]StdO_Customers_Small_Commercial!B463+[1]StdO_Customers_Lighting!B463</f>
        <v>85660</v>
      </c>
      <c r="C463" s="20">
        <f>[1]StdO_Customers_Residential!C463+[1]StdO_Customers_Small_Commercial!C463+[1]StdO_Customers_Lighting!C463</f>
        <v>82344</v>
      </c>
      <c r="D463" s="20">
        <f>[1]StdO_Customers_Residential!D463+[1]StdO_Customers_Small_Commercial!D463+[1]StdO_Customers_Lighting!D463</f>
        <v>81528</v>
      </c>
      <c r="E463" s="20">
        <f>[1]StdO_Customers_Residential!E463+[1]StdO_Customers_Small_Commercial!E463+[1]StdO_Customers_Lighting!E463</f>
        <v>82879</v>
      </c>
      <c r="F463" s="20">
        <f>[1]StdO_Customers_Residential!F463+[1]StdO_Customers_Small_Commercial!F463+[1]StdO_Customers_Lighting!F463</f>
        <v>85829</v>
      </c>
      <c r="G463" s="20">
        <f>[1]StdO_Customers_Residential!G463+[1]StdO_Customers_Small_Commercial!G463+[1]StdO_Customers_Lighting!G463</f>
        <v>95465</v>
      </c>
      <c r="H463" s="20">
        <f>[1]StdO_Customers_Residential!H463+[1]StdO_Customers_Small_Commercial!H463+[1]StdO_Customers_Lighting!H463</f>
        <v>116249</v>
      </c>
      <c r="I463" s="20">
        <f>[1]StdO_Customers_Residential!I463+[1]StdO_Customers_Small_Commercial!I463+[1]StdO_Customers_Lighting!I463</f>
        <v>130150</v>
      </c>
      <c r="J463" s="20">
        <f>[1]StdO_Customers_Residential!J463+[1]StdO_Customers_Small_Commercial!J463+[1]StdO_Customers_Lighting!J463</f>
        <v>126360</v>
      </c>
      <c r="K463" s="20">
        <f>[1]StdO_Customers_Residential!K463+[1]StdO_Customers_Small_Commercial!K463+[1]StdO_Customers_Lighting!K463</f>
        <v>126535</v>
      </c>
      <c r="L463" s="20">
        <f>[1]StdO_Customers_Residential!L463+[1]StdO_Customers_Small_Commercial!L463+[1]StdO_Customers_Lighting!L463</f>
        <v>124357</v>
      </c>
      <c r="M463" s="20">
        <f>[1]StdO_Customers_Residential!M463+[1]StdO_Customers_Small_Commercial!M463+[1]StdO_Customers_Lighting!M463</f>
        <v>119977</v>
      </c>
      <c r="N463" s="20">
        <f>[1]StdO_Customers_Residential!N463+[1]StdO_Customers_Small_Commercial!N463+[1]StdO_Customers_Lighting!N463</f>
        <v>116723</v>
      </c>
      <c r="O463" s="20">
        <f>[1]StdO_Customers_Residential!O463+[1]StdO_Customers_Small_Commercial!O463+[1]StdO_Customers_Lighting!O463</f>
        <v>111286</v>
      </c>
      <c r="P463" s="20">
        <f>[1]StdO_Customers_Residential!P463+[1]StdO_Customers_Small_Commercial!P463+[1]StdO_Customers_Lighting!P463</f>
        <v>107076</v>
      </c>
      <c r="Q463" s="20">
        <f>[1]StdO_Customers_Residential!Q463+[1]StdO_Customers_Small_Commercial!Q463+[1]StdO_Customers_Lighting!Q463</f>
        <v>111626</v>
      </c>
      <c r="R463" s="20">
        <f>[1]StdO_Customers_Residential!R463+[1]StdO_Customers_Small_Commercial!R463+[1]StdO_Customers_Lighting!R463</f>
        <v>118184</v>
      </c>
      <c r="S463" s="20">
        <f>[1]StdO_Customers_Residential!S463+[1]StdO_Customers_Small_Commercial!S463+[1]StdO_Customers_Lighting!S463</f>
        <v>129415</v>
      </c>
      <c r="T463" s="20">
        <f>[1]StdO_Customers_Residential!T463+[1]StdO_Customers_Small_Commercial!T463+[1]StdO_Customers_Lighting!T463</f>
        <v>133812</v>
      </c>
      <c r="U463" s="20">
        <f>[1]StdO_Customers_Residential!U463+[1]StdO_Customers_Small_Commercial!U463+[1]StdO_Customers_Lighting!U463</f>
        <v>147045</v>
      </c>
      <c r="V463" s="20">
        <f>[1]StdO_Customers_Residential!V463+[1]StdO_Customers_Small_Commercial!V463+[1]StdO_Customers_Lighting!V463</f>
        <v>141317</v>
      </c>
      <c r="W463" s="20">
        <f>[1]StdO_Customers_Residential!W463+[1]StdO_Customers_Small_Commercial!W463+[1]StdO_Customers_Lighting!W463</f>
        <v>117256</v>
      </c>
      <c r="X463" s="20">
        <f>[1]StdO_Customers_Residential!X463+[1]StdO_Customers_Small_Commercial!X463+[1]StdO_Customers_Lighting!X463</f>
        <v>94541</v>
      </c>
      <c r="Y463" s="20">
        <f>[1]StdO_Customers_Residential!Y463+[1]StdO_Customers_Small_Commercial!Y463+[1]StdO_Customers_Lighting!Y463</f>
        <v>85166</v>
      </c>
      <c r="Z463" s="12"/>
      <c r="AA463" s="13">
        <f t="shared" si="57"/>
        <v>3</v>
      </c>
      <c r="AB463" s="12">
        <f t="shared" si="58"/>
        <v>1955660</v>
      </c>
      <c r="AC463" s="5">
        <f t="shared" si="59"/>
        <v>715120</v>
      </c>
      <c r="AD463" s="5">
        <f t="shared" si="60"/>
        <v>2670780</v>
      </c>
      <c r="AF463" s="12">
        <f t="shared" si="61"/>
        <v>3</v>
      </c>
      <c r="AG463" s="12">
        <f t="shared" si="62"/>
        <v>2022</v>
      </c>
      <c r="AI463" s="5">
        <f t="shared" si="63"/>
        <v>147045</v>
      </c>
      <c r="AJ463" s="12">
        <f t="shared" si="64"/>
        <v>20</v>
      </c>
    </row>
    <row r="464" spans="1:36" x14ac:dyDescent="0.25">
      <c r="A464" s="33">
        <v>44651</v>
      </c>
      <c r="B464" s="20">
        <f>[1]StdO_Customers_Residential!B464+[1]StdO_Customers_Small_Commercial!B464+[1]StdO_Customers_Lighting!B464</f>
        <v>79581</v>
      </c>
      <c r="C464" s="20">
        <f>[1]StdO_Customers_Residential!C464+[1]StdO_Customers_Small_Commercial!C464+[1]StdO_Customers_Lighting!C464</f>
        <v>74163</v>
      </c>
      <c r="D464" s="20">
        <f>[1]StdO_Customers_Residential!D464+[1]StdO_Customers_Small_Commercial!D464+[1]StdO_Customers_Lighting!D464</f>
        <v>72545</v>
      </c>
      <c r="E464" s="20">
        <f>[1]StdO_Customers_Residential!E464+[1]StdO_Customers_Small_Commercial!E464+[1]StdO_Customers_Lighting!E464</f>
        <v>74688</v>
      </c>
      <c r="F464" s="20">
        <f>[1]StdO_Customers_Residential!F464+[1]StdO_Customers_Small_Commercial!F464+[1]StdO_Customers_Lighting!F464</f>
        <v>76875</v>
      </c>
      <c r="G464" s="20">
        <f>[1]StdO_Customers_Residential!G464+[1]StdO_Customers_Small_Commercial!G464+[1]StdO_Customers_Lighting!G464</f>
        <v>88271</v>
      </c>
      <c r="H464" s="20">
        <f>[1]StdO_Customers_Residential!H464+[1]StdO_Customers_Small_Commercial!H464+[1]StdO_Customers_Lighting!H464</f>
        <v>116073</v>
      </c>
      <c r="I464" s="20">
        <f>[1]StdO_Customers_Residential!I464+[1]StdO_Customers_Small_Commercial!I464+[1]StdO_Customers_Lighting!I464</f>
        <v>130013</v>
      </c>
      <c r="J464" s="20">
        <f>[1]StdO_Customers_Residential!J464+[1]StdO_Customers_Small_Commercial!J464+[1]StdO_Customers_Lighting!J464</f>
        <v>126212</v>
      </c>
      <c r="K464" s="20">
        <f>[1]StdO_Customers_Residential!K464+[1]StdO_Customers_Small_Commercial!K464+[1]StdO_Customers_Lighting!K464</f>
        <v>126390</v>
      </c>
      <c r="L464" s="20">
        <f>[1]StdO_Customers_Residential!L464+[1]StdO_Customers_Small_Commercial!L464+[1]StdO_Customers_Lighting!L464</f>
        <v>124219</v>
      </c>
      <c r="M464" s="20">
        <f>[1]StdO_Customers_Residential!M464+[1]StdO_Customers_Small_Commercial!M464+[1]StdO_Customers_Lighting!M464</f>
        <v>119869</v>
      </c>
      <c r="N464" s="20">
        <f>[1]StdO_Customers_Residential!N464+[1]StdO_Customers_Small_Commercial!N464+[1]StdO_Customers_Lighting!N464</f>
        <v>116637</v>
      </c>
      <c r="O464" s="20">
        <f>[1]StdO_Customers_Residential!O464+[1]StdO_Customers_Small_Commercial!O464+[1]StdO_Customers_Lighting!O464</f>
        <v>111227</v>
      </c>
      <c r="P464" s="20">
        <f>[1]StdO_Customers_Residential!P464+[1]StdO_Customers_Small_Commercial!P464+[1]StdO_Customers_Lighting!P464</f>
        <v>107001</v>
      </c>
      <c r="Q464" s="20">
        <f>[1]StdO_Customers_Residential!Q464+[1]StdO_Customers_Small_Commercial!Q464+[1]StdO_Customers_Lighting!Q464</f>
        <v>111545</v>
      </c>
      <c r="R464" s="20">
        <f>[1]StdO_Customers_Residential!R464+[1]StdO_Customers_Small_Commercial!R464+[1]StdO_Customers_Lighting!R464</f>
        <v>118260</v>
      </c>
      <c r="S464" s="20">
        <f>[1]StdO_Customers_Residential!S464+[1]StdO_Customers_Small_Commercial!S464+[1]StdO_Customers_Lighting!S464</f>
        <v>129613</v>
      </c>
      <c r="T464" s="20">
        <f>[1]StdO_Customers_Residential!T464+[1]StdO_Customers_Small_Commercial!T464+[1]StdO_Customers_Lighting!T464</f>
        <v>133755</v>
      </c>
      <c r="U464" s="20">
        <f>[1]StdO_Customers_Residential!U464+[1]StdO_Customers_Small_Commercial!U464+[1]StdO_Customers_Lighting!U464</f>
        <v>147097</v>
      </c>
      <c r="V464" s="20">
        <f>[1]StdO_Customers_Residential!V464+[1]StdO_Customers_Small_Commercial!V464+[1]StdO_Customers_Lighting!V464</f>
        <v>141373</v>
      </c>
      <c r="W464" s="20">
        <f>[1]StdO_Customers_Residential!W464+[1]StdO_Customers_Small_Commercial!W464+[1]StdO_Customers_Lighting!W464</f>
        <v>117169</v>
      </c>
      <c r="X464" s="20">
        <f>[1]StdO_Customers_Residential!X464+[1]StdO_Customers_Small_Commercial!X464+[1]StdO_Customers_Lighting!X464</f>
        <v>94439</v>
      </c>
      <c r="Y464" s="20">
        <f>[1]StdO_Customers_Residential!Y464+[1]StdO_Customers_Small_Commercial!Y464+[1]StdO_Customers_Lighting!Y464</f>
        <v>85058</v>
      </c>
      <c r="Z464" s="12"/>
      <c r="AA464" s="13">
        <f t="shared" si="57"/>
        <v>4</v>
      </c>
      <c r="AB464" s="12">
        <f t="shared" si="58"/>
        <v>1954819</v>
      </c>
      <c r="AC464" s="5">
        <f t="shared" si="59"/>
        <v>667254</v>
      </c>
      <c r="AD464" s="5">
        <f t="shared" si="60"/>
        <v>2622073</v>
      </c>
      <c r="AF464" s="12">
        <f t="shared" si="61"/>
        <v>3</v>
      </c>
      <c r="AG464" s="12">
        <f t="shared" si="62"/>
        <v>2022</v>
      </c>
      <c r="AI464" s="5">
        <f t="shared" si="63"/>
        <v>147097</v>
      </c>
      <c r="AJ464" s="12">
        <f t="shared" si="64"/>
        <v>20</v>
      </c>
    </row>
    <row r="465" spans="1:36" x14ac:dyDescent="0.25">
      <c r="A465" s="33">
        <v>44652</v>
      </c>
      <c r="B465" s="20">
        <f>[1]StdO_Customers_Residential!B465+[1]StdO_Customers_Small_Commercial!B465+[1]StdO_Customers_Lighting!B465</f>
        <v>69583</v>
      </c>
      <c r="C465" s="20">
        <f>[1]StdO_Customers_Residential!C465+[1]StdO_Customers_Small_Commercial!C465+[1]StdO_Customers_Lighting!C465</f>
        <v>66137</v>
      </c>
      <c r="D465" s="20">
        <f>[1]StdO_Customers_Residential!D465+[1]StdO_Customers_Small_Commercial!D465+[1]StdO_Customers_Lighting!D465</f>
        <v>65322</v>
      </c>
      <c r="E465" s="20">
        <f>[1]StdO_Customers_Residential!E465+[1]StdO_Customers_Small_Commercial!E465+[1]StdO_Customers_Lighting!E465</f>
        <v>64833</v>
      </c>
      <c r="F465" s="20">
        <f>[1]StdO_Customers_Residential!F465+[1]StdO_Customers_Small_Commercial!F465+[1]StdO_Customers_Lighting!F465</f>
        <v>67263</v>
      </c>
      <c r="G465" s="20">
        <f>[1]StdO_Customers_Residential!G465+[1]StdO_Customers_Small_Commercial!G465+[1]StdO_Customers_Lighting!G465</f>
        <v>77843</v>
      </c>
      <c r="H465" s="20">
        <f>[1]StdO_Customers_Residential!H465+[1]StdO_Customers_Small_Commercial!H465+[1]StdO_Customers_Lighting!H465</f>
        <v>103049</v>
      </c>
      <c r="I465" s="20">
        <f>[1]StdO_Customers_Residential!I465+[1]StdO_Customers_Small_Commercial!I465+[1]StdO_Customers_Lighting!I465</f>
        <v>118117</v>
      </c>
      <c r="J465" s="20">
        <f>[1]StdO_Customers_Residential!J465+[1]StdO_Customers_Small_Commercial!J465+[1]StdO_Customers_Lighting!J465</f>
        <v>117691</v>
      </c>
      <c r="K465" s="20">
        <f>[1]StdO_Customers_Residential!K465+[1]StdO_Customers_Small_Commercial!K465+[1]StdO_Customers_Lighting!K465</f>
        <v>116071</v>
      </c>
      <c r="L465" s="20">
        <f>[1]StdO_Customers_Residential!L465+[1]StdO_Customers_Small_Commercial!L465+[1]StdO_Customers_Lighting!L465</f>
        <v>113337</v>
      </c>
      <c r="M465" s="20">
        <f>[1]StdO_Customers_Residential!M465+[1]StdO_Customers_Small_Commercial!M465+[1]StdO_Customers_Lighting!M465</f>
        <v>105892</v>
      </c>
      <c r="N465" s="20">
        <f>[1]StdO_Customers_Residential!N465+[1]StdO_Customers_Small_Commercial!N465+[1]StdO_Customers_Lighting!N465</f>
        <v>103302</v>
      </c>
      <c r="O465" s="20">
        <f>[1]StdO_Customers_Residential!O465+[1]StdO_Customers_Small_Commercial!O465+[1]StdO_Customers_Lighting!O465</f>
        <v>98291</v>
      </c>
      <c r="P465" s="20">
        <f>[1]StdO_Customers_Residential!P465+[1]StdO_Customers_Small_Commercial!P465+[1]StdO_Customers_Lighting!P465</f>
        <v>93663</v>
      </c>
      <c r="Q465" s="20">
        <f>[1]StdO_Customers_Residential!Q465+[1]StdO_Customers_Small_Commercial!Q465+[1]StdO_Customers_Lighting!Q465</f>
        <v>97168</v>
      </c>
      <c r="R465" s="20">
        <f>[1]StdO_Customers_Residential!R465+[1]StdO_Customers_Small_Commercial!R465+[1]StdO_Customers_Lighting!R465</f>
        <v>103939</v>
      </c>
      <c r="S465" s="20">
        <f>[1]StdO_Customers_Residential!S465+[1]StdO_Customers_Small_Commercial!S465+[1]StdO_Customers_Lighting!S465</f>
        <v>115088</v>
      </c>
      <c r="T465" s="20">
        <f>[1]StdO_Customers_Residential!T465+[1]StdO_Customers_Small_Commercial!T465+[1]StdO_Customers_Lighting!T465</f>
        <v>116282</v>
      </c>
      <c r="U465" s="20">
        <f>[1]StdO_Customers_Residential!U465+[1]StdO_Customers_Small_Commercial!U465+[1]StdO_Customers_Lighting!U465</f>
        <v>131687</v>
      </c>
      <c r="V465" s="20">
        <f>[1]StdO_Customers_Residential!V465+[1]StdO_Customers_Small_Commercial!V465+[1]StdO_Customers_Lighting!V465</f>
        <v>124331</v>
      </c>
      <c r="W465" s="20">
        <f>[1]StdO_Customers_Residential!W465+[1]StdO_Customers_Small_Commercial!W465+[1]StdO_Customers_Lighting!W465</f>
        <v>105420</v>
      </c>
      <c r="X465" s="20">
        <f>[1]StdO_Customers_Residential!X465+[1]StdO_Customers_Small_Commercial!X465+[1]StdO_Customers_Lighting!X465</f>
        <v>87266</v>
      </c>
      <c r="Y465" s="20">
        <f>[1]StdO_Customers_Residential!Y465+[1]StdO_Customers_Small_Commercial!Y465+[1]StdO_Customers_Lighting!Y465</f>
        <v>77352</v>
      </c>
      <c r="Z465" s="12"/>
      <c r="AA465" s="13">
        <f t="shared" si="57"/>
        <v>5</v>
      </c>
      <c r="AB465" s="12">
        <f t="shared" si="58"/>
        <v>1747545</v>
      </c>
      <c r="AC465" s="5">
        <f t="shared" si="59"/>
        <v>591382</v>
      </c>
      <c r="AD465" s="5">
        <f t="shared" si="60"/>
        <v>2338927</v>
      </c>
      <c r="AF465" s="12">
        <f t="shared" si="61"/>
        <v>4</v>
      </c>
      <c r="AG465" s="12">
        <f t="shared" si="62"/>
        <v>2022</v>
      </c>
      <c r="AI465" s="5">
        <f t="shared" si="63"/>
        <v>131687</v>
      </c>
      <c r="AJ465" s="12">
        <f t="shared" si="64"/>
        <v>20</v>
      </c>
    </row>
    <row r="466" spans="1:36" x14ac:dyDescent="0.25">
      <c r="A466" s="33">
        <v>44653</v>
      </c>
      <c r="B466" s="20">
        <f>[1]StdO_Customers_Residential!B466+[1]StdO_Customers_Small_Commercial!B466+[1]StdO_Customers_Lighting!B466</f>
        <v>71957</v>
      </c>
      <c r="C466" s="20">
        <f>[1]StdO_Customers_Residential!C466+[1]StdO_Customers_Small_Commercial!C466+[1]StdO_Customers_Lighting!C466</f>
        <v>69507</v>
      </c>
      <c r="D466" s="20">
        <f>[1]StdO_Customers_Residential!D466+[1]StdO_Customers_Small_Commercial!D466+[1]StdO_Customers_Lighting!D466</f>
        <v>70252</v>
      </c>
      <c r="E466" s="20">
        <f>[1]StdO_Customers_Residential!E466+[1]StdO_Customers_Small_Commercial!E466+[1]StdO_Customers_Lighting!E466</f>
        <v>68956</v>
      </c>
      <c r="F466" s="20">
        <f>[1]StdO_Customers_Residential!F466+[1]StdO_Customers_Small_Commercial!F466+[1]StdO_Customers_Lighting!F466</f>
        <v>70992</v>
      </c>
      <c r="G466" s="20">
        <f>[1]StdO_Customers_Residential!G466+[1]StdO_Customers_Small_Commercial!G466+[1]StdO_Customers_Lighting!G466</f>
        <v>76958</v>
      </c>
      <c r="H466" s="20">
        <f>[1]StdO_Customers_Residential!H466+[1]StdO_Customers_Small_Commercial!H466+[1]StdO_Customers_Lighting!H466</f>
        <v>98559</v>
      </c>
      <c r="I466" s="20">
        <f>[1]StdO_Customers_Residential!I466+[1]StdO_Customers_Small_Commercial!I466+[1]StdO_Customers_Lighting!I466</f>
        <v>114167</v>
      </c>
      <c r="J466" s="20">
        <f>[1]StdO_Customers_Residential!J466+[1]StdO_Customers_Small_Commercial!J466+[1]StdO_Customers_Lighting!J466</f>
        <v>119098</v>
      </c>
      <c r="K466" s="20">
        <f>[1]StdO_Customers_Residential!K466+[1]StdO_Customers_Small_Commercial!K466+[1]StdO_Customers_Lighting!K466</f>
        <v>122441</v>
      </c>
      <c r="L466" s="20">
        <f>[1]StdO_Customers_Residential!L466+[1]StdO_Customers_Small_Commercial!L466+[1]StdO_Customers_Lighting!L466</f>
        <v>118189</v>
      </c>
      <c r="M466" s="20">
        <f>[1]StdO_Customers_Residential!M466+[1]StdO_Customers_Small_Commercial!M466+[1]StdO_Customers_Lighting!M466</f>
        <v>108990</v>
      </c>
      <c r="N466" s="20">
        <f>[1]StdO_Customers_Residential!N466+[1]StdO_Customers_Small_Commercial!N466+[1]StdO_Customers_Lighting!N466</f>
        <v>106309</v>
      </c>
      <c r="O466" s="20">
        <f>[1]StdO_Customers_Residential!O466+[1]StdO_Customers_Small_Commercial!O466+[1]StdO_Customers_Lighting!O466</f>
        <v>101972</v>
      </c>
      <c r="P466" s="20">
        <f>[1]StdO_Customers_Residential!P466+[1]StdO_Customers_Small_Commercial!P466+[1]StdO_Customers_Lighting!P466</f>
        <v>95429</v>
      </c>
      <c r="Q466" s="20">
        <f>[1]StdO_Customers_Residential!Q466+[1]StdO_Customers_Small_Commercial!Q466+[1]StdO_Customers_Lighting!Q466</f>
        <v>97212</v>
      </c>
      <c r="R466" s="20">
        <f>[1]StdO_Customers_Residential!R466+[1]StdO_Customers_Small_Commercial!R466+[1]StdO_Customers_Lighting!R466</f>
        <v>104722</v>
      </c>
      <c r="S466" s="20">
        <f>[1]StdO_Customers_Residential!S466+[1]StdO_Customers_Small_Commercial!S466+[1]StdO_Customers_Lighting!S466</f>
        <v>115845</v>
      </c>
      <c r="T466" s="20">
        <f>[1]StdO_Customers_Residential!T466+[1]StdO_Customers_Small_Commercial!T466+[1]StdO_Customers_Lighting!T466</f>
        <v>117051</v>
      </c>
      <c r="U466" s="20">
        <f>[1]StdO_Customers_Residential!U466+[1]StdO_Customers_Small_Commercial!U466+[1]StdO_Customers_Lighting!U466</f>
        <v>132267</v>
      </c>
      <c r="V466" s="20">
        <f>[1]StdO_Customers_Residential!V466+[1]StdO_Customers_Small_Commercial!V466+[1]StdO_Customers_Lighting!V466</f>
        <v>124794</v>
      </c>
      <c r="W466" s="20">
        <f>[1]StdO_Customers_Residential!W466+[1]StdO_Customers_Small_Commercial!W466+[1]StdO_Customers_Lighting!W466</f>
        <v>106128</v>
      </c>
      <c r="X466" s="20">
        <f>[1]StdO_Customers_Residential!X466+[1]StdO_Customers_Small_Commercial!X466+[1]StdO_Customers_Lighting!X466</f>
        <v>88059</v>
      </c>
      <c r="Y466" s="20">
        <f>[1]StdO_Customers_Residential!Y466+[1]StdO_Customers_Small_Commercial!Y466+[1]StdO_Customers_Lighting!Y466</f>
        <v>79253</v>
      </c>
      <c r="Z466" s="12"/>
      <c r="AA466" s="13">
        <f t="shared" si="57"/>
        <v>6</v>
      </c>
      <c r="AB466" s="12">
        <f t="shared" si="58"/>
        <v>1772673</v>
      </c>
      <c r="AC466" s="5">
        <f t="shared" si="59"/>
        <v>606434</v>
      </c>
      <c r="AD466" s="5">
        <f t="shared" si="60"/>
        <v>2379107</v>
      </c>
      <c r="AF466" s="12">
        <f t="shared" si="61"/>
        <v>4</v>
      </c>
      <c r="AG466" s="12">
        <f t="shared" si="62"/>
        <v>2022</v>
      </c>
      <c r="AI466" s="5">
        <f t="shared" si="63"/>
        <v>132267</v>
      </c>
      <c r="AJ466" s="12">
        <f t="shared" si="64"/>
        <v>20</v>
      </c>
    </row>
    <row r="467" spans="1:36" x14ac:dyDescent="0.25">
      <c r="A467" s="33">
        <v>44654</v>
      </c>
      <c r="B467" s="20">
        <f>[1]StdO_Customers_Residential!B467+[1]StdO_Customers_Small_Commercial!B467+[1]StdO_Customers_Lighting!B467</f>
        <v>73431</v>
      </c>
      <c r="C467" s="20">
        <f>[1]StdO_Customers_Residential!C467+[1]StdO_Customers_Small_Commercial!C467+[1]StdO_Customers_Lighting!C467</f>
        <v>71209</v>
      </c>
      <c r="D467" s="20">
        <f>[1]StdO_Customers_Residential!D467+[1]StdO_Customers_Small_Commercial!D467+[1]StdO_Customers_Lighting!D467</f>
        <v>72088</v>
      </c>
      <c r="E467" s="20">
        <f>[1]StdO_Customers_Residential!E467+[1]StdO_Customers_Small_Commercial!E467+[1]StdO_Customers_Lighting!E467</f>
        <v>70611</v>
      </c>
      <c r="F467" s="20">
        <f>[1]StdO_Customers_Residential!F467+[1]StdO_Customers_Small_Commercial!F467+[1]StdO_Customers_Lighting!F467</f>
        <v>72401</v>
      </c>
      <c r="G467" s="20">
        <f>[1]StdO_Customers_Residential!G467+[1]StdO_Customers_Small_Commercial!G467+[1]StdO_Customers_Lighting!G467</f>
        <v>77910</v>
      </c>
      <c r="H467" s="20">
        <f>[1]StdO_Customers_Residential!H467+[1]StdO_Customers_Small_Commercial!H467+[1]StdO_Customers_Lighting!H467</f>
        <v>99816</v>
      </c>
      <c r="I467" s="20">
        <f>[1]StdO_Customers_Residential!I467+[1]StdO_Customers_Small_Commercial!I467+[1]StdO_Customers_Lighting!I467</f>
        <v>115622</v>
      </c>
      <c r="J467" s="20">
        <f>[1]StdO_Customers_Residential!J467+[1]StdO_Customers_Small_Commercial!J467+[1]StdO_Customers_Lighting!J467</f>
        <v>120641</v>
      </c>
      <c r="K467" s="20">
        <f>[1]StdO_Customers_Residential!K467+[1]StdO_Customers_Small_Commercial!K467+[1]StdO_Customers_Lighting!K467</f>
        <v>124055</v>
      </c>
      <c r="L467" s="20">
        <f>[1]StdO_Customers_Residential!L467+[1]StdO_Customers_Small_Commercial!L467+[1]StdO_Customers_Lighting!L467</f>
        <v>119737</v>
      </c>
      <c r="M467" s="20">
        <f>[1]StdO_Customers_Residential!M467+[1]StdO_Customers_Small_Commercial!M467+[1]StdO_Customers_Lighting!M467</f>
        <v>110471</v>
      </c>
      <c r="N467" s="20">
        <f>[1]StdO_Customers_Residential!N467+[1]StdO_Customers_Small_Commercial!N467+[1]StdO_Customers_Lighting!N467</f>
        <v>107759</v>
      </c>
      <c r="O467" s="20">
        <f>[1]StdO_Customers_Residential!O467+[1]StdO_Customers_Small_Commercial!O467+[1]StdO_Customers_Lighting!O467</f>
        <v>103381</v>
      </c>
      <c r="P467" s="20">
        <f>[1]StdO_Customers_Residential!P467+[1]StdO_Customers_Small_Commercial!P467+[1]StdO_Customers_Lighting!P467</f>
        <v>96761</v>
      </c>
      <c r="Q467" s="20">
        <f>[1]StdO_Customers_Residential!Q467+[1]StdO_Customers_Small_Commercial!Q467+[1]StdO_Customers_Lighting!Q467</f>
        <v>98559</v>
      </c>
      <c r="R467" s="20">
        <f>[1]StdO_Customers_Residential!R467+[1]StdO_Customers_Small_Commercial!R467+[1]StdO_Customers_Lighting!R467</f>
        <v>106138</v>
      </c>
      <c r="S467" s="20">
        <f>[1]StdO_Customers_Residential!S467+[1]StdO_Customers_Small_Commercial!S467+[1]StdO_Customers_Lighting!S467</f>
        <v>117390</v>
      </c>
      <c r="T467" s="20">
        <f>[1]StdO_Customers_Residential!T467+[1]StdO_Customers_Small_Commercial!T467+[1]StdO_Customers_Lighting!T467</f>
        <v>118461</v>
      </c>
      <c r="U467" s="20">
        <f>[1]StdO_Customers_Residential!U467+[1]StdO_Customers_Small_Commercial!U467+[1]StdO_Customers_Lighting!U467</f>
        <v>133966</v>
      </c>
      <c r="V467" s="20">
        <f>[1]StdO_Customers_Residential!V467+[1]StdO_Customers_Small_Commercial!V467+[1]StdO_Customers_Lighting!V467</f>
        <v>126503</v>
      </c>
      <c r="W467" s="20">
        <f>[1]StdO_Customers_Residential!W467+[1]StdO_Customers_Small_Commercial!W467+[1]StdO_Customers_Lighting!W467</f>
        <v>107537</v>
      </c>
      <c r="X467" s="20">
        <f>[1]StdO_Customers_Residential!X467+[1]StdO_Customers_Small_Commercial!X467+[1]StdO_Customers_Lighting!X467</f>
        <v>89255</v>
      </c>
      <c r="Y467" s="20">
        <f>[1]StdO_Customers_Residential!Y467+[1]StdO_Customers_Small_Commercial!Y467+[1]StdO_Customers_Lighting!Y467</f>
        <v>77013</v>
      </c>
      <c r="Z467" s="12"/>
      <c r="AA467" s="13">
        <f t="shared" si="57"/>
        <v>7</v>
      </c>
      <c r="AB467" s="12">
        <f t="shared" si="58"/>
        <v>0</v>
      </c>
      <c r="AC467" s="5">
        <f t="shared" si="59"/>
        <v>2410715</v>
      </c>
      <c r="AD467" s="5">
        <f t="shared" si="60"/>
        <v>2410715</v>
      </c>
      <c r="AF467" s="12">
        <f t="shared" si="61"/>
        <v>4</v>
      </c>
      <c r="AG467" s="12">
        <f t="shared" si="62"/>
        <v>2022</v>
      </c>
      <c r="AI467" s="5">
        <f t="shared" si="63"/>
        <v>133966</v>
      </c>
      <c r="AJ467" s="12">
        <f t="shared" si="64"/>
        <v>20</v>
      </c>
    </row>
    <row r="468" spans="1:36" x14ac:dyDescent="0.25">
      <c r="A468" s="33">
        <v>44655</v>
      </c>
      <c r="B468" s="20">
        <f>[1]StdO_Customers_Residential!B468+[1]StdO_Customers_Small_Commercial!B468+[1]StdO_Customers_Lighting!B468</f>
        <v>72457</v>
      </c>
      <c r="C468" s="20">
        <f>[1]StdO_Customers_Residential!C468+[1]StdO_Customers_Small_Commercial!C468+[1]StdO_Customers_Lighting!C468</f>
        <v>68760</v>
      </c>
      <c r="D468" s="20">
        <f>[1]StdO_Customers_Residential!D468+[1]StdO_Customers_Small_Commercial!D468+[1]StdO_Customers_Lighting!D468</f>
        <v>67981</v>
      </c>
      <c r="E468" s="20">
        <f>[1]StdO_Customers_Residential!E468+[1]StdO_Customers_Small_Commercial!E468+[1]StdO_Customers_Lighting!E468</f>
        <v>68668</v>
      </c>
      <c r="F468" s="20">
        <f>[1]StdO_Customers_Residential!F468+[1]StdO_Customers_Small_Commercial!F468+[1]StdO_Customers_Lighting!F468</f>
        <v>71403</v>
      </c>
      <c r="G468" s="20">
        <f>[1]StdO_Customers_Residential!G468+[1]StdO_Customers_Small_Commercial!G468+[1]StdO_Customers_Lighting!G468</f>
        <v>82055</v>
      </c>
      <c r="H468" s="20">
        <f>[1]StdO_Customers_Residential!H468+[1]StdO_Customers_Small_Commercial!H468+[1]StdO_Customers_Lighting!H468</f>
        <v>104622</v>
      </c>
      <c r="I468" s="20">
        <f>[1]StdO_Customers_Residential!I468+[1]StdO_Customers_Small_Commercial!I468+[1]StdO_Customers_Lighting!I468</f>
        <v>119922</v>
      </c>
      <c r="J468" s="20">
        <f>[1]StdO_Customers_Residential!J468+[1]StdO_Customers_Small_Commercial!J468+[1]StdO_Customers_Lighting!J468</f>
        <v>119566</v>
      </c>
      <c r="K468" s="20">
        <f>[1]StdO_Customers_Residential!K468+[1]StdO_Customers_Small_Commercial!K468+[1]StdO_Customers_Lighting!K468</f>
        <v>117948</v>
      </c>
      <c r="L468" s="20">
        <f>[1]StdO_Customers_Residential!L468+[1]StdO_Customers_Small_Commercial!L468+[1]StdO_Customers_Lighting!L468</f>
        <v>115199</v>
      </c>
      <c r="M468" s="20">
        <f>[1]StdO_Customers_Residential!M468+[1]StdO_Customers_Small_Commercial!M468+[1]StdO_Customers_Lighting!M468</f>
        <v>107662</v>
      </c>
      <c r="N468" s="20">
        <f>[1]StdO_Customers_Residential!N468+[1]StdO_Customers_Small_Commercial!N468+[1]StdO_Customers_Lighting!N468</f>
        <v>105014</v>
      </c>
      <c r="O468" s="20">
        <f>[1]StdO_Customers_Residential!O468+[1]StdO_Customers_Small_Commercial!O468+[1]StdO_Customers_Lighting!O468</f>
        <v>99972</v>
      </c>
      <c r="P468" s="20">
        <f>[1]StdO_Customers_Residential!P468+[1]StdO_Customers_Small_Commercial!P468+[1]StdO_Customers_Lighting!P468</f>
        <v>95318</v>
      </c>
      <c r="Q468" s="20">
        <f>[1]StdO_Customers_Residential!Q468+[1]StdO_Customers_Small_Commercial!Q468+[1]StdO_Customers_Lighting!Q468</f>
        <v>98857</v>
      </c>
      <c r="R468" s="20">
        <f>[1]StdO_Customers_Residential!R468+[1]StdO_Customers_Small_Commercial!R468+[1]StdO_Customers_Lighting!R468</f>
        <v>105628</v>
      </c>
      <c r="S468" s="20">
        <f>[1]StdO_Customers_Residential!S468+[1]StdO_Customers_Small_Commercial!S468+[1]StdO_Customers_Lighting!S468</f>
        <v>116757</v>
      </c>
      <c r="T468" s="20">
        <f>[1]StdO_Customers_Residential!T468+[1]StdO_Customers_Small_Commercial!T468+[1]StdO_Customers_Lighting!T468</f>
        <v>118110</v>
      </c>
      <c r="U468" s="20">
        <f>[1]StdO_Customers_Residential!U468+[1]StdO_Customers_Small_Commercial!U468+[1]StdO_Customers_Lighting!U468</f>
        <v>133649</v>
      </c>
      <c r="V468" s="20">
        <f>[1]StdO_Customers_Residential!V468+[1]StdO_Customers_Small_Commercial!V468+[1]StdO_Customers_Lighting!V468</f>
        <v>126310</v>
      </c>
      <c r="W468" s="20">
        <f>[1]StdO_Customers_Residential!W468+[1]StdO_Customers_Small_Commercial!W468+[1]StdO_Customers_Lighting!W468</f>
        <v>107097</v>
      </c>
      <c r="X468" s="20">
        <f>[1]StdO_Customers_Residential!X468+[1]StdO_Customers_Small_Commercial!X468+[1]StdO_Customers_Lighting!X468</f>
        <v>88619</v>
      </c>
      <c r="Y468" s="20">
        <f>[1]StdO_Customers_Residential!Y468+[1]StdO_Customers_Small_Commercial!Y468+[1]StdO_Customers_Lighting!Y468</f>
        <v>76753</v>
      </c>
      <c r="Z468" s="12"/>
      <c r="AA468" s="13">
        <f t="shared" si="57"/>
        <v>1</v>
      </c>
      <c r="AB468" s="12">
        <f t="shared" si="58"/>
        <v>0</v>
      </c>
      <c r="AC468" s="5">
        <f t="shared" si="59"/>
        <v>2388327</v>
      </c>
      <c r="AD468" s="5">
        <f t="shared" si="60"/>
        <v>2388327</v>
      </c>
      <c r="AF468" s="12">
        <f t="shared" si="61"/>
        <v>4</v>
      </c>
      <c r="AG468" s="12">
        <f t="shared" si="62"/>
        <v>2022</v>
      </c>
      <c r="AI468" s="5">
        <f t="shared" si="63"/>
        <v>133649</v>
      </c>
      <c r="AJ468" s="12">
        <f t="shared" si="64"/>
        <v>20</v>
      </c>
    </row>
    <row r="469" spans="1:36" x14ac:dyDescent="0.25">
      <c r="A469" s="33">
        <v>44656</v>
      </c>
      <c r="B469" s="20">
        <f>[1]StdO_Customers_Residential!B469+[1]StdO_Customers_Small_Commercial!B469+[1]StdO_Customers_Lighting!B469</f>
        <v>71236</v>
      </c>
      <c r="C469" s="20">
        <f>[1]StdO_Customers_Residential!C469+[1]StdO_Customers_Small_Commercial!C469+[1]StdO_Customers_Lighting!C469</f>
        <v>69808</v>
      </c>
      <c r="D469" s="20">
        <f>[1]StdO_Customers_Residential!D469+[1]StdO_Customers_Small_Commercial!D469+[1]StdO_Customers_Lighting!D469</f>
        <v>69583</v>
      </c>
      <c r="E469" s="20">
        <f>[1]StdO_Customers_Residential!E469+[1]StdO_Customers_Small_Commercial!E469+[1]StdO_Customers_Lighting!E469</f>
        <v>70325</v>
      </c>
      <c r="F469" s="20">
        <f>[1]StdO_Customers_Residential!F469+[1]StdO_Customers_Small_Commercial!F469+[1]StdO_Customers_Lighting!F469</f>
        <v>73507</v>
      </c>
      <c r="G469" s="20">
        <f>[1]StdO_Customers_Residential!G469+[1]StdO_Customers_Small_Commercial!G469+[1]StdO_Customers_Lighting!G469</f>
        <v>84642</v>
      </c>
      <c r="H469" s="20">
        <f>[1]StdO_Customers_Residential!H469+[1]StdO_Customers_Small_Commercial!H469+[1]StdO_Customers_Lighting!H469</f>
        <v>102391</v>
      </c>
      <c r="I469" s="20">
        <f>[1]StdO_Customers_Residential!I469+[1]StdO_Customers_Small_Commercial!I469+[1]StdO_Customers_Lighting!I469</f>
        <v>117332</v>
      </c>
      <c r="J469" s="20">
        <f>[1]StdO_Customers_Residential!J469+[1]StdO_Customers_Small_Commercial!J469+[1]StdO_Customers_Lighting!J469</f>
        <v>117098</v>
      </c>
      <c r="K469" s="20">
        <f>[1]StdO_Customers_Residential!K469+[1]StdO_Customers_Small_Commercial!K469+[1]StdO_Customers_Lighting!K469</f>
        <v>115568</v>
      </c>
      <c r="L469" s="20">
        <f>[1]StdO_Customers_Residential!L469+[1]StdO_Customers_Small_Commercial!L469+[1]StdO_Customers_Lighting!L469</f>
        <v>112967</v>
      </c>
      <c r="M469" s="20">
        <f>[1]StdO_Customers_Residential!M469+[1]StdO_Customers_Small_Commercial!M469+[1]StdO_Customers_Lighting!M469</f>
        <v>105634</v>
      </c>
      <c r="N469" s="20">
        <f>[1]StdO_Customers_Residential!N469+[1]StdO_Customers_Small_Commercial!N469+[1]StdO_Customers_Lighting!N469</f>
        <v>103027</v>
      </c>
      <c r="O469" s="20">
        <f>[1]StdO_Customers_Residential!O469+[1]StdO_Customers_Small_Commercial!O469+[1]StdO_Customers_Lighting!O469</f>
        <v>98111</v>
      </c>
      <c r="P469" s="20">
        <f>[1]StdO_Customers_Residential!P469+[1]StdO_Customers_Small_Commercial!P469+[1]StdO_Customers_Lighting!P469</f>
        <v>93563</v>
      </c>
      <c r="Q469" s="20">
        <f>[1]StdO_Customers_Residential!Q469+[1]StdO_Customers_Small_Commercial!Q469+[1]StdO_Customers_Lighting!Q469</f>
        <v>97018</v>
      </c>
      <c r="R469" s="20">
        <f>[1]StdO_Customers_Residential!R469+[1]StdO_Customers_Small_Commercial!R469+[1]StdO_Customers_Lighting!R469</f>
        <v>103550</v>
      </c>
      <c r="S469" s="20">
        <f>[1]StdO_Customers_Residential!S469+[1]StdO_Customers_Small_Commercial!S469+[1]StdO_Customers_Lighting!S469</f>
        <v>114283</v>
      </c>
      <c r="T469" s="20">
        <f>[1]StdO_Customers_Residential!T469+[1]StdO_Customers_Small_Commercial!T469+[1]StdO_Customers_Lighting!T469</f>
        <v>115474</v>
      </c>
      <c r="U469" s="20">
        <f>[1]StdO_Customers_Residential!U469+[1]StdO_Customers_Small_Commercial!U469+[1]StdO_Customers_Lighting!U469</f>
        <v>130641</v>
      </c>
      <c r="V469" s="20">
        <f>[1]StdO_Customers_Residential!V469+[1]StdO_Customers_Small_Commercial!V469+[1]StdO_Customers_Lighting!V469</f>
        <v>123391</v>
      </c>
      <c r="W469" s="20">
        <f>[1]StdO_Customers_Residential!W469+[1]StdO_Customers_Small_Commercial!W469+[1]StdO_Customers_Lighting!W469</f>
        <v>104723</v>
      </c>
      <c r="X469" s="20">
        <f>[1]StdO_Customers_Residential!X469+[1]StdO_Customers_Small_Commercial!X469+[1]StdO_Customers_Lighting!X469</f>
        <v>86680</v>
      </c>
      <c r="Y469" s="20">
        <f>[1]StdO_Customers_Residential!Y469+[1]StdO_Customers_Small_Commercial!Y469+[1]StdO_Customers_Lighting!Y469</f>
        <v>75182</v>
      </c>
      <c r="Z469" s="12"/>
      <c r="AA469" s="13">
        <f t="shared" si="57"/>
        <v>2</v>
      </c>
      <c r="AB469" s="12">
        <f t="shared" si="58"/>
        <v>1739060</v>
      </c>
      <c r="AC469" s="5">
        <f t="shared" si="59"/>
        <v>616674</v>
      </c>
      <c r="AD469" s="5">
        <f t="shared" si="60"/>
        <v>2355734</v>
      </c>
      <c r="AF469" s="12">
        <f t="shared" si="61"/>
        <v>4</v>
      </c>
      <c r="AG469" s="12">
        <f t="shared" si="62"/>
        <v>2022</v>
      </c>
      <c r="AI469" s="5">
        <f t="shared" si="63"/>
        <v>130641</v>
      </c>
      <c r="AJ469" s="12">
        <f t="shared" si="64"/>
        <v>20</v>
      </c>
    </row>
    <row r="470" spans="1:36" x14ac:dyDescent="0.25">
      <c r="A470" s="33">
        <v>44657</v>
      </c>
      <c r="B470" s="20">
        <f>[1]StdO_Customers_Residential!B470+[1]StdO_Customers_Small_Commercial!B470+[1]StdO_Customers_Lighting!B470</f>
        <v>70856</v>
      </c>
      <c r="C470" s="20">
        <f>[1]StdO_Customers_Residential!C470+[1]StdO_Customers_Small_Commercial!C470+[1]StdO_Customers_Lighting!C470</f>
        <v>68763</v>
      </c>
      <c r="D470" s="20">
        <f>[1]StdO_Customers_Residential!D470+[1]StdO_Customers_Small_Commercial!D470+[1]StdO_Customers_Lighting!D470</f>
        <v>68301</v>
      </c>
      <c r="E470" s="20">
        <f>[1]StdO_Customers_Residential!E470+[1]StdO_Customers_Small_Commercial!E470+[1]StdO_Customers_Lighting!E470</f>
        <v>70099</v>
      </c>
      <c r="F470" s="20">
        <f>[1]StdO_Customers_Residential!F470+[1]StdO_Customers_Small_Commercial!F470+[1]StdO_Customers_Lighting!F470</f>
        <v>73377</v>
      </c>
      <c r="G470" s="20">
        <f>[1]StdO_Customers_Residential!G470+[1]StdO_Customers_Small_Commercial!G470+[1]StdO_Customers_Lighting!G470</f>
        <v>84271</v>
      </c>
      <c r="H470" s="20">
        <f>[1]StdO_Customers_Residential!H470+[1]StdO_Customers_Small_Commercial!H470+[1]StdO_Customers_Lighting!H470</f>
        <v>101775</v>
      </c>
      <c r="I470" s="20">
        <f>[1]StdO_Customers_Residential!I470+[1]StdO_Customers_Small_Commercial!I470+[1]StdO_Customers_Lighting!I470</f>
        <v>116643</v>
      </c>
      <c r="J470" s="20">
        <f>[1]StdO_Customers_Residential!J470+[1]StdO_Customers_Small_Commercial!J470+[1]StdO_Customers_Lighting!J470</f>
        <v>116412</v>
      </c>
      <c r="K470" s="20">
        <f>[1]StdO_Customers_Residential!K470+[1]StdO_Customers_Small_Commercial!K470+[1]StdO_Customers_Lighting!K470</f>
        <v>114901</v>
      </c>
      <c r="L470" s="20">
        <f>[1]StdO_Customers_Residential!L470+[1]StdO_Customers_Small_Commercial!L470+[1]StdO_Customers_Lighting!L470</f>
        <v>112347</v>
      </c>
      <c r="M470" s="20">
        <f>[1]StdO_Customers_Residential!M470+[1]StdO_Customers_Small_Commercial!M470+[1]StdO_Customers_Lighting!M470</f>
        <v>105025</v>
      </c>
      <c r="N470" s="20">
        <f>[1]StdO_Customers_Residential!N470+[1]StdO_Customers_Small_Commercial!N470+[1]StdO_Customers_Lighting!N470</f>
        <v>102464</v>
      </c>
      <c r="O470" s="20">
        <f>[1]StdO_Customers_Residential!O470+[1]StdO_Customers_Small_Commercial!O470+[1]StdO_Customers_Lighting!O470</f>
        <v>97583</v>
      </c>
      <c r="P470" s="20">
        <f>[1]StdO_Customers_Residential!P470+[1]StdO_Customers_Small_Commercial!P470+[1]StdO_Customers_Lighting!P470</f>
        <v>93043</v>
      </c>
      <c r="Q470" s="20">
        <f>[1]StdO_Customers_Residential!Q470+[1]StdO_Customers_Small_Commercial!Q470+[1]StdO_Customers_Lighting!Q470</f>
        <v>96434</v>
      </c>
      <c r="R470" s="20">
        <f>[1]StdO_Customers_Residential!R470+[1]StdO_Customers_Small_Commercial!R470+[1]StdO_Customers_Lighting!R470</f>
        <v>102930</v>
      </c>
      <c r="S470" s="20">
        <f>[1]StdO_Customers_Residential!S470+[1]StdO_Customers_Small_Commercial!S470+[1]StdO_Customers_Lighting!S470</f>
        <v>113623</v>
      </c>
      <c r="T470" s="20">
        <f>[1]StdO_Customers_Residential!T470+[1]StdO_Customers_Small_Commercial!T470+[1]StdO_Customers_Lighting!T470</f>
        <v>114768</v>
      </c>
      <c r="U470" s="20">
        <f>[1]StdO_Customers_Residential!U470+[1]StdO_Customers_Small_Commercial!U470+[1]StdO_Customers_Lighting!U470</f>
        <v>129858</v>
      </c>
      <c r="V470" s="20">
        <f>[1]StdO_Customers_Residential!V470+[1]StdO_Customers_Small_Commercial!V470+[1]StdO_Customers_Lighting!V470</f>
        <v>122504</v>
      </c>
      <c r="W470" s="20">
        <f>[1]StdO_Customers_Residential!W470+[1]StdO_Customers_Small_Commercial!W470+[1]StdO_Customers_Lighting!W470</f>
        <v>103965</v>
      </c>
      <c r="X470" s="20">
        <f>[1]StdO_Customers_Residential!X470+[1]StdO_Customers_Small_Commercial!X470+[1]StdO_Customers_Lighting!X470</f>
        <v>86133</v>
      </c>
      <c r="Y470" s="20">
        <f>[1]StdO_Customers_Residential!Y470+[1]StdO_Customers_Small_Commercial!Y470+[1]StdO_Customers_Lighting!Y470</f>
        <v>74012</v>
      </c>
      <c r="Z470" s="12"/>
      <c r="AA470" s="13">
        <f t="shared" si="57"/>
        <v>3</v>
      </c>
      <c r="AB470" s="12">
        <f t="shared" si="58"/>
        <v>1728633</v>
      </c>
      <c r="AC470" s="5">
        <f t="shared" si="59"/>
        <v>611454</v>
      </c>
      <c r="AD470" s="5">
        <f t="shared" si="60"/>
        <v>2340087</v>
      </c>
      <c r="AF470" s="12">
        <f t="shared" si="61"/>
        <v>4</v>
      </c>
      <c r="AG470" s="12">
        <f t="shared" si="62"/>
        <v>2022</v>
      </c>
      <c r="AI470" s="5">
        <f t="shared" si="63"/>
        <v>129858</v>
      </c>
      <c r="AJ470" s="12">
        <f t="shared" si="64"/>
        <v>20</v>
      </c>
    </row>
    <row r="471" spans="1:36" x14ac:dyDescent="0.25">
      <c r="A471" s="33">
        <v>44658</v>
      </c>
      <c r="B471" s="20">
        <f>[1]StdO_Customers_Residential!B471+[1]StdO_Customers_Small_Commercial!B471+[1]StdO_Customers_Lighting!B471</f>
        <v>68590</v>
      </c>
      <c r="C471" s="20">
        <f>[1]StdO_Customers_Residential!C471+[1]StdO_Customers_Small_Commercial!C471+[1]StdO_Customers_Lighting!C471</f>
        <v>67279</v>
      </c>
      <c r="D471" s="20">
        <f>[1]StdO_Customers_Residential!D471+[1]StdO_Customers_Small_Commercial!D471+[1]StdO_Customers_Lighting!D471</f>
        <v>66570</v>
      </c>
      <c r="E471" s="20">
        <f>[1]StdO_Customers_Residential!E471+[1]StdO_Customers_Small_Commercial!E471+[1]StdO_Customers_Lighting!E471</f>
        <v>67947</v>
      </c>
      <c r="F471" s="20">
        <f>[1]StdO_Customers_Residential!F471+[1]StdO_Customers_Small_Commercial!F471+[1]StdO_Customers_Lighting!F471</f>
        <v>71080</v>
      </c>
      <c r="G471" s="20">
        <f>[1]StdO_Customers_Residential!G471+[1]StdO_Customers_Small_Commercial!G471+[1]StdO_Customers_Lighting!G471</f>
        <v>81546</v>
      </c>
      <c r="H471" s="20">
        <f>[1]StdO_Customers_Residential!H471+[1]StdO_Customers_Small_Commercial!H471+[1]StdO_Customers_Lighting!H471</f>
        <v>101356</v>
      </c>
      <c r="I471" s="20">
        <f>[1]StdO_Customers_Residential!I471+[1]StdO_Customers_Small_Commercial!I471+[1]StdO_Customers_Lighting!I471</f>
        <v>116025</v>
      </c>
      <c r="J471" s="20">
        <f>[1]StdO_Customers_Residential!J471+[1]StdO_Customers_Small_Commercial!J471+[1]StdO_Customers_Lighting!J471</f>
        <v>115749</v>
      </c>
      <c r="K471" s="20">
        <f>[1]StdO_Customers_Residential!K471+[1]StdO_Customers_Small_Commercial!K471+[1]StdO_Customers_Lighting!K471</f>
        <v>114252</v>
      </c>
      <c r="L471" s="20">
        <f>[1]StdO_Customers_Residential!L471+[1]StdO_Customers_Small_Commercial!L471+[1]StdO_Customers_Lighting!L471</f>
        <v>111688</v>
      </c>
      <c r="M471" s="20">
        <f>[1]StdO_Customers_Residential!M471+[1]StdO_Customers_Small_Commercial!M471+[1]StdO_Customers_Lighting!M471</f>
        <v>104435</v>
      </c>
      <c r="N471" s="20">
        <f>[1]StdO_Customers_Residential!N471+[1]StdO_Customers_Small_Commercial!N471+[1]StdO_Customers_Lighting!N471</f>
        <v>101861</v>
      </c>
      <c r="O471" s="20">
        <f>[1]StdO_Customers_Residential!O471+[1]StdO_Customers_Small_Commercial!O471+[1]StdO_Customers_Lighting!O471</f>
        <v>97014</v>
      </c>
      <c r="P471" s="20">
        <f>[1]StdO_Customers_Residential!P471+[1]StdO_Customers_Small_Commercial!P471+[1]StdO_Customers_Lighting!P471</f>
        <v>92504</v>
      </c>
      <c r="Q471" s="20">
        <f>[1]StdO_Customers_Residential!Q471+[1]StdO_Customers_Small_Commercial!Q471+[1]StdO_Customers_Lighting!Q471</f>
        <v>95877</v>
      </c>
      <c r="R471" s="20">
        <f>[1]StdO_Customers_Residential!R471+[1]StdO_Customers_Small_Commercial!R471+[1]StdO_Customers_Lighting!R471</f>
        <v>102501</v>
      </c>
      <c r="S471" s="20">
        <f>[1]StdO_Customers_Residential!S471+[1]StdO_Customers_Small_Commercial!S471+[1]StdO_Customers_Lighting!S471</f>
        <v>113113</v>
      </c>
      <c r="T471" s="20">
        <f>[1]StdO_Customers_Residential!T471+[1]StdO_Customers_Small_Commercial!T471+[1]StdO_Customers_Lighting!T471</f>
        <v>114249</v>
      </c>
      <c r="U471" s="20">
        <f>[1]StdO_Customers_Residential!U471+[1]StdO_Customers_Small_Commercial!U471+[1]StdO_Customers_Lighting!U471</f>
        <v>129068</v>
      </c>
      <c r="V471" s="20">
        <f>[1]StdO_Customers_Residential!V471+[1]StdO_Customers_Small_Commercial!V471+[1]StdO_Customers_Lighting!V471</f>
        <v>122213</v>
      </c>
      <c r="W471" s="20">
        <f>[1]StdO_Customers_Residential!W471+[1]StdO_Customers_Small_Commercial!W471+[1]StdO_Customers_Lighting!W471</f>
        <v>103681</v>
      </c>
      <c r="X471" s="20">
        <f>[1]StdO_Customers_Residential!X471+[1]StdO_Customers_Small_Commercial!X471+[1]StdO_Customers_Lighting!X471</f>
        <v>85859</v>
      </c>
      <c r="Y471" s="20">
        <f>[1]StdO_Customers_Residential!Y471+[1]StdO_Customers_Small_Commercial!Y471+[1]StdO_Customers_Lighting!Y471</f>
        <v>73795</v>
      </c>
      <c r="Z471" s="12"/>
      <c r="AA471" s="13">
        <f t="shared" si="57"/>
        <v>4</v>
      </c>
      <c r="AB471" s="12">
        <f t="shared" si="58"/>
        <v>1720089</v>
      </c>
      <c r="AC471" s="5">
        <f t="shared" si="59"/>
        <v>598163</v>
      </c>
      <c r="AD471" s="5">
        <f t="shared" si="60"/>
        <v>2318252</v>
      </c>
      <c r="AF471" s="12">
        <f t="shared" si="61"/>
        <v>4</v>
      </c>
      <c r="AG471" s="12">
        <f t="shared" si="62"/>
        <v>2022</v>
      </c>
      <c r="AI471" s="5">
        <f t="shared" si="63"/>
        <v>129068</v>
      </c>
      <c r="AJ471" s="12">
        <f t="shared" si="64"/>
        <v>20</v>
      </c>
    </row>
    <row r="472" spans="1:36" x14ac:dyDescent="0.25">
      <c r="A472" s="33">
        <v>44659</v>
      </c>
      <c r="B472" s="20">
        <f>[1]StdO_Customers_Residential!B472+[1]StdO_Customers_Small_Commercial!B472+[1]StdO_Customers_Lighting!B472</f>
        <v>68515</v>
      </c>
      <c r="C472" s="20">
        <f>[1]StdO_Customers_Residential!C472+[1]StdO_Customers_Small_Commercial!C472+[1]StdO_Customers_Lighting!C472</f>
        <v>65260</v>
      </c>
      <c r="D472" s="20">
        <f>[1]StdO_Customers_Residential!D472+[1]StdO_Customers_Small_Commercial!D472+[1]StdO_Customers_Lighting!D472</f>
        <v>64488</v>
      </c>
      <c r="E472" s="20">
        <f>[1]StdO_Customers_Residential!E472+[1]StdO_Customers_Small_Commercial!E472+[1]StdO_Customers_Lighting!E472</f>
        <v>65424</v>
      </c>
      <c r="F472" s="20">
        <f>[1]StdO_Customers_Residential!F472+[1]StdO_Customers_Small_Commercial!F472+[1]StdO_Customers_Lighting!F472</f>
        <v>68040</v>
      </c>
      <c r="G472" s="20">
        <f>[1]StdO_Customers_Residential!G472+[1]StdO_Customers_Small_Commercial!G472+[1]StdO_Customers_Lighting!G472</f>
        <v>78608</v>
      </c>
      <c r="H472" s="20">
        <f>[1]StdO_Customers_Residential!H472+[1]StdO_Customers_Small_Commercial!H472+[1]StdO_Customers_Lighting!H472</f>
        <v>101329</v>
      </c>
      <c r="I472" s="20">
        <f>[1]StdO_Customers_Residential!I472+[1]StdO_Customers_Small_Commercial!I472+[1]StdO_Customers_Lighting!I472</f>
        <v>116030</v>
      </c>
      <c r="J472" s="20">
        <f>[1]StdO_Customers_Residential!J472+[1]StdO_Customers_Small_Commercial!J472+[1]StdO_Customers_Lighting!J472</f>
        <v>115752</v>
      </c>
      <c r="K472" s="20">
        <f>[1]StdO_Customers_Residential!K472+[1]StdO_Customers_Small_Commercial!K472+[1]StdO_Customers_Lighting!K472</f>
        <v>114239</v>
      </c>
      <c r="L472" s="20">
        <f>[1]StdO_Customers_Residential!L472+[1]StdO_Customers_Small_Commercial!L472+[1]StdO_Customers_Lighting!L472</f>
        <v>111650</v>
      </c>
      <c r="M472" s="20">
        <f>[1]StdO_Customers_Residential!M472+[1]StdO_Customers_Small_Commercial!M472+[1]StdO_Customers_Lighting!M472</f>
        <v>104402</v>
      </c>
      <c r="N472" s="20">
        <f>[1]StdO_Customers_Residential!N472+[1]StdO_Customers_Small_Commercial!N472+[1]StdO_Customers_Lighting!N472</f>
        <v>101842</v>
      </c>
      <c r="O472" s="20">
        <f>[1]StdO_Customers_Residential!O472+[1]StdO_Customers_Small_Commercial!O472+[1]StdO_Customers_Lighting!O472</f>
        <v>96994</v>
      </c>
      <c r="P472" s="20">
        <f>[1]StdO_Customers_Residential!P472+[1]StdO_Customers_Small_Commercial!P472+[1]StdO_Customers_Lighting!P472</f>
        <v>92471</v>
      </c>
      <c r="Q472" s="20">
        <f>[1]StdO_Customers_Residential!Q472+[1]StdO_Customers_Small_Commercial!Q472+[1]StdO_Customers_Lighting!Q472</f>
        <v>95859</v>
      </c>
      <c r="R472" s="20">
        <f>[1]StdO_Customers_Residential!R472+[1]StdO_Customers_Small_Commercial!R472+[1]StdO_Customers_Lighting!R472</f>
        <v>102303</v>
      </c>
      <c r="S472" s="20">
        <f>[1]StdO_Customers_Residential!S472+[1]StdO_Customers_Small_Commercial!S472+[1]StdO_Customers_Lighting!S472</f>
        <v>112885</v>
      </c>
      <c r="T472" s="20">
        <f>[1]StdO_Customers_Residential!T472+[1]StdO_Customers_Small_Commercial!T472+[1]StdO_Customers_Lighting!T472</f>
        <v>114044</v>
      </c>
      <c r="U472" s="20">
        <f>[1]StdO_Customers_Residential!U472+[1]StdO_Customers_Small_Commercial!U472+[1]StdO_Customers_Lighting!U472</f>
        <v>128996</v>
      </c>
      <c r="V472" s="20">
        <f>[1]StdO_Customers_Residential!V472+[1]StdO_Customers_Small_Commercial!V472+[1]StdO_Customers_Lighting!V472</f>
        <v>121990</v>
      </c>
      <c r="W472" s="20">
        <f>[1]StdO_Customers_Residential!W472+[1]StdO_Customers_Small_Commercial!W472+[1]StdO_Customers_Lighting!W472</f>
        <v>103513</v>
      </c>
      <c r="X472" s="20">
        <f>[1]StdO_Customers_Residential!X472+[1]StdO_Customers_Small_Commercial!X472+[1]StdO_Customers_Lighting!X472</f>
        <v>85842</v>
      </c>
      <c r="Y472" s="20">
        <f>[1]StdO_Customers_Residential!Y472+[1]StdO_Customers_Small_Commercial!Y472+[1]StdO_Customers_Lighting!Y472</f>
        <v>73764</v>
      </c>
      <c r="Z472" s="12"/>
      <c r="AA472" s="13">
        <f t="shared" si="57"/>
        <v>5</v>
      </c>
      <c r="AB472" s="12">
        <f t="shared" si="58"/>
        <v>1718812</v>
      </c>
      <c r="AC472" s="5">
        <f t="shared" si="59"/>
        <v>585428</v>
      </c>
      <c r="AD472" s="5">
        <f t="shared" si="60"/>
        <v>2304240</v>
      </c>
      <c r="AF472" s="12">
        <f t="shared" si="61"/>
        <v>4</v>
      </c>
      <c r="AG472" s="12">
        <f t="shared" si="62"/>
        <v>2022</v>
      </c>
      <c r="AI472" s="5">
        <f t="shared" si="63"/>
        <v>128996</v>
      </c>
      <c r="AJ472" s="12">
        <f t="shared" si="64"/>
        <v>20</v>
      </c>
    </row>
    <row r="473" spans="1:36" x14ac:dyDescent="0.25">
      <c r="A473" s="33">
        <v>44660</v>
      </c>
      <c r="B473" s="20">
        <f>[1]StdO_Customers_Residential!B473+[1]StdO_Customers_Small_Commercial!B473+[1]StdO_Customers_Lighting!B473</f>
        <v>68186</v>
      </c>
      <c r="C473" s="20">
        <f>[1]StdO_Customers_Residential!C473+[1]StdO_Customers_Small_Commercial!C473+[1]StdO_Customers_Lighting!C473</f>
        <v>65304</v>
      </c>
      <c r="D473" s="20">
        <f>[1]StdO_Customers_Residential!D473+[1]StdO_Customers_Small_Commercial!D473+[1]StdO_Customers_Lighting!D473</f>
        <v>66210</v>
      </c>
      <c r="E473" s="20">
        <f>[1]StdO_Customers_Residential!E473+[1]StdO_Customers_Small_Commercial!E473+[1]StdO_Customers_Lighting!E473</f>
        <v>65159</v>
      </c>
      <c r="F473" s="20">
        <f>[1]StdO_Customers_Residential!F473+[1]StdO_Customers_Small_Commercial!F473+[1]StdO_Customers_Lighting!F473</f>
        <v>66933</v>
      </c>
      <c r="G473" s="20">
        <f>[1]StdO_Customers_Residential!G473+[1]StdO_Customers_Small_Commercial!G473+[1]StdO_Customers_Lighting!G473</f>
        <v>75340</v>
      </c>
      <c r="H473" s="20">
        <f>[1]StdO_Customers_Residential!H473+[1]StdO_Customers_Small_Commercial!H473+[1]StdO_Customers_Lighting!H473</f>
        <v>96288</v>
      </c>
      <c r="I473" s="20">
        <f>[1]StdO_Customers_Residential!I473+[1]StdO_Customers_Small_Commercial!I473+[1]StdO_Customers_Lighting!I473</f>
        <v>111415</v>
      </c>
      <c r="J473" s="20">
        <f>[1]StdO_Customers_Residential!J473+[1]StdO_Customers_Small_Commercial!J473+[1]StdO_Customers_Lighting!J473</f>
        <v>116348</v>
      </c>
      <c r="K473" s="20">
        <f>[1]StdO_Customers_Residential!K473+[1]StdO_Customers_Small_Commercial!K473+[1]StdO_Customers_Lighting!K473</f>
        <v>119684</v>
      </c>
      <c r="L473" s="20">
        <f>[1]StdO_Customers_Residential!L473+[1]StdO_Customers_Small_Commercial!L473+[1]StdO_Customers_Lighting!L473</f>
        <v>115646</v>
      </c>
      <c r="M473" s="20">
        <f>[1]StdO_Customers_Residential!M473+[1]StdO_Customers_Small_Commercial!M473+[1]StdO_Customers_Lighting!M473</f>
        <v>106825</v>
      </c>
      <c r="N473" s="20">
        <f>[1]StdO_Customers_Residential!N473+[1]StdO_Customers_Small_Commercial!N473+[1]StdO_Customers_Lighting!N473</f>
        <v>104166</v>
      </c>
      <c r="O473" s="20">
        <f>[1]StdO_Customers_Residential!O473+[1]StdO_Customers_Small_Commercial!O473+[1]StdO_Customers_Lighting!O473</f>
        <v>99961</v>
      </c>
      <c r="P473" s="20">
        <f>[1]StdO_Customers_Residential!P473+[1]StdO_Customers_Small_Commercial!P473+[1]StdO_Customers_Lighting!P473</f>
        <v>93598</v>
      </c>
      <c r="Q473" s="20">
        <f>[1]StdO_Customers_Residential!Q473+[1]StdO_Customers_Small_Commercial!Q473+[1]StdO_Customers_Lighting!Q473</f>
        <v>95279</v>
      </c>
      <c r="R473" s="20">
        <f>[1]StdO_Customers_Residential!R473+[1]StdO_Customers_Small_Commercial!R473+[1]StdO_Customers_Lighting!R473</f>
        <v>102426</v>
      </c>
      <c r="S473" s="20">
        <f>[1]StdO_Customers_Residential!S473+[1]StdO_Customers_Small_Commercial!S473+[1]StdO_Customers_Lighting!S473</f>
        <v>113145</v>
      </c>
      <c r="T473" s="20">
        <f>[1]StdO_Customers_Residential!T473+[1]StdO_Customers_Small_Commercial!T473+[1]StdO_Customers_Lighting!T473</f>
        <v>114166</v>
      </c>
      <c r="U473" s="20">
        <f>[1]StdO_Customers_Residential!U473+[1]StdO_Customers_Small_Commercial!U473+[1]StdO_Customers_Lighting!U473</f>
        <v>128840</v>
      </c>
      <c r="V473" s="20">
        <f>[1]StdO_Customers_Residential!V473+[1]StdO_Customers_Small_Commercial!V473+[1]StdO_Customers_Lighting!V473</f>
        <v>121591</v>
      </c>
      <c r="W473" s="20">
        <f>[1]StdO_Customers_Residential!W473+[1]StdO_Customers_Small_Commercial!W473+[1]StdO_Customers_Lighting!W473</f>
        <v>103602</v>
      </c>
      <c r="X473" s="20">
        <f>[1]StdO_Customers_Residential!X473+[1]StdO_Customers_Small_Commercial!X473+[1]StdO_Customers_Lighting!X473</f>
        <v>86053</v>
      </c>
      <c r="Y473" s="20">
        <f>[1]StdO_Customers_Residential!Y473+[1]StdO_Customers_Small_Commercial!Y473+[1]StdO_Customers_Lighting!Y473</f>
        <v>74350</v>
      </c>
      <c r="Z473" s="12"/>
      <c r="AA473" s="13">
        <f t="shared" si="57"/>
        <v>6</v>
      </c>
      <c r="AB473" s="12">
        <f t="shared" si="58"/>
        <v>1732745</v>
      </c>
      <c r="AC473" s="5">
        <f t="shared" si="59"/>
        <v>577770</v>
      </c>
      <c r="AD473" s="5">
        <f t="shared" si="60"/>
        <v>2310515</v>
      </c>
      <c r="AF473" s="12">
        <f t="shared" si="61"/>
        <v>4</v>
      </c>
      <c r="AG473" s="12">
        <f t="shared" si="62"/>
        <v>2022</v>
      </c>
      <c r="AI473" s="5">
        <f t="shared" si="63"/>
        <v>128840</v>
      </c>
      <c r="AJ473" s="12">
        <f t="shared" si="64"/>
        <v>20</v>
      </c>
    </row>
    <row r="474" spans="1:36" x14ac:dyDescent="0.25">
      <c r="A474" s="33">
        <v>44661</v>
      </c>
      <c r="B474" s="20">
        <f>[1]StdO_Customers_Residential!B474+[1]StdO_Customers_Small_Commercial!B474+[1]StdO_Customers_Lighting!B474</f>
        <v>68360</v>
      </c>
      <c r="C474" s="20">
        <f>[1]StdO_Customers_Residential!C474+[1]StdO_Customers_Small_Commercial!C474+[1]StdO_Customers_Lighting!C474</f>
        <v>64882</v>
      </c>
      <c r="D474" s="20">
        <f>[1]StdO_Customers_Residential!D474+[1]StdO_Customers_Small_Commercial!D474+[1]StdO_Customers_Lighting!D474</f>
        <v>65234</v>
      </c>
      <c r="E474" s="20">
        <f>[1]StdO_Customers_Residential!E474+[1]StdO_Customers_Small_Commercial!E474+[1]StdO_Customers_Lighting!E474</f>
        <v>64116</v>
      </c>
      <c r="F474" s="20">
        <f>[1]StdO_Customers_Residential!F474+[1]StdO_Customers_Small_Commercial!F474+[1]StdO_Customers_Lighting!F474</f>
        <v>66212</v>
      </c>
      <c r="G474" s="20">
        <f>[1]StdO_Customers_Residential!G474+[1]StdO_Customers_Small_Commercial!G474+[1]StdO_Customers_Lighting!G474</f>
        <v>75452</v>
      </c>
      <c r="H474" s="20">
        <f>[1]StdO_Customers_Residential!H474+[1]StdO_Customers_Small_Commercial!H474+[1]StdO_Customers_Lighting!H474</f>
        <v>96376</v>
      </c>
      <c r="I474" s="20">
        <f>[1]StdO_Customers_Residential!I474+[1]StdO_Customers_Small_Commercial!I474+[1]StdO_Customers_Lighting!I474</f>
        <v>111415</v>
      </c>
      <c r="J474" s="20">
        <f>[1]StdO_Customers_Residential!J474+[1]StdO_Customers_Small_Commercial!J474+[1]StdO_Customers_Lighting!J474</f>
        <v>116306</v>
      </c>
      <c r="K474" s="20">
        <f>[1]StdO_Customers_Residential!K474+[1]StdO_Customers_Small_Commercial!K474+[1]StdO_Customers_Lighting!K474</f>
        <v>119632</v>
      </c>
      <c r="L474" s="20">
        <f>[1]StdO_Customers_Residential!L474+[1]StdO_Customers_Small_Commercial!L474+[1]StdO_Customers_Lighting!L474</f>
        <v>115583</v>
      </c>
      <c r="M474" s="20">
        <f>[1]StdO_Customers_Residential!M474+[1]StdO_Customers_Small_Commercial!M474+[1]StdO_Customers_Lighting!M474</f>
        <v>106755</v>
      </c>
      <c r="N474" s="20">
        <f>[1]StdO_Customers_Residential!N474+[1]StdO_Customers_Small_Commercial!N474+[1]StdO_Customers_Lighting!N474</f>
        <v>104121</v>
      </c>
      <c r="O474" s="20">
        <f>[1]StdO_Customers_Residential!O474+[1]StdO_Customers_Small_Commercial!O474+[1]StdO_Customers_Lighting!O474</f>
        <v>99949</v>
      </c>
      <c r="P474" s="20">
        <f>[1]StdO_Customers_Residential!P474+[1]StdO_Customers_Small_Commercial!P474+[1]StdO_Customers_Lighting!P474</f>
        <v>93607</v>
      </c>
      <c r="Q474" s="20">
        <f>[1]StdO_Customers_Residential!Q474+[1]StdO_Customers_Small_Commercial!Q474+[1]StdO_Customers_Lighting!Q474</f>
        <v>95288</v>
      </c>
      <c r="R474" s="20">
        <f>[1]StdO_Customers_Residential!R474+[1]StdO_Customers_Small_Commercial!R474+[1]StdO_Customers_Lighting!R474</f>
        <v>102417</v>
      </c>
      <c r="S474" s="20">
        <f>[1]StdO_Customers_Residential!S474+[1]StdO_Customers_Small_Commercial!S474+[1]StdO_Customers_Lighting!S474</f>
        <v>113011</v>
      </c>
      <c r="T474" s="20">
        <f>[1]StdO_Customers_Residential!T474+[1]StdO_Customers_Small_Commercial!T474+[1]StdO_Customers_Lighting!T474</f>
        <v>114015</v>
      </c>
      <c r="U474" s="20">
        <f>[1]StdO_Customers_Residential!U474+[1]StdO_Customers_Small_Commercial!U474+[1]StdO_Customers_Lighting!U474</f>
        <v>128733</v>
      </c>
      <c r="V474" s="20">
        <f>[1]StdO_Customers_Residential!V474+[1]StdO_Customers_Small_Commercial!V474+[1]StdO_Customers_Lighting!V474</f>
        <v>121831</v>
      </c>
      <c r="W474" s="20">
        <f>[1]StdO_Customers_Residential!W474+[1]StdO_Customers_Small_Commercial!W474+[1]StdO_Customers_Lighting!W474</f>
        <v>103817</v>
      </c>
      <c r="X474" s="20">
        <f>[1]StdO_Customers_Residential!X474+[1]StdO_Customers_Small_Commercial!X474+[1]StdO_Customers_Lighting!X474</f>
        <v>86281</v>
      </c>
      <c r="Y474" s="20">
        <f>[1]StdO_Customers_Residential!Y474+[1]StdO_Customers_Small_Commercial!Y474+[1]StdO_Customers_Lighting!Y474</f>
        <v>74823</v>
      </c>
      <c r="Z474" s="12"/>
      <c r="AA474" s="13">
        <f t="shared" si="57"/>
        <v>7</v>
      </c>
      <c r="AB474" s="12">
        <f t="shared" si="58"/>
        <v>0</v>
      </c>
      <c r="AC474" s="5">
        <f t="shared" si="59"/>
        <v>2308216</v>
      </c>
      <c r="AD474" s="5">
        <f t="shared" si="60"/>
        <v>2308216</v>
      </c>
      <c r="AF474" s="12">
        <f t="shared" si="61"/>
        <v>4</v>
      </c>
      <c r="AG474" s="12">
        <f t="shared" si="62"/>
        <v>2022</v>
      </c>
      <c r="AI474" s="5">
        <f t="shared" si="63"/>
        <v>128733</v>
      </c>
      <c r="AJ474" s="12">
        <f t="shared" si="64"/>
        <v>20</v>
      </c>
    </row>
    <row r="475" spans="1:36" x14ac:dyDescent="0.25">
      <c r="A475" s="33">
        <v>44662</v>
      </c>
      <c r="B475" s="20">
        <f>[1]StdO_Customers_Residential!B475+[1]StdO_Customers_Small_Commercial!B475+[1]StdO_Customers_Lighting!B475</f>
        <v>68697</v>
      </c>
      <c r="C475" s="20">
        <f>[1]StdO_Customers_Residential!C475+[1]StdO_Customers_Small_Commercial!C475+[1]StdO_Customers_Lighting!C475</f>
        <v>65995</v>
      </c>
      <c r="D475" s="20">
        <f>[1]StdO_Customers_Residential!D475+[1]StdO_Customers_Small_Commercial!D475+[1]StdO_Customers_Lighting!D475</f>
        <v>65097</v>
      </c>
      <c r="E475" s="20">
        <f>[1]StdO_Customers_Residential!E475+[1]StdO_Customers_Small_Commercial!E475+[1]StdO_Customers_Lighting!E475</f>
        <v>65771</v>
      </c>
      <c r="F475" s="20">
        <f>[1]StdO_Customers_Residential!F475+[1]StdO_Customers_Small_Commercial!F475+[1]StdO_Customers_Lighting!F475</f>
        <v>68528</v>
      </c>
      <c r="G475" s="20">
        <f>[1]StdO_Customers_Residential!G475+[1]StdO_Customers_Small_Commercial!G475+[1]StdO_Customers_Lighting!G475</f>
        <v>79077</v>
      </c>
      <c r="H475" s="20">
        <f>[1]StdO_Customers_Residential!H475+[1]StdO_Customers_Small_Commercial!H475+[1]StdO_Customers_Lighting!H475</f>
        <v>101503</v>
      </c>
      <c r="I475" s="20">
        <f>[1]StdO_Customers_Residential!I475+[1]StdO_Customers_Small_Commercial!I475+[1]StdO_Customers_Lighting!I475</f>
        <v>116088</v>
      </c>
      <c r="J475" s="20">
        <f>[1]StdO_Customers_Residential!J475+[1]StdO_Customers_Small_Commercial!J475+[1]StdO_Customers_Lighting!J475</f>
        <v>115788</v>
      </c>
      <c r="K475" s="20">
        <f>[1]StdO_Customers_Residential!K475+[1]StdO_Customers_Small_Commercial!K475+[1]StdO_Customers_Lighting!K475</f>
        <v>114302</v>
      </c>
      <c r="L475" s="20">
        <f>[1]StdO_Customers_Residential!L475+[1]StdO_Customers_Small_Commercial!L475+[1]StdO_Customers_Lighting!L475</f>
        <v>111722</v>
      </c>
      <c r="M475" s="20">
        <f>[1]StdO_Customers_Residential!M475+[1]StdO_Customers_Small_Commercial!M475+[1]StdO_Customers_Lighting!M475</f>
        <v>104467</v>
      </c>
      <c r="N475" s="20">
        <f>[1]StdO_Customers_Residential!N475+[1]StdO_Customers_Small_Commercial!N475+[1]StdO_Customers_Lighting!N475</f>
        <v>101918</v>
      </c>
      <c r="O475" s="20">
        <f>[1]StdO_Customers_Residential!O475+[1]StdO_Customers_Small_Commercial!O475+[1]StdO_Customers_Lighting!O475</f>
        <v>97074</v>
      </c>
      <c r="P475" s="20">
        <f>[1]StdO_Customers_Residential!P475+[1]StdO_Customers_Small_Commercial!P475+[1]StdO_Customers_Lighting!P475</f>
        <v>92567</v>
      </c>
      <c r="Q475" s="20">
        <f>[1]StdO_Customers_Residential!Q475+[1]StdO_Customers_Small_Commercial!Q475+[1]StdO_Customers_Lighting!Q475</f>
        <v>95959</v>
      </c>
      <c r="R475" s="20">
        <f>[1]StdO_Customers_Residential!R475+[1]StdO_Customers_Small_Commercial!R475+[1]StdO_Customers_Lighting!R475</f>
        <v>102395</v>
      </c>
      <c r="S475" s="20">
        <f>[1]StdO_Customers_Residential!S475+[1]StdO_Customers_Small_Commercial!S475+[1]StdO_Customers_Lighting!S475</f>
        <v>112998</v>
      </c>
      <c r="T475" s="20">
        <f>[1]StdO_Customers_Residential!T475+[1]StdO_Customers_Small_Commercial!T475+[1]StdO_Customers_Lighting!T475</f>
        <v>114250</v>
      </c>
      <c r="U475" s="20">
        <f>[1]StdO_Customers_Residential!U475+[1]StdO_Customers_Small_Commercial!U475+[1]StdO_Customers_Lighting!U475</f>
        <v>129184</v>
      </c>
      <c r="V475" s="20">
        <f>[1]StdO_Customers_Residential!V475+[1]StdO_Customers_Small_Commercial!V475+[1]StdO_Customers_Lighting!V475</f>
        <v>122319</v>
      </c>
      <c r="W475" s="20">
        <f>[1]StdO_Customers_Residential!W475+[1]StdO_Customers_Small_Commercial!W475+[1]StdO_Customers_Lighting!W475</f>
        <v>103893</v>
      </c>
      <c r="X475" s="20">
        <f>[1]StdO_Customers_Residential!X475+[1]StdO_Customers_Small_Commercial!X475+[1]StdO_Customers_Lighting!X475</f>
        <v>86030</v>
      </c>
      <c r="Y475" s="20">
        <f>[1]StdO_Customers_Residential!Y475+[1]StdO_Customers_Small_Commercial!Y475+[1]StdO_Customers_Lighting!Y475</f>
        <v>73949</v>
      </c>
      <c r="Z475" s="12"/>
      <c r="AA475" s="13">
        <f t="shared" ref="AA475:AA538" si="65">WEEKDAY(A475,2)</f>
        <v>1</v>
      </c>
      <c r="AB475" s="12">
        <f t="shared" si="58"/>
        <v>0</v>
      </c>
      <c r="AC475" s="5">
        <f t="shared" si="59"/>
        <v>2309571</v>
      </c>
      <c r="AD475" s="5">
        <f t="shared" si="60"/>
        <v>2309571</v>
      </c>
      <c r="AF475" s="12">
        <f t="shared" si="61"/>
        <v>4</v>
      </c>
      <c r="AG475" s="12">
        <f t="shared" si="62"/>
        <v>2022</v>
      </c>
      <c r="AI475" s="5">
        <f t="shared" si="63"/>
        <v>129184</v>
      </c>
      <c r="AJ475" s="12">
        <f t="shared" si="64"/>
        <v>20</v>
      </c>
    </row>
    <row r="476" spans="1:36" x14ac:dyDescent="0.25">
      <c r="A476" s="33">
        <v>44663</v>
      </c>
      <c r="B476" s="20">
        <f>[1]StdO_Customers_Residential!B476+[1]StdO_Customers_Small_Commercial!B476+[1]StdO_Customers_Lighting!B476</f>
        <v>68687</v>
      </c>
      <c r="C476" s="20">
        <f>[1]StdO_Customers_Residential!C476+[1]StdO_Customers_Small_Commercial!C476+[1]StdO_Customers_Lighting!C476</f>
        <v>65055</v>
      </c>
      <c r="D476" s="20">
        <f>[1]StdO_Customers_Residential!D476+[1]StdO_Customers_Small_Commercial!D476+[1]StdO_Customers_Lighting!D476</f>
        <v>63858</v>
      </c>
      <c r="E476" s="20">
        <f>[1]StdO_Customers_Residential!E476+[1]StdO_Customers_Small_Commercial!E476+[1]StdO_Customers_Lighting!E476</f>
        <v>64791</v>
      </c>
      <c r="F476" s="20">
        <f>[1]StdO_Customers_Residential!F476+[1]StdO_Customers_Small_Commercial!F476+[1]StdO_Customers_Lighting!F476</f>
        <v>67190</v>
      </c>
      <c r="G476" s="20">
        <f>[1]StdO_Customers_Residential!G476+[1]StdO_Customers_Small_Commercial!G476+[1]StdO_Customers_Lighting!G476</f>
        <v>76997</v>
      </c>
      <c r="H476" s="20">
        <f>[1]StdO_Customers_Residential!H476+[1]StdO_Customers_Small_Commercial!H476+[1]StdO_Customers_Lighting!H476</f>
        <v>101506</v>
      </c>
      <c r="I476" s="20">
        <f>[1]StdO_Customers_Residential!I476+[1]StdO_Customers_Small_Commercial!I476+[1]StdO_Customers_Lighting!I476</f>
        <v>116122</v>
      </c>
      <c r="J476" s="20">
        <f>[1]StdO_Customers_Residential!J476+[1]StdO_Customers_Small_Commercial!J476+[1]StdO_Customers_Lighting!J476</f>
        <v>115827</v>
      </c>
      <c r="K476" s="20">
        <f>[1]StdO_Customers_Residential!K476+[1]StdO_Customers_Small_Commercial!K476+[1]StdO_Customers_Lighting!K476</f>
        <v>114321</v>
      </c>
      <c r="L476" s="20">
        <f>[1]StdO_Customers_Residential!L476+[1]StdO_Customers_Small_Commercial!L476+[1]StdO_Customers_Lighting!L476</f>
        <v>111738</v>
      </c>
      <c r="M476" s="20">
        <f>[1]StdO_Customers_Residential!M476+[1]StdO_Customers_Small_Commercial!M476+[1]StdO_Customers_Lighting!M476</f>
        <v>104476</v>
      </c>
      <c r="N476" s="20">
        <f>[1]StdO_Customers_Residential!N476+[1]StdO_Customers_Small_Commercial!N476+[1]StdO_Customers_Lighting!N476</f>
        <v>101934</v>
      </c>
      <c r="O476" s="20">
        <f>[1]StdO_Customers_Residential!O476+[1]StdO_Customers_Small_Commercial!O476+[1]StdO_Customers_Lighting!O476</f>
        <v>97080</v>
      </c>
      <c r="P476" s="20">
        <f>[1]StdO_Customers_Residential!P476+[1]StdO_Customers_Small_Commercial!P476+[1]StdO_Customers_Lighting!P476</f>
        <v>92591</v>
      </c>
      <c r="Q476" s="20">
        <f>[1]StdO_Customers_Residential!Q476+[1]StdO_Customers_Small_Commercial!Q476+[1]StdO_Customers_Lighting!Q476</f>
        <v>95972</v>
      </c>
      <c r="R476" s="20">
        <f>[1]StdO_Customers_Residential!R476+[1]StdO_Customers_Small_Commercial!R476+[1]StdO_Customers_Lighting!R476</f>
        <v>102405</v>
      </c>
      <c r="S476" s="20">
        <f>[1]StdO_Customers_Residential!S476+[1]StdO_Customers_Small_Commercial!S476+[1]StdO_Customers_Lighting!S476</f>
        <v>113010</v>
      </c>
      <c r="T476" s="20">
        <f>[1]StdO_Customers_Residential!T476+[1]StdO_Customers_Small_Commercial!T476+[1]StdO_Customers_Lighting!T476</f>
        <v>114179</v>
      </c>
      <c r="U476" s="20">
        <f>[1]StdO_Customers_Residential!U476+[1]StdO_Customers_Small_Commercial!U476+[1]StdO_Customers_Lighting!U476</f>
        <v>129187</v>
      </c>
      <c r="V476" s="20">
        <f>[1]StdO_Customers_Residential!V476+[1]StdO_Customers_Small_Commercial!V476+[1]StdO_Customers_Lighting!V476</f>
        <v>122358</v>
      </c>
      <c r="W476" s="20">
        <f>[1]StdO_Customers_Residential!W476+[1]StdO_Customers_Small_Commercial!W476+[1]StdO_Customers_Lighting!W476</f>
        <v>103795</v>
      </c>
      <c r="X476" s="20">
        <f>[1]StdO_Customers_Residential!X476+[1]StdO_Customers_Small_Commercial!X476+[1]StdO_Customers_Lighting!X476</f>
        <v>86051</v>
      </c>
      <c r="Y476" s="20">
        <f>[1]StdO_Customers_Residential!Y476+[1]StdO_Customers_Small_Commercial!Y476+[1]StdO_Customers_Lighting!Y476</f>
        <v>73982</v>
      </c>
      <c r="Z476" s="12"/>
      <c r="AA476" s="13">
        <f t="shared" si="65"/>
        <v>2</v>
      </c>
      <c r="AB476" s="12">
        <f t="shared" si="58"/>
        <v>1721046</v>
      </c>
      <c r="AC476" s="5">
        <f t="shared" si="59"/>
        <v>582066</v>
      </c>
      <c r="AD476" s="5">
        <f t="shared" si="60"/>
        <v>2303112</v>
      </c>
      <c r="AF476" s="12">
        <f t="shared" si="61"/>
        <v>4</v>
      </c>
      <c r="AG476" s="12">
        <f t="shared" si="62"/>
        <v>2022</v>
      </c>
      <c r="AI476" s="5">
        <f t="shared" si="63"/>
        <v>129187</v>
      </c>
      <c r="AJ476" s="12">
        <f t="shared" si="64"/>
        <v>20</v>
      </c>
    </row>
    <row r="477" spans="1:36" x14ac:dyDescent="0.25">
      <c r="A477" s="33">
        <v>44664</v>
      </c>
      <c r="B477" s="20">
        <f>[1]StdO_Customers_Residential!B477+[1]StdO_Customers_Small_Commercial!B477+[1]StdO_Customers_Lighting!B477</f>
        <v>64852</v>
      </c>
      <c r="C477" s="20">
        <f>[1]StdO_Customers_Residential!C477+[1]StdO_Customers_Small_Commercial!C477+[1]StdO_Customers_Lighting!C477</f>
        <v>63431</v>
      </c>
      <c r="D477" s="20">
        <f>[1]StdO_Customers_Residential!D477+[1]StdO_Customers_Small_Commercial!D477+[1]StdO_Customers_Lighting!D477</f>
        <v>63619</v>
      </c>
      <c r="E477" s="20">
        <f>[1]StdO_Customers_Residential!E477+[1]StdO_Customers_Small_Commercial!E477+[1]StdO_Customers_Lighting!E477</f>
        <v>65135</v>
      </c>
      <c r="F477" s="20">
        <f>[1]StdO_Customers_Residential!F477+[1]StdO_Customers_Small_Commercial!F477+[1]StdO_Customers_Lighting!F477</f>
        <v>67569</v>
      </c>
      <c r="G477" s="20">
        <f>[1]StdO_Customers_Residential!G477+[1]StdO_Customers_Small_Commercial!G477+[1]StdO_Customers_Lighting!G477</f>
        <v>77212</v>
      </c>
      <c r="H477" s="20">
        <f>[1]StdO_Customers_Residential!H477+[1]StdO_Customers_Small_Commercial!H477+[1]StdO_Customers_Lighting!H477</f>
        <v>94328</v>
      </c>
      <c r="I477" s="20">
        <f>[1]StdO_Customers_Residential!I477+[1]StdO_Customers_Small_Commercial!I477+[1]StdO_Customers_Lighting!I477</f>
        <v>108178</v>
      </c>
      <c r="J477" s="20">
        <f>[1]StdO_Customers_Residential!J477+[1]StdO_Customers_Small_Commercial!J477+[1]StdO_Customers_Lighting!J477</f>
        <v>108040</v>
      </c>
      <c r="K477" s="20">
        <f>[1]StdO_Customers_Residential!K477+[1]StdO_Customers_Small_Commercial!K477+[1]StdO_Customers_Lighting!K477</f>
        <v>106629</v>
      </c>
      <c r="L477" s="20">
        <f>[1]StdO_Customers_Residential!L477+[1]StdO_Customers_Small_Commercial!L477+[1]StdO_Customers_Lighting!L477</f>
        <v>104217</v>
      </c>
      <c r="M477" s="20">
        <f>[1]StdO_Customers_Residential!M477+[1]StdO_Customers_Small_Commercial!M477+[1]StdO_Customers_Lighting!M477</f>
        <v>97474</v>
      </c>
      <c r="N477" s="20">
        <f>[1]StdO_Customers_Residential!N477+[1]StdO_Customers_Small_Commercial!N477+[1]StdO_Customers_Lighting!N477</f>
        <v>95075</v>
      </c>
      <c r="O477" s="20">
        <f>[1]StdO_Customers_Residential!O477+[1]StdO_Customers_Small_Commercial!O477+[1]StdO_Customers_Lighting!O477</f>
        <v>90555</v>
      </c>
      <c r="P477" s="20">
        <f>[1]StdO_Customers_Residential!P477+[1]StdO_Customers_Small_Commercial!P477+[1]StdO_Customers_Lighting!P477</f>
        <v>86320</v>
      </c>
      <c r="Q477" s="20">
        <f>[1]StdO_Customers_Residential!Q477+[1]StdO_Customers_Small_Commercial!Q477+[1]StdO_Customers_Lighting!Q477</f>
        <v>89482</v>
      </c>
      <c r="R477" s="20">
        <f>[1]StdO_Customers_Residential!R477+[1]StdO_Customers_Small_Commercial!R477+[1]StdO_Customers_Lighting!R477</f>
        <v>95485</v>
      </c>
      <c r="S477" s="20">
        <f>[1]StdO_Customers_Residential!S477+[1]StdO_Customers_Small_Commercial!S477+[1]StdO_Customers_Lighting!S477</f>
        <v>105473</v>
      </c>
      <c r="T477" s="20">
        <f>[1]StdO_Customers_Residential!T477+[1]StdO_Customers_Small_Commercial!T477+[1]StdO_Customers_Lighting!T477</f>
        <v>106557</v>
      </c>
      <c r="U477" s="20">
        <f>[1]StdO_Customers_Residential!U477+[1]StdO_Customers_Small_Commercial!U477+[1]StdO_Customers_Lighting!U477</f>
        <v>120524</v>
      </c>
      <c r="V477" s="20">
        <f>[1]StdO_Customers_Residential!V477+[1]StdO_Customers_Small_Commercial!V477+[1]StdO_Customers_Lighting!V477</f>
        <v>115161</v>
      </c>
      <c r="W477" s="20">
        <f>[1]StdO_Customers_Residential!W477+[1]StdO_Customers_Small_Commercial!W477+[1]StdO_Customers_Lighting!W477</f>
        <v>97733</v>
      </c>
      <c r="X477" s="20">
        <f>[1]StdO_Customers_Residential!X477+[1]StdO_Customers_Small_Commercial!X477+[1]StdO_Customers_Lighting!X477</f>
        <v>81339</v>
      </c>
      <c r="Y477" s="20">
        <f>[1]StdO_Customers_Residential!Y477+[1]StdO_Customers_Small_Commercial!Y477+[1]StdO_Customers_Lighting!Y477</f>
        <v>68953</v>
      </c>
      <c r="Z477" s="12"/>
      <c r="AA477" s="13">
        <f t="shared" si="65"/>
        <v>3</v>
      </c>
      <c r="AB477" s="12">
        <f t="shared" si="58"/>
        <v>1608242</v>
      </c>
      <c r="AC477" s="5">
        <f t="shared" si="59"/>
        <v>565099</v>
      </c>
      <c r="AD477" s="5">
        <f t="shared" si="60"/>
        <v>2173341</v>
      </c>
      <c r="AF477" s="12">
        <f t="shared" si="61"/>
        <v>4</v>
      </c>
      <c r="AG477" s="12">
        <f t="shared" si="62"/>
        <v>2022</v>
      </c>
      <c r="AI477" s="5">
        <f t="shared" si="63"/>
        <v>120524</v>
      </c>
      <c r="AJ477" s="12">
        <f t="shared" si="64"/>
        <v>20</v>
      </c>
    </row>
    <row r="478" spans="1:36" x14ac:dyDescent="0.25">
      <c r="A478" s="33">
        <v>44665</v>
      </c>
      <c r="B478" s="20">
        <f>[1]StdO_Customers_Residential!B478+[1]StdO_Customers_Small_Commercial!B478+[1]StdO_Customers_Lighting!B478</f>
        <v>68514</v>
      </c>
      <c r="C478" s="20">
        <f>[1]StdO_Customers_Residential!C478+[1]StdO_Customers_Small_Commercial!C478+[1]StdO_Customers_Lighting!C478</f>
        <v>64892</v>
      </c>
      <c r="D478" s="20">
        <f>[1]StdO_Customers_Residential!D478+[1]StdO_Customers_Small_Commercial!D478+[1]StdO_Customers_Lighting!D478</f>
        <v>62622</v>
      </c>
      <c r="E478" s="20">
        <f>[1]StdO_Customers_Residential!E478+[1]StdO_Customers_Small_Commercial!E478+[1]StdO_Customers_Lighting!E478</f>
        <v>63498</v>
      </c>
      <c r="F478" s="20">
        <f>[1]StdO_Customers_Residential!F478+[1]StdO_Customers_Small_Commercial!F478+[1]StdO_Customers_Lighting!F478</f>
        <v>66521</v>
      </c>
      <c r="G478" s="20">
        <f>[1]StdO_Customers_Residential!G478+[1]StdO_Customers_Small_Commercial!G478+[1]StdO_Customers_Lighting!G478</f>
        <v>76844</v>
      </c>
      <c r="H478" s="20">
        <f>[1]StdO_Customers_Residential!H478+[1]StdO_Customers_Small_Commercial!H478+[1]StdO_Customers_Lighting!H478</f>
        <v>101238</v>
      </c>
      <c r="I478" s="20">
        <f>[1]StdO_Customers_Residential!I478+[1]StdO_Customers_Small_Commercial!I478+[1]StdO_Customers_Lighting!I478</f>
        <v>115690</v>
      </c>
      <c r="J478" s="20">
        <f>[1]StdO_Customers_Residential!J478+[1]StdO_Customers_Small_Commercial!J478+[1]StdO_Customers_Lighting!J478</f>
        <v>115360</v>
      </c>
      <c r="K478" s="20">
        <f>[1]StdO_Customers_Residential!K478+[1]StdO_Customers_Small_Commercial!K478+[1]StdO_Customers_Lighting!K478</f>
        <v>113846</v>
      </c>
      <c r="L478" s="20">
        <f>[1]StdO_Customers_Residential!L478+[1]StdO_Customers_Small_Commercial!L478+[1]StdO_Customers_Lighting!L478</f>
        <v>111300</v>
      </c>
      <c r="M478" s="20">
        <f>[1]StdO_Customers_Residential!M478+[1]StdO_Customers_Small_Commercial!M478+[1]StdO_Customers_Lighting!M478</f>
        <v>104064</v>
      </c>
      <c r="N478" s="20">
        <f>[1]StdO_Customers_Residential!N478+[1]StdO_Customers_Small_Commercial!N478+[1]StdO_Customers_Lighting!N478</f>
        <v>101505</v>
      </c>
      <c r="O478" s="20">
        <f>[1]StdO_Customers_Residential!O478+[1]StdO_Customers_Small_Commercial!O478+[1]StdO_Customers_Lighting!O478</f>
        <v>96685</v>
      </c>
      <c r="P478" s="20">
        <f>[1]StdO_Customers_Residential!P478+[1]StdO_Customers_Small_Commercial!P478+[1]StdO_Customers_Lighting!P478</f>
        <v>92656</v>
      </c>
      <c r="Q478" s="20">
        <f>[1]StdO_Customers_Residential!Q478+[1]StdO_Customers_Small_Commercial!Q478+[1]StdO_Customers_Lighting!Q478</f>
        <v>95554</v>
      </c>
      <c r="R478" s="20">
        <f>[1]StdO_Customers_Residential!R478+[1]StdO_Customers_Small_Commercial!R478+[1]StdO_Customers_Lighting!R478</f>
        <v>102177</v>
      </c>
      <c r="S478" s="20">
        <f>[1]StdO_Customers_Residential!S478+[1]StdO_Customers_Small_Commercial!S478+[1]StdO_Customers_Lighting!S478</f>
        <v>112798</v>
      </c>
      <c r="T478" s="20">
        <f>[1]StdO_Customers_Residential!T478+[1]StdO_Customers_Small_Commercial!T478+[1]StdO_Customers_Lighting!T478</f>
        <v>113856</v>
      </c>
      <c r="U478" s="20">
        <f>[1]StdO_Customers_Residential!U478+[1]StdO_Customers_Small_Commercial!U478+[1]StdO_Customers_Lighting!U478</f>
        <v>128665</v>
      </c>
      <c r="V478" s="20">
        <f>[1]StdO_Customers_Residential!V478+[1]StdO_Customers_Small_Commercial!V478+[1]StdO_Customers_Lighting!V478</f>
        <v>121939</v>
      </c>
      <c r="W478" s="20">
        <f>[1]StdO_Customers_Residential!W478+[1]StdO_Customers_Small_Commercial!W478+[1]StdO_Customers_Lighting!W478</f>
        <v>103479</v>
      </c>
      <c r="X478" s="20">
        <f>[1]StdO_Customers_Residential!X478+[1]StdO_Customers_Small_Commercial!X478+[1]StdO_Customers_Lighting!X478</f>
        <v>85909</v>
      </c>
      <c r="Y478" s="20">
        <f>[1]StdO_Customers_Residential!Y478+[1]StdO_Customers_Small_Commercial!Y478+[1]StdO_Customers_Lighting!Y478</f>
        <v>73822</v>
      </c>
      <c r="Z478" s="12"/>
      <c r="AA478" s="13">
        <f t="shared" si="65"/>
        <v>4</v>
      </c>
      <c r="AB478" s="12">
        <f t="shared" si="58"/>
        <v>1715483</v>
      </c>
      <c r="AC478" s="5">
        <f t="shared" si="59"/>
        <v>577951</v>
      </c>
      <c r="AD478" s="5">
        <f t="shared" si="60"/>
        <v>2293434</v>
      </c>
      <c r="AF478" s="12">
        <f t="shared" si="61"/>
        <v>4</v>
      </c>
      <c r="AG478" s="12">
        <f t="shared" si="62"/>
        <v>2022</v>
      </c>
      <c r="AI478" s="5">
        <f t="shared" si="63"/>
        <v>128665</v>
      </c>
      <c r="AJ478" s="12">
        <f t="shared" si="64"/>
        <v>20</v>
      </c>
    </row>
    <row r="479" spans="1:36" x14ac:dyDescent="0.25">
      <c r="A479" s="33">
        <v>44666</v>
      </c>
      <c r="B479" s="20">
        <f>[1]StdO_Customers_Residential!B479+[1]StdO_Customers_Small_Commercial!B479+[1]StdO_Customers_Lighting!B479</f>
        <v>69000</v>
      </c>
      <c r="C479" s="20">
        <f>[1]StdO_Customers_Residential!C479+[1]StdO_Customers_Small_Commercial!C479+[1]StdO_Customers_Lighting!C479</f>
        <v>66551</v>
      </c>
      <c r="D479" s="20">
        <f>[1]StdO_Customers_Residential!D479+[1]StdO_Customers_Small_Commercial!D479+[1]StdO_Customers_Lighting!D479</f>
        <v>65167</v>
      </c>
      <c r="E479" s="20">
        <f>[1]StdO_Customers_Residential!E479+[1]StdO_Customers_Small_Commercial!E479+[1]StdO_Customers_Lighting!E479</f>
        <v>65730</v>
      </c>
      <c r="F479" s="20">
        <f>[1]StdO_Customers_Residential!F479+[1]StdO_Customers_Small_Commercial!F479+[1]StdO_Customers_Lighting!F479</f>
        <v>68146</v>
      </c>
      <c r="G479" s="20">
        <f>[1]StdO_Customers_Residential!G479+[1]StdO_Customers_Small_Commercial!G479+[1]StdO_Customers_Lighting!G479</f>
        <v>77564</v>
      </c>
      <c r="H479" s="20">
        <f>[1]StdO_Customers_Residential!H479+[1]StdO_Customers_Small_Commercial!H479+[1]StdO_Customers_Lighting!H479</f>
        <v>101261</v>
      </c>
      <c r="I479" s="20">
        <f>[1]StdO_Customers_Residential!I479+[1]StdO_Customers_Small_Commercial!I479+[1]StdO_Customers_Lighting!I479</f>
        <v>115821</v>
      </c>
      <c r="J479" s="20">
        <f>[1]StdO_Customers_Residential!J479+[1]StdO_Customers_Small_Commercial!J479+[1]StdO_Customers_Lighting!J479</f>
        <v>115496</v>
      </c>
      <c r="K479" s="20">
        <f>[1]StdO_Customers_Residential!K479+[1]StdO_Customers_Small_Commercial!K479+[1]StdO_Customers_Lighting!K479</f>
        <v>114002</v>
      </c>
      <c r="L479" s="20">
        <f>[1]StdO_Customers_Residential!L479+[1]StdO_Customers_Small_Commercial!L479+[1]StdO_Customers_Lighting!L479</f>
        <v>111424</v>
      </c>
      <c r="M479" s="20">
        <f>[1]StdO_Customers_Residential!M479+[1]StdO_Customers_Small_Commercial!M479+[1]StdO_Customers_Lighting!M479</f>
        <v>104177</v>
      </c>
      <c r="N479" s="20">
        <f>[1]StdO_Customers_Residential!N479+[1]StdO_Customers_Small_Commercial!N479+[1]StdO_Customers_Lighting!N479</f>
        <v>101615</v>
      </c>
      <c r="O479" s="20">
        <f>[1]StdO_Customers_Residential!O479+[1]StdO_Customers_Small_Commercial!O479+[1]StdO_Customers_Lighting!O479</f>
        <v>96789</v>
      </c>
      <c r="P479" s="20">
        <f>[1]StdO_Customers_Residential!P479+[1]StdO_Customers_Small_Commercial!P479+[1]StdO_Customers_Lighting!P479</f>
        <v>92296</v>
      </c>
      <c r="Q479" s="20">
        <f>[1]StdO_Customers_Residential!Q479+[1]StdO_Customers_Small_Commercial!Q479+[1]StdO_Customers_Lighting!Q479</f>
        <v>95651</v>
      </c>
      <c r="R479" s="20">
        <f>[1]StdO_Customers_Residential!R479+[1]StdO_Customers_Small_Commercial!R479+[1]StdO_Customers_Lighting!R479</f>
        <v>102043</v>
      </c>
      <c r="S479" s="20">
        <f>[1]StdO_Customers_Residential!S479+[1]StdO_Customers_Small_Commercial!S479+[1]StdO_Customers_Lighting!S479</f>
        <v>112631</v>
      </c>
      <c r="T479" s="20">
        <f>[1]StdO_Customers_Residential!T479+[1]StdO_Customers_Small_Commercial!T479+[1]StdO_Customers_Lighting!T479</f>
        <v>113755</v>
      </c>
      <c r="U479" s="20">
        <f>[1]StdO_Customers_Residential!U479+[1]StdO_Customers_Small_Commercial!U479+[1]StdO_Customers_Lighting!U479</f>
        <v>128596</v>
      </c>
      <c r="V479" s="20">
        <f>[1]StdO_Customers_Residential!V479+[1]StdO_Customers_Small_Commercial!V479+[1]StdO_Customers_Lighting!V479</f>
        <v>121758</v>
      </c>
      <c r="W479" s="20">
        <f>[1]StdO_Customers_Residential!W479+[1]StdO_Customers_Small_Commercial!W479+[1]StdO_Customers_Lighting!W479</f>
        <v>103431</v>
      </c>
      <c r="X479" s="20">
        <f>[1]StdO_Customers_Residential!X479+[1]StdO_Customers_Small_Commercial!X479+[1]StdO_Customers_Lighting!X479</f>
        <v>85801</v>
      </c>
      <c r="Y479" s="20">
        <f>[1]StdO_Customers_Residential!Y479+[1]StdO_Customers_Small_Commercial!Y479+[1]StdO_Customers_Lighting!Y479</f>
        <v>73751</v>
      </c>
      <c r="Z479" s="12"/>
      <c r="AA479" s="13">
        <v>8</v>
      </c>
      <c r="AB479" s="12">
        <f t="shared" si="58"/>
        <v>0</v>
      </c>
      <c r="AC479" s="5">
        <f t="shared" si="59"/>
        <v>2302456</v>
      </c>
      <c r="AD479" s="5">
        <f t="shared" si="60"/>
        <v>2302456</v>
      </c>
      <c r="AF479" s="12">
        <f t="shared" si="61"/>
        <v>4</v>
      </c>
      <c r="AG479" s="12">
        <f t="shared" si="62"/>
        <v>2022</v>
      </c>
      <c r="AI479" s="5">
        <f t="shared" si="63"/>
        <v>128596</v>
      </c>
      <c r="AJ479" s="12">
        <f t="shared" si="64"/>
        <v>20</v>
      </c>
    </row>
    <row r="480" spans="1:36" x14ac:dyDescent="0.25">
      <c r="A480" s="33">
        <v>44667</v>
      </c>
      <c r="B480" s="20">
        <f>[1]StdO_Customers_Residential!B480+[1]StdO_Customers_Small_Commercial!B480+[1]StdO_Customers_Lighting!B480</f>
        <v>69053</v>
      </c>
      <c r="C480" s="20">
        <f>[1]StdO_Customers_Residential!C480+[1]StdO_Customers_Small_Commercial!C480+[1]StdO_Customers_Lighting!C480</f>
        <v>65359</v>
      </c>
      <c r="D480" s="20">
        <f>[1]StdO_Customers_Residential!D480+[1]StdO_Customers_Small_Commercial!D480+[1]StdO_Customers_Lighting!D480</f>
        <v>63042</v>
      </c>
      <c r="E480" s="20">
        <f>[1]StdO_Customers_Residential!E480+[1]StdO_Customers_Small_Commercial!E480+[1]StdO_Customers_Lighting!E480</f>
        <v>63730</v>
      </c>
      <c r="F480" s="20">
        <f>[1]StdO_Customers_Residential!F480+[1]StdO_Customers_Small_Commercial!F480+[1]StdO_Customers_Lighting!F480</f>
        <v>66867</v>
      </c>
      <c r="G480" s="20">
        <f>[1]StdO_Customers_Residential!G480+[1]StdO_Customers_Small_Commercial!G480+[1]StdO_Customers_Lighting!G480</f>
        <v>76222</v>
      </c>
      <c r="H480" s="20">
        <f>[1]StdO_Customers_Residential!H480+[1]StdO_Customers_Small_Commercial!H480+[1]StdO_Customers_Lighting!H480</f>
        <v>97392</v>
      </c>
      <c r="I480" s="20">
        <f>[1]StdO_Customers_Residential!I480+[1]StdO_Customers_Small_Commercial!I480+[1]StdO_Customers_Lighting!I480</f>
        <v>112658</v>
      </c>
      <c r="J480" s="20">
        <f>[1]StdO_Customers_Residential!J480+[1]StdO_Customers_Small_Commercial!J480+[1]StdO_Customers_Lighting!J480</f>
        <v>117612</v>
      </c>
      <c r="K480" s="20">
        <f>[1]StdO_Customers_Residential!K480+[1]StdO_Customers_Small_Commercial!K480+[1]StdO_Customers_Lighting!K480</f>
        <v>120969</v>
      </c>
      <c r="L480" s="20">
        <f>[1]StdO_Customers_Residential!L480+[1]StdO_Customers_Small_Commercial!L480+[1]StdO_Customers_Lighting!L480</f>
        <v>116868</v>
      </c>
      <c r="M480" s="20">
        <f>[1]StdO_Customers_Residential!M480+[1]StdO_Customers_Small_Commercial!M480+[1]StdO_Customers_Lighting!M480</f>
        <v>107909</v>
      </c>
      <c r="N480" s="20">
        <f>[1]StdO_Customers_Residential!N480+[1]StdO_Customers_Small_Commercial!N480+[1]StdO_Customers_Lighting!N480</f>
        <v>105232</v>
      </c>
      <c r="O480" s="20">
        <f>[1]StdO_Customers_Residential!O480+[1]StdO_Customers_Small_Commercial!O480+[1]StdO_Customers_Lighting!O480</f>
        <v>101021</v>
      </c>
      <c r="P480" s="20">
        <f>[1]StdO_Customers_Residential!P480+[1]StdO_Customers_Small_Commercial!P480+[1]StdO_Customers_Lighting!P480</f>
        <v>94575</v>
      </c>
      <c r="Q480" s="20">
        <f>[1]StdO_Customers_Residential!Q480+[1]StdO_Customers_Small_Commercial!Q480+[1]StdO_Customers_Lighting!Q480</f>
        <v>96274</v>
      </c>
      <c r="R480" s="20">
        <f>[1]StdO_Customers_Residential!R480+[1]StdO_Customers_Small_Commercial!R480+[1]StdO_Customers_Lighting!R480</f>
        <v>103521</v>
      </c>
      <c r="S480" s="20">
        <f>[1]StdO_Customers_Residential!S480+[1]StdO_Customers_Small_Commercial!S480+[1]StdO_Customers_Lighting!S480</f>
        <v>114242</v>
      </c>
      <c r="T480" s="20">
        <f>[1]StdO_Customers_Residential!T480+[1]StdO_Customers_Small_Commercial!T480+[1]StdO_Customers_Lighting!T480</f>
        <v>115183</v>
      </c>
      <c r="U480" s="20">
        <f>[1]StdO_Customers_Residential!U480+[1]StdO_Customers_Small_Commercial!U480+[1]StdO_Customers_Lighting!U480</f>
        <v>130053</v>
      </c>
      <c r="V480" s="20">
        <f>[1]StdO_Customers_Residential!V480+[1]StdO_Customers_Small_Commercial!V480+[1]StdO_Customers_Lighting!V480</f>
        <v>123070</v>
      </c>
      <c r="W480" s="20">
        <f>[1]StdO_Customers_Residential!W480+[1]StdO_Customers_Small_Commercial!W480+[1]StdO_Customers_Lighting!W480</f>
        <v>104879</v>
      </c>
      <c r="X480" s="20">
        <f>[1]StdO_Customers_Residential!X480+[1]StdO_Customers_Small_Commercial!X480+[1]StdO_Customers_Lighting!X480</f>
        <v>87145</v>
      </c>
      <c r="Y480" s="20">
        <f>[1]StdO_Customers_Residential!Y480+[1]StdO_Customers_Small_Commercial!Y480+[1]StdO_Customers_Lighting!Y480</f>
        <v>75328</v>
      </c>
      <c r="Z480" s="12"/>
      <c r="AA480" s="13">
        <f t="shared" si="65"/>
        <v>6</v>
      </c>
      <c r="AB480" s="12">
        <f t="shared" si="58"/>
        <v>1751211</v>
      </c>
      <c r="AC480" s="5">
        <f t="shared" si="59"/>
        <v>576993</v>
      </c>
      <c r="AD480" s="5">
        <f t="shared" si="60"/>
        <v>2328204</v>
      </c>
      <c r="AF480" s="12">
        <f t="shared" si="61"/>
        <v>4</v>
      </c>
      <c r="AG480" s="12">
        <f t="shared" si="62"/>
        <v>2022</v>
      </c>
      <c r="AI480" s="5">
        <f t="shared" si="63"/>
        <v>130053</v>
      </c>
      <c r="AJ480" s="12">
        <f t="shared" si="64"/>
        <v>20</v>
      </c>
    </row>
    <row r="481" spans="1:36" x14ac:dyDescent="0.25">
      <c r="A481" s="33">
        <v>44668</v>
      </c>
      <c r="B481" s="20">
        <f>[1]StdO_Customers_Residential!B481+[1]StdO_Customers_Small_Commercial!B481+[1]StdO_Customers_Lighting!B481</f>
        <v>69418</v>
      </c>
      <c r="C481" s="20">
        <f>[1]StdO_Customers_Residential!C481+[1]StdO_Customers_Small_Commercial!C481+[1]StdO_Customers_Lighting!C481</f>
        <v>65916</v>
      </c>
      <c r="D481" s="20">
        <f>[1]StdO_Customers_Residential!D481+[1]StdO_Customers_Small_Commercial!D481+[1]StdO_Customers_Lighting!D481</f>
        <v>66181</v>
      </c>
      <c r="E481" s="20">
        <f>[1]StdO_Customers_Residential!E481+[1]StdO_Customers_Small_Commercial!E481+[1]StdO_Customers_Lighting!E481</f>
        <v>64097</v>
      </c>
      <c r="F481" s="20">
        <f>[1]StdO_Customers_Residential!F481+[1]StdO_Customers_Small_Commercial!F481+[1]StdO_Customers_Lighting!F481</f>
        <v>67240</v>
      </c>
      <c r="G481" s="20">
        <f>[1]StdO_Customers_Residential!G481+[1]StdO_Customers_Small_Commercial!G481+[1]StdO_Customers_Lighting!G481</f>
        <v>76595</v>
      </c>
      <c r="H481" s="20">
        <f>[1]StdO_Customers_Residential!H481+[1]StdO_Customers_Small_Commercial!H481+[1]StdO_Customers_Lighting!H481</f>
        <v>97767</v>
      </c>
      <c r="I481" s="20">
        <f>[1]StdO_Customers_Residential!I481+[1]StdO_Customers_Small_Commercial!I481+[1]StdO_Customers_Lighting!I481</f>
        <v>113071</v>
      </c>
      <c r="J481" s="20">
        <f>[1]StdO_Customers_Residential!J481+[1]StdO_Customers_Small_Commercial!J481+[1]StdO_Customers_Lighting!J481</f>
        <v>118102</v>
      </c>
      <c r="K481" s="20">
        <f>[1]StdO_Customers_Residential!K481+[1]StdO_Customers_Small_Commercial!K481+[1]StdO_Customers_Lighting!K481</f>
        <v>121505</v>
      </c>
      <c r="L481" s="20">
        <f>[1]StdO_Customers_Residential!L481+[1]StdO_Customers_Small_Commercial!L481+[1]StdO_Customers_Lighting!L481</f>
        <v>117449</v>
      </c>
      <c r="M481" s="20">
        <f>[1]StdO_Customers_Residential!M481+[1]StdO_Customers_Small_Commercial!M481+[1]StdO_Customers_Lighting!M481</f>
        <v>108498</v>
      </c>
      <c r="N481" s="20">
        <f>[1]StdO_Customers_Residential!N481+[1]StdO_Customers_Small_Commercial!N481+[1]StdO_Customers_Lighting!N481</f>
        <v>105818</v>
      </c>
      <c r="O481" s="20">
        <f>[1]StdO_Customers_Residential!O481+[1]StdO_Customers_Small_Commercial!O481+[1]StdO_Customers_Lighting!O481</f>
        <v>101603</v>
      </c>
      <c r="P481" s="20">
        <f>[1]StdO_Customers_Residential!P481+[1]StdO_Customers_Small_Commercial!P481+[1]StdO_Customers_Lighting!P481</f>
        <v>95177</v>
      </c>
      <c r="Q481" s="20">
        <f>[1]StdO_Customers_Residential!Q481+[1]StdO_Customers_Small_Commercial!Q481+[1]StdO_Customers_Lighting!Q481</f>
        <v>96858</v>
      </c>
      <c r="R481" s="20">
        <f>[1]StdO_Customers_Residential!R481+[1]StdO_Customers_Small_Commercial!R481+[1]StdO_Customers_Lighting!R481</f>
        <v>104032</v>
      </c>
      <c r="S481" s="20">
        <f>[1]StdO_Customers_Residential!S481+[1]StdO_Customers_Small_Commercial!S481+[1]StdO_Customers_Lighting!S481</f>
        <v>114666</v>
      </c>
      <c r="T481" s="20">
        <f>[1]StdO_Customers_Residential!T481+[1]StdO_Customers_Small_Commercial!T481+[1]StdO_Customers_Lighting!T481</f>
        <v>115568</v>
      </c>
      <c r="U481" s="20">
        <f>[1]StdO_Customers_Residential!U481+[1]StdO_Customers_Small_Commercial!U481+[1]StdO_Customers_Lighting!U481</f>
        <v>130470</v>
      </c>
      <c r="V481" s="20">
        <f>[1]StdO_Customers_Residential!V481+[1]StdO_Customers_Small_Commercial!V481+[1]StdO_Customers_Lighting!V481</f>
        <v>123536</v>
      </c>
      <c r="W481" s="20">
        <f>[1]StdO_Customers_Residential!W481+[1]StdO_Customers_Small_Commercial!W481+[1]StdO_Customers_Lighting!W481</f>
        <v>105289</v>
      </c>
      <c r="X481" s="20">
        <f>[1]StdO_Customers_Residential!X481+[1]StdO_Customers_Small_Commercial!X481+[1]StdO_Customers_Lighting!X481</f>
        <v>87534</v>
      </c>
      <c r="Y481" s="20">
        <f>[1]StdO_Customers_Residential!Y481+[1]StdO_Customers_Small_Commercial!Y481+[1]StdO_Customers_Lighting!Y481</f>
        <v>75701</v>
      </c>
      <c r="Z481" s="12"/>
      <c r="AA481" s="13">
        <f t="shared" si="65"/>
        <v>7</v>
      </c>
      <c r="AB481" s="12">
        <f t="shared" si="58"/>
        <v>0</v>
      </c>
      <c r="AC481" s="5">
        <f t="shared" si="59"/>
        <v>2342091</v>
      </c>
      <c r="AD481" s="5">
        <f t="shared" si="60"/>
        <v>2342091</v>
      </c>
      <c r="AF481" s="12">
        <f t="shared" si="61"/>
        <v>4</v>
      </c>
      <c r="AG481" s="12">
        <f t="shared" si="62"/>
        <v>2022</v>
      </c>
      <c r="AI481" s="5">
        <f t="shared" si="63"/>
        <v>130470</v>
      </c>
      <c r="AJ481" s="12">
        <f t="shared" si="64"/>
        <v>20</v>
      </c>
    </row>
    <row r="482" spans="1:36" x14ac:dyDescent="0.25">
      <c r="A482" s="33">
        <v>44669</v>
      </c>
      <c r="B482" s="20">
        <f>[1]StdO_Customers_Residential!B482+[1]StdO_Customers_Small_Commercial!B482+[1]StdO_Customers_Lighting!B482</f>
        <v>69563</v>
      </c>
      <c r="C482" s="20">
        <f>[1]StdO_Customers_Residential!C482+[1]StdO_Customers_Small_Commercial!C482+[1]StdO_Customers_Lighting!C482</f>
        <v>66656</v>
      </c>
      <c r="D482" s="20">
        <f>[1]StdO_Customers_Residential!D482+[1]StdO_Customers_Small_Commercial!D482+[1]StdO_Customers_Lighting!D482</f>
        <v>67997</v>
      </c>
      <c r="E482" s="20">
        <f>[1]StdO_Customers_Residential!E482+[1]StdO_Customers_Small_Commercial!E482+[1]StdO_Customers_Lighting!E482</f>
        <v>67738</v>
      </c>
      <c r="F482" s="20">
        <f>[1]StdO_Customers_Residential!F482+[1]StdO_Customers_Small_Commercial!F482+[1]StdO_Customers_Lighting!F482</f>
        <v>70907</v>
      </c>
      <c r="G482" s="20">
        <f>[1]StdO_Customers_Residential!G482+[1]StdO_Customers_Small_Commercial!G482+[1]StdO_Customers_Lighting!G482</f>
        <v>79291</v>
      </c>
      <c r="H482" s="20">
        <f>[1]StdO_Customers_Residential!H482+[1]StdO_Customers_Small_Commercial!H482+[1]StdO_Customers_Lighting!H482</f>
        <v>97017</v>
      </c>
      <c r="I482" s="20">
        <f>[1]StdO_Customers_Residential!I482+[1]StdO_Customers_Small_Commercial!I482+[1]StdO_Customers_Lighting!I482</f>
        <v>112085</v>
      </c>
      <c r="J482" s="20">
        <f>[1]StdO_Customers_Residential!J482+[1]StdO_Customers_Small_Commercial!J482+[1]StdO_Customers_Lighting!J482</f>
        <v>117177</v>
      </c>
      <c r="K482" s="20">
        <f>[1]StdO_Customers_Residential!K482+[1]StdO_Customers_Small_Commercial!K482+[1]StdO_Customers_Lighting!K482</f>
        <v>120572</v>
      </c>
      <c r="L482" s="20">
        <f>[1]StdO_Customers_Residential!L482+[1]StdO_Customers_Small_Commercial!L482+[1]StdO_Customers_Lighting!L482</f>
        <v>116648</v>
      </c>
      <c r="M482" s="20">
        <f>[1]StdO_Customers_Residential!M482+[1]StdO_Customers_Small_Commercial!M482+[1]StdO_Customers_Lighting!M482</f>
        <v>107906</v>
      </c>
      <c r="N482" s="20">
        <f>[1]StdO_Customers_Residential!N482+[1]StdO_Customers_Small_Commercial!N482+[1]StdO_Customers_Lighting!N482</f>
        <v>105192</v>
      </c>
      <c r="O482" s="20">
        <f>[1]StdO_Customers_Residential!O482+[1]StdO_Customers_Small_Commercial!O482+[1]StdO_Customers_Lighting!O482</f>
        <v>101062</v>
      </c>
      <c r="P482" s="20">
        <f>[1]StdO_Customers_Residential!P482+[1]StdO_Customers_Small_Commercial!P482+[1]StdO_Customers_Lighting!P482</f>
        <v>94752</v>
      </c>
      <c r="Q482" s="20">
        <f>[1]StdO_Customers_Residential!Q482+[1]StdO_Customers_Small_Commercial!Q482+[1]StdO_Customers_Lighting!Q482</f>
        <v>96355</v>
      </c>
      <c r="R482" s="20">
        <f>[1]StdO_Customers_Residential!R482+[1]StdO_Customers_Small_Commercial!R482+[1]StdO_Customers_Lighting!R482</f>
        <v>103269</v>
      </c>
      <c r="S482" s="20">
        <f>[1]StdO_Customers_Residential!S482+[1]StdO_Customers_Small_Commercial!S482+[1]StdO_Customers_Lighting!S482</f>
        <v>113540</v>
      </c>
      <c r="T482" s="20">
        <f>[1]StdO_Customers_Residential!T482+[1]StdO_Customers_Small_Commercial!T482+[1]StdO_Customers_Lighting!T482</f>
        <v>114562</v>
      </c>
      <c r="U482" s="20">
        <f>[1]StdO_Customers_Residential!U482+[1]StdO_Customers_Small_Commercial!U482+[1]StdO_Customers_Lighting!U482</f>
        <v>129265</v>
      </c>
      <c r="V482" s="20">
        <f>[1]StdO_Customers_Residential!V482+[1]StdO_Customers_Small_Commercial!V482+[1]StdO_Customers_Lighting!V482</f>
        <v>122340</v>
      </c>
      <c r="W482" s="20">
        <f>[1]StdO_Customers_Residential!W482+[1]StdO_Customers_Small_Commercial!W482+[1]StdO_Customers_Lighting!W482</f>
        <v>104266</v>
      </c>
      <c r="X482" s="20">
        <f>[1]StdO_Customers_Residential!X482+[1]StdO_Customers_Small_Commercial!X482+[1]StdO_Customers_Lighting!X482</f>
        <v>86715</v>
      </c>
      <c r="Y482" s="20">
        <f>[1]StdO_Customers_Residential!Y482+[1]StdO_Customers_Small_Commercial!Y482+[1]StdO_Customers_Lighting!Y482</f>
        <v>75045</v>
      </c>
      <c r="Z482" s="12"/>
      <c r="AA482" s="13">
        <f t="shared" si="65"/>
        <v>1</v>
      </c>
      <c r="AB482" s="12">
        <f t="shared" si="58"/>
        <v>0</v>
      </c>
      <c r="AC482" s="5">
        <f t="shared" si="59"/>
        <v>2339920</v>
      </c>
      <c r="AD482" s="5">
        <f t="shared" si="60"/>
        <v>2339920</v>
      </c>
      <c r="AF482" s="12">
        <f t="shared" si="61"/>
        <v>4</v>
      </c>
      <c r="AG482" s="12">
        <f t="shared" si="62"/>
        <v>2022</v>
      </c>
      <c r="AI482" s="5">
        <f t="shared" si="63"/>
        <v>129265</v>
      </c>
      <c r="AJ482" s="12">
        <f t="shared" si="64"/>
        <v>20</v>
      </c>
    </row>
    <row r="483" spans="1:36" x14ac:dyDescent="0.25">
      <c r="A483" s="33">
        <v>44670</v>
      </c>
      <c r="B483" s="20">
        <f>[1]StdO_Customers_Residential!B483+[1]StdO_Customers_Small_Commercial!B483+[1]StdO_Customers_Lighting!B483</f>
        <v>68260</v>
      </c>
      <c r="C483" s="20">
        <f>[1]StdO_Customers_Residential!C483+[1]StdO_Customers_Small_Commercial!C483+[1]StdO_Customers_Lighting!C483</f>
        <v>65192</v>
      </c>
      <c r="D483" s="20">
        <f>[1]StdO_Customers_Residential!D483+[1]StdO_Customers_Small_Commercial!D483+[1]StdO_Customers_Lighting!D483</f>
        <v>62836</v>
      </c>
      <c r="E483" s="20">
        <f>[1]StdO_Customers_Residential!E483+[1]StdO_Customers_Small_Commercial!E483+[1]StdO_Customers_Lighting!E483</f>
        <v>63711</v>
      </c>
      <c r="F483" s="20">
        <f>[1]StdO_Customers_Residential!F483+[1]StdO_Customers_Small_Commercial!F483+[1]StdO_Customers_Lighting!F483</f>
        <v>65929</v>
      </c>
      <c r="G483" s="20">
        <f>[1]StdO_Customers_Residential!G483+[1]StdO_Customers_Small_Commercial!G483+[1]StdO_Customers_Lighting!G483</f>
        <v>75882</v>
      </c>
      <c r="H483" s="20">
        <f>[1]StdO_Customers_Residential!H483+[1]StdO_Customers_Small_Commercial!H483+[1]StdO_Customers_Lighting!H483</f>
        <v>95113</v>
      </c>
      <c r="I483" s="20">
        <f>[1]StdO_Customers_Residential!I483+[1]StdO_Customers_Small_Commercial!I483+[1]StdO_Customers_Lighting!I483</f>
        <v>108679</v>
      </c>
      <c r="J483" s="20">
        <f>[1]StdO_Customers_Residential!J483+[1]StdO_Customers_Small_Commercial!J483+[1]StdO_Customers_Lighting!J483</f>
        <v>108317</v>
      </c>
      <c r="K483" s="20">
        <f>[1]StdO_Customers_Residential!K483+[1]StdO_Customers_Small_Commercial!K483+[1]StdO_Customers_Lighting!K483</f>
        <v>106911</v>
      </c>
      <c r="L483" s="20">
        <f>[1]StdO_Customers_Residential!L483+[1]StdO_Customers_Small_Commercial!L483+[1]StdO_Customers_Lighting!L483</f>
        <v>104946</v>
      </c>
      <c r="M483" s="20">
        <f>[1]StdO_Customers_Residential!M483+[1]StdO_Customers_Small_Commercial!M483+[1]StdO_Customers_Lighting!M483</f>
        <v>100927</v>
      </c>
      <c r="N483" s="20">
        <f>[1]StdO_Customers_Residential!N483+[1]StdO_Customers_Small_Commercial!N483+[1]StdO_Customers_Lighting!N483</f>
        <v>99892</v>
      </c>
      <c r="O483" s="20">
        <f>[1]StdO_Customers_Residential!O483+[1]StdO_Customers_Small_Commercial!O483+[1]StdO_Customers_Lighting!O483</f>
        <v>97371</v>
      </c>
      <c r="P483" s="20">
        <f>[1]StdO_Customers_Residential!P483+[1]StdO_Customers_Small_Commercial!P483+[1]StdO_Customers_Lighting!P483</f>
        <v>94572</v>
      </c>
      <c r="Q483" s="20">
        <f>[1]StdO_Customers_Residential!Q483+[1]StdO_Customers_Small_Commercial!Q483+[1]StdO_Customers_Lighting!Q483</f>
        <v>94766</v>
      </c>
      <c r="R483" s="20">
        <f>[1]StdO_Customers_Residential!R483+[1]StdO_Customers_Small_Commercial!R483+[1]StdO_Customers_Lighting!R483</f>
        <v>99233</v>
      </c>
      <c r="S483" s="20">
        <f>[1]StdO_Customers_Residential!S483+[1]StdO_Customers_Small_Commercial!S483+[1]StdO_Customers_Lighting!S483</f>
        <v>107950</v>
      </c>
      <c r="T483" s="20">
        <f>[1]StdO_Customers_Residential!T483+[1]StdO_Customers_Small_Commercial!T483+[1]StdO_Customers_Lighting!T483</f>
        <v>106775</v>
      </c>
      <c r="U483" s="20">
        <f>[1]StdO_Customers_Residential!U483+[1]StdO_Customers_Small_Commercial!U483+[1]StdO_Customers_Lighting!U483</f>
        <v>120789</v>
      </c>
      <c r="V483" s="20">
        <f>[1]StdO_Customers_Residential!V483+[1]StdO_Customers_Small_Commercial!V483+[1]StdO_Customers_Lighting!V483</f>
        <v>114627</v>
      </c>
      <c r="W483" s="20">
        <f>[1]StdO_Customers_Residential!W483+[1]StdO_Customers_Small_Commercial!W483+[1]StdO_Customers_Lighting!W483</f>
        <v>97278</v>
      </c>
      <c r="X483" s="20">
        <f>[1]StdO_Customers_Residential!X483+[1]StdO_Customers_Small_Commercial!X483+[1]StdO_Customers_Lighting!X483</f>
        <v>83513</v>
      </c>
      <c r="Y483" s="20">
        <f>[1]StdO_Customers_Residential!Y483+[1]StdO_Customers_Small_Commercial!Y483+[1]StdO_Customers_Lighting!Y483</f>
        <v>75480</v>
      </c>
      <c r="Z483" s="12"/>
      <c r="AA483" s="13">
        <f t="shared" si="65"/>
        <v>2</v>
      </c>
      <c r="AB483" s="12">
        <f t="shared" si="58"/>
        <v>1646546</v>
      </c>
      <c r="AC483" s="5">
        <f t="shared" si="59"/>
        <v>572403</v>
      </c>
      <c r="AD483" s="5">
        <f t="shared" si="60"/>
        <v>2218949</v>
      </c>
      <c r="AF483" s="12">
        <f t="shared" si="61"/>
        <v>4</v>
      </c>
      <c r="AG483" s="12">
        <f t="shared" si="62"/>
        <v>2022</v>
      </c>
      <c r="AI483" s="5">
        <f t="shared" si="63"/>
        <v>120789</v>
      </c>
      <c r="AJ483" s="12">
        <f t="shared" si="64"/>
        <v>20</v>
      </c>
    </row>
    <row r="484" spans="1:36" x14ac:dyDescent="0.25">
      <c r="A484" s="33">
        <v>44671</v>
      </c>
      <c r="B484" s="20">
        <f>[1]StdO_Customers_Residential!B484+[1]StdO_Customers_Small_Commercial!B484+[1]StdO_Customers_Lighting!B484</f>
        <v>70082</v>
      </c>
      <c r="C484" s="20">
        <f>[1]StdO_Customers_Residential!C484+[1]StdO_Customers_Small_Commercial!C484+[1]StdO_Customers_Lighting!C484</f>
        <v>67170</v>
      </c>
      <c r="D484" s="20">
        <f>[1]StdO_Customers_Residential!D484+[1]StdO_Customers_Small_Commercial!D484+[1]StdO_Customers_Lighting!D484</f>
        <v>66992</v>
      </c>
      <c r="E484" s="20">
        <f>[1]StdO_Customers_Residential!E484+[1]StdO_Customers_Small_Commercial!E484+[1]StdO_Customers_Lighting!E484</f>
        <v>67296</v>
      </c>
      <c r="F484" s="20">
        <f>[1]StdO_Customers_Residential!F484+[1]StdO_Customers_Small_Commercial!F484+[1]StdO_Customers_Lighting!F484</f>
        <v>70091</v>
      </c>
      <c r="G484" s="20">
        <f>[1]StdO_Customers_Residential!G484+[1]StdO_Customers_Small_Commercial!G484+[1]StdO_Customers_Lighting!G484</f>
        <v>79066</v>
      </c>
      <c r="H484" s="20">
        <f>[1]StdO_Customers_Residential!H484+[1]StdO_Customers_Small_Commercial!H484+[1]StdO_Customers_Lighting!H484</f>
        <v>98830</v>
      </c>
      <c r="I484" s="20">
        <f>[1]StdO_Customers_Residential!I484+[1]StdO_Customers_Small_Commercial!I484+[1]StdO_Customers_Lighting!I484</f>
        <v>113032</v>
      </c>
      <c r="J484" s="20">
        <f>[1]StdO_Customers_Residential!J484+[1]StdO_Customers_Small_Commercial!J484+[1]StdO_Customers_Lighting!J484</f>
        <v>112837</v>
      </c>
      <c r="K484" s="20">
        <f>[1]StdO_Customers_Residential!K484+[1]StdO_Customers_Small_Commercial!K484+[1]StdO_Customers_Lighting!K484</f>
        <v>111426</v>
      </c>
      <c r="L484" s="20">
        <f>[1]StdO_Customers_Residential!L484+[1]StdO_Customers_Small_Commercial!L484+[1]StdO_Customers_Lighting!L484</f>
        <v>108959</v>
      </c>
      <c r="M484" s="20">
        <f>[1]StdO_Customers_Residential!M484+[1]StdO_Customers_Small_Commercial!M484+[1]StdO_Customers_Lighting!M484</f>
        <v>101953</v>
      </c>
      <c r="N484" s="20">
        <f>[1]StdO_Customers_Residential!N484+[1]StdO_Customers_Small_Commercial!N484+[1]StdO_Customers_Lighting!N484</f>
        <v>99430</v>
      </c>
      <c r="O484" s="20">
        <f>[1]StdO_Customers_Residential!O484+[1]StdO_Customers_Small_Commercial!O484+[1]StdO_Customers_Lighting!O484</f>
        <v>94753</v>
      </c>
      <c r="P484" s="20">
        <f>[1]StdO_Customers_Residential!P484+[1]StdO_Customers_Small_Commercial!P484+[1]StdO_Customers_Lighting!P484</f>
        <v>90386</v>
      </c>
      <c r="Q484" s="20">
        <f>[1]StdO_Customers_Residential!Q484+[1]StdO_Customers_Small_Commercial!Q484+[1]StdO_Customers_Lighting!Q484</f>
        <v>93646</v>
      </c>
      <c r="R484" s="20">
        <f>[1]StdO_Customers_Residential!R484+[1]StdO_Customers_Small_Commercial!R484+[1]StdO_Customers_Lighting!R484</f>
        <v>99831</v>
      </c>
      <c r="S484" s="20">
        <f>[1]StdO_Customers_Residential!S484+[1]StdO_Customers_Small_Commercial!S484+[1]StdO_Customers_Lighting!S484</f>
        <v>109983</v>
      </c>
      <c r="T484" s="20">
        <f>[1]StdO_Customers_Residential!T484+[1]StdO_Customers_Small_Commercial!T484+[1]StdO_Customers_Lighting!T484</f>
        <v>111184</v>
      </c>
      <c r="U484" s="20">
        <f>[1]StdO_Customers_Residential!U484+[1]StdO_Customers_Small_Commercial!U484+[1]StdO_Customers_Lighting!U484</f>
        <v>125566</v>
      </c>
      <c r="V484" s="20">
        <f>[1]StdO_Customers_Residential!V484+[1]StdO_Customers_Small_Commercial!V484+[1]StdO_Customers_Lighting!V484</f>
        <v>119025</v>
      </c>
      <c r="W484" s="20">
        <f>[1]StdO_Customers_Residential!W484+[1]StdO_Customers_Small_Commercial!W484+[1]StdO_Customers_Lighting!W484</f>
        <v>101236</v>
      </c>
      <c r="X484" s="20">
        <f>[1]StdO_Customers_Residential!X484+[1]StdO_Customers_Small_Commercial!X484+[1]StdO_Customers_Lighting!X484</f>
        <v>85348</v>
      </c>
      <c r="Y484" s="20">
        <f>[1]StdO_Customers_Residential!Y484+[1]StdO_Customers_Small_Commercial!Y484+[1]StdO_Customers_Lighting!Y484</f>
        <v>76544</v>
      </c>
      <c r="Z484" s="12"/>
      <c r="AA484" s="13">
        <f t="shared" si="65"/>
        <v>3</v>
      </c>
      <c r="AB484" s="12">
        <f t="shared" si="58"/>
        <v>1678595</v>
      </c>
      <c r="AC484" s="5">
        <f t="shared" si="59"/>
        <v>596071</v>
      </c>
      <c r="AD484" s="5">
        <f t="shared" si="60"/>
        <v>2274666</v>
      </c>
      <c r="AF484" s="12">
        <f t="shared" si="61"/>
        <v>4</v>
      </c>
      <c r="AG484" s="12">
        <f t="shared" si="62"/>
        <v>2022</v>
      </c>
      <c r="AI484" s="5">
        <f t="shared" si="63"/>
        <v>125566</v>
      </c>
      <c r="AJ484" s="12">
        <f t="shared" si="64"/>
        <v>20</v>
      </c>
    </row>
    <row r="485" spans="1:36" x14ac:dyDescent="0.25">
      <c r="A485" s="33">
        <v>44672</v>
      </c>
      <c r="B485" s="20">
        <f>[1]StdO_Customers_Residential!B485+[1]StdO_Customers_Small_Commercial!B485+[1]StdO_Customers_Lighting!B485</f>
        <v>73029</v>
      </c>
      <c r="C485" s="20">
        <f>[1]StdO_Customers_Residential!C485+[1]StdO_Customers_Small_Commercial!C485+[1]StdO_Customers_Lighting!C485</f>
        <v>73895</v>
      </c>
      <c r="D485" s="20">
        <f>[1]StdO_Customers_Residential!D485+[1]StdO_Customers_Small_Commercial!D485+[1]StdO_Customers_Lighting!D485</f>
        <v>74133</v>
      </c>
      <c r="E485" s="20">
        <f>[1]StdO_Customers_Residential!E485+[1]StdO_Customers_Small_Commercial!E485+[1]StdO_Customers_Lighting!E485</f>
        <v>74413</v>
      </c>
      <c r="F485" s="20">
        <f>[1]StdO_Customers_Residential!F485+[1]StdO_Customers_Small_Commercial!F485+[1]StdO_Customers_Lighting!F485</f>
        <v>77108</v>
      </c>
      <c r="G485" s="20">
        <f>[1]StdO_Customers_Residential!G485+[1]StdO_Customers_Small_Commercial!G485+[1]StdO_Customers_Lighting!G485</f>
        <v>87207</v>
      </c>
      <c r="H485" s="20">
        <f>[1]StdO_Customers_Residential!H485+[1]StdO_Customers_Small_Commercial!H485+[1]StdO_Customers_Lighting!H485</f>
        <v>99008</v>
      </c>
      <c r="I485" s="20">
        <f>[1]StdO_Customers_Residential!I485+[1]StdO_Customers_Small_Commercial!I485+[1]StdO_Customers_Lighting!I485</f>
        <v>112348</v>
      </c>
      <c r="J485" s="20">
        <f>[1]StdO_Customers_Residential!J485+[1]StdO_Customers_Small_Commercial!J485+[1]StdO_Customers_Lighting!J485</f>
        <v>111991</v>
      </c>
      <c r="K485" s="20">
        <f>[1]StdO_Customers_Residential!K485+[1]StdO_Customers_Small_Commercial!K485+[1]StdO_Customers_Lighting!K485</f>
        <v>110529</v>
      </c>
      <c r="L485" s="20">
        <f>[1]StdO_Customers_Residential!L485+[1]StdO_Customers_Small_Commercial!L485+[1]StdO_Customers_Lighting!L485</f>
        <v>108047</v>
      </c>
      <c r="M485" s="20">
        <f>[1]StdO_Customers_Residential!M485+[1]StdO_Customers_Small_Commercial!M485+[1]StdO_Customers_Lighting!M485</f>
        <v>101028</v>
      </c>
      <c r="N485" s="20">
        <f>[1]StdO_Customers_Residential!N485+[1]StdO_Customers_Small_Commercial!N485+[1]StdO_Customers_Lighting!N485</f>
        <v>98541</v>
      </c>
      <c r="O485" s="20">
        <f>[1]StdO_Customers_Residential!O485+[1]StdO_Customers_Small_Commercial!O485+[1]StdO_Customers_Lighting!O485</f>
        <v>93853</v>
      </c>
      <c r="P485" s="20">
        <f>[1]StdO_Customers_Residential!P485+[1]StdO_Customers_Small_Commercial!P485+[1]StdO_Customers_Lighting!P485</f>
        <v>89470</v>
      </c>
      <c r="Q485" s="20">
        <f>[1]StdO_Customers_Residential!Q485+[1]StdO_Customers_Small_Commercial!Q485+[1]StdO_Customers_Lighting!Q485</f>
        <v>92748</v>
      </c>
      <c r="R485" s="20">
        <f>[1]StdO_Customers_Residential!R485+[1]StdO_Customers_Small_Commercial!R485+[1]StdO_Customers_Lighting!R485</f>
        <v>99017</v>
      </c>
      <c r="S485" s="20">
        <f>[1]StdO_Customers_Residential!S485+[1]StdO_Customers_Small_Commercial!S485+[1]StdO_Customers_Lighting!S485</f>
        <v>109440</v>
      </c>
      <c r="T485" s="20">
        <f>[1]StdO_Customers_Residential!T485+[1]StdO_Customers_Small_Commercial!T485+[1]StdO_Customers_Lighting!T485</f>
        <v>110583</v>
      </c>
      <c r="U485" s="20">
        <f>[1]StdO_Customers_Residential!U485+[1]StdO_Customers_Small_Commercial!U485+[1]StdO_Customers_Lighting!U485</f>
        <v>124894</v>
      </c>
      <c r="V485" s="20">
        <f>[1]StdO_Customers_Residential!V485+[1]StdO_Customers_Small_Commercial!V485+[1]StdO_Customers_Lighting!V485</f>
        <v>118458</v>
      </c>
      <c r="W485" s="20">
        <f>[1]StdO_Customers_Residential!W485+[1]StdO_Customers_Small_Commercial!W485+[1]StdO_Customers_Lighting!W485</f>
        <v>102503</v>
      </c>
      <c r="X485" s="20">
        <f>[1]StdO_Customers_Residential!X485+[1]StdO_Customers_Small_Commercial!X485+[1]StdO_Customers_Lighting!X485</f>
        <v>90395</v>
      </c>
      <c r="Y485" s="20">
        <f>[1]StdO_Customers_Residential!Y485+[1]StdO_Customers_Small_Commercial!Y485+[1]StdO_Customers_Lighting!Y485</f>
        <v>81526</v>
      </c>
      <c r="Z485" s="12"/>
      <c r="AA485" s="13">
        <f t="shared" si="65"/>
        <v>4</v>
      </c>
      <c r="AB485" s="12">
        <f t="shared" si="58"/>
        <v>1673845</v>
      </c>
      <c r="AC485" s="5">
        <f t="shared" si="59"/>
        <v>640319</v>
      </c>
      <c r="AD485" s="5">
        <f t="shared" si="60"/>
        <v>2314164</v>
      </c>
      <c r="AF485" s="12">
        <f t="shared" si="61"/>
        <v>4</v>
      </c>
      <c r="AG485" s="12">
        <f t="shared" si="62"/>
        <v>2022</v>
      </c>
      <c r="AI485" s="5">
        <f t="shared" si="63"/>
        <v>124894</v>
      </c>
      <c r="AJ485" s="12">
        <f t="shared" si="64"/>
        <v>20</v>
      </c>
    </row>
    <row r="486" spans="1:36" x14ac:dyDescent="0.25">
      <c r="A486" s="33">
        <v>44673</v>
      </c>
      <c r="B486" s="20">
        <f>[1]StdO_Customers_Residential!B486+[1]StdO_Customers_Small_Commercial!B486+[1]StdO_Customers_Lighting!B486</f>
        <v>68059</v>
      </c>
      <c r="C486" s="20">
        <f>[1]StdO_Customers_Residential!C486+[1]StdO_Customers_Small_Commercial!C486+[1]StdO_Customers_Lighting!C486</f>
        <v>65736</v>
      </c>
      <c r="D486" s="20">
        <f>[1]StdO_Customers_Residential!D486+[1]StdO_Customers_Small_Commercial!D486+[1]StdO_Customers_Lighting!D486</f>
        <v>64860</v>
      </c>
      <c r="E486" s="20">
        <f>[1]StdO_Customers_Residential!E486+[1]StdO_Customers_Small_Commercial!E486+[1]StdO_Customers_Lighting!E486</f>
        <v>64431</v>
      </c>
      <c r="F486" s="20">
        <f>[1]StdO_Customers_Residential!F486+[1]StdO_Customers_Small_Commercial!F486+[1]StdO_Customers_Lighting!F486</f>
        <v>67008</v>
      </c>
      <c r="G486" s="20">
        <f>[1]StdO_Customers_Residential!G486+[1]StdO_Customers_Small_Commercial!G486+[1]StdO_Customers_Lighting!G486</f>
        <v>74742</v>
      </c>
      <c r="H486" s="20">
        <f>[1]StdO_Customers_Residential!H486+[1]StdO_Customers_Small_Commercial!H486+[1]StdO_Customers_Lighting!H486</f>
        <v>98392</v>
      </c>
      <c r="I486" s="20">
        <f>[1]StdO_Customers_Residential!I486+[1]StdO_Customers_Small_Commercial!I486+[1]StdO_Customers_Lighting!I486</f>
        <v>112551</v>
      </c>
      <c r="J486" s="20">
        <f>[1]StdO_Customers_Residential!J486+[1]StdO_Customers_Small_Commercial!J486+[1]StdO_Customers_Lighting!J486</f>
        <v>112260</v>
      </c>
      <c r="K486" s="20">
        <f>[1]StdO_Customers_Residential!K486+[1]StdO_Customers_Small_Commercial!K486+[1]StdO_Customers_Lighting!K486</f>
        <v>110786</v>
      </c>
      <c r="L486" s="20">
        <f>[1]StdO_Customers_Residential!L486+[1]StdO_Customers_Small_Commercial!L486+[1]StdO_Customers_Lighting!L486</f>
        <v>108260</v>
      </c>
      <c r="M486" s="20">
        <f>[1]StdO_Customers_Residential!M486+[1]StdO_Customers_Small_Commercial!M486+[1]StdO_Customers_Lighting!M486</f>
        <v>101222</v>
      </c>
      <c r="N486" s="20">
        <f>[1]StdO_Customers_Residential!N486+[1]StdO_Customers_Small_Commercial!N486+[1]StdO_Customers_Lighting!N486</f>
        <v>98734</v>
      </c>
      <c r="O486" s="20">
        <f>[1]StdO_Customers_Residential!O486+[1]StdO_Customers_Small_Commercial!O486+[1]StdO_Customers_Lighting!O486</f>
        <v>94007</v>
      </c>
      <c r="P486" s="20">
        <f>[1]StdO_Customers_Residential!P486+[1]StdO_Customers_Small_Commercial!P486+[1]StdO_Customers_Lighting!P486</f>
        <v>89633</v>
      </c>
      <c r="Q486" s="20">
        <f>[1]StdO_Customers_Residential!Q486+[1]StdO_Customers_Small_Commercial!Q486+[1]StdO_Customers_Lighting!Q486</f>
        <v>92948</v>
      </c>
      <c r="R486" s="20">
        <f>[1]StdO_Customers_Residential!R486+[1]StdO_Customers_Small_Commercial!R486+[1]StdO_Customers_Lighting!R486</f>
        <v>99188</v>
      </c>
      <c r="S486" s="20">
        <f>[1]StdO_Customers_Residential!S486+[1]StdO_Customers_Small_Commercial!S486+[1]StdO_Customers_Lighting!S486</f>
        <v>109503</v>
      </c>
      <c r="T486" s="20">
        <f>[1]StdO_Customers_Residential!T486+[1]StdO_Customers_Small_Commercial!T486+[1]StdO_Customers_Lighting!T486</f>
        <v>110654</v>
      </c>
      <c r="U486" s="20">
        <f>[1]StdO_Customers_Residential!U486+[1]StdO_Customers_Small_Commercial!U486+[1]StdO_Customers_Lighting!U486</f>
        <v>125139</v>
      </c>
      <c r="V486" s="20">
        <f>[1]StdO_Customers_Residential!V486+[1]StdO_Customers_Small_Commercial!V486+[1]StdO_Customers_Lighting!V486</f>
        <v>118538</v>
      </c>
      <c r="W486" s="20">
        <f>[1]StdO_Customers_Residential!W486+[1]StdO_Customers_Small_Commercial!W486+[1]StdO_Customers_Lighting!W486</f>
        <v>100621</v>
      </c>
      <c r="X486" s="20">
        <f>[1]StdO_Customers_Residential!X486+[1]StdO_Customers_Small_Commercial!X486+[1]StdO_Customers_Lighting!X486</f>
        <v>83494</v>
      </c>
      <c r="Y486" s="20">
        <f>[1]StdO_Customers_Residential!Y486+[1]StdO_Customers_Small_Commercial!Y486+[1]StdO_Customers_Lighting!Y486</f>
        <v>73248</v>
      </c>
      <c r="Z486" s="12"/>
      <c r="AA486" s="13">
        <f t="shared" si="65"/>
        <v>5</v>
      </c>
      <c r="AB486" s="12">
        <f t="shared" si="58"/>
        <v>1667538</v>
      </c>
      <c r="AC486" s="5">
        <f t="shared" si="59"/>
        <v>576476</v>
      </c>
      <c r="AD486" s="5">
        <f t="shared" si="60"/>
        <v>2244014</v>
      </c>
      <c r="AF486" s="12">
        <f t="shared" si="61"/>
        <v>4</v>
      </c>
      <c r="AG486" s="12">
        <f t="shared" si="62"/>
        <v>2022</v>
      </c>
      <c r="AI486" s="5">
        <f t="shared" si="63"/>
        <v>125139</v>
      </c>
      <c r="AJ486" s="12">
        <f t="shared" si="64"/>
        <v>20</v>
      </c>
    </row>
    <row r="487" spans="1:36" x14ac:dyDescent="0.25">
      <c r="A487" s="33">
        <v>44674</v>
      </c>
      <c r="B487" s="20">
        <f>[1]StdO_Customers_Residential!B487+[1]StdO_Customers_Small_Commercial!B487+[1]StdO_Customers_Lighting!B487</f>
        <v>68301</v>
      </c>
      <c r="C487" s="20">
        <f>[1]StdO_Customers_Residential!C487+[1]StdO_Customers_Small_Commercial!C487+[1]StdO_Customers_Lighting!C487</f>
        <v>66179</v>
      </c>
      <c r="D487" s="20">
        <f>[1]StdO_Customers_Residential!D487+[1]StdO_Customers_Small_Commercial!D487+[1]StdO_Customers_Lighting!D487</f>
        <v>67695</v>
      </c>
      <c r="E487" s="20">
        <f>[1]StdO_Customers_Residential!E487+[1]StdO_Customers_Small_Commercial!E487+[1]StdO_Customers_Lighting!E487</f>
        <v>66646</v>
      </c>
      <c r="F487" s="20">
        <f>[1]StdO_Customers_Residential!F487+[1]StdO_Customers_Small_Commercial!F487+[1]StdO_Customers_Lighting!F487</f>
        <v>68051</v>
      </c>
      <c r="G487" s="20">
        <f>[1]StdO_Customers_Residential!G487+[1]StdO_Customers_Small_Commercial!G487+[1]StdO_Customers_Lighting!G487</f>
        <v>74367</v>
      </c>
      <c r="H487" s="20">
        <f>[1]StdO_Customers_Residential!H487+[1]StdO_Customers_Small_Commercial!H487+[1]StdO_Customers_Lighting!H487</f>
        <v>94936</v>
      </c>
      <c r="I487" s="20">
        <f>[1]StdO_Customers_Residential!I487+[1]StdO_Customers_Small_Commercial!I487+[1]StdO_Customers_Lighting!I487</f>
        <v>109670</v>
      </c>
      <c r="J487" s="20">
        <f>[1]StdO_Customers_Residential!J487+[1]StdO_Customers_Small_Commercial!J487+[1]StdO_Customers_Lighting!J487</f>
        <v>114466</v>
      </c>
      <c r="K487" s="20">
        <f>[1]StdO_Customers_Residential!K487+[1]StdO_Customers_Small_Commercial!K487+[1]StdO_Customers_Lighting!K487</f>
        <v>117730</v>
      </c>
      <c r="L487" s="20">
        <f>[1]StdO_Customers_Residential!L487+[1]StdO_Customers_Small_Commercial!L487+[1]StdO_Customers_Lighting!L487</f>
        <v>113717</v>
      </c>
      <c r="M487" s="20">
        <f>[1]StdO_Customers_Residential!M487+[1]StdO_Customers_Small_Commercial!M487+[1]StdO_Customers_Lighting!M487</f>
        <v>105000</v>
      </c>
      <c r="N487" s="20">
        <f>[1]StdO_Customers_Residential!N487+[1]StdO_Customers_Small_Commercial!N487+[1]StdO_Customers_Lighting!N487</f>
        <v>102419</v>
      </c>
      <c r="O487" s="20">
        <f>[1]StdO_Customers_Residential!O487+[1]StdO_Customers_Small_Commercial!O487+[1]StdO_Customers_Lighting!O487</f>
        <v>98319</v>
      </c>
      <c r="P487" s="20">
        <f>[1]StdO_Customers_Residential!P487+[1]StdO_Customers_Small_Commercial!P487+[1]StdO_Customers_Lighting!P487</f>
        <v>92056</v>
      </c>
      <c r="Q487" s="20">
        <f>[1]StdO_Customers_Residential!Q487+[1]StdO_Customers_Small_Commercial!Q487+[1]StdO_Customers_Lighting!Q487</f>
        <v>93715</v>
      </c>
      <c r="R487" s="20">
        <f>[1]StdO_Customers_Residential!R487+[1]StdO_Customers_Small_Commercial!R487+[1]StdO_Customers_Lighting!R487</f>
        <v>100759</v>
      </c>
      <c r="S487" s="20">
        <f>[1]StdO_Customers_Residential!S487+[1]StdO_Customers_Small_Commercial!S487+[1]StdO_Customers_Lighting!S487</f>
        <v>111183</v>
      </c>
      <c r="T487" s="20">
        <f>[1]StdO_Customers_Residential!T487+[1]StdO_Customers_Small_Commercial!T487+[1]StdO_Customers_Lighting!T487</f>
        <v>112286</v>
      </c>
      <c r="U487" s="20">
        <f>[1]StdO_Customers_Residential!U487+[1]StdO_Customers_Small_Commercial!U487+[1]StdO_Customers_Lighting!U487</f>
        <v>126785</v>
      </c>
      <c r="V487" s="20">
        <f>[1]StdO_Customers_Residential!V487+[1]StdO_Customers_Small_Commercial!V487+[1]StdO_Customers_Lighting!V487</f>
        <v>119906</v>
      </c>
      <c r="W487" s="20">
        <f>[1]StdO_Customers_Residential!W487+[1]StdO_Customers_Small_Commercial!W487+[1]StdO_Customers_Lighting!W487</f>
        <v>102174</v>
      </c>
      <c r="X487" s="20">
        <f>[1]StdO_Customers_Residential!X487+[1]StdO_Customers_Small_Commercial!X487+[1]StdO_Customers_Lighting!X487</f>
        <v>84925</v>
      </c>
      <c r="Y487" s="20">
        <f>[1]StdO_Customers_Residential!Y487+[1]StdO_Customers_Small_Commercial!Y487+[1]StdO_Customers_Lighting!Y487</f>
        <v>74467</v>
      </c>
      <c r="Z487" s="12"/>
      <c r="AA487" s="13">
        <f t="shared" si="65"/>
        <v>6</v>
      </c>
      <c r="AB487" s="12">
        <f t="shared" si="58"/>
        <v>1705110</v>
      </c>
      <c r="AC487" s="5">
        <f t="shared" si="59"/>
        <v>580642</v>
      </c>
      <c r="AD487" s="5">
        <f t="shared" si="60"/>
        <v>2285752</v>
      </c>
      <c r="AF487" s="12">
        <f t="shared" si="61"/>
        <v>4</v>
      </c>
      <c r="AG487" s="12">
        <f t="shared" si="62"/>
        <v>2022</v>
      </c>
      <c r="AI487" s="5">
        <f t="shared" si="63"/>
        <v>126785</v>
      </c>
      <c r="AJ487" s="12">
        <f t="shared" si="64"/>
        <v>20</v>
      </c>
    </row>
    <row r="488" spans="1:36" x14ac:dyDescent="0.25">
      <c r="A488" s="33">
        <v>44675</v>
      </c>
      <c r="B488" s="20">
        <f>[1]StdO_Customers_Residential!B488+[1]StdO_Customers_Small_Commercial!B488+[1]StdO_Customers_Lighting!B488</f>
        <v>69215</v>
      </c>
      <c r="C488" s="20">
        <f>[1]StdO_Customers_Residential!C488+[1]StdO_Customers_Small_Commercial!C488+[1]StdO_Customers_Lighting!C488</f>
        <v>67000</v>
      </c>
      <c r="D488" s="20">
        <f>[1]StdO_Customers_Residential!D488+[1]StdO_Customers_Small_Commercial!D488+[1]StdO_Customers_Lighting!D488</f>
        <v>68037</v>
      </c>
      <c r="E488" s="20">
        <f>[1]StdO_Customers_Residential!E488+[1]StdO_Customers_Small_Commercial!E488+[1]StdO_Customers_Lighting!E488</f>
        <v>67636</v>
      </c>
      <c r="F488" s="20">
        <f>[1]StdO_Customers_Residential!F488+[1]StdO_Customers_Small_Commercial!F488+[1]StdO_Customers_Lighting!F488</f>
        <v>68617</v>
      </c>
      <c r="G488" s="20">
        <f>[1]StdO_Customers_Residential!G488+[1]StdO_Customers_Small_Commercial!G488+[1]StdO_Customers_Lighting!G488</f>
        <v>73094</v>
      </c>
      <c r="H488" s="20">
        <f>[1]StdO_Customers_Residential!H488+[1]StdO_Customers_Small_Commercial!H488+[1]StdO_Customers_Lighting!H488</f>
        <v>92892</v>
      </c>
      <c r="I488" s="20">
        <f>[1]StdO_Customers_Residential!I488+[1]StdO_Customers_Small_Commercial!I488+[1]StdO_Customers_Lighting!I488</f>
        <v>107280</v>
      </c>
      <c r="J488" s="20">
        <f>[1]StdO_Customers_Residential!J488+[1]StdO_Customers_Small_Commercial!J488+[1]StdO_Customers_Lighting!J488</f>
        <v>112039</v>
      </c>
      <c r="K488" s="20">
        <f>[1]StdO_Customers_Residential!K488+[1]StdO_Customers_Small_Commercial!K488+[1]StdO_Customers_Lighting!K488</f>
        <v>115260</v>
      </c>
      <c r="L488" s="20">
        <f>[1]StdO_Customers_Residential!L488+[1]StdO_Customers_Small_Commercial!L488+[1]StdO_Customers_Lighting!L488</f>
        <v>111396</v>
      </c>
      <c r="M488" s="20">
        <f>[1]StdO_Customers_Residential!M488+[1]StdO_Customers_Small_Commercial!M488+[1]StdO_Customers_Lighting!M488</f>
        <v>102949</v>
      </c>
      <c r="N488" s="20">
        <f>[1]StdO_Customers_Residential!N488+[1]StdO_Customers_Small_Commercial!N488+[1]StdO_Customers_Lighting!N488</f>
        <v>100384</v>
      </c>
      <c r="O488" s="20">
        <f>[1]StdO_Customers_Residential!O488+[1]StdO_Customers_Small_Commercial!O488+[1]StdO_Customers_Lighting!O488</f>
        <v>96426</v>
      </c>
      <c r="P488" s="20">
        <f>[1]StdO_Customers_Residential!P488+[1]StdO_Customers_Small_Commercial!P488+[1]StdO_Customers_Lighting!P488</f>
        <v>90333</v>
      </c>
      <c r="Q488" s="20">
        <f>[1]StdO_Customers_Residential!Q488+[1]StdO_Customers_Small_Commercial!Q488+[1]StdO_Customers_Lighting!Q488</f>
        <v>91934</v>
      </c>
      <c r="R488" s="20">
        <f>[1]StdO_Customers_Residential!R488+[1]StdO_Customers_Small_Commercial!R488+[1]StdO_Customers_Lighting!R488</f>
        <v>98737</v>
      </c>
      <c r="S488" s="20">
        <f>[1]StdO_Customers_Residential!S488+[1]StdO_Customers_Small_Commercial!S488+[1]StdO_Customers_Lighting!S488</f>
        <v>108820</v>
      </c>
      <c r="T488" s="20">
        <f>[1]StdO_Customers_Residential!T488+[1]StdO_Customers_Small_Commercial!T488+[1]StdO_Customers_Lighting!T488</f>
        <v>109688</v>
      </c>
      <c r="U488" s="20">
        <f>[1]StdO_Customers_Residential!U488+[1]StdO_Customers_Small_Commercial!U488+[1]StdO_Customers_Lighting!U488</f>
        <v>123869</v>
      </c>
      <c r="V488" s="20">
        <f>[1]StdO_Customers_Residential!V488+[1]StdO_Customers_Small_Commercial!V488+[1]StdO_Customers_Lighting!V488</f>
        <v>117340</v>
      </c>
      <c r="W488" s="20">
        <f>[1]StdO_Customers_Residential!W488+[1]StdO_Customers_Small_Commercial!W488+[1]StdO_Customers_Lighting!W488</f>
        <v>100022</v>
      </c>
      <c r="X488" s="20">
        <f>[1]StdO_Customers_Residential!X488+[1]StdO_Customers_Small_Commercial!X488+[1]StdO_Customers_Lighting!X488</f>
        <v>83103</v>
      </c>
      <c r="Y488" s="20">
        <f>[1]StdO_Customers_Residential!Y488+[1]StdO_Customers_Small_Commercial!Y488+[1]StdO_Customers_Lighting!Y488</f>
        <v>71879</v>
      </c>
      <c r="Z488" s="12"/>
      <c r="AA488" s="13">
        <f t="shared" si="65"/>
        <v>7</v>
      </c>
      <c r="AB488" s="12">
        <f t="shared" si="58"/>
        <v>0</v>
      </c>
      <c r="AC488" s="5">
        <f t="shared" si="59"/>
        <v>2247950</v>
      </c>
      <c r="AD488" s="5">
        <f t="shared" si="60"/>
        <v>2247950</v>
      </c>
      <c r="AF488" s="12">
        <f t="shared" si="61"/>
        <v>4</v>
      </c>
      <c r="AG488" s="12">
        <f t="shared" si="62"/>
        <v>2022</v>
      </c>
      <c r="AI488" s="5">
        <f t="shared" si="63"/>
        <v>123869</v>
      </c>
      <c r="AJ488" s="12">
        <f t="shared" si="64"/>
        <v>20</v>
      </c>
    </row>
    <row r="489" spans="1:36" x14ac:dyDescent="0.25">
      <c r="A489" s="33">
        <v>44676</v>
      </c>
      <c r="B489" s="20">
        <f>[1]StdO_Customers_Residential!B489+[1]StdO_Customers_Small_Commercial!B489+[1]StdO_Customers_Lighting!B489</f>
        <v>66793</v>
      </c>
      <c r="C489" s="20">
        <f>[1]StdO_Customers_Residential!C489+[1]StdO_Customers_Small_Commercial!C489+[1]StdO_Customers_Lighting!C489</f>
        <v>63821</v>
      </c>
      <c r="D489" s="20">
        <f>[1]StdO_Customers_Residential!D489+[1]StdO_Customers_Small_Commercial!D489+[1]StdO_Customers_Lighting!D489</f>
        <v>63798</v>
      </c>
      <c r="E489" s="20">
        <f>[1]StdO_Customers_Residential!E489+[1]StdO_Customers_Small_Commercial!E489+[1]StdO_Customers_Lighting!E489</f>
        <v>64933</v>
      </c>
      <c r="F489" s="20">
        <f>[1]StdO_Customers_Residential!F489+[1]StdO_Customers_Small_Commercial!F489+[1]StdO_Customers_Lighting!F489</f>
        <v>68586</v>
      </c>
      <c r="G489" s="20">
        <f>[1]StdO_Customers_Residential!G489+[1]StdO_Customers_Small_Commercial!G489+[1]StdO_Customers_Lighting!G489</f>
        <v>78871</v>
      </c>
      <c r="H489" s="20">
        <f>[1]StdO_Customers_Residential!H489+[1]StdO_Customers_Small_Commercial!H489+[1]StdO_Customers_Lighting!H489</f>
        <v>98594</v>
      </c>
      <c r="I489" s="20">
        <f>[1]StdO_Customers_Residential!I489+[1]StdO_Customers_Small_Commercial!I489+[1]StdO_Customers_Lighting!I489</f>
        <v>112745</v>
      </c>
      <c r="J489" s="20">
        <f>[1]StdO_Customers_Residential!J489+[1]StdO_Customers_Small_Commercial!J489+[1]StdO_Customers_Lighting!J489</f>
        <v>112498</v>
      </c>
      <c r="K489" s="20">
        <f>[1]StdO_Customers_Residential!K489+[1]StdO_Customers_Small_Commercial!K489+[1]StdO_Customers_Lighting!K489</f>
        <v>111100</v>
      </c>
      <c r="L489" s="20">
        <f>[1]StdO_Customers_Residential!L489+[1]StdO_Customers_Small_Commercial!L489+[1]StdO_Customers_Lighting!L489</f>
        <v>108640</v>
      </c>
      <c r="M489" s="20">
        <f>[1]StdO_Customers_Residential!M489+[1]StdO_Customers_Small_Commercial!M489+[1]StdO_Customers_Lighting!M489</f>
        <v>101633</v>
      </c>
      <c r="N489" s="20">
        <f>[1]StdO_Customers_Residential!N489+[1]StdO_Customers_Small_Commercial!N489+[1]StdO_Customers_Lighting!N489</f>
        <v>99126</v>
      </c>
      <c r="O489" s="20">
        <f>[1]StdO_Customers_Residential!O489+[1]StdO_Customers_Small_Commercial!O489+[1]StdO_Customers_Lighting!O489</f>
        <v>94432</v>
      </c>
      <c r="P489" s="20">
        <f>[1]StdO_Customers_Residential!P489+[1]StdO_Customers_Small_Commercial!P489+[1]StdO_Customers_Lighting!P489</f>
        <v>90071</v>
      </c>
      <c r="Q489" s="20">
        <f>[1]StdO_Customers_Residential!Q489+[1]StdO_Customers_Small_Commercial!Q489+[1]StdO_Customers_Lighting!Q489</f>
        <v>93337</v>
      </c>
      <c r="R489" s="20">
        <f>[1]StdO_Customers_Residential!R489+[1]StdO_Customers_Small_Commercial!R489+[1]StdO_Customers_Lighting!R489</f>
        <v>99511</v>
      </c>
      <c r="S489" s="20">
        <f>[1]StdO_Customers_Residential!S489+[1]StdO_Customers_Small_Commercial!S489+[1]StdO_Customers_Lighting!S489</f>
        <v>109695</v>
      </c>
      <c r="T489" s="20">
        <f>[1]StdO_Customers_Residential!T489+[1]StdO_Customers_Small_Commercial!T489+[1]StdO_Customers_Lighting!T489</f>
        <v>110805</v>
      </c>
      <c r="U489" s="20">
        <f>[1]StdO_Customers_Residential!U489+[1]StdO_Customers_Small_Commercial!U489+[1]StdO_Customers_Lighting!U489</f>
        <v>125201</v>
      </c>
      <c r="V489" s="20">
        <f>[1]StdO_Customers_Residential!V489+[1]StdO_Customers_Small_Commercial!V489+[1]StdO_Customers_Lighting!V489</f>
        <v>118720</v>
      </c>
      <c r="W489" s="20">
        <f>[1]StdO_Customers_Residential!W489+[1]StdO_Customers_Small_Commercial!W489+[1]StdO_Customers_Lighting!W489</f>
        <v>100753</v>
      </c>
      <c r="X489" s="20">
        <f>[1]StdO_Customers_Residential!X489+[1]StdO_Customers_Small_Commercial!X489+[1]StdO_Customers_Lighting!X489</f>
        <v>83642</v>
      </c>
      <c r="Y489" s="20">
        <f>[1]StdO_Customers_Residential!Y489+[1]StdO_Customers_Small_Commercial!Y489+[1]StdO_Customers_Lighting!Y489</f>
        <v>71952</v>
      </c>
      <c r="Z489" s="12"/>
      <c r="AA489" s="13">
        <f t="shared" si="65"/>
        <v>1</v>
      </c>
      <c r="AB489" s="12">
        <f t="shared" si="58"/>
        <v>0</v>
      </c>
      <c r="AC489" s="5">
        <f t="shared" si="59"/>
        <v>2249257</v>
      </c>
      <c r="AD489" s="5">
        <f t="shared" si="60"/>
        <v>2249257</v>
      </c>
      <c r="AF489" s="12">
        <f t="shared" si="61"/>
        <v>4</v>
      </c>
      <c r="AG489" s="12">
        <f t="shared" si="62"/>
        <v>2022</v>
      </c>
      <c r="AI489" s="5">
        <f t="shared" si="63"/>
        <v>125201</v>
      </c>
      <c r="AJ489" s="12">
        <f t="shared" si="64"/>
        <v>20</v>
      </c>
    </row>
    <row r="490" spans="1:36" x14ac:dyDescent="0.25">
      <c r="A490" s="33">
        <v>44677</v>
      </c>
      <c r="B490" s="20">
        <f>[1]StdO_Customers_Residential!B490+[1]StdO_Customers_Small_Commercial!B490+[1]StdO_Customers_Lighting!B490</f>
        <v>66804</v>
      </c>
      <c r="C490" s="20">
        <f>[1]StdO_Customers_Residential!C490+[1]StdO_Customers_Small_Commercial!C490+[1]StdO_Customers_Lighting!C490</f>
        <v>63653</v>
      </c>
      <c r="D490" s="20">
        <f>[1]StdO_Customers_Residential!D490+[1]StdO_Customers_Small_Commercial!D490+[1]StdO_Customers_Lighting!D490</f>
        <v>63019</v>
      </c>
      <c r="E490" s="20">
        <f>[1]StdO_Customers_Residential!E490+[1]StdO_Customers_Small_Commercial!E490+[1]StdO_Customers_Lighting!E490</f>
        <v>63517</v>
      </c>
      <c r="F490" s="20">
        <f>[1]StdO_Customers_Residential!F490+[1]StdO_Customers_Small_Commercial!F490+[1]StdO_Customers_Lighting!F490</f>
        <v>66322</v>
      </c>
      <c r="G490" s="20">
        <f>[1]StdO_Customers_Residential!G490+[1]StdO_Customers_Small_Commercial!G490+[1]StdO_Customers_Lighting!G490</f>
        <v>75837</v>
      </c>
      <c r="H490" s="20">
        <f>[1]StdO_Customers_Residential!H490+[1]StdO_Customers_Small_Commercial!H490+[1]StdO_Customers_Lighting!H490</f>
        <v>98589</v>
      </c>
      <c r="I490" s="20">
        <f>[1]StdO_Customers_Residential!I490+[1]StdO_Customers_Small_Commercial!I490+[1]StdO_Customers_Lighting!I490</f>
        <v>112750</v>
      </c>
      <c r="J490" s="20">
        <f>[1]StdO_Customers_Residential!J490+[1]StdO_Customers_Small_Commercial!J490+[1]StdO_Customers_Lighting!J490</f>
        <v>112495</v>
      </c>
      <c r="K490" s="20">
        <f>[1]StdO_Customers_Residential!K490+[1]StdO_Customers_Small_Commercial!K490+[1]StdO_Customers_Lighting!K490</f>
        <v>111064</v>
      </c>
      <c r="L490" s="20">
        <f>[1]StdO_Customers_Residential!L490+[1]StdO_Customers_Small_Commercial!L490+[1]StdO_Customers_Lighting!L490</f>
        <v>108587</v>
      </c>
      <c r="M490" s="20">
        <f>[1]StdO_Customers_Residential!M490+[1]StdO_Customers_Small_Commercial!M490+[1]StdO_Customers_Lighting!M490</f>
        <v>101563</v>
      </c>
      <c r="N490" s="20">
        <f>[1]StdO_Customers_Residential!N490+[1]StdO_Customers_Small_Commercial!N490+[1]StdO_Customers_Lighting!N490</f>
        <v>99058</v>
      </c>
      <c r="O490" s="20">
        <f>[1]StdO_Customers_Residential!O490+[1]StdO_Customers_Small_Commercial!O490+[1]StdO_Customers_Lighting!O490</f>
        <v>94371</v>
      </c>
      <c r="P490" s="20">
        <f>[1]StdO_Customers_Residential!P490+[1]StdO_Customers_Small_Commercial!P490+[1]StdO_Customers_Lighting!P490</f>
        <v>90031</v>
      </c>
      <c r="Q490" s="20">
        <f>[1]StdO_Customers_Residential!Q490+[1]StdO_Customers_Small_Commercial!Q490+[1]StdO_Customers_Lighting!Q490</f>
        <v>93277</v>
      </c>
      <c r="R490" s="20">
        <f>[1]StdO_Customers_Residential!R490+[1]StdO_Customers_Small_Commercial!R490+[1]StdO_Customers_Lighting!R490</f>
        <v>99645</v>
      </c>
      <c r="S490" s="20">
        <f>[1]StdO_Customers_Residential!S490+[1]StdO_Customers_Small_Commercial!S490+[1]StdO_Customers_Lighting!S490</f>
        <v>109884</v>
      </c>
      <c r="T490" s="20">
        <f>[1]StdO_Customers_Residential!T490+[1]StdO_Customers_Small_Commercial!T490+[1]StdO_Customers_Lighting!T490</f>
        <v>110714</v>
      </c>
      <c r="U490" s="20">
        <f>[1]StdO_Customers_Residential!U490+[1]StdO_Customers_Small_Commercial!U490+[1]StdO_Customers_Lighting!U490</f>
        <v>125062</v>
      </c>
      <c r="V490" s="20">
        <f>[1]StdO_Customers_Residential!V490+[1]StdO_Customers_Small_Commercial!V490+[1]StdO_Customers_Lighting!V490</f>
        <v>118609</v>
      </c>
      <c r="W490" s="20">
        <f>[1]StdO_Customers_Residential!W490+[1]StdO_Customers_Small_Commercial!W490+[1]StdO_Customers_Lighting!W490</f>
        <v>100800</v>
      </c>
      <c r="X490" s="20">
        <f>[1]StdO_Customers_Residential!X490+[1]StdO_Customers_Small_Commercial!X490+[1]StdO_Customers_Lighting!X490</f>
        <v>83647</v>
      </c>
      <c r="Y490" s="20">
        <f>[1]StdO_Customers_Residential!Y490+[1]StdO_Customers_Small_Commercial!Y490+[1]StdO_Customers_Lighting!Y490</f>
        <v>71960</v>
      </c>
      <c r="Z490" s="12"/>
      <c r="AA490" s="13">
        <f t="shared" si="65"/>
        <v>2</v>
      </c>
      <c r="AB490" s="12">
        <f t="shared" si="58"/>
        <v>1671557</v>
      </c>
      <c r="AC490" s="5">
        <f t="shared" si="59"/>
        <v>569701</v>
      </c>
      <c r="AD490" s="5">
        <f t="shared" si="60"/>
        <v>2241258</v>
      </c>
      <c r="AF490" s="12">
        <f t="shared" si="61"/>
        <v>4</v>
      </c>
      <c r="AG490" s="12">
        <f t="shared" si="62"/>
        <v>2022</v>
      </c>
      <c r="AI490" s="5">
        <f t="shared" si="63"/>
        <v>125062</v>
      </c>
      <c r="AJ490" s="12">
        <f t="shared" si="64"/>
        <v>20</v>
      </c>
    </row>
    <row r="491" spans="1:36" x14ac:dyDescent="0.25">
      <c r="A491" s="33">
        <v>44678</v>
      </c>
      <c r="B491" s="20">
        <f>[1]StdO_Customers_Residential!B491+[1]StdO_Customers_Small_Commercial!B491+[1]StdO_Customers_Lighting!B491</f>
        <v>66296</v>
      </c>
      <c r="C491" s="20">
        <f>[1]StdO_Customers_Residential!C491+[1]StdO_Customers_Small_Commercial!C491+[1]StdO_Customers_Lighting!C491</f>
        <v>63563</v>
      </c>
      <c r="D491" s="20">
        <f>[1]StdO_Customers_Residential!D491+[1]StdO_Customers_Small_Commercial!D491+[1]StdO_Customers_Lighting!D491</f>
        <v>62607</v>
      </c>
      <c r="E491" s="20">
        <f>[1]StdO_Customers_Residential!E491+[1]StdO_Customers_Small_Commercial!E491+[1]StdO_Customers_Lighting!E491</f>
        <v>63117</v>
      </c>
      <c r="F491" s="20">
        <f>[1]StdO_Customers_Residential!F491+[1]StdO_Customers_Small_Commercial!F491+[1]StdO_Customers_Lighting!F491</f>
        <v>65260</v>
      </c>
      <c r="G491" s="20">
        <f>[1]StdO_Customers_Residential!G491+[1]StdO_Customers_Small_Commercial!G491+[1]StdO_Customers_Lighting!G491</f>
        <v>75103</v>
      </c>
      <c r="H491" s="20">
        <f>[1]StdO_Customers_Residential!H491+[1]StdO_Customers_Small_Commercial!H491+[1]StdO_Customers_Lighting!H491</f>
        <v>96810</v>
      </c>
      <c r="I491" s="20">
        <f>[1]StdO_Customers_Residential!I491+[1]StdO_Customers_Small_Commercial!I491+[1]StdO_Customers_Lighting!I491</f>
        <v>110679</v>
      </c>
      <c r="J491" s="20">
        <f>[1]StdO_Customers_Residential!J491+[1]StdO_Customers_Small_Commercial!J491+[1]StdO_Customers_Lighting!J491</f>
        <v>110495</v>
      </c>
      <c r="K491" s="20">
        <f>[1]StdO_Customers_Residential!K491+[1]StdO_Customers_Small_Commercial!K491+[1]StdO_Customers_Lighting!K491</f>
        <v>109157</v>
      </c>
      <c r="L491" s="20">
        <f>[1]StdO_Customers_Residential!L491+[1]StdO_Customers_Small_Commercial!L491+[1]StdO_Customers_Lighting!L491</f>
        <v>106798</v>
      </c>
      <c r="M491" s="20">
        <f>[1]StdO_Customers_Residential!M491+[1]StdO_Customers_Small_Commercial!M491+[1]StdO_Customers_Lighting!M491</f>
        <v>99939</v>
      </c>
      <c r="N491" s="20">
        <f>[1]StdO_Customers_Residential!N491+[1]StdO_Customers_Small_Commercial!N491+[1]StdO_Customers_Lighting!N491</f>
        <v>97476</v>
      </c>
      <c r="O491" s="20">
        <f>[1]StdO_Customers_Residential!O491+[1]StdO_Customers_Small_Commercial!O491+[1]StdO_Customers_Lighting!O491</f>
        <v>92902</v>
      </c>
      <c r="P491" s="20">
        <f>[1]StdO_Customers_Residential!P491+[1]StdO_Customers_Small_Commercial!P491+[1]StdO_Customers_Lighting!P491</f>
        <v>88627</v>
      </c>
      <c r="Q491" s="20">
        <f>[1]StdO_Customers_Residential!Q491+[1]StdO_Customers_Small_Commercial!Q491+[1]StdO_Customers_Lighting!Q491</f>
        <v>91815</v>
      </c>
      <c r="R491" s="20">
        <f>[1]StdO_Customers_Residential!R491+[1]StdO_Customers_Small_Commercial!R491+[1]StdO_Customers_Lighting!R491</f>
        <v>97820</v>
      </c>
      <c r="S491" s="20">
        <f>[1]StdO_Customers_Residential!S491+[1]StdO_Customers_Small_Commercial!S491+[1]StdO_Customers_Lighting!S491</f>
        <v>107654</v>
      </c>
      <c r="T491" s="20">
        <f>[1]StdO_Customers_Residential!T491+[1]StdO_Customers_Small_Commercial!T491+[1]StdO_Customers_Lighting!T491</f>
        <v>108563</v>
      </c>
      <c r="U491" s="20">
        <f>[1]StdO_Customers_Residential!U491+[1]StdO_Customers_Small_Commercial!U491+[1]StdO_Customers_Lighting!U491</f>
        <v>122612</v>
      </c>
      <c r="V491" s="20">
        <f>[1]StdO_Customers_Residential!V491+[1]StdO_Customers_Small_Commercial!V491+[1]StdO_Customers_Lighting!V491</f>
        <v>116300</v>
      </c>
      <c r="W491" s="20">
        <f>[1]StdO_Customers_Residential!W491+[1]StdO_Customers_Small_Commercial!W491+[1]StdO_Customers_Lighting!W491</f>
        <v>98904</v>
      </c>
      <c r="X491" s="20">
        <f>[1]StdO_Customers_Residential!X491+[1]StdO_Customers_Small_Commercial!X491+[1]StdO_Customers_Lighting!X491</f>
        <v>82129</v>
      </c>
      <c r="Y491" s="20">
        <f>[1]StdO_Customers_Residential!Y491+[1]StdO_Customers_Small_Commercial!Y491+[1]StdO_Customers_Lighting!Y491</f>
        <v>71646</v>
      </c>
      <c r="Z491" s="12"/>
      <c r="AA491" s="13">
        <f t="shared" si="65"/>
        <v>3</v>
      </c>
      <c r="AB491" s="12">
        <f t="shared" si="58"/>
        <v>1641870</v>
      </c>
      <c r="AC491" s="5">
        <f t="shared" si="59"/>
        <v>564402</v>
      </c>
      <c r="AD491" s="5">
        <f t="shared" si="60"/>
        <v>2206272</v>
      </c>
      <c r="AF491" s="12">
        <f t="shared" si="61"/>
        <v>4</v>
      </c>
      <c r="AG491" s="12">
        <f t="shared" si="62"/>
        <v>2022</v>
      </c>
      <c r="AI491" s="5">
        <f t="shared" si="63"/>
        <v>122612</v>
      </c>
      <c r="AJ491" s="12">
        <f t="shared" si="64"/>
        <v>20</v>
      </c>
    </row>
    <row r="492" spans="1:36" x14ac:dyDescent="0.25">
      <c r="A492" s="33">
        <v>44679</v>
      </c>
      <c r="B492" s="20">
        <f>[1]StdO_Customers_Residential!B492+[1]StdO_Customers_Small_Commercial!B492+[1]StdO_Customers_Lighting!B492</f>
        <v>66983</v>
      </c>
      <c r="C492" s="20">
        <f>[1]StdO_Customers_Residential!C492+[1]StdO_Customers_Small_Commercial!C492+[1]StdO_Customers_Lighting!C492</f>
        <v>64899</v>
      </c>
      <c r="D492" s="20">
        <f>[1]StdO_Customers_Residential!D492+[1]StdO_Customers_Small_Commercial!D492+[1]StdO_Customers_Lighting!D492</f>
        <v>63853</v>
      </c>
      <c r="E492" s="20">
        <f>[1]StdO_Customers_Residential!E492+[1]StdO_Customers_Small_Commercial!E492+[1]StdO_Customers_Lighting!E492</f>
        <v>65215</v>
      </c>
      <c r="F492" s="20">
        <f>[1]StdO_Customers_Residential!F492+[1]StdO_Customers_Small_Commercial!F492+[1]StdO_Customers_Lighting!F492</f>
        <v>67883</v>
      </c>
      <c r="G492" s="20">
        <f>[1]StdO_Customers_Residential!G492+[1]StdO_Customers_Small_Commercial!G492+[1]StdO_Customers_Lighting!G492</f>
        <v>78105</v>
      </c>
      <c r="H492" s="20">
        <f>[1]StdO_Customers_Residential!H492+[1]StdO_Customers_Small_Commercial!H492+[1]StdO_Customers_Lighting!H492</f>
        <v>96152</v>
      </c>
      <c r="I492" s="20">
        <f>[1]StdO_Customers_Residential!I492+[1]StdO_Customers_Small_Commercial!I492+[1]StdO_Customers_Lighting!I492</f>
        <v>109810</v>
      </c>
      <c r="J492" s="20">
        <f>[1]StdO_Customers_Residential!J492+[1]StdO_Customers_Small_Commercial!J492+[1]StdO_Customers_Lighting!J492</f>
        <v>109452</v>
      </c>
      <c r="K492" s="20">
        <f>[1]StdO_Customers_Residential!K492+[1]StdO_Customers_Small_Commercial!K492+[1]StdO_Customers_Lighting!K492</f>
        <v>108025</v>
      </c>
      <c r="L492" s="20">
        <f>[1]StdO_Customers_Residential!L492+[1]StdO_Customers_Small_Commercial!L492+[1]StdO_Customers_Lighting!L492</f>
        <v>105595</v>
      </c>
      <c r="M492" s="20">
        <f>[1]StdO_Customers_Residential!M492+[1]StdO_Customers_Small_Commercial!M492+[1]StdO_Customers_Lighting!M492</f>
        <v>98722</v>
      </c>
      <c r="N492" s="20">
        <f>[1]StdO_Customers_Residential!N492+[1]StdO_Customers_Small_Commercial!N492+[1]StdO_Customers_Lighting!N492</f>
        <v>96293</v>
      </c>
      <c r="O492" s="20">
        <f>[1]StdO_Customers_Residential!O492+[1]StdO_Customers_Small_Commercial!O492+[1]StdO_Customers_Lighting!O492</f>
        <v>91710</v>
      </c>
      <c r="P492" s="20">
        <f>[1]StdO_Customers_Residential!P492+[1]StdO_Customers_Small_Commercial!P492+[1]StdO_Customers_Lighting!P492</f>
        <v>87433</v>
      </c>
      <c r="Q492" s="20">
        <f>[1]StdO_Customers_Residential!Q492+[1]StdO_Customers_Small_Commercial!Q492+[1]StdO_Customers_Lighting!Q492</f>
        <v>90656</v>
      </c>
      <c r="R492" s="20">
        <f>[1]StdO_Customers_Residential!R492+[1]StdO_Customers_Small_Commercial!R492+[1]StdO_Customers_Lighting!R492</f>
        <v>96824</v>
      </c>
      <c r="S492" s="20">
        <f>[1]StdO_Customers_Residential!S492+[1]StdO_Customers_Small_Commercial!S492+[1]StdO_Customers_Lighting!S492</f>
        <v>107080</v>
      </c>
      <c r="T492" s="20">
        <f>[1]StdO_Customers_Residential!T492+[1]StdO_Customers_Small_Commercial!T492+[1]StdO_Customers_Lighting!T492</f>
        <v>110617</v>
      </c>
      <c r="U492" s="20">
        <f>[1]StdO_Customers_Residential!U492+[1]StdO_Customers_Small_Commercial!U492+[1]StdO_Customers_Lighting!U492</f>
        <v>121953</v>
      </c>
      <c r="V492" s="20">
        <f>[1]StdO_Customers_Residential!V492+[1]StdO_Customers_Small_Commercial!V492+[1]StdO_Customers_Lighting!V492</f>
        <v>115777</v>
      </c>
      <c r="W492" s="20">
        <f>[1]StdO_Customers_Residential!W492+[1]StdO_Customers_Small_Commercial!W492+[1]StdO_Customers_Lighting!W492</f>
        <v>98803</v>
      </c>
      <c r="X492" s="20">
        <f>[1]StdO_Customers_Residential!X492+[1]StdO_Customers_Small_Commercial!X492+[1]StdO_Customers_Lighting!X492</f>
        <v>86944</v>
      </c>
      <c r="Y492" s="20">
        <f>[1]StdO_Customers_Residential!Y492+[1]StdO_Customers_Small_Commercial!Y492+[1]StdO_Customers_Lighting!Y492</f>
        <v>76851</v>
      </c>
      <c r="Z492" s="12"/>
      <c r="AA492" s="13">
        <f t="shared" si="65"/>
        <v>4</v>
      </c>
      <c r="AB492" s="12">
        <f t="shared" si="58"/>
        <v>1635694</v>
      </c>
      <c r="AC492" s="5">
        <f t="shared" si="59"/>
        <v>579941</v>
      </c>
      <c r="AD492" s="5">
        <f t="shared" si="60"/>
        <v>2215635</v>
      </c>
      <c r="AF492" s="12">
        <f t="shared" si="61"/>
        <v>4</v>
      </c>
      <c r="AG492" s="12">
        <f t="shared" si="62"/>
        <v>2022</v>
      </c>
      <c r="AI492" s="5">
        <f t="shared" si="63"/>
        <v>121953</v>
      </c>
      <c r="AJ492" s="12">
        <f t="shared" si="64"/>
        <v>20</v>
      </c>
    </row>
    <row r="493" spans="1:36" x14ac:dyDescent="0.25">
      <c r="A493" s="33">
        <v>44680</v>
      </c>
      <c r="B493" s="20">
        <f>[1]StdO_Customers_Residential!B493+[1]StdO_Customers_Small_Commercial!B493+[1]StdO_Customers_Lighting!B493</f>
        <v>72081</v>
      </c>
      <c r="C493" s="20">
        <f>[1]StdO_Customers_Residential!C493+[1]StdO_Customers_Small_Commercial!C493+[1]StdO_Customers_Lighting!C493</f>
        <v>69323</v>
      </c>
      <c r="D493" s="20">
        <f>[1]StdO_Customers_Residential!D493+[1]StdO_Customers_Small_Commercial!D493+[1]StdO_Customers_Lighting!D493</f>
        <v>69014</v>
      </c>
      <c r="E493" s="20">
        <f>[1]StdO_Customers_Residential!E493+[1]StdO_Customers_Small_Commercial!E493+[1]StdO_Customers_Lighting!E493</f>
        <v>68658</v>
      </c>
      <c r="F493" s="20">
        <f>[1]StdO_Customers_Residential!F493+[1]StdO_Customers_Small_Commercial!F493+[1]StdO_Customers_Lighting!F493</f>
        <v>71572</v>
      </c>
      <c r="G493" s="20">
        <f>[1]StdO_Customers_Residential!G493+[1]StdO_Customers_Small_Commercial!G493+[1]StdO_Customers_Lighting!G493</f>
        <v>81081</v>
      </c>
      <c r="H493" s="20">
        <f>[1]StdO_Customers_Residential!H493+[1]StdO_Customers_Small_Commercial!H493+[1]StdO_Customers_Lighting!H493</f>
        <v>96332</v>
      </c>
      <c r="I493" s="20">
        <f>[1]StdO_Customers_Residential!I493+[1]StdO_Customers_Small_Commercial!I493+[1]StdO_Customers_Lighting!I493</f>
        <v>109995</v>
      </c>
      <c r="J493" s="20">
        <f>[1]StdO_Customers_Residential!J493+[1]StdO_Customers_Small_Commercial!J493+[1]StdO_Customers_Lighting!J493</f>
        <v>109631</v>
      </c>
      <c r="K493" s="20">
        <f>[1]StdO_Customers_Residential!K493+[1]StdO_Customers_Small_Commercial!K493+[1]StdO_Customers_Lighting!K493</f>
        <v>108169</v>
      </c>
      <c r="L493" s="20">
        <f>[1]StdO_Customers_Residential!L493+[1]StdO_Customers_Small_Commercial!L493+[1]StdO_Customers_Lighting!L493</f>
        <v>105709</v>
      </c>
      <c r="M493" s="20">
        <f>[1]StdO_Customers_Residential!M493+[1]StdO_Customers_Small_Commercial!M493+[1]StdO_Customers_Lighting!M493</f>
        <v>98847</v>
      </c>
      <c r="N493" s="20">
        <f>[1]StdO_Customers_Residential!N493+[1]StdO_Customers_Small_Commercial!N493+[1]StdO_Customers_Lighting!N493</f>
        <v>96424</v>
      </c>
      <c r="O493" s="20">
        <f>[1]StdO_Customers_Residential!O493+[1]StdO_Customers_Small_Commercial!O493+[1]StdO_Customers_Lighting!O493</f>
        <v>91805</v>
      </c>
      <c r="P493" s="20">
        <f>[1]StdO_Customers_Residential!P493+[1]StdO_Customers_Small_Commercial!P493+[1]StdO_Customers_Lighting!P493</f>
        <v>88116</v>
      </c>
      <c r="Q493" s="20">
        <f>[1]StdO_Customers_Residential!Q493+[1]StdO_Customers_Small_Commercial!Q493+[1]StdO_Customers_Lighting!Q493</f>
        <v>90759</v>
      </c>
      <c r="R493" s="20">
        <f>[1]StdO_Customers_Residential!R493+[1]StdO_Customers_Small_Commercial!R493+[1]StdO_Customers_Lighting!R493</f>
        <v>96867</v>
      </c>
      <c r="S493" s="20">
        <f>[1]StdO_Customers_Residential!S493+[1]StdO_Customers_Small_Commercial!S493+[1]StdO_Customers_Lighting!S493</f>
        <v>106911</v>
      </c>
      <c r="T493" s="20">
        <f>[1]StdO_Customers_Residential!T493+[1]StdO_Customers_Small_Commercial!T493+[1]StdO_Customers_Lighting!T493</f>
        <v>107918</v>
      </c>
      <c r="U493" s="20">
        <f>[1]StdO_Customers_Residential!U493+[1]StdO_Customers_Small_Commercial!U493+[1]StdO_Customers_Lighting!U493</f>
        <v>122023</v>
      </c>
      <c r="V493" s="20">
        <f>[1]StdO_Customers_Residential!V493+[1]StdO_Customers_Small_Commercial!V493+[1]StdO_Customers_Lighting!V493</f>
        <v>115838</v>
      </c>
      <c r="W493" s="20">
        <f>[1]StdO_Customers_Residential!W493+[1]StdO_Customers_Small_Commercial!W493+[1]StdO_Customers_Lighting!W493</f>
        <v>98561</v>
      </c>
      <c r="X493" s="20">
        <f>[1]StdO_Customers_Residential!X493+[1]StdO_Customers_Small_Commercial!X493+[1]StdO_Customers_Lighting!X493</f>
        <v>88041</v>
      </c>
      <c r="Y493" s="20">
        <f>[1]StdO_Customers_Residential!Y493+[1]StdO_Customers_Small_Commercial!Y493+[1]StdO_Customers_Lighting!Y493</f>
        <v>78889</v>
      </c>
      <c r="Z493" s="12"/>
      <c r="AA493" s="13">
        <f t="shared" si="65"/>
        <v>5</v>
      </c>
      <c r="AB493" s="12">
        <f t="shared" si="58"/>
        <v>1635614</v>
      </c>
      <c r="AC493" s="5">
        <f t="shared" si="59"/>
        <v>606950</v>
      </c>
      <c r="AD493" s="5">
        <f t="shared" si="60"/>
        <v>2242564</v>
      </c>
      <c r="AF493" s="12">
        <f t="shared" si="61"/>
        <v>4</v>
      </c>
      <c r="AG493" s="12">
        <f t="shared" si="62"/>
        <v>2022</v>
      </c>
      <c r="AI493" s="5">
        <f t="shared" si="63"/>
        <v>122023</v>
      </c>
      <c r="AJ493" s="12">
        <f t="shared" si="64"/>
        <v>20</v>
      </c>
    </row>
    <row r="494" spans="1:36" x14ac:dyDescent="0.25">
      <c r="A494" s="33">
        <v>44681</v>
      </c>
      <c r="B494" s="20">
        <f>[1]StdO_Customers_Residential!B494+[1]StdO_Customers_Small_Commercial!B494+[1]StdO_Customers_Lighting!B494</f>
        <v>72866</v>
      </c>
      <c r="C494" s="20">
        <f>[1]StdO_Customers_Residential!C494+[1]StdO_Customers_Small_Commercial!C494+[1]StdO_Customers_Lighting!C494</f>
        <v>69750</v>
      </c>
      <c r="D494" s="20">
        <f>[1]StdO_Customers_Residential!D494+[1]StdO_Customers_Small_Commercial!D494+[1]StdO_Customers_Lighting!D494</f>
        <v>70730</v>
      </c>
      <c r="E494" s="20">
        <f>[1]StdO_Customers_Residential!E494+[1]StdO_Customers_Small_Commercial!E494+[1]StdO_Customers_Lighting!E494</f>
        <v>68948</v>
      </c>
      <c r="F494" s="20">
        <f>[1]StdO_Customers_Residential!F494+[1]StdO_Customers_Small_Commercial!F494+[1]StdO_Customers_Lighting!F494</f>
        <v>70149</v>
      </c>
      <c r="G494" s="20">
        <f>[1]StdO_Customers_Residential!G494+[1]StdO_Customers_Small_Commercial!G494+[1]StdO_Customers_Lighting!G494</f>
        <v>75083</v>
      </c>
      <c r="H494" s="20">
        <f>[1]StdO_Customers_Residential!H494+[1]StdO_Customers_Small_Commercial!H494+[1]StdO_Customers_Lighting!H494</f>
        <v>91778</v>
      </c>
      <c r="I494" s="20">
        <f>[1]StdO_Customers_Residential!I494+[1]StdO_Customers_Small_Commercial!I494+[1]StdO_Customers_Lighting!I494</f>
        <v>105903</v>
      </c>
      <c r="J494" s="20">
        <f>[1]StdO_Customers_Residential!J494+[1]StdO_Customers_Small_Commercial!J494+[1]StdO_Customers_Lighting!J494</f>
        <v>110495</v>
      </c>
      <c r="K494" s="20">
        <f>[1]StdO_Customers_Residential!K494+[1]StdO_Customers_Small_Commercial!K494+[1]StdO_Customers_Lighting!K494</f>
        <v>113670</v>
      </c>
      <c r="L494" s="20">
        <f>[1]StdO_Customers_Residential!L494+[1]StdO_Customers_Small_Commercial!L494+[1]StdO_Customers_Lighting!L494</f>
        <v>109840</v>
      </c>
      <c r="M494" s="20">
        <f>[1]StdO_Customers_Residential!M494+[1]StdO_Customers_Small_Commercial!M494+[1]StdO_Customers_Lighting!M494</f>
        <v>101406</v>
      </c>
      <c r="N494" s="20">
        <f>[1]StdO_Customers_Residential!N494+[1]StdO_Customers_Small_Commercial!N494+[1]StdO_Customers_Lighting!N494</f>
        <v>98905</v>
      </c>
      <c r="O494" s="20">
        <f>[1]StdO_Customers_Residential!O494+[1]StdO_Customers_Small_Commercial!O494+[1]StdO_Customers_Lighting!O494</f>
        <v>94919</v>
      </c>
      <c r="P494" s="20">
        <f>[1]StdO_Customers_Residential!P494+[1]StdO_Customers_Small_Commercial!P494+[1]StdO_Customers_Lighting!P494</f>
        <v>88894</v>
      </c>
      <c r="Q494" s="20">
        <f>[1]StdO_Customers_Residential!Q494+[1]StdO_Customers_Small_Commercial!Q494+[1]StdO_Customers_Lighting!Q494</f>
        <v>90475</v>
      </c>
      <c r="R494" s="20">
        <f>[1]StdO_Customers_Residential!R494+[1]StdO_Customers_Small_Commercial!R494+[1]StdO_Customers_Lighting!R494</f>
        <v>97281</v>
      </c>
      <c r="S494" s="20">
        <f>[1]StdO_Customers_Residential!S494+[1]StdO_Customers_Small_Commercial!S494+[1]StdO_Customers_Lighting!S494</f>
        <v>107365</v>
      </c>
      <c r="T494" s="20">
        <f>[1]StdO_Customers_Residential!T494+[1]StdO_Customers_Small_Commercial!T494+[1]StdO_Customers_Lighting!T494</f>
        <v>108450</v>
      </c>
      <c r="U494" s="20">
        <f>[1]StdO_Customers_Residential!U494+[1]StdO_Customers_Small_Commercial!U494+[1]StdO_Customers_Lighting!U494</f>
        <v>122362</v>
      </c>
      <c r="V494" s="20">
        <f>[1]StdO_Customers_Residential!V494+[1]StdO_Customers_Small_Commercial!V494+[1]StdO_Customers_Lighting!V494</f>
        <v>115832</v>
      </c>
      <c r="W494" s="20">
        <f>[1]StdO_Customers_Residential!W494+[1]StdO_Customers_Small_Commercial!W494+[1]StdO_Customers_Lighting!W494</f>
        <v>98746</v>
      </c>
      <c r="X494" s="20">
        <f>[1]StdO_Customers_Residential!X494+[1]StdO_Customers_Small_Commercial!X494+[1]StdO_Customers_Lighting!X494</f>
        <v>82146</v>
      </c>
      <c r="Y494" s="20">
        <f>[1]StdO_Customers_Residential!Y494+[1]StdO_Customers_Small_Commercial!Y494+[1]StdO_Customers_Lighting!Y494</f>
        <v>74122</v>
      </c>
      <c r="Z494" s="12"/>
      <c r="AA494" s="13">
        <f t="shared" si="65"/>
        <v>6</v>
      </c>
      <c r="AB494" s="12">
        <f t="shared" si="58"/>
        <v>1646689</v>
      </c>
      <c r="AC494" s="5">
        <f t="shared" si="59"/>
        <v>593426</v>
      </c>
      <c r="AD494" s="5">
        <f t="shared" si="60"/>
        <v>2240115</v>
      </c>
      <c r="AF494" s="12">
        <f t="shared" si="61"/>
        <v>4</v>
      </c>
      <c r="AG494" s="12">
        <f t="shared" si="62"/>
        <v>2022</v>
      </c>
      <c r="AI494" s="5">
        <f t="shared" si="63"/>
        <v>122362</v>
      </c>
      <c r="AJ494" s="12">
        <f t="shared" si="64"/>
        <v>20</v>
      </c>
    </row>
    <row r="495" spans="1:36" x14ac:dyDescent="0.25">
      <c r="A495" s="33">
        <v>44682</v>
      </c>
      <c r="B495" s="20">
        <f>[1]StdO_Customers_Residential!B495+[1]StdO_Customers_Small_Commercial!B495+[1]StdO_Customers_Lighting!B495</f>
        <v>68333</v>
      </c>
      <c r="C495" s="20">
        <f>[1]StdO_Customers_Residential!C495+[1]StdO_Customers_Small_Commercial!C495+[1]StdO_Customers_Lighting!C495</f>
        <v>65172</v>
      </c>
      <c r="D495" s="20">
        <f>[1]StdO_Customers_Residential!D495+[1]StdO_Customers_Small_Commercial!D495+[1]StdO_Customers_Lighting!D495</f>
        <v>63592</v>
      </c>
      <c r="E495" s="20">
        <f>[1]StdO_Customers_Residential!E495+[1]StdO_Customers_Small_Commercial!E495+[1]StdO_Customers_Lighting!E495</f>
        <v>63613</v>
      </c>
      <c r="F495" s="20">
        <f>[1]StdO_Customers_Residential!F495+[1]StdO_Customers_Small_Commercial!F495+[1]StdO_Customers_Lighting!F495</f>
        <v>65108</v>
      </c>
      <c r="G495" s="20">
        <f>[1]StdO_Customers_Residential!G495+[1]StdO_Customers_Small_Commercial!G495+[1]StdO_Customers_Lighting!G495</f>
        <v>68942</v>
      </c>
      <c r="H495" s="20">
        <f>[1]StdO_Customers_Residential!H495+[1]StdO_Customers_Small_Commercial!H495+[1]StdO_Customers_Lighting!H495</f>
        <v>87335</v>
      </c>
      <c r="I495" s="20">
        <f>[1]StdO_Customers_Residential!I495+[1]StdO_Customers_Small_Commercial!I495+[1]StdO_Customers_Lighting!I495</f>
        <v>102290</v>
      </c>
      <c r="J495" s="20">
        <f>[1]StdO_Customers_Residential!J495+[1]StdO_Customers_Small_Commercial!J495+[1]StdO_Customers_Lighting!J495</f>
        <v>104382</v>
      </c>
      <c r="K495" s="20">
        <f>[1]StdO_Customers_Residential!K495+[1]StdO_Customers_Small_Commercial!K495+[1]StdO_Customers_Lighting!K495</f>
        <v>109586</v>
      </c>
      <c r="L495" s="20">
        <f>[1]StdO_Customers_Residential!L495+[1]StdO_Customers_Small_Commercial!L495+[1]StdO_Customers_Lighting!L495</f>
        <v>106256</v>
      </c>
      <c r="M495" s="20">
        <f>[1]StdO_Customers_Residential!M495+[1]StdO_Customers_Small_Commercial!M495+[1]StdO_Customers_Lighting!M495</f>
        <v>105275</v>
      </c>
      <c r="N495" s="20">
        <f>[1]StdO_Customers_Residential!N495+[1]StdO_Customers_Small_Commercial!N495+[1]StdO_Customers_Lighting!N495</f>
        <v>99854</v>
      </c>
      <c r="O495" s="20">
        <f>[1]StdO_Customers_Residential!O495+[1]StdO_Customers_Small_Commercial!O495+[1]StdO_Customers_Lighting!O495</f>
        <v>95963</v>
      </c>
      <c r="P495" s="20">
        <f>[1]StdO_Customers_Residential!P495+[1]StdO_Customers_Small_Commercial!P495+[1]StdO_Customers_Lighting!P495</f>
        <v>91945</v>
      </c>
      <c r="Q495" s="20">
        <f>[1]StdO_Customers_Residential!Q495+[1]StdO_Customers_Small_Commercial!Q495+[1]StdO_Customers_Lighting!Q495</f>
        <v>95784</v>
      </c>
      <c r="R495" s="20">
        <f>[1]StdO_Customers_Residential!R495+[1]StdO_Customers_Small_Commercial!R495+[1]StdO_Customers_Lighting!R495</f>
        <v>103230</v>
      </c>
      <c r="S495" s="20">
        <f>[1]StdO_Customers_Residential!S495+[1]StdO_Customers_Small_Commercial!S495+[1]StdO_Customers_Lighting!S495</f>
        <v>107090</v>
      </c>
      <c r="T495" s="20">
        <f>[1]StdO_Customers_Residential!T495+[1]StdO_Customers_Small_Commercial!T495+[1]StdO_Customers_Lighting!T495</f>
        <v>111304</v>
      </c>
      <c r="U495" s="20">
        <f>[1]StdO_Customers_Residential!U495+[1]StdO_Customers_Small_Commercial!U495+[1]StdO_Customers_Lighting!U495</f>
        <v>119865</v>
      </c>
      <c r="V495" s="20">
        <f>[1]StdO_Customers_Residential!V495+[1]StdO_Customers_Small_Commercial!V495+[1]StdO_Customers_Lighting!V495</f>
        <v>120704</v>
      </c>
      <c r="W495" s="20">
        <f>[1]StdO_Customers_Residential!W495+[1]StdO_Customers_Small_Commercial!W495+[1]StdO_Customers_Lighting!W495</f>
        <v>103373</v>
      </c>
      <c r="X495" s="20">
        <f>[1]StdO_Customers_Residential!X495+[1]StdO_Customers_Small_Commercial!X495+[1]StdO_Customers_Lighting!X495</f>
        <v>83062</v>
      </c>
      <c r="Y495" s="20">
        <f>[1]StdO_Customers_Residential!Y495+[1]StdO_Customers_Small_Commercial!Y495+[1]StdO_Customers_Lighting!Y495</f>
        <v>72014</v>
      </c>
      <c r="Z495" s="12"/>
      <c r="AA495" s="13">
        <f t="shared" si="65"/>
        <v>7</v>
      </c>
      <c r="AB495" s="12">
        <f t="shared" si="58"/>
        <v>0</v>
      </c>
      <c r="AC495" s="5">
        <f t="shared" si="59"/>
        <v>2214072</v>
      </c>
      <c r="AD495" s="5">
        <f t="shared" si="60"/>
        <v>2214072</v>
      </c>
      <c r="AF495" s="12">
        <f t="shared" si="61"/>
        <v>5</v>
      </c>
      <c r="AG495" s="12">
        <f t="shared" si="62"/>
        <v>2022</v>
      </c>
      <c r="AI495" s="5">
        <f t="shared" si="63"/>
        <v>120704</v>
      </c>
      <c r="AJ495" s="12">
        <f t="shared" si="64"/>
        <v>21</v>
      </c>
    </row>
    <row r="496" spans="1:36" x14ac:dyDescent="0.25">
      <c r="A496" s="33">
        <v>44683</v>
      </c>
      <c r="B496" s="20">
        <f>[1]StdO_Customers_Residential!B496+[1]StdO_Customers_Small_Commercial!B496+[1]StdO_Customers_Lighting!B496</f>
        <v>66429</v>
      </c>
      <c r="C496" s="20">
        <f>[1]StdO_Customers_Residential!C496+[1]StdO_Customers_Small_Commercial!C496+[1]StdO_Customers_Lighting!C496</f>
        <v>64025</v>
      </c>
      <c r="D496" s="20">
        <f>[1]StdO_Customers_Residential!D496+[1]StdO_Customers_Small_Commercial!D496+[1]StdO_Customers_Lighting!D496</f>
        <v>63464</v>
      </c>
      <c r="E496" s="20">
        <f>[1]StdO_Customers_Residential!E496+[1]StdO_Customers_Small_Commercial!E496+[1]StdO_Customers_Lighting!E496</f>
        <v>64120</v>
      </c>
      <c r="F496" s="20">
        <f>[1]StdO_Customers_Residential!F496+[1]StdO_Customers_Small_Commercial!F496+[1]StdO_Customers_Lighting!F496</f>
        <v>68762</v>
      </c>
      <c r="G496" s="20">
        <f>[1]StdO_Customers_Residential!G496+[1]StdO_Customers_Small_Commercial!G496+[1]StdO_Customers_Lighting!G496</f>
        <v>79222</v>
      </c>
      <c r="H496" s="20">
        <f>[1]StdO_Customers_Residential!H496+[1]StdO_Customers_Small_Commercial!H496+[1]StdO_Customers_Lighting!H496</f>
        <v>93832</v>
      </c>
      <c r="I496" s="20">
        <f>[1]StdO_Customers_Residential!I496+[1]StdO_Customers_Small_Commercial!I496+[1]StdO_Customers_Lighting!I496</f>
        <v>106149</v>
      </c>
      <c r="J496" s="20">
        <f>[1]StdO_Customers_Residential!J496+[1]StdO_Customers_Small_Commercial!J496+[1]StdO_Customers_Lighting!J496</f>
        <v>100383</v>
      </c>
      <c r="K496" s="20">
        <f>[1]StdO_Customers_Residential!K496+[1]StdO_Customers_Small_Commercial!K496+[1]StdO_Customers_Lighting!K496</f>
        <v>101096</v>
      </c>
      <c r="L496" s="20">
        <f>[1]StdO_Customers_Residential!L496+[1]StdO_Customers_Small_Commercial!L496+[1]StdO_Customers_Lighting!L496</f>
        <v>99063</v>
      </c>
      <c r="M496" s="20">
        <f>[1]StdO_Customers_Residential!M496+[1]StdO_Customers_Small_Commercial!M496+[1]StdO_Customers_Lighting!M496</f>
        <v>98351</v>
      </c>
      <c r="N496" s="20">
        <f>[1]StdO_Customers_Residential!N496+[1]StdO_Customers_Small_Commercial!N496+[1]StdO_Customers_Lighting!N496</f>
        <v>95113</v>
      </c>
      <c r="O496" s="20">
        <f>[1]StdO_Customers_Residential!O496+[1]StdO_Customers_Small_Commercial!O496+[1]StdO_Customers_Lighting!O496</f>
        <v>91169</v>
      </c>
      <c r="P496" s="20">
        <f>[1]StdO_Customers_Residential!P496+[1]StdO_Customers_Small_Commercial!P496+[1]StdO_Customers_Lighting!P496</f>
        <v>87994</v>
      </c>
      <c r="Q496" s="20">
        <f>[1]StdO_Customers_Residential!Q496+[1]StdO_Customers_Small_Commercial!Q496+[1]StdO_Customers_Lighting!Q496</f>
        <v>92584</v>
      </c>
      <c r="R496" s="20">
        <f>[1]StdO_Customers_Residential!R496+[1]StdO_Customers_Small_Commercial!R496+[1]StdO_Customers_Lighting!R496</f>
        <v>99342</v>
      </c>
      <c r="S496" s="20">
        <f>[1]StdO_Customers_Residential!S496+[1]StdO_Customers_Small_Commercial!S496+[1]StdO_Customers_Lighting!S496</f>
        <v>103002</v>
      </c>
      <c r="T496" s="20">
        <f>[1]StdO_Customers_Residential!T496+[1]StdO_Customers_Small_Commercial!T496+[1]StdO_Customers_Lighting!T496</f>
        <v>106422</v>
      </c>
      <c r="U496" s="20">
        <f>[1]StdO_Customers_Residential!U496+[1]StdO_Customers_Small_Commercial!U496+[1]StdO_Customers_Lighting!U496</f>
        <v>114376</v>
      </c>
      <c r="V496" s="20">
        <f>[1]StdO_Customers_Residential!V496+[1]StdO_Customers_Small_Commercial!V496+[1]StdO_Customers_Lighting!V496</f>
        <v>118422</v>
      </c>
      <c r="W496" s="20">
        <f>[1]StdO_Customers_Residential!W496+[1]StdO_Customers_Small_Commercial!W496+[1]StdO_Customers_Lighting!W496</f>
        <v>101805</v>
      </c>
      <c r="X496" s="20">
        <f>[1]StdO_Customers_Residential!X496+[1]StdO_Customers_Small_Commercial!X496+[1]StdO_Customers_Lighting!X496</f>
        <v>80941</v>
      </c>
      <c r="Y496" s="20">
        <f>[1]StdO_Customers_Residential!Y496+[1]StdO_Customers_Small_Commercial!Y496+[1]StdO_Customers_Lighting!Y496</f>
        <v>69376</v>
      </c>
      <c r="Z496" s="12"/>
      <c r="AA496" s="13">
        <f t="shared" si="65"/>
        <v>1</v>
      </c>
      <c r="AB496" s="12">
        <f t="shared" si="58"/>
        <v>0</v>
      </c>
      <c r="AC496" s="5">
        <f t="shared" si="59"/>
        <v>2165442</v>
      </c>
      <c r="AD496" s="5">
        <f t="shared" si="60"/>
        <v>2165442</v>
      </c>
      <c r="AF496" s="12">
        <f t="shared" si="61"/>
        <v>5</v>
      </c>
      <c r="AG496" s="12">
        <f t="shared" si="62"/>
        <v>2022</v>
      </c>
      <c r="AI496" s="5">
        <f t="shared" si="63"/>
        <v>118422</v>
      </c>
      <c r="AJ496" s="12">
        <f t="shared" si="64"/>
        <v>21</v>
      </c>
    </row>
    <row r="497" spans="1:36" x14ac:dyDescent="0.25">
      <c r="A497" s="33">
        <v>44684</v>
      </c>
      <c r="B497" s="20">
        <f>[1]StdO_Customers_Residential!B497+[1]StdO_Customers_Small_Commercial!B497+[1]StdO_Customers_Lighting!B497</f>
        <v>64118</v>
      </c>
      <c r="C497" s="20">
        <f>[1]StdO_Customers_Residential!C497+[1]StdO_Customers_Small_Commercial!C497+[1]StdO_Customers_Lighting!C497</f>
        <v>62291</v>
      </c>
      <c r="D497" s="20">
        <f>[1]StdO_Customers_Residential!D497+[1]StdO_Customers_Small_Commercial!D497+[1]StdO_Customers_Lighting!D497</f>
        <v>61812</v>
      </c>
      <c r="E497" s="20">
        <f>[1]StdO_Customers_Residential!E497+[1]StdO_Customers_Small_Commercial!E497+[1]StdO_Customers_Lighting!E497</f>
        <v>62738</v>
      </c>
      <c r="F497" s="20">
        <f>[1]StdO_Customers_Residential!F497+[1]StdO_Customers_Small_Commercial!F497+[1]StdO_Customers_Lighting!F497</f>
        <v>66548</v>
      </c>
      <c r="G497" s="20">
        <f>[1]StdO_Customers_Residential!G497+[1]StdO_Customers_Small_Commercial!G497+[1]StdO_Customers_Lighting!G497</f>
        <v>76417</v>
      </c>
      <c r="H497" s="20">
        <f>[1]StdO_Customers_Residential!H497+[1]StdO_Customers_Small_Commercial!H497+[1]StdO_Customers_Lighting!H497</f>
        <v>91382</v>
      </c>
      <c r="I497" s="20">
        <f>[1]StdO_Customers_Residential!I497+[1]StdO_Customers_Small_Commercial!I497+[1]StdO_Customers_Lighting!I497</f>
        <v>106189</v>
      </c>
      <c r="J497" s="20">
        <f>[1]StdO_Customers_Residential!J497+[1]StdO_Customers_Small_Commercial!J497+[1]StdO_Customers_Lighting!J497</f>
        <v>100391</v>
      </c>
      <c r="K497" s="20">
        <f>[1]StdO_Customers_Residential!K497+[1]StdO_Customers_Small_Commercial!K497+[1]StdO_Customers_Lighting!K497</f>
        <v>101109</v>
      </c>
      <c r="L497" s="20">
        <f>[1]StdO_Customers_Residential!L497+[1]StdO_Customers_Small_Commercial!L497+[1]StdO_Customers_Lighting!L497</f>
        <v>99039</v>
      </c>
      <c r="M497" s="20">
        <f>[1]StdO_Customers_Residential!M497+[1]StdO_Customers_Small_Commercial!M497+[1]StdO_Customers_Lighting!M497</f>
        <v>98310</v>
      </c>
      <c r="N497" s="20">
        <f>[1]StdO_Customers_Residential!N497+[1]StdO_Customers_Small_Commercial!N497+[1]StdO_Customers_Lighting!N497</f>
        <v>95098</v>
      </c>
      <c r="O497" s="20">
        <f>[1]StdO_Customers_Residential!O497+[1]StdO_Customers_Small_Commercial!O497+[1]StdO_Customers_Lighting!O497</f>
        <v>91195</v>
      </c>
      <c r="P497" s="20">
        <f>[1]StdO_Customers_Residential!P497+[1]StdO_Customers_Small_Commercial!P497+[1]StdO_Customers_Lighting!P497</f>
        <v>88010</v>
      </c>
      <c r="Q497" s="20">
        <f>[1]StdO_Customers_Residential!Q497+[1]StdO_Customers_Small_Commercial!Q497+[1]StdO_Customers_Lighting!Q497</f>
        <v>92608</v>
      </c>
      <c r="R497" s="20">
        <f>[1]StdO_Customers_Residential!R497+[1]StdO_Customers_Small_Commercial!R497+[1]StdO_Customers_Lighting!R497</f>
        <v>99359</v>
      </c>
      <c r="S497" s="20">
        <f>[1]StdO_Customers_Residential!S497+[1]StdO_Customers_Small_Commercial!S497+[1]StdO_Customers_Lighting!S497</f>
        <v>103043</v>
      </c>
      <c r="T497" s="20">
        <f>[1]StdO_Customers_Residential!T497+[1]StdO_Customers_Small_Commercial!T497+[1]StdO_Customers_Lighting!T497</f>
        <v>106604</v>
      </c>
      <c r="U497" s="20">
        <f>[1]StdO_Customers_Residential!U497+[1]StdO_Customers_Small_Commercial!U497+[1]StdO_Customers_Lighting!U497</f>
        <v>114512</v>
      </c>
      <c r="V497" s="20">
        <f>[1]StdO_Customers_Residential!V497+[1]StdO_Customers_Small_Commercial!V497+[1]StdO_Customers_Lighting!V497</f>
        <v>118562</v>
      </c>
      <c r="W497" s="20">
        <f>[1]StdO_Customers_Residential!W497+[1]StdO_Customers_Small_Commercial!W497+[1]StdO_Customers_Lighting!W497</f>
        <v>101801</v>
      </c>
      <c r="X497" s="20">
        <f>[1]StdO_Customers_Residential!X497+[1]StdO_Customers_Small_Commercial!X497+[1]StdO_Customers_Lighting!X497</f>
        <v>80918</v>
      </c>
      <c r="Y497" s="20">
        <f>[1]StdO_Customers_Residential!Y497+[1]StdO_Customers_Small_Commercial!Y497+[1]StdO_Customers_Lighting!Y497</f>
        <v>68394</v>
      </c>
      <c r="Z497" s="12"/>
      <c r="AA497" s="13">
        <f t="shared" si="65"/>
        <v>2</v>
      </c>
      <c r="AB497" s="12">
        <f t="shared" si="58"/>
        <v>1596748</v>
      </c>
      <c r="AC497" s="5">
        <f t="shared" si="59"/>
        <v>553700</v>
      </c>
      <c r="AD497" s="5">
        <f t="shared" si="60"/>
        <v>2150448</v>
      </c>
      <c r="AF497" s="12">
        <f t="shared" si="61"/>
        <v>5</v>
      </c>
      <c r="AG497" s="12">
        <f t="shared" si="62"/>
        <v>2022</v>
      </c>
      <c r="AI497" s="5">
        <f t="shared" si="63"/>
        <v>118562</v>
      </c>
      <c r="AJ497" s="12">
        <f t="shared" si="64"/>
        <v>21</v>
      </c>
    </row>
    <row r="498" spans="1:36" x14ac:dyDescent="0.25">
      <c r="A498" s="33">
        <v>44685</v>
      </c>
      <c r="B498" s="20">
        <f>[1]StdO_Customers_Residential!B498+[1]StdO_Customers_Small_Commercial!B498+[1]StdO_Customers_Lighting!B498</f>
        <v>63538</v>
      </c>
      <c r="C498" s="20">
        <f>[1]StdO_Customers_Residential!C498+[1]StdO_Customers_Small_Commercial!C498+[1]StdO_Customers_Lighting!C498</f>
        <v>60608</v>
      </c>
      <c r="D498" s="20">
        <f>[1]StdO_Customers_Residential!D498+[1]StdO_Customers_Small_Commercial!D498+[1]StdO_Customers_Lighting!D498</f>
        <v>59358</v>
      </c>
      <c r="E498" s="20">
        <f>[1]StdO_Customers_Residential!E498+[1]StdO_Customers_Small_Commercial!E498+[1]StdO_Customers_Lighting!E498</f>
        <v>60071</v>
      </c>
      <c r="F498" s="20">
        <f>[1]StdO_Customers_Residential!F498+[1]StdO_Customers_Small_Commercial!F498+[1]StdO_Customers_Lighting!F498</f>
        <v>63471</v>
      </c>
      <c r="G498" s="20">
        <f>[1]StdO_Customers_Residential!G498+[1]StdO_Customers_Small_Commercial!G498+[1]StdO_Customers_Lighting!G498</f>
        <v>73801</v>
      </c>
      <c r="H498" s="20">
        <f>[1]StdO_Customers_Residential!H498+[1]StdO_Customers_Small_Commercial!H498+[1]StdO_Customers_Lighting!H498</f>
        <v>91309</v>
      </c>
      <c r="I498" s="20">
        <f>[1]StdO_Customers_Residential!I498+[1]StdO_Customers_Small_Commercial!I498+[1]StdO_Customers_Lighting!I498</f>
        <v>106109</v>
      </c>
      <c r="J498" s="20">
        <f>[1]StdO_Customers_Residential!J498+[1]StdO_Customers_Small_Commercial!J498+[1]StdO_Customers_Lighting!J498</f>
        <v>100351</v>
      </c>
      <c r="K498" s="20">
        <f>[1]StdO_Customers_Residential!K498+[1]StdO_Customers_Small_Commercial!K498+[1]StdO_Customers_Lighting!K498</f>
        <v>101055</v>
      </c>
      <c r="L498" s="20">
        <f>[1]StdO_Customers_Residential!L498+[1]StdO_Customers_Small_Commercial!L498+[1]StdO_Customers_Lighting!L498</f>
        <v>99007</v>
      </c>
      <c r="M498" s="20">
        <f>[1]StdO_Customers_Residential!M498+[1]StdO_Customers_Small_Commercial!M498+[1]StdO_Customers_Lighting!M498</f>
        <v>98270</v>
      </c>
      <c r="N498" s="20">
        <f>[1]StdO_Customers_Residential!N498+[1]StdO_Customers_Small_Commercial!N498+[1]StdO_Customers_Lighting!N498</f>
        <v>95053</v>
      </c>
      <c r="O498" s="20">
        <f>[1]StdO_Customers_Residential!O498+[1]StdO_Customers_Small_Commercial!O498+[1]StdO_Customers_Lighting!O498</f>
        <v>91107</v>
      </c>
      <c r="P498" s="20">
        <f>[1]StdO_Customers_Residential!P498+[1]StdO_Customers_Small_Commercial!P498+[1]StdO_Customers_Lighting!P498</f>
        <v>88201</v>
      </c>
      <c r="Q498" s="20">
        <f>[1]StdO_Customers_Residential!Q498+[1]StdO_Customers_Small_Commercial!Q498+[1]StdO_Customers_Lighting!Q498</f>
        <v>92654</v>
      </c>
      <c r="R498" s="20">
        <f>[1]StdO_Customers_Residential!R498+[1]StdO_Customers_Small_Commercial!R498+[1]StdO_Customers_Lighting!R498</f>
        <v>99295</v>
      </c>
      <c r="S498" s="20">
        <f>[1]StdO_Customers_Residential!S498+[1]StdO_Customers_Small_Commercial!S498+[1]StdO_Customers_Lighting!S498</f>
        <v>104354</v>
      </c>
      <c r="T498" s="20">
        <f>[1]StdO_Customers_Residential!T498+[1]StdO_Customers_Small_Commercial!T498+[1]StdO_Customers_Lighting!T498</f>
        <v>107782</v>
      </c>
      <c r="U498" s="20">
        <f>[1]StdO_Customers_Residential!U498+[1]StdO_Customers_Small_Commercial!U498+[1]StdO_Customers_Lighting!U498</f>
        <v>114263</v>
      </c>
      <c r="V498" s="20">
        <f>[1]StdO_Customers_Residential!V498+[1]StdO_Customers_Small_Commercial!V498+[1]StdO_Customers_Lighting!V498</f>
        <v>118308</v>
      </c>
      <c r="W498" s="20">
        <f>[1]StdO_Customers_Residential!W498+[1]StdO_Customers_Small_Commercial!W498+[1]StdO_Customers_Lighting!W498</f>
        <v>101703</v>
      </c>
      <c r="X498" s="20">
        <f>[1]StdO_Customers_Residential!X498+[1]StdO_Customers_Small_Commercial!X498+[1]StdO_Customers_Lighting!X498</f>
        <v>81165</v>
      </c>
      <c r="Y498" s="20">
        <f>[1]StdO_Customers_Residential!Y498+[1]StdO_Customers_Small_Commercial!Y498+[1]StdO_Customers_Lighting!Y498</f>
        <v>70741</v>
      </c>
      <c r="Z498" s="12"/>
      <c r="AA498" s="13">
        <f t="shared" si="65"/>
        <v>3</v>
      </c>
      <c r="AB498" s="12">
        <f t="shared" si="58"/>
        <v>1598677</v>
      </c>
      <c r="AC498" s="5">
        <f t="shared" si="59"/>
        <v>542897</v>
      </c>
      <c r="AD498" s="5">
        <f t="shared" si="60"/>
        <v>2141574</v>
      </c>
      <c r="AF498" s="12">
        <f t="shared" si="61"/>
        <v>5</v>
      </c>
      <c r="AG498" s="12">
        <f t="shared" si="62"/>
        <v>2022</v>
      </c>
      <c r="AI498" s="5">
        <f t="shared" si="63"/>
        <v>118308</v>
      </c>
      <c r="AJ498" s="12">
        <f t="shared" si="64"/>
        <v>21</v>
      </c>
    </row>
    <row r="499" spans="1:36" x14ac:dyDescent="0.25">
      <c r="A499" s="33">
        <v>44686</v>
      </c>
      <c r="B499" s="20">
        <f>[1]StdO_Customers_Residential!B499+[1]StdO_Customers_Small_Commercial!B499+[1]StdO_Customers_Lighting!B499</f>
        <v>66171</v>
      </c>
      <c r="C499" s="20">
        <f>[1]StdO_Customers_Residential!C499+[1]StdO_Customers_Small_Commercial!C499+[1]StdO_Customers_Lighting!C499</f>
        <v>63159</v>
      </c>
      <c r="D499" s="20">
        <f>[1]StdO_Customers_Residential!D499+[1]StdO_Customers_Small_Commercial!D499+[1]StdO_Customers_Lighting!D499</f>
        <v>61902</v>
      </c>
      <c r="E499" s="20">
        <f>[1]StdO_Customers_Residential!E499+[1]StdO_Customers_Small_Commercial!E499+[1]StdO_Customers_Lighting!E499</f>
        <v>62399</v>
      </c>
      <c r="F499" s="20">
        <f>[1]StdO_Customers_Residential!F499+[1]StdO_Customers_Small_Commercial!F499+[1]StdO_Customers_Lighting!F499</f>
        <v>65005</v>
      </c>
      <c r="G499" s="20">
        <f>[1]StdO_Customers_Residential!G499+[1]StdO_Customers_Small_Commercial!G499+[1]StdO_Customers_Lighting!G499</f>
        <v>74893</v>
      </c>
      <c r="H499" s="20">
        <f>[1]StdO_Customers_Residential!H499+[1]StdO_Customers_Small_Commercial!H499+[1]StdO_Customers_Lighting!H499</f>
        <v>91434</v>
      </c>
      <c r="I499" s="20">
        <f>[1]StdO_Customers_Residential!I499+[1]StdO_Customers_Small_Commercial!I499+[1]StdO_Customers_Lighting!I499</f>
        <v>106118</v>
      </c>
      <c r="J499" s="20">
        <f>[1]StdO_Customers_Residential!J499+[1]StdO_Customers_Small_Commercial!J499+[1]StdO_Customers_Lighting!J499</f>
        <v>100340</v>
      </c>
      <c r="K499" s="20">
        <f>[1]StdO_Customers_Residential!K499+[1]StdO_Customers_Small_Commercial!K499+[1]StdO_Customers_Lighting!K499</f>
        <v>101040</v>
      </c>
      <c r="L499" s="20">
        <f>[1]StdO_Customers_Residential!L499+[1]StdO_Customers_Small_Commercial!L499+[1]StdO_Customers_Lighting!L499</f>
        <v>98991</v>
      </c>
      <c r="M499" s="20">
        <f>[1]StdO_Customers_Residential!M499+[1]StdO_Customers_Small_Commercial!M499+[1]StdO_Customers_Lighting!M499</f>
        <v>98281</v>
      </c>
      <c r="N499" s="20">
        <f>[1]StdO_Customers_Residential!N499+[1]StdO_Customers_Small_Commercial!N499+[1]StdO_Customers_Lighting!N499</f>
        <v>95057</v>
      </c>
      <c r="O499" s="20">
        <f>[1]StdO_Customers_Residential!O499+[1]StdO_Customers_Small_Commercial!O499+[1]StdO_Customers_Lighting!O499</f>
        <v>91134</v>
      </c>
      <c r="P499" s="20">
        <f>[1]StdO_Customers_Residential!P499+[1]StdO_Customers_Small_Commercial!P499+[1]StdO_Customers_Lighting!P499</f>
        <v>87968</v>
      </c>
      <c r="Q499" s="20">
        <f>[1]StdO_Customers_Residential!Q499+[1]StdO_Customers_Small_Commercial!Q499+[1]StdO_Customers_Lighting!Q499</f>
        <v>92514</v>
      </c>
      <c r="R499" s="20">
        <f>[1]StdO_Customers_Residential!R499+[1]StdO_Customers_Small_Commercial!R499+[1]StdO_Customers_Lighting!R499</f>
        <v>99286</v>
      </c>
      <c r="S499" s="20">
        <f>[1]StdO_Customers_Residential!S499+[1]StdO_Customers_Small_Commercial!S499+[1]StdO_Customers_Lighting!S499</f>
        <v>102915</v>
      </c>
      <c r="T499" s="20">
        <f>[1]StdO_Customers_Residential!T499+[1]StdO_Customers_Small_Commercial!T499+[1]StdO_Customers_Lighting!T499</f>
        <v>106307</v>
      </c>
      <c r="U499" s="20">
        <f>[1]StdO_Customers_Residential!U499+[1]StdO_Customers_Small_Commercial!U499+[1]StdO_Customers_Lighting!U499</f>
        <v>114271</v>
      </c>
      <c r="V499" s="20">
        <f>[1]StdO_Customers_Residential!V499+[1]StdO_Customers_Small_Commercial!V499+[1]StdO_Customers_Lighting!V499</f>
        <v>118500</v>
      </c>
      <c r="W499" s="20">
        <f>[1]StdO_Customers_Residential!W499+[1]StdO_Customers_Small_Commercial!W499+[1]StdO_Customers_Lighting!W499</f>
        <v>101882</v>
      </c>
      <c r="X499" s="20">
        <f>[1]StdO_Customers_Residential!X499+[1]StdO_Customers_Small_Commercial!X499+[1]StdO_Customers_Lighting!X499</f>
        <v>81058</v>
      </c>
      <c r="Y499" s="20">
        <f>[1]StdO_Customers_Residential!Y499+[1]StdO_Customers_Small_Commercial!Y499+[1]StdO_Customers_Lighting!Y499</f>
        <v>69230</v>
      </c>
      <c r="Z499" s="12"/>
      <c r="AA499" s="13">
        <f t="shared" si="65"/>
        <v>4</v>
      </c>
      <c r="AB499" s="12">
        <f t="shared" si="58"/>
        <v>1595662</v>
      </c>
      <c r="AC499" s="5">
        <f t="shared" si="59"/>
        <v>554193</v>
      </c>
      <c r="AD499" s="5">
        <f t="shared" si="60"/>
        <v>2149855</v>
      </c>
      <c r="AF499" s="12">
        <f t="shared" si="61"/>
        <v>5</v>
      </c>
      <c r="AG499" s="12">
        <f t="shared" si="62"/>
        <v>2022</v>
      </c>
      <c r="AI499" s="5">
        <f t="shared" si="63"/>
        <v>118500</v>
      </c>
      <c r="AJ499" s="12">
        <f t="shared" si="64"/>
        <v>21</v>
      </c>
    </row>
    <row r="500" spans="1:36" x14ac:dyDescent="0.25">
      <c r="A500" s="33">
        <v>44687</v>
      </c>
      <c r="B500" s="20">
        <f>[1]StdO_Customers_Residential!B500+[1]StdO_Customers_Small_Commercial!B500+[1]StdO_Customers_Lighting!B500</f>
        <v>65037</v>
      </c>
      <c r="C500" s="20">
        <f>[1]StdO_Customers_Residential!C500+[1]StdO_Customers_Small_Commercial!C500+[1]StdO_Customers_Lighting!C500</f>
        <v>62063</v>
      </c>
      <c r="D500" s="20">
        <f>[1]StdO_Customers_Residential!D500+[1]StdO_Customers_Small_Commercial!D500+[1]StdO_Customers_Lighting!D500</f>
        <v>63154</v>
      </c>
      <c r="E500" s="20">
        <f>[1]StdO_Customers_Residential!E500+[1]StdO_Customers_Small_Commercial!E500+[1]StdO_Customers_Lighting!E500</f>
        <v>62303</v>
      </c>
      <c r="F500" s="20">
        <f>[1]StdO_Customers_Residential!F500+[1]StdO_Customers_Small_Commercial!F500+[1]StdO_Customers_Lighting!F500</f>
        <v>66758</v>
      </c>
      <c r="G500" s="20">
        <f>[1]StdO_Customers_Residential!G500+[1]StdO_Customers_Small_Commercial!G500+[1]StdO_Customers_Lighting!G500</f>
        <v>76816</v>
      </c>
      <c r="H500" s="20">
        <f>[1]StdO_Customers_Residential!H500+[1]StdO_Customers_Small_Commercial!H500+[1]StdO_Customers_Lighting!H500</f>
        <v>91465</v>
      </c>
      <c r="I500" s="20">
        <f>[1]StdO_Customers_Residential!I500+[1]StdO_Customers_Small_Commercial!I500+[1]StdO_Customers_Lighting!I500</f>
        <v>106140</v>
      </c>
      <c r="J500" s="20">
        <f>[1]StdO_Customers_Residential!J500+[1]StdO_Customers_Small_Commercial!J500+[1]StdO_Customers_Lighting!J500</f>
        <v>100346</v>
      </c>
      <c r="K500" s="20">
        <f>[1]StdO_Customers_Residential!K500+[1]StdO_Customers_Small_Commercial!K500+[1]StdO_Customers_Lighting!K500</f>
        <v>101041</v>
      </c>
      <c r="L500" s="20">
        <f>[1]StdO_Customers_Residential!L500+[1]StdO_Customers_Small_Commercial!L500+[1]StdO_Customers_Lighting!L500</f>
        <v>98982</v>
      </c>
      <c r="M500" s="20">
        <f>[1]StdO_Customers_Residential!M500+[1]StdO_Customers_Small_Commercial!M500+[1]StdO_Customers_Lighting!M500</f>
        <v>98266</v>
      </c>
      <c r="N500" s="20">
        <f>[1]StdO_Customers_Residential!N500+[1]StdO_Customers_Small_Commercial!N500+[1]StdO_Customers_Lighting!N500</f>
        <v>95049</v>
      </c>
      <c r="O500" s="20">
        <f>[1]StdO_Customers_Residential!O500+[1]StdO_Customers_Small_Commercial!O500+[1]StdO_Customers_Lighting!O500</f>
        <v>91090</v>
      </c>
      <c r="P500" s="20">
        <f>[1]StdO_Customers_Residential!P500+[1]StdO_Customers_Small_Commercial!P500+[1]StdO_Customers_Lighting!P500</f>
        <v>87888</v>
      </c>
      <c r="Q500" s="20">
        <f>[1]StdO_Customers_Residential!Q500+[1]StdO_Customers_Small_Commercial!Q500+[1]StdO_Customers_Lighting!Q500</f>
        <v>92470</v>
      </c>
      <c r="R500" s="20">
        <f>[1]StdO_Customers_Residential!R500+[1]StdO_Customers_Small_Commercial!R500+[1]StdO_Customers_Lighting!R500</f>
        <v>99227</v>
      </c>
      <c r="S500" s="20">
        <f>[1]StdO_Customers_Residential!S500+[1]StdO_Customers_Small_Commercial!S500+[1]StdO_Customers_Lighting!S500</f>
        <v>102883</v>
      </c>
      <c r="T500" s="20">
        <f>[1]StdO_Customers_Residential!T500+[1]StdO_Customers_Small_Commercial!T500+[1]StdO_Customers_Lighting!T500</f>
        <v>106312</v>
      </c>
      <c r="U500" s="20">
        <f>[1]StdO_Customers_Residential!U500+[1]StdO_Customers_Small_Commercial!U500+[1]StdO_Customers_Lighting!U500</f>
        <v>114179</v>
      </c>
      <c r="V500" s="20">
        <f>[1]StdO_Customers_Residential!V500+[1]StdO_Customers_Small_Commercial!V500+[1]StdO_Customers_Lighting!V500</f>
        <v>118365</v>
      </c>
      <c r="W500" s="20">
        <f>[1]StdO_Customers_Residential!W500+[1]StdO_Customers_Small_Commercial!W500+[1]StdO_Customers_Lighting!W500</f>
        <v>101819</v>
      </c>
      <c r="X500" s="20">
        <f>[1]StdO_Customers_Residential!X500+[1]StdO_Customers_Small_Commercial!X500+[1]StdO_Customers_Lighting!X500</f>
        <v>82329</v>
      </c>
      <c r="Y500" s="20">
        <f>[1]StdO_Customers_Residential!Y500+[1]StdO_Customers_Small_Commercial!Y500+[1]StdO_Customers_Lighting!Y500</f>
        <v>72226</v>
      </c>
      <c r="Z500" s="12"/>
      <c r="AA500" s="13">
        <f t="shared" si="65"/>
        <v>5</v>
      </c>
      <c r="AB500" s="12">
        <f t="shared" si="58"/>
        <v>1596386</v>
      </c>
      <c r="AC500" s="5">
        <f t="shared" si="59"/>
        <v>559822</v>
      </c>
      <c r="AD500" s="5">
        <f t="shared" si="60"/>
        <v>2156208</v>
      </c>
      <c r="AF500" s="12">
        <f t="shared" si="61"/>
        <v>5</v>
      </c>
      <c r="AG500" s="12">
        <f t="shared" si="62"/>
        <v>2022</v>
      </c>
      <c r="AI500" s="5">
        <f t="shared" si="63"/>
        <v>118365</v>
      </c>
      <c r="AJ500" s="12">
        <f t="shared" si="64"/>
        <v>21</v>
      </c>
    </row>
    <row r="501" spans="1:36" x14ac:dyDescent="0.25">
      <c r="A501" s="33">
        <v>44688</v>
      </c>
      <c r="B501" s="20">
        <f>[1]StdO_Customers_Residential!B501+[1]StdO_Customers_Small_Commercial!B501+[1]StdO_Customers_Lighting!B501</f>
        <v>66824</v>
      </c>
      <c r="C501" s="20">
        <f>[1]StdO_Customers_Residential!C501+[1]StdO_Customers_Small_Commercial!C501+[1]StdO_Customers_Lighting!C501</f>
        <v>64171</v>
      </c>
      <c r="D501" s="20">
        <f>[1]StdO_Customers_Residential!D501+[1]StdO_Customers_Small_Commercial!D501+[1]StdO_Customers_Lighting!D501</f>
        <v>64427</v>
      </c>
      <c r="E501" s="20">
        <f>[1]StdO_Customers_Residential!E501+[1]StdO_Customers_Small_Commercial!E501+[1]StdO_Customers_Lighting!E501</f>
        <v>61800</v>
      </c>
      <c r="F501" s="20">
        <f>[1]StdO_Customers_Residential!F501+[1]StdO_Customers_Small_Commercial!F501+[1]StdO_Customers_Lighting!F501</f>
        <v>66093</v>
      </c>
      <c r="G501" s="20">
        <f>[1]StdO_Customers_Residential!G501+[1]StdO_Customers_Small_Commercial!G501+[1]StdO_Customers_Lighting!G501</f>
        <v>70772</v>
      </c>
      <c r="H501" s="20">
        <f>[1]StdO_Customers_Residential!H501+[1]StdO_Customers_Small_Commercial!H501+[1]StdO_Customers_Lighting!H501</f>
        <v>85188</v>
      </c>
      <c r="I501" s="20">
        <f>[1]StdO_Customers_Residential!I501+[1]StdO_Customers_Small_Commercial!I501+[1]StdO_Customers_Lighting!I501</f>
        <v>99579</v>
      </c>
      <c r="J501" s="20">
        <f>[1]StdO_Customers_Residential!J501+[1]StdO_Customers_Small_Commercial!J501+[1]StdO_Customers_Lighting!J501</f>
        <v>101703</v>
      </c>
      <c r="K501" s="20">
        <f>[1]StdO_Customers_Residential!K501+[1]StdO_Customers_Small_Commercial!K501+[1]StdO_Customers_Lighting!K501</f>
        <v>106787</v>
      </c>
      <c r="L501" s="20">
        <f>[1]StdO_Customers_Residential!L501+[1]StdO_Customers_Small_Commercial!L501+[1]StdO_Customers_Lighting!L501</f>
        <v>103582</v>
      </c>
      <c r="M501" s="20">
        <f>[1]StdO_Customers_Residential!M501+[1]StdO_Customers_Small_Commercial!M501+[1]StdO_Customers_Lighting!M501</f>
        <v>102625</v>
      </c>
      <c r="N501" s="20">
        <f>[1]StdO_Customers_Residential!N501+[1]StdO_Customers_Small_Commercial!N501+[1]StdO_Customers_Lighting!N501</f>
        <v>97327</v>
      </c>
      <c r="O501" s="20">
        <f>[1]StdO_Customers_Residential!O501+[1]StdO_Customers_Small_Commercial!O501+[1]StdO_Customers_Lighting!O501</f>
        <v>93571</v>
      </c>
      <c r="P501" s="20">
        <f>[1]StdO_Customers_Residential!P501+[1]StdO_Customers_Small_Commercial!P501+[1]StdO_Customers_Lighting!P501</f>
        <v>89681</v>
      </c>
      <c r="Q501" s="20">
        <f>[1]StdO_Customers_Residential!Q501+[1]StdO_Customers_Small_Commercial!Q501+[1]StdO_Customers_Lighting!Q501</f>
        <v>93346</v>
      </c>
      <c r="R501" s="20">
        <f>[1]StdO_Customers_Residential!R501+[1]StdO_Customers_Small_Commercial!R501+[1]StdO_Customers_Lighting!R501</f>
        <v>100511</v>
      </c>
      <c r="S501" s="20">
        <f>[1]StdO_Customers_Residential!S501+[1]StdO_Customers_Small_Commercial!S501+[1]StdO_Customers_Lighting!S501</f>
        <v>104137</v>
      </c>
      <c r="T501" s="20">
        <f>[1]StdO_Customers_Residential!T501+[1]StdO_Customers_Small_Commercial!T501+[1]StdO_Customers_Lighting!T501</f>
        <v>108063</v>
      </c>
      <c r="U501" s="20">
        <f>[1]StdO_Customers_Residential!U501+[1]StdO_Customers_Small_Commercial!U501+[1]StdO_Customers_Lighting!U501</f>
        <v>116360</v>
      </c>
      <c r="V501" s="20">
        <f>[1]StdO_Customers_Residential!V501+[1]StdO_Customers_Small_Commercial!V501+[1]StdO_Customers_Lighting!V501</f>
        <v>117315</v>
      </c>
      <c r="W501" s="20">
        <f>[1]StdO_Customers_Residential!W501+[1]StdO_Customers_Small_Commercial!W501+[1]StdO_Customers_Lighting!W501</f>
        <v>100609</v>
      </c>
      <c r="X501" s="20">
        <f>[1]StdO_Customers_Residential!X501+[1]StdO_Customers_Small_Commercial!X501+[1]StdO_Customers_Lighting!X501</f>
        <v>83261</v>
      </c>
      <c r="Y501" s="20">
        <f>[1]StdO_Customers_Residential!Y501+[1]StdO_Customers_Small_Commercial!Y501+[1]StdO_Customers_Lighting!Y501</f>
        <v>74131</v>
      </c>
      <c r="Z501" s="12"/>
      <c r="AA501" s="13">
        <f t="shared" si="65"/>
        <v>6</v>
      </c>
      <c r="AB501" s="12">
        <f t="shared" si="58"/>
        <v>1618457</v>
      </c>
      <c r="AC501" s="5">
        <f t="shared" si="59"/>
        <v>553406</v>
      </c>
      <c r="AD501" s="5">
        <f t="shared" si="60"/>
        <v>2171863</v>
      </c>
      <c r="AF501" s="12">
        <f t="shared" si="61"/>
        <v>5</v>
      </c>
      <c r="AG501" s="12">
        <f t="shared" si="62"/>
        <v>2022</v>
      </c>
      <c r="AI501" s="5">
        <f t="shared" si="63"/>
        <v>117315</v>
      </c>
      <c r="AJ501" s="12">
        <f t="shared" si="64"/>
        <v>21</v>
      </c>
    </row>
    <row r="502" spans="1:36" x14ac:dyDescent="0.25">
      <c r="A502" s="33">
        <v>44689</v>
      </c>
      <c r="B502" s="20">
        <f>[1]StdO_Customers_Residential!B502+[1]StdO_Customers_Small_Commercial!B502+[1]StdO_Customers_Lighting!B502</f>
        <v>67305</v>
      </c>
      <c r="C502" s="20">
        <f>[1]StdO_Customers_Residential!C502+[1]StdO_Customers_Small_Commercial!C502+[1]StdO_Customers_Lighting!C502</f>
        <v>63789</v>
      </c>
      <c r="D502" s="20">
        <f>[1]StdO_Customers_Residential!D502+[1]StdO_Customers_Small_Commercial!D502+[1]StdO_Customers_Lighting!D502</f>
        <v>65121</v>
      </c>
      <c r="E502" s="20">
        <f>[1]StdO_Customers_Residential!E502+[1]StdO_Customers_Small_Commercial!E502+[1]StdO_Customers_Lighting!E502</f>
        <v>64826</v>
      </c>
      <c r="F502" s="20">
        <f>[1]StdO_Customers_Residential!F502+[1]StdO_Customers_Small_Commercial!F502+[1]StdO_Customers_Lighting!F502</f>
        <v>66638</v>
      </c>
      <c r="G502" s="20">
        <f>[1]StdO_Customers_Residential!G502+[1]StdO_Customers_Small_Commercial!G502+[1]StdO_Customers_Lighting!G502</f>
        <v>71260</v>
      </c>
      <c r="H502" s="20">
        <f>[1]StdO_Customers_Residential!H502+[1]StdO_Customers_Small_Commercial!H502+[1]StdO_Customers_Lighting!H502</f>
        <v>86300</v>
      </c>
      <c r="I502" s="20">
        <f>[1]StdO_Customers_Residential!I502+[1]StdO_Customers_Small_Commercial!I502+[1]StdO_Customers_Lighting!I502</f>
        <v>100922</v>
      </c>
      <c r="J502" s="20">
        <f>[1]StdO_Customers_Residential!J502+[1]StdO_Customers_Small_Commercial!J502+[1]StdO_Customers_Lighting!J502</f>
        <v>103086</v>
      </c>
      <c r="K502" s="20">
        <f>[1]StdO_Customers_Residential!K502+[1]StdO_Customers_Small_Commercial!K502+[1]StdO_Customers_Lighting!K502</f>
        <v>108234</v>
      </c>
      <c r="L502" s="20">
        <f>[1]StdO_Customers_Residential!L502+[1]StdO_Customers_Small_Commercial!L502+[1]StdO_Customers_Lighting!L502</f>
        <v>105009</v>
      </c>
      <c r="M502" s="20">
        <f>[1]StdO_Customers_Residential!M502+[1]StdO_Customers_Small_Commercial!M502+[1]StdO_Customers_Lighting!M502</f>
        <v>104046</v>
      </c>
      <c r="N502" s="20">
        <f>[1]StdO_Customers_Residential!N502+[1]StdO_Customers_Small_Commercial!N502+[1]StdO_Customers_Lighting!N502</f>
        <v>98663</v>
      </c>
      <c r="O502" s="20">
        <f>[1]StdO_Customers_Residential!O502+[1]StdO_Customers_Small_Commercial!O502+[1]StdO_Customers_Lighting!O502</f>
        <v>94847</v>
      </c>
      <c r="P502" s="20">
        <f>[1]StdO_Customers_Residential!P502+[1]StdO_Customers_Small_Commercial!P502+[1]StdO_Customers_Lighting!P502</f>
        <v>90892</v>
      </c>
      <c r="Q502" s="20">
        <f>[1]StdO_Customers_Residential!Q502+[1]StdO_Customers_Small_Commercial!Q502+[1]StdO_Customers_Lighting!Q502</f>
        <v>94616</v>
      </c>
      <c r="R502" s="20">
        <f>[1]StdO_Customers_Residential!R502+[1]StdO_Customers_Small_Commercial!R502+[1]StdO_Customers_Lighting!R502</f>
        <v>101890</v>
      </c>
      <c r="S502" s="20">
        <f>[1]StdO_Customers_Residential!S502+[1]StdO_Customers_Small_Commercial!S502+[1]StdO_Customers_Lighting!S502</f>
        <v>105562</v>
      </c>
      <c r="T502" s="20">
        <f>[1]StdO_Customers_Residential!T502+[1]StdO_Customers_Small_Commercial!T502+[1]StdO_Customers_Lighting!T502</f>
        <v>109578</v>
      </c>
      <c r="U502" s="20">
        <f>[1]StdO_Customers_Residential!U502+[1]StdO_Customers_Small_Commercial!U502+[1]StdO_Customers_Lighting!U502</f>
        <v>118000</v>
      </c>
      <c r="V502" s="20">
        <f>[1]StdO_Customers_Residential!V502+[1]StdO_Customers_Small_Commercial!V502+[1]StdO_Customers_Lighting!V502</f>
        <v>118946</v>
      </c>
      <c r="W502" s="20">
        <f>[1]StdO_Customers_Residential!W502+[1]StdO_Customers_Small_Commercial!W502+[1]StdO_Customers_Lighting!W502</f>
        <v>101982</v>
      </c>
      <c r="X502" s="20">
        <f>[1]StdO_Customers_Residential!X502+[1]StdO_Customers_Small_Commercial!X502+[1]StdO_Customers_Lighting!X502</f>
        <v>82059</v>
      </c>
      <c r="Y502" s="20">
        <f>[1]StdO_Customers_Residential!Y502+[1]StdO_Customers_Small_Commercial!Y502+[1]StdO_Customers_Lighting!Y502</f>
        <v>70785</v>
      </c>
      <c r="Z502" s="12"/>
      <c r="AA502" s="13">
        <f t="shared" si="65"/>
        <v>7</v>
      </c>
      <c r="AB502" s="12">
        <f t="shared" si="58"/>
        <v>0</v>
      </c>
      <c r="AC502" s="5">
        <f t="shared" si="59"/>
        <v>2194356</v>
      </c>
      <c r="AD502" s="5">
        <f t="shared" si="60"/>
        <v>2194356</v>
      </c>
      <c r="AF502" s="12">
        <f t="shared" si="61"/>
        <v>5</v>
      </c>
      <c r="AG502" s="12">
        <f t="shared" si="62"/>
        <v>2022</v>
      </c>
      <c r="AI502" s="5">
        <f t="shared" si="63"/>
        <v>118946</v>
      </c>
      <c r="AJ502" s="12">
        <f t="shared" si="64"/>
        <v>21</v>
      </c>
    </row>
    <row r="503" spans="1:36" x14ac:dyDescent="0.25">
      <c r="A503" s="33">
        <v>44690</v>
      </c>
      <c r="B503" s="20">
        <f>[1]StdO_Customers_Residential!B503+[1]StdO_Customers_Small_Commercial!B503+[1]StdO_Customers_Lighting!B503</f>
        <v>65078</v>
      </c>
      <c r="C503" s="20">
        <f>[1]StdO_Customers_Residential!C503+[1]StdO_Customers_Small_Commercial!C503+[1]StdO_Customers_Lighting!C503</f>
        <v>62378</v>
      </c>
      <c r="D503" s="20">
        <f>[1]StdO_Customers_Residential!D503+[1]StdO_Customers_Small_Commercial!D503+[1]StdO_Customers_Lighting!D503</f>
        <v>61823</v>
      </c>
      <c r="E503" s="20">
        <f>[1]StdO_Customers_Residential!E503+[1]StdO_Customers_Small_Commercial!E503+[1]StdO_Customers_Lighting!E503</f>
        <v>63488</v>
      </c>
      <c r="F503" s="20">
        <f>[1]StdO_Customers_Residential!F503+[1]StdO_Customers_Small_Commercial!F503+[1]StdO_Customers_Lighting!F503</f>
        <v>68060</v>
      </c>
      <c r="G503" s="20">
        <f>[1]StdO_Customers_Residential!G503+[1]StdO_Customers_Small_Commercial!G503+[1]StdO_Customers_Lighting!G503</f>
        <v>78134</v>
      </c>
      <c r="H503" s="20">
        <f>[1]StdO_Customers_Residential!H503+[1]StdO_Customers_Small_Commercial!H503+[1]StdO_Customers_Lighting!H503</f>
        <v>92854</v>
      </c>
      <c r="I503" s="20">
        <f>[1]StdO_Customers_Residential!I503+[1]StdO_Customers_Small_Commercial!I503+[1]StdO_Customers_Lighting!I503</f>
        <v>107771</v>
      </c>
      <c r="J503" s="20">
        <f>[1]StdO_Customers_Residential!J503+[1]StdO_Customers_Small_Commercial!J503+[1]StdO_Customers_Lighting!J503</f>
        <v>101995</v>
      </c>
      <c r="K503" s="20">
        <f>[1]StdO_Customers_Residential!K503+[1]StdO_Customers_Small_Commercial!K503+[1]StdO_Customers_Lighting!K503</f>
        <v>102733</v>
      </c>
      <c r="L503" s="20">
        <f>[1]StdO_Customers_Residential!L503+[1]StdO_Customers_Small_Commercial!L503+[1]StdO_Customers_Lighting!L503</f>
        <v>100691</v>
      </c>
      <c r="M503" s="20">
        <f>[1]StdO_Customers_Residential!M503+[1]StdO_Customers_Small_Commercial!M503+[1]StdO_Customers_Lighting!M503</f>
        <v>99919</v>
      </c>
      <c r="N503" s="20">
        <f>[1]StdO_Customers_Residential!N503+[1]StdO_Customers_Small_Commercial!N503+[1]StdO_Customers_Lighting!N503</f>
        <v>96642</v>
      </c>
      <c r="O503" s="20">
        <f>[1]StdO_Customers_Residential!O503+[1]StdO_Customers_Small_Commercial!O503+[1]StdO_Customers_Lighting!O503</f>
        <v>92668</v>
      </c>
      <c r="P503" s="20">
        <f>[1]StdO_Customers_Residential!P503+[1]StdO_Customers_Small_Commercial!P503+[1]StdO_Customers_Lighting!P503</f>
        <v>89491</v>
      </c>
      <c r="Q503" s="20">
        <f>[1]StdO_Customers_Residential!Q503+[1]StdO_Customers_Small_Commercial!Q503+[1]StdO_Customers_Lighting!Q503</f>
        <v>94094</v>
      </c>
      <c r="R503" s="20">
        <f>[1]StdO_Customers_Residential!R503+[1]StdO_Customers_Small_Commercial!R503+[1]StdO_Customers_Lighting!R503</f>
        <v>100914</v>
      </c>
      <c r="S503" s="20">
        <f>[1]StdO_Customers_Residential!S503+[1]StdO_Customers_Small_Commercial!S503+[1]StdO_Customers_Lighting!S503</f>
        <v>104545</v>
      </c>
      <c r="T503" s="20">
        <f>[1]StdO_Customers_Residential!T503+[1]StdO_Customers_Small_Commercial!T503+[1]StdO_Customers_Lighting!T503</f>
        <v>107938</v>
      </c>
      <c r="U503" s="20">
        <f>[1]StdO_Customers_Residential!U503+[1]StdO_Customers_Small_Commercial!U503+[1]StdO_Customers_Lighting!U503</f>
        <v>115978</v>
      </c>
      <c r="V503" s="20">
        <f>[1]StdO_Customers_Residential!V503+[1]StdO_Customers_Small_Commercial!V503+[1]StdO_Customers_Lighting!V503</f>
        <v>120230</v>
      </c>
      <c r="W503" s="20">
        <f>[1]StdO_Customers_Residential!W503+[1]StdO_Customers_Small_Commercial!W503+[1]StdO_Customers_Lighting!W503</f>
        <v>103338</v>
      </c>
      <c r="X503" s="20">
        <f>[1]StdO_Customers_Residential!X503+[1]StdO_Customers_Small_Commercial!X503+[1]StdO_Customers_Lighting!X503</f>
        <v>82206</v>
      </c>
      <c r="Y503" s="20">
        <f>[1]StdO_Customers_Residential!Y503+[1]StdO_Customers_Small_Commercial!Y503+[1]StdO_Customers_Lighting!Y503</f>
        <v>69137</v>
      </c>
      <c r="Z503" s="12"/>
      <c r="AA503" s="13">
        <f t="shared" si="65"/>
        <v>1</v>
      </c>
      <c r="AB503" s="12">
        <f t="shared" si="58"/>
        <v>0</v>
      </c>
      <c r="AC503" s="5">
        <f t="shared" si="59"/>
        <v>2182105</v>
      </c>
      <c r="AD503" s="5">
        <f t="shared" si="60"/>
        <v>2182105</v>
      </c>
      <c r="AF503" s="12">
        <f t="shared" si="61"/>
        <v>5</v>
      </c>
      <c r="AG503" s="12">
        <f t="shared" si="62"/>
        <v>2022</v>
      </c>
      <c r="AI503" s="5">
        <f t="shared" si="63"/>
        <v>120230</v>
      </c>
      <c r="AJ503" s="12">
        <f t="shared" si="64"/>
        <v>21</v>
      </c>
    </row>
    <row r="504" spans="1:36" x14ac:dyDescent="0.25">
      <c r="A504" s="33">
        <v>44691</v>
      </c>
      <c r="B504" s="20">
        <f>[1]StdO_Customers_Residential!B504+[1]StdO_Customers_Small_Commercial!B504+[1]StdO_Customers_Lighting!B504</f>
        <v>62000</v>
      </c>
      <c r="C504" s="20">
        <f>[1]StdO_Customers_Residential!C504+[1]StdO_Customers_Small_Commercial!C504+[1]StdO_Customers_Lighting!C504</f>
        <v>60378</v>
      </c>
      <c r="D504" s="20">
        <f>[1]StdO_Customers_Residential!D504+[1]StdO_Customers_Small_Commercial!D504+[1]StdO_Customers_Lighting!D504</f>
        <v>58947</v>
      </c>
      <c r="E504" s="20">
        <f>[1]StdO_Customers_Residential!E504+[1]StdO_Customers_Small_Commercial!E504+[1]StdO_Customers_Lighting!E504</f>
        <v>59801</v>
      </c>
      <c r="F504" s="20">
        <f>[1]StdO_Customers_Residential!F504+[1]StdO_Customers_Small_Commercial!F504+[1]StdO_Customers_Lighting!F504</f>
        <v>63327</v>
      </c>
      <c r="G504" s="20">
        <f>[1]StdO_Customers_Residential!G504+[1]StdO_Customers_Small_Commercial!G504+[1]StdO_Customers_Lighting!G504</f>
        <v>73616</v>
      </c>
      <c r="H504" s="20">
        <f>[1]StdO_Customers_Residential!H504+[1]StdO_Customers_Small_Commercial!H504+[1]StdO_Customers_Lighting!H504</f>
        <v>91563</v>
      </c>
      <c r="I504" s="20">
        <f>[1]StdO_Customers_Residential!I504+[1]StdO_Customers_Small_Commercial!I504+[1]StdO_Customers_Lighting!I504</f>
        <v>106397</v>
      </c>
      <c r="J504" s="20">
        <f>[1]StdO_Customers_Residential!J504+[1]StdO_Customers_Small_Commercial!J504+[1]StdO_Customers_Lighting!J504</f>
        <v>100885</v>
      </c>
      <c r="K504" s="20">
        <f>[1]StdO_Customers_Residential!K504+[1]StdO_Customers_Small_Commercial!K504+[1]StdO_Customers_Lighting!K504</f>
        <v>101697</v>
      </c>
      <c r="L504" s="20">
        <f>[1]StdO_Customers_Residential!L504+[1]StdO_Customers_Small_Commercial!L504+[1]StdO_Customers_Lighting!L504</f>
        <v>99696</v>
      </c>
      <c r="M504" s="20">
        <f>[1]StdO_Customers_Residential!M504+[1]StdO_Customers_Small_Commercial!M504+[1]StdO_Customers_Lighting!M504</f>
        <v>99033</v>
      </c>
      <c r="N504" s="20">
        <f>[1]StdO_Customers_Residential!N504+[1]StdO_Customers_Small_Commercial!N504+[1]StdO_Customers_Lighting!N504</f>
        <v>95818</v>
      </c>
      <c r="O504" s="20">
        <f>[1]StdO_Customers_Residential!O504+[1]StdO_Customers_Small_Commercial!O504+[1]StdO_Customers_Lighting!O504</f>
        <v>91999</v>
      </c>
      <c r="P504" s="20">
        <f>[1]StdO_Customers_Residential!P504+[1]StdO_Customers_Small_Commercial!P504+[1]StdO_Customers_Lighting!P504</f>
        <v>88826</v>
      </c>
      <c r="Q504" s="20">
        <f>[1]StdO_Customers_Residential!Q504+[1]StdO_Customers_Small_Commercial!Q504+[1]StdO_Customers_Lighting!Q504</f>
        <v>93335</v>
      </c>
      <c r="R504" s="20">
        <f>[1]StdO_Customers_Residential!R504+[1]StdO_Customers_Small_Commercial!R504+[1]StdO_Customers_Lighting!R504</f>
        <v>99905</v>
      </c>
      <c r="S504" s="20">
        <f>[1]StdO_Customers_Residential!S504+[1]StdO_Customers_Small_Commercial!S504+[1]StdO_Customers_Lighting!S504</f>
        <v>103293</v>
      </c>
      <c r="T504" s="20">
        <f>[1]StdO_Customers_Residential!T504+[1]StdO_Customers_Small_Commercial!T504+[1]StdO_Customers_Lighting!T504</f>
        <v>106513</v>
      </c>
      <c r="U504" s="20">
        <f>[1]StdO_Customers_Residential!U504+[1]StdO_Customers_Small_Commercial!U504+[1]StdO_Customers_Lighting!U504</f>
        <v>114554</v>
      </c>
      <c r="V504" s="20">
        <f>[1]StdO_Customers_Residential!V504+[1]StdO_Customers_Small_Commercial!V504+[1]StdO_Customers_Lighting!V504</f>
        <v>118683</v>
      </c>
      <c r="W504" s="20">
        <f>[1]StdO_Customers_Residential!W504+[1]StdO_Customers_Small_Commercial!W504+[1]StdO_Customers_Lighting!W504</f>
        <v>102089</v>
      </c>
      <c r="X504" s="20">
        <f>[1]StdO_Customers_Residential!X504+[1]StdO_Customers_Small_Commercial!X504+[1]StdO_Customers_Lighting!X504</f>
        <v>81151</v>
      </c>
      <c r="Y504" s="20">
        <f>[1]StdO_Customers_Residential!Y504+[1]StdO_Customers_Small_Commercial!Y504+[1]StdO_Customers_Lighting!Y504</f>
        <v>68304</v>
      </c>
      <c r="Z504" s="12"/>
      <c r="AA504" s="13">
        <f t="shared" si="65"/>
        <v>2</v>
      </c>
      <c r="AB504" s="12">
        <f t="shared" si="58"/>
        <v>1603874</v>
      </c>
      <c r="AC504" s="5">
        <f t="shared" si="59"/>
        <v>537936</v>
      </c>
      <c r="AD504" s="5">
        <f t="shared" si="60"/>
        <v>2141810</v>
      </c>
      <c r="AF504" s="12">
        <f t="shared" si="61"/>
        <v>5</v>
      </c>
      <c r="AG504" s="12">
        <f t="shared" si="62"/>
        <v>2022</v>
      </c>
      <c r="AI504" s="5">
        <f t="shared" si="63"/>
        <v>118683</v>
      </c>
      <c r="AJ504" s="12">
        <f t="shared" si="64"/>
        <v>21</v>
      </c>
    </row>
    <row r="505" spans="1:36" x14ac:dyDescent="0.25">
      <c r="A505" s="33">
        <v>44692</v>
      </c>
      <c r="B505" s="20">
        <f>[1]StdO_Customers_Residential!B505+[1]StdO_Customers_Small_Commercial!B505+[1]StdO_Customers_Lighting!B505</f>
        <v>61484</v>
      </c>
      <c r="C505" s="20">
        <f>[1]StdO_Customers_Residential!C505+[1]StdO_Customers_Small_Commercial!C505+[1]StdO_Customers_Lighting!C505</f>
        <v>58435</v>
      </c>
      <c r="D505" s="20">
        <f>[1]StdO_Customers_Residential!D505+[1]StdO_Customers_Small_Commercial!D505+[1]StdO_Customers_Lighting!D505</f>
        <v>57599</v>
      </c>
      <c r="E505" s="20">
        <f>[1]StdO_Customers_Residential!E505+[1]StdO_Customers_Small_Commercial!E505+[1]StdO_Customers_Lighting!E505</f>
        <v>58377</v>
      </c>
      <c r="F505" s="20">
        <f>[1]StdO_Customers_Residential!F505+[1]StdO_Customers_Small_Commercial!F505+[1]StdO_Customers_Lighting!F505</f>
        <v>62659</v>
      </c>
      <c r="G505" s="20">
        <f>[1]StdO_Customers_Residential!G505+[1]StdO_Customers_Small_Commercial!G505+[1]StdO_Customers_Lighting!G505</f>
        <v>72141</v>
      </c>
      <c r="H505" s="20">
        <f>[1]StdO_Customers_Residential!H505+[1]StdO_Customers_Small_Commercial!H505+[1]StdO_Customers_Lighting!H505</f>
        <v>90680</v>
      </c>
      <c r="I505" s="20">
        <f>[1]StdO_Customers_Residential!I505+[1]StdO_Customers_Small_Commercial!I505+[1]StdO_Customers_Lighting!I505</f>
        <v>105402</v>
      </c>
      <c r="J505" s="20">
        <f>[1]StdO_Customers_Residential!J505+[1]StdO_Customers_Small_Commercial!J505+[1]StdO_Customers_Lighting!J505</f>
        <v>100075</v>
      </c>
      <c r="K505" s="20">
        <f>[1]StdO_Customers_Residential!K505+[1]StdO_Customers_Small_Commercial!K505+[1]StdO_Customers_Lighting!K505</f>
        <v>100891</v>
      </c>
      <c r="L505" s="20">
        <f>[1]StdO_Customers_Residential!L505+[1]StdO_Customers_Small_Commercial!L505+[1]StdO_Customers_Lighting!L505</f>
        <v>98945</v>
      </c>
      <c r="M505" s="20">
        <f>[1]StdO_Customers_Residential!M505+[1]StdO_Customers_Small_Commercial!M505+[1]StdO_Customers_Lighting!M505</f>
        <v>98340</v>
      </c>
      <c r="N505" s="20">
        <f>[1]StdO_Customers_Residential!N505+[1]StdO_Customers_Small_Commercial!N505+[1]StdO_Customers_Lighting!N505</f>
        <v>95230</v>
      </c>
      <c r="O505" s="20">
        <f>[1]StdO_Customers_Residential!O505+[1]StdO_Customers_Small_Commercial!O505+[1]StdO_Customers_Lighting!O505</f>
        <v>91448</v>
      </c>
      <c r="P505" s="20">
        <f>[1]StdO_Customers_Residential!P505+[1]StdO_Customers_Small_Commercial!P505+[1]StdO_Customers_Lighting!P505</f>
        <v>88352</v>
      </c>
      <c r="Q505" s="20">
        <f>[1]StdO_Customers_Residential!Q505+[1]StdO_Customers_Small_Commercial!Q505+[1]StdO_Customers_Lighting!Q505</f>
        <v>92741</v>
      </c>
      <c r="R505" s="20">
        <f>[1]StdO_Customers_Residential!R505+[1]StdO_Customers_Small_Commercial!R505+[1]StdO_Customers_Lighting!R505</f>
        <v>99198</v>
      </c>
      <c r="S505" s="20">
        <f>[1]StdO_Customers_Residential!S505+[1]StdO_Customers_Small_Commercial!S505+[1]StdO_Customers_Lighting!S505</f>
        <v>102461</v>
      </c>
      <c r="T505" s="20">
        <f>[1]StdO_Customers_Residential!T505+[1]StdO_Customers_Small_Commercial!T505+[1]StdO_Customers_Lighting!T505</f>
        <v>105553</v>
      </c>
      <c r="U505" s="20">
        <f>[1]StdO_Customers_Residential!U505+[1]StdO_Customers_Small_Commercial!U505+[1]StdO_Customers_Lighting!U505</f>
        <v>113199</v>
      </c>
      <c r="V505" s="20">
        <f>[1]StdO_Customers_Residential!V505+[1]StdO_Customers_Small_Commercial!V505+[1]StdO_Customers_Lighting!V505</f>
        <v>117382</v>
      </c>
      <c r="W505" s="20">
        <f>[1]StdO_Customers_Residential!W505+[1]StdO_Customers_Small_Commercial!W505+[1]StdO_Customers_Lighting!W505</f>
        <v>101013</v>
      </c>
      <c r="X505" s="20">
        <f>[1]StdO_Customers_Residential!X505+[1]StdO_Customers_Small_Commercial!X505+[1]StdO_Customers_Lighting!X505</f>
        <v>80460</v>
      </c>
      <c r="Y505" s="20">
        <f>[1]StdO_Customers_Residential!Y505+[1]StdO_Customers_Small_Commercial!Y505+[1]StdO_Customers_Lighting!Y505</f>
        <v>67748</v>
      </c>
      <c r="Z505" s="12"/>
      <c r="AA505" s="13">
        <f t="shared" si="65"/>
        <v>3</v>
      </c>
      <c r="AB505" s="12">
        <f t="shared" si="58"/>
        <v>1590690</v>
      </c>
      <c r="AC505" s="5">
        <f t="shared" si="59"/>
        <v>529123</v>
      </c>
      <c r="AD505" s="5">
        <f t="shared" si="60"/>
        <v>2119813</v>
      </c>
      <c r="AF505" s="12">
        <f t="shared" si="61"/>
        <v>5</v>
      </c>
      <c r="AG505" s="12">
        <f t="shared" si="62"/>
        <v>2022</v>
      </c>
      <c r="AI505" s="5">
        <f t="shared" si="63"/>
        <v>117382</v>
      </c>
      <c r="AJ505" s="12">
        <f t="shared" si="64"/>
        <v>21</v>
      </c>
    </row>
    <row r="506" spans="1:36" x14ac:dyDescent="0.25">
      <c r="A506" s="33">
        <v>44693</v>
      </c>
      <c r="B506" s="20">
        <f>[1]StdO_Customers_Residential!B506+[1]StdO_Customers_Small_Commercial!B506+[1]StdO_Customers_Lighting!B506</f>
        <v>61648</v>
      </c>
      <c r="C506" s="20">
        <f>[1]StdO_Customers_Residential!C506+[1]StdO_Customers_Small_Commercial!C506+[1]StdO_Customers_Lighting!C506</f>
        <v>57614</v>
      </c>
      <c r="D506" s="20">
        <f>[1]StdO_Customers_Residential!D506+[1]StdO_Customers_Small_Commercial!D506+[1]StdO_Customers_Lighting!D506</f>
        <v>55997</v>
      </c>
      <c r="E506" s="20">
        <f>[1]StdO_Customers_Residential!E506+[1]StdO_Customers_Small_Commercial!E506+[1]StdO_Customers_Lighting!E506</f>
        <v>56733</v>
      </c>
      <c r="F506" s="20">
        <f>[1]StdO_Customers_Residential!F506+[1]StdO_Customers_Small_Commercial!F506+[1]StdO_Customers_Lighting!F506</f>
        <v>59800</v>
      </c>
      <c r="G506" s="20">
        <f>[1]StdO_Customers_Residential!G506+[1]StdO_Customers_Small_Commercial!G506+[1]StdO_Customers_Lighting!G506</f>
        <v>70027</v>
      </c>
      <c r="H506" s="20">
        <f>[1]StdO_Customers_Residential!H506+[1]StdO_Customers_Small_Commercial!H506+[1]StdO_Customers_Lighting!H506</f>
        <v>90797</v>
      </c>
      <c r="I506" s="20">
        <f>[1]StdO_Customers_Residential!I506+[1]StdO_Customers_Small_Commercial!I506+[1]StdO_Customers_Lighting!I506</f>
        <v>105491</v>
      </c>
      <c r="J506" s="20">
        <f>[1]StdO_Customers_Residential!J506+[1]StdO_Customers_Small_Commercial!J506+[1]StdO_Customers_Lighting!J506</f>
        <v>100167</v>
      </c>
      <c r="K506" s="20">
        <f>[1]StdO_Customers_Residential!K506+[1]StdO_Customers_Small_Commercial!K506+[1]StdO_Customers_Lighting!K506</f>
        <v>101039</v>
      </c>
      <c r="L506" s="20">
        <f>[1]StdO_Customers_Residential!L506+[1]StdO_Customers_Small_Commercial!L506+[1]StdO_Customers_Lighting!L506</f>
        <v>99115</v>
      </c>
      <c r="M506" s="20">
        <f>[1]StdO_Customers_Residential!M506+[1]StdO_Customers_Small_Commercial!M506+[1]StdO_Customers_Lighting!M506</f>
        <v>98493</v>
      </c>
      <c r="N506" s="20">
        <f>[1]StdO_Customers_Residential!N506+[1]StdO_Customers_Small_Commercial!N506+[1]StdO_Customers_Lighting!N506</f>
        <v>95347</v>
      </c>
      <c r="O506" s="20">
        <f>[1]StdO_Customers_Residential!O506+[1]StdO_Customers_Small_Commercial!O506+[1]StdO_Customers_Lighting!O506</f>
        <v>91599</v>
      </c>
      <c r="P506" s="20">
        <f>[1]StdO_Customers_Residential!P506+[1]StdO_Customers_Small_Commercial!P506+[1]StdO_Customers_Lighting!P506</f>
        <v>88484</v>
      </c>
      <c r="Q506" s="20">
        <f>[1]StdO_Customers_Residential!Q506+[1]StdO_Customers_Small_Commercial!Q506+[1]StdO_Customers_Lighting!Q506</f>
        <v>92904</v>
      </c>
      <c r="R506" s="20">
        <f>[1]StdO_Customers_Residential!R506+[1]StdO_Customers_Small_Commercial!R506+[1]StdO_Customers_Lighting!R506</f>
        <v>99349</v>
      </c>
      <c r="S506" s="20">
        <f>[1]StdO_Customers_Residential!S506+[1]StdO_Customers_Small_Commercial!S506+[1]StdO_Customers_Lighting!S506</f>
        <v>102587</v>
      </c>
      <c r="T506" s="20">
        <f>[1]StdO_Customers_Residential!T506+[1]StdO_Customers_Small_Commercial!T506+[1]StdO_Customers_Lighting!T506</f>
        <v>105685</v>
      </c>
      <c r="U506" s="20">
        <f>[1]StdO_Customers_Residential!U506+[1]StdO_Customers_Small_Commercial!U506+[1]StdO_Customers_Lighting!U506</f>
        <v>113341</v>
      </c>
      <c r="V506" s="20">
        <f>[1]StdO_Customers_Residential!V506+[1]StdO_Customers_Small_Commercial!V506+[1]StdO_Customers_Lighting!V506</f>
        <v>117597</v>
      </c>
      <c r="W506" s="20">
        <f>[1]StdO_Customers_Residential!W506+[1]StdO_Customers_Small_Commercial!W506+[1]StdO_Customers_Lighting!W506</f>
        <v>101289</v>
      </c>
      <c r="X506" s="20">
        <f>[1]StdO_Customers_Residential!X506+[1]StdO_Customers_Small_Commercial!X506+[1]StdO_Customers_Lighting!X506</f>
        <v>80713</v>
      </c>
      <c r="Y506" s="20">
        <f>[1]StdO_Customers_Residential!Y506+[1]StdO_Customers_Small_Commercial!Y506+[1]StdO_Customers_Lighting!Y506</f>
        <v>67976</v>
      </c>
      <c r="Z506" s="12"/>
      <c r="AA506" s="13">
        <f t="shared" si="65"/>
        <v>4</v>
      </c>
      <c r="AB506" s="12">
        <f t="shared" si="58"/>
        <v>1593200</v>
      </c>
      <c r="AC506" s="5">
        <f t="shared" si="59"/>
        <v>520592</v>
      </c>
      <c r="AD506" s="5">
        <f t="shared" si="60"/>
        <v>2113792</v>
      </c>
      <c r="AF506" s="12">
        <f t="shared" si="61"/>
        <v>5</v>
      </c>
      <c r="AG506" s="12">
        <f t="shared" si="62"/>
        <v>2022</v>
      </c>
      <c r="AI506" s="5">
        <f t="shared" si="63"/>
        <v>117597</v>
      </c>
      <c r="AJ506" s="12">
        <f t="shared" si="64"/>
        <v>21</v>
      </c>
    </row>
    <row r="507" spans="1:36" x14ac:dyDescent="0.25">
      <c r="A507" s="33">
        <v>44694</v>
      </c>
      <c r="B507" s="20">
        <f>[1]StdO_Customers_Residential!B507+[1]StdO_Customers_Small_Commercial!B507+[1]StdO_Customers_Lighting!B507</f>
        <v>62548</v>
      </c>
      <c r="C507" s="20">
        <f>[1]StdO_Customers_Residential!C507+[1]StdO_Customers_Small_Commercial!C507+[1]StdO_Customers_Lighting!C507</f>
        <v>58897</v>
      </c>
      <c r="D507" s="20">
        <f>[1]StdO_Customers_Residential!D507+[1]StdO_Customers_Small_Commercial!D507+[1]StdO_Customers_Lighting!D507</f>
        <v>57194</v>
      </c>
      <c r="E507" s="20">
        <f>[1]StdO_Customers_Residential!E507+[1]StdO_Customers_Small_Commercial!E507+[1]StdO_Customers_Lighting!E507</f>
        <v>57075</v>
      </c>
      <c r="F507" s="20">
        <f>[1]StdO_Customers_Residential!F507+[1]StdO_Customers_Small_Commercial!F507+[1]StdO_Customers_Lighting!F507</f>
        <v>59911</v>
      </c>
      <c r="G507" s="20">
        <f>[1]StdO_Customers_Residential!G507+[1]StdO_Customers_Small_Commercial!G507+[1]StdO_Customers_Lighting!G507</f>
        <v>70019</v>
      </c>
      <c r="H507" s="20">
        <f>[1]StdO_Customers_Residential!H507+[1]StdO_Customers_Small_Commercial!H507+[1]StdO_Customers_Lighting!H507</f>
        <v>90786</v>
      </c>
      <c r="I507" s="20">
        <f>[1]StdO_Customers_Residential!I507+[1]StdO_Customers_Small_Commercial!I507+[1]StdO_Customers_Lighting!I507</f>
        <v>105472</v>
      </c>
      <c r="J507" s="20">
        <f>[1]StdO_Customers_Residential!J507+[1]StdO_Customers_Small_Commercial!J507+[1]StdO_Customers_Lighting!J507</f>
        <v>100132</v>
      </c>
      <c r="K507" s="20">
        <f>[1]StdO_Customers_Residential!K507+[1]StdO_Customers_Small_Commercial!K507+[1]StdO_Customers_Lighting!K507</f>
        <v>101024</v>
      </c>
      <c r="L507" s="20">
        <f>[1]StdO_Customers_Residential!L507+[1]StdO_Customers_Small_Commercial!L507+[1]StdO_Customers_Lighting!L507</f>
        <v>99112</v>
      </c>
      <c r="M507" s="20">
        <f>[1]StdO_Customers_Residential!M507+[1]StdO_Customers_Small_Commercial!M507+[1]StdO_Customers_Lighting!M507</f>
        <v>98510</v>
      </c>
      <c r="N507" s="20">
        <f>[1]StdO_Customers_Residential!N507+[1]StdO_Customers_Small_Commercial!N507+[1]StdO_Customers_Lighting!N507</f>
        <v>95340</v>
      </c>
      <c r="O507" s="20">
        <f>[1]StdO_Customers_Residential!O507+[1]StdO_Customers_Small_Commercial!O507+[1]StdO_Customers_Lighting!O507</f>
        <v>91579</v>
      </c>
      <c r="P507" s="20">
        <f>[1]StdO_Customers_Residential!P507+[1]StdO_Customers_Small_Commercial!P507+[1]StdO_Customers_Lighting!P507</f>
        <v>88456</v>
      </c>
      <c r="Q507" s="20">
        <f>[1]StdO_Customers_Residential!Q507+[1]StdO_Customers_Small_Commercial!Q507+[1]StdO_Customers_Lighting!Q507</f>
        <v>92853</v>
      </c>
      <c r="R507" s="20">
        <f>[1]StdO_Customers_Residential!R507+[1]StdO_Customers_Small_Commercial!R507+[1]StdO_Customers_Lighting!R507</f>
        <v>99290</v>
      </c>
      <c r="S507" s="20">
        <f>[1]StdO_Customers_Residential!S507+[1]StdO_Customers_Small_Commercial!S507+[1]StdO_Customers_Lighting!S507</f>
        <v>102555</v>
      </c>
      <c r="T507" s="20">
        <f>[1]StdO_Customers_Residential!T507+[1]StdO_Customers_Small_Commercial!T507+[1]StdO_Customers_Lighting!T507</f>
        <v>105714</v>
      </c>
      <c r="U507" s="20">
        <f>[1]StdO_Customers_Residential!U507+[1]StdO_Customers_Small_Commercial!U507+[1]StdO_Customers_Lighting!U507</f>
        <v>113452</v>
      </c>
      <c r="V507" s="20">
        <f>[1]StdO_Customers_Residential!V507+[1]StdO_Customers_Small_Commercial!V507+[1]StdO_Customers_Lighting!V507</f>
        <v>117516</v>
      </c>
      <c r="W507" s="20">
        <f>[1]StdO_Customers_Residential!W507+[1]StdO_Customers_Small_Commercial!W507+[1]StdO_Customers_Lighting!W507</f>
        <v>101261</v>
      </c>
      <c r="X507" s="20">
        <f>[1]StdO_Customers_Residential!X507+[1]StdO_Customers_Small_Commercial!X507+[1]StdO_Customers_Lighting!X507</f>
        <v>82092</v>
      </c>
      <c r="Y507" s="20">
        <f>[1]StdO_Customers_Residential!Y507+[1]StdO_Customers_Small_Commercial!Y507+[1]StdO_Customers_Lighting!Y507</f>
        <v>70683</v>
      </c>
      <c r="Z507" s="12"/>
      <c r="AA507" s="13">
        <f t="shared" si="65"/>
        <v>5</v>
      </c>
      <c r="AB507" s="12">
        <f t="shared" si="58"/>
        <v>1594358</v>
      </c>
      <c r="AC507" s="5">
        <f t="shared" si="59"/>
        <v>527113</v>
      </c>
      <c r="AD507" s="5">
        <f t="shared" si="60"/>
        <v>2121471</v>
      </c>
      <c r="AF507" s="12">
        <f t="shared" si="61"/>
        <v>5</v>
      </c>
      <c r="AG507" s="12">
        <f t="shared" si="62"/>
        <v>2022</v>
      </c>
      <c r="AI507" s="5">
        <f t="shared" si="63"/>
        <v>117516</v>
      </c>
      <c r="AJ507" s="12">
        <f t="shared" si="64"/>
        <v>21</v>
      </c>
    </row>
    <row r="508" spans="1:36" x14ac:dyDescent="0.25">
      <c r="A508" s="33">
        <v>44695</v>
      </c>
      <c r="B508" s="20">
        <f>[1]StdO_Customers_Residential!B508+[1]StdO_Customers_Small_Commercial!B508+[1]StdO_Customers_Lighting!B508</f>
        <v>65153</v>
      </c>
      <c r="C508" s="20">
        <f>[1]StdO_Customers_Residential!C508+[1]StdO_Customers_Small_Commercial!C508+[1]StdO_Customers_Lighting!C508</f>
        <v>60551</v>
      </c>
      <c r="D508" s="20">
        <f>[1]StdO_Customers_Residential!D508+[1]StdO_Customers_Small_Commercial!D508+[1]StdO_Customers_Lighting!D508</f>
        <v>58855</v>
      </c>
      <c r="E508" s="20">
        <f>[1]StdO_Customers_Residential!E508+[1]StdO_Customers_Small_Commercial!E508+[1]StdO_Customers_Lighting!E508</f>
        <v>57824</v>
      </c>
      <c r="F508" s="20">
        <f>[1]StdO_Customers_Residential!F508+[1]StdO_Customers_Small_Commercial!F508+[1]StdO_Customers_Lighting!F508</f>
        <v>59510</v>
      </c>
      <c r="G508" s="20">
        <f>[1]StdO_Customers_Residential!G508+[1]StdO_Customers_Small_Commercial!G508+[1]StdO_Customers_Lighting!G508</f>
        <v>67179</v>
      </c>
      <c r="H508" s="20">
        <f>[1]StdO_Customers_Residential!H508+[1]StdO_Customers_Small_Commercial!H508+[1]StdO_Customers_Lighting!H508</f>
        <v>84648</v>
      </c>
      <c r="I508" s="20">
        <f>[1]StdO_Customers_Residential!I508+[1]StdO_Customers_Small_Commercial!I508+[1]StdO_Customers_Lighting!I508</f>
        <v>98978</v>
      </c>
      <c r="J508" s="20">
        <f>[1]StdO_Customers_Residential!J508+[1]StdO_Customers_Small_Commercial!J508+[1]StdO_Customers_Lighting!J508</f>
        <v>101406</v>
      </c>
      <c r="K508" s="20">
        <f>[1]StdO_Customers_Residential!K508+[1]StdO_Customers_Small_Commercial!K508+[1]StdO_Customers_Lighting!K508</f>
        <v>106535</v>
      </c>
      <c r="L508" s="20">
        <f>[1]StdO_Customers_Residential!L508+[1]StdO_Customers_Small_Commercial!L508+[1]StdO_Customers_Lighting!L508</f>
        <v>103560</v>
      </c>
      <c r="M508" s="20">
        <f>[1]StdO_Customers_Residential!M508+[1]StdO_Customers_Small_Commercial!M508+[1]StdO_Customers_Lighting!M508</f>
        <v>102721</v>
      </c>
      <c r="N508" s="20">
        <f>[1]StdO_Customers_Residential!N508+[1]StdO_Customers_Small_Commercial!N508+[1]StdO_Customers_Lighting!N508</f>
        <v>97517</v>
      </c>
      <c r="O508" s="20">
        <f>[1]StdO_Customers_Residential!O508+[1]StdO_Customers_Small_Commercial!O508+[1]StdO_Customers_Lighting!O508</f>
        <v>95695</v>
      </c>
      <c r="P508" s="20">
        <f>[1]StdO_Customers_Residential!P508+[1]StdO_Customers_Small_Commercial!P508+[1]StdO_Customers_Lighting!P508</f>
        <v>94783</v>
      </c>
      <c r="Q508" s="20">
        <f>[1]StdO_Customers_Residential!Q508+[1]StdO_Customers_Small_Commercial!Q508+[1]StdO_Customers_Lighting!Q508</f>
        <v>99045</v>
      </c>
      <c r="R508" s="20">
        <f>[1]StdO_Customers_Residential!R508+[1]StdO_Customers_Small_Commercial!R508+[1]StdO_Customers_Lighting!R508</f>
        <v>104145</v>
      </c>
      <c r="S508" s="20">
        <f>[1]StdO_Customers_Residential!S508+[1]StdO_Customers_Small_Commercial!S508+[1]StdO_Customers_Lighting!S508</f>
        <v>109167</v>
      </c>
      <c r="T508" s="20">
        <f>[1]StdO_Customers_Residential!T508+[1]StdO_Customers_Small_Commercial!T508+[1]StdO_Customers_Lighting!T508</f>
        <v>113192</v>
      </c>
      <c r="U508" s="20">
        <f>[1]StdO_Customers_Residential!U508+[1]StdO_Customers_Small_Commercial!U508+[1]StdO_Customers_Lighting!U508</f>
        <v>115521</v>
      </c>
      <c r="V508" s="20">
        <f>[1]StdO_Customers_Residential!V508+[1]StdO_Customers_Small_Commercial!V508+[1]StdO_Customers_Lighting!V508</f>
        <v>116728</v>
      </c>
      <c r="W508" s="20">
        <f>[1]StdO_Customers_Residential!W508+[1]StdO_Customers_Small_Commercial!W508+[1]StdO_Customers_Lighting!W508</f>
        <v>103207</v>
      </c>
      <c r="X508" s="20">
        <f>[1]StdO_Customers_Residential!X508+[1]StdO_Customers_Small_Commercial!X508+[1]StdO_Customers_Lighting!X508</f>
        <v>87098</v>
      </c>
      <c r="Y508" s="20">
        <f>[1]StdO_Customers_Residential!Y508+[1]StdO_Customers_Small_Commercial!Y508+[1]StdO_Customers_Lighting!Y508</f>
        <v>78622</v>
      </c>
      <c r="Z508" s="12"/>
      <c r="AA508" s="13">
        <f t="shared" si="65"/>
        <v>6</v>
      </c>
      <c r="AB508" s="12">
        <f t="shared" si="58"/>
        <v>1649298</v>
      </c>
      <c r="AC508" s="5">
        <f t="shared" si="59"/>
        <v>532342</v>
      </c>
      <c r="AD508" s="5">
        <f t="shared" si="60"/>
        <v>2181640</v>
      </c>
      <c r="AF508" s="12">
        <f t="shared" si="61"/>
        <v>5</v>
      </c>
      <c r="AG508" s="12">
        <f t="shared" si="62"/>
        <v>2022</v>
      </c>
      <c r="AI508" s="5">
        <f t="shared" si="63"/>
        <v>116728</v>
      </c>
      <c r="AJ508" s="12">
        <f t="shared" si="64"/>
        <v>21</v>
      </c>
    </row>
    <row r="509" spans="1:36" x14ac:dyDescent="0.25">
      <c r="A509" s="33">
        <v>44696</v>
      </c>
      <c r="B509" s="20">
        <f>[1]StdO_Customers_Residential!B509+[1]StdO_Customers_Small_Commercial!B509+[1]StdO_Customers_Lighting!B509</f>
        <v>66722</v>
      </c>
      <c r="C509" s="20">
        <f>[1]StdO_Customers_Residential!C509+[1]StdO_Customers_Small_Commercial!C509+[1]StdO_Customers_Lighting!C509</f>
        <v>65559</v>
      </c>
      <c r="D509" s="20">
        <f>[1]StdO_Customers_Residential!D509+[1]StdO_Customers_Small_Commercial!D509+[1]StdO_Customers_Lighting!D509</f>
        <v>62529</v>
      </c>
      <c r="E509" s="20">
        <f>[1]StdO_Customers_Residential!E509+[1]StdO_Customers_Small_Commercial!E509+[1]StdO_Customers_Lighting!E509</f>
        <v>61480</v>
      </c>
      <c r="F509" s="20">
        <f>[1]StdO_Customers_Residential!F509+[1]StdO_Customers_Small_Commercial!F509+[1]StdO_Customers_Lighting!F509</f>
        <v>62315</v>
      </c>
      <c r="G509" s="20">
        <f>[1]StdO_Customers_Residential!G509+[1]StdO_Customers_Small_Commercial!G509+[1]StdO_Customers_Lighting!G509</f>
        <v>67319</v>
      </c>
      <c r="H509" s="20">
        <f>[1]StdO_Customers_Residential!H509+[1]StdO_Customers_Small_Commercial!H509+[1]StdO_Customers_Lighting!H509</f>
        <v>84668</v>
      </c>
      <c r="I509" s="20">
        <f>[1]StdO_Customers_Residential!I509+[1]StdO_Customers_Small_Commercial!I509+[1]StdO_Customers_Lighting!I509</f>
        <v>98926</v>
      </c>
      <c r="J509" s="20">
        <f>[1]StdO_Customers_Residential!J509+[1]StdO_Customers_Small_Commercial!J509+[1]StdO_Customers_Lighting!J509</f>
        <v>101324</v>
      </c>
      <c r="K509" s="20">
        <f>[1]StdO_Customers_Residential!K509+[1]StdO_Customers_Small_Commercial!K509+[1]StdO_Customers_Lighting!K509</f>
        <v>106436</v>
      </c>
      <c r="L509" s="20">
        <f>[1]StdO_Customers_Residential!L509+[1]StdO_Customers_Small_Commercial!L509+[1]StdO_Customers_Lighting!L509</f>
        <v>103461</v>
      </c>
      <c r="M509" s="20">
        <f>[1]StdO_Customers_Residential!M509+[1]StdO_Customers_Small_Commercial!M509+[1]StdO_Customers_Lighting!M509</f>
        <v>102624</v>
      </c>
      <c r="N509" s="20">
        <f>[1]StdO_Customers_Residential!N509+[1]StdO_Customers_Small_Commercial!N509+[1]StdO_Customers_Lighting!N509</f>
        <v>97398</v>
      </c>
      <c r="O509" s="20">
        <f>[1]StdO_Customers_Residential!O509+[1]StdO_Customers_Small_Commercial!O509+[1]StdO_Customers_Lighting!O509</f>
        <v>93750</v>
      </c>
      <c r="P509" s="20">
        <f>[1]StdO_Customers_Residential!P509+[1]StdO_Customers_Small_Commercial!P509+[1]StdO_Customers_Lighting!P509</f>
        <v>89906</v>
      </c>
      <c r="Q509" s="20">
        <f>[1]StdO_Customers_Residential!Q509+[1]StdO_Customers_Small_Commercial!Q509+[1]StdO_Customers_Lighting!Q509</f>
        <v>93443</v>
      </c>
      <c r="R509" s="20">
        <f>[1]StdO_Customers_Residential!R509+[1]StdO_Customers_Small_Commercial!R509+[1]StdO_Customers_Lighting!R509</f>
        <v>100293</v>
      </c>
      <c r="S509" s="20">
        <f>[1]StdO_Customers_Residential!S509+[1]StdO_Customers_Small_Commercial!S509+[1]StdO_Customers_Lighting!S509</f>
        <v>103636</v>
      </c>
      <c r="T509" s="20">
        <f>[1]StdO_Customers_Residential!T509+[1]StdO_Customers_Small_Commercial!T509+[1]StdO_Customers_Lighting!T509</f>
        <v>107539</v>
      </c>
      <c r="U509" s="20">
        <f>[1]StdO_Customers_Residential!U509+[1]StdO_Customers_Small_Commercial!U509+[1]StdO_Customers_Lighting!U509</f>
        <v>115562</v>
      </c>
      <c r="V509" s="20">
        <f>[1]StdO_Customers_Residential!V509+[1]StdO_Customers_Small_Commercial!V509+[1]StdO_Customers_Lighting!V509</f>
        <v>116574</v>
      </c>
      <c r="W509" s="20">
        <f>[1]StdO_Customers_Residential!W509+[1]StdO_Customers_Small_Commercial!W509+[1]StdO_Customers_Lighting!W509</f>
        <v>100203</v>
      </c>
      <c r="X509" s="20">
        <f>[1]StdO_Customers_Residential!X509+[1]StdO_Customers_Small_Commercial!X509+[1]StdO_Customers_Lighting!X509</f>
        <v>80814</v>
      </c>
      <c r="Y509" s="20">
        <f>[1]StdO_Customers_Residential!Y509+[1]StdO_Customers_Small_Commercial!Y509+[1]StdO_Customers_Lighting!Y509</f>
        <v>68453</v>
      </c>
      <c r="Z509" s="12"/>
      <c r="AA509" s="13">
        <f t="shared" si="65"/>
        <v>7</v>
      </c>
      <c r="AB509" s="12">
        <f t="shared" si="58"/>
        <v>0</v>
      </c>
      <c r="AC509" s="5">
        <f t="shared" si="59"/>
        <v>2150934</v>
      </c>
      <c r="AD509" s="5">
        <f t="shared" si="60"/>
        <v>2150934</v>
      </c>
      <c r="AF509" s="12">
        <f t="shared" si="61"/>
        <v>5</v>
      </c>
      <c r="AG509" s="12">
        <f t="shared" si="62"/>
        <v>2022</v>
      </c>
      <c r="AI509" s="5">
        <f t="shared" si="63"/>
        <v>116574</v>
      </c>
      <c r="AJ509" s="12">
        <f t="shared" si="64"/>
        <v>21</v>
      </c>
    </row>
    <row r="510" spans="1:36" x14ac:dyDescent="0.25">
      <c r="A510" s="33">
        <v>44697</v>
      </c>
      <c r="B510" s="20">
        <f>[1]StdO_Customers_Residential!B510+[1]StdO_Customers_Small_Commercial!B510+[1]StdO_Customers_Lighting!B510</f>
        <v>61974</v>
      </c>
      <c r="C510" s="20">
        <f>[1]StdO_Customers_Residential!C510+[1]StdO_Customers_Small_Commercial!C510+[1]StdO_Customers_Lighting!C510</f>
        <v>58879</v>
      </c>
      <c r="D510" s="20">
        <f>[1]StdO_Customers_Residential!D510+[1]StdO_Customers_Small_Commercial!D510+[1]StdO_Customers_Lighting!D510</f>
        <v>57966</v>
      </c>
      <c r="E510" s="20">
        <f>[1]StdO_Customers_Residential!E510+[1]StdO_Customers_Small_Commercial!E510+[1]StdO_Customers_Lighting!E510</f>
        <v>57832</v>
      </c>
      <c r="F510" s="20">
        <f>[1]StdO_Customers_Residential!F510+[1]StdO_Customers_Small_Commercial!F510+[1]StdO_Customers_Lighting!F510</f>
        <v>60750</v>
      </c>
      <c r="G510" s="20">
        <f>[1]StdO_Customers_Residential!G510+[1]StdO_Customers_Small_Commercial!G510+[1]StdO_Customers_Lighting!G510</f>
        <v>70396</v>
      </c>
      <c r="H510" s="20">
        <f>[1]StdO_Customers_Residential!H510+[1]StdO_Customers_Small_Commercial!H510+[1]StdO_Customers_Lighting!H510</f>
        <v>91054</v>
      </c>
      <c r="I510" s="20">
        <f>[1]StdO_Customers_Residential!I510+[1]StdO_Customers_Small_Commercial!I510+[1]StdO_Customers_Lighting!I510</f>
        <v>105580</v>
      </c>
      <c r="J510" s="20">
        <f>[1]StdO_Customers_Residential!J510+[1]StdO_Customers_Small_Commercial!J510+[1]StdO_Customers_Lighting!J510</f>
        <v>100260</v>
      </c>
      <c r="K510" s="20">
        <f>[1]StdO_Customers_Residential!K510+[1]StdO_Customers_Small_Commercial!K510+[1]StdO_Customers_Lighting!K510</f>
        <v>101108</v>
      </c>
      <c r="L510" s="20">
        <f>[1]StdO_Customers_Residential!L510+[1]StdO_Customers_Small_Commercial!L510+[1]StdO_Customers_Lighting!L510</f>
        <v>99164</v>
      </c>
      <c r="M510" s="20">
        <f>[1]StdO_Customers_Residential!M510+[1]StdO_Customers_Small_Commercial!M510+[1]StdO_Customers_Lighting!M510</f>
        <v>98522</v>
      </c>
      <c r="N510" s="20">
        <f>[1]StdO_Customers_Residential!N510+[1]StdO_Customers_Small_Commercial!N510+[1]StdO_Customers_Lighting!N510</f>
        <v>95328</v>
      </c>
      <c r="O510" s="20">
        <f>[1]StdO_Customers_Residential!O510+[1]StdO_Customers_Small_Commercial!O510+[1]StdO_Customers_Lighting!O510</f>
        <v>91552</v>
      </c>
      <c r="P510" s="20">
        <f>[1]StdO_Customers_Residential!P510+[1]StdO_Customers_Small_Commercial!P510+[1]StdO_Customers_Lighting!P510</f>
        <v>88399</v>
      </c>
      <c r="Q510" s="20">
        <f>[1]StdO_Customers_Residential!Q510+[1]StdO_Customers_Small_Commercial!Q510+[1]StdO_Customers_Lighting!Q510</f>
        <v>92814</v>
      </c>
      <c r="R510" s="20">
        <f>[1]StdO_Customers_Residential!R510+[1]StdO_Customers_Small_Commercial!R510+[1]StdO_Customers_Lighting!R510</f>
        <v>99293</v>
      </c>
      <c r="S510" s="20">
        <f>[1]StdO_Customers_Residential!S510+[1]StdO_Customers_Small_Commercial!S510+[1]StdO_Customers_Lighting!S510</f>
        <v>102567</v>
      </c>
      <c r="T510" s="20">
        <f>[1]StdO_Customers_Residential!T510+[1]StdO_Customers_Small_Commercial!T510+[1]StdO_Customers_Lighting!T510</f>
        <v>105772</v>
      </c>
      <c r="U510" s="20">
        <f>[1]StdO_Customers_Residential!U510+[1]StdO_Customers_Small_Commercial!U510+[1]StdO_Customers_Lighting!U510</f>
        <v>113517</v>
      </c>
      <c r="V510" s="20">
        <f>[1]StdO_Customers_Residential!V510+[1]StdO_Customers_Small_Commercial!V510+[1]StdO_Customers_Lighting!V510</f>
        <v>117876</v>
      </c>
      <c r="W510" s="20">
        <f>[1]StdO_Customers_Residential!W510+[1]StdO_Customers_Small_Commercial!W510+[1]StdO_Customers_Lighting!W510</f>
        <v>101604</v>
      </c>
      <c r="X510" s="20">
        <f>[1]StdO_Customers_Residential!X510+[1]StdO_Customers_Small_Commercial!X510+[1]StdO_Customers_Lighting!X510</f>
        <v>80977</v>
      </c>
      <c r="Y510" s="20">
        <f>[1]StdO_Customers_Residential!Y510+[1]StdO_Customers_Small_Commercial!Y510+[1]StdO_Customers_Lighting!Y510</f>
        <v>68252</v>
      </c>
      <c r="Z510" s="12"/>
      <c r="AA510" s="13">
        <f t="shared" si="65"/>
        <v>1</v>
      </c>
      <c r="AB510" s="12">
        <f t="shared" si="58"/>
        <v>0</v>
      </c>
      <c r="AC510" s="5">
        <f t="shared" si="59"/>
        <v>2121436</v>
      </c>
      <c r="AD510" s="5">
        <f t="shared" si="60"/>
        <v>2121436</v>
      </c>
      <c r="AF510" s="12">
        <f t="shared" si="61"/>
        <v>5</v>
      </c>
      <c r="AG510" s="12">
        <f t="shared" si="62"/>
        <v>2022</v>
      </c>
      <c r="AI510" s="5">
        <f t="shared" si="63"/>
        <v>117876</v>
      </c>
      <c r="AJ510" s="12">
        <f t="shared" si="64"/>
        <v>21</v>
      </c>
    </row>
    <row r="511" spans="1:36" x14ac:dyDescent="0.25">
      <c r="A511" s="33">
        <v>44698</v>
      </c>
      <c r="B511" s="20">
        <f>[1]StdO_Customers_Residential!B511+[1]StdO_Customers_Small_Commercial!B511+[1]StdO_Customers_Lighting!B511</f>
        <v>63695</v>
      </c>
      <c r="C511" s="20">
        <f>[1]StdO_Customers_Residential!C511+[1]StdO_Customers_Small_Commercial!C511+[1]StdO_Customers_Lighting!C511</f>
        <v>59425</v>
      </c>
      <c r="D511" s="20">
        <f>[1]StdO_Customers_Residential!D511+[1]StdO_Customers_Small_Commercial!D511+[1]StdO_Customers_Lighting!D511</f>
        <v>57864</v>
      </c>
      <c r="E511" s="20">
        <f>[1]StdO_Customers_Residential!E511+[1]StdO_Customers_Small_Commercial!E511+[1]StdO_Customers_Lighting!E511</f>
        <v>58417</v>
      </c>
      <c r="F511" s="20">
        <f>[1]StdO_Customers_Residential!F511+[1]StdO_Customers_Small_Commercial!F511+[1]StdO_Customers_Lighting!F511</f>
        <v>60272</v>
      </c>
      <c r="G511" s="20">
        <f>[1]StdO_Customers_Residential!G511+[1]StdO_Customers_Small_Commercial!G511+[1]StdO_Customers_Lighting!G511</f>
        <v>70409</v>
      </c>
      <c r="H511" s="20">
        <f>[1]StdO_Customers_Residential!H511+[1]StdO_Customers_Small_Commercial!H511+[1]StdO_Customers_Lighting!H511</f>
        <v>91088</v>
      </c>
      <c r="I511" s="20">
        <f>[1]StdO_Customers_Residential!I511+[1]StdO_Customers_Small_Commercial!I511+[1]StdO_Customers_Lighting!I511</f>
        <v>105647</v>
      </c>
      <c r="J511" s="20">
        <f>[1]StdO_Customers_Residential!J511+[1]StdO_Customers_Small_Commercial!J511+[1]StdO_Customers_Lighting!J511</f>
        <v>100312</v>
      </c>
      <c r="K511" s="20">
        <f>[1]StdO_Customers_Residential!K511+[1]StdO_Customers_Small_Commercial!K511+[1]StdO_Customers_Lighting!K511</f>
        <v>101145</v>
      </c>
      <c r="L511" s="20">
        <f>[1]StdO_Customers_Residential!L511+[1]StdO_Customers_Small_Commercial!L511+[1]StdO_Customers_Lighting!L511</f>
        <v>99198</v>
      </c>
      <c r="M511" s="20">
        <f>[1]StdO_Customers_Residential!M511+[1]StdO_Customers_Small_Commercial!M511+[1]StdO_Customers_Lighting!M511</f>
        <v>98565</v>
      </c>
      <c r="N511" s="20">
        <f>[1]StdO_Customers_Residential!N511+[1]StdO_Customers_Small_Commercial!N511+[1]StdO_Customers_Lighting!N511</f>
        <v>95395</v>
      </c>
      <c r="O511" s="20">
        <f>[1]StdO_Customers_Residential!O511+[1]StdO_Customers_Small_Commercial!O511+[1]StdO_Customers_Lighting!O511</f>
        <v>91616</v>
      </c>
      <c r="P511" s="20">
        <f>[1]StdO_Customers_Residential!P511+[1]StdO_Customers_Small_Commercial!P511+[1]StdO_Customers_Lighting!P511</f>
        <v>88472</v>
      </c>
      <c r="Q511" s="20">
        <f>[1]StdO_Customers_Residential!Q511+[1]StdO_Customers_Small_Commercial!Q511+[1]StdO_Customers_Lighting!Q511</f>
        <v>92872</v>
      </c>
      <c r="R511" s="20">
        <f>[1]StdO_Customers_Residential!R511+[1]StdO_Customers_Small_Commercial!R511+[1]StdO_Customers_Lighting!R511</f>
        <v>99351</v>
      </c>
      <c r="S511" s="20">
        <f>[1]StdO_Customers_Residential!S511+[1]StdO_Customers_Small_Commercial!S511+[1]StdO_Customers_Lighting!S511</f>
        <v>102639</v>
      </c>
      <c r="T511" s="20">
        <f>[1]StdO_Customers_Residential!T511+[1]StdO_Customers_Small_Commercial!T511+[1]StdO_Customers_Lighting!T511</f>
        <v>105759</v>
      </c>
      <c r="U511" s="20">
        <f>[1]StdO_Customers_Residential!U511+[1]StdO_Customers_Small_Commercial!U511+[1]StdO_Customers_Lighting!U511</f>
        <v>113394</v>
      </c>
      <c r="V511" s="20">
        <f>[1]StdO_Customers_Residential!V511+[1]StdO_Customers_Small_Commercial!V511+[1]StdO_Customers_Lighting!V511</f>
        <v>117767</v>
      </c>
      <c r="W511" s="20">
        <f>[1]StdO_Customers_Residential!W511+[1]StdO_Customers_Small_Commercial!W511+[1]StdO_Customers_Lighting!W511</f>
        <v>101551</v>
      </c>
      <c r="X511" s="20">
        <f>[1]StdO_Customers_Residential!X511+[1]StdO_Customers_Small_Commercial!X511+[1]StdO_Customers_Lighting!X511</f>
        <v>80984</v>
      </c>
      <c r="Y511" s="20">
        <f>[1]StdO_Customers_Residential!Y511+[1]StdO_Customers_Small_Commercial!Y511+[1]StdO_Customers_Lighting!Y511</f>
        <v>68248</v>
      </c>
      <c r="Z511" s="12"/>
      <c r="AA511" s="13">
        <f t="shared" si="65"/>
        <v>2</v>
      </c>
      <c r="AB511" s="12">
        <f t="shared" si="58"/>
        <v>1594667</v>
      </c>
      <c r="AC511" s="5">
        <f t="shared" si="59"/>
        <v>529418</v>
      </c>
      <c r="AD511" s="5">
        <f t="shared" si="60"/>
        <v>2124085</v>
      </c>
      <c r="AF511" s="12">
        <f t="shared" si="61"/>
        <v>5</v>
      </c>
      <c r="AG511" s="12">
        <f t="shared" si="62"/>
        <v>2022</v>
      </c>
      <c r="AI511" s="5">
        <f t="shared" si="63"/>
        <v>117767</v>
      </c>
      <c r="AJ511" s="12">
        <f t="shared" si="64"/>
        <v>21</v>
      </c>
    </row>
    <row r="512" spans="1:36" x14ac:dyDescent="0.25">
      <c r="A512" s="33">
        <v>44699</v>
      </c>
      <c r="B512" s="20">
        <f>[1]StdO_Customers_Residential!B512+[1]StdO_Customers_Small_Commercial!B512+[1]StdO_Customers_Lighting!B512</f>
        <v>61999</v>
      </c>
      <c r="C512" s="20">
        <f>[1]StdO_Customers_Residential!C512+[1]StdO_Customers_Small_Commercial!C512+[1]StdO_Customers_Lighting!C512</f>
        <v>57709</v>
      </c>
      <c r="D512" s="20">
        <f>[1]StdO_Customers_Residential!D512+[1]StdO_Customers_Small_Commercial!D512+[1]StdO_Customers_Lighting!D512</f>
        <v>57172</v>
      </c>
      <c r="E512" s="20">
        <f>[1]StdO_Customers_Residential!E512+[1]StdO_Customers_Small_Commercial!E512+[1]StdO_Customers_Lighting!E512</f>
        <v>57087</v>
      </c>
      <c r="F512" s="20">
        <f>[1]StdO_Customers_Residential!F512+[1]StdO_Customers_Small_Commercial!F512+[1]StdO_Customers_Lighting!F512</f>
        <v>60362</v>
      </c>
      <c r="G512" s="20">
        <f>[1]StdO_Customers_Residential!G512+[1]StdO_Customers_Small_Commercial!G512+[1]StdO_Customers_Lighting!G512</f>
        <v>70405</v>
      </c>
      <c r="H512" s="20">
        <f>[1]StdO_Customers_Residential!H512+[1]StdO_Customers_Small_Commercial!H512+[1]StdO_Customers_Lighting!H512</f>
        <v>91109</v>
      </c>
      <c r="I512" s="20">
        <f>[1]StdO_Customers_Residential!I512+[1]StdO_Customers_Small_Commercial!I512+[1]StdO_Customers_Lighting!I512</f>
        <v>105662</v>
      </c>
      <c r="J512" s="20">
        <f>[1]StdO_Customers_Residential!J512+[1]StdO_Customers_Small_Commercial!J512+[1]StdO_Customers_Lighting!J512</f>
        <v>100346</v>
      </c>
      <c r="K512" s="20">
        <f>[1]StdO_Customers_Residential!K512+[1]StdO_Customers_Small_Commercial!K512+[1]StdO_Customers_Lighting!K512</f>
        <v>101169</v>
      </c>
      <c r="L512" s="20">
        <f>[1]StdO_Customers_Residential!L512+[1]StdO_Customers_Small_Commercial!L512+[1]StdO_Customers_Lighting!L512</f>
        <v>99240</v>
      </c>
      <c r="M512" s="20">
        <f>[1]StdO_Customers_Residential!M512+[1]StdO_Customers_Small_Commercial!M512+[1]StdO_Customers_Lighting!M512</f>
        <v>98600</v>
      </c>
      <c r="N512" s="20">
        <f>[1]StdO_Customers_Residential!N512+[1]StdO_Customers_Small_Commercial!N512+[1]StdO_Customers_Lighting!N512</f>
        <v>95420</v>
      </c>
      <c r="O512" s="20">
        <f>[1]StdO_Customers_Residential!O512+[1]StdO_Customers_Small_Commercial!O512+[1]StdO_Customers_Lighting!O512</f>
        <v>91621</v>
      </c>
      <c r="P512" s="20">
        <f>[1]StdO_Customers_Residential!P512+[1]StdO_Customers_Small_Commercial!P512+[1]StdO_Customers_Lighting!P512</f>
        <v>88481</v>
      </c>
      <c r="Q512" s="20">
        <f>[1]StdO_Customers_Residential!Q512+[1]StdO_Customers_Small_Commercial!Q512+[1]StdO_Customers_Lighting!Q512</f>
        <v>92890</v>
      </c>
      <c r="R512" s="20">
        <f>[1]StdO_Customers_Residential!R512+[1]StdO_Customers_Small_Commercial!R512+[1]StdO_Customers_Lighting!R512</f>
        <v>99382</v>
      </c>
      <c r="S512" s="20">
        <f>[1]StdO_Customers_Residential!S512+[1]StdO_Customers_Small_Commercial!S512+[1]StdO_Customers_Lighting!S512</f>
        <v>102635</v>
      </c>
      <c r="T512" s="20">
        <f>[1]StdO_Customers_Residential!T512+[1]StdO_Customers_Small_Commercial!T512+[1]StdO_Customers_Lighting!T512</f>
        <v>105739</v>
      </c>
      <c r="U512" s="20">
        <f>[1]StdO_Customers_Residential!U512+[1]StdO_Customers_Small_Commercial!U512+[1]StdO_Customers_Lighting!U512</f>
        <v>113406</v>
      </c>
      <c r="V512" s="20">
        <f>[1]StdO_Customers_Residential!V512+[1]StdO_Customers_Small_Commercial!V512+[1]StdO_Customers_Lighting!V512</f>
        <v>117877</v>
      </c>
      <c r="W512" s="20">
        <f>[1]StdO_Customers_Residential!W512+[1]StdO_Customers_Small_Commercial!W512+[1]StdO_Customers_Lighting!W512</f>
        <v>101591</v>
      </c>
      <c r="X512" s="20">
        <f>[1]StdO_Customers_Residential!X512+[1]StdO_Customers_Small_Commercial!X512+[1]StdO_Customers_Lighting!X512</f>
        <v>81037</v>
      </c>
      <c r="Y512" s="20">
        <f>[1]StdO_Customers_Residential!Y512+[1]StdO_Customers_Small_Commercial!Y512+[1]StdO_Customers_Lighting!Y512</f>
        <v>68307</v>
      </c>
      <c r="Z512" s="12"/>
      <c r="AA512" s="13">
        <f t="shared" si="65"/>
        <v>3</v>
      </c>
      <c r="AB512" s="12">
        <f t="shared" si="58"/>
        <v>1595096</v>
      </c>
      <c r="AC512" s="5">
        <f t="shared" si="59"/>
        <v>524150</v>
      </c>
      <c r="AD512" s="5">
        <f t="shared" si="60"/>
        <v>2119246</v>
      </c>
      <c r="AF512" s="12">
        <f t="shared" si="61"/>
        <v>5</v>
      </c>
      <c r="AG512" s="12">
        <f t="shared" si="62"/>
        <v>2022</v>
      </c>
      <c r="AI512" s="5">
        <f t="shared" si="63"/>
        <v>117877</v>
      </c>
      <c r="AJ512" s="12">
        <f t="shared" si="64"/>
        <v>21</v>
      </c>
    </row>
    <row r="513" spans="1:36" x14ac:dyDescent="0.25">
      <c r="A513" s="33">
        <v>44700</v>
      </c>
      <c r="B513" s="20">
        <f>[1]StdO_Customers_Residential!B513+[1]StdO_Customers_Small_Commercial!B513+[1]StdO_Customers_Lighting!B513</f>
        <v>62401</v>
      </c>
      <c r="C513" s="20">
        <f>[1]StdO_Customers_Residential!C513+[1]StdO_Customers_Small_Commercial!C513+[1]StdO_Customers_Lighting!C513</f>
        <v>59077</v>
      </c>
      <c r="D513" s="20">
        <f>[1]StdO_Customers_Residential!D513+[1]StdO_Customers_Small_Commercial!D513+[1]StdO_Customers_Lighting!D513</f>
        <v>58717</v>
      </c>
      <c r="E513" s="20">
        <f>[1]StdO_Customers_Residential!E513+[1]StdO_Customers_Small_Commercial!E513+[1]StdO_Customers_Lighting!E513</f>
        <v>59036</v>
      </c>
      <c r="F513" s="20">
        <f>[1]StdO_Customers_Residential!F513+[1]StdO_Customers_Small_Commercial!F513+[1]StdO_Customers_Lighting!F513</f>
        <v>62226</v>
      </c>
      <c r="G513" s="20">
        <f>[1]StdO_Customers_Residential!G513+[1]StdO_Customers_Small_Commercial!G513+[1]StdO_Customers_Lighting!G513</f>
        <v>70895</v>
      </c>
      <c r="H513" s="20">
        <f>[1]StdO_Customers_Residential!H513+[1]StdO_Customers_Small_Commercial!H513+[1]StdO_Customers_Lighting!H513</f>
        <v>91074</v>
      </c>
      <c r="I513" s="20">
        <f>[1]StdO_Customers_Residential!I513+[1]StdO_Customers_Small_Commercial!I513+[1]StdO_Customers_Lighting!I513</f>
        <v>105643</v>
      </c>
      <c r="J513" s="20">
        <f>[1]StdO_Customers_Residential!J513+[1]StdO_Customers_Small_Commercial!J513+[1]StdO_Customers_Lighting!J513</f>
        <v>100317</v>
      </c>
      <c r="K513" s="20">
        <f>[1]StdO_Customers_Residential!K513+[1]StdO_Customers_Small_Commercial!K513+[1]StdO_Customers_Lighting!K513</f>
        <v>101150</v>
      </c>
      <c r="L513" s="20">
        <f>[1]StdO_Customers_Residential!L513+[1]StdO_Customers_Small_Commercial!L513+[1]StdO_Customers_Lighting!L513</f>
        <v>99188</v>
      </c>
      <c r="M513" s="20">
        <f>[1]StdO_Customers_Residential!M513+[1]StdO_Customers_Small_Commercial!M513+[1]StdO_Customers_Lighting!M513</f>
        <v>98560</v>
      </c>
      <c r="N513" s="20">
        <f>[1]StdO_Customers_Residential!N513+[1]StdO_Customers_Small_Commercial!N513+[1]StdO_Customers_Lighting!N513</f>
        <v>95383</v>
      </c>
      <c r="O513" s="20">
        <f>[1]StdO_Customers_Residential!O513+[1]StdO_Customers_Small_Commercial!O513+[1]StdO_Customers_Lighting!O513</f>
        <v>91589</v>
      </c>
      <c r="P513" s="20">
        <f>[1]StdO_Customers_Residential!P513+[1]StdO_Customers_Small_Commercial!P513+[1]StdO_Customers_Lighting!P513</f>
        <v>88428</v>
      </c>
      <c r="Q513" s="20">
        <f>[1]StdO_Customers_Residential!Q513+[1]StdO_Customers_Small_Commercial!Q513+[1]StdO_Customers_Lighting!Q513</f>
        <v>92821</v>
      </c>
      <c r="R513" s="20">
        <f>[1]StdO_Customers_Residential!R513+[1]StdO_Customers_Small_Commercial!R513+[1]StdO_Customers_Lighting!R513</f>
        <v>99313</v>
      </c>
      <c r="S513" s="20">
        <f>[1]StdO_Customers_Residential!S513+[1]StdO_Customers_Small_Commercial!S513+[1]StdO_Customers_Lighting!S513</f>
        <v>102589</v>
      </c>
      <c r="T513" s="20">
        <f>[1]StdO_Customers_Residential!T513+[1]StdO_Customers_Small_Commercial!T513+[1]StdO_Customers_Lighting!T513</f>
        <v>105689</v>
      </c>
      <c r="U513" s="20">
        <f>[1]StdO_Customers_Residential!U513+[1]StdO_Customers_Small_Commercial!U513+[1]StdO_Customers_Lighting!U513</f>
        <v>113357</v>
      </c>
      <c r="V513" s="20">
        <f>[1]StdO_Customers_Residential!V513+[1]StdO_Customers_Small_Commercial!V513+[1]StdO_Customers_Lighting!V513</f>
        <v>117741</v>
      </c>
      <c r="W513" s="20">
        <f>[1]StdO_Customers_Residential!W513+[1]StdO_Customers_Small_Commercial!W513+[1]StdO_Customers_Lighting!W513</f>
        <v>101563</v>
      </c>
      <c r="X513" s="20">
        <f>[1]StdO_Customers_Residential!X513+[1]StdO_Customers_Small_Commercial!X513+[1]StdO_Customers_Lighting!X513</f>
        <v>81016</v>
      </c>
      <c r="Y513" s="20">
        <f>[1]StdO_Customers_Residential!Y513+[1]StdO_Customers_Small_Commercial!Y513+[1]StdO_Customers_Lighting!Y513</f>
        <v>68314</v>
      </c>
      <c r="Z513" s="12"/>
      <c r="AA513" s="13">
        <f t="shared" si="65"/>
        <v>4</v>
      </c>
      <c r="AB513" s="12">
        <f t="shared" si="58"/>
        <v>1594347</v>
      </c>
      <c r="AC513" s="5">
        <f t="shared" si="59"/>
        <v>531740</v>
      </c>
      <c r="AD513" s="5">
        <f t="shared" si="60"/>
        <v>2126087</v>
      </c>
      <c r="AF513" s="12">
        <f t="shared" si="61"/>
        <v>5</v>
      </c>
      <c r="AG513" s="12">
        <f t="shared" si="62"/>
        <v>2022</v>
      </c>
      <c r="AI513" s="5">
        <f t="shared" si="63"/>
        <v>117741</v>
      </c>
      <c r="AJ513" s="12">
        <f t="shared" si="64"/>
        <v>21</v>
      </c>
    </row>
    <row r="514" spans="1:36" x14ac:dyDescent="0.25">
      <c r="A514" s="33">
        <v>44701</v>
      </c>
      <c r="B514" s="20">
        <f>[1]StdO_Customers_Residential!B514+[1]StdO_Customers_Small_Commercial!B514+[1]StdO_Customers_Lighting!B514</f>
        <v>62756</v>
      </c>
      <c r="C514" s="20">
        <f>[1]StdO_Customers_Residential!C514+[1]StdO_Customers_Small_Commercial!C514+[1]StdO_Customers_Lighting!C514</f>
        <v>59993</v>
      </c>
      <c r="D514" s="20">
        <f>[1]StdO_Customers_Residential!D514+[1]StdO_Customers_Small_Commercial!D514+[1]StdO_Customers_Lighting!D514</f>
        <v>58598</v>
      </c>
      <c r="E514" s="20">
        <f>[1]StdO_Customers_Residential!E514+[1]StdO_Customers_Small_Commercial!E514+[1]StdO_Customers_Lighting!E514</f>
        <v>58779</v>
      </c>
      <c r="F514" s="20">
        <f>[1]StdO_Customers_Residential!F514+[1]StdO_Customers_Small_Commercial!F514+[1]StdO_Customers_Lighting!F514</f>
        <v>61758</v>
      </c>
      <c r="G514" s="20">
        <f>[1]StdO_Customers_Residential!G514+[1]StdO_Customers_Small_Commercial!G514+[1]StdO_Customers_Lighting!G514</f>
        <v>70703</v>
      </c>
      <c r="H514" s="20">
        <f>[1]StdO_Customers_Residential!H514+[1]StdO_Customers_Small_Commercial!H514+[1]StdO_Customers_Lighting!H514</f>
        <v>91158</v>
      </c>
      <c r="I514" s="20">
        <f>[1]StdO_Customers_Residential!I514+[1]StdO_Customers_Small_Commercial!I514+[1]StdO_Customers_Lighting!I514</f>
        <v>105710</v>
      </c>
      <c r="J514" s="20">
        <f>[1]StdO_Customers_Residential!J514+[1]StdO_Customers_Small_Commercial!J514+[1]StdO_Customers_Lighting!J514</f>
        <v>100370</v>
      </c>
      <c r="K514" s="20">
        <f>[1]StdO_Customers_Residential!K514+[1]StdO_Customers_Small_Commercial!K514+[1]StdO_Customers_Lighting!K514</f>
        <v>101204</v>
      </c>
      <c r="L514" s="20">
        <f>[1]StdO_Customers_Residential!L514+[1]StdO_Customers_Small_Commercial!L514+[1]StdO_Customers_Lighting!L514</f>
        <v>99262</v>
      </c>
      <c r="M514" s="20">
        <f>[1]StdO_Customers_Residential!M514+[1]StdO_Customers_Small_Commercial!M514+[1]StdO_Customers_Lighting!M514</f>
        <v>98629</v>
      </c>
      <c r="N514" s="20">
        <f>[1]StdO_Customers_Residential!N514+[1]StdO_Customers_Small_Commercial!N514+[1]StdO_Customers_Lighting!N514</f>
        <v>95418</v>
      </c>
      <c r="O514" s="20">
        <f>[1]StdO_Customers_Residential!O514+[1]StdO_Customers_Small_Commercial!O514+[1]StdO_Customers_Lighting!O514</f>
        <v>91628</v>
      </c>
      <c r="P514" s="20">
        <f>[1]StdO_Customers_Residential!P514+[1]StdO_Customers_Small_Commercial!P514+[1]StdO_Customers_Lighting!P514</f>
        <v>88475</v>
      </c>
      <c r="Q514" s="20">
        <f>[1]StdO_Customers_Residential!Q514+[1]StdO_Customers_Small_Commercial!Q514+[1]StdO_Customers_Lighting!Q514</f>
        <v>92901</v>
      </c>
      <c r="R514" s="20">
        <f>[1]StdO_Customers_Residential!R514+[1]StdO_Customers_Small_Commercial!R514+[1]StdO_Customers_Lighting!R514</f>
        <v>99390</v>
      </c>
      <c r="S514" s="20">
        <f>[1]StdO_Customers_Residential!S514+[1]StdO_Customers_Small_Commercial!S514+[1]StdO_Customers_Lighting!S514</f>
        <v>102668</v>
      </c>
      <c r="T514" s="20">
        <f>[1]StdO_Customers_Residential!T514+[1]StdO_Customers_Small_Commercial!T514+[1]StdO_Customers_Lighting!T514</f>
        <v>105814</v>
      </c>
      <c r="U514" s="20">
        <f>[1]StdO_Customers_Residential!U514+[1]StdO_Customers_Small_Commercial!U514+[1]StdO_Customers_Lighting!U514</f>
        <v>113530</v>
      </c>
      <c r="V514" s="20">
        <f>[1]StdO_Customers_Residential!V514+[1]StdO_Customers_Small_Commercial!V514+[1]StdO_Customers_Lighting!V514</f>
        <v>117908</v>
      </c>
      <c r="W514" s="20">
        <f>[1]StdO_Customers_Residential!W514+[1]StdO_Customers_Small_Commercial!W514+[1]StdO_Customers_Lighting!W514</f>
        <v>101670</v>
      </c>
      <c r="X514" s="20">
        <f>[1]StdO_Customers_Residential!X514+[1]StdO_Customers_Small_Commercial!X514+[1]StdO_Customers_Lighting!X514</f>
        <v>81119</v>
      </c>
      <c r="Y514" s="20">
        <f>[1]StdO_Customers_Residential!Y514+[1]StdO_Customers_Small_Commercial!Y514+[1]StdO_Customers_Lighting!Y514</f>
        <v>69216</v>
      </c>
      <c r="Z514" s="12"/>
      <c r="AA514" s="13">
        <f t="shared" si="65"/>
        <v>5</v>
      </c>
      <c r="AB514" s="12">
        <f t="shared" si="58"/>
        <v>1595696</v>
      </c>
      <c r="AC514" s="5">
        <f t="shared" si="59"/>
        <v>532961</v>
      </c>
      <c r="AD514" s="5">
        <f t="shared" si="60"/>
        <v>2128657</v>
      </c>
      <c r="AF514" s="12">
        <f t="shared" si="61"/>
        <v>5</v>
      </c>
      <c r="AG514" s="12">
        <f t="shared" si="62"/>
        <v>2022</v>
      </c>
      <c r="AI514" s="5">
        <f t="shared" si="63"/>
        <v>117908</v>
      </c>
      <c r="AJ514" s="12">
        <f t="shared" si="64"/>
        <v>21</v>
      </c>
    </row>
    <row r="515" spans="1:36" x14ac:dyDescent="0.25">
      <c r="A515" s="33">
        <v>44702</v>
      </c>
      <c r="B515" s="20">
        <f>[1]StdO_Customers_Residential!B515+[1]StdO_Customers_Small_Commercial!B515+[1]StdO_Customers_Lighting!B515</f>
        <v>63717</v>
      </c>
      <c r="C515" s="20">
        <f>[1]StdO_Customers_Residential!C515+[1]StdO_Customers_Small_Commercial!C515+[1]StdO_Customers_Lighting!C515</f>
        <v>60431</v>
      </c>
      <c r="D515" s="20">
        <f>[1]StdO_Customers_Residential!D515+[1]StdO_Customers_Small_Commercial!D515+[1]StdO_Customers_Lighting!D515</f>
        <v>58629</v>
      </c>
      <c r="E515" s="20">
        <f>[1]StdO_Customers_Residential!E515+[1]StdO_Customers_Small_Commercial!E515+[1]StdO_Customers_Lighting!E515</f>
        <v>59388</v>
      </c>
      <c r="F515" s="20">
        <f>[1]StdO_Customers_Residential!F515+[1]StdO_Customers_Small_Commercial!F515+[1]StdO_Customers_Lighting!F515</f>
        <v>60577</v>
      </c>
      <c r="G515" s="20">
        <f>[1]StdO_Customers_Residential!G515+[1]StdO_Customers_Small_Commercial!G515+[1]StdO_Customers_Lighting!G515</f>
        <v>67462</v>
      </c>
      <c r="H515" s="20">
        <f>[1]StdO_Customers_Residential!H515+[1]StdO_Customers_Small_Commercial!H515+[1]StdO_Customers_Lighting!H515</f>
        <v>84911</v>
      </c>
      <c r="I515" s="20">
        <f>[1]StdO_Customers_Residential!I515+[1]StdO_Customers_Small_Commercial!I515+[1]StdO_Customers_Lighting!I515</f>
        <v>99169</v>
      </c>
      <c r="J515" s="20">
        <f>[1]StdO_Customers_Residential!J515+[1]StdO_Customers_Small_Commercial!J515+[1]StdO_Customers_Lighting!J515</f>
        <v>101582</v>
      </c>
      <c r="K515" s="20">
        <f>[1]StdO_Customers_Residential!K515+[1]StdO_Customers_Small_Commercial!K515+[1]StdO_Customers_Lighting!K515</f>
        <v>106693</v>
      </c>
      <c r="L515" s="20">
        <f>[1]StdO_Customers_Residential!L515+[1]StdO_Customers_Small_Commercial!L515+[1]StdO_Customers_Lighting!L515</f>
        <v>103689</v>
      </c>
      <c r="M515" s="20">
        <f>[1]StdO_Customers_Residential!M515+[1]StdO_Customers_Small_Commercial!M515+[1]StdO_Customers_Lighting!M515</f>
        <v>102843</v>
      </c>
      <c r="N515" s="20">
        <f>[1]StdO_Customers_Residential!N515+[1]StdO_Customers_Small_Commercial!N515+[1]StdO_Customers_Lighting!N515</f>
        <v>97582</v>
      </c>
      <c r="O515" s="20">
        <f>[1]StdO_Customers_Residential!O515+[1]StdO_Customers_Small_Commercial!O515+[1]StdO_Customers_Lighting!O515</f>
        <v>93936</v>
      </c>
      <c r="P515" s="20">
        <f>[1]StdO_Customers_Residential!P515+[1]StdO_Customers_Small_Commercial!P515+[1]StdO_Customers_Lighting!P515</f>
        <v>90103</v>
      </c>
      <c r="Q515" s="20">
        <f>[1]StdO_Customers_Residential!Q515+[1]StdO_Customers_Small_Commercial!Q515+[1]StdO_Customers_Lighting!Q515</f>
        <v>93655</v>
      </c>
      <c r="R515" s="20">
        <f>[1]StdO_Customers_Residential!R515+[1]StdO_Customers_Small_Commercial!R515+[1]StdO_Customers_Lighting!R515</f>
        <v>100537</v>
      </c>
      <c r="S515" s="20">
        <f>[1]StdO_Customers_Residential!S515+[1]StdO_Customers_Small_Commercial!S515+[1]StdO_Customers_Lighting!S515</f>
        <v>103846</v>
      </c>
      <c r="T515" s="20">
        <f>[1]StdO_Customers_Residential!T515+[1]StdO_Customers_Small_Commercial!T515+[1]StdO_Customers_Lighting!T515</f>
        <v>107480</v>
      </c>
      <c r="U515" s="20">
        <f>[1]StdO_Customers_Residential!U515+[1]StdO_Customers_Small_Commercial!U515+[1]StdO_Customers_Lighting!U515</f>
        <v>115507</v>
      </c>
      <c r="V515" s="20">
        <f>[1]StdO_Customers_Residential!V515+[1]StdO_Customers_Small_Commercial!V515+[1]StdO_Customers_Lighting!V515</f>
        <v>116672</v>
      </c>
      <c r="W515" s="20">
        <f>[1]StdO_Customers_Residential!W515+[1]StdO_Customers_Small_Commercial!W515+[1]StdO_Customers_Lighting!W515</f>
        <v>100359</v>
      </c>
      <c r="X515" s="20">
        <f>[1]StdO_Customers_Residential!X515+[1]StdO_Customers_Small_Commercial!X515+[1]StdO_Customers_Lighting!X515</f>
        <v>81053</v>
      </c>
      <c r="Y515" s="20">
        <f>[1]StdO_Customers_Residential!Y515+[1]StdO_Customers_Small_Commercial!Y515+[1]StdO_Customers_Lighting!Y515</f>
        <v>69718</v>
      </c>
      <c r="Z515" s="12"/>
      <c r="AA515" s="13">
        <f t="shared" si="65"/>
        <v>6</v>
      </c>
      <c r="AB515" s="12">
        <f t="shared" si="58"/>
        <v>1614706</v>
      </c>
      <c r="AC515" s="5">
        <f t="shared" si="59"/>
        <v>524833</v>
      </c>
      <c r="AD515" s="5">
        <f t="shared" si="60"/>
        <v>2139539</v>
      </c>
      <c r="AF515" s="12">
        <f t="shared" si="61"/>
        <v>5</v>
      </c>
      <c r="AG515" s="12">
        <f t="shared" si="62"/>
        <v>2022</v>
      </c>
      <c r="AI515" s="5">
        <f t="shared" si="63"/>
        <v>116672</v>
      </c>
      <c r="AJ515" s="12">
        <f t="shared" si="64"/>
        <v>21</v>
      </c>
    </row>
    <row r="516" spans="1:36" x14ac:dyDescent="0.25">
      <c r="A516" s="33">
        <v>44703</v>
      </c>
      <c r="B516" s="20">
        <f>[1]StdO_Customers_Residential!B516+[1]StdO_Customers_Small_Commercial!B516+[1]StdO_Customers_Lighting!B516</f>
        <v>63995</v>
      </c>
      <c r="C516" s="20">
        <f>[1]StdO_Customers_Residential!C516+[1]StdO_Customers_Small_Commercial!C516+[1]StdO_Customers_Lighting!C516</f>
        <v>59932</v>
      </c>
      <c r="D516" s="20">
        <f>[1]StdO_Customers_Residential!D516+[1]StdO_Customers_Small_Commercial!D516+[1]StdO_Customers_Lighting!D516</f>
        <v>58738</v>
      </c>
      <c r="E516" s="20">
        <f>[1]StdO_Customers_Residential!E516+[1]StdO_Customers_Small_Commercial!E516+[1]StdO_Customers_Lighting!E516</f>
        <v>58237</v>
      </c>
      <c r="F516" s="20">
        <f>[1]StdO_Customers_Residential!F516+[1]StdO_Customers_Small_Commercial!F516+[1]StdO_Customers_Lighting!F516</f>
        <v>59639</v>
      </c>
      <c r="G516" s="20">
        <f>[1]StdO_Customers_Residential!G516+[1]StdO_Customers_Small_Commercial!G516+[1]StdO_Customers_Lighting!G516</f>
        <v>67505</v>
      </c>
      <c r="H516" s="20">
        <f>[1]StdO_Customers_Residential!H516+[1]StdO_Customers_Small_Commercial!H516+[1]StdO_Customers_Lighting!H516</f>
        <v>84939</v>
      </c>
      <c r="I516" s="20">
        <f>[1]StdO_Customers_Residential!I516+[1]StdO_Customers_Small_Commercial!I516+[1]StdO_Customers_Lighting!I516</f>
        <v>99264</v>
      </c>
      <c r="J516" s="20">
        <f>[1]StdO_Customers_Residential!J516+[1]StdO_Customers_Small_Commercial!J516+[1]StdO_Customers_Lighting!J516</f>
        <v>101692</v>
      </c>
      <c r="K516" s="20">
        <f>[1]StdO_Customers_Residential!K516+[1]StdO_Customers_Small_Commercial!K516+[1]StdO_Customers_Lighting!K516</f>
        <v>106805</v>
      </c>
      <c r="L516" s="20">
        <f>[1]StdO_Customers_Residential!L516+[1]StdO_Customers_Small_Commercial!L516+[1]StdO_Customers_Lighting!L516</f>
        <v>103816</v>
      </c>
      <c r="M516" s="20">
        <f>[1]StdO_Customers_Residential!M516+[1]StdO_Customers_Small_Commercial!M516+[1]StdO_Customers_Lighting!M516</f>
        <v>102993</v>
      </c>
      <c r="N516" s="20">
        <f>[1]StdO_Customers_Residential!N516+[1]StdO_Customers_Small_Commercial!N516+[1]StdO_Customers_Lighting!N516</f>
        <v>97780</v>
      </c>
      <c r="O516" s="20">
        <f>[1]StdO_Customers_Residential!O516+[1]StdO_Customers_Small_Commercial!O516+[1]StdO_Customers_Lighting!O516</f>
        <v>94135</v>
      </c>
      <c r="P516" s="20">
        <f>[1]StdO_Customers_Residential!P516+[1]StdO_Customers_Small_Commercial!P516+[1]StdO_Customers_Lighting!P516</f>
        <v>90299</v>
      </c>
      <c r="Q516" s="20">
        <f>[1]StdO_Customers_Residential!Q516+[1]StdO_Customers_Small_Commercial!Q516+[1]StdO_Customers_Lighting!Q516</f>
        <v>93867</v>
      </c>
      <c r="R516" s="20">
        <f>[1]StdO_Customers_Residential!R516+[1]StdO_Customers_Small_Commercial!R516+[1]StdO_Customers_Lighting!R516</f>
        <v>100768</v>
      </c>
      <c r="S516" s="20">
        <f>[1]StdO_Customers_Residential!S516+[1]StdO_Customers_Small_Commercial!S516+[1]StdO_Customers_Lighting!S516</f>
        <v>104053</v>
      </c>
      <c r="T516" s="20">
        <f>[1]StdO_Customers_Residential!T516+[1]StdO_Customers_Small_Commercial!T516+[1]StdO_Customers_Lighting!T516</f>
        <v>108820</v>
      </c>
      <c r="U516" s="20">
        <f>[1]StdO_Customers_Residential!U516+[1]StdO_Customers_Small_Commercial!U516+[1]StdO_Customers_Lighting!U516</f>
        <v>115715</v>
      </c>
      <c r="V516" s="20">
        <f>[1]StdO_Customers_Residential!V516+[1]StdO_Customers_Small_Commercial!V516+[1]StdO_Customers_Lighting!V516</f>
        <v>116923</v>
      </c>
      <c r="W516" s="20">
        <f>[1]StdO_Customers_Residential!W516+[1]StdO_Customers_Small_Commercial!W516+[1]StdO_Customers_Lighting!W516</f>
        <v>100656</v>
      </c>
      <c r="X516" s="20">
        <f>[1]StdO_Customers_Residential!X516+[1]StdO_Customers_Small_Commercial!X516+[1]StdO_Customers_Lighting!X516</f>
        <v>84388</v>
      </c>
      <c r="Y516" s="20">
        <f>[1]StdO_Customers_Residential!Y516+[1]StdO_Customers_Small_Commercial!Y516+[1]StdO_Customers_Lighting!Y516</f>
        <v>71847</v>
      </c>
      <c r="Z516" s="12"/>
      <c r="AA516" s="13">
        <f t="shared" si="65"/>
        <v>7</v>
      </c>
      <c r="AB516" s="12">
        <f t="shared" si="58"/>
        <v>0</v>
      </c>
      <c r="AC516" s="5">
        <f t="shared" si="59"/>
        <v>2146806</v>
      </c>
      <c r="AD516" s="5">
        <f t="shared" si="60"/>
        <v>2146806</v>
      </c>
      <c r="AF516" s="12">
        <f t="shared" si="61"/>
        <v>5</v>
      </c>
      <c r="AG516" s="12">
        <f t="shared" si="62"/>
        <v>2022</v>
      </c>
      <c r="AI516" s="5">
        <f t="shared" si="63"/>
        <v>116923</v>
      </c>
      <c r="AJ516" s="12">
        <f t="shared" si="64"/>
        <v>21</v>
      </c>
    </row>
    <row r="517" spans="1:36" x14ac:dyDescent="0.25">
      <c r="A517" s="33">
        <v>44704</v>
      </c>
      <c r="B517" s="20">
        <f>[1]StdO_Customers_Residential!B517+[1]StdO_Customers_Small_Commercial!B517+[1]StdO_Customers_Lighting!B517</f>
        <v>62079</v>
      </c>
      <c r="C517" s="20">
        <f>[1]StdO_Customers_Residential!C517+[1]StdO_Customers_Small_Commercial!C517+[1]StdO_Customers_Lighting!C517</f>
        <v>57628</v>
      </c>
      <c r="D517" s="20">
        <f>[1]StdO_Customers_Residential!D517+[1]StdO_Customers_Small_Commercial!D517+[1]StdO_Customers_Lighting!D517</f>
        <v>55287</v>
      </c>
      <c r="E517" s="20">
        <f>[1]StdO_Customers_Residential!E517+[1]StdO_Customers_Small_Commercial!E517+[1]StdO_Customers_Lighting!E517</f>
        <v>56022</v>
      </c>
      <c r="F517" s="20">
        <f>[1]StdO_Customers_Residential!F517+[1]StdO_Customers_Small_Commercial!F517+[1]StdO_Customers_Lighting!F517</f>
        <v>59099</v>
      </c>
      <c r="G517" s="20">
        <f>[1]StdO_Customers_Residential!G517+[1]StdO_Customers_Small_Commercial!G517+[1]StdO_Customers_Lighting!G517</f>
        <v>70413</v>
      </c>
      <c r="H517" s="20">
        <f>[1]StdO_Customers_Residential!H517+[1]StdO_Customers_Small_Commercial!H517+[1]StdO_Customers_Lighting!H517</f>
        <v>91156</v>
      </c>
      <c r="I517" s="20">
        <f>[1]StdO_Customers_Residential!I517+[1]StdO_Customers_Small_Commercial!I517+[1]StdO_Customers_Lighting!I517</f>
        <v>105754</v>
      </c>
      <c r="J517" s="20">
        <f>[1]StdO_Customers_Residential!J517+[1]StdO_Customers_Small_Commercial!J517+[1]StdO_Customers_Lighting!J517</f>
        <v>100414</v>
      </c>
      <c r="K517" s="20">
        <f>[1]StdO_Customers_Residential!K517+[1]StdO_Customers_Small_Commercial!K517+[1]StdO_Customers_Lighting!K517</f>
        <v>101293</v>
      </c>
      <c r="L517" s="20">
        <f>[1]StdO_Customers_Residential!L517+[1]StdO_Customers_Small_Commercial!L517+[1]StdO_Customers_Lighting!L517</f>
        <v>99340</v>
      </c>
      <c r="M517" s="20">
        <f>[1]StdO_Customers_Residential!M517+[1]StdO_Customers_Small_Commercial!M517+[1]StdO_Customers_Lighting!M517</f>
        <v>98702</v>
      </c>
      <c r="N517" s="20">
        <f>[1]StdO_Customers_Residential!N517+[1]StdO_Customers_Small_Commercial!N517+[1]StdO_Customers_Lighting!N517</f>
        <v>95522</v>
      </c>
      <c r="O517" s="20">
        <f>[1]StdO_Customers_Residential!O517+[1]StdO_Customers_Small_Commercial!O517+[1]StdO_Customers_Lighting!O517</f>
        <v>91742</v>
      </c>
      <c r="P517" s="20">
        <f>[1]StdO_Customers_Residential!P517+[1]StdO_Customers_Small_Commercial!P517+[1]StdO_Customers_Lighting!P517</f>
        <v>88597</v>
      </c>
      <c r="Q517" s="20">
        <f>[1]StdO_Customers_Residential!Q517+[1]StdO_Customers_Small_Commercial!Q517+[1]StdO_Customers_Lighting!Q517</f>
        <v>93030</v>
      </c>
      <c r="R517" s="20">
        <f>[1]StdO_Customers_Residential!R517+[1]StdO_Customers_Small_Commercial!R517+[1]StdO_Customers_Lighting!R517</f>
        <v>99502</v>
      </c>
      <c r="S517" s="20">
        <f>[1]StdO_Customers_Residential!S517+[1]StdO_Customers_Small_Commercial!S517+[1]StdO_Customers_Lighting!S517</f>
        <v>102757</v>
      </c>
      <c r="T517" s="20">
        <f>[1]StdO_Customers_Residential!T517+[1]StdO_Customers_Small_Commercial!T517+[1]StdO_Customers_Lighting!T517</f>
        <v>105852</v>
      </c>
      <c r="U517" s="20">
        <f>[1]StdO_Customers_Residential!U517+[1]StdO_Customers_Small_Commercial!U517+[1]StdO_Customers_Lighting!U517</f>
        <v>113512</v>
      </c>
      <c r="V517" s="20">
        <f>[1]StdO_Customers_Residential!V517+[1]StdO_Customers_Small_Commercial!V517+[1]StdO_Customers_Lighting!V517</f>
        <v>117825</v>
      </c>
      <c r="W517" s="20">
        <f>[1]StdO_Customers_Residential!W517+[1]StdO_Customers_Small_Commercial!W517+[1]StdO_Customers_Lighting!W517</f>
        <v>101612</v>
      </c>
      <c r="X517" s="20">
        <f>[1]StdO_Customers_Residential!X517+[1]StdO_Customers_Small_Commercial!X517+[1]StdO_Customers_Lighting!X517</f>
        <v>81017</v>
      </c>
      <c r="Y517" s="20">
        <f>[1]StdO_Customers_Residential!Y517+[1]StdO_Customers_Small_Commercial!Y517+[1]StdO_Customers_Lighting!Y517</f>
        <v>68259</v>
      </c>
      <c r="Z517" s="12"/>
      <c r="AA517" s="13">
        <f t="shared" si="65"/>
        <v>1</v>
      </c>
      <c r="AB517" s="12">
        <f t="shared" si="58"/>
        <v>0</v>
      </c>
      <c r="AC517" s="5">
        <f t="shared" si="59"/>
        <v>2116414</v>
      </c>
      <c r="AD517" s="5">
        <f t="shared" si="60"/>
        <v>2116414</v>
      </c>
      <c r="AF517" s="12">
        <f t="shared" si="61"/>
        <v>5</v>
      </c>
      <c r="AG517" s="12">
        <f t="shared" si="62"/>
        <v>2022</v>
      </c>
      <c r="AI517" s="5">
        <f t="shared" si="63"/>
        <v>117825</v>
      </c>
      <c r="AJ517" s="12">
        <f t="shared" si="64"/>
        <v>21</v>
      </c>
    </row>
    <row r="518" spans="1:36" x14ac:dyDescent="0.25">
      <c r="A518" s="33">
        <v>44705</v>
      </c>
      <c r="B518" s="20">
        <f>[1]StdO_Customers_Residential!B518+[1]StdO_Customers_Small_Commercial!B518+[1]StdO_Customers_Lighting!B518</f>
        <v>62187</v>
      </c>
      <c r="C518" s="20">
        <f>[1]StdO_Customers_Residential!C518+[1]StdO_Customers_Small_Commercial!C518+[1]StdO_Customers_Lighting!C518</f>
        <v>58771</v>
      </c>
      <c r="D518" s="20">
        <f>[1]StdO_Customers_Residential!D518+[1]StdO_Customers_Small_Commercial!D518+[1]StdO_Customers_Lighting!D518</f>
        <v>57830</v>
      </c>
      <c r="E518" s="20">
        <f>[1]StdO_Customers_Residential!E518+[1]StdO_Customers_Small_Commercial!E518+[1]StdO_Customers_Lighting!E518</f>
        <v>57983</v>
      </c>
      <c r="F518" s="20">
        <f>[1]StdO_Customers_Residential!F518+[1]StdO_Customers_Small_Commercial!F518+[1]StdO_Customers_Lighting!F518</f>
        <v>60910</v>
      </c>
      <c r="G518" s="20">
        <f>[1]StdO_Customers_Residential!G518+[1]StdO_Customers_Small_Commercial!G518+[1]StdO_Customers_Lighting!G518</f>
        <v>70585</v>
      </c>
      <c r="H518" s="20">
        <f>[1]StdO_Customers_Residential!H518+[1]StdO_Customers_Small_Commercial!H518+[1]StdO_Customers_Lighting!H518</f>
        <v>91301</v>
      </c>
      <c r="I518" s="20">
        <f>[1]StdO_Customers_Residential!I518+[1]StdO_Customers_Small_Commercial!I518+[1]StdO_Customers_Lighting!I518</f>
        <v>105920</v>
      </c>
      <c r="J518" s="20">
        <f>[1]StdO_Customers_Residential!J518+[1]StdO_Customers_Small_Commercial!J518+[1]StdO_Customers_Lighting!J518</f>
        <v>100570</v>
      </c>
      <c r="K518" s="20">
        <f>[1]StdO_Customers_Residential!K518+[1]StdO_Customers_Small_Commercial!K518+[1]StdO_Customers_Lighting!K518</f>
        <v>101434</v>
      </c>
      <c r="L518" s="20">
        <f>[1]StdO_Customers_Residential!L518+[1]StdO_Customers_Small_Commercial!L518+[1]StdO_Customers_Lighting!L518</f>
        <v>99466</v>
      </c>
      <c r="M518" s="20">
        <f>[1]StdO_Customers_Residential!M518+[1]StdO_Customers_Small_Commercial!M518+[1]StdO_Customers_Lighting!M518</f>
        <v>98825</v>
      </c>
      <c r="N518" s="20">
        <f>[1]StdO_Customers_Residential!N518+[1]StdO_Customers_Small_Commercial!N518+[1]StdO_Customers_Lighting!N518</f>
        <v>95639</v>
      </c>
      <c r="O518" s="20">
        <f>[1]StdO_Customers_Residential!O518+[1]StdO_Customers_Small_Commercial!O518+[1]StdO_Customers_Lighting!O518</f>
        <v>91861</v>
      </c>
      <c r="P518" s="20">
        <f>[1]StdO_Customers_Residential!P518+[1]StdO_Customers_Small_Commercial!P518+[1]StdO_Customers_Lighting!P518</f>
        <v>88705</v>
      </c>
      <c r="Q518" s="20">
        <f>[1]StdO_Customers_Residential!Q518+[1]StdO_Customers_Small_Commercial!Q518+[1]StdO_Customers_Lighting!Q518</f>
        <v>93175</v>
      </c>
      <c r="R518" s="20">
        <f>[1]StdO_Customers_Residential!R518+[1]StdO_Customers_Small_Commercial!R518+[1]StdO_Customers_Lighting!R518</f>
        <v>99651</v>
      </c>
      <c r="S518" s="20">
        <f>[1]StdO_Customers_Residential!S518+[1]StdO_Customers_Small_Commercial!S518+[1]StdO_Customers_Lighting!S518</f>
        <v>102894</v>
      </c>
      <c r="T518" s="20">
        <f>[1]StdO_Customers_Residential!T518+[1]StdO_Customers_Small_Commercial!T518+[1]StdO_Customers_Lighting!T518</f>
        <v>106055</v>
      </c>
      <c r="U518" s="20">
        <f>[1]StdO_Customers_Residential!U518+[1]StdO_Customers_Small_Commercial!U518+[1]StdO_Customers_Lighting!U518</f>
        <v>113927</v>
      </c>
      <c r="V518" s="20">
        <f>[1]StdO_Customers_Residential!V518+[1]StdO_Customers_Small_Commercial!V518+[1]StdO_Customers_Lighting!V518</f>
        <v>118339</v>
      </c>
      <c r="W518" s="20">
        <f>[1]StdO_Customers_Residential!W518+[1]StdO_Customers_Small_Commercial!W518+[1]StdO_Customers_Lighting!W518</f>
        <v>101997</v>
      </c>
      <c r="X518" s="20">
        <f>[1]StdO_Customers_Residential!X518+[1]StdO_Customers_Small_Commercial!X518+[1]StdO_Customers_Lighting!X518</f>
        <v>81251</v>
      </c>
      <c r="Y518" s="20">
        <f>[1]StdO_Customers_Residential!Y518+[1]StdO_Customers_Small_Commercial!Y518+[1]StdO_Customers_Lighting!Y518</f>
        <v>68487</v>
      </c>
      <c r="Z518" s="12"/>
      <c r="AA518" s="13">
        <f t="shared" si="65"/>
        <v>2</v>
      </c>
      <c r="AB518" s="12">
        <f t="shared" si="58"/>
        <v>1599709</v>
      </c>
      <c r="AC518" s="5">
        <f t="shared" si="59"/>
        <v>528054</v>
      </c>
      <c r="AD518" s="5">
        <f t="shared" si="60"/>
        <v>2127763</v>
      </c>
      <c r="AF518" s="12">
        <f t="shared" si="61"/>
        <v>5</v>
      </c>
      <c r="AG518" s="12">
        <f t="shared" si="62"/>
        <v>2022</v>
      </c>
      <c r="AI518" s="5">
        <f t="shared" si="63"/>
        <v>118339</v>
      </c>
      <c r="AJ518" s="12">
        <f t="shared" si="64"/>
        <v>21</v>
      </c>
    </row>
    <row r="519" spans="1:36" x14ac:dyDescent="0.25">
      <c r="A519" s="33">
        <v>44706</v>
      </c>
      <c r="B519" s="20">
        <f>[1]StdO_Customers_Residential!B519+[1]StdO_Customers_Small_Commercial!B519+[1]StdO_Customers_Lighting!B519</f>
        <v>62779</v>
      </c>
      <c r="C519" s="20">
        <f>[1]StdO_Customers_Residential!C519+[1]StdO_Customers_Small_Commercial!C519+[1]StdO_Customers_Lighting!C519</f>
        <v>59391</v>
      </c>
      <c r="D519" s="20">
        <f>[1]StdO_Customers_Residential!D519+[1]StdO_Customers_Small_Commercial!D519+[1]StdO_Customers_Lighting!D519</f>
        <v>58531</v>
      </c>
      <c r="E519" s="20">
        <f>[1]StdO_Customers_Residential!E519+[1]StdO_Customers_Small_Commercial!E519+[1]StdO_Customers_Lighting!E519</f>
        <v>59304</v>
      </c>
      <c r="F519" s="20">
        <f>[1]StdO_Customers_Residential!F519+[1]StdO_Customers_Small_Commercial!F519+[1]StdO_Customers_Lighting!F519</f>
        <v>62283</v>
      </c>
      <c r="G519" s="20">
        <f>[1]StdO_Customers_Residential!G519+[1]StdO_Customers_Small_Commercial!G519+[1]StdO_Customers_Lighting!G519</f>
        <v>71319</v>
      </c>
      <c r="H519" s="20">
        <f>[1]StdO_Customers_Residential!H519+[1]StdO_Customers_Small_Commercial!H519+[1]StdO_Customers_Lighting!H519</f>
        <v>91498</v>
      </c>
      <c r="I519" s="20">
        <f>[1]StdO_Customers_Residential!I519+[1]StdO_Customers_Small_Commercial!I519+[1]StdO_Customers_Lighting!I519</f>
        <v>106080</v>
      </c>
      <c r="J519" s="20">
        <f>[1]StdO_Customers_Residential!J519+[1]StdO_Customers_Small_Commercial!J519+[1]StdO_Customers_Lighting!J519</f>
        <v>100729</v>
      </c>
      <c r="K519" s="20">
        <f>[1]StdO_Customers_Residential!K519+[1]StdO_Customers_Small_Commercial!K519+[1]StdO_Customers_Lighting!K519</f>
        <v>101574</v>
      </c>
      <c r="L519" s="20">
        <f>[1]StdO_Customers_Residential!L519+[1]StdO_Customers_Small_Commercial!L519+[1]StdO_Customers_Lighting!L519</f>
        <v>99618</v>
      </c>
      <c r="M519" s="20">
        <f>[1]StdO_Customers_Residential!M519+[1]StdO_Customers_Small_Commercial!M519+[1]StdO_Customers_Lighting!M519</f>
        <v>98972</v>
      </c>
      <c r="N519" s="20">
        <f>[1]StdO_Customers_Residential!N519+[1]StdO_Customers_Small_Commercial!N519+[1]StdO_Customers_Lighting!N519</f>
        <v>95807</v>
      </c>
      <c r="O519" s="20">
        <f>[1]StdO_Customers_Residential!O519+[1]StdO_Customers_Small_Commercial!O519+[1]StdO_Customers_Lighting!O519</f>
        <v>92020</v>
      </c>
      <c r="P519" s="20">
        <f>[1]StdO_Customers_Residential!P519+[1]StdO_Customers_Small_Commercial!P519+[1]StdO_Customers_Lighting!P519</f>
        <v>88856</v>
      </c>
      <c r="Q519" s="20">
        <f>[1]StdO_Customers_Residential!Q519+[1]StdO_Customers_Small_Commercial!Q519+[1]StdO_Customers_Lighting!Q519</f>
        <v>93298</v>
      </c>
      <c r="R519" s="20">
        <f>[1]StdO_Customers_Residential!R519+[1]StdO_Customers_Small_Commercial!R519+[1]StdO_Customers_Lighting!R519</f>
        <v>99780</v>
      </c>
      <c r="S519" s="20">
        <f>[1]StdO_Customers_Residential!S519+[1]StdO_Customers_Small_Commercial!S519+[1]StdO_Customers_Lighting!S519</f>
        <v>103050</v>
      </c>
      <c r="T519" s="20">
        <f>[1]StdO_Customers_Residential!T519+[1]StdO_Customers_Small_Commercial!T519+[1]StdO_Customers_Lighting!T519</f>
        <v>106138</v>
      </c>
      <c r="U519" s="20">
        <f>[1]StdO_Customers_Residential!U519+[1]StdO_Customers_Small_Commercial!U519+[1]StdO_Customers_Lighting!U519</f>
        <v>113857</v>
      </c>
      <c r="V519" s="20">
        <f>[1]StdO_Customers_Residential!V519+[1]StdO_Customers_Small_Commercial!V519+[1]StdO_Customers_Lighting!V519</f>
        <v>118318</v>
      </c>
      <c r="W519" s="20">
        <f>[1]StdO_Customers_Residential!W519+[1]StdO_Customers_Small_Commercial!W519+[1]StdO_Customers_Lighting!W519</f>
        <v>102004</v>
      </c>
      <c r="X519" s="20">
        <f>[1]StdO_Customers_Residential!X519+[1]StdO_Customers_Small_Commercial!X519+[1]StdO_Customers_Lighting!X519</f>
        <v>81364</v>
      </c>
      <c r="Y519" s="20">
        <f>[1]StdO_Customers_Residential!Y519+[1]StdO_Customers_Small_Commercial!Y519+[1]StdO_Customers_Lighting!Y519</f>
        <v>68618</v>
      </c>
      <c r="Z519" s="12"/>
      <c r="AA519" s="13">
        <f t="shared" si="65"/>
        <v>3</v>
      </c>
      <c r="AB519" s="12">
        <f t="shared" si="58"/>
        <v>1601465</v>
      </c>
      <c r="AC519" s="5">
        <f t="shared" si="59"/>
        <v>533723</v>
      </c>
      <c r="AD519" s="5">
        <f t="shared" si="60"/>
        <v>2135188</v>
      </c>
      <c r="AF519" s="12">
        <f t="shared" si="61"/>
        <v>5</v>
      </c>
      <c r="AG519" s="12">
        <f t="shared" si="62"/>
        <v>2022</v>
      </c>
      <c r="AI519" s="5">
        <f t="shared" si="63"/>
        <v>118318</v>
      </c>
      <c r="AJ519" s="12">
        <f t="shared" si="64"/>
        <v>21</v>
      </c>
    </row>
    <row r="520" spans="1:36" x14ac:dyDescent="0.25">
      <c r="A520" s="33">
        <v>44707</v>
      </c>
      <c r="B520" s="20">
        <f>[1]StdO_Customers_Residential!B520+[1]StdO_Customers_Small_Commercial!B520+[1]StdO_Customers_Lighting!B520</f>
        <v>62958</v>
      </c>
      <c r="C520" s="20">
        <f>[1]StdO_Customers_Residential!C520+[1]StdO_Customers_Small_Commercial!C520+[1]StdO_Customers_Lighting!C520</f>
        <v>59440</v>
      </c>
      <c r="D520" s="20">
        <f>[1]StdO_Customers_Residential!D520+[1]StdO_Customers_Small_Commercial!D520+[1]StdO_Customers_Lighting!D520</f>
        <v>57792</v>
      </c>
      <c r="E520" s="20">
        <f>[1]StdO_Customers_Residential!E520+[1]StdO_Customers_Small_Commercial!E520+[1]StdO_Customers_Lighting!E520</f>
        <v>57984</v>
      </c>
      <c r="F520" s="20">
        <f>[1]StdO_Customers_Residential!F520+[1]StdO_Customers_Small_Commercial!F520+[1]StdO_Customers_Lighting!F520</f>
        <v>61518</v>
      </c>
      <c r="G520" s="20">
        <f>[1]StdO_Customers_Residential!G520+[1]StdO_Customers_Small_Commercial!G520+[1]StdO_Customers_Lighting!G520</f>
        <v>70773</v>
      </c>
      <c r="H520" s="20">
        <f>[1]StdO_Customers_Residential!H520+[1]StdO_Customers_Small_Commercial!H520+[1]StdO_Customers_Lighting!H520</f>
        <v>91597</v>
      </c>
      <c r="I520" s="20">
        <f>[1]StdO_Customers_Residential!I520+[1]StdO_Customers_Small_Commercial!I520+[1]StdO_Customers_Lighting!I520</f>
        <v>106219</v>
      </c>
      <c r="J520" s="20">
        <f>[1]StdO_Customers_Residential!J520+[1]StdO_Customers_Small_Commercial!J520+[1]StdO_Customers_Lighting!J520</f>
        <v>100835</v>
      </c>
      <c r="K520" s="20">
        <f>[1]StdO_Customers_Residential!K520+[1]StdO_Customers_Small_Commercial!K520+[1]StdO_Customers_Lighting!K520</f>
        <v>101680</v>
      </c>
      <c r="L520" s="20">
        <f>[1]StdO_Customers_Residential!L520+[1]StdO_Customers_Small_Commercial!L520+[1]StdO_Customers_Lighting!L520</f>
        <v>99726</v>
      </c>
      <c r="M520" s="20">
        <f>[1]StdO_Customers_Residential!M520+[1]StdO_Customers_Small_Commercial!M520+[1]StdO_Customers_Lighting!M520</f>
        <v>99067</v>
      </c>
      <c r="N520" s="20">
        <f>[1]StdO_Customers_Residential!N520+[1]StdO_Customers_Small_Commercial!N520+[1]StdO_Customers_Lighting!N520</f>
        <v>95863</v>
      </c>
      <c r="O520" s="20">
        <f>[1]StdO_Customers_Residential!O520+[1]StdO_Customers_Small_Commercial!O520+[1]StdO_Customers_Lighting!O520</f>
        <v>92068</v>
      </c>
      <c r="P520" s="20">
        <f>[1]StdO_Customers_Residential!P520+[1]StdO_Customers_Small_Commercial!P520+[1]StdO_Customers_Lighting!P520</f>
        <v>88899</v>
      </c>
      <c r="Q520" s="20">
        <f>[1]StdO_Customers_Residential!Q520+[1]StdO_Customers_Small_Commercial!Q520+[1]StdO_Customers_Lighting!Q520</f>
        <v>93329</v>
      </c>
      <c r="R520" s="20">
        <f>[1]StdO_Customers_Residential!R520+[1]StdO_Customers_Small_Commercial!R520+[1]StdO_Customers_Lighting!R520</f>
        <v>99834</v>
      </c>
      <c r="S520" s="20">
        <f>[1]StdO_Customers_Residential!S520+[1]StdO_Customers_Small_Commercial!S520+[1]StdO_Customers_Lighting!S520</f>
        <v>103124</v>
      </c>
      <c r="T520" s="20">
        <f>[1]StdO_Customers_Residential!T520+[1]StdO_Customers_Small_Commercial!T520+[1]StdO_Customers_Lighting!T520</f>
        <v>106353</v>
      </c>
      <c r="U520" s="20">
        <f>[1]StdO_Customers_Residential!U520+[1]StdO_Customers_Small_Commercial!U520+[1]StdO_Customers_Lighting!U520</f>
        <v>114101</v>
      </c>
      <c r="V520" s="20">
        <f>[1]StdO_Customers_Residential!V520+[1]StdO_Customers_Small_Commercial!V520+[1]StdO_Customers_Lighting!V520</f>
        <v>118540</v>
      </c>
      <c r="W520" s="20">
        <f>[1]StdO_Customers_Residential!W520+[1]StdO_Customers_Small_Commercial!W520+[1]StdO_Customers_Lighting!W520</f>
        <v>102192</v>
      </c>
      <c r="X520" s="20">
        <f>[1]StdO_Customers_Residential!X520+[1]StdO_Customers_Small_Commercial!X520+[1]StdO_Customers_Lighting!X520</f>
        <v>81489</v>
      </c>
      <c r="Y520" s="20">
        <f>[1]StdO_Customers_Residential!Y520+[1]StdO_Customers_Small_Commercial!Y520+[1]StdO_Customers_Lighting!Y520</f>
        <v>68834</v>
      </c>
      <c r="Z520" s="12"/>
      <c r="AA520" s="13">
        <f t="shared" si="65"/>
        <v>4</v>
      </c>
      <c r="AB520" s="12">
        <f t="shared" si="58"/>
        <v>1603319</v>
      </c>
      <c r="AC520" s="5">
        <f t="shared" si="59"/>
        <v>530896</v>
      </c>
      <c r="AD520" s="5">
        <f t="shared" si="60"/>
        <v>2134215</v>
      </c>
      <c r="AF520" s="12">
        <f t="shared" si="61"/>
        <v>5</v>
      </c>
      <c r="AG520" s="12">
        <f t="shared" si="62"/>
        <v>2022</v>
      </c>
      <c r="AI520" s="5">
        <f t="shared" si="63"/>
        <v>118540</v>
      </c>
      <c r="AJ520" s="12">
        <f t="shared" si="64"/>
        <v>21</v>
      </c>
    </row>
    <row r="521" spans="1:36" x14ac:dyDescent="0.25">
      <c r="A521" s="33">
        <v>44708</v>
      </c>
      <c r="B521" s="20">
        <f>[1]StdO_Customers_Residential!B521+[1]StdO_Customers_Small_Commercial!B521+[1]StdO_Customers_Lighting!B521</f>
        <v>63024</v>
      </c>
      <c r="C521" s="20">
        <f>[1]StdO_Customers_Residential!C521+[1]StdO_Customers_Small_Commercial!C521+[1]StdO_Customers_Lighting!C521</f>
        <v>59932</v>
      </c>
      <c r="D521" s="20">
        <f>[1]StdO_Customers_Residential!D521+[1]StdO_Customers_Small_Commercial!D521+[1]StdO_Customers_Lighting!D521</f>
        <v>58364</v>
      </c>
      <c r="E521" s="20">
        <f>[1]StdO_Customers_Residential!E521+[1]StdO_Customers_Small_Commercial!E521+[1]StdO_Customers_Lighting!E521</f>
        <v>57966</v>
      </c>
      <c r="F521" s="20">
        <f>[1]StdO_Customers_Residential!F521+[1]StdO_Customers_Small_Commercial!F521+[1]StdO_Customers_Lighting!F521</f>
        <v>61148</v>
      </c>
      <c r="G521" s="20">
        <f>[1]StdO_Customers_Residential!G521+[1]StdO_Customers_Small_Commercial!G521+[1]StdO_Customers_Lighting!G521</f>
        <v>70904</v>
      </c>
      <c r="H521" s="20">
        <f>[1]StdO_Customers_Residential!H521+[1]StdO_Customers_Small_Commercial!H521+[1]StdO_Customers_Lighting!H521</f>
        <v>91782</v>
      </c>
      <c r="I521" s="20">
        <f>[1]StdO_Customers_Residential!I521+[1]StdO_Customers_Small_Commercial!I521+[1]StdO_Customers_Lighting!I521</f>
        <v>106462</v>
      </c>
      <c r="J521" s="20">
        <f>[1]StdO_Customers_Residential!J521+[1]StdO_Customers_Small_Commercial!J521+[1]StdO_Customers_Lighting!J521</f>
        <v>101037</v>
      </c>
      <c r="K521" s="20">
        <f>[1]StdO_Customers_Residential!K521+[1]StdO_Customers_Small_Commercial!K521+[1]StdO_Customers_Lighting!K521</f>
        <v>101896</v>
      </c>
      <c r="L521" s="20">
        <f>[1]StdO_Customers_Residential!L521+[1]StdO_Customers_Small_Commercial!L521+[1]StdO_Customers_Lighting!L521</f>
        <v>99946</v>
      </c>
      <c r="M521" s="20">
        <f>[1]StdO_Customers_Residential!M521+[1]StdO_Customers_Small_Commercial!M521+[1]StdO_Customers_Lighting!M521</f>
        <v>99308</v>
      </c>
      <c r="N521" s="20">
        <f>[1]StdO_Customers_Residential!N521+[1]StdO_Customers_Small_Commercial!N521+[1]StdO_Customers_Lighting!N521</f>
        <v>96115</v>
      </c>
      <c r="O521" s="20">
        <f>[1]StdO_Customers_Residential!O521+[1]StdO_Customers_Small_Commercial!O521+[1]StdO_Customers_Lighting!O521</f>
        <v>92330</v>
      </c>
      <c r="P521" s="20">
        <f>[1]StdO_Customers_Residential!P521+[1]StdO_Customers_Small_Commercial!P521+[1]StdO_Customers_Lighting!P521</f>
        <v>89149</v>
      </c>
      <c r="Q521" s="20">
        <f>[1]StdO_Customers_Residential!Q521+[1]StdO_Customers_Small_Commercial!Q521+[1]StdO_Customers_Lighting!Q521</f>
        <v>93598</v>
      </c>
      <c r="R521" s="20">
        <f>[1]StdO_Customers_Residential!R521+[1]StdO_Customers_Small_Commercial!R521+[1]StdO_Customers_Lighting!R521</f>
        <v>100152</v>
      </c>
      <c r="S521" s="20">
        <f>[1]StdO_Customers_Residential!S521+[1]StdO_Customers_Small_Commercial!S521+[1]StdO_Customers_Lighting!S521</f>
        <v>103464</v>
      </c>
      <c r="T521" s="20">
        <f>[1]StdO_Customers_Residential!T521+[1]StdO_Customers_Small_Commercial!T521+[1]StdO_Customers_Lighting!T521</f>
        <v>107424</v>
      </c>
      <c r="U521" s="20">
        <f>[1]StdO_Customers_Residential!U521+[1]StdO_Customers_Small_Commercial!U521+[1]StdO_Customers_Lighting!U521</f>
        <v>114448</v>
      </c>
      <c r="V521" s="20">
        <f>[1]StdO_Customers_Residential!V521+[1]StdO_Customers_Small_Commercial!V521+[1]StdO_Customers_Lighting!V521</f>
        <v>118880</v>
      </c>
      <c r="W521" s="20">
        <f>[1]StdO_Customers_Residential!W521+[1]StdO_Customers_Small_Commercial!W521+[1]StdO_Customers_Lighting!W521</f>
        <v>102588</v>
      </c>
      <c r="X521" s="20">
        <f>[1]StdO_Customers_Residential!X521+[1]StdO_Customers_Small_Commercial!X521+[1]StdO_Customers_Lighting!X521</f>
        <v>84813</v>
      </c>
      <c r="Y521" s="20">
        <f>[1]StdO_Customers_Residential!Y521+[1]StdO_Customers_Small_Commercial!Y521+[1]StdO_Customers_Lighting!Y521</f>
        <v>73151</v>
      </c>
      <c r="Z521" s="12"/>
      <c r="AA521" s="13">
        <v>8</v>
      </c>
      <c r="AB521" s="12">
        <f t="shared" si="58"/>
        <v>0</v>
      </c>
      <c r="AC521" s="5">
        <f t="shared" si="59"/>
        <v>2147881</v>
      </c>
      <c r="AD521" s="5">
        <f t="shared" si="60"/>
        <v>2147881</v>
      </c>
      <c r="AF521" s="12">
        <f t="shared" si="61"/>
        <v>5</v>
      </c>
      <c r="AG521" s="12">
        <f t="shared" si="62"/>
        <v>2022</v>
      </c>
      <c r="AI521" s="5">
        <f t="shared" si="63"/>
        <v>118880</v>
      </c>
      <c r="AJ521" s="12">
        <f t="shared" si="64"/>
        <v>21</v>
      </c>
    </row>
    <row r="522" spans="1:36" x14ac:dyDescent="0.25">
      <c r="A522" s="33">
        <v>44709</v>
      </c>
      <c r="B522" s="20">
        <f>[1]StdO_Customers_Residential!B522+[1]StdO_Customers_Small_Commercial!B522+[1]StdO_Customers_Lighting!B522</f>
        <v>66842</v>
      </c>
      <c r="C522" s="20">
        <f>[1]StdO_Customers_Residential!C522+[1]StdO_Customers_Small_Commercial!C522+[1]StdO_Customers_Lighting!C522</f>
        <v>63576</v>
      </c>
      <c r="D522" s="20">
        <f>[1]StdO_Customers_Residential!D522+[1]StdO_Customers_Small_Commercial!D522+[1]StdO_Customers_Lighting!D522</f>
        <v>61188</v>
      </c>
      <c r="E522" s="20">
        <f>[1]StdO_Customers_Residential!E522+[1]StdO_Customers_Small_Commercial!E522+[1]StdO_Customers_Lighting!E522</f>
        <v>60482</v>
      </c>
      <c r="F522" s="20">
        <f>[1]StdO_Customers_Residential!F522+[1]StdO_Customers_Small_Commercial!F522+[1]StdO_Customers_Lighting!F522</f>
        <v>61936</v>
      </c>
      <c r="G522" s="20">
        <f>[1]StdO_Customers_Residential!G522+[1]StdO_Customers_Small_Commercial!G522+[1]StdO_Customers_Lighting!G522</f>
        <v>68111</v>
      </c>
      <c r="H522" s="20">
        <f>[1]StdO_Customers_Residential!H522+[1]StdO_Customers_Small_Commercial!H522+[1]StdO_Customers_Lighting!H522</f>
        <v>85695</v>
      </c>
      <c r="I522" s="20">
        <f>[1]StdO_Customers_Residential!I522+[1]StdO_Customers_Small_Commercial!I522+[1]StdO_Customers_Lighting!I522</f>
        <v>100088</v>
      </c>
      <c r="J522" s="20">
        <f>[1]StdO_Customers_Residential!J522+[1]StdO_Customers_Small_Commercial!J522+[1]StdO_Customers_Lighting!J522</f>
        <v>102497</v>
      </c>
      <c r="K522" s="20">
        <f>[1]StdO_Customers_Residential!K522+[1]StdO_Customers_Small_Commercial!K522+[1]StdO_Customers_Lighting!K522</f>
        <v>107658</v>
      </c>
      <c r="L522" s="20">
        <f>[1]StdO_Customers_Residential!L522+[1]StdO_Customers_Small_Commercial!L522+[1]StdO_Customers_Lighting!L522</f>
        <v>104634</v>
      </c>
      <c r="M522" s="20">
        <f>[1]StdO_Customers_Residential!M522+[1]StdO_Customers_Small_Commercial!M522+[1]StdO_Customers_Lighting!M522</f>
        <v>103788</v>
      </c>
      <c r="N522" s="20">
        <f>[1]StdO_Customers_Residential!N522+[1]StdO_Customers_Small_Commercial!N522+[1]StdO_Customers_Lighting!N522</f>
        <v>98510</v>
      </c>
      <c r="O522" s="20">
        <f>[1]StdO_Customers_Residential!O522+[1]StdO_Customers_Small_Commercial!O522+[1]StdO_Customers_Lighting!O522</f>
        <v>94810</v>
      </c>
      <c r="P522" s="20">
        <f>[1]StdO_Customers_Residential!P522+[1]StdO_Customers_Small_Commercial!P522+[1]StdO_Customers_Lighting!P522</f>
        <v>90926</v>
      </c>
      <c r="Q522" s="20">
        <f>[1]StdO_Customers_Residential!Q522+[1]StdO_Customers_Small_Commercial!Q522+[1]StdO_Customers_Lighting!Q522</f>
        <v>94510</v>
      </c>
      <c r="R522" s="20">
        <f>[1]StdO_Customers_Residential!R522+[1]StdO_Customers_Small_Commercial!R522+[1]StdO_Customers_Lighting!R522</f>
        <v>101433</v>
      </c>
      <c r="S522" s="20">
        <f>[1]StdO_Customers_Residential!S522+[1]StdO_Customers_Small_Commercial!S522+[1]StdO_Customers_Lighting!S522</f>
        <v>104781</v>
      </c>
      <c r="T522" s="20">
        <f>[1]StdO_Customers_Residential!T522+[1]StdO_Customers_Small_Commercial!T522+[1]StdO_Customers_Lighting!T522</f>
        <v>108512</v>
      </c>
      <c r="U522" s="20">
        <f>[1]StdO_Customers_Residential!U522+[1]StdO_Customers_Small_Commercial!U522+[1]StdO_Customers_Lighting!U522</f>
        <v>116644</v>
      </c>
      <c r="V522" s="20">
        <f>[1]StdO_Customers_Residential!V522+[1]StdO_Customers_Small_Commercial!V522+[1]StdO_Customers_Lighting!V522</f>
        <v>117816</v>
      </c>
      <c r="W522" s="20">
        <f>[1]StdO_Customers_Residential!W522+[1]StdO_Customers_Small_Commercial!W522+[1]StdO_Customers_Lighting!W522</f>
        <v>101375</v>
      </c>
      <c r="X522" s="20">
        <f>[1]StdO_Customers_Residential!X522+[1]StdO_Customers_Small_Commercial!X522+[1]StdO_Customers_Lighting!X522</f>
        <v>83059</v>
      </c>
      <c r="Y522" s="20">
        <f>[1]StdO_Customers_Residential!Y522+[1]StdO_Customers_Small_Commercial!Y522+[1]StdO_Customers_Lighting!Y522</f>
        <v>71771</v>
      </c>
      <c r="Z522" s="12"/>
      <c r="AA522" s="13">
        <f t="shared" si="65"/>
        <v>6</v>
      </c>
      <c r="AB522" s="12">
        <f t="shared" si="58"/>
        <v>1631041</v>
      </c>
      <c r="AC522" s="5">
        <f t="shared" si="59"/>
        <v>539601</v>
      </c>
      <c r="AD522" s="5">
        <f t="shared" si="60"/>
        <v>2170642</v>
      </c>
      <c r="AF522" s="12">
        <f t="shared" si="61"/>
        <v>5</v>
      </c>
      <c r="AG522" s="12">
        <f t="shared" si="62"/>
        <v>2022</v>
      </c>
      <c r="AI522" s="5">
        <f t="shared" si="63"/>
        <v>117816</v>
      </c>
      <c r="AJ522" s="12">
        <f t="shared" si="64"/>
        <v>21</v>
      </c>
    </row>
    <row r="523" spans="1:36" x14ac:dyDescent="0.25">
      <c r="A523" s="33">
        <v>44710</v>
      </c>
      <c r="B523" s="20">
        <f>[1]StdO_Customers_Residential!B523+[1]StdO_Customers_Small_Commercial!B523+[1]StdO_Customers_Lighting!B523</f>
        <v>64539</v>
      </c>
      <c r="C523" s="20">
        <f>[1]StdO_Customers_Residential!C523+[1]StdO_Customers_Small_Commercial!C523+[1]StdO_Customers_Lighting!C523</f>
        <v>60753</v>
      </c>
      <c r="D523" s="20">
        <f>[1]StdO_Customers_Residential!D523+[1]StdO_Customers_Small_Commercial!D523+[1]StdO_Customers_Lighting!D523</f>
        <v>58329</v>
      </c>
      <c r="E523" s="20">
        <f>[1]StdO_Customers_Residential!E523+[1]StdO_Customers_Small_Commercial!E523+[1]StdO_Customers_Lighting!E523</f>
        <v>57745</v>
      </c>
      <c r="F523" s="20">
        <f>[1]StdO_Customers_Residential!F523+[1]StdO_Customers_Small_Commercial!F523+[1]StdO_Customers_Lighting!F523</f>
        <v>59144</v>
      </c>
      <c r="G523" s="20">
        <f>[1]StdO_Customers_Residential!G523+[1]StdO_Customers_Small_Commercial!G523+[1]StdO_Customers_Lighting!G523</f>
        <v>68224</v>
      </c>
      <c r="H523" s="20">
        <f>[1]StdO_Customers_Residential!H523+[1]StdO_Customers_Small_Commercial!H523+[1]StdO_Customers_Lighting!H523</f>
        <v>85937</v>
      </c>
      <c r="I523" s="20">
        <f>[1]StdO_Customers_Residential!I523+[1]StdO_Customers_Small_Commercial!I523+[1]StdO_Customers_Lighting!I523</f>
        <v>100434</v>
      </c>
      <c r="J523" s="20">
        <f>[1]StdO_Customers_Residential!J523+[1]StdO_Customers_Small_Commercial!J523+[1]StdO_Customers_Lighting!J523</f>
        <v>102831</v>
      </c>
      <c r="K523" s="20">
        <f>[1]StdO_Customers_Residential!K523+[1]StdO_Customers_Small_Commercial!K523+[1]StdO_Customers_Lighting!K523</f>
        <v>108010</v>
      </c>
      <c r="L523" s="20">
        <f>[1]StdO_Customers_Residential!L523+[1]StdO_Customers_Small_Commercial!L523+[1]StdO_Customers_Lighting!L523</f>
        <v>104956</v>
      </c>
      <c r="M523" s="20">
        <f>[1]StdO_Customers_Residential!M523+[1]StdO_Customers_Small_Commercial!M523+[1]StdO_Customers_Lighting!M523</f>
        <v>104103</v>
      </c>
      <c r="N523" s="20">
        <f>[1]StdO_Customers_Residential!N523+[1]StdO_Customers_Small_Commercial!N523+[1]StdO_Customers_Lighting!N523</f>
        <v>98790</v>
      </c>
      <c r="O523" s="20">
        <f>[1]StdO_Customers_Residential!O523+[1]StdO_Customers_Small_Commercial!O523+[1]StdO_Customers_Lighting!O523</f>
        <v>95104</v>
      </c>
      <c r="P523" s="20">
        <f>[1]StdO_Customers_Residential!P523+[1]StdO_Customers_Small_Commercial!P523+[1]StdO_Customers_Lighting!P523</f>
        <v>91205</v>
      </c>
      <c r="Q523" s="20">
        <f>[1]StdO_Customers_Residential!Q523+[1]StdO_Customers_Small_Commercial!Q523+[1]StdO_Customers_Lighting!Q523</f>
        <v>94812</v>
      </c>
      <c r="R523" s="20">
        <f>[1]StdO_Customers_Residential!R523+[1]StdO_Customers_Small_Commercial!R523+[1]StdO_Customers_Lighting!R523</f>
        <v>101818</v>
      </c>
      <c r="S523" s="20">
        <f>[1]StdO_Customers_Residential!S523+[1]StdO_Customers_Small_Commercial!S523+[1]StdO_Customers_Lighting!S523</f>
        <v>105215</v>
      </c>
      <c r="T523" s="20">
        <f>[1]StdO_Customers_Residential!T523+[1]StdO_Customers_Small_Commercial!T523+[1]StdO_Customers_Lighting!T523</f>
        <v>108964</v>
      </c>
      <c r="U523" s="20">
        <f>[1]StdO_Customers_Residential!U523+[1]StdO_Customers_Small_Commercial!U523+[1]StdO_Customers_Lighting!U523</f>
        <v>117099</v>
      </c>
      <c r="V523" s="20">
        <f>[1]StdO_Customers_Residential!V523+[1]StdO_Customers_Small_Commercial!V523+[1]StdO_Customers_Lighting!V523</f>
        <v>118265</v>
      </c>
      <c r="W523" s="20">
        <f>[1]StdO_Customers_Residential!W523+[1]StdO_Customers_Small_Commercial!W523+[1]StdO_Customers_Lighting!W523</f>
        <v>101761</v>
      </c>
      <c r="X523" s="20">
        <f>[1]StdO_Customers_Residential!X523+[1]StdO_Customers_Small_Commercial!X523+[1]StdO_Customers_Lighting!X523</f>
        <v>84554</v>
      </c>
      <c r="Y523" s="20">
        <f>[1]StdO_Customers_Residential!Y523+[1]StdO_Customers_Small_Commercial!Y523+[1]StdO_Customers_Lighting!Y523</f>
        <v>72531</v>
      </c>
      <c r="Z523" s="12"/>
      <c r="AA523" s="13">
        <f t="shared" si="65"/>
        <v>7</v>
      </c>
      <c r="AB523" s="12">
        <f t="shared" ref="AB523:AB586" si="66">IF(AND(AA523&gt;1,AA523&lt;7),SUM(I523:X523),0)</f>
        <v>0</v>
      </c>
      <c r="AC523" s="5">
        <f t="shared" ref="AC523:AC586" si="67">SUM(B523:Y523)-AB523</f>
        <v>2165123</v>
      </c>
      <c r="AD523" s="5">
        <f t="shared" ref="AD523:AD586" si="68">SUM(B523:Y523)</f>
        <v>2165123</v>
      </c>
      <c r="AF523" s="12">
        <f t="shared" ref="AF523:AF586" si="69">MONTH(A523)</f>
        <v>5</v>
      </c>
      <c r="AG523" s="12">
        <f t="shared" ref="AG523:AG586" si="70">YEAR(A523)</f>
        <v>2022</v>
      </c>
      <c r="AI523" s="5">
        <f t="shared" ref="AI523:AI586" si="71">MAX(B523:Y523)</f>
        <v>118265</v>
      </c>
      <c r="AJ523" s="12">
        <f t="shared" ref="AJ523:AJ586" si="72">INDEX($B$8:$Y$8,MATCH(AI523,B523:Y523,0))</f>
        <v>21</v>
      </c>
    </row>
    <row r="524" spans="1:36" x14ac:dyDescent="0.25">
      <c r="A524" s="33">
        <v>44711</v>
      </c>
      <c r="B524" s="20">
        <f>[1]StdO_Customers_Residential!B524+[1]StdO_Customers_Small_Commercial!B524+[1]StdO_Customers_Lighting!B524</f>
        <v>64831</v>
      </c>
      <c r="C524" s="20">
        <f>[1]StdO_Customers_Residential!C524+[1]StdO_Customers_Small_Commercial!C524+[1]StdO_Customers_Lighting!C524</f>
        <v>60651</v>
      </c>
      <c r="D524" s="20">
        <f>[1]StdO_Customers_Residential!D524+[1]StdO_Customers_Small_Commercial!D524+[1]StdO_Customers_Lighting!D524</f>
        <v>59438</v>
      </c>
      <c r="E524" s="20">
        <f>[1]StdO_Customers_Residential!E524+[1]StdO_Customers_Small_Commercial!E524+[1]StdO_Customers_Lighting!E524</f>
        <v>57715</v>
      </c>
      <c r="F524" s="20">
        <f>[1]StdO_Customers_Residential!F524+[1]StdO_Customers_Small_Commercial!F524+[1]StdO_Customers_Lighting!F524</f>
        <v>59429</v>
      </c>
      <c r="G524" s="20">
        <f>[1]StdO_Customers_Residential!G524+[1]StdO_Customers_Small_Commercial!G524+[1]StdO_Customers_Lighting!G524</f>
        <v>68564</v>
      </c>
      <c r="H524" s="20">
        <f>[1]StdO_Customers_Residential!H524+[1]StdO_Customers_Small_Commercial!H524+[1]StdO_Customers_Lighting!H524</f>
        <v>86348</v>
      </c>
      <c r="I524" s="20">
        <f>[1]StdO_Customers_Residential!I524+[1]StdO_Customers_Small_Commercial!I524+[1]StdO_Customers_Lighting!I524</f>
        <v>100913</v>
      </c>
      <c r="J524" s="20">
        <f>[1]StdO_Customers_Residential!J524+[1]StdO_Customers_Small_Commercial!J524+[1]StdO_Customers_Lighting!J524</f>
        <v>103351</v>
      </c>
      <c r="K524" s="20">
        <f>[1]StdO_Customers_Residential!K524+[1]StdO_Customers_Small_Commercial!K524+[1]StdO_Customers_Lighting!K524</f>
        <v>108538</v>
      </c>
      <c r="L524" s="20">
        <f>[1]StdO_Customers_Residential!L524+[1]StdO_Customers_Small_Commercial!L524+[1]StdO_Customers_Lighting!L524</f>
        <v>105458</v>
      </c>
      <c r="M524" s="20">
        <f>[1]StdO_Customers_Residential!M524+[1]StdO_Customers_Small_Commercial!M524+[1]StdO_Customers_Lighting!M524</f>
        <v>104600</v>
      </c>
      <c r="N524" s="20">
        <f>[1]StdO_Customers_Residential!N524+[1]StdO_Customers_Small_Commercial!N524+[1]StdO_Customers_Lighting!N524</f>
        <v>99283</v>
      </c>
      <c r="O524" s="20">
        <f>[1]StdO_Customers_Residential!O524+[1]StdO_Customers_Small_Commercial!O524+[1]StdO_Customers_Lighting!O524</f>
        <v>95582</v>
      </c>
      <c r="P524" s="20">
        <f>[1]StdO_Customers_Residential!P524+[1]StdO_Customers_Small_Commercial!P524+[1]StdO_Customers_Lighting!P524</f>
        <v>91665</v>
      </c>
      <c r="Q524" s="20">
        <f>[1]StdO_Customers_Residential!Q524+[1]StdO_Customers_Small_Commercial!Q524+[1]StdO_Customers_Lighting!Q524</f>
        <v>95283</v>
      </c>
      <c r="R524" s="20">
        <f>[1]StdO_Customers_Residential!R524+[1]StdO_Customers_Small_Commercial!R524+[1]StdO_Customers_Lighting!R524</f>
        <v>102905</v>
      </c>
      <c r="S524" s="20">
        <f>[1]StdO_Customers_Residential!S524+[1]StdO_Customers_Small_Commercial!S524+[1]StdO_Customers_Lighting!S524</f>
        <v>107031</v>
      </c>
      <c r="T524" s="20">
        <f>[1]StdO_Customers_Residential!T524+[1]StdO_Customers_Small_Commercial!T524+[1]StdO_Customers_Lighting!T524</f>
        <v>109453</v>
      </c>
      <c r="U524" s="20">
        <f>[1]StdO_Customers_Residential!U524+[1]StdO_Customers_Small_Commercial!U524+[1]StdO_Customers_Lighting!U524</f>
        <v>117637</v>
      </c>
      <c r="V524" s="20">
        <f>[1]StdO_Customers_Residential!V524+[1]StdO_Customers_Small_Commercial!V524+[1]StdO_Customers_Lighting!V524</f>
        <v>118855</v>
      </c>
      <c r="W524" s="20">
        <f>[1]StdO_Customers_Residential!W524+[1]StdO_Customers_Small_Commercial!W524+[1]StdO_Customers_Lighting!W524</f>
        <v>102266</v>
      </c>
      <c r="X524" s="20">
        <f>[1]StdO_Customers_Residential!X524+[1]StdO_Customers_Small_Commercial!X524+[1]StdO_Customers_Lighting!X524</f>
        <v>83981</v>
      </c>
      <c r="Y524" s="20">
        <f>[1]StdO_Customers_Residential!Y524+[1]StdO_Customers_Small_Commercial!Y524+[1]StdO_Customers_Lighting!Y524</f>
        <v>72250</v>
      </c>
      <c r="Z524" s="12"/>
      <c r="AA524" s="13">
        <f t="shared" si="65"/>
        <v>1</v>
      </c>
      <c r="AB524" s="12">
        <f t="shared" si="66"/>
        <v>0</v>
      </c>
      <c r="AC524" s="5">
        <f t="shared" si="67"/>
        <v>2176027</v>
      </c>
      <c r="AD524" s="5">
        <f t="shared" si="68"/>
        <v>2176027</v>
      </c>
      <c r="AF524" s="12">
        <f t="shared" si="69"/>
        <v>5</v>
      </c>
      <c r="AG524" s="12">
        <f t="shared" si="70"/>
        <v>2022</v>
      </c>
      <c r="AI524" s="5">
        <f t="shared" si="71"/>
        <v>118855</v>
      </c>
      <c r="AJ524" s="12">
        <f t="shared" si="72"/>
        <v>21</v>
      </c>
    </row>
    <row r="525" spans="1:36" x14ac:dyDescent="0.25">
      <c r="A525" s="33">
        <v>44712</v>
      </c>
      <c r="B525" s="20">
        <f>[1]StdO_Customers_Residential!B525+[1]StdO_Customers_Small_Commercial!B525+[1]StdO_Customers_Lighting!B525</f>
        <v>66485</v>
      </c>
      <c r="C525" s="20">
        <f>[1]StdO_Customers_Residential!C525+[1]StdO_Customers_Small_Commercial!C525+[1]StdO_Customers_Lighting!C525</f>
        <v>62235</v>
      </c>
      <c r="D525" s="20">
        <f>[1]StdO_Customers_Residential!D525+[1]StdO_Customers_Small_Commercial!D525+[1]StdO_Customers_Lighting!D525</f>
        <v>59667</v>
      </c>
      <c r="E525" s="20">
        <f>[1]StdO_Customers_Residential!E525+[1]StdO_Customers_Small_Commercial!E525+[1]StdO_Customers_Lighting!E525</f>
        <v>59118</v>
      </c>
      <c r="F525" s="20">
        <f>[1]StdO_Customers_Residential!F525+[1]StdO_Customers_Small_Commercial!F525+[1]StdO_Customers_Lighting!F525</f>
        <v>61351</v>
      </c>
      <c r="G525" s="20">
        <f>[1]StdO_Customers_Residential!G525+[1]StdO_Customers_Small_Commercial!G525+[1]StdO_Customers_Lighting!G525</f>
        <v>71846</v>
      </c>
      <c r="H525" s="20">
        <f>[1]StdO_Customers_Residential!H525+[1]StdO_Customers_Small_Commercial!H525+[1]StdO_Customers_Lighting!H525</f>
        <v>92992</v>
      </c>
      <c r="I525" s="20">
        <f>[1]StdO_Customers_Residential!I525+[1]StdO_Customers_Small_Commercial!I525+[1]StdO_Customers_Lighting!I525</f>
        <v>107849</v>
      </c>
      <c r="J525" s="20">
        <f>[1]StdO_Customers_Residential!J525+[1]StdO_Customers_Small_Commercial!J525+[1]StdO_Customers_Lighting!J525</f>
        <v>102344</v>
      </c>
      <c r="K525" s="20">
        <f>[1]StdO_Customers_Residential!K525+[1]StdO_Customers_Small_Commercial!K525+[1]StdO_Customers_Lighting!K525</f>
        <v>103195</v>
      </c>
      <c r="L525" s="20">
        <f>[1]StdO_Customers_Residential!L525+[1]StdO_Customers_Small_Commercial!L525+[1]StdO_Customers_Lighting!L525</f>
        <v>101186</v>
      </c>
      <c r="M525" s="20">
        <f>[1]StdO_Customers_Residential!M525+[1]StdO_Customers_Small_Commercial!M525+[1]StdO_Customers_Lighting!M525</f>
        <v>100542</v>
      </c>
      <c r="N525" s="20">
        <f>[1]StdO_Customers_Residential!N525+[1]StdO_Customers_Small_Commercial!N525+[1]StdO_Customers_Lighting!N525</f>
        <v>97291</v>
      </c>
      <c r="O525" s="20">
        <f>[1]StdO_Customers_Residential!O525+[1]StdO_Customers_Small_Commercial!O525+[1]StdO_Customers_Lighting!O525</f>
        <v>93420</v>
      </c>
      <c r="P525" s="20">
        <f>[1]StdO_Customers_Residential!P525+[1]StdO_Customers_Small_Commercial!P525+[1]StdO_Customers_Lighting!P525</f>
        <v>90202</v>
      </c>
      <c r="Q525" s="20">
        <f>[1]StdO_Customers_Residential!Q525+[1]StdO_Customers_Small_Commercial!Q525+[1]StdO_Customers_Lighting!Q525</f>
        <v>94736</v>
      </c>
      <c r="R525" s="20">
        <f>[1]StdO_Customers_Residential!R525+[1]StdO_Customers_Small_Commercial!R525+[1]StdO_Customers_Lighting!R525</f>
        <v>101382</v>
      </c>
      <c r="S525" s="20">
        <f>[1]StdO_Customers_Residential!S525+[1]StdO_Customers_Small_Commercial!S525+[1]StdO_Customers_Lighting!S525</f>
        <v>104773</v>
      </c>
      <c r="T525" s="20">
        <f>[1]StdO_Customers_Residential!T525+[1]StdO_Customers_Small_Commercial!T525+[1]StdO_Customers_Lighting!T525</f>
        <v>108178</v>
      </c>
      <c r="U525" s="20">
        <f>[1]StdO_Customers_Residential!U525+[1]StdO_Customers_Small_Commercial!U525+[1]StdO_Customers_Lighting!U525</f>
        <v>115900</v>
      </c>
      <c r="V525" s="20">
        <f>[1]StdO_Customers_Residential!V525+[1]StdO_Customers_Small_Commercial!V525+[1]StdO_Customers_Lighting!V525</f>
        <v>120262</v>
      </c>
      <c r="W525" s="20">
        <f>[1]StdO_Customers_Residential!W525+[1]StdO_Customers_Small_Commercial!W525+[1]StdO_Customers_Lighting!W525</f>
        <v>103703</v>
      </c>
      <c r="X525" s="20">
        <f>[1]StdO_Customers_Residential!X525+[1]StdO_Customers_Small_Commercial!X525+[1]StdO_Customers_Lighting!X525</f>
        <v>82722</v>
      </c>
      <c r="Y525" s="20">
        <f>[1]StdO_Customers_Residential!Y525+[1]StdO_Customers_Small_Commercial!Y525+[1]StdO_Customers_Lighting!Y525</f>
        <v>69682</v>
      </c>
      <c r="Z525" s="12"/>
      <c r="AA525" s="13">
        <f t="shared" si="65"/>
        <v>2</v>
      </c>
      <c r="AB525" s="12">
        <f t="shared" si="66"/>
        <v>1627685</v>
      </c>
      <c r="AC525" s="5">
        <f t="shared" si="67"/>
        <v>543376</v>
      </c>
      <c r="AD525" s="5">
        <f t="shared" si="68"/>
        <v>2171061</v>
      </c>
      <c r="AF525" s="12">
        <f t="shared" si="69"/>
        <v>5</v>
      </c>
      <c r="AG525" s="12">
        <f t="shared" si="70"/>
        <v>2022</v>
      </c>
      <c r="AI525" s="5">
        <f t="shared" si="71"/>
        <v>120262</v>
      </c>
      <c r="AJ525" s="12">
        <f t="shared" si="72"/>
        <v>21</v>
      </c>
    </row>
    <row r="526" spans="1:36" x14ac:dyDescent="0.25">
      <c r="A526" s="33">
        <v>44713</v>
      </c>
      <c r="B526" s="20">
        <f>[1]StdO_Customers_Residential!B526+[1]StdO_Customers_Small_Commercial!B526+[1]StdO_Customers_Lighting!B526</f>
        <v>63729</v>
      </c>
      <c r="C526" s="20">
        <f>[1]StdO_Customers_Residential!C526+[1]StdO_Customers_Small_Commercial!C526+[1]StdO_Customers_Lighting!C526</f>
        <v>58216</v>
      </c>
      <c r="D526" s="20">
        <f>[1]StdO_Customers_Residential!D526+[1]StdO_Customers_Small_Commercial!D526+[1]StdO_Customers_Lighting!D526</f>
        <v>57520</v>
      </c>
      <c r="E526" s="20">
        <f>[1]StdO_Customers_Residential!E526+[1]StdO_Customers_Small_Commercial!E526+[1]StdO_Customers_Lighting!E526</f>
        <v>58807</v>
      </c>
      <c r="F526" s="20">
        <f>[1]StdO_Customers_Residential!F526+[1]StdO_Customers_Small_Commercial!F526+[1]StdO_Customers_Lighting!F526</f>
        <v>60740</v>
      </c>
      <c r="G526" s="20">
        <f>[1]StdO_Customers_Residential!G526+[1]StdO_Customers_Small_Commercial!G526+[1]StdO_Customers_Lighting!G526</f>
        <v>71223</v>
      </c>
      <c r="H526" s="20">
        <f>[1]StdO_Customers_Residential!H526+[1]StdO_Customers_Small_Commercial!H526+[1]StdO_Customers_Lighting!H526</f>
        <v>82831</v>
      </c>
      <c r="I526" s="20">
        <f>[1]StdO_Customers_Residential!I526+[1]StdO_Customers_Small_Commercial!I526+[1]StdO_Customers_Lighting!I526</f>
        <v>97894</v>
      </c>
      <c r="J526" s="20">
        <f>[1]StdO_Customers_Residential!J526+[1]StdO_Customers_Small_Commercial!J526+[1]StdO_Customers_Lighting!J526</f>
        <v>100713</v>
      </c>
      <c r="K526" s="20">
        <f>[1]StdO_Customers_Residential!K526+[1]StdO_Customers_Small_Commercial!K526+[1]StdO_Customers_Lighting!K526</f>
        <v>108541</v>
      </c>
      <c r="L526" s="20">
        <f>[1]StdO_Customers_Residential!L526+[1]StdO_Customers_Small_Commercial!L526+[1]StdO_Customers_Lighting!L526</f>
        <v>104024</v>
      </c>
      <c r="M526" s="20">
        <f>[1]StdO_Customers_Residential!M526+[1]StdO_Customers_Small_Commercial!M526+[1]StdO_Customers_Lighting!M526</f>
        <v>101835</v>
      </c>
      <c r="N526" s="20">
        <f>[1]StdO_Customers_Residential!N526+[1]StdO_Customers_Small_Commercial!N526+[1]StdO_Customers_Lighting!N526</f>
        <v>104188</v>
      </c>
      <c r="O526" s="20">
        <f>[1]StdO_Customers_Residential!O526+[1]StdO_Customers_Small_Commercial!O526+[1]StdO_Customers_Lighting!O526</f>
        <v>97221</v>
      </c>
      <c r="P526" s="20">
        <f>[1]StdO_Customers_Residential!P526+[1]StdO_Customers_Small_Commercial!P526+[1]StdO_Customers_Lighting!P526</f>
        <v>94767</v>
      </c>
      <c r="Q526" s="20">
        <f>[1]StdO_Customers_Residential!Q526+[1]StdO_Customers_Small_Commercial!Q526+[1]StdO_Customers_Lighting!Q526</f>
        <v>101434</v>
      </c>
      <c r="R526" s="20">
        <f>[1]StdO_Customers_Residential!R526+[1]StdO_Customers_Small_Commercial!R526+[1]StdO_Customers_Lighting!R526</f>
        <v>105491</v>
      </c>
      <c r="S526" s="20">
        <f>[1]StdO_Customers_Residential!S526+[1]StdO_Customers_Small_Commercial!S526+[1]StdO_Customers_Lighting!S526</f>
        <v>107473</v>
      </c>
      <c r="T526" s="20">
        <f>[1]StdO_Customers_Residential!T526+[1]StdO_Customers_Small_Commercial!T526+[1]StdO_Customers_Lighting!T526</f>
        <v>112042</v>
      </c>
      <c r="U526" s="20">
        <f>[1]StdO_Customers_Residential!U526+[1]StdO_Customers_Small_Commercial!U526+[1]StdO_Customers_Lighting!U526</f>
        <v>115106</v>
      </c>
      <c r="V526" s="20">
        <f>[1]StdO_Customers_Residential!V526+[1]StdO_Customers_Small_Commercial!V526+[1]StdO_Customers_Lighting!V526</f>
        <v>118097</v>
      </c>
      <c r="W526" s="20">
        <f>[1]StdO_Customers_Residential!W526+[1]StdO_Customers_Small_Commercial!W526+[1]StdO_Customers_Lighting!W526</f>
        <v>107308</v>
      </c>
      <c r="X526" s="20">
        <f>[1]StdO_Customers_Residential!X526+[1]StdO_Customers_Small_Commercial!X526+[1]StdO_Customers_Lighting!X526</f>
        <v>85859</v>
      </c>
      <c r="Y526" s="20">
        <f>[1]StdO_Customers_Residential!Y526+[1]StdO_Customers_Small_Commercial!Y526+[1]StdO_Customers_Lighting!Y526</f>
        <v>73800</v>
      </c>
      <c r="Z526" s="12"/>
      <c r="AA526" s="13">
        <f t="shared" si="65"/>
        <v>3</v>
      </c>
      <c r="AB526" s="12">
        <f t="shared" si="66"/>
        <v>1661993</v>
      </c>
      <c r="AC526" s="5">
        <f t="shared" si="67"/>
        <v>526866</v>
      </c>
      <c r="AD526" s="5">
        <f t="shared" si="68"/>
        <v>2188859</v>
      </c>
      <c r="AF526" s="12">
        <f t="shared" si="69"/>
        <v>6</v>
      </c>
      <c r="AG526" s="12">
        <f t="shared" si="70"/>
        <v>2022</v>
      </c>
      <c r="AI526" s="5">
        <f t="shared" si="71"/>
        <v>118097</v>
      </c>
      <c r="AJ526" s="12">
        <f t="shared" si="72"/>
        <v>21</v>
      </c>
    </row>
    <row r="527" spans="1:36" x14ac:dyDescent="0.25">
      <c r="A527" s="33">
        <v>44714</v>
      </c>
      <c r="B527" s="20">
        <f>[1]StdO_Customers_Residential!B527+[1]StdO_Customers_Small_Commercial!B527+[1]StdO_Customers_Lighting!B527</f>
        <v>63790</v>
      </c>
      <c r="C527" s="20">
        <f>[1]StdO_Customers_Residential!C527+[1]StdO_Customers_Small_Commercial!C527+[1]StdO_Customers_Lighting!C527</f>
        <v>58680</v>
      </c>
      <c r="D527" s="20">
        <f>[1]StdO_Customers_Residential!D527+[1]StdO_Customers_Small_Commercial!D527+[1]StdO_Customers_Lighting!D527</f>
        <v>58102</v>
      </c>
      <c r="E527" s="20">
        <f>[1]StdO_Customers_Residential!E527+[1]StdO_Customers_Small_Commercial!E527+[1]StdO_Customers_Lighting!E527</f>
        <v>58153</v>
      </c>
      <c r="F527" s="20">
        <f>[1]StdO_Customers_Residential!F527+[1]StdO_Customers_Small_Commercial!F527+[1]StdO_Customers_Lighting!F527</f>
        <v>60192</v>
      </c>
      <c r="G527" s="20">
        <f>[1]StdO_Customers_Residential!G527+[1]StdO_Customers_Small_Commercial!G527+[1]StdO_Customers_Lighting!G527</f>
        <v>67493</v>
      </c>
      <c r="H527" s="20">
        <f>[1]StdO_Customers_Residential!H527+[1]StdO_Customers_Small_Commercial!H527+[1]StdO_Customers_Lighting!H527</f>
        <v>79253</v>
      </c>
      <c r="I527" s="20">
        <f>[1]StdO_Customers_Residential!I527+[1]StdO_Customers_Small_Commercial!I527+[1]StdO_Customers_Lighting!I527</f>
        <v>97963</v>
      </c>
      <c r="J527" s="20">
        <f>[1]StdO_Customers_Residential!J527+[1]StdO_Customers_Small_Commercial!J527+[1]StdO_Customers_Lighting!J527</f>
        <v>100790</v>
      </c>
      <c r="K527" s="20">
        <f>[1]StdO_Customers_Residential!K527+[1]StdO_Customers_Small_Commercial!K527+[1]StdO_Customers_Lighting!K527</f>
        <v>108619</v>
      </c>
      <c r="L527" s="20">
        <f>[1]StdO_Customers_Residential!L527+[1]StdO_Customers_Small_Commercial!L527+[1]StdO_Customers_Lighting!L527</f>
        <v>104105</v>
      </c>
      <c r="M527" s="20">
        <f>[1]StdO_Customers_Residential!M527+[1]StdO_Customers_Small_Commercial!M527+[1]StdO_Customers_Lighting!M527</f>
        <v>101933</v>
      </c>
      <c r="N527" s="20">
        <f>[1]StdO_Customers_Residential!N527+[1]StdO_Customers_Small_Commercial!N527+[1]StdO_Customers_Lighting!N527</f>
        <v>104292</v>
      </c>
      <c r="O527" s="20">
        <f>[1]StdO_Customers_Residential!O527+[1]StdO_Customers_Small_Commercial!O527+[1]StdO_Customers_Lighting!O527</f>
        <v>97321</v>
      </c>
      <c r="P527" s="20">
        <f>[1]StdO_Customers_Residential!P527+[1]StdO_Customers_Small_Commercial!P527+[1]StdO_Customers_Lighting!P527</f>
        <v>94878</v>
      </c>
      <c r="Q527" s="20">
        <f>[1]StdO_Customers_Residential!Q527+[1]StdO_Customers_Small_Commercial!Q527+[1]StdO_Customers_Lighting!Q527</f>
        <v>101544</v>
      </c>
      <c r="R527" s="20">
        <f>[1]StdO_Customers_Residential!R527+[1]StdO_Customers_Small_Commercial!R527+[1]StdO_Customers_Lighting!R527</f>
        <v>105606</v>
      </c>
      <c r="S527" s="20">
        <f>[1]StdO_Customers_Residential!S527+[1]StdO_Customers_Small_Commercial!S527+[1]StdO_Customers_Lighting!S527</f>
        <v>107557</v>
      </c>
      <c r="T527" s="20">
        <f>[1]StdO_Customers_Residential!T527+[1]StdO_Customers_Small_Commercial!T527+[1]StdO_Customers_Lighting!T527</f>
        <v>112064</v>
      </c>
      <c r="U527" s="20">
        <f>[1]StdO_Customers_Residential!U527+[1]StdO_Customers_Small_Commercial!U527+[1]StdO_Customers_Lighting!U527</f>
        <v>115312</v>
      </c>
      <c r="V527" s="20">
        <f>[1]StdO_Customers_Residential!V527+[1]StdO_Customers_Small_Commercial!V527+[1]StdO_Customers_Lighting!V527</f>
        <v>118370</v>
      </c>
      <c r="W527" s="20">
        <f>[1]StdO_Customers_Residential!W527+[1]StdO_Customers_Small_Commercial!W527+[1]StdO_Customers_Lighting!W527</f>
        <v>107551</v>
      </c>
      <c r="X527" s="20">
        <f>[1]StdO_Customers_Residential!X527+[1]StdO_Customers_Small_Commercial!X527+[1]StdO_Customers_Lighting!X527</f>
        <v>85983</v>
      </c>
      <c r="Y527" s="20">
        <f>[1]StdO_Customers_Residential!Y527+[1]StdO_Customers_Small_Commercial!Y527+[1]StdO_Customers_Lighting!Y527</f>
        <v>73759</v>
      </c>
      <c r="Z527" s="12"/>
      <c r="AA527" s="13">
        <f t="shared" si="65"/>
        <v>4</v>
      </c>
      <c r="AB527" s="12">
        <f t="shared" si="66"/>
        <v>1663888</v>
      </c>
      <c r="AC527" s="5">
        <f t="shared" si="67"/>
        <v>519422</v>
      </c>
      <c r="AD527" s="5">
        <f t="shared" si="68"/>
        <v>2183310</v>
      </c>
      <c r="AF527" s="12">
        <f t="shared" si="69"/>
        <v>6</v>
      </c>
      <c r="AG527" s="12">
        <f t="shared" si="70"/>
        <v>2022</v>
      </c>
      <c r="AI527" s="5">
        <f t="shared" si="71"/>
        <v>118370</v>
      </c>
      <c r="AJ527" s="12">
        <f t="shared" si="72"/>
        <v>21</v>
      </c>
    </row>
    <row r="528" spans="1:36" x14ac:dyDescent="0.25">
      <c r="A528" s="33">
        <v>44715</v>
      </c>
      <c r="B528" s="20">
        <f>[1]StdO_Customers_Residential!B528+[1]StdO_Customers_Small_Commercial!B528+[1]StdO_Customers_Lighting!B528</f>
        <v>64109</v>
      </c>
      <c r="C528" s="20">
        <f>[1]StdO_Customers_Residential!C528+[1]StdO_Customers_Small_Commercial!C528+[1]StdO_Customers_Lighting!C528</f>
        <v>59624</v>
      </c>
      <c r="D528" s="20">
        <f>[1]StdO_Customers_Residential!D528+[1]StdO_Customers_Small_Commercial!D528+[1]StdO_Customers_Lighting!D528</f>
        <v>57903</v>
      </c>
      <c r="E528" s="20">
        <f>[1]StdO_Customers_Residential!E528+[1]StdO_Customers_Small_Commercial!E528+[1]StdO_Customers_Lighting!E528</f>
        <v>57998</v>
      </c>
      <c r="F528" s="20">
        <f>[1]StdO_Customers_Residential!F528+[1]StdO_Customers_Small_Commercial!F528+[1]StdO_Customers_Lighting!F528</f>
        <v>60204</v>
      </c>
      <c r="G528" s="20">
        <f>[1]StdO_Customers_Residential!G528+[1]StdO_Customers_Small_Commercial!G528+[1]StdO_Customers_Lighting!G528</f>
        <v>67152</v>
      </c>
      <c r="H528" s="20">
        <f>[1]StdO_Customers_Residential!H528+[1]StdO_Customers_Small_Commercial!H528+[1]StdO_Customers_Lighting!H528</f>
        <v>78692</v>
      </c>
      <c r="I528" s="20">
        <f>[1]StdO_Customers_Residential!I528+[1]StdO_Customers_Small_Commercial!I528+[1]StdO_Customers_Lighting!I528</f>
        <v>98000</v>
      </c>
      <c r="J528" s="20">
        <f>[1]StdO_Customers_Residential!J528+[1]StdO_Customers_Small_Commercial!J528+[1]StdO_Customers_Lighting!J528</f>
        <v>100857</v>
      </c>
      <c r="K528" s="20">
        <f>[1]StdO_Customers_Residential!K528+[1]StdO_Customers_Small_Commercial!K528+[1]StdO_Customers_Lighting!K528</f>
        <v>108679</v>
      </c>
      <c r="L528" s="20">
        <f>[1]StdO_Customers_Residential!L528+[1]StdO_Customers_Small_Commercial!L528+[1]StdO_Customers_Lighting!L528</f>
        <v>104188</v>
      </c>
      <c r="M528" s="20">
        <f>[1]StdO_Customers_Residential!M528+[1]StdO_Customers_Small_Commercial!M528+[1]StdO_Customers_Lighting!M528</f>
        <v>101990</v>
      </c>
      <c r="N528" s="20">
        <f>[1]StdO_Customers_Residential!N528+[1]StdO_Customers_Small_Commercial!N528+[1]StdO_Customers_Lighting!N528</f>
        <v>104340</v>
      </c>
      <c r="O528" s="20">
        <f>[1]StdO_Customers_Residential!O528+[1]StdO_Customers_Small_Commercial!O528+[1]StdO_Customers_Lighting!O528</f>
        <v>97375</v>
      </c>
      <c r="P528" s="20">
        <f>[1]StdO_Customers_Residential!P528+[1]StdO_Customers_Small_Commercial!P528+[1]StdO_Customers_Lighting!P528</f>
        <v>94912</v>
      </c>
      <c r="Q528" s="20">
        <f>[1]StdO_Customers_Residential!Q528+[1]StdO_Customers_Small_Commercial!Q528+[1]StdO_Customers_Lighting!Q528</f>
        <v>101537</v>
      </c>
      <c r="R528" s="20">
        <f>[1]StdO_Customers_Residential!R528+[1]StdO_Customers_Small_Commercial!R528+[1]StdO_Customers_Lighting!R528</f>
        <v>105575</v>
      </c>
      <c r="S528" s="20">
        <f>[1]StdO_Customers_Residential!S528+[1]StdO_Customers_Small_Commercial!S528+[1]StdO_Customers_Lighting!S528</f>
        <v>107537</v>
      </c>
      <c r="T528" s="20">
        <f>[1]StdO_Customers_Residential!T528+[1]StdO_Customers_Small_Commercial!T528+[1]StdO_Customers_Lighting!T528</f>
        <v>112042</v>
      </c>
      <c r="U528" s="20">
        <f>[1]StdO_Customers_Residential!U528+[1]StdO_Customers_Small_Commercial!U528+[1]StdO_Customers_Lighting!U528</f>
        <v>115161</v>
      </c>
      <c r="V528" s="20">
        <f>[1]StdO_Customers_Residential!V528+[1]StdO_Customers_Small_Commercial!V528+[1]StdO_Customers_Lighting!V528</f>
        <v>118177</v>
      </c>
      <c r="W528" s="20">
        <f>[1]StdO_Customers_Residential!W528+[1]StdO_Customers_Small_Commercial!W528+[1]StdO_Customers_Lighting!W528</f>
        <v>107344</v>
      </c>
      <c r="X528" s="20">
        <f>[1]StdO_Customers_Residential!X528+[1]StdO_Customers_Small_Commercial!X528+[1]StdO_Customers_Lighting!X528</f>
        <v>85821</v>
      </c>
      <c r="Y528" s="20">
        <f>[1]StdO_Customers_Residential!Y528+[1]StdO_Customers_Small_Commercial!Y528+[1]StdO_Customers_Lighting!Y528</f>
        <v>73766</v>
      </c>
      <c r="Z528" s="12"/>
      <c r="AA528" s="13">
        <f t="shared" si="65"/>
        <v>5</v>
      </c>
      <c r="AB528" s="12">
        <f t="shared" si="66"/>
        <v>1663535</v>
      </c>
      <c r="AC528" s="5">
        <f t="shared" si="67"/>
        <v>519448</v>
      </c>
      <c r="AD528" s="5">
        <f t="shared" si="68"/>
        <v>2182983</v>
      </c>
      <c r="AF528" s="12">
        <f t="shared" si="69"/>
        <v>6</v>
      </c>
      <c r="AG528" s="12">
        <f t="shared" si="70"/>
        <v>2022</v>
      </c>
      <c r="AI528" s="5">
        <f t="shared" si="71"/>
        <v>118177</v>
      </c>
      <c r="AJ528" s="12">
        <f t="shared" si="72"/>
        <v>21</v>
      </c>
    </row>
    <row r="529" spans="1:36" x14ac:dyDescent="0.25">
      <c r="A529" s="33">
        <v>44716</v>
      </c>
      <c r="B529" s="20">
        <f>[1]StdO_Customers_Residential!B529+[1]StdO_Customers_Small_Commercial!B529+[1]StdO_Customers_Lighting!B529</f>
        <v>64326</v>
      </c>
      <c r="C529" s="20">
        <f>[1]StdO_Customers_Residential!C529+[1]StdO_Customers_Small_Commercial!C529+[1]StdO_Customers_Lighting!C529</f>
        <v>59582</v>
      </c>
      <c r="D529" s="20">
        <f>[1]StdO_Customers_Residential!D529+[1]StdO_Customers_Small_Commercial!D529+[1]StdO_Customers_Lighting!D529</f>
        <v>58343</v>
      </c>
      <c r="E529" s="20">
        <f>[1]StdO_Customers_Residential!E529+[1]StdO_Customers_Small_Commercial!E529+[1]StdO_Customers_Lighting!E529</f>
        <v>57899</v>
      </c>
      <c r="F529" s="20">
        <f>[1]StdO_Customers_Residential!F529+[1]StdO_Customers_Small_Commercial!F529+[1]StdO_Customers_Lighting!F529</f>
        <v>58504</v>
      </c>
      <c r="G529" s="20">
        <f>[1]StdO_Customers_Residential!G529+[1]StdO_Customers_Small_Commercial!G529+[1]StdO_Customers_Lighting!G529</f>
        <v>64486</v>
      </c>
      <c r="H529" s="20">
        <f>[1]StdO_Customers_Residential!H529+[1]StdO_Customers_Small_Commercial!H529+[1]StdO_Customers_Lighting!H529</f>
        <v>73688</v>
      </c>
      <c r="I529" s="20">
        <f>[1]StdO_Customers_Residential!I529+[1]StdO_Customers_Small_Commercial!I529+[1]StdO_Customers_Lighting!I529</f>
        <v>90894</v>
      </c>
      <c r="J529" s="20">
        <f>[1]StdO_Customers_Residential!J529+[1]StdO_Customers_Small_Commercial!J529+[1]StdO_Customers_Lighting!J529</f>
        <v>100516</v>
      </c>
      <c r="K529" s="20">
        <f>[1]StdO_Customers_Residential!K529+[1]StdO_Customers_Small_Commercial!K529+[1]StdO_Customers_Lighting!K529</f>
        <v>114376</v>
      </c>
      <c r="L529" s="20">
        <f>[1]StdO_Customers_Residential!L529+[1]StdO_Customers_Small_Commercial!L529+[1]StdO_Customers_Lighting!L529</f>
        <v>109602</v>
      </c>
      <c r="M529" s="20">
        <f>[1]StdO_Customers_Residential!M529+[1]StdO_Customers_Small_Commercial!M529+[1]StdO_Customers_Lighting!M529</f>
        <v>106188</v>
      </c>
      <c r="N529" s="20">
        <f>[1]StdO_Customers_Residential!N529+[1]StdO_Customers_Small_Commercial!N529+[1]StdO_Customers_Lighting!N529</f>
        <v>105036</v>
      </c>
      <c r="O529" s="20">
        <f>[1]StdO_Customers_Residential!O529+[1]StdO_Customers_Small_Commercial!O529+[1]StdO_Customers_Lighting!O529</f>
        <v>99167</v>
      </c>
      <c r="P529" s="20">
        <f>[1]StdO_Customers_Residential!P529+[1]StdO_Customers_Small_Commercial!P529+[1]StdO_Customers_Lighting!P529</f>
        <v>98431</v>
      </c>
      <c r="Q529" s="20">
        <f>[1]StdO_Customers_Residential!Q529+[1]StdO_Customers_Small_Commercial!Q529+[1]StdO_Customers_Lighting!Q529</f>
        <v>99670</v>
      </c>
      <c r="R529" s="20">
        <f>[1]StdO_Customers_Residential!R529+[1]StdO_Customers_Small_Commercial!R529+[1]StdO_Customers_Lighting!R529</f>
        <v>102456</v>
      </c>
      <c r="S529" s="20">
        <f>[1]StdO_Customers_Residential!S529+[1]StdO_Customers_Small_Commercial!S529+[1]StdO_Customers_Lighting!S529</f>
        <v>106269</v>
      </c>
      <c r="T529" s="20">
        <f>[1]StdO_Customers_Residential!T529+[1]StdO_Customers_Small_Commercial!T529+[1]StdO_Customers_Lighting!T529</f>
        <v>110860</v>
      </c>
      <c r="U529" s="20">
        <f>[1]StdO_Customers_Residential!U529+[1]StdO_Customers_Small_Commercial!U529+[1]StdO_Customers_Lighting!U529</f>
        <v>114914</v>
      </c>
      <c r="V529" s="20">
        <f>[1]StdO_Customers_Residential!V529+[1]StdO_Customers_Small_Commercial!V529+[1]StdO_Customers_Lighting!V529</f>
        <v>114192</v>
      </c>
      <c r="W529" s="20">
        <f>[1]StdO_Customers_Residential!W529+[1]StdO_Customers_Small_Commercial!W529+[1]StdO_Customers_Lighting!W529</f>
        <v>105835</v>
      </c>
      <c r="X529" s="20">
        <f>[1]StdO_Customers_Residential!X529+[1]StdO_Customers_Small_Commercial!X529+[1]StdO_Customers_Lighting!X529</f>
        <v>86297</v>
      </c>
      <c r="Y529" s="20">
        <f>[1]StdO_Customers_Residential!Y529+[1]StdO_Customers_Small_Commercial!Y529+[1]StdO_Customers_Lighting!Y529</f>
        <v>74142</v>
      </c>
      <c r="Z529" s="12"/>
      <c r="AA529" s="13">
        <f t="shared" si="65"/>
        <v>6</v>
      </c>
      <c r="AB529" s="12">
        <f t="shared" si="66"/>
        <v>1664703</v>
      </c>
      <c r="AC529" s="5">
        <f t="shared" si="67"/>
        <v>510970</v>
      </c>
      <c r="AD529" s="5">
        <f t="shared" si="68"/>
        <v>2175673</v>
      </c>
      <c r="AF529" s="12">
        <f t="shared" si="69"/>
        <v>6</v>
      </c>
      <c r="AG529" s="12">
        <f t="shared" si="70"/>
        <v>2022</v>
      </c>
      <c r="AI529" s="5">
        <f t="shared" si="71"/>
        <v>114914</v>
      </c>
      <c r="AJ529" s="12">
        <f t="shared" si="72"/>
        <v>20</v>
      </c>
    </row>
    <row r="530" spans="1:36" x14ac:dyDescent="0.25">
      <c r="A530" s="33">
        <v>44717</v>
      </c>
      <c r="B530" s="20">
        <f>[1]StdO_Customers_Residential!B530+[1]StdO_Customers_Small_Commercial!B530+[1]StdO_Customers_Lighting!B530</f>
        <v>64393</v>
      </c>
      <c r="C530" s="20">
        <f>[1]StdO_Customers_Residential!C530+[1]StdO_Customers_Small_Commercial!C530+[1]StdO_Customers_Lighting!C530</f>
        <v>59242</v>
      </c>
      <c r="D530" s="20">
        <f>[1]StdO_Customers_Residential!D530+[1]StdO_Customers_Small_Commercial!D530+[1]StdO_Customers_Lighting!D530</f>
        <v>57979</v>
      </c>
      <c r="E530" s="20">
        <f>[1]StdO_Customers_Residential!E530+[1]StdO_Customers_Small_Commercial!E530+[1]StdO_Customers_Lighting!E530</f>
        <v>57531</v>
      </c>
      <c r="F530" s="20">
        <f>[1]StdO_Customers_Residential!F530+[1]StdO_Customers_Small_Commercial!F530+[1]StdO_Customers_Lighting!F530</f>
        <v>58052</v>
      </c>
      <c r="G530" s="20">
        <f>[1]StdO_Customers_Residential!G530+[1]StdO_Customers_Small_Commercial!G530+[1]StdO_Customers_Lighting!G530</f>
        <v>64627</v>
      </c>
      <c r="H530" s="20">
        <f>[1]StdO_Customers_Residential!H530+[1]StdO_Customers_Small_Commercial!H530+[1]StdO_Customers_Lighting!H530</f>
        <v>73802</v>
      </c>
      <c r="I530" s="20">
        <f>[1]StdO_Customers_Residential!I530+[1]StdO_Customers_Small_Commercial!I530+[1]StdO_Customers_Lighting!I530</f>
        <v>91085</v>
      </c>
      <c r="J530" s="20">
        <f>[1]StdO_Customers_Residential!J530+[1]StdO_Customers_Small_Commercial!J530+[1]StdO_Customers_Lighting!J530</f>
        <v>100801</v>
      </c>
      <c r="K530" s="20">
        <f>[1]StdO_Customers_Residential!K530+[1]StdO_Customers_Small_Commercial!K530+[1]StdO_Customers_Lighting!K530</f>
        <v>114625</v>
      </c>
      <c r="L530" s="20">
        <f>[1]StdO_Customers_Residential!L530+[1]StdO_Customers_Small_Commercial!L530+[1]StdO_Customers_Lighting!L530</f>
        <v>109934</v>
      </c>
      <c r="M530" s="20">
        <f>[1]StdO_Customers_Residential!M530+[1]StdO_Customers_Small_Commercial!M530+[1]StdO_Customers_Lighting!M530</f>
        <v>106560</v>
      </c>
      <c r="N530" s="20">
        <f>[1]StdO_Customers_Residential!N530+[1]StdO_Customers_Small_Commercial!N530+[1]StdO_Customers_Lighting!N530</f>
        <v>105386</v>
      </c>
      <c r="O530" s="20">
        <f>[1]StdO_Customers_Residential!O530+[1]StdO_Customers_Small_Commercial!O530+[1]StdO_Customers_Lighting!O530</f>
        <v>99544</v>
      </c>
      <c r="P530" s="20">
        <f>[1]StdO_Customers_Residential!P530+[1]StdO_Customers_Small_Commercial!P530+[1]StdO_Customers_Lighting!P530</f>
        <v>98841</v>
      </c>
      <c r="Q530" s="20">
        <f>[1]StdO_Customers_Residential!Q530+[1]StdO_Customers_Small_Commercial!Q530+[1]StdO_Customers_Lighting!Q530</f>
        <v>100062</v>
      </c>
      <c r="R530" s="20">
        <f>[1]StdO_Customers_Residential!R530+[1]StdO_Customers_Small_Commercial!R530+[1]StdO_Customers_Lighting!R530</f>
        <v>102756</v>
      </c>
      <c r="S530" s="20">
        <f>[1]StdO_Customers_Residential!S530+[1]StdO_Customers_Small_Commercial!S530+[1]StdO_Customers_Lighting!S530</f>
        <v>106467</v>
      </c>
      <c r="T530" s="20">
        <f>[1]StdO_Customers_Residential!T530+[1]StdO_Customers_Small_Commercial!T530+[1]StdO_Customers_Lighting!T530</f>
        <v>111014</v>
      </c>
      <c r="U530" s="20">
        <f>[1]StdO_Customers_Residential!U530+[1]StdO_Customers_Small_Commercial!U530+[1]StdO_Customers_Lighting!U530</f>
        <v>114833</v>
      </c>
      <c r="V530" s="20">
        <f>[1]StdO_Customers_Residential!V530+[1]StdO_Customers_Small_Commercial!V530+[1]StdO_Customers_Lighting!V530</f>
        <v>114059</v>
      </c>
      <c r="W530" s="20">
        <f>[1]StdO_Customers_Residential!W530+[1]StdO_Customers_Small_Commercial!W530+[1]StdO_Customers_Lighting!W530</f>
        <v>105942</v>
      </c>
      <c r="X530" s="20">
        <f>[1]StdO_Customers_Residential!X530+[1]StdO_Customers_Small_Commercial!X530+[1]StdO_Customers_Lighting!X530</f>
        <v>86491</v>
      </c>
      <c r="Y530" s="20">
        <f>[1]StdO_Customers_Residential!Y530+[1]StdO_Customers_Small_Commercial!Y530+[1]StdO_Customers_Lighting!Y530</f>
        <v>74210</v>
      </c>
      <c r="Z530" s="12"/>
      <c r="AA530" s="13">
        <f t="shared" si="65"/>
        <v>7</v>
      </c>
      <c r="AB530" s="12">
        <f t="shared" si="66"/>
        <v>0</v>
      </c>
      <c r="AC530" s="5">
        <f t="shared" si="67"/>
        <v>2178236</v>
      </c>
      <c r="AD530" s="5">
        <f t="shared" si="68"/>
        <v>2178236</v>
      </c>
      <c r="AF530" s="12">
        <f t="shared" si="69"/>
        <v>6</v>
      </c>
      <c r="AG530" s="12">
        <f t="shared" si="70"/>
        <v>2022</v>
      </c>
      <c r="AI530" s="5">
        <f t="shared" si="71"/>
        <v>114833</v>
      </c>
      <c r="AJ530" s="12">
        <f t="shared" si="72"/>
        <v>20</v>
      </c>
    </row>
    <row r="531" spans="1:36" x14ac:dyDescent="0.25">
      <c r="A531" s="33">
        <v>44718</v>
      </c>
      <c r="B531" s="20">
        <f>[1]StdO_Customers_Residential!B531+[1]StdO_Customers_Small_Commercial!B531+[1]StdO_Customers_Lighting!B531</f>
        <v>63834</v>
      </c>
      <c r="C531" s="20">
        <f>[1]StdO_Customers_Residential!C531+[1]StdO_Customers_Small_Commercial!C531+[1]StdO_Customers_Lighting!C531</f>
        <v>58628</v>
      </c>
      <c r="D531" s="20">
        <f>[1]StdO_Customers_Residential!D531+[1]StdO_Customers_Small_Commercial!D531+[1]StdO_Customers_Lighting!D531</f>
        <v>57418</v>
      </c>
      <c r="E531" s="20">
        <f>[1]StdO_Customers_Residential!E531+[1]StdO_Customers_Small_Commercial!E531+[1]StdO_Customers_Lighting!E531</f>
        <v>57605</v>
      </c>
      <c r="F531" s="20">
        <f>[1]StdO_Customers_Residential!F531+[1]StdO_Customers_Small_Commercial!F531+[1]StdO_Customers_Lighting!F531</f>
        <v>60096</v>
      </c>
      <c r="G531" s="20">
        <f>[1]StdO_Customers_Residential!G531+[1]StdO_Customers_Small_Commercial!G531+[1]StdO_Customers_Lighting!G531</f>
        <v>67812</v>
      </c>
      <c r="H531" s="20">
        <f>[1]StdO_Customers_Residential!H531+[1]StdO_Customers_Small_Commercial!H531+[1]StdO_Customers_Lighting!H531</f>
        <v>78641</v>
      </c>
      <c r="I531" s="20">
        <f>[1]StdO_Customers_Residential!I531+[1]StdO_Customers_Small_Commercial!I531+[1]StdO_Customers_Lighting!I531</f>
        <v>97919</v>
      </c>
      <c r="J531" s="20">
        <f>[1]StdO_Customers_Residential!J531+[1]StdO_Customers_Small_Commercial!J531+[1]StdO_Customers_Lighting!J531</f>
        <v>101026</v>
      </c>
      <c r="K531" s="20">
        <f>[1]StdO_Customers_Residential!K531+[1]StdO_Customers_Small_Commercial!K531+[1]StdO_Customers_Lighting!K531</f>
        <v>108831</v>
      </c>
      <c r="L531" s="20">
        <f>[1]StdO_Customers_Residential!L531+[1]StdO_Customers_Small_Commercial!L531+[1]StdO_Customers_Lighting!L531</f>
        <v>104549</v>
      </c>
      <c r="M531" s="20">
        <f>[1]StdO_Customers_Residential!M531+[1]StdO_Customers_Small_Commercial!M531+[1]StdO_Customers_Lighting!M531</f>
        <v>102466</v>
      </c>
      <c r="N531" s="20">
        <f>[1]StdO_Customers_Residential!N531+[1]StdO_Customers_Small_Commercial!N531+[1]StdO_Customers_Lighting!N531</f>
        <v>104823</v>
      </c>
      <c r="O531" s="20">
        <f>[1]StdO_Customers_Residential!O531+[1]StdO_Customers_Small_Commercial!O531+[1]StdO_Customers_Lighting!O531</f>
        <v>97983</v>
      </c>
      <c r="P531" s="20">
        <f>[1]StdO_Customers_Residential!P531+[1]StdO_Customers_Small_Commercial!P531+[1]StdO_Customers_Lighting!P531</f>
        <v>95579</v>
      </c>
      <c r="Q531" s="20">
        <f>[1]StdO_Customers_Residential!Q531+[1]StdO_Customers_Small_Commercial!Q531+[1]StdO_Customers_Lighting!Q531</f>
        <v>102099</v>
      </c>
      <c r="R531" s="20">
        <f>[1]StdO_Customers_Residential!R531+[1]StdO_Customers_Small_Commercial!R531+[1]StdO_Customers_Lighting!R531</f>
        <v>105930</v>
      </c>
      <c r="S531" s="20">
        <f>[1]StdO_Customers_Residential!S531+[1]StdO_Customers_Small_Commercial!S531+[1]StdO_Customers_Lighting!S531</f>
        <v>107613</v>
      </c>
      <c r="T531" s="20">
        <f>[1]StdO_Customers_Residential!T531+[1]StdO_Customers_Small_Commercial!T531+[1]StdO_Customers_Lighting!T531</f>
        <v>111940</v>
      </c>
      <c r="U531" s="20">
        <f>[1]StdO_Customers_Residential!U531+[1]StdO_Customers_Small_Commercial!U531+[1]StdO_Customers_Lighting!U531</f>
        <v>114989</v>
      </c>
      <c r="V531" s="20">
        <f>[1]StdO_Customers_Residential!V531+[1]StdO_Customers_Small_Commercial!V531+[1]StdO_Customers_Lighting!V531</f>
        <v>117938</v>
      </c>
      <c r="W531" s="20">
        <f>[1]StdO_Customers_Residential!W531+[1]StdO_Customers_Small_Commercial!W531+[1]StdO_Customers_Lighting!W531</f>
        <v>107274</v>
      </c>
      <c r="X531" s="20">
        <f>[1]StdO_Customers_Residential!X531+[1]StdO_Customers_Small_Commercial!X531+[1]StdO_Customers_Lighting!X531</f>
        <v>85716</v>
      </c>
      <c r="Y531" s="20">
        <f>[1]StdO_Customers_Residential!Y531+[1]StdO_Customers_Small_Commercial!Y531+[1]StdO_Customers_Lighting!Y531</f>
        <v>73701</v>
      </c>
      <c r="Z531" s="12"/>
      <c r="AA531" s="13">
        <f t="shared" si="65"/>
        <v>1</v>
      </c>
      <c r="AB531" s="12">
        <f t="shared" si="66"/>
        <v>0</v>
      </c>
      <c r="AC531" s="5">
        <f t="shared" si="67"/>
        <v>2184410</v>
      </c>
      <c r="AD531" s="5">
        <f t="shared" si="68"/>
        <v>2184410</v>
      </c>
      <c r="AF531" s="12">
        <f t="shared" si="69"/>
        <v>6</v>
      </c>
      <c r="AG531" s="12">
        <f t="shared" si="70"/>
        <v>2022</v>
      </c>
      <c r="AI531" s="5">
        <f t="shared" si="71"/>
        <v>117938</v>
      </c>
      <c r="AJ531" s="12">
        <f t="shared" si="72"/>
        <v>21</v>
      </c>
    </row>
    <row r="532" spans="1:36" x14ac:dyDescent="0.25">
      <c r="A532" s="33">
        <v>44719</v>
      </c>
      <c r="B532" s="20">
        <f>[1]StdO_Customers_Residential!B532+[1]StdO_Customers_Small_Commercial!B532+[1]StdO_Customers_Lighting!B532</f>
        <v>63976</v>
      </c>
      <c r="C532" s="20">
        <f>[1]StdO_Customers_Residential!C532+[1]StdO_Customers_Small_Commercial!C532+[1]StdO_Customers_Lighting!C532</f>
        <v>59971</v>
      </c>
      <c r="D532" s="20">
        <f>[1]StdO_Customers_Residential!D532+[1]StdO_Customers_Small_Commercial!D532+[1]StdO_Customers_Lighting!D532</f>
        <v>58466</v>
      </c>
      <c r="E532" s="20">
        <f>[1]StdO_Customers_Residential!E532+[1]StdO_Customers_Small_Commercial!E532+[1]StdO_Customers_Lighting!E532</f>
        <v>58196</v>
      </c>
      <c r="F532" s="20">
        <f>[1]StdO_Customers_Residential!F532+[1]StdO_Customers_Small_Commercial!F532+[1]StdO_Customers_Lighting!F532</f>
        <v>60612</v>
      </c>
      <c r="G532" s="20">
        <f>[1]StdO_Customers_Residential!G532+[1]StdO_Customers_Small_Commercial!G532+[1]StdO_Customers_Lighting!G532</f>
        <v>67100</v>
      </c>
      <c r="H532" s="20">
        <f>[1]StdO_Customers_Residential!H532+[1]StdO_Customers_Small_Commercial!H532+[1]StdO_Customers_Lighting!H532</f>
        <v>78702</v>
      </c>
      <c r="I532" s="20">
        <f>[1]StdO_Customers_Residential!I532+[1]StdO_Customers_Small_Commercial!I532+[1]StdO_Customers_Lighting!I532</f>
        <v>97929</v>
      </c>
      <c r="J532" s="20">
        <f>[1]StdO_Customers_Residential!J532+[1]StdO_Customers_Small_Commercial!J532+[1]StdO_Customers_Lighting!J532</f>
        <v>101051</v>
      </c>
      <c r="K532" s="20">
        <f>[1]StdO_Customers_Residential!K532+[1]StdO_Customers_Small_Commercial!K532+[1]StdO_Customers_Lighting!K532</f>
        <v>108871</v>
      </c>
      <c r="L532" s="20">
        <f>[1]StdO_Customers_Residential!L532+[1]StdO_Customers_Small_Commercial!L532+[1]StdO_Customers_Lighting!L532</f>
        <v>104612</v>
      </c>
      <c r="M532" s="20">
        <f>[1]StdO_Customers_Residential!M532+[1]StdO_Customers_Small_Commercial!M532+[1]StdO_Customers_Lighting!M532</f>
        <v>102518</v>
      </c>
      <c r="N532" s="20">
        <f>[1]StdO_Customers_Residential!N532+[1]StdO_Customers_Small_Commercial!N532+[1]StdO_Customers_Lighting!N532</f>
        <v>104886</v>
      </c>
      <c r="O532" s="20">
        <f>[1]StdO_Customers_Residential!O532+[1]StdO_Customers_Small_Commercial!O532+[1]StdO_Customers_Lighting!O532</f>
        <v>98035</v>
      </c>
      <c r="P532" s="20">
        <f>[1]StdO_Customers_Residential!P532+[1]StdO_Customers_Small_Commercial!P532+[1]StdO_Customers_Lighting!P532</f>
        <v>95643</v>
      </c>
      <c r="Q532" s="20">
        <f>[1]StdO_Customers_Residential!Q532+[1]StdO_Customers_Small_Commercial!Q532+[1]StdO_Customers_Lighting!Q532</f>
        <v>102158</v>
      </c>
      <c r="R532" s="20">
        <f>[1]StdO_Customers_Residential!R532+[1]StdO_Customers_Small_Commercial!R532+[1]StdO_Customers_Lighting!R532</f>
        <v>105974</v>
      </c>
      <c r="S532" s="20">
        <f>[1]StdO_Customers_Residential!S532+[1]StdO_Customers_Small_Commercial!S532+[1]StdO_Customers_Lighting!S532</f>
        <v>107624</v>
      </c>
      <c r="T532" s="20">
        <f>[1]StdO_Customers_Residential!T532+[1]StdO_Customers_Small_Commercial!T532+[1]StdO_Customers_Lighting!T532</f>
        <v>112093</v>
      </c>
      <c r="U532" s="20">
        <f>[1]StdO_Customers_Residential!U532+[1]StdO_Customers_Small_Commercial!U532+[1]StdO_Customers_Lighting!U532</f>
        <v>114970</v>
      </c>
      <c r="V532" s="20">
        <f>[1]StdO_Customers_Residential!V532+[1]StdO_Customers_Small_Commercial!V532+[1]StdO_Customers_Lighting!V532</f>
        <v>117883</v>
      </c>
      <c r="W532" s="20">
        <f>[1]StdO_Customers_Residential!W532+[1]StdO_Customers_Small_Commercial!W532+[1]StdO_Customers_Lighting!W532</f>
        <v>107156</v>
      </c>
      <c r="X532" s="20">
        <f>[1]StdO_Customers_Residential!X532+[1]StdO_Customers_Small_Commercial!X532+[1]StdO_Customers_Lighting!X532</f>
        <v>85781</v>
      </c>
      <c r="Y532" s="20">
        <f>[1]StdO_Customers_Residential!Y532+[1]StdO_Customers_Small_Commercial!Y532+[1]StdO_Customers_Lighting!Y532</f>
        <v>73879</v>
      </c>
      <c r="Z532" s="12"/>
      <c r="AA532" s="13">
        <f t="shared" si="65"/>
        <v>2</v>
      </c>
      <c r="AB532" s="12">
        <f t="shared" si="66"/>
        <v>1667184</v>
      </c>
      <c r="AC532" s="5">
        <f t="shared" si="67"/>
        <v>520902</v>
      </c>
      <c r="AD532" s="5">
        <f t="shared" si="68"/>
        <v>2188086</v>
      </c>
      <c r="AF532" s="12">
        <f t="shared" si="69"/>
        <v>6</v>
      </c>
      <c r="AG532" s="12">
        <f t="shared" si="70"/>
        <v>2022</v>
      </c>
      <c r="AI532" s="5">
        <f t="shared" si="71"/>
        <v>117883</v>
      </c>
      <c r="AJ532" s="12">
        <f t="shared" si="72"/>
        <v>21</v>
      </c>
    </row>
    <row r="533" spans="1:36" x14ac:dyDescent="0.25">
      <c r="A533" s="33">
        <v>44720</v>
      </c>
      <c r="B533" s="20">
        <f>[1]StdO_Customers_Residential!B533+[1]StdO_Customers_Small_Commercial!B533+[1]StdO_Customers_Lighting!B533</f>
        <v>64538</v>
      </c>
      <c r="C533" s="20">
        <f>[1]StdO_Customers_Residential!C533+[1]StdO_Customers_Small_Commercial!C533+[1]StdO_Customers_Lighting!C533</f>
        <v>60127</v>
      </c>
      <c r="D533" s="20">
        <f>[1]StdO_Customers_Residential!D533+[1]StdO_Customers_Small_Commercial!D533+[1]StdO_Customers_Lighting!D533</f>
        <v>58511</v>
      </c>
      <c r="E533" s="20">
        <f>[1]StdO_Customers_Residential!E533+[1]StdO_Customers_Small_Commercial!E533+[1]StdO_Customers_Lighting!E533</f>
        <v>58691</v>
      </c>
      <c r="F533" s="20">
        <f>[1]StdO_Customers_Residential!F533+[1]StdO_Customers_Small_Commercial!F533+[1]StdO_Customers_Lighting!F533</f>
        <v>61580</v>
      </c>
      <c r="G533" s="20">
        <f>[1]StdO_Customers_Residential!G533+[1]StdO_Customers_Small_Commercial!G533+[1]StdO_Customers_Lighting!G533</f>
        <v>68341</v>
      </c>
      <c r="H533" s="20">
        <f>[1]StdO_Customers_Residential!H533+[1]StdO_Customers_Small_Commercial!H533+[1]StdO_Customers_Lighting!H533</f>
        <v>79755</v>
      </c>
      <c r="I533" s="20">
        <f>[1]StdO_Customers_Residential!I533+[1]StdO_Customers_Small_Commercial!I533+[1]StdO_Customers_Lighting!I533</f>
        <v>96852</v>
      </c>
      <c r="J533" s="20">
        <f>[1]StdO_Customers_Residential!J533+[1]StdO_Customers_Small_Commercial!J533+[1]StdO_Customers_Lighting!J533</f>
        <v>99823</v>
      </c>
      <c r="K533" s="20">
        <f>[1]StdO_Customers_Residential!K533+[1]StdO_Customers_Small_Commercial!K533+[1]StdO_Customers_Lighting!K533</f>
        <v>107533</v>
      </c>
      <c r="L533" s="20">
        <f>[1]StdO_Customers_Residential!L533+[1]StdO_Customers_Small_Commercial!L533+[1]StdO_Customers_Lighting!L533</f>
        <v>103218</v>
      </c>
      <c r="M533" s="20">
        <f>[1]StdO_Customers_Residential!M533+[1]StdO_Customers_Small_Commercial!M533+[1]StdO_Customers_Lighting!M533</f>
        <v>101117</v>
      </c>
      <c r="N533" s="20">
        <f>[1]StdO_Customers_Residential!N533+[1]StdO_Customers_Small_Commercial!N533+[1]StdO_Customers_Lighting!N533</f>
        <v>103447</v>
      </c>
      <c r="O533" s="20">
        <f>[1]StdO_Customers_Residential!O533+[1]StdO_Customers_Small_Commercial!O533+[1]StdO_Customers_Lighting!O533</f>
        <v>96631</v>
      </c>
      <c r="P533" s="20">
        <f>[1]StdO_Customers_Residential!P533+[1]StdO_Customers_Small_Commercial!P533+[1]StdO_Customers_Lighting!P533</f>
        <v>94197</v>
      </c>
      <c r="Q533" s="20">
        <f>[1]StdO_Customers_Residential!Q533+[1]StdO_Customers_Small_Commercial!Q533+[1]StdO_Customers_Lighting!Q533</f>
        <v>100683</v>
      </c>
      <c r="R533" s="20">
        <f>[1]StdO_Customers_Residential!R533+[1]StdO_Customers_Small_Commercial!R533+[1]StdO_Customers_Lighting!R533</f>
        <v>104561</v>
      </c>
      <c r="S533" s="20">
        <f>[1]StdO_Customers_Residential!S533+[1]StdO_Customers_Small_Commercial!S533+[1]StdO_Customers_Lighting!S533</f>
        <v>106357</v>
      </c>
      <c r="T533" s="20">
        <f>[1]StdO_Customers_Residential!T533+[1]StdO_Customers_Small_Commercial!T533+[1]StdO_Customers_Lighting!T533</f>
        <v>110700</v>
      </c>
      <c r="U533" s="20">
        <f>[1]StdO_Customers_Residential!U533+[1]StdO_Customers_Small_Commercial!U533+[1]StdO_Customers_Lighting!U533</f>
        <v>113641</v>
      </c>
      <c r="V533" s="20">
        <f>[1]StdO_Customers_Residential!V533+[1]StdO_Customers_Small_Commercial!V533+[1]StdO_Customers_Lighting!V533</f>
        <v>116537</v>
      </c>
      <c r="W533" s="20">
        <f>[1]StdO_Customers_Residential!W533+[1]StdO_Customers_Small_Commercial!W533+[1]StdO_Customers_Lighting!W533</f>
        <v>106146</v>
      </c>
      <c r="X533" s="20">
        <f>[1]StdO_Customers_Residential!X533+[1]StdO_Customers_Small_Commercial!X533+[1]StdO_Customers_Lighting!X533</f>
        <v>85018</v>
      </c>
      <c r="Y533" s="20">
        <f>[1]StdO_Customers_Residential!Y533+[1]StdO_Customers_Small_Commercial!Y533+[1]StdO_Customers_Lighting!Y533</f>
        <v>73100</v>
      </c>
      <c r="Z533" s="12"/>
      <c r="AA533" s="13">
        <f t="shared" si="65"/>
        <v>3</v>
      </c>
      <c r="AB533" s="12">
        <f t="shared" si="66"/>
        <v>1646461</v>
      </c>
      <c r="AC533" s="5">
        <f t="shared" si="67"/>
        <v>524643</v>
      </c>
      <c r="AD533" s="5">
        <f t="shared" si="68"/>
        <v>2171104</v>
      </c>
      <c r="AF533" s="12">
        <f t="shared" si="69"/>
        <v>6</v>
      </c>
      <c r="AG533" s="12">
        <f t="shared" si="70"/>
        <v>2022</v>
      </c>
      <c r="AI533" s="5">
        <f t="shared" si="71"/>
        <v>116537</v>
      </c>
      <c r="AJ533" s="12">
        <f t="shared" si="72"/>
        <v>21</v>
      </c>
    </row>
    <row r="534" spans="1:36" x14ac:dyDescent="0.25">
      <c r="A534" s="33">
        <v>44721</v>
      </c>
      <c r="B534" s="20">
        <f>[1]StdO_Customers_Residential!B534+[1]StdO_Customers_Small_Commercial!B534+[1]StdO_Customers_Lighting!B534</f>
        <v>64803</v>
      </c>
      <c r="C534" s="20">
        <f>[1]StdO_Customers_Residential!C534+[1]StdO_Customers_Small_Commercial!C534+[1]StdO_Customers_Lighting!C534</f>
        <v>60083</v>
      </c>
      <c r="D534" s="20">
        <f>[1]StdO_Customers_Residential!D534+[1]StdO_Customers_Small_Commercial!D534+[1]StdO_Customers_Lighting!D534</f>
        <v>58751</v>
      </c>
      <c r="E534" s="20">
        <f>[1]StdO_Customers_Residential!E534+[1]StdO_Customers_Small_Commercial!E534+[1]StdO_Customers_Lighting!E534</f>
        <v>59099</v>
      </c>
      <c r="F534" s="20">
        <f>[1]StdO_Customers_Residential!F534+[1]StdO_Customers_Small_Commercial!F534+[1]StdO_Customers_Lighting!F534</f>
        <v>60780</v>
      </c>
      <c r="G534" s="20">
        <f>[1]StdO_Customers_Residential!G534+[1]StdO_Customers_Small_Commercial!G534+[1]StdO_Customers_Lighting!G534</f>
        <v>66632</v>
      </c>
      <c r="H534" s="20">
        <f>[1]StdO_Customers_Residential!H534+[1]StdO_Customers_Small_Commercial!H534+[1]StdO_Customers_Lighting!H534</f>
        <v>79045</v>
      </c>
      <c r="I534" s="20">
        <f>[1]StdO_Customers_Residential!I534+[1]StdO_Customers_Small_Commercial!I534+[1]StdO_Customers_Lighting!I534</f>
        <v>96784</v>
      </c>
      <c r="J534" s="20">
        <f>[1]StdO_Customers_Residential!J534+[1]StdO_Customers_Small_Commercial!J534+[1]StdO_Customers_Lighting!J534</f>
        <v>99747</v>
      </c>
      <c r="K534" s="20">
        <f>[1]StdO_Customers_Residential!K534+[1]StdO_Customers_Small_Commercial!K534+[1]StdO_Customers_Lighting!K534</f>
        <v>107468</v>
      </c>
      <c r="L534" s="20">
        <f>[1]StdO_Customers_Residential!L534+[1]StdO_Customers_Small_Commercial!L534+[1]StdO_Customers_Lighting!L534</f>
        <v>103141</v>
      </c>
      <c r="M534" s="20">
        <f>[1]StdO_Customers_Residential!M534+[1]StdO_Customers_Small_Commercial!M534+[1]StdO_Customers_Lighting!M534</f>
        <v>101028</v>
      </c>
      <c r="N534" s="20">
        <f>[1]StdO_Customers_Residential!N534+[1]StdO_Customers_Small_Commercial!N534+[1]StdO_Customers_Lighting!N534</f>
        <v>103343</v>
      </c>
      <c r="O534" s="20">
        <f>[1]StdO_Customers_Residential!O534+[1]StdO_Customers_Small_Commercial!O534+[1]StdO_Customers_Lighting!O534</f>
        <v>96523</v>
      </c>
      <c r="P534" s="20">
        <f>[1]StdO_Customers_Residential!P534+[1]StdO_Customers_Small_Commercial!P534+[1]StdO_Customers_Lighting!P534</f>
        <v>94125</v>
      </c>
      <c r="Q534" s="20">
        <f>[1]StdO_Customers_Residential!Q534+[1]StdO_Customers_Small_Commercial!Q534+[1]StdO_Customers_Lighting!Q534</f>
        <v>100604</v>
      </c>
      <c r="R534" s="20">
        <f>[1]StdO_Customers_Residential!R534+[1]StdO_Customers_Small_Commercial!R534+[1]StdO_Customers_Lighting!R534</f>
        <v>104485</v>
      </c>
      <c r="S534" s="20">
        <f>[1]StdO_Customers_Residential!S534+[1]StdO_Customers_Small_Commercial!S534+[1]StdO_Customers_Lighting!S534</f>
        <v>106249</v>
      </c>
      <c r="T534" s="20">
        <f>[1]StdO_Customers_Residential!T534+[1]StdO_Customers_Small_Commercial!T534+[1]StdO_Customers_Lighting!T534</f>
        <v>110606</v>
      </c>
      <c r="U534" s="20">
        <f>[1]StdO_Customers_Residential!U534+[1]StdO_Customers_Small_Commercial!U534+[1]StdO_Customers_Lighting!U534</f>
        <v>113544</v>
      </c>
      <c r="V534" s="20">
        <f>[1]StdO_Customers_Residential!V534+[1]StdO_Customers_Small_Commercial!V534+[1]StdO_Customers_Lighting!V534</f>
        <v>116466</v>
      </c>
      <c r="W534" s="20">
        <f>[1]StdO_Customers_Residential!W534+[1]StdO_Customers_Small_Commercial!W534+[1]StdO_Customers_Lighting!W534</f>
        <v>106006</v>
      </c>
      <c r="X534" s="20">
        <f>[1]StdO_Customers_Residential!X534+[1]StdO_Customers_Small_Commercial!X534+[1]StdO_Customers_Lighting!X534</f>
        <v>84953</v>
      </c>
      <c r="Y534" s="20">
        <f>[1]StdO_Customers_Residential!Y534+[1]StdO_Customers_Small_Commercial!Y534+[1]StdO_Customers_Lighting!Y534</f>
        <v>73081</v>
      </c>
      <c r="Z534" s="12"/>
      <c r="AA534" s="13">
        <f t="shared" si="65"/>
        <v>4</v>
      </c>
      <c r="AB534" s="12">
        <f t="shared" si="66"/>
        <v>1645072</v>
      </c>
      <c r="AC534" s="5">
        <f t="shared" si="67"/>
        <v>522274</v>
      </c>
      <c r="AD534" s="5">
        <f t="shared" si="68"/>
        <v>2167346</v>
      </c>
      <c r="AF534" s="12">
        <f t="shared" si="69"/>
        <v>6</v>
      </c>
      <c r="AG534" s="12">
        <f t="shared" si="70"/>
        <v>2022</v>
      </c>
      <c r="AI534" s="5">
        <f t="shared" si="71"/>
        <v>116466</v>
      </c>
      <c r="AJ534" s="12">
        <f t="shared" si="72"/>
        <v>21</v>
      </c>
    </row>
    <row r="535" spans="1:36" x14ac:dyDescent="0.25">
      <c r="A535" s="33">
        <v>44722</v>
      </c>
      <c r="B535" s="20">
        <f>[1]StdO_Customers_Residential!B535+[1]StdO_Customers_Small_Commercial!B535+[1]StdO_Customers_Lighting!B535</f>
        <v>64547</v>
      </c>
      <c r="C535" s="20">
        <f>[1]StdO_Customers_Residential!C535+[1]StdO_Customers_Small_Commercial!C535+[1]StdO_Customers_Lighting!C535</f>
        <v>59361</v>
      </c>
      <c r="D535" s="20">
        <f>[1]StdO_Customers_Residential!D535+[1]StdO_Customers_Small_Commercial!D535+[1]StdO_Customers_Lighting!D535</f>
        <v>57885</v>
      </c>
      <c r="E535" s="20">
        <f>[1]StdO_Customers_Residential!E535+[1]StdO_Customers_Small_Commercial!E535+[1]StdO_Customers_Lighting!E535</f>
        <v>58781</v>
      </c>
      <c r="F535" s="20">
        <f>[1]StdO_Customers_Residential!F535+[1]StdO_Customers_Small_Commercial!F535+[1]StdO_Customers_Lighting!F535</f>
        <v>61180</v>
      </c>
      <c r="G535" s="20">
        <f>[1]StdO_Customers_Residential!G535+[1]StdO_Customers_Small_Commercial!G535+[1]StdO_Customers_Lighting!G535</f>
        <v>67652</v>
      </c>
      <c r="H535" s="20">
        <f>[1]StdO_Customers_Residential!H535+[1]StdO_Customers_Small_Commercial!H535+[1]StdO_Customers_Lighting!H535</f>
        <v>78815</v>
      </c>
      <c r="I535" s="20">
        <f>[1]StdO_Customers_Residential!I535+[1]StdO_Customers_Small_Commercial!I535+[1]StdO_Customers_Lighting!I535</f>
        <v>96828</v>
      </c>
      <c r="J535" s="20">
        <f>[1]StdO_Customers_Residential!J535+[1]StdO_Customers_Small_Commercial!J535+[1]StdO_Customers_Lighting!J535</f>
        <v>99787</v>
      </c>
      <c r="K535" s="20">
        <f>[1]StdO_Customers_Residential!K535+[1]StdO_Customers_Small_Commercial!K535+[1]StdO_Customers_Lighting!K535</f>
        <v>107507</v>
      </c>
      <c r="L535" s="20">
        <f>[1]StdO_Customers_Residential!L535+[1]StdO_Customers_Small_Commercial!L535+[1]StdO_Customers_Lighting!L535</f>
        <v>103179</v>
      </c>
      <c r="M535" s="20">
        <f>[1]StdO_Customers_Residential!M535+[1]StdO_Customers_Small_Commercial!M535+[1]StdO_Customers_Lighting!M535</f>
        <v>101086</v>
      </c>
      <c r="N535" s="20">
        <f>[1]StdO_Customers_Residential!N535+[1]StdO_Customers_Small_Commercial!N535+[1]StdO_Customers_Lighting!N535</f>
        <v>103413</v>
      </c>
      <c r="O535" s="20">
        <f>[1]StdO_Customers_Residential!O535+[1]StdO_Customers_Small_Commercial!O535+[1]StdO_Customers_Lighting!O535</f>
        <v>96606</v>
      </c>
      <c r="P535" s="20">
        <f>[1]StdO_Customers_Residential!P535+[1]StdO_Customers_Small_Commercial!P535+[1]StdO_Customers_Lighting!P535</f>
        <v>94201</v>
      </c>
      <c r="Q535" s="20">
        <f>[1]StdO_Customers_Residential!Q535+[1]StdO_Customers_Small_Commercial!Q535+[1]StdO_Customers_Lighting!Q535</f>
        <v>100677</v>
      </c>
      <c r="R535" s="20">
        <f>[1]StdO_Customers_Residential!R535+[1]StdO_Customers_Small_Commercial!R535+[1]StdO_Customers_Lighting!R535</f>
        <v>104528</v>
      </c>
      <c r="S535" s="20">
        <f>[1]StdO_Customers_Residential!S535+[1]StdO_Customers_Small_Commercial!S535+[1]StdO_Customers_Lighting!S535</f>
        <v>106354</v>
      </c>
      <c r="T535" s="20">
        <f>[1]StdO_Customers_Residential!T535+[1]StdO_Customers_Small_Commercial!T535+[1]StdO_Customers_Lighting!T535</f>
        <v>110695</v>
      </c>
      <c r="U535" s="20">
        <f>[1]StdO_Customers_Residential!U535+[1]StdO_Customers_Small_Commercial!U535+[1]StdO_Customers_Lighting!U535</f>
        <v>113615</v>
      </c>
      <c r="V535" s="20">
        <f>[1]StdO_Customers_Residential!V535+[1]StdO_Customers_Small_Commercial!V535+[1]StdO_Customers_Lighting!V535</f>
        <v>116594</v>
      </c>
      <c r="W535" s="20">
        <f>[1]StdO_Customers_Residential!W535+[1]StdO_Customers_Small_Commercial!W535+[1]StdO_Customers_Lighting!W535</f>
        <v>106120</v>
      </c>
      <c r="X535" s="20">
        <f>[1]StdO_Customers_Residential!X535+[1]StdO_Customers_Small_Commercial!X535+[1]StdO_Customers_Lighting!X535</f>
        <v>84988</v>
      </c>
      <c r="Y535" s="20">
        <f>[1]StdO_Customers_Residential!Y535+[1]StdO_Customers_Small_Commercial!Y535+[1]StdO_Customers_Lighting!Y535</f>
        <v>73129</v>
      </c>
      <c r="Z535" s="12"/>
      <c r="AA535" s="13">
        <f t="shared" si="65"/>
        <v>5</v>
      </c>
      <c r="AB535" s="12">
        <f t="shared" si="66"/>
        <v>1646178</v>
      </c>
      <c r="AC535" s="5">
        <f t="shared" si="67"/>
        <v>521350</v>
      </c>
      <c r="AD535" s="5">
        <f t="shared" si="68"/>
        <v>2167528</v>
      </c>
      <c r="AF535" s="12">
        <f t="shared" si="69"/>
        <v>6</v>
      </c>
      <c r="AG535" s="12">
        <f t="shared" si="70"/>
        <v>2022</v>
      </c>
      <c r="AI535" s="5">
        <f t="shared" si="71"/>
        <v>116594</v>
      </c>
      <c r="AJ535" s="12">
        <f t="shared" si="72"/>
        <v>21</v>
      </c>
    </row>
    <row r="536" spans="1:36" x14ac:dyDescent="0.25">
      <c r="A536" s="33">
        <v>44723</v>
      </c>
      <c r="B536" s="20">
        <f>[1]StdO_Customers_Residential!B536+[1]StdO_Customers_Small_Commercial!B536+[1]StdO_Customers_Lighting!B536</f>
        <v>64671</v>
      </c>
      <c r="C536" s="20">
        <f>[1]StdO_Customers_Residential!C536+[1]StdO_Customers_Small_Commercial!C536+[1]StdO_Customers_Lighting!C536</f>
        <v>60175</v>
      </c>
      <c r="D536" s="20">
        <f>[1]StdO_Customers_Residential!D536+[1]StdO_Customers_Small_Commercial!D536+[1]StdO_Customers_Lighting!D536</f>
        <v>57805</v>
      </c>
      <c r="E536" s="20">
        <f>[1]StdO_Customers_Residential!E536+[1]StdO_Customers_Small_Commercial!E536+[1]StdO_Customers_Lighting!E536</f>
        <v>58002</v>
      </c>
      <c r="F536" s="20">
        <f>[1]StdO_Customers_Residential!F536+[1]StdO_Customers_Small_Commercial!F536+[1]StdO_Customers_Lighting!F536</f>
        <v>57876</v>
      </c>
      <c r="G536" s="20">
        <f>[1]StdO_Customers_Residential!G536+[1]StdO_Customers_Small_Commercial!G536+[1]StdO_Customers_Lighting!G536</f>
        <v>64115</v>
      </c>
      <c r="H536" s="20">
        <f>[1]StdO_Customers_Residential!H536+[1]StdO_Customers_Small_Commercial!H536+[1]StdO_Customers_Lighting!H536</f>
        <v>73104</v>
      </c>
      <c r="I536" s="20">
        <f>[1]StdO_Customers_Residential!I536+[1]StdO_Customers_Small_Commercial!I536+[1]StdO_Customers_Lighting!I536</f>
        <v>90115</v>
      </c>
      <c r="J536" s="20">
        <f>[1]StdO_Customers_Residential!J536+[1]StdO_Customers_Small_Commercial!J536+[1]StdO_Customers_Lighting!J536</f>
        <v>99711</v>
      </c>
      <c r="K536" s="20">
        <f>[1]StdO_Customers_Residential!K536+[1]StdO_Customers_Small_Commercial!K536+[1]StdO_Customers_Lighting!K536</f>
        <v>113404</v>
      </c>
      <c r="L536" s="20">
        <f>[1]StdO_Customers_Residential!L536+[1]StdO_Customers_Small_Commercial!L536+[1]StdO_Customers_Lighting!L536</f>
        <v>108789</v>
      </c>
      <c r="M536" s="20">
        <f>[1]StdO_Customers_Residential!M536+[1]StdO_Customers_Small_Commercial!M536+[1]StdO_Customers_Lighting!M536</f>
        <v>105457</v>
      </c>
      <c r="N536" s="20">
        <f>[1]StdO_Customers_Residential!N536+[1]StdO_Customers_Small_Commercial!N536+[1]StdO_Customers_Lighting!N536</f>
        <v>104304</v>
      </c>
      <c r="O536" s="20">
        <f>[1]StdO_Customers_Residential!O536+[1]StdO_Customers_Small_Commercial!O536+[1]StdO_Customers_Lighting!O536</f>
        <v>98525</v>
      </c>
      <c r="P536" s="20">
        <f>[1]StdO_Customers_Residential!P536+[1]StdO_Customers_Small_Commercial!P536+[1]StdO_Customers_Lighting!P536</f>
        <v>97834</v>
      </c>
      <c r="Q536" s="20">
        <f>[1]StdO_Customers_Residential!Q536+[1]StdO_Customers_Small_Commercial!Q536+[1]StdO_Customers_Lighting!Q536</f>
        <v>99046</v>
      </c>
      <c r="R536" s="20">
        <f>[1]StdO_Customers_Residential!R536+[1]StdO_Customers_Small_Commercial!R536+[1]StdO_Customers_Lighting!R536</f>
        <v>101722</v>
      </c>
      <c r="S536" s="20">
        <f>[1]StdO_Customers_Residential!S536+[1]StdO_Customers_Small_Commercial!S536+[1]StdO_Customers_Lighting!S536</f>
        <v>105342</v>
      </c>
      <c r="T536" s="20">
        <f>[1]StdO_Customers_Residential!T536+[1]StdO_Customers_Small_Commercial!T536+[1]StdO_Customers_Lighting!T536</f>
        <v>109810</v>
      </c>
      <c r="U536" s="20">
        <f>[1]StdO_Customers_Residential!U536+[1]StdO_Customers_Small_Commercial!U536+[1]StdO_Customers_Lighting!U536</f>
        <v>113605</v>
      </c>
      <c r="V536" s="20">
        <f>[1]StdO_Customers_Residential!V536+[1]StdO_Customers_Small_Commercial!V536+[1]StdO_Customers_Lighting!V536</f>
        <v>112829</v>
      </c>
      <c r="W536" s="20">
        <f>[1]StdO_Customers_Residential!W536+[1]StdO_Customers_Small_Commercial!W536+[1]StdO_Customers_Lighting!W536</f>
        <v>105002</v>
      </c>
      <c r="X536" s="20">
        <f>[1]StdO_Customers_Residential!X536+[1]StdO_Customers_Small_Commercial!X536+[1]StdO_Customers_Lighting!X536</f>
        <v>85799</v>
      </c>
      <c r="Y536" s="20">
        <f>[1]StdO_Customers_Residential!Y536+[1]StdO_Customers_Small_Commercial!Y536+[1]StdO_Customers_Lighting!Y536</f>
        <v>73647</v>
      </c>
      <c r="Z536" s="12"/>
      <c r="AA536" s="13">
        <f t="shared" si="65"/>
        <v>6</v>
      </c>
      <c r="AB536" s="12">
        <f t="shared" si="66"/>
        <v>1651294</v>
      </c>
      <c r="AC536" s="5">
        <f t="shared" si="67"/>
        <v>509395</v>
      </c>
      <c r="AD536" s="5">
        <f t="shared" si="68"/>
        <v>2160689</v>
      </c>
      <c r="AF536" s="12">
        <f t="shared" si="69"/>
        <v>6</v>
      </c>
      <c r="AG536" s="12">
        <f t="shared" si="70"/>
        <v>2022</v>
      </c>
      <c r="AI536" s="5">
        <f t="shared" si="71"/>
        <v>113605</v>
      </c>
      <c r="AJ536" s="12">
        <f t="shared" si="72"/>
        <v>20</v>
      </c>
    </row>
    <row r="537" spans="1:36" x14ac:dyDescent="0.25">
      <c r="A537" s="33">
        <v>44724</v>
      </c>
      <c r="B537" s="20">
        <f>[1]StdO_Customers_Residential!B537+[1]StdO_Customers_Small_Commercial!B537+[1]StdO_Customers_Lighting!B537</f>
        <v>65832</v>
      </c>
      <c r="C537" s="20">
        <f>[1]StdO_Customers_Residential!C537+[1]StdO_Customers_Small_Commercial!C537+[1]StdO_Customers_Lighting!C537</f>
        <v>61358</v>
      </c>
      <c r="D537" s="20">
        <f>[1]StdO_Customers_Residential!D537+[1]StdO_Customers_Small_Commercial!D537+[1]StdO_Customers_Lighting!D537</f>
        <v>59461</v>
      </c>
      <c r="E537" s="20">
        <f>[1]StdO_Customers_Residential!E537+[1]StdO_Customers_Small_Commercial!E537+[1]StdO_Customers_Lighting!E537</f>
        <v>58053</v>
      </c>
      <c r="F537" s="20">
        <f>[1]StdO_Customers_Residential!F537+[1]StdO_Customers_Small_Commercial!F537+[1]StdO_Customers_Lighting!F537</f>
        <v>57606</v>
      </c>
      <c r="G537" s="20">
        <f>[1]StdO_Customers_Residential!G537+[1]StdO_Customers_Small_Commercial!G537+[1]StdO_Customers_Lighting!G537</f>
        <v>64133</v>
      </c>
      <c r="H537" s="20">
        <f>[1]StdO_Customers_Residential!H537+[1]StdO_Customers_Small_Commercial!H537+[1]StdO_Customers_Lighting!H537</f>
        <v>73109</v>
      </c>
      <c r="I537" s="20">
        <f>[1]StdO_Customers_Residential!I537+[1]StdO_Customers_Small_Commercial!I537+[1]StdO_Customers_Lighting!I537</f>
        <v>90153</v>
      </c>
      <c r="J537" s="20">
        <f>[1]StdO_Customers_Residential!J537+[1]StdO_Customers_Small_Commercial!J537+[1]StdO_Customers_Lighting!J537</f>
        <v>99790</v>
      </c>
      <c r="K537" s="20">
        <f>[1]StdO_Customers_Residential!K537+[1]StdO_Customers_Small_Commercial!K537+[1]StdO_Customers_Lighting!K537</f>
        <v>113479</v>
      </c>
      <c r="L537" s="20">
        <f>[1]StdO_Customers_Residential!L537+[1]StdO_Customers_Small_Commercial!L537+[1]StdO_Customers_Lighting!L537</f>
        <v>108872</v>
      </c>
      <c r="M537" s="20">
        <f>[1]StdO_Customers_Residential!M537+[1]StdO_Customers_Small_Commercial!M537+[1]StdO_Customers_Lighting!M537</f>
        <v>105569</v>
      </c>
      <c r="N537" s="20">
        <f>[1]StdO_Customers_Residential!N537+[1]StdO_Customers_Small_Commercial!N537+[1]StdO_Customers_Lighting!N537</f>
        <v>104434</v>
      </c>
      <c r="O537" s="20">
        <f>[1]StdO_Customers_Residential!O537+[1]StdO_Customers_Small_Commercial!O537+[1]StdO_Customers_Lighting!O537</f>
        <v>98652</v>
      </c>
      <c r="P537" s="20">
        <f>[1]StdO_Customers_Residential!P537+[1]StdO_Customers_Small_Commercial!P537+[1]StdO_Customers_Lighting!P537</f>
        <v>97935</v>
      </c>
      <c r="Q537" s="20">
        <f>[1]StdO_Customers_Residential!Q537+[1]StdO_Customers_Small_Commercial!Q537+[1]StdO_Customers_Lighting!Q537</f>
        <v>99145</v>
      </c>
      <c r="R537" s="20">
        <f>[1]StdO_Customers_Residential!R537+[1]StdO_Customers_Small_Commercial!R537+[1]StdO_Customers_Lighting!R537</f>
        <v>101811</v>
      </c>
      <c r="S537" s="20">
        <f>[1]StdO_Customers_Residential!S537+[1]StdO_Customers_Small_Commercial!S537+[1]StdO_Customers_Lighting!S537</f>
        <v>105433</v>
      </c>
      <c r="T537" s="20">
        <f>[1]StdO_Customers_Residential!T537+[1]StdO_Customers_Small_Commercial!T537+[1]StdO_Customers_Lighting!T537</f>
        <v>109897</v>
      </c>
      <c r="U537" s="20">
        <f>[1]StdO_Customers_Residential!U537+[1]StdO_Customers_Small_Commercial!U537+[1]StdO_Customers_Lighting!U537</f>
        <v>113646</v>
      </c>
      <c r="V537" s="20">
        <f>[1]StdO_Customers_Residential!V537+[1]StdO_Customers_Small_Commercial!V537+[1]StdO_Customers_Lighting!V537</f>
        <v>112881</v>
      </c>
      <c r="W537" s="20">
        <f>[1]StdO_Customers_Residential!W537+[1]StdO_Customers_Small_Commercial!W537+[1]StdO_Customers_Lighting!W537</f>
        <v>105126</v>
      </c>
      <c r="X537" s="20">
        <f>[1]StdO_Customers_Residential!X537+[1]StdO_Customers_Small_Commercial!X537+[1]StdO_Customers_Lighting!X537</f>
        <v>85815</v>
      </c>
      <c r="Y537" s="20">
        <f>[1]StdO_Customers_Residential!Y537+[1]StdO_Customers_Small_Commercial!Y537+[1]StdO_Customers_Lighting!Y537</f>
        <v>74232</v>
      </c>
      <c r="Z537" s="12"/>
      <c r="AA537" s="13">
        <f t="shared" si="65"/>
        <v>7</v>
      </c>
      <c r="AB537" s="12">
        <f t="shared" si="66"/>
        <v>0</v>
      </c>
      <c r="AC537" s="5">
        <f t="shared" si="67"/>
        <v>2166422</v>
      </c>
      <c r="AD537" s="5">
        <f t="shared" si="68"/>
        <v>2166422</v>
      </c>
      <c r="AF537" s="12">
        <f t="shared" si="69"/>
        <v>6</v>
      </c>
      <c r="AG537" s="12">
        <f t="shared" si="70"/>
        <v>2022</v>
      </c>
      <c r="AI537" s="5">
        <f t="shared" si="71"/>
        <v>113646</v>
      </c>
      <c r="AJ537" s="12">
        <f t="shared" si="72"/>
        <v>20</v>
      </c>
    </row>
    <row r="538" spans="1:36" x14ac:dyDescent="0.25">
      <c r="A538" s="33">
        <v>44725</v>
      </c>
      <c r="B538" s="20">
        <f>[1]StdO_Customers_Residential!B538+[1]StdO_Customers_Small_Commercial!B538+[1]StdO_Customers_Lighting!B538</f>
        <v>66273</v>
      </c>
      <c r="C538" s="20">
        <f>[1]StdO_Customers_Residential!C538+[1]StdO_Customers_Small_Commercial!C538+[1]StdO_Customers_Lighting!C538</f>
        <v>62178</v>
      </c>
      <c r="D538" s="20">
        <f>[1]StdO_Customers_Residential!D538+[1]StdO_Customers_Small_Commercial!D538+[1]StdO_Customers_Lighting!D538</f>
        <v>60156</v>
      </c>
      <c r="E538" s="20">
        <f>[1]StdO_Customers_Residential!E538+[1]StdO_Customers_Small_Commercial!E538+[1]StdO_Customers_Lighting!E538</f>
        <v>61250</v>
      </c>
      <c r="F538" s="20">
        <f>[1]StdO_Customers_Residential!F538+[1]StdO_Customers_Small_Commercial!F538+[1]StdO_Customers_Lighting!F538</f>
        <v>63630</v>
      </c>
      <c r="G538" s="20">
        <f>[1]StdO_Customers_Residential!G538+[1]StdO_Customers_Small_Commercial!G538+[1]StdO_Customers_Lighting!G538</f>
        <v>69206</v>
      </c>
      <c r="H538" s="20">
        <f>[1]StdO_Customers_Residential!H538+[1]StdO_Customers_Small_Commercial!H538+[1]StdO_Customers_Lighting!H538</f>
        <v>80204</v>
      </c>
      <c r="I538" s="20">
        <f>[1]StdO_Customers_Residential!I538+[1]StdO_Customers_Small_Commercial!I538+[1]StdO_Customers_Lighting!I538</f>
        <v>97100</v>
      </c>
      <c r="J538" s="20">
        <f>[1]StdO_Customers_Residential!J538+[1]StdO_Customers_Small_Commercial!J538+[1]StdO_Customers_Lighting!J538</f>
        <v>100332</v>
      </c>
      <c r="K538" s="20">
        <f>[1]StdO_Customers_Residential!K538+[1]StdO_Customers_Small_Commercial!K538+[1]StdO_Customers_Lighting!K538</f>
        <v>108079</v>
      </c>
      <c r="L538" s="20">
        <f>[1]StdO_Customers_Residential!L538+[1]StdO_Customers_Small_Commercial!L538+[1]StdO_Customers_Lighting!L538</f>
        <v>103969</v>
      </c>
      <c r="M538" s="20">
        <f>[1]StdO_Customers_Residential!M538+[1]StdO_Customers_Small_Commercial!M538+[1]StdO_Customers_Lighting!M538</f>
        <v>101941</v>
      </c>
      <c r="N538" s="20">
        <f>[1]StdO_Customers_Residential!N538+[1]StdO_Customers_Small_Commercial!N538+[1]StdO_Customers_Lighting!N538</f>
        <v>104261</v>
      </c>
      <c r="O538" s="20">
        <f>[1]StdO_Customers_Residential!O538+[1]StdO_Customers_Small_Commercial!O538+[1]StdO_Customers_Lighting!O538</f>
        <v>97557</v>
      </c>
      <c r="P538" s="20">
        <f>[1]StdO_Customers_Residential!P538+[1]StdO_Customers_Small_Commercial!P538+[1]StdO_Customers_Lighting!P538</f>
        <v>95218</v>
      </c>
      <c r="Q538" s="20">
        <f>[1]StdO_Customers_Residential!Q538+[1]StdO_Customers_Small_Commercial!Q538+[1]StdO_Customers_Lighting!Q538</f>
        <v>101605</v>
      </c>
      <c r="R538" s="20">
        <f>[1]StdO_Customers_Residential!R538+[1]StdO_Customers_Small_Commercial!R538+[1]StdO_Customers_Lighting!R538</f>
        <v>105273</v>
      </c>
      <c r="S538" s="20">
        <f>[1]StdO_Customers_Residential!S538+[1]StdO_Customers_Small_Commercial!S538+[1]StdO_Customers_Lighting!S538</f>
        <v>106730</v>
      </c>
      <c r="T538" s="20">
        <f>[1]StdO_Customers_Residential!T538+[1]StdO_Customers_Small_Commercial!T538+[1]StdO_Customers_Lighting!T538</f>
        <v>110985</v>
      </c>
      <c r="U538" s="20">
        <f>[1]StdO_Customers_Residential!U538+[1]StdO_Customers_Small_Commercial!U538+[1]StdO_Customers_Lighting!U538</f>
        <v>113871</v>
      </c>
      <c r="V538" s="20">
        <f>[1]StdO_Customers_Residential!V538+[1]StdO_Customers_Small_Commercial!V538+[1]StdO_Customers_Lighting!V538</f>
        <v>116644</v>
      </c>
      <c r="W538" s="20">
        <f>[1]StdO_Customers_Residential!W538+[1]StdO_Customers_Small_Commercial!W538+[1]StdO_Customers_Lighting!W538</f>
        <v>106221</v>
      </c>
      <c r="X538" s="20">
        <f>[1]StdO_Customers_Residential!X538+[1]StdO_Customers_Small_Commercial!X538+[1]StdO_Customers_Lighting!X538</f>
        <v>85135</v>
      </c>
      <c r="Y538" s="20">
        <f>[1]StdO_Customers_Residential!Y538+[1]StdO_Customers_Small_Commercial!Y538+[1]StdO_Customers_Lighting!Y538</f>
        <v>73317</v>
      </c>
      <c r="Z538" s="12"/>
      <c r="AA538" s="13">
        <f t="shared" si="65"/>
        <v>1</v>
      </c>
      <c r="AB538" s="12">
        <f t="shared" si="66"/>
        <v>0</v>
      </c>
      <c r="AC538" s="5">
        <f t="shared" si="67"/>
        <v>2191135</v>
      </c>
      <c r="AD538" s="5">
        <f t="shared" si="68"/>
        <v>2191135</v>
      </c>
      <c r="AF538" s="12">
        <f t="shared" si="69"/>
        <v>6</v>
      </c>
      <c r="AG538" s="12">
        <f t="shared" si="70"/>
        <v>2022</v>
      </c>
      <c r="AI538" s="5">
        <f t="shared" si="71"/>
        <v>116644</v>
      </c>
      <c r="AJ538" s="12">
        <f t="shared" si="72"/>
        <v>21</v>
      </c>
    </row>
    <row r="539" spans="1:36" x14ac:dyDescent="0.25">
      <c r="A539" s="33">
        <v>44726</v>
      </c>
      <c r="B539" s="20">
        <f>[1]StdO_Customers_Residential!B539+[1]StdO_Customers_Small_Commercial!B539+[1]StdO_Customers_Lighting!B539</f>
        <v>69532</v>
      </c>
      <c r="C539" s="20">
        <f>[1]StdO_Customers_Residential!C539+[1]StdO_Customers_Small_Commercial!C539+[1]StdO_Customers_Lighting!C539</f>
        <v>64624</v>
      </c>
      <c r="D539" s="20">
        <f>[1]StdO_Customers_Residential!D539+[1]StdO_Customers_Small_Commercial!D539+[1]StdO_Customers_Lighting!D539</f>
        <v>62307</v>
      </c>
      <c r="E539" s="20">
        <f>[1]StdO_Customers_Residential!E539+[1]StdO_Customers_Small_Commercial!E539+[1]StdO_Customers_Lighting!E539</f>
        <v>63500</v>
      </c>
      <c r="F539" s="20">
        <f>[1]StdO_Customers_Residential!F539+[1]StdO_Customers_Small_Commercial!F539+[1]StdO_Customers_Lighting!F539</f>
        <v>65293</v>
      </c>
      <c r="G539" s="20">
        <f>[1]StdO_Customers_Residential!G539+[1]StdO_Customers_Small_Commercial!G539+[1]StdO_Customers_Lighting!G539</f>
        <v>70341</v>
      </c>
      <c r="H539" s="20">
        <f>[1]StdO_Customers_Residential!H539+[1]StdO_Customers_Small_Commercial!H539+[1]StdO_Customers_Lighting!H539</f>
        <v>81623</v>
      </c>
      <c r="I539" s="20">
        <f>[1]StdO_Customers_Residential!I539+[1]StdO_Customers_Small_Commercial!I539+[1]StdO_Customers_Lighting!I539</f>
        <v>95848</v>
      </c>
      <c r="J539" s="20">
        <f>[1]StdO_Customers_Residential!J539+[1]StdO_Customers_Small_Commercial!J539+[1]StdO_Customers_Lighting!J539</f>
        <v>98934</v>
      </c>
      <c r="K539" s="20">
        <f>[1]StdO_Customers_Residential!K539+[1]StdO_Customers_Small_Commercial!K539+[1]StdO_Customers_Lighting!K539</f>
        <v>106616</v>
      </c>
      <c r="L539" s="20">
        <f>[1]StdO_Customers_Residential!L539+[1]StdO_Customers_Small_Commercial!L539+[1]StdO_Customers_Lighting!L539</f>
        <v>102438</v>
      </c>
      <c r="M539" s="20">
        <f>[1]StdO_Customers_Residential!M539+[1]StdO_Customers_Small_Commercial!M539+[1]StdO_Customers_Lighting!M539</f>
        <v>100405</v>
      </c>
      <c r="N539" s="20">
        <f>[1]StdO_Customers_Residential!N539+[1]StdO_Customers_Small_Commercial!N539+[1]StdO_Customers_Lighting!N539</f>
        <v>102707</v>
      </c>
      <c r="O539" s="20">
        <f>[1]StdO_Customers_Residential!O539+[1]StdO_Customers_Small_Commercial!O539+[1]StdO_Customers_Lighting!O539</f>
        <v>96028</v>
      </c>
      <c r="P539" s="20">
        <f>[1]StdO_Customers_Residential!P539+[1]StdO_Customers_Small_Commercial!P539+[1]StdO_Customers_Lighting!P539</f>
        <v>93709</v>
      </c>
      <c r="Q539" s="20">
        <f>[1]StdO_Customers_Residential!Q539+[1]StdO_Customers_Small_Commercial!Q539+[1]StdO_Customers_Lighting!Q539</f>
        <v>100095</v>
      </c>
      <c r="R539" s="20">
        <f>[1]StdO_Customers_Residential!R539+[1]StdO_Customers_Small_Commercial!R539+[1]StdO_Customers_Lighting!R539</f>
        <v>103824</v>
      </c>
      <c r="S539" s="20">
        <f>[1]StdO_Customers_Residential!S539+[1]StdO_Customers_Small_Commercial!S539+[1]StdO_Customers_Lighting!S539</f>
        <v>105385</v>
      </c>
      <c r="T539" s="20">
        <f>[1]StdO_Customers_Residential!T539+[1]StdO_Customers_Small_Commercial!T539+[1]StdO_Customers_Lighting!T539</f>
        <v>109664</v>
      </c>
      <c r="U539" s="20">
        <f>[1]StdO_Customers_Residential!U539+[1]StdO_Customers_Small_Commercial!U539+[1]StdO_Customers_Lighting!U539</f>
        <v>112417</v>
      </c>
      <c r="V539" s="20">
        <f>[1]StdO_Customers_Residential!V539+[1]StdO_Customers_Small_Commercial!V539+[1]StdO_Customers_Lighting!V539</f>
        <v>115183</v>
      </c>
      <c r="W539" s="20">
        <f>[1]StdO_Customers_Residential!W539+[1]StdO_Customers_Small_Commercial!W539+[1]StdO_Customers_Lighting!W539</f>
        <v>105166</v>
      </c>
      <c r="X539" s="20">
        <f>[1]StdO_Customers_Residential!X539+[1]StdO_Customers_Small_Commercial!X539+[1]StdO_Customers_Lighting!X539</f>
        <v>87485</v>
      </c>
      <c r="Y539" s="20">
        <f>[1]StdO_Customers_Residential!Y539+[1]StdO_Customers_Small_Commercial!Y539+[1]StdO_Customers_Lighting!Y539</f>
        <v>75983</v>
      </c>
      <c r="Z539" s="12"/>
      <c r="AA539" s="13">
        <f t="shared" ref="AA539:AA586" si="73">WEEKDAY(A539,2)</f>
        <v>2</v>
      </c>
      <c r="AB539" s="12">
        <f t="shared" si="66"/>
        <v>1635904</v>
      </c>
      <c r="AC539" s="5">
        <f t="shared" si="67"/>
        <v>553203</v>
      </c>
      <c r="AD539" s="5">
        <f t="shared" si="68"/>
        <v>2189107</v>
      </c>
      <c r="AF539" s="12">
        <f t="shared" si="69"/>
        <v>6</v>
      </c>
      <c r="AG539" s="12">
        <f t="shared" si="70"/>
        <v>2022</v>
      </c>
      <c r="AI539" s="5">
        <f t="shared" si="71"/>
        <v>115183</v>
      </c>
      <c r="AJ539" s="12">
        <f t="shared" si="72"/>
        <v>21</v>
      </c>
    </row>
    <row r="540" spans="1:36" x14ac:dyDescent="0.25">
      <c r="A540" s="33">
        <v>44727</v>
      </c>
      <c r="B540" s="20">
        <f>[1]StdO_Customers_Residential!B540+[1]StdO_Customers_Small_Commercial!B540+[1]StdO_Customers_Lighting!B540</f>
        <v>65996</v>
      </c>
      <c r="C540" s="20">
        <f>[1]StdO_Customers_Residential!C540+[1]StdO_Customers_Small_Commercial!C540+[1]StdO_Customers_Lighting!C540</f>
        <v>60865</v>
      </c>
      <c r="D540" s="20">
        <f>[1]StdO_Customers_Residential!D540+[1]StdO_Customers_Small_Commercial!D540+[1]StdO_Customers_Lighting!D540</f>
        <v>58924</v>
      </c>
      <c r="E540" s="20">
        <f>[1]StdO_Customers_Residential!E540+[1]StdO_Customers_Small_Commercial!E540+[1]StdO_Customers_Lighting!E540</f>
        <v>59103</v>
      </c>
      <c r="F540" s="20">
        <f>[1]StdO_Customers_Residential!F540+[1]StdO_Customers_Small_Commercial!F540+[1]StdO_Customers_Lighting!F540</f>
        <v>61110</v>
      </c>
      <c r="G540" s="20">
        <f>[1]StdO_Customers_Residential!G540+[1]StdO_Customers_Small_Commercial!G540+[1]StdO_Customers_Lighting!G540</f>
        <v>67497</v>
      </c>
      <c r="H540" s="20">
        <f>[1]StdO_Customers_Residential!H540+[1]StdO_Customers_Small_Commercial!H540+[1]StdO_Customers_Lighting!H540</f>
        <v>78084</v>
      </c>
      <c r="I540" s="20">
        <f>[1]StdO_Customers_Residential!I540+[1]StdO_Customers_Small_Commercial!I540+[1]StdO_Customers_Lighting!I540</f>
        <v>95866</v>
      </c>
      <c r="J540" s="20">
        <f>[1]StdO_Customers_Residential!J540+[1]StdO_Customers_Small_Commercial!J540+[1]StdO_Customers_Lighting!J540</f>
        <v>98953</v>
      </c>
      <c r="K540" s="20">
        <f>[1]StdO_Customers_Residential!K540+[1]StdO_Customers_Small_Commercial!K540+[1]StdO_Customers_Lighting!K540</f>
        <v>106633</v>
      </c>
      <c r="L540" s="20">
        <f>[1]StdO_Customers_Residential!L540+[1]StdO_Customers_Small_Commercial!L540+[1]StdO_Customers_Lighting!L540</f>
        <v>102496</v>
      </c>
      <c r="M540" s="20">
        <f>[1]StdO_Customers_Residential!M540+[1]StdO_Customers_Small_Commercial!M540+[1]StdO_Customers_Lighting!M540</f>
        <v>100472</v>
      </c>
      <c r="N540" s="20">
        <f>[1]StdO_Customers_Residential!N540+[1]StdO_Customers_Small_Commercial!N540+[1]StdO_Customers_Lighting!N540</f>
        <v>102778</v>
      </c>
      <c r="O540" s="20">
        <f>[1]StdO_Customers_Residential!O540+[1]StdO_Customers_Small_Commercial!O540+[1]StdO_Customers_Lighting!O540</f>
        <v>96101</v>
      </c>
      <c r="P540" s="20">
        <f>[1]StdO_Customers_Residential!P540+[1]StdO_Customers_Small_Commercial!P540+[1]StdO_Customers_Lighting!P540</f>
        <v>93793</v>
      </c>
      <c r="Q540" s="20">
        <f>[1]StdO_Customers_Residential!Q540+[1]StdO_Customers_Small_Commercial!Q540+[1]StdO_Customers_Lighting!Q540</f>
        <v>100152</v>
      </c>
      <c r="R540" s="20">
        <f>[1]StdO_Customers_Residential!R540+[1]StdO_Customers_Small_Commercial!R540+[1]StdO_Customers_Lighting!R540</f>
        <v>103852</v>
      </c>
      <c r="S540" s="20">
        <f>[1]StdO_Customers_Residential!S540+[1]StdO_Customers_Small_Commercial!S540+[1]StdO_Customers_Lighting!S540</f>
        <v>105429</v>
      </c>
      <c r="T540" s="20">
        <f>[1]StdO_Customers_Residential!T540+[1]StdO_Customers_Small_Commercial!T540+[1]StdO_Customers_Lighting!T540</f>
        <v>109665</v>
      </c>
      <c r="U540" s="20">
        <f>[1]StdO_Customers_Residential!U540+[1]StdO_Customers_Small_Commercial!U540+[1]StdO_Customers_Lighting!U540</f>
        <v>112407</v>
      </c>
      <c r="V540" s="20">
        <f>[1]StdO_Customers_Residential!V540+[1]StdO_Customers_Small_Commercial!V540+[1]StdO_Customers_Lighting!V540</f>
        <v>115197</v>
      </c>
      <c r="W540" s="20">
        <f>[1]StdO_Customers_Residential!W540+[1]StdO_Customers_Small_Commercial!W540+[1]StdO_Customers_Lighting!W540</f>
        <v>105232</v>
      </c>
      <c r="X540" s="20">
        <f>[1]StdO_Customers_Residential!X540+[1]StdO_Customers_Small_Commercial!X540+[1]StdO_Customers_Lighting!X540</f>
        <v>86798</v>
      </c>
      <c r="Y540" s="20">
        <f>[1]StdO_Customers_Residential!Y540+[1]StdO_Customers_Small_Commercial!Y540+[1]StdO_Customers_Lighting!Y540</f>
        <v>75060</v>
      </c>
      <c r="Z540" s="12"/>
      <c r="AA540" s="13">
        <f t="shared" si="73"/>
        <v>3</v>
      </c>
      <c r="AB540" s="12">
        <f t="shared" si="66"/>
        <v>1635824</v>
      </c>
      <c r="AC540" s="5">
        <f t="shared" si="67"/>
        <v>526639</v>
      </c>
      <c r="AD540" s="5">
        <f t="shared" si="68"/>
        <v>2162463</v>
      </c>
      <c r="AF540" s="12">
        <f t="shared" si="69"/>
        <v>6</v>
      </c>
      <c r="AG540" s="12">
        <f t="shared" si="70"/>
        <v>2022</v>
      </c>
      <c r="AI540" s="5">
        <f t="shared" si="71"/>
        <v>115197</v>
      </c>
      <c r="AJ540" s="12">
        <f t="shared" si="72"/>
        <v>21</v>
      </c>
    </row>
    <row r="541" spans="1:36" x14ac:dyDescent="0.25">
      <c r="A541" s="33">
        <v>44728</v>
      </c>
      <c r="B541" s="20">
        <f>[1]StdO_Customers_Residential!B541+[1]StdO_Customers_Small_Commercial!B541+[1]StdO_Customers_Lighting!B541</f>
        <v>66878</v>
      </c>
      <c r="C541" s="20">
        <f>[1]StdO_Customers_Residential!C541+[1]StdO_Customers_Small_Commercial!C541+[1]StdO_Customers_Lighting!C541</f>
        <v>62006</v>
      </c>
      <c r="D541" s="20">
        <f>[1]StdO_Customers_Residential!D541+[1]StdO_Customers_Small_Commercial!D541+[1]StdO_Customers_Lighting!D541</f>
        <v>60099</v>
      </c>
      <c r="E541" s="20">
        <f>[1]StdO_Customers_Residential!E541+[1]StdO_Customers_Small_Commercial!E541+[1]StdO_Customers_Lighting!E541</f>
        <v>59133</v>
      </c>
      <c r="F541" s="20">
        <f>[1]StdO_Customers_Residential!F541+[1]StdO_Customers_Small_Commercial!F541+[1]StdO_Customers_Lighting!F541</f>
        <v>59566</v>
      </c>
      <c r="G541" s="20">
        <f>[1]StdO_Customers_Residential!G541+[1]StdO_Customers_Small_Commercial!G541+[1]StdO_Customers_Lighting!G541</f>
        <v>67155</v>
      </c>
      <c r="H541" s="20">
        <f>[1]StdO_Customers_Residential!H541+[1]StdO_Customers_Small_Commercial!H541+[1]StdO_Customers_Lighting!H541</f>
        <v>77860</v>
      </c>
      <c r="I541" s="20">
        <f>[1]StdO_Customers_Residential!I541+[1]StdO_Customers_Small_Commercial!I541+[1]StdO_Customers_Lighting!I541</f>
        <v>95956</v>
      </c>
      <c r="J541" s="20">
        <f>[1]StdO_Customers_Residential!J541+[1]StdO_Customers_Small_Commercial!J541+[1]StdO_Customers_Lighting!J541</f>
        <v>99067</v>
      </c>
      <c r="K541" s="20">
        <f>[1]StdO_Customers_Residential!K541+[1]StdO_Customers_Small_Commercial!K541+[1]StdO_Customers_Lighting!K541</f>
        <v>106734</v>
      </c>
      <c r="L541" s="20">
        <f>[1]StdO_Customers_Residential!L541+[1]StdO_Customers_Small_Commercial!L541+[1]StdO_Customers_Lighting!L541</f>
        <v>102578</v>
      </c>
      <c r="M541" s="20">
        <f>[1]StdO_Customers_Residential!M541+[1]StdO_Customers_Small_Commercial!M541+[1]StdO_Customers_Lighting!M541</f>
        <v>100516</v>
      </c>
      <c r="N541" s="20">
        <f>[1]StdO_Customers_Residential!N541+[1]StdO_Customers_Small_Commercial!N541+[1]StdO_Customers_Lighting!N541</f>
        <v>102804</v>
      </c>
      <c r="O541" s="20">
        <f>[1]StdO_Customers_Residential!O541+[1]StdO_Customers_Small_Commercial!O541+[1]StdO_Customers_Lighting!O541</f>
        <v>96118</v>
      </c>
      <c r="P541" s="20">
        <f>[1]StdO_Customers_Residential!P541+[1]StdO_Customers_Small_Commercial!P541+[1]StdO_Customers_Lighting!P541</f>
        <v>93781</v>
      </c>
      <c r="Q541" s="20">
        <f>[1]StdO_Customers_Residential!Q541+[1]StdO_Customers_Small_Commercial!Q541+[1]StdO_Customers_Lighting!Q541</f>
        <v>100103</v>
      </c>
      <c r="R541" s="20">
        <f>[1]StdO_Customers_Residential!R541+[1]StdO_Customers_Small_Commercial!R541+[1]StdO_Customers_Lighting!R541</f>
        <v>103799</v>
      </c>
      <c r="S541" s="20">
        <f>[1]StdO_Customers_Residential!S541+[1]StdO_Customers_Small_Commercial!S541+[1]StdO_Customers_Lighting!S541</f>
        <v>105376</v>
      </c>
      <c r="T541" s="20">
        <f>[1]StdO_Customers_Residential!T541+[1]StdO_Customers_Small_Commercial!T541+[1]StdO_Customers_Lighting!T541</f>
        <v>109569</v>
      </c>
      <c r="U541" s="20">
        <f>[1]StdO_Customers_Residential!U541+[1]StdO_Customers_Small_Commercial!U541+[1]StdO_Customers_Lighting!U541</f>
        <v>112400</v>
      </c>
      <c r="V541" s="20">
        <f>[1]StdO_Customers_Residential!V541+[1]StdO_Customers_Small_Commercial!V541+[1]StdO_Customers_Lighting!V541</f>
        <v>115313</v>
      </c>
      <c r="W541" s="20">
        <f>[1]StdO_Customers_Residential!W541+[1]StdO_Customers_Small_Commercial!W541+[1]StdO_Customers_Lighting!W541</f>
        <v>105087</v>
      </c>
      <c r="X541" s="20">
        <f>[1]StdO_Customers_Residential!X541+[1]StdO_Customers_Small_Commercial!X541+[1]StdO_Customers_Lighting!X541</f>
        <v>84242</v>
      </c>
      <c r="Y541" s="20">
        <f>[1]StdO_Customers_Residential!Y541+[1]StdO_Customers_Small_Commercial!Y541+[1]StdO_Customers_Lighting!Y541</f>
        <v>72537</v>
      </c>
      <c r="Z541" s="12"/>
      <c r="AA541" s="13">
        <f t="shared" si="73"/>
        <v>4</v>
      </c>
      <c r="AB541" s="12">
        <f t="shared" si="66"/>
        <v>1633443</v>
      </c>
      <c r="AC541" s="5">
        <f t="shared" si="67"/>
        <v>525234</v>
      </c>
      <c r="AD541" s="5">
        <f t="shared" si="68"/>
        <v>2158677</v>
      </c>
      <c r="AF541" s="12">
        <f t="shared" si="69"/>
        <v>6</v>
      </c>
      <c r="AG541" s="12">
        <f t="shared" si="70"/>
        <v>2022</v>
      </c>
      <c r="AI541" s="5">
        <f t="shared" si="71"/>
        <v>115313</v>
      </c>
      <c r="AJ541" s="12">
        <f t="shared" si="72"/>
        <v>21</v>
      </c>
    </row>
    <row r="542" spans="1:36" x14ac:dyDescent="0.25">
      <c r="A542" s="33">
        <v>44729</v>
      </c>
      <c r="B542" s="20">
        <f>[1]StdO_Customers_Residential!B542+[1]StdO_Customers_Small_Commercial!B542+[1]StdO_Customers_Lighting!B542</f>
        <v>63956</v>
      </c>
      <c r="C542" s="20">
        <f>[1]StdO_Customers_Residential!C542+[1]StdO_Customers_Small_Commercial!C542+[1]StdO_Customers_Lighting!C542</f>
        <v>57930</v>
      </c>
      <c r="D542" s="20">
        <f>[1]StdO_Customers_Residential!D542+[1]StdO_Customers_Small_Commercial!D542+[1]StdO_Customers_Lighting!D542</f>
        <v>58314</v>
      </c>
      <c r="E542" s="20">
        <f>[1]StdO_Customers_Residential!E542+[1]StdO_Customers_Small_Commercial!E542+[1]StdO_Customers_Lighting!E542</f>
        <v>57167</v>
      </c>
      <c r="F542" s="20">
        <f>[1]StdO_Customers_Residential!F542+[1]StdO_Customers_Small_Commercial!F542+[1]StdO_Customers_Lighting!F542</f>
        <v>61487</v>
      </c>
      <c r="G542" s="20">
        <f>[1]StdO_Customers_Residential!G542+[1]StdO_Customers_Small_Commercial!G542+[1]StdO_Customers_Lighting!G542</f>
        <v>66947</v>
      </c>
      <c r="H542" s="20">
        <f>[1]StdO_Customers_Residential!H542+[1]StdO_Customers_Small_Commercial!H542+[1]StdO_Customers_Lighting!H542</f>
        <v>76717</v>
      </c>
      <c r="I542" s="20">
        <f>[1]StdO_Customers_Residential!I542+[1]StdO_Customers_Small_Commercial!I542+[1]StdO_Customers_Lighting!I542</f>
        <v>95953</v>
      </c>
      <c r="J542" s="20">
        <f>[1]StdO_Customers_Residential!J542+[1]StdO_Customers_Small_Commercial!J542+[1]StdO_Customers_Lighting!J542</f>
        <v>99070</v>
      </c>
      <c r="K542" s="20">
        <f>[1]StdO_Customers_Residential!K542+[1]StdO_Customers_Small_Commercial!K542+[1]StdO_Customers_Lighting!K542</f>
        <v>106720</v>
      </c>
      <c r="L542" s="20">
        <f>[1]StdO_Customers_Residential!L542+[1]StdO_Customers_Small_Commercial!L542+[1]StdO_Customers_Lighting!L542</f>
        <v>102578</v>
      </c>
      <c r="M542" s="20">
        <f>[1]StdO_Customers_Residential!M542+[1]StdO_Customers_Small_Commercial!M542+[1]StdO_Customers_Lighting!M542</f>
        <v>100544</v>
      </c>
      <c r="N542" s="20">
        <f>[1]StdO_Customers_Residential!N542+[1]StdO_Customers_Small_Commercial!N542+[1]StdO_Customers_Lighting!N542</f>
        <v>102834</v>
      </c>
      <c r="O542" s="20">
        <f>[1]StdO_Customers_Residential!O542+[1]StdO_Customers_Small_Commercial!O542+[1]StdO_Customers_Lighting!O542</f>
        <v>96143</v>
      </c>
      <c r="P542" s="20">
        <f>[1]StdO_Customers_Residential!P542+[1]StdO_Customers_Small_Commercial!P542+[1]StdO_Customers_Lighting!P542</f>
        <v>93796</v>
      </c>
      <c r="Q542" s="20">
        <f>[1]StdO_Customers_Residential!Q542+[1]StdO_Customers_Small_Commercial!Q542+[1]StdO_Customers_Lighting!Q542</f>
        <v>100184</v>
      </c>
      <c r="R542" s="20">
        <f>[1]StdO_Customers_Residential!R542+[1]StdO_Customers_Small_Commercial!R542+[1]StdO_Customers_Lighting!R542</f>
        <v>103912</v>
      </c>
      <c r="S542" s="20">
        <f>[1]StdO_Customers_Residential!S542+[1]StdO_Customers_Small_Commercial!S542+[1]StdO_Customers_Lighting!S542</f>
        <v>105498</v>
      </c>
      <c r="T542" s="20">
        <f>[1]StdO_Customers_Residential!T542+[1]StdO_Customers_Small_Commercial!T542+[1]StdO_Customers_Lighting!T542</f>
        <v>109720</v>
      </c>
      <c r="U542" s="20">
        <f>[1]StdO_Customers_Residential!U542+[1]StdO_Customers_Small_Commercial!U542+[1]StdO_Customers_Lighting!U542</f>
        <v>112504</v>
      </c>
      <c r="V542" s="20">
        <f>[1]StdO_Customers_Residential!V542+[1]StdO_Customers_Small_Commercial!V542+[1]StdO_Customers_Lighting!V542</f>
        <v>115373</v>
      </c>
      <c r="W542" s="20">
        <f>[1]StdO_Customers_Residential!W542+[1]StdO_Customers_Small_Commercial!W542+[1]StdO_Customers_Lighting!W542</f>
        <v>105258</v>
      </c>
      <c r="X542" s="20">
        <f>[1]StdO_Customers_Residential!X542+[1]StdO_Customers_Small_Commercial!X542+[1]StdO_Customers_Lighting!X542</f>
        <v>84309</v>
      </c>
      <c r="Y542" s="20">
        <f>[1]StdO_Customers_Residential!Y542+[1]StdO_Customers_Small_Commercial!Y542+[1]StdO_Customers_Lighting!Y542</f>
        <v>73325</v>
      </c>
      <c r="Z542" s="12"/>
      <c r="AA542" s="13">
        <f t="shared" si="73"/>
        <v>5</v>
      </c>
      <c r="AB542" s="12">
        <f t="shared" si="66"/>
        <v>1634396</v>
      </c>
      <c r="AC542" s="5">
        <f t="shared" si="67"/>
        <v>515843</v>
      </c>
      <c r="AD542" s="5">
        <f t="shared" si="68"/>
        <v>2150239</v>
      </c>
      <c r="AF542" s="12">
        <f t="shared" si="69"/>
        <v>6</v>
      </c>
      <c r="AG542" s="12">
        <f t="shared" si="70"/>
        <v>2022</v>
      </c>
      <c r="AI542" s="5">
        <f t="shared" si="71"/>
        <v>115373</v>
      </c>
      <c r="AJ542" s="12">
        <f t="shared" si="72"/>
        <v>21</v>
      </c>
    </row>
    <row r="543" spans="1:36" x14ac:dyDescent="0.25">
      <c r="A543" s="33">
        <v>44730</v>
      </c>
      <c r="B543" s="20">
        <f>[1]StdO_Customers_Residential!B543+[1]StdO_Customers_Small_Commercial!B543+[1]StdO_Customers_Lighting!B543</f>
        <v>62296</v>
      </c>
      <c r="C543" s="20">
        <f>[1]StdO_Customers_Residential!C543+[1]StdO_Customers_Small_Commercial!C543+[1]StdO_Customers_Lighting!C543</f>
        <v>57618</v>
      </c>
      <c r="D543" s="20">
        <f>[1]StdO_Customers_Residential!D543+[1]StdO_Customers_Small_Commercial!D543+[1]StdO_Customers_Lighting!D543</f>
        <v>54581</v>
      </c>
      <c r="E543" s="20">
        <f>[1]StdO_Customers_Residential!E543+[1]StdO_Customers_Small_Commercial!E543+[1]StdO_Customers_Lighting!E543</f>
        <v>53844</v>
      </c>
      <c r="F543" s="20">
        <f>[1]StdO_Customers_Residential!F543+[1]StdO_Customers_Small_Commercial!F543+[1]StdO_Customers_Lighting!F543</f>
        <v>55738</v>
      </c>
      <c r="G543" s="20">
        <f>[1]StdO_Customers_Residential!G543+[1]StdO_Customers_Small_Commercial!G543+[1]StdO_Customers_Lighting!G543</f>
        <v>62111</v>
      </c>
      <c r="H543" s="20">
        <f>[1]StdO_Customers_Residential!H543+[1]StdO_Customers_Small_Commercial!H543+[1]StdO_Customers_Lighting!H543</f>
        <v>71000</v>
      </c>
      <c r="I543" s="20">
        <f>[1]StdO_Customers_Residential!I543+[1]StdO_Customers_Small_Commercial!I543+[1]StdO_Customers_Lighting!I543</f>
        <v>87594</v>
      </c>
      <c r="J543" s="20">
        <f>[1]StdO_Customers_Residential!J543+[1]StdO_Customers_Small_Commercial!J543+[1]StdO_Customers_Lighting!J543</f>
        <v>96823</v>
      </c>
      <c r="K543" s="20">
        <f>[1]StdO_Customers_Residential!K543+[1]StdO_Customers_Small_Commercial!K543+[1]StdO_Customers_Lighting!K543</f>
        <v>110165</v>
      </c>
      <c r="L543" s="20">
        <f>[1]StdO_Customers_Residential!L543+[1]StdO_Customers_Small_Commercial!L543+[1]StdO_Customers_Lighting!L543</f>
        <v>105514</v>
      </c>
      <c r="M543" s="20">
        <f>[1]StdO_Customers_Residential!M543+[1]StdO_Customers_Small_Commercial!M543+[1]StdO_Customers_Lighting!M543</f>
        <v>102176</v>
      </c>
      <c r="N543" s="20">
        <f>[1]StdO_Customers_Residential!N543+[1]StdO_Customers_Small_Commercial!N543+[1]StdO_Customers_Lighting!N543</f>
        <v>101064</v>
      </c>
      <c r="O543" s="20">
        <f>[1]StdO_Customers_Residential!O543+[1]StdO_Customers_Small_Commercial!O543+[1]StdO_Customers_Lighting!O543</f>
        <v>95373</v>
      </c>
      <c r="P543" s="20">
        <f>[1]StdO_Customers_Residential!P543+[1]StdO_Customers_Small_Commercial!P543+[1]StdO_Customers_Lighting!P543</f>
        <v>94680</v>
      </c>
      <c r="Q543" s="20">
        <f>[1]StdO_Customers_Residential!Q543+[1]StdO_Customers_Small_Commercial!Q543+[1]StdO_Customers_Lighting!Q543</f>
        <v>95897</v>
      </c>
      <c r="R543" s="20">
        <f>[1]StdO_Customers_Residential!R543+[1]StdO_Customers_Small_Commercial!R543+[1]StdO_Customers_Lighting!R543</f>
        <v>98607</v>
      </c>
      <c r="S543" s="20">
        <f>[1]StdO_Customers_Residential!S543+[1]StdO_Customers_Small_Commercial!S543+[1]StdO_Customers_Lighting!S543</f>
        <v>102356</v>
      </c>
      <c r="T543" s="20">
        <f>[1]StdO_Customers_Residential!T543+[1]StdO_Customers_Small_Commercial!T543+[1]StdO_Customers_Lighting!T543</f>
        <v>106914</v>
      </c>
      <c r="U543" s="20">
        <f>[1]StdO_Customers_Residential!U543+[1]StdO_Customers_Small_Commercial!U543+[1]StdO_Customers_Lighting!U543</f>
        <v>110718</v>
      </c>
      <c r="V543" s="20">
        <f>[1]StdO_Customers_Residential!V543+[1]StdO_Customers_Small_Commercial!V543+[1]StdO_Customers_Lighting!V543</f>
        <v>109937</v>
      </c>
      <c r="W543" s="20">
        <f>[1]StdO_Customers_Residential!W543+[1]StdO_Customers_Small_Commercial!W543+[1]StdO_Customers_Lighting!W543</f>
        <v>102024</v>
      </c>
      <c r="X543" s="20">
        <f>[1]StdO_Customers_Residential!X543+[1]StdO_Customers_Small_Commercial!X543+[1]StdO_Customers_Lighting!X543</f>
        <v>83223</v>
      </c>
      <c r="Y543" s="20">
        <f>[1]StdO_Customers_Residential!Y543+[1]StdO_Customers_Small_Commercial!Y543+[1]StdO_Customers_Lighting!Y543</f>
        <v>71416</v>
      </c>
      <c r="Z543" s="12"/>
      <c r="AA543" s="13">
        <f t="shared" si="73"/>
        <v>6</v>
      </c>
      <c r="AB543" s="12">
        <f t="shared" si="66"/>
        <v>1603065</v>
      </c>
      <c r="AC543" s="5">
        <f t="shared" si="67"/>
        <v>488604</v>
      </c>
      <c r="AD543" s="5">
        <f t="shared" si="68"/>
        <v>2091669</v>
      </c>
      <c r="AF543" s="12">
        <f t="shared" si="69"/>
        <v>6</v>
      </c>
      <c r="AG543" s="12">
        <f t="shared" si="70"/>
        <v>2022</v>
      </c>
      <c r="AI543" s="5">
        <f t="shared" si="71"/>
        <v>110718</v>
      </c>
      <c r="AJ543" s="12">
        <f t="shared" si="72"/>
        <v>20</v>
      </c>
    </row>
    <row r="544" spans="1:36" x14ac:dyDescent="0.25">
      <c r="A544" s="33">
        <v>44731</v>
      </c>
      <c r="B544" s="20">
        <f>[1]StdO_Customers_Residential!B544+[1]StdO_Customers_Small_Commercial!B544+[1]StdO_Customers_Lighting!B544</f>
        <v>64163</v>
      </c>
      <c r="C544" s="20">
        <f>[1]StdO_Customers_Residential!C544+[1]StdO_Customers_Small_Commercial!C544+[1]StdO_Customers_Lighting!C544</f>
        <v>59201</v>
      </c>
      <c r="D544" s="20">
        <f>[1]StdO_Customers_Residential!D544+[1]StdO_Customers_Small_Commercial!D544+[1]StdO_Customers_Lighting!D544</f>
        <v>57069</v>
      </c>
      <c r="E544" s="20">
        <f>[1]StdO_Customers_Residential!E544+[1]StdO_Customers_Small_Commercial!E544+[1]StdO_Customers_Lighting!E544</f>
        <v>55900</v>
      </c>
      <c r="F544" s="20">
        <f>[1]StdO_Customers_Residential!F544+[1]StdO_Customers_Small_Commercial!F544+[1]StdO_Customers_Lighting!F544</f>
        <v>57950</v>
      </c>
      <c r="G544" s="20">
        <f>[1]StdO_Customers_Residential!G544+[1]StdO_Customers_Small_Commercial!G544+[1]StdO_Customers_Lighting!G544</f>
        <v>64305</v>
      </c>
      <c r="H544" s="20">
        <f>[1]StdO_Customers_Residential!H544+[1]StdO_Customers_Small_Commercial!H544+[1]StdO_Customers_Lighting!H544</f>
        <v>73139</v>
      </c>
      <c r="I544" s="20">
        <f>[1]StdO_Customers_Residential!I544+[1]StdO_Customers_Small_Commercial!I544+[1]StdO_Customers_Lighting!I544</f>
        <v>90046</v>
      </c>
      <c r="J544" s="20">
        <f>[1]StdO_Customers_Residential!J544+[1]StdO_Customers_Small_Commercial!J544+[1]StdO_Customers_Lighting!J544</f>
        <v>99777</v>
      </c>
      <c r="K544" s="20">
        <f>[1]StdO_Customers_Residential!K544+[1]StdO_Customers_Small_Commercial!K544+[1]StdO_Customers_Lighting!K544</f>
        <v>113367</v>
      </c>
      <c r="L544" s="20">
        <f>[1]StdO_Customers_Residential!L544+[1]StdO_Customers_Small_Commercial!L544+[1]StdO_Customers_Lighting!L544</f>
        <v>109015</v>
      </c>
      <c r="M544" s="20">
        <f>[1]StdO_Customers_Residential!M544+[1]StdO_Customers_Small_Commercial!M544+[1]StdO_Customers_Lighting!M544</f>
        <v>105809</v>
      </c>
      <c r="N544" s="20">
        <f>[1]StdO_Customers_Residential!N544+[1]StdO_Customers_Small_Commercial!N544+[1]StdO_Customers_Lighting!N544</f>
        <v>104669</v>
      </c>
      <c r="O544" s="20">
        <f>[1]StdO_Customers_Residential!O544+[1]StdO_Customers_Small_Commercial!O544+[1]StdO_Customers_Lighting!O544</f>
        <v>98969</v>
      </c>
      <c r="P544" s="20">
        <f>[1]StdO_Customers_Residential!P544+[1]StdO_Customers_Small_Commercial!P544+[1]StdO_Customers_Lighting!P544</f>
        <v>98282</v>
      </c>
      <c r="Q544" s="20">
        <f>[1]StdO_Customers_Residential!Q544+[1]StdO_Customers_Small_Commercial!Q544+[1]StdO_Customers_Lighting!Q544</f>
        <v>99424</v>
      </c>
      <c r="R544" s="20">
        <f>[1]StdO_Customers_Residential!R544+[1]StdO_Customers_Small_Commercial!R544+[1]StdO_Customers_Lighting!R544</f>
        <v>101944</v>
      </c>
      <c r="S544" s="20">
        <f>[1]StdO_Customers_Residential!S544+[1]StdO_Customers_Small_Commercial!S544+[1]StdO_Customers_Lighting!S544</f>
        <v>105314</v>
      </c>
      <c r="T544" s="20">
        <f>[1]StdO_Customers_Residential!T544+[1]StdO_Customers_Small_Commercial!T544+[1]StdO_Customers_Lighting!T544</f>
        <v>109676</v>
      </c>
      <c r="U544" s="20">
        <f>[1]StdO_Customers_Residential!U544+[1]StdO_Customers_Small_Commercial!U544+[1]StdO_Customers_Lighting!U544</f>
        <v>113222</v>
      </c>
      <c r="V544" s="20">
        <f>[1]StdO_Customers_Residential!V544+[1]StdO_Customers_Small_Commercial!V544+[1]StdO_Customers_Lighting!V544</f>
        <v>112366</v>
      </c>
      <c r="W544" s="20">
        <f>[1]StdO_Customers_Residential!W544+[1]StdO_Customers_Small_Commercial!W544+[1]StdO_Customers_Lighting!W544</f>
        <v>104867</v>
      </c>
      <c r="X544" s="20">
        <f>[1]StdO_Customers_Residential!X544+[1]StdO_Customers_Small_Commercial!X544+[1]StdO_Customers_Lighting!X544</f>
        <v>85772</v>
      </c>
      <c r="Y544" s="20">
        <f>[1]StdO_Customers_Residential!Y544+[1]StdO_Customers_Small_Commercial!Y544+[1]StdO_Customers_Lighting!Y544</f>
        <v>73852</v>
      </c>
      <c r="Z544" s="12"/>
      <c r="AA544" s="13">
        <f t="shared" si="73"/>
        <v>7</v>
      </c>
      <c r="AB544" s="12">
        <f t="shared" si="66"/>
        <v>0</v>
      </c>
      <c r="AC544" s="5">
        <f t="shared" si="67"/>
        <v>2158098</v>
      </c>
      <c r="AD544" s="5">
        <f t="shared" si="68"/>
        <v>2158098</v>
      </c>
      <c r="AF544" s="12">
        <f t="shared" si="69"/>
        <v>6</v>
      </c>
      <c r="AG544" s="12">
        <f t="shared" si="70"/>
        <v>2022</v>
      </c>
      <c r="AI544" s="5">
        <f t="shared" si="71"/>
        <v>113367</v>
      </c>
      <c r="AJ544" s="12">
        <f t="shared" si="72"/>
        <v>10</v>
      </c>
    </row>
    <row r="545" spans="1:36" x14ac:dyDescent="0.25">
      <c r="A545" s="33">
        <v>44732</v>
      </c>
      <c r="B545" s="20">
        <f>[1]StdO_Customers_Residential!B545+[1]StdO_Customers_Small_Commercial!B545+[1]StdO_Customers_Lighting!B545</f>
        <v>64697</v>
      </c>
      <c r="C545" s="20">
        <f>[1]StdO_Customers_Residential!C545+[1]StdO_Customers_Small_Commercial!C545+[1]StdO_Customers_Lighting!C545</f>
        <v>60463</v>
      </c>
      <c r="D545" s="20">
        <f>[1]StdO_Customers_Residential!D545+[1]StdO_Customers_Small_Commercial!D545+[1]StdO_Customers_Lighting!D545</f>
        <v>58377</v>
      </c>
      <c r="E545" s="20">
        <f>[1]StdO_Customers_Residential!E545+[1]StdO_Customers_Small_Commercial!E545+[1]StdO_Customers_Lighting!E545</f>
        <v>59581</v>
      </c>
      <c r="F545" s="20">
        <f>[1]StdO_Customers_Residential!F545+[1]StdO_Customers_Small_Commercial!F545+[1]StdO_Customers_Lighting!F545</f>
        <v>61973</v>
      </c>
      <c r="G545" s="20">
        <f>[1]StdO_Customers_Residential!G545+[1]StdO_Customers_Small_Commercial!G545+[1]StdO_Customers_Lighting!G545</f>
        <v>68109</v>
      </c>
      <c r="H545" s="20">
        <f>[1]StdO_Customers_Residential!H545+[1]StdO_Customers_Small_Commercial!H545+[1]StdO_Customers_Lighting!H545</f>
        <v>76583</v>
      </c>
      <c r="I545" s="20">
        <f>[1]StdO_Customers_Residential!I545+[1]StdO_Customers_Small_Commercial!I545+[1]StdO_Customers_Lighting!I545</f>
        <v>95707</v>
      </c>
      <c r="J545" s="20">
        <f>[1]StdO_Customers_Residential!J545+[1]StdO_Customers_Small_Commercial!J545+[1]StdO_Customers_Lighting!J545</f>
        <v>98918</v>
      </c>
      <c r="K545" s="20">
        <f>[1]StdO_Customers_Residential!K545+[1]StdO_Customers_Small_Commercial!K545+[1]StdO_Customers_Lighting!K545</f>
        <v>106534</v>
      </c>
      <c r="L545" s="20">
        <f>[1]StdO_Customers_Residential!L545+[1]StdO_Customers_Small_Commercial!L545+[1]StdO_Customers_Lighting!L545</f>
        <v>102492</v>
      </c>
      <c r="M545" s="20">
        <f>[1]StdO_Customers_Residential!M545+[1]StdO_Customers_Small_Commercial!M545+[1]StdO_Customers_Lighting!M545</f>
        <v>100494</v>
      </c>
      <c r="N545" s="20">
        <f>[1]StdO_Customers_Residential!N545+[1]StdO_Customers_Small_Commercial!N545+[1]StdO_Customers_Lighting!N545</f>
        <v>102783</v>
      </c>
      <c r="O545" s="20">
        <f>[1]StdO_Customers_Residential!O545+[1]StdO_Customers_Small_Commercial!O545+[1]StdO_Customers_Lighting!O545</f>
        <v>96172</v>
      </c>
      <c r="P545" s="20">
        <f>[1]StdO_Customers_Residential!P545+[1]StdO_Customers_Small_Commercial!P545+[1]StdO_Customers_Lighting!P545</f>
        <v>93884</v>
      </c>
      <c r="Q545" s="20">
        <f>[1]StdO_Customers_Residential!Q545+[1]StdO_Customers_Small_Commercial!Q545+[1]StdO_Customers_Lighting!Q545</f>
        <v>100154</v>
      </c>
      <c r="R545" s="20">
        <f>[1]StdO_Customers_Residential!R545+[1]StdO_Customers_Small_Commercial!R545+[1]StdO_Customers_Lighting!R545</f>
        <v>103793</v>
      </c>
      <c r="S545" s="20">
        <f>[1]StdO_Customers_Residential!S545+[1]StdO_Customers_Small_Commercial!S545+[1]StdO_Customers_Lighting!S545</f>
        <v>105240</v>
      </c>
      <c r="T545" s="20">
        <f>[1]StdO_Customers_Residential!T545+[1]StdO_Customers_Small_Commercial!T545+[1]StdO_Customers_Lighting!T545</f>
        <v>109354</v>
      </c>
      <c r="U545" s="20">
        <f>[1]StdO_Customers_Residential!U545+[1]StdO_Customers_Small_Commercial!U545+[1]StdO_Customers_Lighting!U545</f>
        <v>112071</v>
      </c>
      <c r="V545" s="20">
        <f>[1]StdO_Customers_Residential!V545+[1]StdO_Customers_Small_Commercial!V545+[1]StdO_Customers_Lighting!V545</f>
        <v>114854</v>
      </c>
      <c r="W545" s="20">
        <f>[1]StdO_Customers_Residential!W545+[1]StdO_Customers_Small_Commercial!W545+[1]StdO_Customers_Lighting!W545</f>
        <v>104931</v>
      </c>
      <c r="X545" s="20">
        <f>[1]StdO_Customers_Residential!X545+[1]StdO_Customers_Small_Commercial!X545+[1]StdO_Customers_Lighting!X545</f>
        <v>84126</v>
      </c>
      <c r="Y545" s="20">
        <f>[1]StdO_Customers_Residential!Y545+[1]StdO_Customers_Small_Commercial!Y545+[1]StdO_Customers_Lighting!Y545</f>
        <v>72557</v>
      </c>
      <c r="Z545" s="12"/>
      <c r="AA545" s="13">
        <f t="shared" si="73"/>
        <v>1</v>
      </c>
      <c r="AB545" s="12">
        <f t="shared" si="66"/>
        <v>0</v>
      </c>
      <c r="AC545" s="5">
        <f t="shared" si="67"/>
        <v>2153847</v>
      </c>
      <c r="AD545" s="5">
        <f t="shared" si="68"/>
        <v>2153847</v>
      </c>
      <c r="AF545" s="12">
        <f t="shared" si="69"/>
        <v>6</v>
      </c>
      <c r="AG545" s="12">
        <f t="shared" si="70"/>
        <v>2022</v>
      </c>
      <c r="AI545" s="5">
        <f t="shared" si="71"/>
        <v>114854</v>
      </c>
      <c r="AJ545" s="12">
        <f t="shared" si="72"/>
        <v>21</v>
      </c>
    </row>
    <row r="546" spans="1:36" x14ac:dyDescent="0.25">
      <c r="A546" s="33">
        <v>44733</v>
      </c>
      <c r="B546" s="20">
        <f>[1]StdO_Customers_Residential!B546+[1]StdO_Customers_Small_Commercial!B546+[1]StdO_Customers_Lighting!B546</f>
        <v>62983</v>
      </c>
      <c r="C546" s="20">
        <f>[1]StdO_Customers_Residential!C546+[1]StdO_Customers_Small_Commercial!C546+[1]StdO_Customers_Lighting!C546</f>
        <v>58453</v>
      </c>
      <c r="D546" s="20">
        <f>[1]StdO_Customers_Residential!D546+[1]StdO_Customers_Small_Commercial!D546+[1]StdO_Customers_Lighting!D546</f>
        <v>57051</v>
      </c>
      <c r="E546" s="20">
        <f>[1]StdO_Customers_Residential!E546+[1]StdO_Customers_Small_Commercial!E546+[1]StdO_Customers_Lighting!E546</f>
        <v>57778</v>
      </c>
      <c r="F546" s="20">
        <f>[1]StdO_Customers_Residential!F546+[1]StdO_Customers_Small_Commercial!F546+[1]StdO_Customers_Lighting!F546</f>
        <v>59754</v>
      </c>
      <c r="G546" s="20">
        <f>[1]StdO_Customers_Residential!G546+[1]StdO_Customers_Small_Commercial!G546+[1]StdO_Customers_Lighting!G546</f>
        <v>65958</v>
      </c>
      <c r="H546" s="20">
        <f>[1]StdO_Customers_Residential!H546+[1]StdO_Customers_Small_Commercial!H546+[1]StdO_Customers_Lighting!H546</f>
        <v>76561</v>
      </c>
      <c r="I546" s="20">
        <f>[1]StdO_Customers_Residential!I546+[1]StdO_Customers_Small_Commercial!I546+[1]StdO_Customers_Lighting!I546</f>
        <v>95680</v>
      </c>
      <c r="J546" s="20">
        <f>[1]StdO_Customers_Residential!J546+[1]StdO_Customers_Small_Commercial!J546+[1]StdO_Customers_Lighting!J546</f>
        <v>99007</v>
      </c>
      <c r="K546" s="20">
        <f>[1]StdO_Customers_Residential!K546+[1]StdO_Customers_Small_Commercial!K546+[1]StdO_Customers_Lighting!K546</f>
        <v>106646</v>
      </c>
      <c r="L546" s="20">
        <f>[1]StdO_Customers_Residential!L546+[1]StdO_Customers_Small_Commercial!L546+[1]StdO_Customers_Lighting!L546</f>
        <v>102745</v>
      </c>
      <c r="M546" s="20">
        <f>[1]StdO_Customers_Residential!M546+[1]StdO_Customers_Small_Commercial!M546+[1]StdO_Customers_Lighting!M546</f>
        <v>100794</v>
      </c>
      <c r="N546" s="20">
        <f>[1]StdO_Customers_Residential!N546+[1]StdO_Customers_Small_Commercial!N546+[1]StdO_Customers_Lighting!N546</f>
        <v>103074</v>
      </c>
      <c r="O546" s="20">
        <f>[1]StdO_Customers_Residential!O546+[1]StdO_Customers_Small_Commercial!O546+[1]StdO_Customers_Lighting!O546</f>
        <v>96516</v>
      </c>
      <c r="P546" s="20">
        <f>[1]StdO_Customers_Residential!P546+[1]StdO_Customers_Small_Commercial!P546+[1]StdO_Customers_Lighting!P546</f>
        <v>94264</v>
      </c>
      <c r="Q546" s="20">
        <f>[1]StdO_Customers_Residential!Q546+[1]StdO_Customers_Small_Commercial!Q546+[1]StdO_Customers_Lighting!Q546</f>
        <v>100491</v>
      </c>
      <c r="R546" s="20">
        <f>[1]StdO_Customers_Residential!R546+[1]StdO_Customers_Small_Commercial!R546+[1]StdO_Customers_Lighting!R546</f>
        <v>103995</v>
      </c>
      <c r="S546" s="20">
        <f>[1]StdO_Customers_Residential!S546+[1]StdO_Customers_Small_Commercial!S546+[1]StdO_Customers_Lighting!S546</f>
        <v>105256</v>
      </c>
      <c r="T546" s="20">
        <f>[1]StdO_Customers_Residential!T546+[1]StdO_Customers_Small_Commercial!T546+[1]StdO_Customers_Lighting!T546</f>
        <v>109333</v>
      </c>
      <c r="U546" s="20">
        <f>[1]StdO_Customers_Residential!U546+[1]StdO_Customers_Small_Commercial!U546+[1]StdO_Customers_Lighting!U546</f>
        <v>112139</v>
      </c>
      <c r="V546" s="20">
        <f>[1]StdO_Customers_Residential!V546+[1]StdO_Customers_Small_Commercial!V546+[1]StdO_Customers_Lighting!V546</f>
        <v>114732</v>
      </c>
      <c r="W546" s="20">
        <f>[1]StdO_Customers_Residential!W546+[1]StdO_Customers_Small_Commercial!W546+[1]StdO_Customers_Lighting!W546</f>
        <v>104780</v>
      </c>
      <c r="X546" s="20">
        <f>[1]StdO_Customers_Residential!X546+[1]StdO_Customers_Small_Commercial!X546+[1]StdO_Customers_Lighting!X546</f>
        <v>84031</v>
      </c>
      <c r="Y546" s="20">
        <f>[1]StdO_Customers_Residential!Y546+[1]StdO_Customers_Small_Commercial!Y546+[1]StdO_Customers_Lighting!Y546</f>
        <v>72459</v>
      </c>
      <c r="Z546" s="12"/>
      <c r="AA546" s="13">
        <f t="shared" si="73"/>
        <v>2</v>
      </c>
      <c r="AB546" s="12">
        <f t="shared" si="66"/>
        <v>1633483</v>
      </c>
      <c r="AC546" s="5">
        <f t="shared" si="67"/>
        <v>510997</v>
      </c>
      <c r="AD546" s="5">
        <f t="shared" si="68"/>
        <v>2144480</v>
      </c>
      <c r="AF546" s="12">
        <f t="shared" si="69"/>
        <v>6</v>
      </c>
      <c r="AG546" s="12">
        <f t="shared" si="70"/>
        <v>2022</v>
      </c>
      <c r="AI546" s="5">
        <f t="shared" si="71"/>
        <v>114732</v>
      </c>
      <c r="AJ546" s="12">
        <f t="shared" si="72"/>
        <v>21</v>
      </c>
    </row>
    <row r="547" spans="1:36" x14ac:dyDescent="0.25">
      <c r="A547" s="33">
        <v>44734</v>
      </c>
      <c r="B547" s="20">
        <f>[1]StdO_Customers_Residential!B547+[1]StdO_Customers_Small_Commercial!B547+[1]StdO_Customers_Lighting!B547</f>
        <v>64097</v>
      </c>
      <c r="C547" s="20">
        <f>[1]StdO_Customers_Residential!C547+[1]StdO_Customers_Small_Commercial!C547+[1]StdO_Customers_Lighting!C547</f>
        <v>59087</v>
      </c>
      <c r="D547" s="20">
        <f>[1]StdO_Customers_Residential!D547+[1]StdO_Customers_Small_Commercial!D547+[1]StdO_Customers_Lighting!D547</f>
        <v>58504</v>
      </c>
      <c r="E547" s="20">
        <f>[1]StdO_Customers_Residential!E547+[1]StdO_Customers_Small_Commercial!E547+[1]StdO_Customers_Lighting!E547</f>
        <v>58885</v>
      </c>
      <c r="F547" s="20">
        <f>[1]StdO_Customers_Residential!F547+[1]StdO_Customers_Small_Commercial!F547+[1]StdO_Customers_Lighting!F547</f>
        <v>61091</v>
      </c>
      <c r="G547" s="20">
        <f>[1]StdO_Customers_Residential!G547+[1]StdO_Customers_Small_Commercial!G547+[1]StdO_Customers_Lighting!G547</f>
        <v>66603</v>
      </c>
      <c r="H547" s="20">
        <f>[1]StdO_Customers_Residential!H547+[1]StdO_Customers_Small_Commercial!H547+[1]StdO_Customers_Lighting!H547</f>
        <v>76807</v>
      </c>
      <c r="I547" s="20">
        <f>[1]StdO_Customers_Residential!I547+[1]StdO_Customers_Small_Commercial!I547+[1]StdO_Customers_Lighting!I547</f>
        <v>95899</v>
      </c>
      <c r="J547" s="20">
        <f>[1]StdO_Customers_Residential!J547+[1]StdO_Customers_Small_Commercial!J547+[1]StdO_Customers_Lighting!J547</f>
        <v>99299</v>
      </c>
      <c r="K547" s="20">
        <f>[1]StdO_Customers_Residential!K547+[1]StdO_Customers_Small_Commercial!K547+[1]StdO_Customers_Lighting!K547</f>
        <v>106943</v>
      </c>
      <c r="L547" s="20">
        <f>[1]StdO_Customers_Residential!L547+[1]StdO_Customers_Small_Commercial!L547+[1]StdO_Customers_Lighting!L547</f>
        <v>103061</v>
      </c>
      <c r="M547" s="20">
        <f>[1]StdO_Customers_Residential!M547+[1]StdO_Customers_Small_Commercial!M547+[1]StdO_Customers_Lighting!M547</f>
        <v>101122</v>
      </c>
      <c r="N547" s="20">
        <f>[1]StdO_Customers_Residential!N547+[1]StdO_Customers_Small_Commercial!N547+[1]StdO_Customers_Lighting!N547</f>
        <v>103406</v>
      </c>
      <c r="O547" s="20">
        <f>[1]StdO_Customers_Residential!O547+[1]StdO_Customers_Small_Commercial!O547+[1]StdO_Customers_Lighting!O547</f>
        <v>96829</v>
      </c>
      <c r="P547" s="20">
        <f>[1]StdO_Customers_Residential!P547+[1]StdO_Customers_Small_Commercial!P547+[1]StdO_Customers_Lighting!P547</f>
        <v>94571</v>
      </c>
      <c r="Q547" s="20">
        <f>[1]StdO_Customers_Residential!Q547+[1]StdO_Customers_Small_Commercial!Q547+[1]StdO_Customers_Lighting!Q547</f>
        <v>100751</v>
      </c>
      <c r="R547" s="20">
        <f>[1]StdO_Customers_Residential!R547+[1]StdO_Customers_Small_Commercial!R547+[1]StdO_Customers_Lighting!R547</f>
        <v>104231</v>
      </c>
      <c r="S547" s="20">
        <f>[1]StdO_Customers_Residential!S547+[1]StdO_Customers_Small_Commercial!S547+[1]StdO_Customers_Lighting!S547</f>
        <v>105488</v>
      </c>
      <c r="T547" s="20">
        <f>[1]StdO_Customers_Residential!T547+[1]StdO_Customers_Small_Commercial!T547+[1]StdO_Customers_Lighting!T547</f>
        <v>109467</v>
      </c>
      <c r="U547" s="20">
        <f>[1]StdO_Customers_Residential!U547+[1]StdO_Customers_Small_Commercial!U547+[1]StdO_Customers_Lighting!U547</f>
        <v>112073</v>
      </c>
      <c r="V547" s="20">
        <f>[1]StdO_Customers_Residential!V547+[1]StdO_Customers_Small_Commercial!V547+[1]StdO_Customers_Lighting!V547</f>
        <v>114883</v>
      </c>
      <c r="W547" s="20">
        <f>[1]StdO_Customers_Residential!W547+[1]StdO_Customers_Small_Commercial!W547+[1]StdO_Customers_Lighting!W547</f>
        <v>105076</v>
      </c>
      <c r="X547" s="20">
        <f>[1]StdO_Customers_Residential!X547+[1]StdO_Customers_Small_Commercial!X547+[1]StdO_Customers_Lighting!X547</f>
        <v>84416</v>
      </c>
      <c r="Y547" s="20">
        <f>[1]StdO_Customers_Residential!Y547+[1]StdO_Customers_Small_Commercial!Y547+[1]StdO_Customers_Lighting!Y547</f>
        <v>72773</v>
      </c>
      <c r="Z547" s="12"/>
      <c r="AA547" s="13">
        <f t="shared" si="73"/>
        <v>3</v>
      </c>
      <c r="AB547" s="12">
        <f t="shared" si="66"/>
        <v>1637515</v>
      </c>
      <c r="AC547" s="5">
        <f t="shared" si="67"/>
        <v>517847</v>
      </c>
      <c r="AD547" s="5">
        <f t="shared" si="68"/>
        <v>2155362</v>
      </c>
      <c r="AF547" s="12">
        <f t="shared" si="69"/>
        <v>6</v>
      </c>
      <c r="AG547" s="12">
        <f t="shared" si="70"/>
        <v>2022</v>
      </c>
      <c r="AI547" s="5">
        <f t="shared" si="71"/>
        <v>114883</v>
      </c>
      <c r="AJ547" s="12">
        <f t="shared" si="72"/>
        <v>21</v>
      </c>
    </row>
    <row r="548" spans="1:36" x14ac:dyDescent="0.25">
      <c r="A548" s="33">
        <v>44735</v>
      </c>
      <c r="B548" s="20">
        <f>[1]StdO_Customers_Residential!B548+[1]StdO_Customers_Small_Commercial!B548+[1]StdO_Customers_Lighting!B548</f>
        <v>63698</v>
      </c>
      <c r="C548" s="20">
        <f>[1]StdO_Customers_Residential!C548+[1]StdO_Customers_Small_Commercial!C548+[1]StdO_Customers_Lighting!C548</f>
        <v>59097</v>
      </c>
      <c r="D548" s="20">
        <f>[1]StdO_Customers_Residential!D548+[1]StdO_Customers_Small_Commercial!D548+[1]StdO_Customers_Lighting!D548</f>
        <v>56913</v>
      </c>
      <c r="E548" s="20">
        <f>[1]StdO_Customers_Residential!E548+[1]StdO_Customers_Small_Commercial!E548+[1]StdO_Customers_Lighting!E548</f>
        <v>56655</v>
      </c>
      <c r="F548" s="20">
        <f>[1]StdO_Customers_Residential!F548+[1]StdO_Customers_Small_Commercial!F548+[1]StdO_Customers_Lighting!F548</f>
        <v>59547</v>
      </c>
      <c r="G548" s="20">
        <f>[1]StdO_Customers_Residential!G548+[1]StdO_Customers_Small_Commercial!G548+[1]StdO_Customers_Lighting!G548</f>
        <v>66812</v>
      </c>
      <c r="H548" s="20">
        <f>[1]StdO_Customers_Residential!H548+[1]StdO_Customers_Small_Commercial!H548+[1]StdO_Customers_Lighting!H548</f>
        <v>77377</v>
      </c>
      <c r="I548" s="20">
        <f>[1]StdO_Customers_Residential!I548+[1]StdO_Customers_Small_Commercial!I548+[1]StdO_Customers_Lighting!I548</f>
        <v>96694</v>
      </c>
      <c r="J548" s="20">
        <f>[1]StdO_Customers_Residential!J548+[1]StdO_Customers_Small_Commercial!J548+[1]StdO_Customers_Lighting!J548</f>
        <v>100277</v>
      </c>
      <c r="K548" s="20">
        <f>[1]StdO_Customers_Residential!K548+[1]StdO_Customers_Small_Commercial!K548+[1]StdO_Customers_Lighting!K548</f>
        <v>107942</v>
      </c>
      <c r="L548" s="20">
        <f>[1]StdO_Customers_Residential!L548+[1]StdO_Customers_Small_Commercial!L548+[1]StdO_Customers_Lighting!L548</f>
        <v>104238</v>
      </c>
      <c r="M548" s="20">
        <f>[1]StdO_Customers_Residential!M548+[1]StdO_Customers_Small_Commercial!M548+[1]StdO_Customers_Lighting!M548</f>
        <v>102331</v>
      </c>
      <c r="N548" s="20">
        <f>[1]StdO_Customers_Residential!N548+[1]StdO_Customers_Small_Commercial!N548+[1]StdO_Customers_Lighting!N548</f>
        <v>104603</v>
      </c>
      <c r="O548" s="20">
        <f>[1]StdO_Customers_Residential!O548+[1]StdO_Customers_Small_Commercial!O548+[1]StdO_Customers_Lighting!O548</f>
        <v>98077</v>
      </c>
      <c r="P548" s="20">
        <f>[1]StdO_Customers_Residential!P548+[1]StdO_Customers_Small_Commercial!P548+[1]StdO_Customers_Lighting!P548</f>
        <v>95877</v>
      </c>
      <c r="Q548" s="20">
        <f>[1]StdO_Customers_Residential!Q548+[1]StdO_Customers_Small_Commercial!Q548+[1]StdO_Customers_Lighting!Q548</f>
        <v>101984</v>
      </c>
      <c r="R548" s="20">
        <f>[1]StdO_Customers_Residential!R548+[1]StdO_Customers_Small_Commercial!R548+[1]StdO_Customers_Lighting!R548</f>
        <v>105381</v>
      </c>
      <c r="S548" s="20">
        <f>[1]StdO_Customers_Residential!S548+[1]StdO_Customers_Small_Commercial!S548+[1]StdO_Customers_Lighting!S548</f>
        <v>106408</v>
      </c>
      <c r="T548" s="20">
        <f>[1]StdO_Customers_Residential!T548+[1]StdO_Customers_Small_Commercial!T548+[1]StdO_Customers_Lighting!T548</f>
        <v>110262</v>
      </c>
      <c r="U548" s="20">
        <f>[1]StdO_Customers_Residential!U548+[1]StdO_Customers_Small_Commercial!U548+[1]StdO_Customers_Lighting!U548</f>
        <v>112790</v>
      </c>
      <c r="V548" s="20">
        <f>[1]StdO_Customers_Residential!V548+[1]StdO_Customers_Small_Commercial!V548+[1]StdO_Customers_Lighting!V548</f>
        <v>115520</v>
      </c>
      <c r="W548" s="20">
        <f>[1]StdO_Customers_Residential!W548+[1]StdO_Customers_Small_Commercial!W548+[1]StdO_Customers_Lighting!W548</f>
        <v>105799</v>
      </c>
      <c r="X548" s="20">
        <f>[1]StdO_Customers_Residential!X548+[1]StdO_Customers_Small_Commercial!X548+[1]StdO_Customers_Lighting!X548</f>
        <v>84960</v>
      </c>
      <c r="Y548" s="20">
        <f>[1]StdO_Customers_Residential!Y548+[1]StdO_Customers_Small_Commercial!Y548+[1]StdO_Customers_Lighting!Y548</f>
        <v>73341</v>
      </c>
      <c r="Z548" s="12"/>
      <c r="AA548" s="13">
        <f t="shared" si="73"/>
        <v>4</v>
      </c>
      <c r="AB548" s="12">
        <f t="shared" si="66"/>
        <v>1653143</v>
      </c>
      <c r="AC548" s="5">
        <f t="shared" si="67"/>
        <v>513440</v>
      </c>
      <c r="AD548" s="5">
        <f t="shared" si="68"/>
        <v>2166583</v>
      </c>
      <c r="AF548" s="12">
        <f t="shared" si="69"/>
        <v>6</v>
      </c>
      <c r="AG548" s="12">
        <f t="shared" si="70"/>
        <v>2022</v>
      </c>
      <c r="AI548" s="5">
        <f t="shared" si="71"/>
        <v>115520</v>
      </c>
      <c r="AJ548" s="12">
        <f t="shared" si="72"/>
        <v>21</v>
      </c>
    </row>
    <row r="549" spans="1:36" x14ac:dyDescent="0.25">
      <c r="A549" s="33">
        <v>44736</v>
      </c>
      <c r="B549" s="20">
        <f>[1]StdO_Customers_Residential!B549+[1]StdO_Customers_Small_Commercial!B549+[1]StdO_Customers_Lighting!B549</f>
        <v>64621</v>
      </c>
      <c r="C549" s="20">
        <f>[1]StdO_Customers_Residential!C549+[1]StdO_Customers_Small_Commercial!C549+[1]StdO_Customers_Lighting!C549</f>
        <v>59019</v>
      </c>
      <c r="D549" s="20">
        <f>[1]StdO_Customers_Residential!D549+[1]StdO_Customers_Small_Commercial!D549+[1]StdO_Customers_Lighting!D549</f>
        <v>59046</v>
      </c>
      <c r="E549" s="20">
        <f>[1]StdO_Customers_Residential!E549+[1]StdO_Customers_Small_Commercial!E549+[1]StdO_Customers_Lighting!E549</f>
        <v>59037</v>
      </c>
      <c r="F549" s="20">
        <f>[1]StdO_Customers_Residential!F549+[1]StdO_Customers_Small_Commercial!F549+[1]StdO_Customers_Lighting!F549</f>
        <v>60872</v>
      </c>
      <c r="G549" s="20">
        <f>[1]StdO_Customers_Residential!G549+[1]StdO_Customers_Small_Commercial!G549+[1]StdO_Customers_Lighting!G549</f>
        <v>66383</v>
      </c>
      <c r="H549" s="20">
        <f>[1]StdO_Customers_Residential!H549+[1]StdO_Customers_Small_Commercial!H549+[1]StdO_Customers_Lighting!H549</f>
        <v>76922</v>
      </c>
      <c r="I549" s="20">
        <f>[1]StdO_Customers_Residential!I549+[1]StdO_Customers_Small_Commercial!I549+[1]StdO_Customers_Lighting!I549</f>
        <v>96085</v>
      </c>
      <c r="J549" s="20">
        <f>[1]StdO_Customers_Residential!J549+[1]StdO_Customers_Small_Commercial!J549+[1]StdO_Customers_Lighting!J549</f>
        <v>99583</v>
      </c>
      <c r="K549" s="20">
        <f>[1]StdO_Customers_Residential!K549+[1]StdO_Customers_Small_Commercial!K549+[1]StdO_Customers_Lighting!K549</f>
        <v>107258</v>
      </c>
      <c r="L549" s="20">
        <f>[1]StdO_Customers_Residential!L549+[1]StdO_Customers_Small_Commercial!L549+[1]StdO_Customers_Lighting!L549</f>
        <v>103427</v>
      </c>
      <c r="M549" s="20">
        <f>[1]StdO_Customers_Residential!M549+[1]StdO_Customers_Small_Commercial!M549+[1]StdO_Customers_Lighting!M549</f>
        <v>101518</v>
      </c>
      <c r="N549" s="20">
        <f>[1]StdO_Customers_Residential!N549+[1]StdO_Customers_Small_Commercial!N549+[1]StdO_Customers_Lighting!N549</f>
        <v>103763</v>
      </c>
      <c r="O549" s="20">
        <f>[1]StdO_Customers_Residential!O549+[1]StdO_Customers_Small_Commercial!O549+[1]StdO_Customers_Lighting!O549</f>
        <v>97222</v>
      </c>
      <c r="P549" s="20">
        <f>[1]StdO_Customers_Residential!P549+[1]StdO_Customers_Small_Commercial!P549+[1]StdO_Customers_Lighting!P549</f>
        <v>95013</v>
      </c>
      <c r="Q549" s="20">
        <f>[1]StdO_Customers_Residential!Q549+[1]StdO_Customers_Small_Commercial!Q549+[1]StdO_Customers_Lighting!Q549</f>
        <v>101172</v>
      </c>
      <c r="R549" s="20">
        <f>[1]StdO_Customers_Residential!R549+[1]StdO_Customers_Small_Commercial!R549+[1]StdO_Customers_Lighting!R549</f>
        <v>104601</v>
      </c>
      <c r="S549" s="20">
        <f>[1]StdO_Customers_Residential!S549+[1]StdO_Customers_Small_Commercial!S549+[1]StdO_Customers_Lighting!S549</f>
        <v>105796</v>
      </c>
      <c r="T549" s="20">
        <f>[1]StdO_Customers_Residential!T549+[1]StdO_Customers_Small_Commercial!T549+[1]StdO_Customers_Lighting!T549</f>
        <v>109763</v>
      </c>
      <c r="U549" s="20">
        <f>[1]StdO_Customers_Residential!U549+[1]StdO_Customers_Small_Commercial!U549+[1]StdO_Customers_Lighting!U549</f>
        <v>112351</v>
      </c>
      <c r="V549" s="20">
        <f>[1]StdO_Customers_Residential!V549+[1]StdO_Customers_Small_Commercial!V549+[1]StdO_Customers_Lighting!V549</f>
        <v>115126</v>
      </c>
      <c r="W549" s="20">
        <f>[1]StdO_Customers_Residential!W549+[1]StdO_Customers_Small_Commercial!W549+[1]StdO_Customers_Lighting!W549</f>
        <v>105581</v>
      </c>
      <c r="X549" s="20">
        <f>[1]StdO_Customers_Residential!X549+[1]StdO_Customers_Small_Commercial!X549+[1]StdO_Customers_Lighting!X549</f>
        <v>88167</v>
      </c>
      <c r="Y549" s="20">
        <f>[1]StdO_Customers_Residential!Y549+[1]StdO_Customers_Small_Commercial!Y549+[1]StdO_Customers_Lighting!Y549</f>
        <v>74699</v>
      </c>
      <c r="Z549" s="12"/>
      <c r="AA549" s="13">
        <f t="shared" si="73"/>
        <v>5</v>
      </c>
      <c r="AB549" s="12">
        <f t="shared" si="66"/>
        <v>1646426</v>
      </c>
      <c r="AC549" s="5">
        <f t="shared" si="67"/>
        <v>520599</v>
      </c>
      <c r="AD549" s="5">
        <f t="shared" si="68"/>
        <v>2167025</v>
      </c>
      <c r="AF549" s="12">
        <f t="shared" si="69"/>
        <v>6</v>
      </c>
      <c r="AG549" s="12">
        <f t="shared" si="70"/>
        <v>2022</v>
      </c>
      <c r="AI549" s="5">
        <f t="shared" si="71"/>
        <v>115126</v>
      </c>
      <c r="AJ549" s="12">
        <f t="shared" si="72"/>
        <v>21</v>
      </c>
    </row>
    <row r="550" spans="1:36" x14ac:dyDescent="0.25">
      <c r="A550" s="33">
        <v>44737</v>
      </c>
      <c r="B550" s="20">
        <f>[1]StdO_Customers_Residential!B550+[1]StdO_Customers_Small_Commercial!B550+[1]StdO_Customers_Lighting!B550</f>
        <v>68254</v>
      </c>
      <c r="C550" s="20">
        <f>[1]StdO_Customers_Residential!C550+[1]StdO_Customers_Small_Commercial!C550+[1]StdO_Customers_Lighting!C550</f>
        <v>62101</v>
      </c>
      <c r="D550" s="20">
        <f>[1]StdO_Customers_Residential!D550+[1]StdO_Customers_Small_Commercial!D550+[1]StdO_Customers_Lighting!D550</f>
        <v>60172</v>
      </c>
      <c r="E550" s="20">
        <f>[1]StdO_Customers_Residential!E550+[1]StdO_Customers_Small_Commercial!E550+[1]StdO_Customers_Lighting!E550</f>
        <v>58353</v>
      </c>
      <c r="F550" s="20">
        <f>[1]StdO_Customers_Residential!F550+[1]StdO_Customers_Small_Commercial!F550+[1]StdO_Customers_Lighting!F550</f>
        <v>59306</v>
      </c>
      <c r="G550" s="20">
        <f>[1]StdO_Customers_Residential!G550+[1]StdO_Customers_Small_Commercial!G550+[1]StdO_Customers_Lighting!G550</f>
        <v>64225</v>
      </c>
      <c r="H550" s="20">
        <f>[1]StdO_Customers_Residential!H550+[1]StdO_Customers_Small_Commercial!H550+[1]StdO_Customers_Lighting!H550</f>
        <v>72772</v>
      </c>
      <c r="I550" s="20">
        <f>[1]StdO_Customers_Residential!I550+[1]StdO_Customers_Small_Commercial!I550+[1]StdO_Customers_Lighting!I550</f>
        <v>89439</v>
      </c>
      <c r="J550" s="20">
        <f>[1]StdO_Customers_Residential!J550+[1]StdO_Customers_Small_Commercial!J550+[1]StdO_Customers_Lighting!J550</f>
        <v>99163</v>
      </c>
      <c r="K550" s="20">
        <f>[1]StdO_Customers_Residential!K550+[1]StdO_Customers_Small_Commercial!K550+[1]StdO_Customers_Lighting!K550</f>
        <v>112657</v>
      </c>
      <c r="L550" s="20">
        <f>[1]StdO_Customers_Residential!L550+[1]StdO_Customers_Small_Commercial!L550+[1]StdO_Customers_Lighting!L550</f>
        <v>108404</v>
      </c>
      <c r="M550" s="20">
        <f>[1]StdO_Customers_Residential!M550+[1]StdO_Customers_Small_Commercial!M550+[1]StdO_Customers_Lighting!M550</f>
        <v>105282</v>
      </c>
      <c r="N550" s="20">
        <f>[1]StdO_Customers_Residential!N550+[1]StdO_Customers_Small_Commercial!N550+[1]StdO_Customers_Lighting!N550</f>
        <v>104176</v>
      </c>
      <c r="O550" s="20">
        <f>[1]StdO_Customers_Residential!O550+[1]StdO_Customers_Small_Commercial!O550+[1]StdO_Customers_Lighting!O550</f>
        <v>99299</v>
      </c>
      <c r="P550" s="20">
        <f>[1]StdO_Customers_Residential!P550+[1]StdO_Customers_Small_Commercial!P550+[1]StdO_Customers_Lighting!P550</f>
        <v>97915</v>
      </c>
      <c r="Q550" s="20">
        <f>[1]StdO_Customers_Residential!Q550+[1]StdO_Customers_Small_Commercial!Q550+[1]StdO_Customers_Lighting!Q550</f>
        <v>102433</v>
      </c>
      <c r="R550" s="20">
        <f>[1]StdO_Customers_Residential!R550+[1]StdO_Customers_Small_Commercial!R550+[1]StdO_Customers_Lighting!R550</f>
        <v>107189</v>
      </c>
      <c r="S550" s="20">
        <f>[1]StdO_Customers_Residential!S550+[1]StdO_Customers_Small_Commercial!S550+[1]StdO_Customers_Lighting!S550</f>
        <v>118681</v>
      </c>
      <c r="T550" s="20">
        <f>[1]StdO_Customers_Residential!T550+[1]StdO_Customers_Small_Commercial!T550+[1]StdO_Customers_Lighting!T550</f>
        <v>121011</v>
      </c>
      <c r="U550" s="20">
        <f>[1]StdO_Customers_Residential!U550+[1]StdO_Customers_Small_Commercial!U550+[1]StdO_Customers_Lighting!U550</f>
        <v>122384</v>
      </c>
      <c r="V550" s="20">
        <f>[1]StdO_Customers_Residential!V550+[1]StdO_Customers_Small_Commercial!V550+[1]StdO_Customers_Lighting!V550</f>
        <v>119314</v>
      </c>
      <c r="W550" s="20">
        <f>[1]StdO_Customers_Residential!W550+[1]StdO_Customers_Small_Commercial!W550+[1]StdO_Customers_Lighting!W550</f>
        <v>115212</v>
      </c>
      <c r="X550" s="20">
        <f>[1]StdO_Customers_Residential!X550+[1]StdO_Customers_Small_Commercial!X550+[1]StdO_Customers_Lighting!X550</f>
        <v>101382</v>
      </c>
      <c r="Y550" s="20">
        <f>[1]StdO_Customers_Residential!Y550+[1]StdO_Customers_Small_Commercial!Y550+[1]StdO_Customers_Lighting!Y550</f>
        <v>86834</v>
      </c>
      <c r="Z550" s="12"/>
      <c r="AA550" s="13">
        <f t="shared" si="73"/>
        <v>6</v>
      </c>
      <c r="AB550" s="12">
        <f t="shared" si="66"/>
        <v>1723941</v>
      </c>
      <c r="AC550" s="5">
        <f t="shared" si="67"/>
        <v>532017</v>
      </c>
      <c r="AD550" s="5">
        <f t="shared" si="68"/>
        <v>2255958</v>
      </c>
      <c r="AF550" s="12">
        <f t="shared" si="69"/>
        <v>6</v>
      </c>
      <c r="AG550" s="12">
        <f t="shared" si="70"/>
        <v>2022</v>
      </c>
      <c r="AI550" s="5">
        <f t="shared" si="71"/>
        <v>122384</v>
      </c>
      <c r="AJ550" s="12">
        <f t="shared" si="72"/>
        <v>20</v>
      </c>
    </row>
    <row r="551" spans="1:36" x14ac:dyDescent="0.25">
      <c r="A551" s="33">
        <v>44738</v>
      </c>
      <c r="B551" s="20">
        <f>[1]StdO_Customers_Residential!B551+[1]StdO_Customers_Small_Commercial!B551+[1]StdO_Customers_Lighting!B551</f>
        <v>78623</v>
      </c>
      <c r="C551" s="20">
        <f>[1]StdO_Customers_Residential!C551+[1]StdO_Customers_Small_Commercial!C551+[1]StdO_Customers_Lighting!C551</f>
        <v>72314</v>
      </c>
      <c r="D551" s="20">
        <f>[1]StdO_Customers_Residential!D551+[1]StdO_Customers_Small_Commercial!D551+[1]StdO_Customers_Lighting!D551</f>
        <v>69211</v>
      </c>
      <c r="E551" s="20">
        <f>[1]StdO_Customers_Residential!E551+[1]StdO_Customers_Small_Commercial!E551+[1]StdO_Customers_Lighting!E551</f>
        <v>67342</v>
      </c>
      <c r="F551" s="20">
        <f>[1]StdO_Customers_Residential!F551+[1]StdO_Customers_Small_Commercial!F551+[1]StdO_Customers_Lighting!F551</f>
        <v>65676</v>
      </c>
      <c r="G551" s="20">
        <f>[1]StdO_Customers_Residential!G551+[1]StdO_Customers_Small_Commercial!G551+[1]StdO_Customers_Lighting!G551</f>
        <v>67540</v>
      </c>
      <c r="H551" s="20">
        <f>[1]StdO_Customers_Residential!H551+[1]StdO_Customers_Small_Commercial!H551+[1]StdO_Customers_Lighting!H551</f>
        <v>72925</v>
      </c>
      <c r="I551" s="20">
        <f>[1]StdO_Customers_Residential!I551+[1]StdO_Customers_Small_Commercial!I551+[1]StdO_Customers_Lighting!I551</f>
        <v>89578</v>
      </c>
      <c r="J551" s="20">
        <f>[1]StdO_Customers_Residential!J551+[1]StdO_Customers_Small_Commercial!J551+[1]StdO_Customers_Lighting!J551</f>
        <v>99326</v>
      </c>
      <c r="K551" s="20">
        <f>[1]StdO_Customers_Residential!K551+[1]StdO_Customers_Small_Commercial!K551+[1]StdO_Customers_Lighting!K551</f>
        <v>112825</v>
      </c>
      <c r="L551" s="20">
        <f>[1]StdO_Customers_Residential!L551+[1]StdO_Customers_Small_Commercial!L551+[1]StdO_Customers_Lighting!L551</f>
        <v>108597</v>
      </c>
      <c r="M551" s="20">
        <f>[1]StdO_Customers_Residential!M551+[1]StdO_Customers_Small_Commercial!M551+[1]StdO_Customers_Lighting!M551</f>
        <v>105492</v>
      </c>
      <c r="N551" s="20">
        <f>[1]StdO_Customers_Residential!N551+[1]StdO_Customers_Small_Commercial!N551+[1]StdO_Customers_Lighting!N551</f>
        <v>104989</v>
      </c>
      <c r="O551" s="20">
        <f>[1]StdO_Customers_Residential!O551+[1]StdO_Customers_Small_Commercial!O551+[1]StdO_Customers_Lighting!O551</f>
        <v>104177</v>
      </c>
      <c r="P551" s="20">
        <f>[1]StdO_Customers_Residential!P551+[1]StdO_Customers_Small_Commercial!P551+[1]StdO_Customers_Lighting!P551</f>
        <v>104527</v>
      </c>
      <c r="Q551" s="20">
        <f>[1]StdO_Customers_Residential!Q551+[1]StdO_Customers_Small_Commercial!Q551+[1]StdO_Customers_Lighting!Q551</f>
        <v>105801</v>
      </c>
      <c r="R551" s="20">
        <f>[1]StdO_Customers_Residential!R551+[1]StdO_Customers_Small_Commercial!R551+[1]StdO_Customers_Lighting!R551</f>
        <v>113356</v>
      </c>
      <c r="S551" s="20">
        <f>[1]StdO_Customers_Residential!S551+[1]StdO_Customers_Small_Commercial!S551+[1]StdO_Customers_Lighting!S551</f>
        <v>120680</v>
      </c>
      <c r="T551" s="20">
        <f>[1]StdO_Customers_Residential!T551+[1]StdO_Customers_Small_Commercial!T551+[1]StdO_Customers_Lighting!T551</f>
        <v>126729</v>
      </c>
      <c r="U551" s="20">
        <f>[1]StdO_Customers_Residential!U551+[1]StdO_Customers_Small_Commercial!U551+[1]StdO_Customers_Lighting!U551</f>
        <v>125053</v>
      </c>
      <c r="V551" s="20">
        <f>[1]StdO_Customers_Residential!V551+[1]StdO_Customers_Small_Commercial!V551+[1]StdO_Customers_Lighting!V551</f>
        <v>121601</v>
      </c>
      <c r="W551" s="20">
        <f>[1]StdO_Customers_Residential!W551+[1]StdO_Customers_Small_Commercial!W551+[1]StdO_Customers_Lighting!W551</f>
        <v>114787</v>
      </c>
      <c r="X551" s="20">
        <f>[1]StdO_Customers_Residential!X551+[1]StdO_Customers_Small_Commercial!X551+[1]StdO_Customers_Lighting!X551</f>
        <v>96981</v>
      </c>
      <c r="Y551" s="20">
        <f>[1]StdO_Customers_Residential!Y551+[1]StdO_Customers_Small_Commercial!Y551+[1]StdO_Customers_Lighting!Y551</f>
        <v>86431</v>
      </c>
      <c r="Z551" s="12"/>
      <c r="AA551" s="13">
        <f t="shared" si="73"/>
        <v>7</v>
      </c>
      <c r="AB551" s="12">
        <f t="shared" si="66"/>
        <v>0</v>
      </c>
      <c r="AC551" s="5">
        <f t="shared" si="67"/>
        <v>2334561</v>
      </c>
      <c r="AD551" s="5">
        <f t="shared" si="68"/>
        <v>2334561</v>
      </c>
      <c r="AF551" s="12">
        <f t="shared" si="69"/>
        <v>6</v>
      </c>
      <c r="AG551" s="12">
        <f t="shared" si="70"/>
        <v>2022</v>
      </c>
      <c r="AI551" s="5">
        <f t="shared" si="71"/>
        <v>126729</v>
      </c>
      <c r="AJ551" s="12">
        <f t="shared" si="72"/>
        <v>19</v>
      </c>
    </row>
    <row r="552" spans="1:36" x14ac:dyDescent="0.25">
      <c r="A552" s="33">
        <v>44739</v>
      </c>
      <c r="B552" s="20">
        <f>[1]StdO_Customers_Residential!B552+[1]StdO_Customers_Small_Commercial!B552+[1]StdO_Customers_Lighting!B552</f>
        <v>76293</v>
      </c>
      <c r="C552" s="20">
        <f>[1]StdO_Customers_Residential!C552+[1]StdO_Customers_Small_Commercial!C552+[1]StdO_Customers_Lighting!C552</f>
        <v>70827</v>
      </c>
      <c r="D552" s="20">
        <f>[1]StdO_Customers_Residential!D552+[1]StdO_Customers_Small_Commercial!D552+[1]StdO_Customers_Lighting!D552</f>
        <v>68555</v>
      </c>
      <c r="E552" s="20">
        <f>[1]StdO_Customers_Residential!E552+[1]StdO_Customers_Small_Commercial!E552+[1]StdO_Customers_Lighting!E552</f>
        <v>65720</v>
      </c>
      <c r="F552" s="20">
        <f>[1]StdO_Customers_Residential!F552+[1]StdO_Customers_Small_Commercial!F552+[1]StdO_Customers_Lighting!F552</f>
        <v>67130</v>
      </c>
      <c r="G552" s="20">
        <f>[1]StdO_Customers_Residential!G552+[1]StdO_Customers_Small_Commercial!G552+[1]StdO_Customers_Lighting!G552</f>
        <v>72882</v>
      </c>
      <c r="H552" s="20">
        <f>[1]StdO_Customers_Residential!H552+[1]StdO_Customers_Small_Commercial!H552+[1]StdO_Customers_Lighting!H552</f>
        <v>81751</v>
      </c>
      <c r="I552" s="20">
        <f>[1]StdO_Customers_Residential!I552+[1]StdO_Customers_Small_Commercial!I552+[1]StdO_Customers_Lighting!I552</f>
        <v>96651</v>
      </c>
      <c r="J552" s="20">
        <f>[1]StdO_Customers_Residential!J552+[1]StdO_Customers_Small_Commercial!J552+[1]StdO_Customers_Lighting!J552</f>
        <v>100299</v>
      </c>
      <c r="K552" s="20">
        <f>[1]StdO_Customers_Residential!K552+[1]StdO_Customers_Small_Commercial!K552+[1]StdO_Customers_Lighting!K552</f>
        <v>107989</v>
      </c>
      <c r="L552" s="20">
        <f>[1]StdO_Customers_Residential!L552+[1]StdO_Customers_Small_Commercial!L552+[1]StdO_Customers_Lighting!L552</f>
        <v>104247</v>
      </c>
      <c r="M552" s="20">
        <f>[1]StdO_Customers_Residential!M552+[1]StdO_Customers_Small_Commercial!M552+[1]StdO_Customers_Lighting!M552</f>
        <v>103062</v>
      </c>
      <c r="N552" s="20">
        <f>[1]StdO_Customers_Residential!N552+[1]StdO_Customers_Small_Commercial!N552+[1]StdO_Customers_Lighting!N552</f>
        <v>104556</v>
      </c>
      <c r="O552" s="20">
        <f>[1]StdO_Customers_Residential!O552+[1]StdO_Customers_Small_Commercial!O552+[1]StdO_Customers_Lighting!O552</f>
        <v>99137</v>
      </c>
      <c r="P552" s="20">
        <f>[1]StdO_Customers_Residential!P552+[1]StdO_Customers_Small_Commercial!P552+[1]StdO_Customers_Lighting!P552</f>
        <v>96948</v>
      </c>
      <c r="Q552" s="20">
        <f>[1]StdO_Customers_Residential!Q552+[1]StdO_Customers_Small_Commercial!Q552+[1]StdO_Customers_Lighting!Q552</f>
        <v>101909</v>
      </c>
      <c r="R552" s="20">
        <f>[1]StdO_Customers_Residential!R552+[1]StdO_Customers_Small_Commercial!R552+[1]StdO_Customers_Lighting!R552</f>
        <v>105423</v>
      </c>
      <c r="S552" s="20">
        <f>[1]StdO_Customers_Residential!S552+[1]StdO_Customers_Small_Commercial!S552+[1]StdO_Customers_Lighting!S552</f>
        <v>107458</v>
      </c>
      <c r="T552" s="20">
        <f>[1]StdO_Customers_Residential!T552+[1]StdO_Customers_Small_Commercial!T552+[1]StdO_Customers_Lighting!T552</f>
        <v>112373</v>
      </c>
      <c r="U552" s="20">
        <f>[1]StdO_Customers_Residential!U552+[1]StdO_Customers_Small_Commercial!U552+[1]StdO_Customers_Lighting!U552</f>
        <v>112675</v>
      </c>
      <c r="V552" s="20">
        <f>[1]StdO_Customers_Residential!V552+[1]StdO_Customers_Small_Commercial!V552+[1]StdO_Customers_Lighting!V552</f>
        <v>115360</v>
      </c>
      <c r="W552" s="20">
        <f>[1]StdO_Customers_Residential!W552+[1]StdO_Customers_Small_Commercial!W552+[1]StdO_Customers_Lighting!W552</f>
        <v>106006</v>
      </c>
      <c r="X552" s="20">
        <f>[1]StdO_Customers_Residential!X552+[1]StdO_Customers_Small_Commercial!X552+[1]StdO_Customers_Lighting!X552</f>
        <v>88068</v>
      </c>
      <c r="Y552" s="20">
        <f>[1]StdO_Customers_Residential!Y552+[1]StdO_Customers_Small_Commercial!Y552+[1]StdO_Customers_Lighting!Y552</f>
        <v>75491</v>
      </c>
      <c r="Z552" s="12"/>
      <c r="AA552" s="13">
        <f t="shared" si="73"/>
        <v>1</v>
      </c>
      <c r="AB552" s="12">
        <f t="shared" si="66"/>
        <v>0</v>
      </c>
      <c r="AC552" s="5">
        <f t="shared" si="67"/>
        <v>2240810</v>
      </c>
      <c r="AD552" s="5">
        <f t="shared" si="68"/>
        <v>2240810</v>
      </c>
      <c r="AF552" s="12">
        <f t="shared" si="69"/>
        <v>6</v>
      </c>
      <c r="AG552" s="12">
        <f t="shared" si="70"/>
        <v>2022</v>
      </c>
      <c r="AI552" s="5">
        <f t="shared" si="71"/>
        <v>115360</v>
      </c>
      <c r="AJ552" s="12">
        <f t="shared" si="72"/>
        <v>21</v>
      </c>
    </row>
    <row r="553" spans="1:36" x14ac:dyDescent="0.25">
      <c r="A553" s="33">
        <v>44740</v>
      </c>
      <c r="B553" s="20">
        <f>[1]StdO_Customers_Residential!B553+[1]StdO_Customers_Small_Commercial!B553+[1]StdO_Customers_Lighting!B553</f>
        <v>70407</v>
      </c>
      <c r="C553" s="20">
        <f>[1]StdO_Customers_Residential!C553+[1]StdO_Customers_Small_Commercial!C553+[1]StdO_Customers_Lighting!C553</f>
        <v>64757</v>
      </c>
      <c r="D553" s="20">
        <f>[1]StdO_Customers_Residential!D553+[1]StdO_Customers_Small_Commercial!D553+[1]StdO_Customers_Lighting!D553</f>
        <v>62161</v>
      </c>
      <c r="E553" s="20">
        <f>[1]StdO_Customers_Residential!E553+[1]StdO_Customers_Small_Commercial!E553+[1]StdO_Customers_Lighting!E553</f>
        <v>62612</v>
      </c>
      <c r="F553" s="20">
        <f>[1]StdO_Customers_Residential!F553+[1]StdO_Customers_Small_Commercial!F553+[1]StdO_Customers_Lighting!F553</f>
        <v>63779</v>
      </c>
      <c r="G553" s="20">
        <f>[1]StdO_Customers_Residential!G553+[1]StdO_Customers_Small_Commercial!G553+[1]StdO_Customers_Lighting!G553</f>
        <v>67920</v>
      </c>
      <c r="H553" s="20">
        <f>[1]StdO_Customers_Residential!H553+[1]StdO_Customers_Small_Commercial!H553+[1]StdO_Customers_Lighting!H553</f>
        <v>78139</v>
      </c>
      <c r="I553" s="20">
        <f>[1]StdO_Customers_Residential!I553+[1]StdO_Customers_Small_Commercial!I553+[1]StdO_Customers_Lighting!I553</f>
        <v>96440</v>
      </c>
      <c r="J553" s="20">
        <f>[1]StdO_Customers_Residential!J553+[1]StdO_Customers_Small_Commercial!J553+[1]StdO_Customers_Lighting!J553</f>
        <v>100134</v>
      </c>
      <c r="K553" s="20">
        <f>[1]StdO_Customers_Residential!K553+[1]StdO_Customers_Small_Commercial!K553+[1]StdO_Customers_Lighting!K553</f>
        <v>107821</v>
      </c>
      <c r="L553" s="20">
        <f>[1]StdO_Customers_Residential!L553+[1]StdO_Customers_Small_Commercial!L553+[1]StdO_Customers_Lighting!L553</f>
        <v>104153</v>
      </c>
      <c r="M553" s="20">
        <f>[1]StdO_Customers_Residential!M553+[1]StdO_Customers_Small_Commercial!M553+[1]StdO_Customers_Lighting!M553</f>
        <v>102267</v>
      </c>
      <c r="N553" s="20">
        <f>[1]StdO_Customers_Residential!N553+[1]StdO_Customers_Small_Commercial!N553+[1]StdO_Customers_Lighting!N553</f>
        <v>104527</v>
      </c>
      <c r="O553" s="20">
        <f>[1]StdO_Customers_Residential!O553+[1]StdO_Customers_Small_Commercial!O553+[1]StdO_Customers_Lighting!O553</f>
        <v>98042</v>
      </c>
      <c r="P553" s="20">
        <f>[1]StdO_Customers_Residential!P553+[1]StdO_Customers_Small_Commercial!P553+[1]StdO_Customers_Lighting!P553</f>
        <v>95829</v>
      </c>
      <c r="Q553" s="20">
        <f>[1]StdO_Customers_Residential!Q553+[1]StdO_Customers_Small_Commercial!Q553+[1]StdO_Customers_Lighting!Q553</f>
        <v>101910</v>
      </c>
      <c r="R553" s="20">
        <f>[1]StdO_Customers_Residential!R553+[1]StdO_Customers_Small_Commercial!R553+[1]StdO_Customers_Lighting!R553</f>
        <v>105219</v>
      </c>
      <c r="S553" s="20">
        <f>[1]StdO_Customers_Residential!S553+[1]StdO_Customers_Small_Commercial!S553+[1]StdO_Customers_Lighting!S553</f>
        <v>107518</v>
      </c>
      <c r="T553" s="20">
        <f>[1]StdO_Customers_Residential!T553+[1]StdO_Customers_Small_Commercial!T553+[1]StdO_Customers_Lighting!T553</f>
        <v>113833</v>
      </c>
      <c r="U553" s="20">
        <f>[1]StdO_Customers_Residential!U553+[1]StdO_Customers_Small_Commercial!U553+[1]StdO_Customers_Lighting!U553</f>
        <v>113129</v>
      </c>
      <c r="V553" s="20">
        <f>[1]StdO_Customers_Residential!V553+[1]StdO_Customers_Small_Commercial!V553+[1]StdO_Customers_Lighting!V553</f>
        <v>115345</v>
      </c>
      <c r="W553" s="20">
        <f>[1]StdO_Customers_Residential!W553+[1]StdO_Customers_Small_Commercial!W553+[1]StdO_Customers_Lighting!W553</f>
        <v>105896</v>
      </c>
      <c r="X553" s="20">
        <f>[1]StdO_Customers_Residential!X553+[1]StdO_Customers_Small_Commercial!X553+[1]StdO_Customers_Lighting!X553</f>
        <v>87404</v>
      </c>
      <c r="Y553" s="20">
        <f>[1]StdO_Customers_Residential!Y553+[1]StdO_Customers_Small_Commercial!Y553+[1]StdO_Customers_Lighting!Y553</f>
        <v>75459</v>
      </c>
      <c r="Z553" s="12"/>
      <c r="AA553" s="13">
        <f t="shared" si="73"/>
        <v>2</v>
      </c>
      <c r="AB553" s="12">
        <f t="shared" si="66"/>
        <v>1659467</v>
      </c>
      <c r="AC553" s="5">
        <f t="shared" si="67"/>
        <v>545234</v>
      </c>
      <c r="AD553" s="5">
        <f t="shared" si="68"/>
        <v>2204701</v>
      </c>
      <c r="AF553" s="12">
        <f t="shared" si="69"/>
        <v>6</v>
      </c>
      <c r="AG553" s="12">
        <f t="shared" si="70"/>
        <v>2022</v>
      </c>
      <c r="AI553" s="5">
        <f t="shared" si="71"/>
        <v>115345</v>
      </c>
      <c r="AJ553" s="12">
        <f t="shared" si="72"/>
        <v>21</v>
      </c>
    </row>
    <row r="554" spans="1:36" x14ac:dyDescent="0.25">
      <c r="A554" s="33">
        <v>44741</v>
      </c>
      <c r="B554" s="20">
        <f>[1]StdO_Customers_Residential!B554+[1]StdO_Customers_Small_Commercial!B554+[1]StdO_Customers_Lighting!B554</f>
        <v>66254</v>
      </c>
      <c r="C554" s="20">
        <f>[1]StdO_Customers_Residential!C554+[1]StdO_Customers_Small_Commercial!C554+[1]StdO_Customers_Lighting!C554</f>
        <v>61246</v>
      </c>
      <c r="D554" s="20">
        <f>[1]StdO_Customers_Residential!D554+[1]StdO_Customers_Small_Commercial!D554+[1]StdO_Customers_Lighting!D554</f>
        <v>60110</v>
      </c>
      <c r="E554" s="20">
        <f>[1]StdO_Customers_Residential!E554+[1]StdO_Customers_Small_Commercial!E554+[1]StdO_Customers_Lighting!E554</f>
        <v>59054</v>
      </c>
      <c r="F554" s="20">
        <f>[1]StdO_Customers_Residential!F554+[1]StdO_Customers_Small_Commercial!F554+[1]StdO_Customers_Lighting!F554</f>
        <v>60545</v>
      </c>
      <c r="G554" s="20">
        <f>[1]StdO_Customers_Residential!G554+[1]StdO_Customers_Small_Commercial!G554+[1]StdO_Customers_Lighting!G554</f>
        <v>66841</v>
      </c>
      <c r="H554" s="20">
        <f>[1]StdO_Customers_Residential!H554+[1]StdO_Customers_Small_Commercial!H554+[1]StdO_Customers_Lighting!H554</f>
        <v>77260</v>
      </c>
      <c r="I554" s="20">
        <f>[1]StdO_Customers_Residential!I554+[1]StdO_Customers_Small_Commercial!I554+[1]StdO_Customers_Lighting!I554</f>
        <v>96457</v>
      </c>
      <c r="J554" s="20">
        <f>[1]StdO_Customers_Residential!J554+[1]StdO_Customers_Small_Commercial!J554+[1]StdO_Customers_Lighting!J554</f>
        <v>100160</v>
      </c>
      <c r="K554" s="20">
        <f>[1]StdO_Customers_Residential!K554+[1]StdO_Customers_Small_Commercial!K554+[1]StdO_Customers_Lighting!K554</f>
        <v>107868</v>
      </c>
      <c r="L554" s="20">
        <f>[1]StdO_Customers_Residential!L554+[1]StdO_Customers_Small_Commercial!L554+[1]StdO_Customers_Lighting!L554</f>
        <v>104159</v>
      </c>
      <c r="M554" s="20">
        <f>[1]StdO_Customers_Residential!M554+[1]StdO_Customers_Small_Commercial!M554+[1]StdO_Customers_Lighting!M554</f>
        <v>102286</v>
      </c>
      <c r="N554" s="20">
        <f>[1]StdO_Customers_Residential!N554+[1]StdO_Customers_Small_Commercial!N554+[1]StdO_Customers_Lighting!N554</f>
        <v>104555</v>
      </c>
      <c r="O554" s="20">
        <f>[1]StdO_Customers_Residential!O554+[1]StdO_Customers_Small_Commercial!O554+[1]StdO_Customers_Lighting!O554</f>
        <v>98062</v>
      </c>
      <c r="P554" s="20">
        <f>[1]StdO_Customers_Residential!P554+[1]StdO_Customers_Small_Commercial!P554+[1]StdO_Customers_Lighting!P554</f>
        <v>95864</v>
      </c>
      <c r="Q554" s="20">
        <f>[1]StdO_Customers_Residential!Q554+[1]StdO_Customers_Small_Commercial!Q554+[1]StdO_Customers_Lighting!Q554</f>
        <v>101970</v>
      </c>
      <c r="R554" s="20">
        <f>[1]StdO_Customers_Residential!R554+[1]StdO_Customers_Small_Commercial!R554+[1]StdO_Customers_Lighting!R554</f>
        <v>105253</v>
      </c>
      <c r="S554" s="20">
        <f>[1]StdO_Customers_Residential!S554+[1]StdO_Customers_Small_Commercial!S554+[1]StdO_Customers_Lighting!S554</f>
        <v>108096</v>
      </c>
      <c r="T554" s="20">
        <f>[1]StdO_Customers_Residential!T554+[1]StdO_Customers_Small_Commercial!T554+[1]StdO_Customers_Lighting!T554</f>
        <v>114127</v>
      </c>
      <c r="U554" s="20">
        <f>[1]StdO_Customers_Residential!U554+[1]StdO_Customers_Small_Commercial!U554+[1]StdO_Customers_Lighting!U554</f>
        <v>115820</v>
      </c>
      <c r="V554" s="20">
        <f>[1]StdO_Customers_Residential!V554+[1]StdO_Customers_Small_Commercial!V554+[1]StdO_Customers_Lighting!V554</f>
        <v>115181</v>
      </c>
      <c r="W554" s="20">
        <f>[1]StdO_Customers_Residential!W554+[1]StdO_Customers_Small_Commercial!W554+[1]StdO_Customers_Lighting!W554</f>
        <v>110375</v>
      </c>
      <c r="X554" s="20">
        <f>[1]StdO_Customers_Residential!X554+[1]StdO_Customers_Small_Commercial!X554+[1]StdO_Customers_Lighting!X554</f>
        <v>92181</v>
      </c>
      <c r="Y554" s="20">
        <f>[1]StdO_Customers_Residential!Y554+[1]StdO_Customers_Small_Commercial!Y554+[1]StdO_Customers_Lighting!Y554</f>
        <v>80595</v>
      </c>
      <c r="Z554" s="12"/>
      <c r="AA554" s="13">
        <f t="shared" si="73"/>
        <v>3</v>
      </c>
      <c r="AB554" s="12">
        <f t="shared" si="66"/>
        <v>1672414</v>
      </c>
      <c r="AC554" s="5">
        <f t="shared" si="67"/>
        <v>531905</v>
      </c>
      <c r="AD554" s="5">
        <f t="shared" si="68"/>
        <v>2204319</v>
      </c>
      <c r="AF554" s="12">
        <f t="shared" si="69"/>
        <v>6</v>
      </c>
      <c r="AG554" s="12">
        <f t="shared" si="70"/>
        <v>2022</v>
      </c>
      <c r="AI554" s="5">
        <f t="shared" si="71"/>
        <v>115820</v>
      </c>
      <c r="AJ554" s="12">
        <f t="shared" si="72"/>
        <v>20</v>
      </c>
    </row>
    <row r="555" spans="1:36" x14ac:dyDescent="0.25">
      <c r="A555" s="33">
        <v>44742</v>
      </c>
      <c r="B555" s="20">
        <f>[1]StdO_Customers_Residential!B555+[1]StdO_Customers_Small_Commercial!B555+[1]StdO_Customers_Lighting!B555</f>
        <v>67187</v>
      </c>
      <c r="C555" s="20">
        <f>[1]StdO_Customers_Residential!C555+[1]StdO_Customers_Small_Commercial!C555+[1]StdO_Customers_Lighting!C555</f>
        <v>63194</v>
      </c>
      <c r="D555" s="20">
        <f>[1]StdO_Customers_Residential!D555+[1]StdO_Customers_Small_Commercial!D555+[1]StdO_Customers_Lighting!D555</f>
        <v>62893</v>
      </c>
      <c r="E555" s="20">
        <f>[1]StdO_Customers_Residential!E555+[1]StdO_Customers_Small_Commercial!E555+[1]StdO_Customers_Lighting!E555</f>
        <v>61205</v>
      </c>
      <c r="F555" s="20">
        <f>[1]StdO_Customers_Residential!F555+[1]StdO_Customers_Small_Commercial!F555+[1]StdO_Customers_Lighting!F555</f>
        <v>62904</v>
      </c>
      <c r="G555" s="20">
        <f>[1]StdO_Customers_Residential!G555+[1]StdO_Customers_Small_Commercial!G555+[1]StdO_Customers_Lighting!G555</f>
        <v>67570</v>
      </c>
      <c r="H555" s="20">
        <f>[1]StdO_Customers_Residential!H555+[1]StdO_Customers_Small_Commercial!H555+[1]StdO_Customers_Lighting!H555</f>
        <v>78262</v>
      </c>
      <c r="I555" s="20">
        <f>[1]StdO_Customers_Residential!I555+[1]StdO_Customers_Small_Commercial!I555+[1]StdO_Customers_Lighting!I555</f>
        <v>95932</v>
      </c>
      <c r="J555" s="20">
        <f>[1]StdO_Customers_Residential!J555+[1]StdO_Customers_Small_Commercial!J555+[1]StdO_Customers_Lighting!J555</f>
        <v>99462</v>
      </c>
      <c r="K555" s="20">
        <f>[1]StdO_Customers_Residential!K555+[1]StdO_Customers_Small_Commercial!K555+[1]StdO_Customers_Lighting!K555</f>
        <v>107109</v>
      </c>
      <c r="L555" s="20">
        <f>[1]StdO_Customers_Residential!L555+[1]StdO_Customers_Small_Commercial!L555+[1]StdO_Customers_Lighting!L555</f>
        <v>103347</v>
      </c>
      <c r="M555" s="20">
        <f>[1]StdO_Customers_Residential!M555+[1]StdO_Customers_Small_Commercial!M555+[1]StdO_Customers_Lighting!M555</f>
        <v>101440</v>
      </c>
      <c r="N555" s="20">
        <f>[1]StdO_Customers_Residential!N555+[1]StdO_Customers_Small_Commercial!N555+[1]StdO_Customers_Lighting!N555</f>
        <v>103707</v>
      </c>
      <c r="O555" s="20">
        <f>[1]StdO_Customers_Residential!O555+[1]StdO_Customers_Small_Commercial!O555+[1]StdO_Customers_Lighting!O555</f>
        <v>97196</v>
      </c>
      <c r="P555" s="20">
        <f>[1]StdO_Customers_Residential!P555+[1]StdO_Customers_Small_Commercial!P555+[1]StdO_Customers_Lighting!P555</f>
        <v>95001</v>
      </c>
      <c r="Q555" s="20">
        <f>[1]StdO_Customers_Residential!Q555+[1]StdO_Customers_Small_Commercial!Q555+[1]StdO_Customers_Lighting!Q555</f>
        <v>101101</v>
      </c>
      <c r="R555" s="20">
        <f>[1]StdO_Customers_Residential!R555+[1]StdO_Customers_Small_Commercial!R555+[1]StdO_Customers_Lighting!R555</f>
        <v>104473</v>
      </c>
      <c r="S555" s="20">
        <f>[1]StdO_Customers_Residential!S555+[1]StdO_Customers_Small_Commercial!S555+[1]StdO_Customers_Lighting!S555</f>
        <v>105661</v>
      </c>
      <c r="T555" s="20">
        <f>[1]StdO_Customers_Residential!T555+[1]StdO_Customers_Small_Commercial!T555+[1]StdO_Customers_Lighting!T555</f>
        <v>110458</v>
      </c>
      <c r="U555" s="20">
        <f>[1]StdO_Customers_Residential!U555+[1]StdO_Customers_Small_Commercial!U555+[1]StdO_Customers_Lighting!U555</f>
        <v>112006</v>
      </c>
      <c r="V555" s="20">
        <f>[1]StdO_Customers_Residential!V555+[1]StdO_Customers_Small_Commercial!V555+[1]StdO_Customers_Lighting!V555</f>
        <v>114694</v>
      </c>
      <c r="W555" s="20">
        <f>[1]StdO_Customers_Residential!W555+[1]StdO_Customers_Small_Commercial!W555+[1]StdO_Customers_Lighting!W555</f>
        <v>105431</v>
      </c>
      <c r="X555" s="20">
        <f>[1]StdO_Customers_Residential!X555+[1]StdO_Customers_Small_Commercial!X555+[1]StdO_Customers_Lighting!X555</f>
        <v>87638</v>
      </c>
      <c r="Y555" s="20">
        <f>[1]StdO_Customers_Residential!Y555+[1]StdO_Customers_Small_Commercial!Y555+[1]StdO_Customers_Lighting!Y555</f>
        <v>75651</v>
      </c>
      <c r="Z555" s="12"/>
      <c r="AA555" s="13">
        <f t="shared" si="73"/>
        <v>4</v>
      </c>
      <c r="AB555" s="12">
        <f t="shared" si="66"/>
        <v>1644656</v>
      </c>
      <c r="AC555" s="5">
        <f t="shared" si="67"/>
        <v>538866</v>
      </c>
      <c r="AD555" s="5">
        <f t="shared" si="68"/>
        <v>2183522</v>
      </c>
      <c r="AF555" s="12">
        <f t="shared" si="69"/>
        <v>6</v>
      </c>
      <c r="AG555" s="12">
        <f t="shared" si="70"/>
        <v>2022</v>
      </c>
      <c r="AI555" s="5">
        <f t="shared" si="71"/>
        <v>114694</v>
      </c>
      <c r="AJ555" s="12">
        <f t="shared" si="72"/>
        <v>21</v>
      </c>
    </row>
    <row r="556" spans="1:36" x14ac:dyDescent="0.25">
      <c r="A556" s="33">
        <v>44743</v>
      </c>
      <c r="B556" s="20">
        <f>[1]StdO_Customers_Residential!B556+[1]StdO_Customers_Small_Commercial!B556+[1]StdO_Customers_Lighting!B556</f>
        <v>71968</v>
      </c>
      <c r="C556" s="20">
        <f>[1]StdO_Customers_Residential!C556+[1]StdO_Customers_Small_Commercial!C556+[1]StdO_Customers_Lighting!C556</f>
        <v>66076</v>
      </c>
      <c r="D556" s="20">
        <f>[1]StdO_Customers_Residential!D556+[1]StdO_Customers_Small_Commercial!D556+[1]StdO_Customers_Lighting!D556</f>
        <v>63478</v>
      </c>
      <c r="E556" s="20">
        <f>[1]StdO_Customers_Residential!E556+[1]StdO_Customers_Small_Commercial!E556+[1]StdO_Customers_Lighting!E556</f>
        <v>62199</v>
      </c>
      <c r="F556" s="20">
        <f>[1]StdO_Customers_Residential!F556+[1]StdO_Customers_Small_Commercial!F556+[1]StdO_Customers_Lighting!F556</f>
        <v>63847</v>
      </c>
      <c r="G556" s="20">
        <f>[1]StdO_Customers_Residential!G556+[1]StdO_Customers_Small_Commercial!G556+[1]StdO_Customers_Lighting!G556</f>
        <v>68465</v>
      </c>
      <c r="H556" s="20">
        <f>[1]StdO_Customers_Residential!H556+[1]StdO_Customers_Small_Commercial!H556+[1]StdO_Customers_Lighting!H556</f>
        <v>83479</v>
      </c>
      <c r="I556" s="20">
        <f>[1]StdO_Customers_Residential!I556+[1]StdO_Customers_Small_Commercial!I556+[1]StdO_Customers_Lighting!I556</f>
        <v>97028</v>
      </c>
      <c r="J556" s="20">
        <f>[1]StdO_Customers_Residential!J556+[1]StdO_Customers_Small_Commercial!J556+[1]StdO_Customers_Lighting!J556</f>
        <v>100975</v>
      </c>
      <c r="K556" s="20">
        <f>[1]StdO_Customers_Residential!K556+[1]StdO_Customers_Small_Commercial!K556+[1]StdO_Customers_Lighting!K556</f>
        <v>116399</v>
      </c>
      <c r="L556" s="20">
        <f>[1]StdO_Customers_Residential!L556+[1]StdO_Customers_Small_Commercial!L556+[1]StdO_Customers_Lighting!L556</f>
        <v>116618</v>
      </c>
      <c r="M556" s="20">
        <f>[1]StdO_Customers_Residential!M556+[1]StdO_Customers_Small_Commercial!M556+[1]StdO_Customers_Lighting!M556</f>
        <v>117480</v>
      </c>
      <c r="N556" s="20">
        <f>[1]StdO_Customers_Residential!N556+[1]StdO_Customers_Small_Commercial!N556+[1]StdO_Customers_Lighting!N556</f>
        <v>113001</v>
      </c>
      <c r="O556" s="20">
        <f>[1]StdO_Customers_Residential!O556+[1]StdO_Customers_Small_Commercial!O556+[1]StdO_Customers_Lighting!O556</f>
        <v>110333</v>
      </c>
      <c r="P556" s="20">
        <f>[1]StdO_Customers_Residential!P556+[1]StdO_Customers_Small_Commercial!P556+[1]StdO_Customers_Lighting!P556</f>
        <v>104377</v>
      </c>
      <c r="Q556" s="20">
        <f>[1]StdO_Customers_Residential!Q556+[1]StdO_Customers_Small_Commercial!Q556+[1]StdO_Customers_Lighting!Q556</f>
        <v>108628</v>
      </c>
      <c r="R556" s="20">
        <f>[1]StdO_Customers_Residential!R556+[1]StdO_Customers_Small_Commercial!R556+[1]StdO_Customers_Lighting!R556</f>
        <v>117850</v>
      </c>
      <c r="S556" s="20">
        <f>[1]StdO_Customers_Residential!S556+[1]StdO_Customers_Small_Commercial!S556+[1]StdO_Customers_Lighting!S556</f>
        <v>115491</v>
      </c>
      <c r="T556" s="20">
        <f>[1]StdO_Customers_Residential!T556+[1]StdO_Customers_Small_Commercial!T556+[1]StdO_Customers_Lighting!T556</f>
        <v>119757</v>
      </c>
      <c r="U556" s="20">
        <f>[1]StdO_Customers_Residential!U556+[1]StdO_Customers_Small_Commercial!U556+[1]StdO_Customers_Lighting!U556</f>
        <v>118423</v>
      </c>
      <c r="V556" s="20">
        <f>[1]StdO_Customers_Residential!V556+[1]StdO_Customers_Small_Commercial!V556+[1]StdO_Customers_Lighting!V556</f>
        <v>125865</v>
      </c>
      <c r="W556" s="20">
        <f>[1]StdO_Customers_Residential!W556+[1]StdO_Customers_Small_Commercial!W556+[1]StdO_Customers_Lighting!W556</f>
        <v>120311</v>
      </c>
      <c r="X556" s="20">
        <f>[1]StdO_Customers_Residential!X556+[1]StdO_Customers_Small_Commercial!X556+[1]StdO_Customers_Lighting!X556</f>
        <v>99604</v>
      </c>
      <c r="Y556" s="20">
        <f>[1]StdO_Customers_Residential!Y556+[1]StdO_Customers_Small_Commercial!Y556+[1]StdO_Customers_Lighting!Y556</f>
        <v>86412</v>
      </c>
      <c r="Z556" s="12"/>
      <c r="AA556" s="13">
        <f t="shared" si="73"/>
        <v>5</v>
      </c>
      <c r="AB556" s="12">
        <f t="shared" si="66"/>
        <v>1802140</v>
      </c>
      <c r="AC556" s="5">
        <f t="shared" si="67"/>
        <v>565924</v>
      </c>
      <c r="AD556" s="5">
        <f t="shared" si="68"/>
        <v>2368064</v>
      </c>
      <c r="AF556" s="12">
        <f t="shared" si="69"/>
        <v>7</v>
      </c>
      <c r="AG556" s="12">
        <f t="shared" si="70"/>
        <v>2022</v>
      </c>
      <c r="AI556" s="5">
        <f t="shared" si="71"/>
        <v>125865</v>
      </c>
      <c r="AJ556" s="12">
        <f t="shared" si="72"/>
        <v>21</v>
      </c>
    </row>
    <row r="557" spans="1:36" x14ac:dyDescent="0.25">
      <c r="A557" s="33">
        <v>44744</v>
      </c>
      <c r="B557" s="20">
        <f>[1]StdO_Customers_Residential!B557+[1]StdO_Customers_Small_Commercial!B557+[1]StdO_Customers_Lighting!B557</f>
        <v>76585</v>
      </c>
      <c r="C557" s="20">
        <f>[1]StdO_Customers_Residential!C557+[1]StdO_Customers_Small_Commercial!C557+[1]StdO_Customers_Lighting!C557</f>
        <v>69793</v>
      </c>
      <c r="D557" s="20">
        <f>[1]StdO_Customers_Residential!D557+[1]StdO_Customers_Small_Commercial!D557+[1]StdO_Customers_Lighting!D557</f>
        <v>67704</v>
      </c>
      <c r="E557" s="20">
        <f>[1]StdO_Customers_Residential!E557+[1]StdO_Customers_Small_Commercial!E557+[1]StdO_Customers_Lighting!E557</f>
        <v>66847</v>
      </c>
      <c r="F557" s="20">
        <f>[1]StdO_Customers_Residential!F557+[1]StdO_Customers_Small_Commercial!F557+[1]StdO_Customers_Lighting!F557</f>
        <v>67727</v>
      </c>
      <c r="G557" s="20">
        <f>[1]StdO_Customers_Residential!G557+[1]StdO_Customers_Small_Commercial!G557+[1]StdO_Customers_Lighting!G557</f>
        <v>68085</v>
      </c>
      <c r="H557" s="20">
        <f>[1]StdO_Customers_Residential!H557+[1]StdO_Customers_Small_Commercial!H557+[1]StdO_Customers_Lighting!H557</f>
        <v>80785</v>
      </c>
      <c r="I557" s="20">
        <f>[1]StdO_Customers_Residential!I557+[1]StdO_Customers_Small_Commercial!I557+[1]StdO_Customers_Lighting!I557</f>
        <v>93694</v>
      </c>
      <c r="J557" s="20">
        <f>[1]StdO_Customers_Residential!J557+[1]StdO_Customers_Small_Commercial!J557+[1]StdO_Customers_Lighting!J557</f>
        <v>100726</v>
      </c>
      <c r="K557" s="20">
        <f>[1]StdO_Customers_Residential!K557+[1]StdO_Customers_Small_Commercial!K557+[1]StdO_Customers_Lighting!K557</f>
        <v>116254</v>
      </c>
      <c r="L557" s="20">
        <f>[1]StdO_Customers_Residential!L557+[1]StdO_Customers_Small_Commercial!L557+[1]StdO_Customers_Lighting!L557</f>
        <v>117400</v>
      </c>
      <c r="M557" s="20">
        <f>[1]StdO_Customers_Residential!M557+[1]StdO_Customers_Small_Commercial!M557+[1]StdO_Customers_Lighting!M557</f>
        <v>116887</v>
      </c>
      <c r="N557" s="20">
        <f>[1]StdO_Customers_Residential!N557+[1]StdO_Customers_Small_Commercial!N557+[1]StdO_Customers_Lighting!N557</f>
        <v>111905</v>
      </c>
      <c r="O557" s="20">
        <f>[1]StdO_Customers_Residential!O557+[1]StdO_Customers_Small_Commercial!O557+[1]StdO_Customers_Lighting!O557</f>
        <v>108340</v>
      </c>
      <c r="P557" s="20">
        <f>[1]StdO_Customers_Residential!P557+[1]StdO_Customers_Small_Commercial!P557+[1]StdO_Customers_Lighting!P557</f>
        <v>103133</v>
      </c>
      <c r="Q557" s="20">
        <f>[1]StdO_Customers_Residential!Q557+[1]StdO_Customers_Small_Commercial!Q557+[1]StdO_Customers_Lighting!Q557</f>
        <v>107110</v>
      </c>
      <c r="R557" s="20">
        <f>[1]StdO_Customers_Residential!R557+[1]StdO_Customers_Small_Commercial!R557+[1]StdO_Customers_Lighting!R557</f>
        <v>114706</v>
      </c>
      <c r="S557" s="20">
        <f>[1]StdO_Customers_Residential!S557+[1]StdO_Customers_Small_Commercial!S557+[1]StdO_Customers_Lighting!S557</f>
        <v>113378</v>
      </c>
      <c r="T557" s="20">
        <f>[1]StdO_Customers_Residential!T557+[1]StdO_Customers_Small_Commercial!T557+[1]StdO_Customers_Lighting!T557</f>
        <v>115997</v>
      </c>
      <c r="U557" s="20">
        <f>[1]StdO_Customers_Residential!U557+[1]StdO_Customers_Small_Commercial!U557+[1]StdO_Customers_Lighting!U557</f>
        <v>119819</v>
      </c>
      <c r="V557" s="20">
        <f>[1]StdO_Customers_Residential!V557+[1]StdO_Customers_Small_Commercial!V557+[1]StdO_Customers_Lighting!V557</f>
        <v>124491</v>
      </c>
      <c r="W557" s="20">
        <f>[1]StdO_Customers_Residential!W557+[1]StdO_Customers_Small_Commercial!W557+[1]StdO_Customers_Lighting!W557</f>
        <v>117111</v>
      </c>
      <c r="X557" s="20">
        <f>[1]StdO_Customers_Residential!X557+[1]StdO_Customers_Small_Commercial!X557+[1]StdO_Customers_Lighting!X557</f>
        <v>98128</v>
      </c>
      <c r="Y557" s="20">
        <f>[1]StdO_Customers_Residential!Y557+[1]StdO_Customers_Small_Commercial!Y557+[1]StdO_Customers_Lighting!Y557</f>
        <v>82452</v>
      </c>
      <c r="Z557" s="12"/>
      <c r="AA557" s="13">
        <f t="shared" si="73"/>
        <v>6</v>
      </c>
      <c r="AB557" s="12">
        <f t="shared" si="66"/>
        <v>1779079</v>
      </c>
      <c r="AC557" s="5">
        <f t="shared" si="67"/>
        <v>579978</v>
      </c>
      <c r="AD557" s="5">
        <f t="shared" si="68"/>
        <v>2359057</v>
      </c>
      <c r="AF557" s="12">
        <f t="shared" si="69"/>
        <v>7</v>
      </c>
      <c r="AG557" s="12">
        <f t="shared" si="70"/>
        <v>2022</v>
      </c>
      <c r="AI557" s="5">
        <f t="shared" si="71"/>
        <v>124491</v>
      </c>
      <c r="AJ557" s="12">
        <f t="shared" si="72"/>
        <v>21</v>
      </c>
    </row>
    <row r="558" spans="1:36" x14ac:dyDescent="0.25">
      <c r="A558" s="33">
        <v>44745</v>
      </c>
      <c r="B558" s="20">
        <f>[1]StdO_Customers_Residential!B558+[1]StdO_Customers_Small_Commercial!B558+[1]StdO_Customers_Lighting!B558</f>
        <v>73868</v>
      </c>
      <c r="C558" s="20">
        <f>[1]StdO_Customers_Residential!C558+[1]StdO_Customers_Small_Commercial!C558+[1]StdO_Customers_Lighting!C558</f>
        <v>66350</v>
      </c>
      <c r="D558" s="20">
        <f>[1]StdO_Customers_Residential!D558+[1]StdO_Customers_Small_Commercial!D558+[1]StdO_Customers_Lighting!D558</f>
        <v>64308</v>
      </c>
      <c r="E558" s="20">
        <f>[1]StdO_Customers_Residential!E558+[1]StdO_Customers_Small_Commercial!E558+[1]StdO_Customers_Lighting!E558</f>
        <v>63194</v>
      </c>
      <c r="F558" s="20">
        <f>[1]StdO_Customers_Residential!F558+[1]StdO_Customers_Small_Commercial!F558+[1]StdO_Customers_Lighting!F558</f>
        <v>62726</v>
      </c>
      <c r="G558" s="20">
        <f>[1]StdO_Customers_Residential!G558+[1]StdO_Customers_Small_Commercial!G558+[1]StdO_Customers_Lighting!G558</f>
        <v>66778</v>
      </c>
      <c r="H558" s="20">
        <f>[1]StdO_Customers_Residential!H558+[1]StdO_Customers_Small_Commercial!H558+[1]StdO_Customers_Lighting!H558</f>
        <v>80476</v>
      </c>
      <c r="I558" s="20">
        <f>[1]StdO_Customers_Residential!I558+[1]StdO_Customers_Small_Commercial!I558+[1]StdO_Customers_Lighting!I558</f>
        <v>93647</v>
      </c>
      <c r="J558" s="20">
        <f>[1]StdO_Customers_Residential!J558+[1]StdO_Customers_Small_Commercial!J558+[1]StdO_Customers_Lighting!J558</f>
        <v>100692</v>
      </c>
      <c r="K558" s="20">
        <f>[1]StdO_Customers_Residential!K558+[1]StdO_Customers_Small_Commercial!K558+[1]StdO_Customers_Lighting!K558</f>
        <v>116256</v>
      </c>
      <c r="L558" s="20">
        <f>[1]StdO_Customers_Residential!L558+[1]StdO_Customers_Small_Commercial!L558+[1]StdO_Customers_Lighting!L558</f>
        <v>117395</v>
      </c>
      <c r="M558" s="20">
        <f>[1]StdO_Customers_Residential!M558+[1]StdO_Customers_Small_Commercial!M558+[1]StdO_Customers_Lighting!M558</f>
        <v>116868</v>
      </c>
      <c r="N558" s="20">
        <f>[1]StdO_Customers_Residential!N558+[1]StdO_Customers_Small_Commercial!N558+[1]StdO_Customers_Lighting!N558</f>
        <v>111879</v>
      </c>
      <c r="O558" s="20">
        <f>[1]StdO_Customers_Residential!O558+[1]StdO_Customers_Small_Commercial!O558+[1]StdO_Customers_Lighting!O558</f>
        <v>108321</v>
      </c>
      <c r="P558" s="20">
        <f>[1]StdO_Customers_Residential!P558+[1]StdO_Customers_Small_Commercial!P558+[1]StdO_Customers_Lighting!P558</f>
        <v>103098</v>
      </c>
      <c r="Q558" s="20">
        <f>[1]StdO_Customers_Residential!Q558+[1]StdO_Customers_Small_Commercial!Q558+[1]StdO_Customers_Lighting!Q558</f>
        <v>107098</v>
      </c>
      <c r="R558" s="20">
        <f>[1]StdO_Customers_Residential!R558+[1]StdO_Customers_Small_Commercial!R558+[1]StdO_Customers_Lighting!R558</f>
        <v>114723</v>
      </c>
      <c r="S558" s="20">
        <f>[1]StdO_Customers_Residential!S558+[1]StdO_Customers_Small_Commercial!S558+[1]StdO_Customers_Lighting!S558</f>
        <v>113375</v>
      </c>
      <c r="T558" s="20">
        <f>[1]StdO_Customers_Residential!T558+[1]StdO_Customers_Small_Commercial!T558+[1]StdO_Customers_Lighting!T558</f>
        <v>115573</v>
      </c>
      <c r="U558" s="20">
        <f>[1]StdO_Customers_Residential!U558+[1]StdO_Customers_Small_Commercial!U558+[1]StdO_Customers_Lighting!U558</f>
        <v>118003</v>
      </c>
      <c r="V558" s="20">
        <f>[1]StdO_Customers_Residential!V558+[1]StdO_Customers_Small_Commercial!V558+[1]StdO_Customers_Lighting!V558</f>
        <v>124466</v>
      </c>
      <c r="W558" s="20">
        <f>[1]StdO_Customers_Residential!W558+[1]StdO_Customers_Small_Commercial!W558+[1]StdO_Customers_Lighting!W558</f>
        <v>117057</v>
      </c>
      <c r="X558" s="20">
        <f>[1]StdO_Customers_Residential!X558+[1]StdO_Customers_Small_Commercial!X558+[1]StdO_Customers_Lighting!X558</f>
        <v>97508</v>
      </c>
      <c r="Y558" s="20">
        <f>[1]StdO_Customers_Residential!Y558+[1]StdO_Customers_Small_Commercial!Y558+[1]StdO_Customers_Lighting!Y558</f>
        <v>82518</v>
      </c>
      <c r="Z558" s="12"/>
      <c r="AA558" s="13">
        <f t="shared" si="73"/>
        <v>7</v>
      </c>
      <c r="AB558" s="12">
        <f t="shared" si="66"/>
        <v>0</v>
      </c>
      <c r="AC558" s="5">
        <f t="shared" si="67"/>
        <v>2336177</v>
      </c>
      <c r="AD558" s="5">
        <f t="shared" si="68"/>
        <v>2336177</v>
      </c>
      <c r="AF558" s="12">
        <f t="shared" si="69"/>
        <v>7</v>
      </c>
      <c r="AG558" s="12">
        <f t="shared" si="70"/>
        <v>2022</v>
      </c>
      <c r="AI558" s="5">
        <f t="shared" si="71"/>
        <v>124466</v>
      </c>
      <c r="AJ558" s="12">
        <f t="shared" si="72"/>
        <v>21</v>
      </c>
    </row>
    <row r="559" spans="1:36" x14ac:dyDescent="0.25">
      <c r="A559" s="33">
        <v>44746</v>
      </c>
      <c r="B559" s="20">
        <f>[1]StdO_Customers_Residential!B559+[1]StdO_Customers_Small_Commercial!B559+[1]StdO_Customers_Lighting!B559</f>
        <v>73665</v>
      </c>
      <c r="C559" s="20">
        <f>[1]StdO_Customers_Residential!C559+[1]StdO_Customers_Small_Commercial!C559+[1]StdO_Customers_Lighting!C559</f>
        <v>67107</v>
      </c>
      <c r="D559" s="20">
        <f>[1]StdO_Customers_Residential!D559+[1]StdO_Customers_Small_Commercial!D559+[1]StdO_Customers_Lighting!D559</f>
        <v>65208</v>
      </c>
      <c r="E559" s="20">
        <f>[1]StdO_Customers_Residential!E559+[1]StdO_Customers_Small_Commercial!E559+[1]StdO_Customers_Lighting!E559</f>
        <v>63759</v>
      </c>
      <c r="F559" s="20">
        <f>[1]StdO_Customers_Residential!F559+[1]StdO_Customers_Small_Commercial!F559+[1]StdO_Customers_Lighting!F559</f>
        <v>63346</v>
      </c>
      <c r="G559" s="20">
        <f>[1]StdO_Customers_Residential!G559+[1]StdO_Customers_Small_Commercial!G559+[1]StdO_Customers_Lighting!G559</f>
        <v>66813</v>
      </c>
      <c r="H559" s="20">
        <f>[1]StdO_Customers_Residential!H559+[1]StdO_Customers_Small_Commercial!H559+[1]StdO_Customers_Lighting!H559</f>
        <v>80545</v>
      </c>
      <c r="I559" s="20">
        <f>[1]StdO_Customers_Residential!I559+[1]StdO_Customers_Small_Commercial!I559+[1]StdO_Customers_Lighting!I559</f>
        <v>93692</v>
      </c>
      <c r="J559" s="20">
        <f>[1]StdO_Customers_Residential!J559+[1]StdO_Customers_Small_Commercial!J559+[1]StdO_Customers_Lighting!J559</f>
        <v>100749</v>
      </c>
      <c r="K559" s="20">
        <f>[1]StdO_Customers_Residential!K559+[1]StdO_Customers_Small_Commercial!K559+[1]StdO_Customers_Lighting!K559</f>
        <v>116292</v>
      </c>
      <c r="L559" s="20">
        <f>[1]StdO_Customers_Residential!L559+[1]StdO_Customers_Small_Commercial!L559+[1]StdO_Customers_Lighting!L559</f>
        <v>117412</v>
      </c>
      <c r="M559" s="20">
        <f>[1]StdO_Customers_Residential!M559+[1]StdO_Customers_Small_Commercial!M559+[1]StdO_Customers_Lighting!M559</f>
        <v>116873</v>
      </c>
      <c r="N559" s="20">
        <f>[1]StdO_Customers_Residential!N559+[1]StdO_Customers_Small_Commercial!N559+[1]StdO_Customers_Lighting!N559</f>
        <v>111878</v>
      </c>
      <c r="O559" s="20">
        <f>[1]StdO_Customers_Residential!O559+[1]StdO_Customers_Small_Commercial!O559+[1]StdO_Customers_Lighting!O559</f>
        <v>108336</v>
      </c>
      <c r="P559" s="20">
        <f>[1]StdO_Customers_Residential!P559+[1]StdO_Customers_Small_Commercial!P559+[1]StdO_Customers_Lighting!P559</f>
        <v>103137</v>
      </c>
      <c r="Q559" s="20">
        <f>[1]StdO_Customers_Residential!Q559+[1]StdO_Customers_Small_Commercial!Q559+[1]StdO_Customers_Lighting!Q559</f>
        <v>107134</v>
      </c>
      <c r="R559" s="20">
        <f>[1]StdO_Customers_Residential!R559+[1]StdO_Customers_Small_Commercial!R559+[1]StdO_Customers_Lighting!R559</f>
        <v>114738</v>
      </c>
      <c r="S559" s="20">
        <f>[1]StdO_Customers_Residential!S559+[1]StdO_Customers_Small_Commercial!S559+[1]StdO_Customers_Lighting!S559</f>
        <v>113400</v>
      </c>
      <c r="T559" s="20">
        <f>[1]StdO_Customers_Residential!T559+[1]StdO_Customers_Small_Commercial!T559+[1]StdO_Customers_Lighting!T559</f>
        <v>115580</v>
      </c>
      <c r="U559" s="20">
        <f>[1]StdO_Customers_Residential!U559+[1]StdO_Customers_Small_Commercial!U559+[1]StdO_Customers_Lighting!U559</f>
        <v>118009</v>
      </c>
      <c r="V559" s="20">
        <f>[1]StdO_Customers_Residential!V559+[1]StdO_Customers_Small_Commercial!V559+[1]StdO_Customers_Lighting!V559</f>
        <v>124460</v>
      </c>
      <c r="W559" s="20">
        <f>[1]StdO_Customers_Residential!W559+[1]StdO_Customers_Small_Commercial!W559+[1]StdO_Customers_Lighting!W559</f>
        <v>116819</v>
      </c>
      <c r="X559" s="20">
        <f>[1]StdO_Customers_Residential!X559+[1]StdO_Customers_Small_Commercial!X559+[1]StdO_Customers_Lighting!X559</f>
        <v>97297</v>
      </c>
      <c r="Y559" s="20">
        <f>[1]StdO_Customers_Residential!Y559+[1]StdO_Customers_Small_Commercial!Y559+[1]StdO_Customers_Lighting!Y559</f>
        <v>81216</v>
      </c>
      <c r="Z559" s="12"/>
      <c r="AA559" s="13">
        <v>8</v>
      </c>
      <c r="AB559" s="12">
        <f t="shared" si="66"/>
        <v>0</v>
      </c>
      <c r="AC559" s="5">
        <f t="shared" si="67"/>
        <v>2337465</v>
      </c>
      <c r="AD559" s="5">
        <f t="shared" si="68"/>
        <v>2337465</v>
      </c>
      <c r="AF559" s="12">
        <f t="shared" si="69"/>
        <v>7</v>
      </c>
      <c r="AG559" s="12">
        <f t="shared" si="70"/>
        <v>2022</v>
      </c>
      <c r="AI559" s="5">
        <f t="shared" si="71"/>
        <v>124460</v>
      </c>
      <c r="AJ559" s="12">
        <f t="shared" si="72"/>
        <v>21</v>
      </c>
    </row>
    <row r="560" spans="1:36" x14ac:dyDescent="0.25">
      <c r="A560" s="33">
        <v>44747</v>
      </c>
      <c r="B560" s="20">
        <f>[1]StdO_Customers_Residential!B560+[1]StdO_Customers_Small_Commercial!B560+[1]StdO_Customers_Lighting!B560</f>
        <v>71996</v>
      </c>
      <c r="C560" s="20">
        <f>[1]StdO_Customers_Residential!C560+[1]StdO_Customers_Small_Commercial!C560+[1]StdO_Customers_Lighting!C560</f>
        <v>66049</v>
      </c>
      <c r="D560" s="20">
        <f>[1]StdO_Customers_Residential!D560+[1]StdO_Customers_Small_Commercial!D560+[1]StdO_Customers_Lighting!D560</f>
        <v>63427</v>
      </c>
      <c r="E560" s="20">
        <f>[1]StdO_Customers_Residential!E560+[1]StdO_Customers_Small_Commercial!E560+[1]StdO_Customers_Lighting!E560</f>
        <v>61761</v>
      </c>
      <c r="F560" s="20">
        <f>[1]StdO_Customers_Residential!F560+[1]StdO_Customers_Small_Commercial!F560+[1]StdO_Customers_Lighting!F560</f>
        <v>63766</v>
      </c>
      <c r="G560" s="20">
        <f>[1]StdO_Customers_Residential!G560+[1]StdO_Customers_Small_Commercial!G560+[1]StdO_Customers_Lighting!G560</f>
        <v>68392</v>
      </c>
      <c r="H560" s="20">
        <f>[1]StdO_Customers_Residential!H560+[1]StdO_Customers_Small_Commercial!H560+[1]StdO_Customers_Lighting!H560</f>
        <v>83447</v>
      </c>
      <c r="I560" s="20">
        <f>[1]StdO_Customers_Residential!I560+[1]StdO_Customers_Small_Commercial!I560+[1]StdO_Customers_Lighting!I560</f>
        <v>97021</v>
      </c>
      <c r="J560" s="20">
        <f>[1]StdO_Customers_Residential!J560+[1]StdO_Customers_Small_Commercial!J560+[1]StdO_Customers_Lighting!J560</f>
        <v>100933</v>
      </c>
      <c r="K560" s="20">
        <f>[1]StdO_Customers_Residential!K560+[1]StdO_Customers_Small_Commercial!K560+[1]StdO_Customers_Lighting!K560</f>
        <v>116367</v>
      </c>
      <c r="L560" s="20">
        <f>[1]StdO_Customers_Residential!L560+[1]StdO_Customers_Small_Commercial!L560+[1]StdO_Customers_Lighting!L560</f>
        <v>116568</v>
      </c>
      <c r="M560" s="20">
        <f>[1]StdO_Customers_Residential!M560+[1]StdO_Customers_Small_Commercial!M560+[1]StdO_Customers_Lighting!M560</f>
        <v>117436</v>
      </c>
      <c r="N560" s="20">
        <f>[1]StdO_Customers_Residential!N560+[1]StdO_Customers_Small_Commercial!N560+[1]StdO_Customers_Lighting!N560</f>
        <v>112948</v>
      </c>
      <c r="O560" s="20">
        <f>[1]StdO_Customers_Residential!O560+[1]StdO_Customers_Small_Commercial!O560+[1]StdO_Customers_Lighting!O560</f>
        <v>110290</v>
      </c>
      <c r="P560" s="20">
        <f>[1]StdO_Customers_Residential!P560+[1]StdO_Customers_Small_Commercial!P560+[1]StdO_Customers_Lighting!P560</f>
        <v>104312</v>
      </c>
      <c r="Q560" s="20">
        <f>[1]StdO_Customers_Residential!Q560+[1]StdO_Customers_Small_Commercial!Q560+[1]StdO_Customers_Lighting!Q560</f>
        <v>108587</v>
      </c>
      <c r="R560" s="20">
        <f>[1]StdO_Customers_Residential!R560+[1]StdO_Customers_Small_Commercial!R560+[1]StdO_Customers_Lighting!R560</f>
        <v>117782</v>
      </c>
      <c r="S560" s="20">
        <f>[1]StdO_Customers_Residential!S560+[1]StdO_Customers_Small_Commercial!S560+[1]StdO_Customers_Lighting!S560</f>
        <v>115402</v>
      </c>
      <c r="T560" s="20">
        <f>[1]StdO_Customers_Residential!T560+[1]StdO_Customers_Small_Commercial!T560+[1]StdO_Customers_Lighting!T560</f>
        <v>116597</v>
      </c>
      <c r="U560" s="20">
        <f>[1]StdO_Customers_Residential!U560+[1]StdO_Customers_Small_Commercial!U560+[1]StdO_Customers_Lighting!U560</f>
        <v>118354</v>
      </c>
      <c r="V560" s="20">
        <f>[1]StdO_Customers_Residential!V560+[1]StdO_Customers_Small_Commercial!V560+[1]StdO_Customers_Lighting!V560</f>
        <v>125753</v>
      </c>
      <c r="W560" s="20">
        <f>[1]StdO_Customers_Residential!W560+[1]StdO_Customers_Small_Commercial!W560+[1]StdO_Customers_Lighting!W560</f>
        <v>119978</v>
      </c>
      <c r="X560" s="20">
        <f>[1]StdO_Customers_Residential!X560+[1]StdO_Customers_Small_Commercial!X560+[1]StdO_Customers_Lighting!X560</f>
        <v>99325</v>
      </c>
      <c r="Y560" s="20">
        <f>[1]StdO_Customers_Residential!Y560+[1]StdO_Customers_Small_Commercial!Y560+[1]StdO_Customers_Lighting!Y560</f>
        <v>81479</v>
      </c>
      <c r="Z560" s="12"/>
      <c r="AA560" s="13">
        <f t="shared" si="73"/>
        <v>2</v>
      </c>
      <c r="AB560" s="12">
        <f t="shared" si="66"/>
        <v>1797653</v>
      </c>
      <c r="AC560" s="5">
        <f t="shared" si="67"/>
        <v>560317</v>
      </c>
      <c r="AD560" s="5">
        <f t="shared" si="68"/>
        <v>2357970</v>
      </c>
      <c r="AF560" s="12">
        <f t="shared" si="69"/>
        <v>7</v>
      </c>
      <c r="AG560" s="12">
        <f t="shared" si="70"/>
        <v>2022</v>
      </c>
      <c r="AI560" s="5">
        <f t="shared" si="71"/>
        <v>125753</v>
      </c>
      <c r="AJ560" s="12">
        <f t="shared" si="72"/>
        <v>21</v>
      </c>
    </row>
    <row r="561" spans="1:36" x14ac:dyDescent="0.25">
      <c r="A561" s="33">
        <v>44748</v>
      </c>
      <c r="B561" s="20">
        <f>[1]StdO_Customers_Residential!B561+[1]StdO_Customers_Small_Commercial!B561+[1]StdO_Customers_Lighting!B561</f>
        <v>71649</v>
      </c>
      <c r="C561" s="20">
        <f>[1]StdO_Customers_Residential!C561+[1]StdO_Customers_Small_Commercial!C561+[1]StdO_Customers_Lighting!C561</f>
        <v>65427</v>
      </c>
      <c r="D561" s="20">
        <f>[1]StdO_Customers_Residential!D561+[1]StdO_Customers_Small_Commercial!D561+[1]StdO_Customers_Lighting!D561</f>
        <v>62757</v>
      </c>
      <c r="E561" s="20">
        <f>[1]StdO_Customers_Residential!E561+[1]StdO_Customers_Small_Commercial!E561+[1]StdO_Customers_Lighting!E561</f>
        <v>61454</v>
      </c>
      <c r="F561" s="20">
        <f>[1]StdO_Customers_Residential!F561+[1]StdO_Customers_Small_Commercial!F561+[1]StdO_Customers_Lighting!F561</f>
        <v>63260</v>
      </c>
      <c r="G561" s="20">
        <f>[1]StdO_Customers_Residential!G561+[1]StdO_Customers_Small_Commercial!G561+[1]StdO_Customers_Lighting!G561</f>
        <v>67913</v>
      </c>
      <c r="H561" s="20">
        <f>[1]StdO_Customers_Residential!H561+[1]StdO_Customers_Small_Commercial!H561+[1]StdO_Customers_Lighting!H561</f>
        <v>82833</v>
      </c>
      <c r="I561" s="20">
        <f>[1]StdO_Customers_Residential!I561+[1]StdO_Customers_Small_Commercial!I561+[1]StdO_Customers_Lighting!I561</f>
        <v>96247</v>
      </c>
      <c r="J561" s="20">
        <f>[1]StdO_Customers_Residential!J561+[1]StdO_Customers_Small_Commercial!J561+[1]StdO_Customers_Lighting!J561</f>
        <v>100005</v>
      </c>
      <c r="K561" s="20">
        <f>[1]StdO_Customers_Residential!K561+[1]StdO_Customers_Small_Commercial!K561+[1]StdO_Customers_Lighting!K561</f>
        <v>115340</v>
      </c>
      <c r="L561" s="20">
        <f>[1]StdO_Customers_Residential!L561+[1]StdO_Customers_Small_Commercial!L561+[1]StdO_Customers_Lighting!L561</f>
        <v>115485</v>
      </c>
      <c r="M561" s="20">
        <f>[1]StdO_Customers_Residential!M561+[1]StdO_Customers_Small_Commercial!M561+[1]StdO_Customers_Lighting!M561</f>
        <v>116286</v>
      </c>
      <c r="N561" s="20">
        <f>[1]StdO_Customers_Residential!N561+[1]StdO_Customers_Small_Commercial!N561+[1]StdO_Customers_Lighting!N561</f>
        <v>111821</v>
      </c>
      <c r="O561" s="20">
        <f>[1]StdO_Customers_Residential!O561+[1]StdO_Customers_Small_Commercial!O561+[1]StdO_Customers_Lighting!O561</f>
        <v>109141</v>
      </c>
      <c r="P561" s="20">
        <f>[1]StdO_Customers_Residential!P561+[1]StdO_Customers_Small_Commercial!P561+[1]StdO_Customers_Lighting!P561</f>
        <v>103221</v>
      </c>
      <c r="Q561" s="20">
        <f>[1]StdO_Customers_Residential!Q561+[1]StdO_Customers_Small_Commercial!Q561+[1]StdO_Customers_Lighting!Q561</f>
        <v>107539</v>
      </c>
      <c r="R561" s="20">
        <f>[1]StdO_Customers_Residential!R561+[1]StdO_Customers_Small_Commercial!R561+[1]StdO_Customers_Lighting!R561</f>
        <v>116782</v>
      </c>
      <c r="S561" s="20">
        <f>[1]StdO_Customers_Residential!S561+[1]StdO_Customers_Small_Commercial!S561+[1]StdO_Customers_Lighting!S561</f>
        <v>114685</v>
      </c>
      <c r="T561" s="20">
        <f>[1]StdO_Customers_Residential!T561+[1]StdO_Customers_Small_Commercial!T561+[1]StdO_Customers_Lighting!T561</f>
        <v>115907</v>
      </c>
      <c r="U561" s="20">
        <f>[1]StdO_Customers_Residential!U561+[1]StdO_Customers_Small_Commercial!U561+[1]StdO_Customers_Lighting!U561</f>
        <v>117669</v>
      </c>
      <c r="V561" s="20">
        <f>[1]StdO_Customers_Residential!V561+[1]StdO_Customers_Small_Commercial!V561+[1]StdO_Customers_Lighting!V561</f>
        <v>125012</v>
      </c>
      <c r="W561" s="20">
        <f>[1]StdO_Customers_Residential!W561+[1]StdO_Customers_Small_Commercial!W561+[1]StdO_Customers_Lighting!W561</f>
        <v>119008</v>
      </c>
      <c r="X561" s="20">
        <f>[1]StdO_Customers_Residential!X561+[1]StdO_Customers_Small_Commercial!X561+[1]StdO_Customers_Lighting!X561</f>
        <v>98532</v>
      </c>
      <c r="Y561" s="20">
        <f>[1]StdO_Customers_Residential!Y561+[1]StdO_Customers_Small_Commercial!Y561+[1]StdO_Customers_Lighting!Y561</f>
        <v>80654</v>
      </c>
      <c r="Z561" s="12"/>
      <c r="AA561" s="13">
        <f t="shared" si="73"/>
        <v>3</v>
      </c>
      <c r="AB561" s="12">
        <f t="shared" si="66"/>
        <v>1782680</v>
      </c>
      <c r="AC561" s="5">
        <f t="shared" si="67"/>
        <v>555947</v>
      </c>
      <c r="AD561" s="5">
        <f t="shared" si="68"/>
        <v>2338627</v>
      </c>
      <c r="AF561" s="12">
        <f t="shared" si="69"/>
        <v>7</v>
      </c>
      <c r="AG561" s="12">
        <f t="shared" si="70"/>
        <v>2022</v>
      </c>
      <c r="AI561" s="5">
        <f t="shared" si="71"/>
        <v>125012</v>
      </c>
      <c r="AJ561" s="12">
        <f t="shared" si="72"/>
        <v>21</v>
      </c>
    </row>
    <row r="562" spans="1:36" x14ac:dyDescent="0.25">
      <c r="A562" s="33">
        <v>44749</v>
      </c>
      <c r="B562" s="20">
        <f>[1]StdO_Customers_Residential!B562+[1]StdO_Customers_Small_Commercial!B562+[1]StdO_Customers_Lighting!B562</f>
        <v>71261</v>
      </c>
      <c r="C562" s="20">
        <f>[1]StdO_Customers_Residential!C562+[1]StdO_Customers_Small_Commercial!C562+[1]StdO_Customers_Lighting!C562</f>
        <v>65292</v>
      </c>
      <c r="D562" s="20">
        <f>[1]StdO_Customers_Residential!D562+[1]StdO_Customers_Small_Commercial!D562+[1]StdO_Customers_Lighting!D562</f>
        <v>62645</v>
      </c>
      <c r="E562" s="20">
        <f>[1]StdO_Customers_Residential!E562+[1]StdO_Customers_Small_Commercial!E562+[1]StdO_Customers_Lighting!E562</f>
        <v>61058</v>
      </c>
      <c r="F562" s="20">
        <f>[1]StdO_Customers_Residential!F562+[1]StdO_Customers_Small_Commercial!F562+[1]StdO_Customers_Lighting!F562</f>
        <v>63152</v>
      </c>
      <c r="G562" s="20">
        <f>[1]StdO_Customers_Residential!G562+[1]StdO_Customers_Small_Commercial!G562+[1]StdO_Customers_Lighting!G562</f>
        <v>67736</v>
      </c>
      <c r="H562" s="20">
        <f>[1]StdO_Customers_Residential!H562+[1]StdO_Customers_Small_Commercial!H562+[1]StdO_Customers_Lighting!H562</f>
        <v>82696</v>
      </c>
      <c r="I562" s="20">
        <f>[1]StdO_Customers_Residential!I562+[1]StdO_Customers_Small_Commercial!I562+[1]StdO_Customers_Lighting!I562</f>
        <v>96242</v>
      </c>
      <c r="J562" s="20">
        <f>[1]StdO_Customers_Residential!J562+[1]StdO_Customers_Small_Commercial!J562+[1]StdO_Customers_Lighting!J562</f>
        <v>100024</v>
      </c>
      <c r="K562" s="20">
        <f>[1]StdO_Customers_Residential!K562+[1]StdO_Customers_Small_Commercial!K562+[1]StdO_Customers_Lighting!K562</f>
        <v>115345</v>
      </c>
      <c r="L562" s="20">
        <f>[1]StdO_Customers_Residential!L562+[1]StdO_Customers_Small_Commercial!L562+[1]StdO_Customers_Lighting!L562</f>
        <v>115532</v>
      </c>
      <c r="M562" s="20">
        <f>[1]StdO_Customers_Residential!M562+[1]StdO_Customers_Small_Commercial!M562+[1]StdO_Customers_Lighting!M562</f>
        <v>116384</v>
      </c>
      <c r="N562" s="20">
        <f>[1]StdO_Customers_Residential!N562+[1]StdO_Customers_Small_Commercial!N562+[1]StdO_Customers_Lighting!N562</f>
        <v>111876</v>
      </c>
      <c r="O562" s="20">
        <f>[1]StdO_Customers_Residential!O562+[1]StdO_Customers_Small_Commercial!O562+[1]StdO_Customers_Lighting!O562</f>
        <v>109222</v>
      </c>
      <c r="P562" s="20">
        <f>[1]StdO_Customers_Residential!P562+[1]StdO_Customers_Small_Commercial!P562+[1]StdO_Customers_Lighting!P562</f>
        <v>103293</v>
      </c>
      <c r="Q562" s="20">
        <f>[1]StdO_Customers_Residential!Q562+[1]StdO_Customers_Small_Commercial!Q562+[1]StdO_Customers_Lighting!Q562</f>
        <v>107603</v>
      </c>
      <c r="R562" s="20">
        <f>[1]StdO_Customers_Residential!R562+[1]StdO_Customers_Small_Commercial!R562+[1]StdO_Customers_Lighting!R562</f>
        <v>116841</v>
      </c>
      <c r="S562" s="20">
        <f>[1]StdO_Customers_Residential!S562+[1]StdO_Customers_Small_Commercial!S562+[1]StdO_Customers_Lighting!S562</f>
        <v>114586</v>
      </c>
      <c r="T562" s="20">
        <f>[1]StdO_Customers_Residential!T562+[1]StdO_Customers_Small_Commercial!T562+[1]StdO_Customers_Lighting!T562</f>
        <v>115791</v>
      </c>
      <c r="U562" s="20">
        <f>[1]StdO_Customers_Residential!U562+[1]StdO_Customers_Small_Commercial!U562+[1]StdO_Customers_Lighting!U562</f>
        <v>117614</v>
      </c>
      <c r="V562" s="20">
        <f>[1]StdO_Customers_Residential!V562+[1]StdO_Customers_Small_Commercial!V562+[1]StdO_Customers_Lighting!V562</f>
        <v>125096</v>
      </c>
      <c r="W562" s="20">
        <f>[1]StdO_Customers_Residential!W562+[1]StdO_Customers_Small_Commercial!W562+[1]StdO_Customers_Lighting!W562</f>
        <v>119191</v>
      </c>
      <c r="X562" s="20">
        <f>[1]StdO_Customers_Residential!X562+[1]StdO_Customers_Small_Commercial!X562+[1]StdO_Customers_Lighting!X562</f>
        <v>98664</v>
      </c>
      <c r="Y562" s="20">
        <f>[1]StdO_Customers_Residential!Y562+[1]StdO_Customers_Small_Commercial!Y562+[1]StdO_Customers_Lighting!Y562</f>
        <v>80827</v>
      </c>
      <c r="Z562" s="12"/>
      <c r="AA562" s="13">
        <f t="shared" si="73"/>
        <v>4</v>
      </c>
      <c r="AB562" s="12">
        <f t="shared" si="66"/>
        <v>1783304</v>
      </c>
      <c r="AC562" s="5">
        <f t="shared" si="67"/>
        <v>554667</v>
      </c>
      <c r="AD562" s="5">
        <f t="shared" si="68"/>
        <v>2337971</v>
      </c>
      <c r="AF562" s="12">
        <f t="shared" si="69"/>
        <v>7</v>
      </c>
      <c r="AG562" s="12">
        <f t="shared" si="70"/>
        <v>2022</v>
      </c>
      <c r="AI562" s="5">
        <f t="shared" si="71"/>
        <v>125096</v>
      </c>
      <c r="AJ562" s="12">
        <f t="shared" si="72"/>
        <v>21</v>
      </c>
    </row>
    <row r="563" spans="1:36" x14ac:dyDescent="0.25">
      <c r="A563" s="33">
        <v>44750</v>
      </c>
      <c r="B563" s="20">
        <f>[1]StdO_Customers_Residential!B563+[1]StdO_Customers_Small_Commercial!B563+[1]StdO_Customers_Lighting!B563</f>
        <v>71355</v>
      </c>
      <c r="C563" s="20">
        <f>[1]StdO_Customers_Residential!C563+[1]StdO_Customers_Small_Commercial!C563+[1]StdO_Customers_Lighting!C563</f>
        <v>65832</v>
      </c>
      <c r="D563" s="20">
        <f>[1]StdO_Customers_Residential!D563+[1]StdO_Customers_Small_Commercial!D563+[1]StdO_Customers_Lighting!D563</f>
        <v>63848</v>
      </c>
      <c r="E563" s="20">
        <f>[1]StdO_Customers_Residential!E563+[1]StdO_Customers_Small_Commercial!E563+[1]StdO_Customers_Lighting!E563</f>
        <v>63322</v>
      </c>
      <c r="F563" s="20">
        <f>[1]StdO_Customers_Residential!F563+[1]StdO_Customers_Small_Commercial!F563+[1]StdO_Customers_Lighting!F563</f>
        <v>63306</v>
      </c>
      <c r="G563" s="20">
        <f>[1]StdO_Customers_Residential!G563+[1]StdO_Customers_Small_Commercial!G563+[1]StdO_Customers_Lighting!G563</f>
        <v>67910</v>
      </c>
      <c r="H563" s="20">
        <f>[1]StdO_Customers_Residential!H563+[1]StdO_Customers_Small_Commercial!H563+[1]StdO_Customers_Lighting!H563</f>
        <v>82804</v>
      </c>
      <c r="I563" s="20">
        <f>[1]StdO_Customers_Residential!I563+[1]StdO_Customers_Small_Commercial!I563+[1]StdO_Customers_Lighting!I563</f>
        <v>96339</v>
      </c>
      <c r="J563" s="20">
        <f>[1]StdO_Customers_Residential!J563+[1]StdO_Customers_Small_Commercial!J563+[1]StdO_Customers_Lighting!J563</f>
        <v>100094</v>
      </c>
      <c r="K563" s="20">
        <f>[1]StdO_Customers_Residential!K563+[1]StdO_Customers_Small_Commercial!K563+[1]StdO_Customers_Lighting!K563</f>
        <v>115429</v>
      </c>
      <c r="L563" s="20">
        <f>[1]StdO_Customers_Residential!L563+[1]StdO_Customers_Small_Commercial!L563+[1]StdO_Customers_Lighting!L563</f>
        <v>115585</v>
      </c>
      <c r="M563" s="20">
        <f>[1]StdO_Customers_Residential!M563+[1]StdO_Customers_Small_Commercial!M563+[1]StdO_Customers_Lighting!M563</f>
        <v>116435</v>
      </c>
      <c r="N563" s="20">
        <f>[1]StdO_Customers_Residential!N563+[1]StdO_Customers_Small_Commercial!N563+[1]StdO_Customers_Lighting!N563</f>
        <v>111939</v>
      </c>
      <c r="O563" s="20">
        <f>[1]StdO_Customers_Residential!O563+[1]StdO_Customers_Small_Commercial!O563+[1]StdO_Customers_Lighting!O563</f>
        <v>109283</v>
      </c>
      <c r="P563" s="20">
        <f>[1]StdO_Customers_Residential!P563+[1]StdO_Customers_Small_Commercial!P563+[1]StdO_Customers_Lighting!P563</f>
        <v>103357</v>
      </c>
      <c r="Q563" s="20">
        <f>[1]StdO_Customers_Residential!Q563+[1]StdO_Customers_Small_Commercial!Q563+[1]StdO_Customers_Lighting!Q563</f>
        <v>107620</v>
      </c>
      <c r="R563" s="20">
        <f>[1]StdO_Customers_Residential!R563+[1]StdO_Customers_Small_Commercial!R563+[1]StdO_Customers_Lighting!R563</f>
        <v>116825</v>
      </c>
      <c r="S563" s="20">
        <f>[1]StdO_Customers_Residential!S563+[1]StdO_Customers_Small_Commercial!S563+[1]StdO_Customers_Lighting!S563</f>
        <v>114626</v>
      </c>
      <c r="T563" s="20">
        <f>[1]StdO_Customers_Residential!T563+[1]StdO_Customers_Small_Commercial!T563+[1]StdO_Customers_Lighting!T563</f>
        <v>115820</v>
      </c>
      <c r="U563" s="20">
        <f>[1]StdO_Customers_Residential!U563+[1]StdO_Customers_Small_Commercial!U563+[1]StdO_Customers_Lighting!U563</f>
        <v>117577</v>
      </c>
      <c r="V563" s="20">
        <f>[1]StdO_Customers_Residential!V563+[1]StdO_Customers_Small_Commercial!V563+[1]StdO_Customers_Lighting!V563</f>
        <v>125048</v>
      </c>
      <c r="W563" s="20">
        <f>[1]StdO_Customers_Residential!W563+[1]StdO_Customers_Small_Commercial!W563+[1]StdO_Customers_Lighting!W563</f>
        <v>119318</v>
      </c>
      <c r="X563" s="20">
        <f>[1]StdO_Customers_Residential!X563+[1]StdO_Customers_Small_Commercial!X563+[1]StdO_Customers_Lighting!X563</f>
        <v>98821</v>
      </c>
      <c r="Y563" s="20">
        <f>[1]StdO_Customers_Residential!Y563+[1]StdO_Customers_Small_Commercial!Y563+[1]StdO_Customers_Lighting!Y563</f>
        <v>80997</v>
      </c>
      <c r="Z563" s="12"/>
      <c r="AA563" s="13">
        <f t="shared" si="73"/>
        <v>5</v>
      </c>
      <c r="AB563" s="12">
        <f t="shared" si="66"/>
        <v>1784116</v>
      </c>
      <c r="AC563" s="5">
        <f t="shared" si="67"/>
        <v>559374</v>
      </c>
      <c r="AD563" s="5">
        <f t="shared" si="68"/>
        <v>2343490</v>
      </c>
      <c r="AF563" s="12">
        <f t="shared" si="69"/>
        <v>7</v>
      </c>
      <c r="AG563" s="12">
        <f t="shared" si="70"/>
        <v>2022</v>
      </c>
      <c r="AI563" s="5">
        <f t="shared" si="71"/>
        <v>125048</v>
      </c>
      <c r="AJ563" s="12">
        <f t="shared" si="72"/>
        <v>21</v>
      </c>
    </row>
    <row r="564" spans="1:36" x14ac:dyDescent="0.25">
      <c r="A564" s="33">
        <v>44751</v>
      </c>
      <c r="B564" s="20">
        <f>[1]StdO_Customers_Residential!B564+[1]StdO_Customers_Small_Commercial!B564+[1]StdO_Customers_Lighting!B564</f>
        <v>70826</v>
      </c>
      <c r="C564" s="20">
        <f>[1]StdO_Customers_Residential!C564+[1]StdO_Customers_Small_Commercial!C564+[1]StdO_Customers_Lighting!C564</f>
        <v>65155</v>
      </c>
      <c r="D564" s="20">
        <f>[1]StdO_Customers_Residential!D564+[1]StdO_Customers_Small_Commercial!D564+[1]StdO_Customers_Lighting!D564</f>
        <v>62715</v>
      </c>
      <c r="E564" s="20">
        <f>[1]StdO_Customers_Residential!E564+[1]StdO_Customers_Small_Commercial!E564+[1]StdO_Customers_Lighting!E564</f>
        <v>61297</v>
      </c>
      <c r="F564" s="20">
        <f>[1]StdO_Customers_Residential!F564+[1]StdO_Customers_Small_Commercial!F564+[1]StdO_Customers_Lighting!F564</f>
        <v>62095</v>
      </c>
      <c r="G564" s="20">
        <f>[1]StdO_Customers_Residential!G564+[1]StdO_Customers_Small_Commercial!G564+[1]StdO_Customers_Lighting!G564</f>
        <v>66156</v>
      </c>
      <c r="H564" s="20">
        <f>[1]StdO_Customers_Residential!H564+[1]StdO_Customers_Small_Commercial!H564+[1]StdO_Customers_Lighting!H564</f>
        <v>79853</v>
      </c>
      <c r="I564" s="20">
        <f>[1]StdO_Customers_Residential!I564+[1]StdO_Customers_Small_Commercial!I564+[1]StdO_Customers_Lighting!I564</f>
        <v>92986</v>
      </c>
      <c r="J564" s="20">
        <f>[1]StdO_Customers_Residential!J564+[1]StdO_Customers_Small_Commercial!J564+[1]StdO_Customers_Lighting!J564</f>
        <v>99900</v>
      </c>
      <c r="K564" s="20">
        <f>[1]StdO_Customers_Residential!K564+[1]StdO_Customers_Small_Commercial!K564+[1]StdO_Customers_Lighting!K564</f>
        <v>115376</v>
      </c>
      <c r="L564" s="20">
        <f>[1]StdO_Customers_Residential!L564+[1]StdO_Customers_Small_Commercial!L564+[1]StdO_Customers_Lighting!L564</f>
        <v>116452</v>
      </c>
      <c r="M564" s="20">
        <f>[1]StdO_Customers_Residential!M564+[1]StdO_Customers_Small_Commercial!M564+[1]StdO_Customers_Lighting!M564</f>
        <v>115885</v>
      </c>
      <c r="N564" s="20">
        <f>[1]StdO_Customers_Residential!N564+[1]StdO_Customers_Small_Commercial!N564+[1]StdO_Customers_Lighting!N564</f>
        <v>110919</v>
      </c>
      <c r="O564" s="20">
        <f>[1]StdO_Customers_Residential!O564+[1]StdO_Customers_Small_Commercial!O564+[1]StdO_Customers_Lighting!O564</f>
        <v>107321</v>
      </c>
      <c r="P564" s="20">
        <f>[1]StdO_Customers_Residential!P564+[1]StdO_Customers_Small_Commercial!P564+[1]StdO_Customers_Lighting!P564</f>
        <v>102164</v>
      </c>
      <c r="Q564" s="20">
        <f>[1]StdO_Customers_Residential!Q564+[1]StdO_Customers_Small_Commercial!Q564+[1]StdO_Customers_Lighting!Q564</f>
        <v>106155</v>
      </c>
      <c r="R564" s="20">
        <f>[1]StdO_Customers_Residential!R564+[1]StdO_Customers_Small_Commercial!R564+[1]StdO_Customers_Lighting!R564</f>
        <v>113779</v>
      </c>
      <c r="S564" s="20">
        <f>[1]StdO_Customers_Residential!S564+[1]StdO_Customers_Small_Commercial!S564+[1]StdO_Customers_Lighting!S564</f>
        <v>112536</v>
      </c>
      <c r="T564" s="20">
        <f>[1]StdO_Customers_Residential!T564+[1]StdO_Customers_Small_Commercial!T564+[1]StdO_Customers_Lighting!T564</f>
        <v>114756</v>
      </c>
      <c r="U564" s="20">
        <f>[1]StdO_Customers_Residential!U564+[1]StdO_Customers_Small_Commercial!U564+[1]StdO_Customers_Lighting!U564</f>
        <v>117186</v>
      </c>
      <c r="V564" s="20">
        <f>[1]StdO_Customers_Residential!V564+[1]StdO_Customers_Small_Commercial!V564+[1]StdO_Customers_Lighting!V564</f>
        <v>123623</v>
      </c>
      <c r="W564" s="20">
        <f>[1]StdO_Customers_Residential!W564+[1]StdO_Customers_Small_Commercial!W564+[1]StdO_Customers_Lighting!W564</f>
        <v>116018</v>
      </c>
      <c r="X564" s="20">
        <f>[1]StdO_Customers_Residential!X564+[1]StdO_Customers_Small_Commercial!X564+[1]StdO_Customers_Lighting!X564</f>
        <v>96562</v>
      </c>
      <c r="Y564" s="20">
        <f>[1]StdO_Customers_Residential!Y564+[1]StdO_Customers_Small_Commercial!Y564+[1]StdO_Customers_Lighting!Y564</f>
        <v>80444</v>
      </c>
      <c r="Z564" s="12"/>
      <c r="AA564" s="13">
        <f t="shared" si="73"/>
        <v>6</v>
      </c>
      <c r="AB564" s="12">
        <f t="shared" si="66"/>
        <v>1761618</v>
      </c>
      <c r="AC564" s="5">
        <f t="shared" si="67"/>
        <v>548541</v>
      </c>
      <c r="AD564" s="5">
        <f t="shared" si="68"/>
        <v>2310159</v>
      </c>
      <c r="AF564" s="12">
        <f t="shared" si="69"/>
        <v>7</v>
      </c>
      <c r="AG564" s="12">
        <f t="shared" si="70"/>
        <v>2022</v>
      </c>
      <c r="AI564" s="5">
        <f t="shared" si="71"/>
        <v>123623</v>
      </c>
      <c r="AJ564" s="12">
        <f t="shared" si="72"/>
        <v>21</v>
      </c>
    </row>
    <row r="565" spans="1:36" x14ac:dyDescent="0.25">
      <c r="A565" s="33">
        <v>44752</v>
      </c>
      <c r="B565" s="20">
        <f>[1]StdO_Customers_Residential!B565+[1]StdO_Customers_Small_Commercial!B565+[1]StdO_Customers_Lighting!B565</f>
        <v>70215</v>
      </c>
      <c r="C565" s="20">
        <f>[1]StdO_Customers_Residential!C565+[1]StdO_Customers_Small_Commercial!C565+[1]StdO_Customers_Lighting!C565</f>
        <v>64994</v>
      </c>
      <c r="D565" s="20">
        <f>[1]StdO_Customers_Residential!D565+[1]StdO_Customers_Small_Commercial!D565+[1]StdO_Customers_Lighting!D565</f>
        <v>62238</v>
      </c>
      <c r="E565" s="20">
        <f>[1]StdO_Customers_Residential!E565+[1]StdO_Customers_Small_Commercial!E565+[1]StdO_Customers_Lighting!E565</f>
        <v>60506</v>
      </c>
      <c r="F565" s="20">
        <f>[1]StdO_Customers_Residential!F565+[1]StdO_Customers_Small_Commercial!F565+[1]StdO_Customers_Lighting!F565</f>
        <v>61906</v>
      </c>
      <c r="G565" s="20">
        <f>[1]StdO_Customers_Residential!G565+[1]StdO_Customers_Small_Commercial!G565+[1]StdO_Customers_Lighting!G565</f>
        <v>66004</v>
      </c>
      <c r="H565" s="20">
        <f>[1]StdO_Customers_Residential!H565+[1]StdO_Customers_Small_Commercial!H565+[1]StdO_Customers_Lighting!H565</f>
        <v>79734</v>
      </c>
      <c r="I565" s="20">
        <f>[1]StdO_Customers_Residential!I565+[1]StdO_Customers_Small_Commercial!I565+[1]StdO_Customers_Lighting!I565</f>
        <v>92967</v>
      </c>
      <c r="J565" s="20">
        <f>[1]StdO_Customers_Residential!J565+[1]StdO_Customers_Small_Commercial!J565+[1]StdO_Customers_Lighting!J565</f>
        <v>99892</v>
      </c>
      <c r="K565" s="20">
        <f>[1]StdO_Customers_Residential!K565+[1]StdO_Customers_Small_Commercial!K565+[1]StdO_Customers_Lighting!K565</f>
        <v>115360</v>
      </c>
      <c r="L565" s="20">
        <f>[1]StdO_Customers_Residential!L565+[1]StdO_Customers_Small_Commercial!L565+[1]StdO_Customers_Lighting!L565</f>
        <v>116437</v>
      </c>
      <c r="M565" s="20">
        <f>[1]StdO_Customers_Residential!M565+[1]StdO_Customers_Small_Commercial!M565+[1]StdO_Customers_Lighting!M565</f>
        <v>115883</v>
      </c>
      <c r="N565" s="20">
        <f>[1]StdO_Customers_Residential!N565+[1]StdO_Customers_Small_Commercial!N565+[1]StdO_Customers_Lighting!N565</f>
        <v>110884</v>
      </c>
      <c r="O565" s="20">
        <f>[1]StdO_Customers_Residential!O565+[1]StdO_Customers_Small_Commercial!O565+[1]StdO_Customers_Lighting!O565</f>
        <v>107315</v>
      </c>
      <c r="P565" s="20">
        <f>[1]StdO_Customers_Residential!P565+[1]StdO_Customers_Small_Commercial!P565+[1]StdO_Customers_Lighting!P565</f>
        <v>102140</v>
      </c>
      <c r="Q565" s="20">
        <f>[1]StdO_Customers_Residential!Q565+[1]StdO_Customers_Small_Commercial!Q565+[1]StdO_Customers_Lighting!Q565</f>
        <v>106145</v>
      </c>
      <c r="R565" s="20">
        <f>[1]StdO_Customers_Residential!R565+[1]StdO_Customers_Small_Commercial!R565+[1]StdO_Customers_Lighting!R565</f>
        <v>113787</v>
      </c>
      <c r="S565" s="20">
        <f>[1]StdO_Customers_Residential!S565+[1]StdO_Customers_Small_Commercial!S565+[1]StdO_Customers_Lighting!S565</f>
        <v>112533</v>
      </c>
      <c r="T565" s="20">
        <f>[1]StdO_Customers_Residential!T565+[1]StdO_Customers_Small_Commercial!T565+[1]StdO_Customers_Lighting!T565</f>
        <v>114713</v>
      </c>
      <c r="U565" s="20">
        <f>[1]StdO_Customers_Residential!U565+[1]StdO_Customers_Small_Commercial!U565+[1]StdO_Customers_Lighting!U565</f>
        <v>117156</v>
      </c>
      <c r="V565" s="20">
        <f>[1]StdO_Customers_Residential!V565+[1]StdO_Customers_Small_Commercial!V565+[1]StdO_Customers_Lighting!V565</f>
        <v>123611</v>
      </c>
      <c r="W565" s="20">
        <f>[1]StdO_Customers_Residential!W565+[1]StdO_Customers_Small_Commercial!W565+[1]StdO_Customers_Lighting!W565</f>
        <v>116103</v>
      </c>
      <c r="X565" s="20">
        <f>[1]StdO_Customers_Residential!X565+[1]StdO_Customers_Small_Commercial!X565+[1]StdO_Customers_Lighting!X565</f>
        <v>96605</v>
      </c>
      <c r="Y565" s="20">
        <f>[1]StdO_Customers_Residential!Y565+[1]StdO_Customers_Small_Commercial!Y565+[1]StdO_Customers_Lighting!Y565</f>
        <v>80483</v>
      </c>
      <c r="Z565" s="12"/>
      <c r="AA565" s="13">
        <f t="shared" si="73"/>
        <v>7</v>
      </c>
      <c r="AB565" s="12">
        <f t="shared" si="66"/>
        <v>0</v>
      </c>
      <c r="AC565" s="5">
        <f t="shared" si="67"/>
        <v>2307611</v>
      </c>
      <c r="AD565" s="5">
        <f t="shared" si="68"/>
        <v>2307611</v>
      </c>
      <c r="AF565" s="12">
        <f t="shared" si="69"/>
        <v>7</v>
      </c>
      <c r="AG565" s="12">
        <f t="shared" si="70"/>
        <v>2022</v>
      </c>
      <c r="AI565" s="5">
        <f t="shared" si="71"/>
        <v>123611</v>
      </c>
      <c r="AJ565" s="12">
        <f t="shared" si="72"/>
        <v>21</v>
      </c>
    </row>
    <row r="566" spans="1:36" x14ac:dyDescent="0.25">
      <c r="A566" s="33">
        <v>44753</v>
      </c>
      <c r="B566" s="20">
        <f>[1]StdO_Customers_Residential!B566+[1]StdO_Customers_Small_Commercial!B566+[1]StdO_Customers_Lighting!B566</f>
        <v>71283</v>
      </c>
      <c r="C566" s="20">
        <f>[1]StdO_Customers_Residential!C566+[1]StdO_Customers_Small_Commercial!C566+[1]StdO_Customers_Lighting!C566</f>
        <v>65346</v>
      </c>
      <c r="D566" s="20">
        <f>[1]StdO_Customers_Residential!D566+[1]StdO_Customers_Small_Commercial!D566+[1]StdO_Customers_Lighting!D566</f>
        <v>62773</v>
      </c>
      <c r="E566" s="20">
        <f>[1]StdO_Customers_Residential!E566+[1]StdO_Customers_Small_Commercial!E566+[1]StdO_Customers_Lighting!E566</f>
        <v>61220</v>
      </c>
      <c r="F566" s="20">
        <f>[1]StdO_Customers_Residential!F566+[1]StdO_Customers_Small_Commercial!F566+[1]StdO_Customers_Lighting!F566</f>
        <v>63279</v>
      </c>
      <c r="G566" s="20">
        <f>[1]StdO_Customers_Residential!G566+[1]StdO_Customers_Small_Commercial!G566+[1]StdO_Customers_Lighting!G566</f>
        <v>67837</v>
      </c>
      <c r="H566" s="20">
        <f>[1]StdO_Customers_Residential!H566+[1]StdO_Customers_Small_Commercial!H566+[1]StdO_Customers_Lighting!H566</f>
        <v>82805</v>
      </c>
      <c r="I566" s="20">
        <f>[1]StdO_Customers_Residential!I566+[1]StdO_Customers_Small_Commercial!I566+[1]StdO_Customers_Lighting!I566</f>
        <v>96284</v>
      </c>
      <c r="J566" s="20">
        <f>[1]StdO_Customers_Residential!J566+[1]StdO_Customers_Small_Commercial!J566+[1]StdO_Customers_Lighting!J566</f>
        <v>100071</v>
      </c>
      <c r="K566" s="20">
        <f>[1]StdO_Customers_Residential!K566+[1]StdO_Customers_Small_Commercial!K566+[1]StdO_Customers_Lighting!K566</f>
        <v>115412</v>
      </c>
      <c r="L566" s="20">
        <f>[1]StdO_Customers_Residential!L566+[1]StdO_Customers_Small_Commercial!L566+[1]StdO_Customers_Lighting!L566</f>
        <v>115582</v>
      </c>
      <c r="M566" s="20">
        <f>[1]StdO_Customers_Residential!M566+[1]StdO_Customers_Small_Commercial!M566+[1]StdO_Customers_Lighting!M566</f>
        <v>116429</v>
      </c>
      <c r="N566" s="20">
        <f>[1]StdO_Customers_Residential!N566+[1]StdO_Customers_Small_Commercial!N566+[1]StdO_Customers_Lighting!N566</f>
        <v>111939</v>
      </c>
      <c r="O566" s="20">
        <f>[1]StdO_Customers_Residential!O566+[1]StdO_Customers_Small_Commercial!O566+[1]StdO_Customers_Lighting!O566</f>
        <v>109271</v>
      </c>
      <c r="P566" s="20">
        <f>[1]StdO_Customers_Residential!P566+[1]StdO_Customers_Small_Commercial!P566+[1]StdO_Customers_Lighting!P566</f>
        <v>103337</v>
      </c>
      <c r="Q566" s="20">
        <f>[1]StdO_Customers_Residential!Q566+[1]StdO_Customers_Small_Commercial!Q566+[1]StdO_Customers_Lighting!Q566</f>
        <v>107625</v>
      </c>
      <c r="R566" s="20">
        <f>[1]StdO_Customers_Residential!R566+[1]StdO_Customers_Small_Commercial!R566+[1]StdO_Customers_Lighting!R566</f>
        <v>116848</v>
      </c>
      <c r="S566" s="20">
        <f>[1]StdO_Customers_Residential!S566+[1]StdO_Customers_Small_Commercial!S566+[1]StdO_Customers_Lighting!S566</f>
        <v>114607</v>
      </c>
      <c r="T566" s="20">
        <f>[1]StdO_Customers_Residential!T566+[1]StdO_Customers_Small_Commercial!T566+[1]StdO_Customers_Lighting!T566</f>
        <v>118474</v>
      </c>
      <c r="U566" s="20">
        <f>[1]StdO_Customers_Residential!U566+[1]StdO_Customers_Small_Commercial!U566+[1]StdO_Customers_Lighting!U566</f>
        <v>117578</v>
      </c>
      <c r="V566" s="20">
        <f>[1]StdO_Customers_Residential!V566+[1]StdO_Customers_Small_Commercial!V566+[1]StdO_Customers_Lighting!V566</f>
        <v>124920</v>
      </c>
      <c r="W566" s="20">
        <f>[1]StdO_Customers_Residential!W566+[1]StdO_Customers_Small_Commercial!W566+[1]StdO_Customers_Lighting!W566</f>
        <v>119169</v>
      </c>
      <c r="X566" s="20">
        <f>[1]StdO_Customers_Residential!X566+[1]StdO_Customers_Small_Commercial!X566+[1]StdO_Customers_Lighting!X566</f>
        <v>98686</v>
      </c>
      <c r="Y566" s="20">
        <f>[1]StdO_Customers_Residential!Y566+[1]StdO_Customers_Small_Commercial!Y566+[1]StdO_Customers_Lighting!Y566</f>
        <v>81367</v>
      </c>
      <c r="Z566" s="12"/>
      <c r="AA566" s="13">
        <f t="shared" si="73"/>
        <v>1</v>
      </c>
      <c r="AB566" s="12">
        <f t="shared" si="66"/>
        <v>0</v>
      </c>
      <c r="AC566" s="5">
        <f t="shared" si="67"/>
        <v>2342142</v>
      </c>
      <c r="AD566" s="5">
        <f t="shared" si="68"/>
        <v>2342142</v>
      </c>
      <c r="AF566" s="12">
        <f t="shared" si="69"/>
        <v>7</v>
      </c>
      <c r="AG566" s="12">
        <f t="shared" si="70"/>
        <v>2022</v>
      </c>
      <c r="AI566" s="5">
        <f t="shared" si="71"/>
        <v>124920</v>
      </c>
      <c r="AJ566" s="12">
        <f t="shared" si="72"/>
        <v>21</v>
      </c>
    </row>
    <row r="567" spans="1:36" x14ac:dyDescent="0.25">
      <c r="A567" s="33">
        <v>44754</v>
      </c>
      <c r="B567" s="20">
        <f>[1]StdO_Customers_Residential!B567+[1]StdO_Customers_Small_Commercial!B567+[1]StdO_Customers_Lighting!B567</f>
        <v>72458</v>
      </c>
      <c r="C567" s="20">
        <f>[1]StdO_Customers_Residential!C567+[1]StdO_Customers_Small_Commercial!C567+[1]StdO_Customers_Lighting!C567</f>
        <v>68591</v>
      </c>
      <c r="D567" s="20">
        <f>[1]StdO_Customers_Residential!D567+[1]StdO_Customers_Small_Commercial!D567+[1]StdO_Customers_Lighting!D567</f>
        <v>65177</v>
      </c>
      <c r="E567" s="20">
        <f>[1]StdO_Customers_Residential!E567+[1]StdO_Customers_Small_Commercial!E567+[1]StdO_Customers_Lighting!E567</f>
        <v>66130</v>
      </c>
      <c r="F567" s="20">
        <f>[1]StdO_Customers_Residential!F567+[1]StdO_Customers_Small_Commercial!F567+[1]StdO_Customers_Lighting!F567</f>
        <v>66001</v>
      </c>
      <c r="G567" s="20">
        <f>[1]StdO_Customers_Residential!G567+[1]StdO_Customers_Small_Commercial!G567+[1]StdO_Customers_Lighting!G567</f>
        <v>69695</v>
      </c>
      <c r="H567" s="20">
        <f>[1]StdO_Customers_Residential!H567+[1]StdO_Customers_Small_Commercial!H567+[1]StdO_Customers_Lighting!H567</f>
        <v>82934</v>
      </c>
      <c r="I567" s="20">
        <f>[1]StdO_Customers_Residential!I567+[1]StdO_Customers_Small_Commercial!I567+[1]StdO_Customers_Lighting!I567</f>
        <v>96330</v>
      </c>
      <c r="J567" s="20">
        <f>[1]StdO_Customers_Residential!J567+[1]StdO_Customers_Small_Commercial!J567+[1]StdO_Customers_Lighting!J567</f>
        <v>100115</v>
      </c>
      <c r="K567" s="20">
        <f>[1]StdO_Customers_Residential!K567+[1]StdO_Customers_Small_Commercial!K567+[1]StdO_Customers_Lighting!K567</f>
        <v>115456</v>
      </c>
      <c r="L567" s="20">
        <f>[1]StdO_Customers_Residential!L567+[1]StdO_Customers_Small_Commercial!L567+[1]StdO_Customers_Lighting!L567</f>
        <v>115566</v>
      </c>
      <c r="M567" s="20">
        <f>[1]StdO_Customers_Residential!M567+[1]StdO_Customers_Small_Commercial!M567+[1]StdO_Customers_Lighting!M567</f>
        <v>116411</v>
      </c>
      <c r="N567" s="20">
        <f>[1]StdO_Customers_Residential!N567+[1]StdO_Customers_Small_Commercial!N567+[1]StdO_Customers_Lighting!N567</f>
        <v>111940</v>
      </c>
      <c r="O567" s="20">
        <f>[1]StdO_Customers_Residential!O567+[1]StdO_Customers_Small_Commercial!O567+[1]StdO_Customers_Lighting!O567</f>
        <v>109263</v>
      </c>
      <c r="P567" s="20">
        <f>[1]StdO_Customers_Residential!P567+[1]StdO_Customers_Small_Commercial!P567+[1]StdO_Customers_Lighting!P567</f>
        <v>103356</v>
      </c>
      <c r="Q567" s="20">
        <f>[1]StdO_Customers_Residential!Q567+[1]StdO_Customers_Small_Commercial!Q567+[1]StdO_Customers_Lighting!Q567</f>
        <v>107658</v>
      </c>
      <c r="R567" s="20">
        <f>[1]StdO_Customers_Residential!R567+[1]StdO_Customers_Small_Commercial!R567+[1]StdO_Customers_Lighting!R567</f>
        <v>116892</v>
      </c>
      <c r="S567" s="20">
        <f>[1]StdO_Customers_Residential!S567+[1]StdO_Customers_Small_Commercial!S567+[1]StdO_Customers_Lighting!S567</f>
        <v>114646</v>
      </c>
      <c r="T567" s="20">
        <f>[1]StdO_Customers_Residential!T567+[1]StdO_Customers_Small_Commercial!T567+[1]StdO_Customers_Lighting!T567</f>
        <v>118348</v>
      </c>
      <c r="U567" s="20">
        <f>[1]StdO_Customers_Residential!U567+[1]StdO_Customers_Small_Commercial!U567+[1]StdO_Customers_Lighting!U567</f>
        <v>117788</v>
      </c>
      <c r="V567" s="20">
        <f>[1]StdO_Customers_Residential!V567+[1]StdO_Customers_Small_Commercial!V567+[1]StdO_Customers_Lighting!V567</f>
        <v>125110</v>
      </c>
      <c r="W567" s="20">
        <f>[1]StdO_Customers_Residential!W567+[1]StdO_Customers_Small_Commercial!W567+[1]StdO_Customers_Lighting!W567</f>
        <v>119253</v>
      </c>
      <c r="X567" s="20">
        <f>[1]StdO_Customers_Residential!X567+[1]StdO_Customers_Small_Commercial!X567+[1]StdO_Customers_Lighting!X567</f>
        <v>98771</v>
      </c>
      <c r="Y567" s="20">
        <f>[1]StdO_Customers_Residential!Y567+[1]StdO_Customers_Small_Commercial!Y567+[1]StdO_Customers_Lighting!Y567</f>
        <v>80884</v>
      </c>
      <c r="Z567" s="12"/>
      <c r="AA567" s="13">
        <f t="shared" si="73"/>
        <v>2</v>
      </c>
      <c r="AB567" s="12">
        <f t="shared" si="66"/>
        <v>1786903</v>
      </c>
      <c r="AC567" s="5">
        <f t="shared" si="67"/>
        <v>571870</v>
      </c>
      <c r="AD567" s="5">
        <f t="shared" si="68"/>
        <v>2358773</v>
      </c>
      <c r="AF567" s="12">
        <f t="shared" si="69"/>
        <v>7</v>
      </c>
      <c r="AG567" s="12">
        <f t="shared" si="70"/>
        <v>2022</v>
      </c>
      <c r="AI567" s="5">
        <f t="shared" si="71"/>
        <v>125110</v>
      </c>
      <c r="AJ567" s="12">
        <f t="shared" si="72"/>
        <v>21</v>
      </c>
    </row>
    <row r="568" spans="1:36" x14ac:dyDescent="0.25">
      <c r="A568" s="33">
        <v>44755</v>
      </c>
      <c r="B568" s="20">
        <f>[1]StdO_Customers_Residential!B568+[1]StdO_Customers_Small_Commercial!B568+[1]StdO_Customers_Lighting!B568</f>
        <v>75011</v>
      </c>
      <c r="C568" s="20">
        <f>[1]StdO_Customers_Residential!C568+[1]StdO_Customers_Small_Commercial!C568+[1]StdO_Customers_Lighting!C568</f>
        <v>69355</v>
      </c>
      <c r="D568" s="20">
        <f>[1]StdO_Customers_Residential!D568+[1]StdO_Customers_Small_Commercial!D568+[1]StdO_Customers_Lighting!D568</f>
        <v>67367</v>
      </c>
      <c r="E568" s="20">
        <f>[1]StdO_Customers_Residential!E568+[1]StdO_Customers_Small_Commercial!E568+[1]StdO_Customers_Lighting!E568</f>
        <v>67241</v>
      </c>
      <c r="F568" s="20">
        <f>[1]StdO_Customers_Residential!F568+[1]StdO_Customers_Small_Commercial!F568+[1]StdO_Customers_Lighting!F568</f>
        <v>67183</v>
      </c>
      <c r="G568" s="20">
        <f>[1]StdO_Customers_Residential!G568+[1]StdO_Customers_Small_Commercial!G568+[1]StdO_Customers_Lighting!G568</f>
        <v>70429</v>
      </c>
      <c r="H568" s="20">
        <f>[1]StdO_Customers_Residential!H568+[1]StdO_Customers_Small_Commercial!H568+[1]StdO_Customers_Lighting!H568</f>
        <v>83048</v>
      </c>
      <c r="I568" s="20">
        <f>[1]StdO_Customers_Residential!I568+[1]StdO_Customers_Small_Commercial!I568+[1]StdO_Customers_Lighting!I568</f>
        <v>96386</v>
      </c>
      <c r="J568" s="20">
        <f>[1]StdO_Customers_Residential!J568+[1]StdO_Customers_Small_Commercial!J568+[1]StdO_Customers_Lighting!J568</f>
        <v>100160</v>
      </c>
      <c r="K568" s="20">
        <f>[1]StdO_Customers_Residential!K568+[1]StdO_Customers_Small_Commercial!K568+[1]StdO_Customers_Lighting!K568</f>
        <v>115494</v>
      </c>
      <c r="L568" s="20">
        <f>[1]StdO_Customers_Residential!L568+[1]StdO_Customers_Small_Commercial!L568+[1]StdO_Customers_Lighting!L568</f>
        <v>115647</v>
      </c>
      <c r="M568" s="20">
        <f>[1]StdO_Customers_Residential!M568+[1]StdO_Customers_Small_Commercial!M568+[1]StdO_Customers_Lighting!M568</f>
        <v>116476</v>
      </c>
      <c r="N568" s="20">
        <f>[1]StdO_Customers_Residential!N568+[1]StdO_Customers_Small_Commercial!N568+[1]StdO_Customers_Lighting!N568</f>
        <v>111998</v>
      </c>
      <c r="O568" s="20">
        <f>[1]StdO_Customers_Residential!O568+[1]StdO_Customers_Small_Commercial!O568+[1]StdO_Customers_Lighting!O568</f>
        <v>109315</v>
      </c>
      <c r="P568" s="20">
        <f>[1]StdO_Customers_Residential!P568+[1]StdO_Customers_Small_Commercial!P568+[1]StdO_Customers_Lighting!P568</f>
        <v>104504</v>
      </c>
      <c r="Q568" s="20">
        <f>[1]StdO_Customers_Residential!Q568+[1]StdO_Customers_Small_Commercial!Q568+[1]StdO_Customers_Lighting!Q568</f>
        <v>110617</v>
      </c>
      <c r="R568" s="20">
        <f>[1]StdO_Customers_Residential!R568+[1]StdO_Customers_Small_Commercial!R568+[1]StdO_Customers_Lighting!R568</f>
        <v>117221</v>
      </c>
      <c r="S568" s="20">
        <f>[1]StdO_Customers_Residential!S568+[1]StdO_Customers_Small_Commercial!S568+[1]StdO_Customers_Lighting!S568</f>
        <v>123198</v>
      </c>
      <c r="T568" s="20">
        <f>[1]StdO_Customers_Residential!T568+[1]StdO_Customers_Small_Commercial!T568+[1]StdO_Customers_Lighting!T568</f>
        <v>127120</v>
      </c>
      <c r="U568" s="20">
        <f>[1]StdO_Customers_Residential!U568+[1]StdO_Customers_Small_Commercial!U568+[1]StdO_Customers_Lighting!U568</f>
        <v>125509</v>
      </c>
      <c r="V568" s="20">
        <f>[1]StdO_Customers_Residential!V568+[1]StdO_Customers_Small_Commercial!V568+[1]StdO_Customers_Lighting!V568</f>
        <v>125235</v>
      </c>
      <c r="W568" s="20">
        <f>[1]StdO_Customers_Residential!W568+[1]StdO_Customers_Small_Commercial!W568+[1]StdO_Customers_Lighting!W568</f>
        <v>119438</v>
      </c>
      <c r="X568" s="20">
        <f>[1]StdO_Customers_Residential!X568+[1]StdO_Customers_Small_Commercial!X568+[1]StdO_Customers_Lighting!X568</f>
        <v>102469</v>
      </c>
      <c r="Y568" s="20">
        <f>[1]StdO_Customers_Residential!Y568+[1]StdO_Customers_Small_Commercial!Y568+[1]StdO_Customers_Lighting!Y568</f>
        <v>86141</v>
      </c>
      <c r="Z568" s="12"/>
      <c r="AA568" s="13">
        <f t="shared" si="73"/>
        <v>3</v>
      </c>
      <c r="AB568" s="12">
        <f t="shared" si="66"/>
        <v>1820787</v>
      </c>
      <c r="AC568" s="5">
        <f t="shared" si="67"/>
        <v>585775</v>
      </c>
      <c r="AD568" s="5">
        <f t="shared" si="68"/>
        <v>2406562</v>
      </c>
      <c r="AF568" s="12">
        <f t="shared" si="69"/>
        <v>7</v>
      </c>
      <c r="AG568" s="12">
        <f t="shared" si="70"/>
        <v>2022</v>
      </c>
      <c r="AI568" s="5">
        <f t="shared" si="71"/>
        <v>127120</v>
      </c>
      <c r="AJ568" s="12">
        <f t="shared" si="72"/>
        <v>19</v>
      </c>
    </row>
    <row r="569" spans="1:36" x14ac:dyDescent="0.25">
      <c r="A569" s="33">
        <v>44756</v>
      </c>
      <c r="B569" s="20">
        <f>[1]StdO_Customers_Residential!B569+[1]StdO_Customers_Small_Commercial!B569+[1]StdO_Customers_Lighting!B569</f>
        <v>79354</v>
      </c>
      <c r="C569" s="20">
        <f>[1]StdO_Customers_Residential!C569+[1]StdO_Customers_Small_Commercial!C569+[1]StdO_Customers_Lighting!C569</f>
        <v>70946</v>
      </c>
      <c r="D569" s="20">
        <f>[1]StdO_Customers_Residential!D569+[1]StdO_Customers_Small_Commercial!D569+[1]StdO_Customers_Lighting!D569</f>
        <v>69888</v>
      </c>
      <c r="E569" s="20">
        <f>[1]StdO_Customers_Residential!E569+[1]StdO_Customers_Small_Commercial!E569+[1]StdO_Customers_Lighting!E569</f>
        <v>69880</v>
      </c>
      <c r="F569" s="20">
        <f>[1]StdO_Customers_Residential!F569+[1]StdO_Customers_Small_Commercial!F569+[1]StdO_Customers_Lighting!F569</f>
        <v>69524</v>
      </c>
      <c r="G569" s="20">
        <f>[1]StdO_Customers_Residential!G569+[1]StdO_Customers_Small_Commercial!G569+[1]StdO_Customers_Lighting!G569</f>
        <v>72607</v>
      </c>
      <c r="H569" s="20">
        <f>[1]StdO_Customers_Residential!H569+[1]StdO_Customers_Small_Commercial!H569+[1]StdO_Customers_Lighting!H569</f>
        <v>83268</v>
      </c>
      <c r="I569" s="20">
        <f>[1]StdO_Customers_Residential!I569+[1]StdO_Customers_Small_Commercial!I569+[1]StdO_Customers_Lighting!I569</f>
        <v>96652</v>
      </c>
      <c r="J569" s="20">
        <f>[1]StdO_Customers_Residential!J569+[1]StdO_Customers_Small_Commercial!J569+[1]StdO_Customers_Lighting!J569</f>
        <v>100402</v>
      </c>
      <c r="K569" s="20">
        <f>[1]StdO_Customers_Residential!K569+[1]StdO_Customers_Small_Commercial!K569+[1]StdO_Customers_Lighting!K569</f>
        <v>115796</v>
      </c>
      <c r="L569" s="20">
        <f>[1]StdO_Customers_Residential!L569+[1]StdO_Customers_Small_Commercial!L569+[1]StdO_Customers_Lighting!L569</f>
        <v>115955</v>
      </c>
      <c r="M569" s="20">
        <f>[1]StdO_Customers_Residential!M569+[1]StdO_Customers_Small_Commercial!M569+[1]StdO_Customers_Lighting!M569</f>
        <v>116804</v>
      </c>
      <c r="N569" s="20">
        <f>[1]StdO_Customers_Residential!N569+[1]StdO_Customers_Small_Commercial!N569+[1]StdO_Customers_Lighting!N569</f>
        <v>112322</v>
      </c>
      <c r="O569" s="20">
        <f>[1]StdO_Customers_Residential!O569+[1]StdO_Customers_Small_Commercial!O569+[1]StdO_Customers_Lighting!O569</f>
        <v>109608</v>
      </c>
      <c r="P569" s="20">
        <f>[1]StdO_Customers_Residential!P569+[1]StdO_Customers_Small_Commercial!P569+[1]StdO_Customers_Lighting!P569</f>
        <v>103624</v>
      </c>
      <c r="Q569" s="20">
        <f>[1]StdO_Customers_Residential!Q569+[1]StdO_Customers_Small_Commercial!Q569+[1]StdO_Customers_Lighting!Q569</f>
        <v>107910</v>
      </c>
      <c r="R569" s="20">
        <f>[1]StdO_Customers_Residential!R569+[1]StdO_Customers_Small_Commercial!R569+[1]StdO_Customers_Lighting!R569</f>
        <v>117143</v>
      </c>
      <c r="S569" s="20">
        <f>[1]StdO_Customers_Residential!S569+[1]StdO_Customers_Small_Commercial!S569+[1]StdO_Customers_Lighting!S569</f>
        <v>114924</v>
      </c>
      <c r="T569" s="20">
        <f>[1]StdO_Customers_Residential!T569+[1]StdO_Customers_Small_Commercial!T569+[1]StdO_Customers_Lighting!T569</f>
        <v>116151</v>
      </c>
      <c r="U569" s="20">
        <f>[1]StdO_Customers_Residential!U569+[1]StdO_Customers_Small_Commercial!U569+[1]StdO_Customers_Lighting!U569</f>
        <v>118106</v>
      </c>
      <c r="V569" s="20">
        <f>[1]StdO_Customers_Residential!V569+[1]StdO_Customers_Small_Commercial!V569+[1]StdO_Customers_Lighting!V569</f>
        <v>125515</v>
      </c>
      <c r="W569" s="20">
        <f>[1]StdO_Customers_Residential!W569+[1]StdO_Customers_Small_Commercial!W569+[1]StdO_Customers_Lighting!W569</f>
        <v>119746</v>
      </c>
      <c r="X569" s="20">
        <f>[1]StdO_Customers_Residential!X569+[1]StdO_Customers_Small_Commercial!X569+[1]StdO_Customers_Lighting!X569</f>
        <v>98945</v>
      </c>
      <c r="Y569" s="20">
        <f>[1]StdO_Customers_Residential!Y569+[1]StdO_Customers_Small_Commercial!Y569+[1]StdO_Customers_Lighting!Y569</f>
        <v>81088</v>
      </c>
      <c r="Z569" s="12"/>
      <c r="AA569" s="13">
        <f t="shared" si="73"/>
        <v>4</v>
      </c>
      <c r="AB569" s="12">
        <f t="shared" si="66"/>
        <v>1789603</v>
      </c>
      <c r="AC569" s="5">
        <f t="shared" si="67"/>
        <v>596555</v>
      </c>
      <c r="AD569" s="5">
        <f t="shared" si="68"/>
        <v>2386158</v>
      </c>
      <c r="AF569" s="12">
        <f t="shared" si="69"/>
        <v>7</v>
      </c>
      <c r="AG569" s="12">
        <f t="shared" si="70"/>
        <v>2022</v>
      </c>
      <c r="AI569" s="5">
        <f t="shared" si="71"/>
        <v>125515</v>
      </c>
      <c r="AJ569" s="12">
        <f t="shared" si="72"/>
        <v>21</v>
      </c>
    </row>
    <row r="570" spans="1:36" x14ac:dyDescent="0.25">
      <c r="A570" s="33">
        <v>44757</v>
      </c>
      <c r="B570" s="20">
        <f>[1]StdO_Customers_Residential!B570+[1]StdO_Customers_Small_Commercial!B570+[1]StdO_Customers_Lighting!B570</f>
        <v>71035</v>
      </c>
      <c r="C570" s="20">
        <f>[1]StdO_Customers_Residential!C570+[1]StdO_Customers_Small_Commercial!C570+[1]StdO_Customers_Lighting!C570</f>
        <v>66905</v>
      </c>
      <c r="D570" s="20">
        <f>[1]StdO_Customers_Residential!D570+[1]StdO_Customers_Small_Commercial!D570+[1]StdO_Customers_Lighting!D570</f>
        <v>64846</v>
      </c>
      <c r="E570" s="20">
        <f>[1]StdO_Customers_Residential!E570+[1]StdO_Customers_Small_Commercial!E570+[1]StdO_Customers_Lighting!E570</f>
        <v>64055</v>
      </c>
      <c r="F570" s="20">
        <f>[1]StdO_Customers_Residential!F570+[1]StdO_Customers_Small_Commercial!F570+[1]StdO_Customers_Lighting!F570</f>
        <v>64399</v>
      </c>
      <c r="G570" s="20">
        <f>[1]StdO_Customers_Residential!G570+[1]StdO_Customers_Small_Commercial!G570+[1]StdO_Customers_Lighting!G570</f>
        <v>67520</v>
      </c>
      <c r="H570" s="20">
        <f>[1]StdO_Customers_Residential!H570+[1]StdO_Customers_Small_Commercial!H570+[1]StdO_Customers_Lighting!H570</f>
        <v>82487</v>
      </c>
      <c r="I570" s="20">
        <f>[1]StdO_Customers_Residential!I570+[1]StdO_Customers_Small_Commercial!I570+[1]StdO_Customers_Lighting!I570</f>
        <v>96048</v>
      </c>
      <c r="J570" s="20">
        <f>[1]StdO_Customers_Residential!J570+[1]StdO_Customers_Small_Commercial!J570+[1]StdO_Customers_Lighting!J570</f>
        <v>99599</v>
      </c>
      <c r="K570" s="20">
        <f>[1]StdO_Customers_Residential!K570+[1]StdO_Customers_Small_Commercial!K570+[1]StdO_Customers_Lighting!K570</f>
        <v>114947</v>
      </c>
      <c r="L570" s="20">
        <f>[1]StdO_Customers_Residential!L570+[1]StdO_Customers_Small_Commercial!L570+[1]StdO_Customers_Lighting!L570</f>
        <v>115000</v>
      </c>
      <c r="M570" s="20">
        <f>[1]StdO_Customers_Residential!M570+[1]StdO_Customers_Small_Commercial!M570+[1]StdO_Customers_Lighting!M570</f>
        <v>115798</v>
      </c>
      <c r="N570" s="20">
        <f>[1]StdO_Customers_Residential!N570+[1]StdO_Customers_Small_Commercial!N570+[1]StdO_Customers_Lighting!N570</f>
        <v>111282</v>
      </c>
      <c r="O570" s="20">
        <f>[1]StdO_Customers_Residential!O570+[1]StdO_Customers_Small_Commercial!O570+[1]StdO_Customers_Lighting!O570</f>
        <v>108562</v>
      </c>
      <c r="P570" s="20">
        <f>[1]StdO_Customers_Residential!P570+[1]StdO_Customers_Small_Commercial!P570+[1]StdO_Customers_Lighting!P570</f>
        <v>102649</v>
      </c>
      <c r="Q570" s="20">
        <f>[1]StdO_Customers_Residential!Q570+[1]StdO_Customers_Small_Commercial!Q570+[1]StdO_Customers_Lighting!Q570</f>
        <v>106946</v>
      </c>
      <c r="R570" s="20">
        <f>[1]StdO_Customers_Residential!R570+[1]StdO_Customers_Small_Commercial!R570+[1]StdO_Customers_Lighting!R570</f>
        <v>116334</v>
      </c>
      <c r="S570" s="20">
        <f>[1]StdO_Customers_Residential!S570+[1]StdO_Customers_Small_Commercial!S570+[1]StdO_Customers_Lighting!S570</f>
        <v>115315</v>
      </c>
      <c r="T570" s="20">
        <f>[1]StdO_Customers_Residential!T570+[1]StdO_Customers_Small_Commercial!T570+[1]StdO_Customers_Lighting!T570</f>
        <v>119518</v>
      </c>
      <c r="U570" s="20">
        <f>[1]StdO_Customers_Residential!U570+[1]StdO_Customers_Small_Commercial!U570+[1]StdO_Customers_Lighting!U570</f>
        <v>117444</v>
      </c>
      <c r="V570" s="20">
        <f>[1]StdO_Customers_Residential!V570+[1]StdO_Customers_Small_Commercial!V570+[1]StdO_Customers_Lighting!V570</f>
        <v>125030</v>
      </c>
      <c r="W570" s="20">
        <f>[1]StdO_Customers_Residential!W570+[1]StdO_Customers_Small_Commercial!W570+[1]StdO_Customers_Lighting!W570</f>
        <v>119190</v>
      </c>
      <c r="X570" s="20">
        <f>[1]StdO_Customers_Residential!X570+[1]StdO_Customers_Small_Commercial!X570+[1]StdO_Customers_Lighting!X570</f>
        <v>98589</v>
      </c>
      <c r="Y570" s="20">
        <f>[1]StdO_Customers_Residential!Y570+[1]StdO_Customers_Small_Commercial!Y570+[1]StdO_Customers_Lighting!Y570</f>
        <v>83364</v>
      </c>
      <c r="Z570" s="12"/>
      <c r="AA570" s="13">
        <f t="shared" si="73"/>
        <v>5</v>
      </c>
      <c r="AB570" s="12">
        <f t="shared" si="66"/>
        <v>1782251</v>
      </c>
      <c r="AC570" s="5">
        <f t="shared" si="67"/>
        <v>564611</v>
      </c>
      <c r="AD570" s="5">
        <f t="shared" si="68"/>
        <v>2346862</v>
      </c>
      <c r="AF570" s="12">
        <f t="shared" si="69"/>
        <v>7</v>
      </c>
      <c r="AG570" s="12">
        <f t="shared" si="70"/>
        <v>2022</v>
      </c>
      <c r="AI570" s="5">
        <f t="shared" si="71"/>
        <v>125030</v>
      </c>
      <c r="AJ570" s="12">
        <f t="shared" si="72"/>
        <v>21</v>
      </c>
    </row>
    <row r="571" spans="1:36" x14ac:dyDescent="0.25">
      <c r="A571" s="33">
        <v>44758</v>
      </c>
      <c r="B571" s="20">
        <f>[1]StdO_Customers_Residential!B571+[1]StdO_Customers_Small_Commercial!B571+[1]StdO_Customers_Lighting!B571</f>
        <v>74755</v>
      </c>
      <c r="C571" s="20">
        <f>[1]StdO_Customers_Residential!C571+[1]StdO_Customers_Small_Commercial!C571+[1]StdO_Customers_Lighting!C571</f>
        <v>66667</v>
      </c>
      <c r="D571" s="20">
        <f>[1]StdO_Customers_Residential!D571+[1]StdO_Customers_Small_Commercial!D571+[1]StdO_Customers_Lighting!D571</f>
        <v>64551</v>
      </c>
      <c r="E571" s="20">
        <f>[1]StdO_Customers_Residential!E571+[1]StdO_Customers_Small_Commercial!E571+[1]StdO_Customers_Lighting!E571</f>
        <v>62694</v>
      </c>
      <c r="F571" s="20">
        <f>[1]StdO_Customers_Residential!F571+[1]StdO_Customers_Small_Commercial!F571+[1]StdO_Customers_Lighting!F571</f>
        <v>63808</v>
      </c>
      <c r="G571" s="20">
        <f>[1]StdO_Customers_Residential!G571+[1]StdO_Customers_Small_Commercial!G571+[1]StdO_Customers_Lighting!G571</f>
        <v>65865</v>
      </c>
      <c r="H571" s="20">
        <f>[1]StdO_Customers_Residential!H571+[1]StdO_Customers_Small_Commercial!H571+[1]StdO_Customers_Lighting!H571</f>
        <v>79524</v>
      </c>
      <c r="I571" s="20">
        <f>[1]StdO_Customers_Residential!I571+[1]StdO_Customers_Small_Commercial!I571+[1]StdO_Customers_Lighting!I571</f>
        <v>92736</v>
      </c>
      <c r="J571" s="20">
        <f>[1]StdO_Customers_Residential!J571+[1]StdO_Customers_Small_Commercial!J571+[1]StdO_Customers_Lighting!J571</f>
        <v>99539</v>
      </c>
      <c r="K571" s="20">
        <f>[1]StdO_Customers_Residential!K571+[1]StdO_Customers_Small_Commercial!K571+[1]StdO_Customers_Lighting!K571</f>
        <v>115033</v>
      </c>
      <c r="L571" s="20">
        <f>[1]StdO_Customers_Residential!L571+[1]StdO_Customers_Small_Commercial!L571+[1]StdO_Customers_Lighting!L571</f>
        <v>116029</v>
      </c>
      <c r="M571" s="20">
        <f>[1]StdO_Customers_Residential!M571+[1]StdO_Customers_Small_Commercial!M571+[1]StdO_Customers_Lighting!M571</f>
        <v>115440</v>
      </c>
      <c r="N571" s="20">
        <f>[1]StdO_Customers_Residential!N571+[1]StdO_Customers_Small_Commercial!N571+[1]StdO_Customers_Lighting!N571</f>
        <v>110443</v>
      </c>
      <c r="O571" s="20">
        <f>[1]StdO_Customers_Residential!O571+[1]StdO_Customers_Small_Commercial!O571+[1]StdO_Customers_Lighting!O571</f>
        <v>106827</v>
      </c>
      <c r="P571" s="20">
        <f>[1]StdO_Customers_Residential!P571+[1]StdO_Customers_Small_Commercial!P571+[1]StdO_Customers_Lighting!P571</f>
        <v>101633</v>
      </c>
      <c r="Q571" s="20">
        <f>[1]StdO_Customers_Residential!Q571+[1]StdO_Customers_Small_Commercial!Q571+[1]StdO_Customers_Lighting!Q571</f>
        <v>105659</v>
      </c>
      <c r="R571" s="20">
        <f>[1]StdO_Customers_Residential!R571+[1]StdO_Customers_Small_Commercial!R571+[1]StdO_Customers_Lighting!R571</f>
        <v>113420</v>
      </c>
      <c r="S571" s="20">
        <f>[1]StdO_Customers_Residential!S571+[1]StdO_Customers_Small_Commercial!S571+[1]StdO_Customers_Lighting!S571</f>
        <v>112274</v>
      </c>
      <c r="T571" s="20">
        <f>[1]StdO_Customers_Residential!T571+[1]StdO_Customers_Small_Commercial!T571+[1]StdO_Customers_Lighting!T571</f>
        <v>115074</v>
      </c>
      <c r="U571" s="20">
        <f>[1]StdO_Customers_Residential!U571+[1]StdO_Customers_Small_Commercial!U571+[1]StdO_Customers_Lighting!U571</f>
        <v>117127</v>
      </c>
      <c r="V571" s="20">
        <f>[1]StdO_Customers_Residential!V571+[1]StdO_Customers_Small_Commercial!V571+[1]StdO_Customers_Lighting!V571</f>
        <v>123633</v>
      </c>
      <c r="W571" s="20">
        <f>[1]StdO_Customers_Residential!W571+[1]StdO_Customers_Small_Commercial!W571+[1]StdO_Customers_Lighting!W571</f>
        <v>116046</v>
      </c>
      <c r="X571" s="20">
        <f>[1]StdO_Customers_Residential!X571+[1]StdO_Customers_Small_Commercial!X571+[1]StdO_Customers_Lighting!X571</f>
        <v>97585</v>
      </c>
      <c r="Y571" s="20">
        <f>[1]StdO_Customers_Residential!Y571+[1]StdO_Customers_Small_Commercial!Y571+[1]StdO_Customers_Lighting!Y571</f>
        <v>84905</v>
      </c>
      <c r="Z571" s="12"/>
      <c r="AA571" s="13">
        <f t="shared" si="73"/>
        <v>6</v>
      </c>
      <c r="AB571" s="12">
        <f t="shared" si="66"/>
        <v>1758498</v>
      </c>
      <c r="AC571" s="5">
        <f t="shared" si="67"/>
        <v>562769</v>
      </c>
      <c r="AD571" s="5">
        <f t="shared" si="68"/>
        <v>2321267</v>
      </c>
      <c r="AF571" s="12">
        <f t="shared" si="69"/>
        <v>7</v>
      </c>
      <c r="AG571" s="12">
        <f t="shared" si="70"/>
        <v>2022</v>
      </c>
      <c r="AI571" s="5">
        <f t="shared" si="71"/>
        <v>123633</v>
      </c>
      <c r="AJ571" s="12">
        <f t="shared" si="72"/>
        <v>21</v>
      </c>
    </row>
    <row r="572" spans="1:36" x14ac:dyDescent="0.25">
      <c r="A572" s="33">
        <v>44759</v>
      </c>
      <c r="B572" s="20">
        <f>[1]StdO_Customers_Residential!B572+[1]StdO_Customers_Small_Commercial!B572+[1]StdO_Customers_Lighting!B572</f>
        <v>74675</v>
      </c>
      <c r="C572" s="20">
        <f>[1]StdO_Customers_Residential!C572+[1]StdO_Customers_Small_Commercial!C572+[1]StdO_Customers_Lighting!C572</f>
        <v>68665</v>
      </c>
      <c r="D572" s="20">
        <f>[1]StdO_Customers_Residential!D572+[1]StdO_Customers_Small_Commercial!D572+[1]StdO_Customers_Lighting!D572</f>
        <v>67374</v>
      </c>
      <c r="E572" s="20">
        <f>[1]StdO_Customers_Residential!E572+[1]StdO_Customers_Small_Commercial!E572+[1]StdO_Customers_Lighting!E572</f>
        <v>65964</v>
      </c>
      <c r="F572" s="20">
        <f>[1]StdO_Customers_Residential!F572+[1]StdO_Customers_Small_Commercial!F572+[1]StdO_Customers_Lighting!F572</f>
        <v>64369</v>
      </c>
      <c r="G572" s="20">
        <f>[1]StdO_Customers_Residential!G572+[1]StdO_Customers_Small_Commercial!G572+[1]StdO_Customers_Lighting!G572</f>
        <v>65956</v>
      </c>
      <c r="H572" s="20">
        <f>[1]StdO_Customers_Residential!H572+[1]StdO_Customers_Small_Commercial!H572+[1]StdO_Customers_Lighting!H572</f>
        <v>79683</v>
      </c>
      <c r="I572" s="20">
        <f>[1]StdO_Customers_Residential!I572+[1]StdO_Customers_Small_Commercial!I572+[1]StdO_Customers_Lighting!I572</f>
        <v>92842</v>
      </c>
      <c r="J572" s="20">
        <f>[1]StdO_Customers_Residential!J572+[1]StdO_Customers_Small_Commercial!J572+[1]StdO_Customers_Lighting!J572</f>
        <v>99634</v>
      </c>
      <c r="K572" s="20">
        <f>[1]StdO_Customers_Residential!K572+[1]StdO_Customers_Small_Commercial!K572+[1]StdO_Customers_Lighting!K572</f>
        <v>115147</v>
      </c>
      <c r="L572" s="20">
        <f>[1]StdO_Customers_Residential!L572+[1]StdO_Customers_Small_Commercial!L572+[1]StdO_Customers_Lighting!L572</f>
        <v>116141</v>
      </c>
      <c r="M572" s="20">
        <f>[1]StdO_Customers_Residential!M572+[1]StdO_Customers_Small_Commercial!M572+[1]StdO_Customers_Lighting!M572</f>
        <v>115555</v>
      </c>
      <c r="N572" s="20">
        <f>[1]StdO_Customers_Residential!N572+[1]StdO_Customers_Small_Commercial!N572+[1]StdO_Customers_Lighting!N572</f>
        <v>110539</v>
      </c>
      <c r="O572" s="20">
        <f>[1]StdO_Customers_Residential!O572+[1]StdO_Customers_Small_Commercial!O572+[1]StdO_Customers_Lighting!O572</f>
        <v>106928</v>
      </c>
      <c r="P572" s="20">
        <f>[1]StdO_Customers_Residential!P572+[1]StdO_Customers_Small_Commercial!P572+[1]StdO_Customers_Lighting!P572</f>
        <v>106030</v>
      </c>
      <c r="Q572" s="20">
        <f>[1]StdO_Customers_Residential!Q572+[1]StdO_Customers_Small_Commercial!Q572+[1]StdO_Customers_Lighting!Q572</f>
        <v>109147</v>
      </c>
      <c r="R572" s="20">
        <f>[1]StdO_Customers_Residential!R572+[1]StdO_Customers_Small_Commercial!R572+[1]StdO_Customers_Lighting!R572</f>
        <v>119078</v>
      </c>
      <c r="S572" s="20">
        <f>[1]StdO_Customers_Residential!S572+[1]StdO_Customers_Small_Commercial!S572+[1]StdO_Customers_Lighting!S572</f>
        <v>123995</v>
      </c>
      <c r="T572" s="20">
        <f>[1]StdO_Customers_Residential!T572+[1]StdO_Customers_Small_Commercial!T572+[1]StdO_Customers_Lighting!T572</f>
        <v>127942</v>
      </c>
      <c r="U572" s="20">
        <f>[1]StdO_Customers_Residential!U572+[1]StdO_Customers_Small_Commercial!U572+[1]StdO_Customers_Lighting!U572</f>
        <v>126801</v>
      </c>
      <c r="V572" s="20">
        <f>[1]StdO_Customers_Residential!V572+[1]StdO_Customers_Small_Commercial!V572+[1]StdO_Customers_Lighting!V572</f>
        <v>127592</v>
      </c>
      <c r="W572" s="20">
        <f>[1]StdO_Customers_Residential!W572+[1]StdO_Customers_Small_Commercial!W572+[1]StdO_Customers_Lighting!W572</f>
        <v>117996</v>
      </c>
      <c r="X572" s="20">
        <f>[1]StdO_Customers_Residential!X572+[1]StdO_Customers_Small_Commercial!X572+[1]StdO_Customers_Lighting!X572</f>
        <v>102205</v>
      </c>
      <c r="Y572" s="20">
        <f>[1]StdO_Customers_Residential!Y572+[1]StdO_Customers_Small_Commercial!Y572+[1]StdO_Customers_Lighting!Y572</f>
        <v>88193</v>
      </c>
      <c r="Z572" s="12"/>
      <c r="AA572" s="13">
        <f t="shared" si="73"/>
        <v>7</v>
      </c>
      <c r="AB572" s="12">
        <f t="shared" si="66"/>
        <v>0</v>
      </c>
      <c r="AC572" s="5">
        <f t="shared" si="67"/>
        <v>2392451</v>
      </c>
      <c r="AD572" s="5">
        <f t="shared" si="68"/>
        <v>2392451</v>
      </c>
      <c r="AF572" s="12">
        <f t="shared" si="69"/>
        <v>7</v>
      </c>
      <c r="AG572" s="12">
        <f t="shared" si="70"/>
        <v>2022</v>
      </c>
      <c r="AI572" s="5">
        <f t="shared" si="71"/>
        <v>127942</v>
      </c>
      <c r="AJ572" s="12">
        <f t="shared" si="72"/>
        <v>19</v>
      </c>
    </row>
    <row r="573" spans="1:36" x14ac:dyDescent="0.25">
      <c r="A573" s="33">
        <v>44760</v>
      </c>
      <c r="B573" s="20">
        <f>[1]StdO_Customers_Residential!B573+[1]StdO_Customers_Small_Commercial!B573+[1]StdO_Customers_Lighting!B573</f>
        <v>77722</v>
      </c>
      <c r="C573" s="20">
        <f>[1]StdO_Customers_Residential!C573+[1]StdO_Customers_Small_Commercial!C573+[1]StdO_Customers_Lighting!C573</f>
        <v>72873</v>
      </c>
      <c r="D573" s="20">
        <f>[1]StdO_Customers_Residential!D573+[1]StdO_Customers_Small_Commercial!D573+[1]StdO_Customers_Lighting!D573</f>
        <v>70308</v>
      </c>
      <c r="E573" s="20">
        <f>[1]StdO_Customers_Residential!E573+[1]StdO_Customers_Small_Commercial!E573+[1]StdO_Customers_Lighting!E573</f>
        <v>68383</v>
      </c>
      <c r="F573" s="20">
        <f>[1]StdO_Customers_Residential!F573+[1]StdO_Customers_Small_Commercial!F573+[1]StdO_Customers_Lighting!F573</f>
        <v>69070</v>
      </c>
      <c r="G573" s="20">
        <f>[1]StdO_Customers_Residential!G573+[1]StdO_Customers_Small_Commercial!G573+[1]StdO_Customers_Lighting!G573</f>
        <v>72389</v>
      </c>
      <c r="H573" s="20">
        <f>[1]StdO_Customers_Residential!H573+[1]StdO_Customers_Small_Commercial!H573+[1]StdO_Customers_Lighting!H573</f>
        <v>84313</v>
      </c>
      <c r="I573" s="20">
        <f>[1]StdO_Customers_Residential!I573+[1]StdO_Customers_Small_Commercial!I573+[1]StdO_Customers_Lighting!I573</f>
        <v>96337</v>
      </c>
      <c r="J573" s="20">
        <f>[1]StdO_Customers_Residential!J573+[1]StdO_Customers_Small_Commercial!J573+[1]StdO_Customers_Lighting!J573</f>
        <v>101502</v>
      </c>
      <c r="K573" s="20">
        <f>[1]StdO_Customers_Residential!K573+[1]StdO_Customers_Small_Commercial!K573+[1]StdO_Customers_Lighting!K573</f>
        <v>115367</v>
      </c>
      <c r="L573" s="20">
        <f>[1]StdO_Customers_Residential!L573+[1]StdO_Customers_Small_Commercial!L573+[1]StdO_Customers_Lighting!L573</f>
        <v>115416</v>
      </c>
      <c r="M573" s="20">
        <f>[1]StdO_Customers_Residential!M573+[1]StdO_Customers_Small_Commercial!M573+[1]StdO_Customers_Lighting!M573</f>
        <v>118402</v>
      </c>
      <c r="N573" s="20">
        <f>[1]StdO_Customers_Residential!N573+[1]StdO_Customers_Small_Commercial!N573+[1]StdO_Customers_Lighting!N573</f>
        <v>116886</v>
      </c>
      <c r="O573" s="20">
        <f>[1]StdO_Customers_Residential!O573+[1]StdO_Customers_Small_Commercial!O573+[1]StdO_Customers_Lighting!O573</f>
        <v>117865</v>
      </c>
      <c r="P573" s="20">
        <f>[1]StdO_Customers_Residential!P573+[1]StdO_Customers_Small_Commercial!P573+[1]StdO_Customers_Lighting!P573</f>
        <v>116954</v>
      </c>
      <c r="Q573" s="20">
        <f>[1]StdO_Customers_Residential!Q573+[1]StdO_Customers_Small_Commercial!Q573+[1]StdO_Customers_Lighting!Q573</f>
        <v>117659</v>
      </c>
      <c r="R573" s="20">
        <f>[1]StdO_Customers_Residential!R573+[1]StdO_Customers_Small_Commercial!R573+[1]StdO_Customers_Lighting!R573</f>
        <v>122071</v>
      </c>
      <c r="S573" s="20">
        <f>[1]StdO_Customers_Residential!S573+[1]StdO_Customers_Small_Commercial!S573+[1]StdO_Customers_Lighting!S573</f>
        <v>127621</v>
      </c>
      <c r="T573" s="20">
        <f>[1]StdO_Customers_Residential!T573+[1]StdO_Customers_Small_Commercial!T573+[1]StdO_Customers_Lighting!T573</f>
        <v>130166</v>
      </c>
      <c r="U573" s="20">
        <f>[1]StdO_Customers_Residential!U573+[1]StdO_Customers_Small_Commercial!U573+[1]StdO_Customers_Lighting!U573</f>
        <v>127354</v>
      </c>
      <c r="V573" s="20">
        <f>[1]StdO_Customers_Residential!V573+[1]StdO_Customers_Small_Commercial!V573+[1]StdO_Customers_Lighting!V573</f>
        <v>125251</v>
      </c>
      <c r="W573" s="20">
        <f>[1]StdO_Customers_Residential!W573+[1]StdO_Customers_Small_Commercial!W573+[1]StdO_Customers_Lighting!W573</f>
        <v>119351</v>
      </c>
      <c r="X573" s="20">
        <f>[1]StdO_Customers_Residential!X573+[1]StdO_Customers_Small_Commercial!X573+[1]StdO_Customers_Lighting!X573</f>
        <v>100935</v>
      </c>
      <c r="Y573" s="20">
        <f>[1]StdO_Customers_Residential!Y573+[1]StdO_Customers_Small_Commercial!Y573+[1]StdO_Customers_Lighting!Y573</f>
        <v>87315</v>
      </c>
      <c r="Z573" s="12"/>
      <c r="AA573" s="13">
        <f t="shared" si="73"/>
        <v>1</v>
      </c>
      <c r="AB573" s="12">
        <f t="shared" si="66"/>
        <v>0</v>
      </c>
      <c r="AC573" s="5">
        <f t="shared" si="67"/>
        <v>2471510</v>
      </c>
      <c r="AD573" s="5">
        <f t="shared" si="68"/>
        <v>2471510</v>
      </c>
      <c r="AF573" s="12">
        <f t="shared" si="69"/>
        <v>7</v>
      </c>
      <c r="AG573" s="12">
        <f t="shared" si="70"/>
        <v>2022</v>
      </c>
      <c r="AI573" s="5">
        <f t="shared" si="71"/>
        <v>130166</v>
      </c>
      <c r="AJ573" s="12">
        <f t="shared" si="72"/>
        <v>19</v>
      </c>
    </row>
    <row r="574" spans="1:36" x14ac:dyDescent="0.25">
      <c r="A574" s="33">
        <v>44761</v>
      </c>
      <c r="B574" s="20">
        <f>[1]StdO_Customers_Residential!B574+[1]StdO_Customers_Small_Commercial!B574+[1]StdO_Customers_Lighting!B574</f>
        <v>79913</v>
      </c>
      <c r="C574" s="20">
        <f>[1]StdO_Customers_Residential!C574+[1]StdO_Customers_Small_Commercial!C574+[1]StdO_Customers_Lighting!C574</f>
        <v>75454</v>
      </c>
      <c r="D574" s="20">
        <f>[1]StdO_Customers_Residential!D574+[1]StdO_Customers_Small_Commercial!D574+[1]StdO_Customers_Lighting!D574</f>
        <v>74177</v>
      </c>
      <c r="E574" s="20">
        <f>[1]StdO_Customers_Residential!E574+[1]StdO_Customers_Small_Commercial!E574+[1]StdO_Customers_Lighting!E574</f>
        <v>72971</v>
      </c>
      <c r="F574" s="20">
        <f>[1]StdO_Customers_Residential!F574+[1]StdO_Customers_Small_Commercial!F574+[1]StdO_Customers_Lighting!F574</f>
        <v>76112</v>
      </c>
      <c r="G574" s="20">
        <f>[1]StdO_Customers_Residential!G574+[1]StdO_Customers_Small_Commercial!G574+[1]StdO_Customers_Lighting!G574</f>
        <v>80270</v>
      </c>
      <c r="H574" s="20">
        <f>[1]StdO_Customers_Residential!H574+[1]StdO_Customers_Small_Commercial!H574+[1]StdO_Customers_Lighting!H574</f>
        <v>91003</v>
      </c>
      <c r="I574" s="20">
        <f>[1]StdO_Customers_Residential!I574+[1]StdO_Customers_Small_Commercial!I574+[1]StdO_Customers_Lighting!I574</f>
        <v>101139</v>
      </c>
      <c r="J574" s="20">
        <f>[1]StdO_Customers_Residential!J574+[1]StdO_Customers_Small_Commercial!J574+[1]StdO_Customers_Lighting!J574</f>
        <v>105147</v>
      </c>
      <c r="K574" s="20">
        <f>[1]StdO_Customers_Residential!K574+[1]StdO_Customers_Small_Commercial!K574+[1]StdO_Customers_Lighting!K574</f>
        <v>115931</v>
      </c>
      <c r="L574" s="20">
        <f>[1]StdO_Customers_Residential!L574+[1]StdO_Customers_Small_Commercial!L574+[1]StdO_Customers_Lighting!L574</f>
        <v>116072</v>
      </c>
      <c r="M574" s="20">
        <f>[1]StdO_Customers_Residential!M574+[1]StdO_Customers_Small_Commercial!M574+[1]StdO_Customers_Lighting!M574</f>
        <v>116900</v>
      </c>
      <c r="N574" s="20">
        <f>[1]StdO_Customers_Residential!N574+[1]StdO_Customers_Small_Commercial!N574+[1]StdO_Customers_Lighting!N574</f>
        <v>117706</v>
      </c>
      <c r="O574" s="20">
        <f>[1]StdO_Customers_Residential!O574+[1]StdO_Customers_Small_Commercial!O574+[1]StdO_Customers_Lighting!O574</f>
        <v>119049</v>
      </c>
      <c r="P574" s="20">
        <f>[1]StdO_Customers_Residential!P574+[1]StdO_Customers_Small_Commercial!P574+[1]StdO_Customers_Lighting!P574</f>
        <v>119018</v>
      </c>
      <c r="Q574" s="20">
        <f>[1]StdO_Customers_Residential!Q574+[1]StdO_Customers_Small_Commercial!Q574+[1]StdO_Customers_Lighting!Q574</f>
        <v>118110</v>
      </c>
      <c r="R574" s="20">
        <f>[1]StdO_Customers_Residential!R574+[1]StdO_Customers_Small_Commercial!R574+[1]StdO_Customers_Lighting!R574</f>
        <v>129460</v>
      </c>
      <c r="S574" s="20">
        <f>[1]StdO_Customers_Residential!S574+[1]StdO_Customers_Small_Commercial!S574+[1]StdO_Customers_Lighting!S574</f>
        <v>134281</v>
      </c>
      <c r="T574" s="20">
        <f>[1]StdO_Customers_Residential!T574+[1]StdO_Customers_Small_Commercial!T574+[1]StdO_Customers_Lighting!T574</f>
        <v>139280</v>
      </c>
      <c r="U574" s="20">
        <f>[1]StdO_Customers_Residential!U574+[1]StdO_Customers_Small_Commercial!U574+[1]StdO_Customers_Lighting!U574</f>
        <v>136636</v>
      </c>
      <c r="V574" s="20">
        <f>[1]StdO_Customers_Residential!V574+[1]StdO_Customers_Small_Commercial!V574+[1]StdO_Customers_Lighting!V574</f>
        <v>141415</v>
      </c>
      <c r="W574" s="20">
        <f>[1]StdO_Customers_Residential!W574+[1]StdO_Customers_Small_Commercial!W574+[1]StdO_Customers_Lighting!W574</f>
        <v>130639</v>
      </c>
      <c r="X574" s="20">
        <f>[1]StdO_Customers_Residential!X574+[1]StdO_Customers_Small_Commercial!X574+[1]StdO_Customers_Lighting!X574</f>
        <v>111461</v>
      </c>
      <c r="Y574" s="20">
        <f>[1]StdO_Customers_Residential!Y574+[1]StdO_Customers_Small_Commercial!Y574+[1]StdO_Customers_Lighting!Y574</f>
        <v>91446</v>
      </c>
      <c r="Z574" s="12"/>
      <c r="AA574" s="13">
        <f t="shared" si="73"/>
        <v>2</v>
      </c>
      <c r="AB574" s="12">
        <f t="shared" si="66"/>
        <v>1952244</v>
      </c>
      <c r="AC574" s="5">
        <f t="shared" si="67"/>
        <v>641346</v>
      </c>
      <c r="AD574" s="5">
        <f t="shared" si="68"/>
        <v>2593590</v>
      </c>
      <c r="AF574" s="12">
        <f t="shared" si="69"/>
        <v>7</v>
      </c>
      <c r="AG574" s="12">
        <f t="shared" si="70"/>
        <v>2022</v>
      </c>
      <c r="AI574" s="5">
        <f t="shared" si="71"/>
        <v>141415</v>
      </c>
      <c r="AJ574" s="12">
        <f t="shared" si="72"/>
        <v>21</v>
      </c>
    </row>
    <row r="575" spans="1:36" x14ac:dyDescent="0.25">
      <c r="A575" s="33">
        <v>44762</v>
      </c>
      <c r="B575" s="20">
        <f>[1]StdO_Customers_Residential!B575+[1]StdO_Customers_Small_Commercial!B575+[1]StdO_Customers_Lighting!B575</f>
        <v>85031</v>
      </c>
      <c r="C575" s="20">
        <f>[1]StdO_Customers_Residential!C575+[1]StdO_Customers_Small_Commercial!C575+[1]StdO_Customers_Lighting!C575</f>
        <v>78819</v>
      </c>
      <c r="D575" s="20">
        <f>[1]StdO_Customers_Residential!D575+[1]StdO_Customers_Small_Commercial!D575+[1]StdO_Customers_Lighting!D575</f>
        <v>75858</v>
      </c>
      <c r="E575" s="20">
        <f>[1]StdO_Customers_Residential!E575+[1]StdO_Customers_Small_Commercial!E575+[1]StdO_Customers_Lighting!E575</f>
        <v>74946</v>
      </c>
      <c r="F575" s="20">
        <f>[1]StdO_Customers_Residential!F575+[1]StdO_Customers_Small_Commercial!F575+[1]StdO_Customers_Lighting!F575</f>
        <v>75742</v>
      </c>
      <c r="G575" s="20">
        <f>[1]StdO_Customers_Residential!G575+[1]StdO_Customers_Small_Commercial!G575+[1]StdO_Customers_Lighting!G575</f>
        <v>77304</v>
      </c>
      <c r="H575" s="20">
        <f>[1]StdO_Customers_Residential!H575+[1]StdO_Customers_Small_Commercial!H575+[1]StdO_Customers_Lighting!H575</f>
        <v>90645</v>
      </c>
      <c r="I575" s="20">
        <f>[1]StdO_Customers_Residential!I575+[1]StdO_Customers_Small_Commercial!I575+[1]StdO_Customers_Lighting!I575</f>
        <v>99131</v>
      </c>
      <c r="J575" s="20">
        <f>[1]StdO_Customers_Residential!J575+[1]StdO_Customers_Small_Commercial!J575+[1]StdO_Customers_Lighting!J575</f>
        <v>104733</v>
      </c>
      <c r="K575" s="20">
        <f>[1]StdO_Customers_Residential!K575+[1]StdO_Customers_Small_Commercial!K575+[1]StdO_Customers_Lighting!K575</f>
        <v>116281</v>
      </c>
      <c r="L575" s="20">
        <f>[1]StdO_Customers_Residential!L575+[1]StdO_Customers_Small_Commercial!L575+[1]StdO_Customers_Lighting!L575</f>
        <v>116370</v>
      </c>
      <c r="M575" s="20">
        <f>[1]StdO_Customers_Residential!M575+[1]StdO_Customers_Small_Commercial!M575+[1]StdO_Customers_Lighting!M575</f>
        <v>117182</v>
      </c>
      <c r="N575" s="20">
        <f>[1]StdO_Customers_Residential!N575+[1]StdO_Customers_Small_Commercial!N575+[1]StdO_Customers_Lighting!N575</f>
        <v>112686</v>
      </c>
      <c r="O575" s="20">
        <f>[1]StdO_Customers_Residential!O575+[1]StdO_Customers_Small_Commercial!O575+[1]StdO_Customers_Lighting!O575</f>
        <v>113093</v>
      </c>
      <c r="P575" s="20">
        <f>[1]StdO_Customers_Residential!P575+[1]StdO_Customers_Small_Commercial!P575+[1]StdO_Customers_Lighting!P575</f>
        <v>113805</v>
      </c>
      <c r="Q575" s="20">
        <f>[1]StdO_Customers_Residential!Q575+[1]StdO_Customers_Small_Commercial!Q575+[1]StdO_Customers_Lighting!Q575</f>
        <v>118540</v>
      </c>
      <c r="R575" s="20">
        <f>[1]StdO_Customers_Residential!R575+[1]StdO_Customers_Small_Commercial!R575+[1]StdO_Customers_Lighting!R575</f>
        <v>125516</v>
      </c>
      <c r="S575" s="20">
        <f>[1]StdO_Customers_Residential!S575+[1]StdO_Customers_Small_Commercial!S575+[1]StdO_Customers_Lighting!S575</f>
        <v>136551</v>
      </c>
      <c r="T575" s="20">
        <f>[1]StdO_Customers_Residential!T575+[1]StdO_Customers_Small_Commercial!T575+[1]StdO_Customers_Lighting!T575</f>
        <v>138646</v>
      </c>
      <c r="U575" s="20">
        <f>[1]StdO_Customers_Residential!U575+[1]StdO_Customers_Small_Commercial!U575+[1]StdO_Customers_Lighting!U575</f>
        <v>138093</v>
      </c>
      <c r="V575" s="20">
        <f>[1]StdO_Customers_Residential!V575+[1]StdO_Customers_Small_Commercial!V575+[1]StdO_Customers_Lighting!V575</f>
        <v>141327</v>
      </c>
      <c r="W575" s="20">
        <f>[1]StdO_Customers_Residential!W575+[1]StdO_Customers_Small_Commercial!W575+[1]StdO_Customers_Lighting!W575</f>
        <v>139520</v>
      </c>
      <c r="X575" s="20">
        <f>[1]StdO_Customers_Residential!X575+[1]StdO_Customers_Small_Commercial!X575+[1]StdO_Customers_Lighting!X575</f>
        <v>115998</v>
      </c>
      <c r="Y575" s="20">
        <f>[1]StdO_Customers_Residential!Y575+[1]StdO_Customers_Small_Commercial!Y575+[1]StdO_Customers_Lighting!Y575</f>
        <v>96801</v>
      </c>
      <c r="Z575" s="12"/>
      <c r="AA575" s="13">
        <f t="shared" si="73"/>
        <v>3</v>
      </c>
      <c r="AB575" s="12">
        <f t="shared" si="66"/>
        <v>1947472</v>
      </c>
      <c r="AC575" s="5">
        <f t="shared" si="67"/>
        <v>655146</v>
      </c>
      <c r="AD575" s="5">
        <f t="shared" si="68"/>
        <v>2602618</v>
      </c>
      <c r="AF575" s="12">
        <f t="shared" si="69"/>
        <v>7</v>
      </c>
      <c r="AG575" s="12">
        <f t="shared" si="70"/>
        <v>2022</v>
      </c>
      <c r="AI575" s="5">
        <f t="shared" si="71"/>
        <v>141327</v>
      </c>
      <c r="AJ575" s="12">
        <f t="shared" si="72"/>
        <v>21</v>
      </c>
    </row>
    <row r="576" spans="1:36" x14ac:dyDescent="0.25">
      <c r="A576" s="33">
        <v>44763</v>
      </c>
      <c r="B576" s="20">
        <f>[1]StdO_Customers_Residential!B576+[1]StdO_Customers_Small_Commercial!B576+[1]StdO_Customers_Lighting!B576</f>
        <v>89330</v>
      </c>
      <c r="C576" s="20">
        <f>[1]StdO_Customers_Residential!C576+[1]StdO_Customers_Small_Commercial!C576+[1]StdO_Customers_Lighting!C576</f>
        <v>85735</v>
      </c>
      <c r="D576" s="20">
        <f>[1]StdO_Customers_Residential!D576+[1]StdO_Customers_Small_Commercial!D576+[1]StdO_Customers_Lighting!D576</f>
        <v>80995</v>
      </c>
      <c r="E576" s="20">
        <f>[1]StdO_Customers_Residential!E576+[1]StdO_Customers_Small_Commercial!E576+[1]StdO_Customers_Lighting!E576</f>
        <v>79249</v>
      </c>
      <c r="F576" s="20">
        <f>[1]StdO_Customers_Residential!F576+[1]StdO_Customers_Small_Commercial!F576+[1]StdO_Customers_Lighting!F576</f>
        <v>79531</v>
      </c>
      <c r="G576" s="20">
        <f>[1]StdO_Customers_Residential!G576+[1]StdO_Customers_Small_Commercial!G576+[1]StdO_Customers_Lighting!G576</f>
        <v>82646</v>
      </c>
      <c r="H576" s="20">
        <f>[1]StdO_Customers_Residential!H576+[1]StdO_Customers_Small_Commercial!H576+[1]StdO_Customers_Lighting!H576</f>
        <v>97532</v>
      </c>
      <c r="I576" s="20">
        <f>[1]StdO_Customers_Residential!I576+[1]StdO_Customers_Small_Commercial!I576+[1]StdO_Customers_Lighting!I576</f>
        <v>105887</v>
      </c>
      <c r="J576" s="20">
        <f>[1]StdO_Customers_Residential!J576+[1]StdO_Customers_Small_Commercial!J576+[1]StdO_Customers_Lighting!J576</f>
        <v>113636</v>
      </c>
      <c r="K576" s="20">
        <f>[1]StdO_Customers_Residential!K576+[1]StdO_Customers_Small_Commercial!K576+[1]StdO_Customers_Lighting!K576</f>
        <v>121523</v>
      </c>
      <c r="L576" s="20">
        <f>[1]StdO_Customers_Residential!L576+[1]StdO_Customers_Small_Commercial!L576+[1]StdO_Customers_Lighting!L576</f>
        <v>126149</v>
      </c>
      <c r="M576" s="20">
        <f>[1]StdO_Customers_Residential!M576+[1]StdO_Customers_Small_Commercial!M576+[1]StdO_Customers_Lighting!M576</f>
        <v>130658</v>
      </c>
      <c r="N576" s="20">
        <f>[1]StdO_Customers_Residential!N576+[1]StdO_Customers_Small_Commercial!N576+[1]StdO_Customers_Lighting!N576</f>
        <v>128079</v>
      </c>
      <c r="O576" s="20">
        <f>[1]StdO_Customers_Residential!O576+[1]StdO_Customers_Small_Commercial!O576+[1]StdO_Customers_Lighting!O576</f>
        <v>125762</v>
      </c>
      <c r="P576" s="20">
        <f>[1]StdO_Customers_Residential!P576+[1]StdO_Customers_Small_Commercial!P576+[1]StdO_Customers_Lighting!P576</f>
        <v>124391</v>
      </c>
      <c r="Q576" s="20">
        <f>[1]StdO_Customers_Residential!Q576+[1]StdO_Customers_Small_Commercial!Q576+[1]StdO_Customers_Lighting!Q576</f>
        <v>127182</v>
      </c>
      <c r="R576" s="20">
        <f>[1]StdO_Customers_Residential!R576+[1]StdO_Customers_Small_Commercial!R576+[1]StdO_Customers_Lighting!R576</f>
        <v>135533</v>
      </c>
      <c r="S576" s="20">
        <f>[1]StdO_Customers_Residential!S576+[1]StdO_Customers_Small_Commercial!S576+[1]StdO_Customers_Lighting!S576</f>
        <v>136747</v>
      </c>
      <c r="T576" s="20">
        <f>[1]StdO_Customers_Residential!T576+[1]StdO_Customers_Small_Commercial!T576+[1]StdO_Customers_Lighting!T576</f>
        <v>143867</v>
      </c>
      <c r="U576" s="20">
        <f>[1]StdO_Customers_Residential!U576+[1]StdO_Customers_Small_Commercial!U576+[1]StdO_Customers_Lighting!U576</f>
        <v>136284</v>
      </c>
      <c r="V576" s="20">
        <f>[1]StdO_Customers_Residential!V576+[1]StdO_Customers_Small_Commercial!V576+[1]StdO_Customers_Lighting!V576</f>
        <v>139752</v>
      </c>
      <c r="W576" s="20">
        <f>[1]StdO_Customers_Residential!W576+[1]StdO_Customers_Small_Commercial!W576+[1]StdO_Customers_Lighting!W576</f>
        <v>132789</v>
      </c>
      <c r="X576" s="20">
        <f>[1]StdO_Customers_Residential!X576+[1]StdO_Customers_Small_Commercial!X576+[1]StdO_Customers_Lighting!X576</f>
        <v>114702</v>
      </c>
      <c r="Y576" s="20">
        <f>[1]StdO_Customers_Residential!Y576+[1]StdO_Customers_Small_Commercial!Y576+[1]StdO_Customers_Lighting!Y576</f>
        <v>98257</v>
      </c>
      <c r="Z576" s="12"/>
      <c r="AA576" s="13">
        <f t="shared" si="73"/>
        <v>4</v>
      </c>
      <c r="AB576" s="12">
        <f t="shared" si="66"/>
        <v>2042941</v>
      </c>
      <c r="AC576" s="5">
        <f t="shared" si="67"/>
        <v>693275</v>
      </c>
      <c r="AD576" s="5">
        <f t="shared" si="68"/>
        <v>2736216</v>
      </c>
      <c r="AF576" s="12">
        <f t="shared" si="69"/>
        <v>7</v>
      </c>
      <c r="AG576" s="12">
        <f t="shared" si="70"/>
        <v>2022</v>
      </c>
      <c r="AI576" s="5">
        <f t="shared" si="71"/>
        <v>143867</v>
      </c>
      <c r="AJ576" s="12">
        <f t="shared" si="72"/>
        <v>19</v>
      </c>
    </row>
    <row r="577" spans="1:36" x14ac:dyDescent="0.25">
      <c r="A577" s="33">
        <v>44764</v>
      </c>
      <c r="B577" s="20">
        <f>[1]StdO_Customers_Residential!B577+[1]StdO_Customers_Small_Commercial!B577+[1]StdO_Customers_Lighting!B577</f>
        <v>89735</v>
      </c>
      <c r="C577" s="20">
        <f>[1]StdO_Customers_Residential!C577+[1]StdO_Customers_Small_Commercial!C577+[1]StdO_Customers_Lighting!C577</f>
        <v>82154</v>
      </c>
      <c r="D577" s="20">
        <f>[1]StdO_Customers_Residential!D577+[1]StdO_Customers_Small_Commercial!D577+[1]StdO_Customers_Lighting!D577</f>
        <v>80346</v>
      </c>
      <c r="E577" s="20">
        <f>[1]StdO_Customers_Residential!E577+[1]StdO_Customers_Small_Commercial!E577+[1]StdO_Customers_Lighting!E577</f>
        <v>80112</v>
      </c>
      <c r="F577" s="20">
        <f>[1]StdO_Customers_Residential!F577+[1]StdO_Customers_Small_Commercial!F577+[1]StdO_Customers_Lighting!F577</f>
        <v>79583</v>
      </c>
      <c r="G577" s="20">
        <f>[1]StdO_Customers_Residential!G577+[1]StdO_Customers_Small_Commercial!G577+[1]StdO_Customers_Lighting!G577</f>
        <v>82327</v>
      </c>
      <c r="H577" s="20">
        <f>[1]StdO_Customers_Residential!H577+[1]StdO_Customers_Small_Commercial!H577+[1]StdO_Customers_Lighting!H577</f>
        <v>96370</v>
      </c>
      <c r="I577" s="20">
        <f>[1]StdO_Customers_Residential!I577+[1]StdO_Customers_Small_Commercial!I577+[1]StdO_Customers_Lighting!I577</f>
        <v>105938</v>
      </c>
      <c r="J577" s="20">
        <f>[1]StdO_Customers_Residential!J577+[1]StdO_Customers_Small_Commercial!J577+[1]StdO_Customers_Lighting!J577</f>
        <v>110716</v>
      </c>
      <c r="K577" s="20">
        <f>[1]StdO_Customers_Residential!K577+[1]StdO_Customers_Small_Commercial!K577+[1]StdO_Customers_Lighting!K577</f>
        <v>121583</v>
      </c>
      <c r="L577" s="20">
        <f>[1]StdO_Customers_Residential!L577+[1]StdO_Customers_Small_Commercial!L577+[1]StdO_Customers_Lighting!L577</f>
        <v>123577</v>
      </c>
      <c r="M577" s="20">
        <f>[1]StdO_Customers_Residential!M577+[1]StdO_Customers_Small_Commercial!M577+[1]StdO_Customers_Lighting!M577</f>
        <v>126484</v>
      </c>
      <c r="N577" s="20">
        <f>[1]StdO_Customers_Residential!N577+[1]StdO_Customers_Small_Commercial!N577+[1]StdO_Customers_Lighting!N577</f>
        <v>124394</v>
      </c>
      <c r="O577" s="20">
        <f>[1]StdO_Customers_Residential!O577+[1]StdO_Customers_Small_Commercial!O577+[1]StdO_Customers_Lighting!O577</f>
        <v>125213</v>
      </c>
      <c r="P577" s="20">
        <f>[1]StdO_Customers_Residential!P577+[1]StdO_Customers_Small_Commercial!P577+[1]StdO_Customers_Lighting!P577</f>
        <v>123386</v>
      </c>
      <c r="Q577" s="20">
        <f>[1]StdO_Customers_Residential!Q577+[1]StdO_Customers_Small_Commercial!Q577+[1]StdO_Customers_Lighting!Q577</f>
        <v>126129</v>
      </c>
      <c r="R577" s="20">
        <f>[1]StdO_Customers_Residential!R577+[1]StdO_Customers_Small_Commercial!R577+[1]StdO_Customers_Lighting!R577</f>
        <v>134239</v>
      </c>
      <c r="S577" s="20">
        <f>[1]StdO_Customers_Residential!S577+[1]StdO_Customers_Small_Commercial!S577+[1]StdO_Customers_Lighting!S577</f>
        <v>138656</v>
      </c>
      <c r="T577" s="20">
        <f>[1]StdO_Customers_Residential!T577+[1]StdO_Customers_Small_Commercial!T577+[1]StdO_Customers_Lighting!T577</f>
        <v>146521</v>
      </c>
      <c r="U577" s="20">
        <f>[1]StdO_Customers_Residential!U577+[1]StdO_Customers_Small_Commercial!U577+[1]StdO_Customers_Lighting!U577</f>
        <v>142280</v>
      </c>
      <c r="V577" s="20">
        <f>[1]StdO_Customers_Residential!V577+[1]StdO_Customers_Small_Commercial!V577+[1]StdO_Customers_Lighting!V577</f>
        <v>141104</v>
      </c>
      <c r="W577" s="20">
        <f>[1]StdO_Customers_Residential!W577+[1]StdO_Customers_Small_Commercial!W577+[1]StdO_Customers_Lighting!W577</f>
        <v>134297</v>
      </c>
      <c r="X577" s="20">
        <f>[1]StdO_Customers_Residential!X577+[1]StdO_Customers_Small_Commercial!X577+[1]StdO_Customers_Lighting!X577</f>
        <v>118694</v>
      </c>
      <c r="Y577" s="20">
        <f>[1]StdO_Customers_Residential!Y577+[1]StdO_Customers_Small_Commercial!Y577+[1]StdO_Customers_Lighting!Y577</f>
        <v>98247</v>
      </c>
      <c r="Z577" s="12"/>
      <c r="AA577" s="13">
        <f t="shared" si="73"/>
        <v>5</v>
      </c>
      <c r="AB577" s="12">
        <f t="shared" si="66"/>
        <v>2043211</v>
      </c>
      <c r="AC577" s="5">
        <f t="shared" si="67"/>
        <v>688874</v>
      </c>
      <c r="AD577" s="5">
        <f t="shared" si="68"/>
        <v>2732085</v>
      </c>
      <c r="AF577" s="12">
        <f t="shared" si="69"/>
        <v>7</v>
      </c>
      <c r="AG577" s="12">
        <f t="shared" si="70"/>
        <v>2022</v>
      </c>
      <c r="AI577" s="5">
        <f t="shared" si="71"/>
        <v>146521</v>
      </c>
      <c r="AJ577" s="12">
        <f t="shared" si="72"/>
        <v>19</v>
      </c>
    </row>
    <row r="578" spans="1:36" x14ac:dyDescent="0.25">
      <c r="A578" s="33">
        <v>44765</v>
      </c>
      <c r="B578" s="20">
        <f>[1]StdO_Customers_Residential!B578+[1]StdO_Customers_Small_Commercial!B578+[1]StdO_Customers_Lighting!B578</f>
        <v>90442</v>
      </c>
      <c r="C578" s="20">
        <f>[1]StdO_Customers_Residential!C578+[1]StdO_Customers_Small_Commercial!C578+[1]StdO_Customers_Lighting!C578</f>
        <v>83697</v>
      </c>
      <c r="D578" s="20">
        <f>[1]StdO_Customers_Residential!D578+[1]StdO_Customers_Small_Commercial!D578+[1]StdO_Customers_Lighting!D578</f>
        <v>80645</v>
      </c>
      <c r="E578" s="20">
        <f>[1]StdO_Customers_Residential!E578+[1]StdO_Customers_Small_Commercial!E578+[1]StdO_Customers_Lighting!E578</f>
        <v>76990</v>
      </c>
      <c r="F578" s="20">
        <f>[1]StdO_Customers_Residential!F578+[1]StdO_Customers_Small_Commercial!F578+[1]StdO_Customers_Lighting!F578</f>
        <v>75057</v>
      </c>
      <c r="G578" s="20">
        <f>[1]StdO_Customers_Residential!G578+[1]StdO_Customers_Small_Commercial!G578+[1]StdO_Customers_Lighting!G578</f>
        <v>75822</v>
      </c>
      <c r="H578" s="20">
        <f>[1]StdO_Customers_Residential!H578+[1]StdO_Customers_Small_Commercial!H578+[1]StdO_Customers_Lighting!H578</f>
        <v>86017</v>
      </c>
      <c r="I578" s="20">
        <f>[1]StdO_Customers_Residential!I578+[1]StdO_Customers_Small_Commercial!I578+[1]StdO_Customers_Lighting!I578</f>
        <v>95246</v>
      </c>
      <c r="J578" s="20">
        <f>[1]StdO_Customers_Residential!J578+[1]StdO_Customers_Small_Commercial!J578+[1]StdO_Customers_Lighting!J578</f>
        <v>104303</v>
      </c>
      <c r="K578" s="20">
        <f>[1]StdO_Customers_Residential!K578+[1]StdO_Customers_Small_Commercial!K578+[1]StdO_Customers_Lighting!K578</f>
        <v>114981</v>
      </c>
      <c r="L578" s="20">
        <f>[1]StdO_Customers_Residential!L578+[1]StdO_Customers_Small_Commercial!L578+[1]StdO_Customers_Lighting!L578</f>
        <v>117433</v>
      </c>
      <c r="M578" s="20">
        <f>[1]StdO_Customers_Residential!M578+[1]StdO_Customers_Small_Commercial!M578+[1]StdO_Customers_Lighting!M578</f>
        <v>121148</v>
      </c>
      <c r="N578" s="20">
        <f>[1]StdO_Customers_Residential!N578+[1]StdO_Customers_Small_Commercial!N578+[1]StdO_Customers_Lighting!N578</f>
        <v>120831</v>
      </c>
      <c r="O578" s="20">
        <f>[1]StdO_Customers_Residential!O578+[1]StdO_Customers_Small_Commercial!O578+[1]StdO_Customers_Lighting!O578</f>
        <v>121080</v>
      </c>
      <c r="P578" s="20">
        <f>[1]StdO_Customers_Residential!P578+[1]StdO_Customers_Small_Commercial!P578+[1]StdO_Customers_Lighting!P578</f>
        <v>120346</v>
      </c>
      <c r="Q578" s="20">
        <f>[1]StdO_Customers_Residential!Q578+[1]StdO_Customers_Small_Commercial!Q578+[1]StdO_Customers_Lighting!Q578</f>
        <v>123457</v>
      </c>
      <c r="R578" s="20">
        <f>[1]StdO_Customers_Residential!R578+[1]StdO_Customers_Small_Commercial!R578+[1]StdO_Customers_Lighting!R578</f>
        <v>133981</v>
      </c>
      <c r="S578" s="20">
        <f>[1]StdO_Customers_Residential!S578+[1]StdO_Customers_Small_Commercial!S578+[1]StdO_Customers_Lighting!S578</f>
        <v>139610</v>
      </c>
      <c r="T578" s="20">
        <f>[1]StdO_Customers_Residential!T578+[1]StdO_Customers_Small_Commercial!T578+[1]StdO_Customers_Lighting!T578</f>
        <v>137603</v>
      </c>
      <c r="U578" s="20">
        <f>[1]StdO_Customers_Residential!U578+[1]StdO_Customers_Small_Commercial!U578+[1]StdO_Customers_Lighting!U578</f>
        <v>139268</v>
      </c>
      <c r="V578" s="20">
        <f>[1]StdO_Customers_Residential!V578+[1]StdO_Customers_Small_Commercial!V578+[1]StdO_Customers_Lighting!V578</f>
        <v>140714</v>
      </c>
      <c r="W578" s="20">
        <f>[1]StdO_Customers_Residential!W578+[1]StdO_Customers_Small_Commercial!W578+[1]StdO_Customers_Lighting!W578</f>
        <v>140888</v>
      </c>
      <c r="X578" s="20">
        <f>[1]StdO_Customers_Residential!X578+[1]StdO_Customers_Small_Commercial!X578+[1]StdO_Customers_Lighting!X578</f>
        <v>120465</v>
      </c>
      <c r="Y578" s="20">
        <f>[1]StdO_Customers_Residential!Y578+[1]StdO_Customers_Small_Commercial!Y578+[1]StdO_Customers_Lighting!Y578</f>
        <v>101609</v>
      </c>
      <c r="Z578" s="12"/>
      <c r="AA578" s="13">
        <f t="shared" si="73"/>
        <v>6</v>
      </c>
      <c r="AB578" s="12">
        <f t="shared" si="66"/>
        <v>1991354</v>
      </c>
      <c r="AC578" s="5">
        <f t="shared" si="67"/>
        <v>670279</v>
      </c>
      <c r="AD578" s="5">
        <f t="shared" si="68"/>
        <v>2661633</v>
      </c>
      <c r="AF578" s="12">
        <f t="shared" si="69"/>
        <v>7</v>
      </c>
      <c r="AG578" s="12">
        <f t="shared" si="70"/>
        <v>2022</v>
      </c>
      <c r="AI578" s="5">
        <f t="shared" si="71"/>
        <v>140888</v>
      </c>
      <c r="AJ578" s="12">
        <f t="shared" si="72"/>
        <v>22</v>
      </c>
    </row>
    <row r="579" spans="1:36" x14ac:dyDescent="0.25">
      <c r="A579" s="33">
        <v>44766</v>
      </c>
      <c r="B579" s="20">
        <f>[1]StdO_Customers_Residential!B579+[1]StdO_Customers_Small_Commercial!B579+[1]StdO_Customers_Lighting!B579</f>
        <v>94438</v>
      </c>
      <c r="C579" s="20">
        <f>[1]StdO_Customers_Residential!C579+[1]StdO_Customers_Small_Commercial!C579+[1]StdO_Customers_Lighting!C579</f>
        <v>86414</v>
      </c>
      <c r="D579" s="20">
        <f>[1]StdO_Customers_Residential!D579+[1]StdO_Customers_Small_Commercial!D579+[1]StdO_Customers_Lighting!D579</f>
        <v>82577</v>
      </c>
      <c r="E579" s="20">
        <f>[1]StdO_Customers_Residential!E579+[1]StdO_Customers_Small_Commercial!E579+[1]StdO_Customers_Lighting!E579</f>
        <v>80106</v>
      </c>
      <c r="F579" s="20">
        <f>[1]StdO_Customers_Residential!F579+[1]StdO_Customers_Small_Commercial!F579+[1]StdO_Customers_Lighting!F579</f>
        <v>77645</v>
      </c>
      <c r="G579" s="20">
        <f>[1]StdO_Customers_Residential!G579+[1]StdO_Customers_Small_Commercial!G579+[1]StdO_Customers_Lighting!G579</f>
        <v>76557</v>
      </c>
      <c r="H579" s="20">
        <f>[1]StdO_Customers_Residential!H579+[1]StdO_Customers_Small_Commercial!H579+[1]StdO_Customers_Lighting!H579</f>
        <v>85763</v>
      </c>
      <c r="I579" s="20">
        <f>[1]StdO_Customers_Residential!I579+[1]StdO_Customers_Small_Commercial!I579+[1]StdO_Customers_Lighting!I579</f>
        <v>95552</v>
      </c>
      <c r="J579" s="20">
        <f>[1]StdO_Customers_Residential!J579+[1]StdO_Customers_Small_Commercial!J579+[1]StdO_Customers_Lighting!J579</f>
        <v>102788</v>
      </c>
      <c r="K579" s="20">
        <f>[1]StdO_Customers_Residential!K579+[1]StdO_Customers_Small_Commercial!K579+[1]StdO_Customers_Lighting!K579</f>
        <v>115670</v>
      </c>
      <c r="L579" s="20">
        <f>[1]StdO_Customers_Residential!L579+[1]StdO_Customers_Small_Commercial!L579+[1]StdO_Customers_Lighting!L579</f>
        <v>118974</v>
      </c>
      <c r="M579" s="20">
        <f>[1]StdO_Customers_Residential!M579+[1]StdO_Customers_Small_Commercial!M579+[1]StdO_Customers_Lighting!M579</f>
        <v>125655</v>
      </c>
      <c r="N579" s="20">
        <f>[1]StdO_Customers_Residential!N579+[1]StdO_Customers_Small_Commercial!N579+[1]StdO_Customers_Lighting!N579</f>
        <v>127417</v>
      </c>
      <c r="O579" s="20">
        <f>[1]StdO_Customers_Residential!O579+[1]StdO_Customers_Small_Commercial!O579+[1]StdO_Customers_Lighting!O579</f>
        <v>125684</v>
      </c>
      <c r="P579" s="20">
        <f>[1]StdO_Customers_Residential!P579+[1]StdO_Customers_Small_Commercial!P579+[1]StdO_Customers_Lighting!P579</f>
        <v>124217</v>
      </c>
      <c r="Q579" s="20">
        <f>[1]StdO_Customers_Residential!Q579+[1]StdO_Customers_Small_Commercial!Q579+[1]StdO_Customers_Lighting!Q579</f>
        <v>127529</v>
      </c>
      <c r="R579" s="20">
        <f>[1]StdO_Customers_Residential!R579+[1]StdO_Customers_Small_Commercial!R579+[1]StdO_Customers_Lighting!R579</f>
        <v>134369</v>
      </c>
      <c r="S579" s="20">
        <f>[1]StdO_Customers_Residential!S579+[1]StdO_Customers_Small_Commercial!S579+[1]StdO_Customers_Lighting!S579</f>
        <v>135656</v>
      </c>
      <c r="T579" s="20">
        <f>[1]StdO_Customers_Residential!T579+[1]StdO_Customers_Small_Commercial!T579+[1]StdO_Customers_Lighting!T579</f>
        <v>146307</v>
      </c>
      <c r="U579" s="20">
        <f>[1]StdO_Customers_Residential!U579+[1]StdO_Customers_Small_Commercial!U579+[1]StdO_Customers_Lighting!U579</f>
        <v>145929</v>
      </c>
      <c r="V579" s="20">
        <f>[1]StdO_Customers_Residential!V579+[1]StdO_Customers_Small_Commercial!V579+[1]StdO_Customers_Lighting!V579</f>
        <v>145603</v>
      </c>
      <c r="W579" s="20">
        <f>[1]StdO_Customers_Residential!W579+[1]StdO_Customers_Small_Commercial!W579+[1]StdO_Customers_Lighting!W579</f>
        <v>138670</v>
      </c>
      <c r="X579" s="20">
        <f>[1]StdO_Customers_Residential!X579+[1]StdO_Customers_Small_Commercial!X579+[1]StdO_Customers_Lighting!X579</f>
        <v>118932</v>
      </c>
      <c r="Y579" s="20">
        <f>[1]StdO_Customers_Residential!Y579+[1]StdO_Customers_Small_Commercial!Y579+[1]StdO_Customers_Lighting!Y579</f>
        <v>103063</v>
      </c>
      <c r="Z579" s="12"/>
      <c r="AA579" s="13">
        <f t="shared" si="73"/>
        <v>7</v>
      </c>
      <c r="AB579" s="12">
        <f t="shared" si="66"/>
        <v>0</v>
      </c>
      <c r="AC579" s="5">
        <f t="shared" si="67"/>
        <v>2715515</v>
      </c>
      <c r="AD579" s="5">
        <f t="shared" si="68"/>
        <v>2715515</v>
      </c>
      <c r="AF579" s="12">
        <f t="shared" si="69"/>
        <v>7</v>
      </c>
      <c r="AG579" s="12">
        <f t="shared" si="70"/>
        <v>2022</v>
      </c>
      <c r="AI579" s="5">
        <f t="shared" si="71"/>
        <v>146307</v>
      </c>
      <c r="AJ579" s="12">
        <f t="shared" si="72"/>
        <v>19</v>
      </c>
    </row>
    <row r="580" spans="1:36" x14ac:dyDescent="0.25">
      <c r="A580" s="33">
        <v>44767</v>
      </c>
      <c r="B580" s="20">
        <f>[1]StdO_Customers_Residential!B580+[1]StdO_Customers_Small_Commercial!B580+[1]StdO_Customers_Lighting!B580</f>
        <v>95677</v>
      </c>
      <c r="C580" s="20">
        <f>[1]StdO_Customers_Residential!C580+[1]StdO_Customers_Small_Commercial!C580+[1]StdO_Customers_Lighting!C580</f>
        <v>89781</v>
      </c>
      <c r="D580" s="20">
        <f>[1]StdO_Customers_Residential!D580+[1]StdO_Customers_Small_Commercial!D580+[1]StdO_Customers_Lighting!D580</f>
        <v>86840</v>
      </c>
      <c r="E580" s="20">
        <f>[1]StdO_Customers_Residential!E580+[1]StdO_Customers_Small_Commercial!E580+[1]StdO_Customers_Lighting!E580</f>
        <v>86245</v>
      </c>
      <c r="F580" s="20">
        <f>[1]StdO_Customers_Residential!F580+[1]StdO_Customers_Small_Commercial!F580+[1]StdO_Customers_Lighting!F580</f>
        <v>86551</v>
      </c>
      <c r="G580" s="20">
        <f>[1]StdO_Customers_Residential!G580+[1]StdO_Customers_Small_Commercial!G580+[1]StdO_Customers_Lighting!G580</f>
        <v>90285</v>
      </c>
      <c r="H580" s="20">
        <f>[1]StdO_Customers_Residential!H580+[1]StdO_Customers_Small_Commercial!H580+[1]StdO_Customers_Lighting!H580</f>
        <v>103041</v>
      </c>
      <c r="I580" s="20">
        <f>[1]StdO_Customers_Residential!I580+[1]StdO_Customers_Small_Commercial!I580+[1]StdO_Customers_Lighting!I580</f>
        <v>109807</v>
      </c>
      <c r="J580" s="20">
        <f>[1]StdO_Customers_Residential!J580+[1]StdO_Customers_Small_Commercial!J580+[1]StdO_Customers_Lighting!J580</f>
        <v>115179</v>
      </c>
      <c r="K580" s="20">
        <f>[1]StdO_Customers_Residential!K580+[1]StdO_Customers_Small_Commercial!K580+[1]StdO_Customers_Lighting!K580</f>
        <v>118868</v>
      </c>
      <c r="L580" s="20">
        <f>[1]StdO_Customers_Residential!L580+[1]StdO_Customers_Small_Commercial!L580+[1]StdO_Customers_Lighting!L580</f>
        <v>121484</v>
      </c>
      <c r="M580" s="20">
        <f>[1]StdO_Customers_Residential!M580+[1]StdO_Customers_Small_Commercial!M580+[1]StdO_Customers_Lighting!M580</f>
        <v>119824</v>
      </c>
      <c r="N580" s="20">
        <f>[1]StdO_Customers_Residential!N580+[1]StdO_Customers_Small_Commercial!N580+[1]StdO_Customers_Lighting!N580</f>
        <v>117404</v>
      </c>
      <c r="O580" s="20">
        <f>[1]StdO_Customers_Residential!O580+[1]StdO_Customers_Small_Commercial!O580+[1]StdO_Customers_Lighting!O580</f>
        <v>116104</v>
      </c>
      <c r="P580" s="20">
        <f>[1]StdO_Customers_Residential!P580+[1]StdO_Customers_Small_Commercial!P580+[1]StdO_Customers_Lighting!P580</f>
        <v>114687</v>
      </c>
      <c r="Q580" s="20">
        <f>[1]StdO_Customers_Residential!Q580+[1]StdO_Customers_Small_Commercial!Q580+[1]StdO_Customers_Lighting!Q580</f>
        <v>116092</v>
      </c>
      <c r="R580" s="20">
        <f>[1]StdO_Customers_Residential!R580+[1]StdO_Customers_Small_Commercial!R580+[1]StdO_Customers_Lighting!R580</f>
        <v>120812</v>
      </c>
      <c r="S580" s="20">
        <f>[1]StdO_Customers_Residential!S580+[1]StdO_Customers_Small_Commercial!S580+[1]StdO_Customers_Lighting!S580</f>
        <v>127174</v>
      </c>
      <c r="T580" s="20">
        <f>[1]StdO_Customers_Residential!T580+[1]StdO_Customers_Small_Commercial!T580+[1]StdO_Customers_Lighting!T580</f>
        <v>131756</v>
      </c>
      <c r="U580" s="20">
        <f>[1]StdO_Customers_Residential!U580+[1]StdO_Customers_Small_Commercial!U580+[1]StdO_Customers_Lighting!U580</f>
        <v>128318</v>
      </c>
      <c r="V580" s="20">
        <f>[1]StdO_Customers_Residential!V580+[1]StdO_Customers_Small_Commercial!V580+[1]StdO_Customers_Lighting!V580</f>
        <v>129051</v>
      </c>
      <c r="W580" s="20">
        <f>[1]StdO_Customers_Residential!W580+[1]StdO_Customers_Small_Commercial!W580+[1]StdO_Customers_Lighting!W580</f>
        <v>123410</v>
      </c>
      <c r="X580" s="20">
        <f>[1]StdO_Customers_Residential!X580+[1]StdO_Customers_Small_Commercial!X580+[1]StdO_Customers_Lighting!X580</f>
        <v>106739</v>
      </c>
      <c r="Y580" s="20">
        <f>[1]StdO_Customers_Residential!Y580+[1]StdO_Customers_Small_Commercial!Y580+[1]StdO_Customers_Lighting!Y580</f>
        <v>90460</v>
      </c>
      <c r="Z580" s="12"/>
      <c r="AA580" s="13">
        <f t="shared" si="73"/>
        <v>1</v>
      </c>
      <c r="AB580" s="12">
        <f t="shared" si="66"/>
        <v>0</v>
      </c>
      <c r="AC580" s="5">
        <f t="shared" si="67"/>
        <v>2645589</v>
      </c>
      <c r="AD580" s="5">
        <f t="shared" si="68"/>
        <v>2645589</v>
      </c>
      <c r="AF580" s="12">
        <f t="shared" si="69"/>
        <v>7</v>
      </c>
      <c r="AG580" s="12">
        <f t="shared" si="70"/>
        <v>2022</v>
      </c>
      <c r="AI580" s="5">
        <f t="shared" si="71"/>
        <v>131756</v>
      </c>
      <c r="AJ580" s="12">
        <f t="shared" si="72"/>
        <v>19</v>
      </c>
    </row>
    <row r="581" spans="1:36" x14ac:dyDescent="0.25">
      <c r="A581" s="33">
        <v>44768</v>
      </c>
      <c r="B581" s="20">
        <f>[1]StdO_Customers_Residential!B581+[1]StdO_Customers_Small_Commercial!B581+[1]StdO_Customers_Lighting!B581</f>
        <v>82732</v>
      </c>
      <c r="C581" s="20">
        <f>[1]StdO_Customers_Residential!C581+[1]StdO_Customers_Small_Commercial!C581+[1]StdO_Customers_Lighting!C581</f>
        <v>77194</v>
      </c>
      <c r="D581" s="20">
        <f>[1]StdO_Customers_Residential!D581+[1]StdO_Customers_Small_Commercial!D581+[1]StdO_Customers_Lighting!D581</f>
        <v>72716</v>
      </c>
      <c r="E581" s="20">
        <f>[1]StdO_Customers_Residential!E581+[1]StdO_Customers_Small_Commercial!E581+[1]StdO_Customers_Lighting!E581</f>
        <v>71460</v>
      </c>
      <c r="F581" s="20">
        <f>[1]StdO_Customers_Residential!F581+[1]StdO_Customers_Small_Commercial!F581+[1]StdO_Customers_Lighting!F581</f>
        <v>72606</v>
      </c>
      <c r="G581" s="20">
        <f>[1]StdO_Customers_Residential!G581+[1]StdO_Customers_Small_Commercial!G581+[1]StdO_Customers_Lighting!G581</f>
        <v>74879</v>
      </c>
      <c r="H581" s="20">
        <f>[1]StdO_Customers_Residential!H581+[1]StdO_Customers_Small_Commercial!H581+[1]StdO_Customers_Lighting!H581</f>
        <v>85426</v>
      </c>
      <c r="I581" s="20">
        <f>[1]StdO_Customers_Residential!I581+[1]StdO_Customers_Small_Commercial!I581+[1]StdO_Customers_Lighting!I581</f>
        <v>95908</v>
      </c>
      <c r="J581" s="20">
        <f>[1]StdO_Customers_Residential!J581+[1]StdO_Customers_Small_Commercial!J581+[1]StdO_Customers_Lighting!J581</f>
        <v>99061</v>
      </c>
      <c r="K581" s="20">
        <f>[1]StdO_Customers_Residential!K581+[1]StdO_Customers_Small_Commercial!K581+[1]StdO_Customers_Lighting!K581</f>
        <v>114538</v>
      </c>
      <c r="L581" s="20">
        <f>[1]StdO_Customers_Residential!L581+[1]StdO_Customers_Small_Commercial!L581+[1]StdO_Customers_Lighting!L581</f>
        <v>114339</v>
      </c>
      <c r="M581" s="20">
        <f>[1]StdO_Customers_Residential!M581+[1]StdO_Customers_Small_Commercial!M581+[1]StdO_Customers_Lighting!M581</f>
        <v>115068</v>
      </c>
      <c r="N581" s="20">
        <f>[1]StdO_Customers_Residential!N581+[1]StdO_Customers_Small_Commercial!N581+[1]StdO_Customers_Lighting!N581</f>
        <v>110442</v>
      </c>
      <c r="O581" s="20">
        <f>[1]StdO_Customers_Residential!O581+[1]StdO_Customers_Small_Commercial!O581+[1]StdO_Customers_Lighting!O581</f>
        <v>107561</v>
      </c>
      <c r="P581" s="20">
        <f>[1]StdO_Customers_Residential!P581+[1]StdO_Customers_Small_Commercial!P581+[1]StdO_Customers_Lighting!P581</f>
        <v>106290</v>
      </c>
      <c r="Q581" s="20">
        <f>[1]StdO_Customers_Residential!Q581+[1]StdO_Customers_Small_Commercial!Q581+[1]StdO_Customers_Lighting!Q581</f>
        <v>109148</v>
      </c>
      <c r="R581" s="20">
        <f>[1]StdO_Customers_Residential!R581+[1]StdO_Customers_Small_Commercial!R581+[1]StdO_Customers_Lighting!R581</f>
        <v>116663</v>
      </c>
      <c r="S581" s="20">
        <f>[1]StdO_Customers_Residential!S581+[1]StdO_Customers_Small_Commercial!S581+[1]StdO_Customers_Lighting!S581</f>
        <v>120969</v>
      </c>
      <c r="T581" s="20">
        <f>[1]StdO_Customers_Residential!T581+[1]StdO_Customers_Small_Commercial!T581+[1]StdO_Customers_Lighting!T581</f>
        <v>128365</v>
      </c>
      <c r="U581" s="20">
        <f>[1]StdO_Customers_Residential!U581+[1]StdO_Customers_Small_Commercial!U581+[1]StdO_Customers_Lighting!U581</f>
        <v>126478</v>
      </c>
      <c r="V581" s="20">
        <f>[1]StdO_Customers_Residential!V581+[1]StdO_Customers_Small_Commercial!V581+[1]StdO_Customers_Lighting!V581</f>
        <v>125390</v>
      </c>
      <c r="W581" s="20">
        <f>[1]StdO_Customers_Residential!W581+[1]StdO_Customers_Small_Commercial!W581+[1]StdO_Customers_Lighting!W581</f>
        <v>119319</v>
      </c>
      <c r="X581" s="20">
        <f>[1]StdO_Customers_Residential!X581+[1]StdO_Customers_Small_Commercial!X581+[1]StdO_Customers_Lighting!X581</f>
        <v>102430</v>
      </c>
      <c r="Y581" s="20">
        <f>[1]StdO_Customers_Residential!Y581+[1]StdO_Customers_Small_Commercial!Y581+[1]StdO_Customers_Lighting!Y581</f>
        <v>87212</v>
      </c>
      <c r="Z581" s="12"/>
      <c r="AA581" s="13">
        <f t="shared" si="73"/>
        <v>2</v>
      </c>
      <c r="AB581" s="12">
        <f t="shared" si="66"/>
        <v>1811969</v>
      </c>
      <c r="AC581" s="5">
        <f t="shared" si="67"/>
        <v>624225</v>
      </c>
      <c r="AD581" s="5">
        <f t="shared" si="68"/>
        <v>2436194</v>
      </c>
      <c r="AF581" s="12">
        <f t="shared" si="69"/>
        <v>7</v>
      </c>
      <c r="AG581" s="12">
        <f t="shared" si="70"/>
        <v>2022</v>
      </c>
      <c r="AI581" s="5">
        <f t="shared" si="71"/>
        <v>128365</v>
      </c>
      <c r="AJ581" s="12">
        <f t="shared" si="72"/>
        <v>19</v>
      </c>
    </row>
    <row r="582" spans="1:36" x14ac:dyDescent="0.25">
      <c r="A582" s="33">
        <v>44769</v>
      </c>
      <c r="B582" s="20">
        <f>[1]StdO_Customers_Residential!B582+[1]StdO_Customers_Small_Commercial!B582+[1]StdO_Customers_Lighting!B582</f>
        <v>75415</v>
      </c>
      <c r="C582" s="20">
        <f>[1]StdO_Customers_Residential!C582+[1]StdO_Customers_Small_Commercial!C582+[1]StdO_Customers_Lighting!C582</f>
        <v>73223</v>
      </c>
      <c r="D582" s="20">
        <f>[1]StdO_Customers_Residential!D582+[1]StdO_Customers_Small_Commercial!D582+[1]StdO_Customers_Lighting!D582</f>
        <v>69759</v>
      </c>
      <c r="E582" s="20">
        <f>[1]StdO_Customers_Residential!E582+[1]StdO_Customers_Small_Commercial!E582+[1]StdO_Customers_Lighting!E582</f>
        <v>68875</v>
      </c>
      <c r="F582" s="20">
        <f>[1]StdO_Customers_Residential!F582+[1]StdO_Customers_Small_Commercial!F582+[1]StdO_Customers_Lighting!F582</f>
        <v>68865</v>
      </c>
      <c r="G582" s="20">
        <f>[1]StdO_Customers_Residential!G582+[1]StdO_Customers_Small_Commercial!G582+[1]StdO_Customers_Lighting!G582</f>
        <v>70591</v>
      </c>
      <c r="H582" s="20">
        <f>[1]StdO_Customers_Residential!H582+[1]StdO_Customers_Small_Commercial!H582+[1]StdO_Customers_Lighting!H582</f>
        <v>84760</v>
      </c>
      <c r="I582" s="20">
        <f>[1]StdO_Customers_Residential!I582+[1]StdO_Customers_Small_Commercial!I582+[1]StdO_Customers_Lighting!I582</f>
        <v>96399</v>
      </c>
      <c r="J582" s="20">
        <f>[1]StdO_Customers_Residential!J582+[1]StdO_Customers_Small_Commercial!J582+[1]StdO_Customers_Lighting!J582</f>
        <v>99563</v>
      </c>
      <c r="K582" s="20">
        <f>[1]StdO_Customers_Residential!K582+[1]StdO_Customers_Small_Commercial!K582+[1]StdO_Customers_Lighting!K582</f>
        <v>115101</v>
      </c>
      <c r="L582" s="20">
        <f>[1]StdO_Customers_Residential!L582+[1]StdO_Customers_Small_Commercial!L582+[1]StdO_Customers_Lighting!L582</f>
        <v>114932</v>
      </c>
      <c r="M582" s="20">
        <f>[1]StdO_Customers_Residential!M582+[1]StdO_Customers_Small_Commercial!M582+[1]StdO_Customers_Lighting!M582</f>
        <v>115673</v>
      </c>
      <c r="N582" s="20">
        <f>[1]StdO_Customers_Residential!N582+[1]StdO_Customers_Small_Commercial!N582+[1]StdO_Customers_Lighting!N582</f>
        <v>110999</v>
      </c>
      <c r="O582" s="20">
        <f>[1]StdO_Customers_Residential!O582+[1]StdO_Customers_Small_Commercial!O582+[1]StdO_Customers_Lighting!O582</f>
        <v>109535</v>
      </c>
      <c r="P582" s="20">
        <f>[1]StdO_Customers_Residential!P582+[1]StdO_Customers_Small_Commercial!P582+[1]StdO_Customers_Lighting!P582</f>
        <v>109196</v>
      </c>
      <c r="Q582" s="20">
        <f>[1]StdO_Customers_Residential!Q582+[1]StdO_Customers_Small_Commercial!Q582+[1]StdO_Customers_Lighting!Q582</f>
        <v>112010</v>
      </c>
      <c r="R582" s="20">
        <f>[1]StdO_Customers_Residential!R582+[1]StdO_Customers_Small_Commercial!R582+[1]StdO_Customers_Lighting!R582</f>
        <v>121453</v>
      </c>
      <c r="S582" s="20">
        <f>[1]StdO_Customers_Residential!S582+[1]StdO_Customers_Small_Commercial!S582+[1]StdO_Customers_Lighting!S582</f>
        <v>126203</v>
      </c>
      <c r="T582" s="20">
        <f>[1]StdO_Customers_Residential!T582+[1]StdO_Customers_Small_Commercial!T582+[1]StdO_Customers_Lighting!T582</f>
        <v>133836</v>
      </c>
      <c r="U582" s="20">
        <f>[1]StdO_Customers_Residential!U582+[1]StdO_Customers_Small_Commercial!U582+[1]StdO_Customers_Lighting!U582</f>
        <v>128764</v>
      </c>
      <c r="V582" s="20">
        <f>[1]StdO_Customers_Residential!V582+[1]StdO_Customers_Small_Commercial!V582+[1]StdO_Customers_Lighting!V582</f>
        <v>130088</v>
      </c>
      <c r="W582" s="20">
        <f>[1]StdO_Customers_Residential!W582+[1]StdO_Customers_Small_Commercial!W582+[1]StdO_Customers_Lighting!W582</f>
        <v>121949</v>
      </c>
      <c r="X582" s="20">
        <f>[1]StdO_Customers_Residential!X582+[1]StdO_Customers_Small_Commercial!X582+[1]StdO_Customers_Lighting!X582</f>
        <v>103162</v>
      </c>
      <c r="Y582" s="20">
        <f>[1]StdO_Customers_Residential!Y582+[1]StdO_Customers_Small_Commercial!Y582+[1]StdO_Customers_Lighting!Y582</f>
        <v>87954</v>
      </c>
      <c r="Z582" s="12"/>
      <c r="AA582" s="13">
        <f t="shared" si="73"/>
        <v>3</v>
      </c>
      <c r="AB582" s="12">
        <f t="shared" si="66"/>
        <v>1848863</v>
      </c>
      <c r="AC582" s="5">
        <f t="shared" si="67"/>
        <v>599442</v>
      </c>
      <c r="AD582" s="5">
        <f t="shared" si="68"/>
        <v>2448305</v>
      </c>
      <c r="AF582" s="12">
        <f t="shared" si="69"/>
        <v>7</v>
      </c>
      <c r="AG582" s="12">
        <f t="shared" si="70"/>
        <v>2022</v>
      </c>
      <c r="AI582" s="5">
        <f t="shared" si="71"/>
        <v>133836</v>
      </c>
      <c r="AJ582" s="12">
        <f t="shared" si="72"/>
        <v>19</v>
      </c>
    </row>
    <row r="583" spans="1:36" x14ac:dyDescent="0.25">
      <c r="A583" s="33">
        <v>44770</v>
      </c>
      <c r="B583" s="20">
        <f>[1]StdO_Customers_Residential!B583+[1]StdO_Customers_Small_Commercial!B583+[1]StdO_Customers_Lighting!B583</f>
        <v>79454</v>
      </c>
      <c r="C583" s="20">
        <f>[1]StdO_Customers_Residential!C583+[1]StdO_Customers_Small_Commercial!C583+[1]StdO_Customers_Lighting!C583</f>
        <v>75293</v>
      </c>
      <c r="D583" s="20">
        <f>[1]StdO_Customers_Residential!D583+[1]StdO_Customers_Small_Commercial!D583+[1]StdO_Customers_Lighting!D583</f>
        <v>72734</v>
      </c>
      <c r="E583" s="20">
        <f>[1]StdO_Customers_Residential!E583+[1]StdO_Customers_Small_Commercial!E583+[1]StdO_Customers_Lighting!E583</f>
        <v>69780</v>
      </c>
      <c r="F583" s="20">
        <f>[1]StdO_Customers_Residential!F583+[1]StdO_Customers_Small_Commercial!F583+[1]StdO_Customers_Lighting!F583</f>
        <v>70425</v>
      </c>
      <c r="G583" s="20">
        <f>[1]StdO_Customers_Residential!G583+[1]StdO_Customers_Small_Commercial!G583+[1]StdO_Customers_Lighting!G583</f>
        <v>74550</v>
      </c>
      <c r="H583" s="20">
        <f>[1]StdO_Customers_Residential!H583+[1]StdO_Customers_Small_Commercial!H583+[1]StdO_Customers_Lighting!H583</f>
        <v>87333</v>
      </c>
      <c r="I583" s="20">
        <f>[1]StdO_Customers_Residential!I583+[1]StdO_Customers_Small_Commercial!I583+[1]StdO_Customers_Lighting!I583</f>
        <v>97302</v>
      </c>
      <c r="J583" s="20">
        <f>[1]StdO_Customers_Residential!J583+[1]StdO_Customers_Small_Commercial!J583+[1]StdO_Customers_Lighting!J583</f>
        <v>100465</v>
      </c>
      <c r="K583" s="20">
        <f>[1]StdO_Customers_Residential!K583+[1]StdO_Customers_Small_Commercial!K583+[1]StdO_Customers_Lighting!K583</f>
        <v>116180</v>
      </c>
      <c r="L583" s="20">
        <f>[1]StdO_Customers_Residential!L583+[1]StdO_Customers_Small_Commercial!L583+[1]StdO_Customers_Lighting!L583</f>
        <v>115955</v>
      </c>
      <c r="M583" s="20">
        <f>[1]StdO_Customers_Residential!M583+[1]StdO_Customers_Small_Commercial!M583+[1]StdO_Customers_Lighting!M583</f>
        <v>116699</v>
      </c>
      <c r="N583" s="20">
        <f>[1]StdO_Customers_Residential!N583+[1]StdO_Customers_Small_Commercial!N583+[1]StdO_Customers_Lighting!N583</f>
        <v>117082</v>
      </c>
      <c r="O583" s="20">
        <f>[1]StdO_Customers_Residential!O583+[1]StdO_Customers_Small_Commercial!O583+[1]StdO_Customers_Lighting!O583</f>
        <v>116840</v>
      </c>
      <c r="P583" s="20">
        <f>[1]StdO_Customers_Residential!P583+[1]StdO_Customers_Small_Commercial!P583+[1]StdO_Customers_Lighting!P583</f>
        <v>103970</v>
      </c>
      <c r="Q583" s="20">
        <f>[1]StdO_Customers_Residential!Q583+[1]StdO_Customers_Small_Commercial!Q583+[1]StdO_Customers_Lighting!Q583</f>
        <v>118200</v>
      </c>
      <c r="R583" s="20">
        <f>[1]StdO_Customers_Residential!R583+[1]StdO_Customers_Small_Commercial!R583+[1]StdO_Customers_Lighting!R583</f>
        <v>123006</v>
      </c>
      <c r="S583" s="20">
        <f>[1]StdO_Customers_Residential!S583+[1]StdO_Customers_Small_Commercial!S583+[1]StdO_Customers_Lighting!S583</f>
        <v>127658</v>
      </c>
      <c r="T583" s="20">
        <f>[1]StdO_Customers_Residential!T583+[1]StdO_Customers_Small_Commercial!T583+[1]StdO_Customers_Lighting!T583</f>
        <v>133210</v>
      </c>
      <c r="U583" s="20">
        <f>[1]StdO_Customers_Residential!U583+[1]StdO_Customers_Small_Commercial!U583+[1]StdO_Customers_Lighting!U583</f>
        <v>132417</v>
      </c>
      <c r="V583" s="20">
        <f>[1]StdO_Customers_Residential!V583+[1]StdO_Customers_Small_Commercial!V583+[1]StdO_Customers_Lighting!V583</f>
        <v>134331</v>
      </c>
      <c r="W583" s="20">
        <f>[1]StdO_Customers_Residential!W583+[1]StdO_Customers_Small_Commercial!W583+[1]StdO_Customers_Lighting!W583</f>
        <v>128241</v>
      </c>
      <c r="X583" s="20">
        <f>[1]StdO_Customers_Residential!X583+[1]StdO_Customers_Small_Commercial!X583+[1]StdO_Customers_Lighting!X583</f>
        <v>109799</v>
      </c>
      <c r="Y583" s="20">
        <f>[1]StdO_Customers_Residential!Y583+[1]StdO_Customers_Small_Commercial!Y583+[1]StdO_Customers_Lighting!Y583</f>
        <v>92840</v>
      </c>
      <c r="Z583" s="12"/>
      <c r="AA583" s="13">
        <f t="shared" si="73"/>
        <v>4</v>
      </c>
      <c r="AB583" s="12">
        <f t="shared" si="66"/>
        <v>1891355</v>
      </c>
      <c r="AC583" s="5">
        <f t="shared" si="67"/>
        <v>622409</v>
      </c>
      <c r="AD583" s="5">
        <f t="shared" si="68"/>
        <v>2513764</v>
      </c>
      <c r="AF583" s="12">
        <f t="shared" si="69"/>
        <v>7</v>
      </c>
      <c r="AG583" s="12">
        <f t="shared" si="70"/>
        <v>2022</v>
      </c>
      <c r="AI583" s="5">
        <f t="shared" si="71"/>
        <v>134331</v>
      </c>
      <c r="AJ583" s="12">
        <f t="shared" si="72"/>
        <v>21</v>
      </c>
    </row>
    <row r="584" spans="1:36" x14ac:dyDescent="0.25">
      <c r="A584" s="33">
        <v>44771</v>
      </c>
      <c r="B584" s="20">
        <f>[1]StdO_Customers_Residential!B584+[1]StdO_Customers_Small_Commercial!B584+[1]StdO_Customers_Lighting!B584</f>
        <v>85306</v>
      </c>
      <c r="C584" s="20">
        <f>[1]StdO_Customers_Residential!C584+[1]StdO_Customers_Small_Commercial!C584+[1]StdO_Customers_Lighting!C584</f>
        <v>81128</v>
      </c>
      <c r="D584" s="20">
        <f>[1]StdO_Customers_Residential!D584+[1]StdO_Customers_Small_Commercial!D584+[1]StdO_Customers_Lighting!D584</f>
        <v>77718</v>
      </c>
      <c r="E584" s="20">
        <f>[1]StdO_Customers_Residential!E584+[1]StdO_Customers_Small_Commercial!E584+[1]StdO_Customers_Lighting!E584</f>
        <v>77922</v>
      </c>
      <c r="F584" s="20">
        <f>[1]StdO_Customers_Residential!F584+[1]StdO_Customers_Small_Commercial!F584+[1]StdO_Customers_Lighting!F584</f>
        <v>77373</v>
      </c>
      <c r="G584" s="20">
        <f>[1]StdO_Customers_Residential!G584+[1]StdO_Customers_Small_Commercial!G584+[1]StdO_Customers_Lighting!G584</f>
        <v>81902</v>
      </c>
      <c r="H584" s="20">
        <f>[1]StdO_Customers_Residential!H584+[1]StdO_Customers_Small_Commercial!H584+[1]StdO_Customers_Lighting!H584</f>
        <v>92443</v>
      </c>
      <c r="I584" s="20">
        <f>[1]StdO_Customers_Residential!I584+[1]StdO_Customers_Small_Commercial!I584+[1]StdO_Customers_Lighting!I584</f>
        <v>102964</v>
      </c>
      <c r="J584" s="20">
        <f>[1]StdO_Customers_Residential!J584+[1]StdO_Customers_Small_Commercial!J584+[1]StdO_Customers_Lighting!J584</f>
        <v>107519</v>
      </c>
      <c r="K584" s="20">
        <f>[1]StdO_Customers_Residential!K584+[1]StdO_Customers_Small_Commercial!K584+[1]StdO_Customers_Lighting!K584</f>
        <v>116219</v>
      </c>
      <c r="L584" s="20">
        <f>[1]StdO_Customers_Residential!L584+[1]StdO_Customers_Small_Commercial!L584+[1]StdO_Customers_Lighting!L584</f>
        <v>118695</v>
      </c>
      <c r="M584" s="20">
        <f>[1]StdO_Customers_Residential!M584+[1]StdO_Customers_Small_Commercial!M584+[1]StdO_Customers_Lighting!M584</f>
        <v>119699</v>
      </c>
      <c r="N584" s="20">
        <f>[1]StdO_Customers_Residential!N584+[1]StdO_Customers_Small_Commercial!N584+[1]StdO_Customers_Lighting!N584</f>
        <v>120313</v>
      </c>
      <c r="O584" s="20">
        <f>[1]StdO_Customers_Residential!O584+[1]StdO_Customers_Small_Commercial!O584+[1]StdO_Customers_Lighting!O584</f>
        <v>118491</v>
      </c>
      <c r="P584" s="20">
        <f>[1]StdO_Customers_Residential!P584+[1]StdO_Customers_Small_Commercial!P584+[1]StdO_Customers_Lighting!P584</f>
        <v>116481</v>
      </c>
      <c r="Q584" s="20">
        <f>[1]StdO_Customers_Residential!Q584+[1]StdO_Customers_Small_Commercial!Q584+[1]StdO_Customers_Lighting!Q584</f>
        <v>119804</v>
      </c>
      <c r="R584" s="20">
        <f>[1]StdO_Customers_Residential!R584+[1]StdO_Customers_Small_Commercial!R584+[1]StdO_Customers_Lighting!R584</f>
        <v>128378</v>
      </c>
      <c r="S584" s="20">
        <f>[1]StdO_Customers_Residential!S584+[1]StdO_Customers_Small_Commercial!S584+[1]StdO_Customers_Lighting!S584</f>
        <v>131840</v>
      </c>
      <c r="T584" s="20">
        <f>[1]StdO_Customers_Residential!T584+[1]StdO_Customers_Small_Commercial!T584+[1]StdO_Customers_Lighting!T584</f>
        <v>136729</v>
      </c>
      <c r="U584" s="20">
        <f>[1]StdO_Customers_Residential!U584+[1]StdO_Customers_Small_Commercial!U584+[1]StdO_Customers_Lighting!U584</f>
        <v>133100</v>
      </c>
      <c r="V584" s="20">
        <f>[1]StdO_Customers_Residential!V584+[1]StdO_Customers_Small_Commercial!V584+[1]StdO_Customers_Lighting!V584</f>
        <v>132601</v>
      </c>
      <c r="W584" s="20">
        <f>[1]StdO_Customers_Residential!W584+[1]StdO_Customers_Small_Commercial!W584+[1]StdO_Customers_Lighting!W584</f>
        <v>124056</v>
      </c>
      <c r="X584" s="20">
        <f>[1]StdO_Customers_Residential!X584+[1]StdO_Customers_Small_Commercial!X584+[1]StdO_Customers_Lighting!X584</f>
        <v>108955</v>
      </c>
      <c r="Y584" s="20">
        <f>[1]StdO_Customers_Residential!Y584+[1]StdO_Customers_Small_Commercial!Y584+[1]StdO_Customers_Lighting!Y584</f>
        <v>90231</v>
      </c>
      <c r="Z584" s="12"/>
      <c r="AA584" s="13">
        <f t="shared" si="73"/>
        <v>5</v>
      </c>
      <c r="AB584" s="12">
        <f t="shared" si="66"/>
        <v>1935844</v>
      </c>
      <c r="AC584" s="5">
        <f t="shared" si="67"/>
        <v>664023</v>
      </c>
      <c r="AD584" s="5">
        <f t="shared" si="68"/>
        <v>2599867</v>
      </c>
      <c r="AF584" s="12">
        <f t="shared" si="69"/>
        <v>7</v>
      </c>
      <c r="AG584" s="12">
        <f t="shared" si="70"/>
        <v>2022</v>
      </c>
      <c r="AI584" s="5">
        <f t="shared" si="71"/>
        <v>136729</v>
      </c>
      <c r="AJ584" s="12">
        <f t="shared" si="72"/>
        <v>19</v>
      </c>
    </row>
    <row r="585" spans="1:36" x14ac:dyDescent="0.25">
      <c r="A585" s="33">
        <v>44772</v>
      </c>
      <c r="B585" s="20">
        <f>[1]StdO_Customers_Residential!B585+[1]StdO_Customers_Small_Commercial!B585+[1]StdO_Customers_Lighting!B585</f>
        <v>81595</v>
      </c>
      <c r="C585" s="20">
        <f>[1]StdO_Customers_Residential!C585+[1]StdO_Customers_Small_Commercial!C585+[1]StdO_Customers_Lighting!C585</f>
        <v>75181</v>
      </c>
      <c r="D585" s="20">
        <f>[1]StdO_Customers_Residential!D585+[1]StdO_Customers_Small_Commercial!D585+[1]StdO_Customers_Lighting!D585</f>
        <v>70919</v>
      </c>
      <c r="E585" s="20">
        <f>[1]StdO_Customers_Residential!E585+[1]StdO_Customers_Small_Commercial!E585+[1]StdO_Customers_Lighting!E585</f>
        <v>68730</v>
      </c>
      <c r="F585" s="20">
        <f>[1]StdO_Customers_Residential!F585+[1]StdO_Customers_Small_Commercial!F585+[1]StdO_Customers_Lighting!F585</f>
        <v>69668</v>
      </c>
      <c r="G585" s="20">
        <f>[1]StdO_Customers_Residential!G585+[1]StdO_Customers_Small_Commercial!G585+[1]StdO_Customers_Lighting!G585</f>
        <v>70138</v>
      </c>
      <c r="H585" s="20">
        <f>[1]StdO_Customers_Residential!H585+[1]StdO_Customers_Small_Commercial!H585+[1]StdO_Customers_Lighting!H585</f>
        <v>80501</v>
      </c>
      <c r="I585" s="20">
        <f>[1]StdO_Customers_Residential!I585+[1]StdO_Customers_Small_Commercial!I585+[1]StdO_Customers_Lighting!I585</f>
        <v>93979</v>
      </c>
      <c r="J585" s="20">
        <f>[1]StdO_Customers_Residential!J585+[1]StdO_Customers_Small_Commercial!J585+[1]StdO_Customers_Lighting!J585</f>
        <v>100518</v>
      </c>
      <c r="K585" s="20">
        <f>[1]StdO_Customers_Residential!K585+[1]StdO_Customers_Small_Commercial!K585+[1]StdO_Customers_Lighting!K585</f>
        <v>116350</v>
      </c>
      <c r="L585" s="20">
        <f>[1]StdO_Customers_Residential!L585+[1]StdO_Customers_Small_Commercial!L585+[1]StdO_Customers_Lighting!L585</f>
        <v>117116</v>
      </c>
      <c r="M585" s="20">
        <f>[1]StdO_Customers_Residential!M585+[1]StdO_Customers_Small_Commercial!M585+[1]StdO_Customers_Lighting!M585</f>
        <v>116364</v>
      </c>
      <c r="N585" s="20">
        <f>[1]StdO_Customers_Residential!N585+[1]StdO_Customers_Small_Commercial!N585+[1]StdO_Customers_Lighting!N585</f>
        <v>111166</v>
      </c>
      <c r="O585" s="20">
        <f>[1]StdO_Customers_Residential!O585+[1]StdO_Customers_Small_Commercial!O585+[1]StdO_Customers_Lighting!O585</f>
        <v>107311</v>
      </c>
      <c r="P585" s="20">
        <f>[1]StdO_Customers_Residential!P585+[1]StdO_Customers_Small_Commercial!P585+[1]StdO_Customers_Lighting!P585</f>
        <v>103066</v>
      </c>
      <c r="Q585" s="20">
        <f>[1]StdO_Customers_Residential!Q585+[1]StdO_Customers_Small_Commercial!Q585+[1]StdO_Customers_Lighting!Q585</f>
        <v>106193</v>
      </c>
      <c r="R585" s="20">
        <f>[1]StdO_Customers_Residential!R585+[1]StdO_Customers_Small_Commercial!R585+[1]StdO_Customers_Lighting!R585</f>
        <v>114472</v>
      </c>
      <c r="S585" s="20">
        <f>[1]StdO_Customers_Residential!S585+[1]StdO_Customers_Small_Commercial!S585+[1]StdO_Customers_Lighting!S585</f>
        <v>117195</v>
      </c>
      <c r="T585" s="20">
        <f>[1]StdO_Customers_Residential!T585+[1]StdO_Customers_Small_Commercial!T585+[1]StdO_Customers_Lighting!T585</f>
        <v>122348</v>
      </c>
      <c r="U585" s="20">
        <f>[1]StdO_Customers_Residential!U585+[1]StdO_Customers_Small_Commercial!U585+[1]StdO_Customers_Lighting!U585</f>
        <v>119883</v>
      </c>
      <c r="V585" s="20">
        <f>[1]StdO_Customers_Residential!V585+[1]StdO_Customers_Small_Commercial!V585+[1]StdO_Customers_Lighting!V585</f>
        <v>125862</v>
      </c>
      <c r="W585" s="20">
        <f>[1]StdO_Customers_Residential!W585+[1]StdO_Customers_Small_Commercial!W585+[1]StdO_Customers_Lighting!W585</f>
        <v>117783</v>
      </c>
      <c r="X585" s="20">
        <f>[1]StdO_Customers_Residential!X585+[1]StdO_Customers_Small_Commercial!X585+[1]StdO_Customers_Lighting!X585</f>
        <v>100550</v>
      </c>
      <c r="Y585" s="20">
        <f>[1]StdO_Customers_Residential!Y585+[1]StdO_Customers_Small_Commercial!Y585+[1]StdO_Customers_Lighting!Y585</f>
        <v>86895</v>
      </c>
      <c r="Z585" s="12"/>
      <c r="AA585" s="13">
        <f>WEEKDAY(A585,2)</f>
        <v>6</v>
      </c>
      <c r="AB585" s="12">
        <f t="shared" si="66"/>
        <v>1790156</v>
      </c>
      <c r="AC585" s="5">
        <f t="shared" si="67"/>
        <v>603627</v>
      </c>
      <c r="AD585" s="5">
        <f t="shared" si="68"/>
        <v>2393783</v>
      </c>
      <c r="AF585" s="12">
        <f t="shared" si="69"/>
        <v>7</v>
      </c>
      <c r="AG585" s="12">
        <f t="shared" si="70"/>
        <v>2022</v>
      </c>
      <c r="AI585" s="5">
        <f t="shared" si="71"/>
        <v>125862</v>
      </c>
      <c r="AJ585" s="12">
        <f t="shared" si="72"/>
        <v>21</v>
      </c>
    </row>
    <row r="586" spans="1:36" x14ac:dyDescent="0.25">
      <c r="A586" s="33">
        <v>44773</v>
      </c>
      <c r="B586" s="20">
        <f>[1]StdO_Customers_Residential!B586+[1]StdO_Customers_Small_Commercial!B586+[1]StdO_Customers_Lighting!B586</f>
        <v>76405</v>
      </c>
      <c r="C586" s="20">
        <f>[1]StdO_Customers_Residential!C586+[1]StdO_Customers_Small_Commercial!C586+[1]StdO_Customers_Lighting!C586</f>
        <v>70667</v>
      </c>
      <c r="D586" s="20">
        <f>[1]StdO_Customers_Residential!D586+[1]StdO_Customers_Small_Commercial!D586+[1]StdO_Customers_Lighting!D586</f>
        <v>67409</v>
      </c>
      <c r="E586" s="20">
        <f>[1]StdO_Customers_Residential!E586+[1]StdO_Customers_Small_Commercial!E586+[1]StdO_Customers_Lighting!E586</f>
        <v>65413</v>
      </c>
      <c r="F586" s="20">
        <f>[1]StdO_Customers_Residential!F586+[1]StdO_Customers_Small_Commercial!F586+[1]StdO_Customers_Lighting!F586</f>
        <v>64829</v>
      </c>
      <c r="G586" s="20">
        <f>[1]StdO_Customers_Residential!G586+[1]StdO_Customers_Small_Commercial!G586+[1]StdO_Customers_Lighting!G586</f>
        <v>66309</v>
      </c>
      <c r="H586" s="20">
        <f>[1]StdO_Customers_Residential!H586+[1]StdO_Customers_Small_Commercial!H586+[1]StdO_Customers_Lighting!H586</f>
        <v>80349</v>
      </c>
      <c r="I586" s="20">
        <f>[1]StdO_Customers_Residential!I586+[1]StdO_Customers_Small_Commercial!I586+[1]StdO_Customers_Lighting!I586</f>
        <v>93953</v>
      </c>
      <c r="J586" s="20">
        <f>[1]StdO_Customers_Residential!J586+[1]StdO_Customers_Small_Commercial!J586+[1]StdO_Customers_Lighting!J586</f>
        <v>100491</v>
      </c>
      <c r="K586" s="20">
        <f>[1]StdO_Customers_Residential!K586+[1]StdO_Customers_Small_Commercial!K586+[1]StdO_Customers_Lighting!K586</f>
        <v>116326</v>
      </c>
      <c r="L586" s="20">
        <f>[1]StdO_Customers_Residential!L586+[1]StdO_Customers_Small_Commercial!L586+[1]StdO_Customers_Lighting!L586</f>
        <v>117095</v>
      </c>
      <c r="M586" s="20">
        <f>[1]StdO_Customers_Residential!M586+[1]StdO_Customers_Small_Commercial!M586+[1]StdO_Customers_Lighting!M586</f>
        <v>116355</v>
      </c>
      <c r="N586" s="20">
        <f>[1]StdO_Customers_Residential!N586+[1]StdO_Customers_Small_Commercial!N586+[1]StdO_Customers_Lighting!N586</f>
        <v>111165</v>
      </c>
      <c r="O586" s="20">
        <f>[1]StdO_Customers_Residential!O586+[1]StdO_Customers_Small_Commercial!O586+[1]StdO_Customers_Lighting!O586</f>
        <v>107307</v>
      </c>
      <c r="P586" s="20">
        <f>[1]StdO_Customers_Residential!P586+[1]StdO_Customers_Small_Commercial!P586+[1]StdO_Customers_Lighting!P586</f>
        <v>103875</v>
      </c>
      <c r="Q586" s="20">
        <f>[1]StdO_Customers_Residential!Q586+[1]StdO_Customers_Small_Commercial!Q586+[1]StdO_Customers_Lighting!Q586</f>
        <v>111433</v>
      </c>
      <c r="R586" s="20">
        <f>[1]StdO_Customers_Residential!R586+[1]StdO_Customers_Small_Commercial!R586+[1]StdO_Customers_Lighting!R586</f>
        <v>120786</v>
      </c>
      <c r="S586" s="20">
        <f>[1]StdO_Customers_Residential!S586+[1]StdO_Customers_Small_Commercial!S586+[1]StdO_Customers_Lighting!S586</f>
        <v>128213</v>
      </c>
      <c r="T586" s="20">
        <f>[1]StdO_Customers_Residential!T586+[1]StdO_Customers_Small_Commercial!T586+[1]StdO_Customers_Lighting!T586</f>
        <v>134018</v>
      </c>
      <c r="U586" s="20">
        <f>[1]StdO_Customers_Residential!U586+[1]StdO_Customers_Small_Commercial!U586+[1]StdO_Customers_Lighting!U586</f>
        <v>132788</v>
      </c>
      <c r="V586" s="20">
        <f>[1]StdO_Customers_Residential!V586+[1]StdO_Customers_Small_Commercial!V586+[1]StdO_Customers_Lighting!V586</f>
        <v>133595</v>
      </c>
      <c r="W586" s="20">
        <f>[1]StdO_Customers_Residential!W586+[1]StdO_Customers_Small_Commercial!W586+[1]StdO_Customers_Lighting!W586</f>
        <v>120880</v>
      </c>
      <c r="X586" s="20">
        <f>[1]StdO_Customers_Residential!X586+[1]StdO_Customers_Small_Commercial!X586+[1]StdO_Customers_Lighting!X586</f>
        <v>106976</v>
      </c>
      <c r="Y586" s="20">
        <f>[1]StdO_Customers_Residential!Y586+[1]StdO_Customers_Small_Commercial!Y586+[1]StdO_Customers_Lighting!Y586</f>
        <v>89548</v>
      </c>
      <c r="Z586" s="12"/>
      <c r="AA586" s="13">
        <f t="shared" si="73"/>
        <v>7</v>
      </c>
      <c r="AB586" s="12">
        <f t="shared" si="66"/>
        <v>0</v>
      </c>
      <c r="AC586" s="5">
        <f t="shared" si="67"/>
        <v>2436185</v>
      </c>
      <c r="AD586" s="5">
        <f t="shared" si="68"/>
        <v>2436185</v>
      </c>
      <c r="AF586" s="12">
        <f t="shared" si="69"/>
        <v>7</v>
      </c>
      <c r="AG586" s="12">
        <f t="shared" si="70"/>
        <v>2022</v>
      </c>
      <c r="AI586" s="5">
        <f t="shared" si="71"/>
        <v>134018</v>
      </c>
      <c r="AJ586" s="12">
        <f t="shared" si="72"/>
        <v>19</v>
      </c>
    </row>
    <row r="587" spans="1:36" x14ac:dyDescent="0.25">
      <c r="A587" s="4">
        <v>44408</v>
      </c>
      <c r="B587" s="20">
        <v>73630</v>
      </c>
      <c r="C587" s="20">
        <v>67712</v>
      </c>
      <c r="D587" s="20">
        <v>64539</v>
      </c>
      <c r="E587" s="20">
        <v>62887</v>
      </c>
      <c r="F587" s="20">
        <v>64353</v>
      </c>
      <c r="G587" s="20">
        <v>68844</v>
      </c>
      <c r="H587" s="20">
        <v>83535</v>
      </c>
      <c r="I587" s="20">
        <v>98449</v>
      </c>
      <c r="J587" s="20">
        <v>104600</v>
      </c>
      <c r="K587" s="20">
        <v>121765</v>
      </c>
      <c r="L587" s="20">
        <v>122091</v>
      </c>
      <c r="M587" s="20">
        <v>121009</v>
      </c>
      <c r="N587" s="20">
        <v>115387</v>
      </c>
      <c r="O587" s="20">
        <v>110956</v>
      </c>
      <c r="P587" s="20">
        <v>105380</v>
      </c>
      <c r="Q587" s="20">
        <v>109998</v>
      </c>
      <c r="R587" s="20">
        <v>119416</v>
      </c>
      <c r="S587" s="20">
        <v>119393</v>
      </c>
      <c r="T587" s="20">
        <v>122638</v>
      </c>
      <c r="U587" s="20">
        <v>126107</v>
      </c>
      <c r="V587" s="20">
        <v>133523</v>
      </c>
      <c r="W587" s="20">
        <v>123696</v>
      </c>
      <c r="X587" s="20">
        <v>102355</v>
      </c>
      <c r="Y587" s="20">
        <v>84533</v>
      </c>
      <c r="Z587" s="12"/>
      <c r="AA587" s="13">
        <f t="shared" ref="AA587:AA650" si="74">WEEKDAY(A587,2)</f>
        <v>6</v>
      </c>
      <c r="AB587" s="13">
        <f t="shared" ref="AB587:AB650" si="75">IF(AND(AA587&gt;1,AA587&lt;7),SUM(I587:X587),0)</f>
        <v>1856763</v>
      </c>
      <c r="AC587" s="15">
        <f t="shared" ref="AC587:AC650" si="76">SUM(B587:Y587)-AB587</f>
        <v>570033</v>
      </c>
      <c r="AD587" s="15">
        <f t="shared" ref="AD587:AD650" si="77">SUM(B587:Y587)</f>
        <v>2426796</v>
      </c>
      <c r="AF587" s="12"/>
      <c r="AG587" s="12"/>
      <c r="AI587" s="5"/>
      <c r="AJ587" s="12"/>
    </row>
    <row r="588" spans="1:36" s="26" customFormat="1" x14ac:dyDescent="0.25">
      <c r="A588" s="35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AC588" s="21"/>
      <c r="AD588" s="21"/>
      <c r="AI588" s="21"/>
    </row>
    <row r="589" spans="1:36" s="26" customFormat="1" x14ac:dyDescent="0.25">
      <c r="A589" s="35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AC589" s="21"/>
      <c r="AD589" s="21"/>
      <c r="AI589" s="21"/>
    </row>
    <row r="590" spans="1:36" s="26" customFormat="1" x14ac:dyDescent="0.25">
      <c r="A590" s="35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AC590" s="21"/>
      <c r="AD590" s="21"/>
      <c r="AI590" s="21"/>
    </row>
    <row r="591" spans="1:36" s="26" customFormat="1" x14ac:dyDescent="0.25">
      <c r="A591" s="35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AC591" s="21"/>
      <c r="AD591" s="21"/>
      <c r="AI591" s="21"/>
    </row>
    <row r="592" spans="1:36" s="26" customFormat="1" x14ac:dyDescent="0.25">
      <c r="A592" s="35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AC592" s="21"/>
      <c r="AD592" s="21"/>
      <c r="AI592" s="21"/>
    </row>
    <row r="593" spans="1:35" s="26" customFormat="1" x14ac:dyDescent="0.25">
      <c r="A593" s="35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AC593" s="21"/>
      <c r="AD593" s="21"/>
      <c r="AI593" s="21"/>
    </row>
    <row r="594" spans="1:35" s="26" customFormat="1" x14ac:dyDescent="0.25">
      <c r="A594" s="35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AC594" s="21"/>
      <c r="AD594" s="21"/>
      <c r="AI594" s="21"/>
    </row>
    <row r="595" spans="1:35" s="26" customFormat="1" x14ac:dyDescent="0.25">
      <c r="A595" s="35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AC595" s="21"/>
      <c r="AD595" s="21"/>
      <c r="AI595" s="21"/>
    </row>
    <row r="596" spans="1:35" s="26" customFormat="1" x14ac:dyDescent="0.25">
      <c r="A596" s="35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AC596" s="21"/>
      <c r="AD596" s="21"/>
      <c r="AI596" s="21"/>
    </row>
    <row r="597" spans="1:35" s="26" customFormat="1" x14ac:dyDescent="0.25">
      <c r="A597" s="35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AC597" s="21"/>
      <c r="AD597" s="21"/>
      <c r="AI597" s="21"/>
    </row>
    <row r="598" spans="1:35" s="26" customFormat="1" x14ac:dyDescent="0.25">
      <c r="A598" s="35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AC598" s="21"/>
      <c r="AD598" s="21"/>
      <c r="AI598" s="21"/>
    </row>
    <row r="599" spans="1:35" s="26" customFormat="1" x14ac:dyDescent="0.25">
      <c r="A599" s="35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AC599" s="21"/>
      <c r="AD599" s="21"/>
      <c r="AI599" s="21"/>
    </row>
    <row r="600" spans="1:35" s="26" customFormat="1" x14ac:dyDescent="0.25">
      <c r="A600" s="35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AC600" s="21"/>
      <c r="AD600" s="21"/>
      <c r="AI600" s="21"/>
    </row>
    <row r="601" spans="1:35" s="26" customFormat="1" x14ac:dyDescent="0.25">
      <c r="A601" s="35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AC601" s="21"/>
      <c r="AD601" s="21"/>
      <c r="AI601" s="21"/>
    </row>
    <row r="602" spans="1:35" s="26" customFormat="1" x14ac:dyDescent="0.25">
      <c r="A602" s="35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AC602" s="21"/>
      <c r="AD602" s="21"/>
      <c r="AI602" s="21"/>
    </row>
    <row r="603" spans="1:35" s="26" customFormat="1" x14ac:dyDescent="0.25">
      <c r="A603" s="35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AC603" s="21"/>
      <c r="AD603" s="21"/>
      <c r="AI603" s="21"/>
    </row>
    <row r="604" spans="1:35" s="26" customFormat="1" x14ac:dyDescent="0.25">
      <c r="A604" s="35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AC604" s="21"/>
      <c r="AD604" s="21"/>
      <c r="AI604" s="21"/>
    </row>
    <row r="605" spans="1:35" s="26" customFormat="1" x14ac:dyDescent="0.25">
      <c r="A605" s="35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AC605" s="21"/>
      <c r="AD605" s="21"/>
      <c r="AI605" s="21"/>
    </row>
    <row r="606" spans="1:35" s="26" customFormat="1" x14ac:dyDescent="0.25">
      <c r="A606" s="35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AC606" s="21"/>
      <c r="AD606" s="21"/>
      <c r="AI606" s="21"/>
    </row>
    <row r="607" spans="1:35" s="26" customFormat="1" x14ac:dyDescent="0.25">
      <c r="A607" s="35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AC607" s="21"/>
      <c r="AD607" s="21"/>
      <c r="AI607" s="21"/>
    </row>
    <row r="608" spans="1:35" s="26" customFormat="1" x14ac:dyDescent="0.25">
      <c r="A608" s="35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AC608" s="21"/>
      <c r="AD608" s="21"/>
      <c r="AI608" s="21"/>
    </row>
    <row r="609" spans="1:35" s="26" customFormat="1" x14ac:dyDescent="0.25">
      <c r="A609" s="35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AC609" s="21"/>
      <c r="AD609" s="21"/>
      <c r="AI609" s="21"/>
    </row>
    <row r="610" spans="1:35" s="26" customFormat="1" x14ac:dyDescent="0.25">
      <c r="A610" s="35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AC610" s="21"/>
      <c r="AD610" s="21"/>
      <c r="AI610" s="21"/>
    </row>
    <row r="611" spans="1:35" s="26" customFormat="1" x14ac:dyDescent="0.25">
      <c r="A611" s="35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AC611" s="21"/>
      <c r="AD611" s="21"/>
      <c r="AI611" s="21"/>
    </row>
    <row r="612" spans="1:35" s="26" customFormat="1" x14ac:dyDescent="0.25">
      <c r="A612" s="35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AC612" s="21"/>
      <c r="AD612" s="21"/>
      <c r="AI612" s="21"/>
    </row>
    <row r="613" spans="1:35" s="26" customFormat="1" x14ac:dyDescent="0.25">
      <c r="A613" s="35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AC613" s="21"/>
      <c r="AD613" s="21"/>
      <c r="AI613" s="21"/>
    </row>
    <row r="614" spans="1:35" s="26" customFormat="1" x14ac:dyDescent="0.25">
      <c r="A614" s="35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AC614" s="21"/>
      <c r="AD614" s="21"/>
      <c r="AI614" s="21"/>
    </row>
    <row r="615" spans="1:35" s="26" customFormat="1" x14ac:dyDescent="0.25">
      <c r="A615" s="35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AC615" s="21"/>
      <c r="AD615" s="21"/>
      <c r="AI615" s="21"/>
    </row>
    <row r="616" spans="1:35" s="26" customFormat="1" x14ac:dyDescent="0.25">
      <c r="A616" s="35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AC616" s="21"/>
      <c r="AD616" s="21"/>
      <c r="AI616" s="21"/>
    </row>
    <row r="617" spans="1:35" s="26" customFormat="1" x14ac:dyDescent="0.25">
      <c r="A617" s="35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AC617" s="21"/>
      <c r="AD617" s="21"/>
      <c r="AI617" s="21"/>
    </row>
    <row r="618" spans="1:35" s="26" customFormat="1" x14ac:dyDescent="0.25">
      <c r="A618" s="35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AC618" s="21"/>
      <c r="AD618" s="21"/>
      <c r="AI618" s="21"/>
    </row>
    <row r="619" spans="1:35" s="26" customFormat="1" x14ac:dyDescent="0.25">
      <c r="A619" s="35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AC619" s="21"/>
      <c r="AD619" s="21"/>
    </row>
    <row r="620" spans="1:35" s="26" customFormat="1" x14ac:dyDescent="0.25">
      <c r="A620" s="35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AC620" s="21"/>
      <c r="AD620" s="21"/>
    </row>
    <row r="621" spans="1:35" s="26" customFormat="1" x14ac:dyDescent="0.25">
      <c r="A621" s="35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AC621" s="21"/>
      <c r="AD621" s="21"/>
    </row>
    <row r="622" spans="1:35" s="26" customFormat="1" x14ac:dyDescent="0.25">
      <c r="A622" s="35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AC622" s="21"/>
      <c r="AD622" s="21"/>
    </row>
    <row r="623" spans="1:35" s="26" customFormat="1" x14ac:dyDescent="0.25">
      <c r="A623" s="35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AC623" s="21"/>
      <c r="AD623" s="21"/>
    </row>
    <row r="624" spans="1:35" s="26" customFormat="1" x14ac:dyDescent="0.25">
      <c r="A624" s="35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AC624" s="21"/>
      <c r="AD624" s="21"/>
    </row>
    <row r="625" spans="1:30" s="26" customFormat="1" x14ac:dyDescent="0.25">
      <c r="A625" s="35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AC625" s="21"/>
      <c r="AD625" s="21"/>
    </row>
    <row r="626" spans="1:30" s="26" customFormat="1" x14ac:dyDescent="0.25">
      <c r="A626" s="35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AC626" s="21"/>
      <c r="AD626" s="21"/>
    </row>
    <row r="627" spans="1:30" s="26" customFormat="1" x14ac:dyDescent="0.25">
      <c r="A627" s="35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AC627" s="21"/>
      <c r="AD627" s="21"/>
    </row>
    <row r="628" spans="1:30" s="26" customFormat="1" x14ac:dyDescent="0.25">
      <c r="A628" s="35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AC628" s="21"/>
      <c r="AD628" s="21"/>
    </row>
    <row r="629" spans="1:30" s="26" customFormat="1" x14ac:dyDescent="0.25">
      <c r="A629" s="35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AC629" s="21"/>
      <c r="AD629" s="21"/>
    </row>
    <row r="630" spans="1:30" s="26" customFormat="1" x14ac:dyDescent="0.25">
      <c r="A630" s="35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AC630" s="21"/>
      <c r="AD630" s="21"/>
    </row>
    <row r="631" spans="1:30" s="26" customFormat="1" x14ac:dyDescent="0.25">
      <c r="A631" s="35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AC631" s="21"/>
      <c r="AD631" s="21"/>
    </row>
    <row r="632" spans="1:30" s="26" customFormat="1" x14ac:dyDescent="0.25">
      <c r="A632" s="35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AC632" s="21"/>
      <c r="AD632" s="21"/>
    </row>
    <row r="633" spans="1:30" s="26" customFormat="1" x14ac:dyDescent="0.25">
      <c r="A633" s="35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AC633" s="21"/>
      <c r="AD633" s="21"/>
    </row>
    <row r="634" spans="1:30" s="26" customFormat="1" x14ac:dyDescent="0.25">
      <c r="A634" s="35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AC634" s="21"/>
      <c r="AD634" s="21"/>
    </row>
    <row r="635" spans="1:30" s="26" customFormat="1" x14ac:dyDescent="0.25">
      <c r="A635" s="35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AC635" s="21"/>
      <c r="AD635" s="21"/>
    </row>
    <row r="636" spans="1:30" s="26" customFormat="1" x14ac:dyDescent="0.25">
      <c r="A636" s="35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AC636" s="21"/>
      <c r="AD636" s="21"/>
    </row>
    <row r="637" spans="1:30" s="26" customFormat="1" x14ac:dyDescent="0.25">
      <c r="A637" s="35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AC637" s="21"/>
      <c r="AD637" s="21"/>
    </row>
    <row r="638" spans="1:30" s="26" customFormat="1" x14ac:dyDescent="0.25">
      <c r="A638" s="35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AC638" s="21"/>
      <c r="AD638" s="21"/>
    </row>
    <row r="639" spans="1:30" s="26" customFormat="1" x14ac:dyDescent="0.25">
      <c r="A639" s="35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AC639" s="21"/>
      <c r="AD639" s="21"/>
    </row>
    <row r="640" spans="1:30" s="26" customFormat="1" x14ac:dyDescent="0.25">
      <c r="A640" s="35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AC640" s="21"/>
      <c r="AD640" s="21"/>
    </row>
    <row r="641" spans="1:30" s="26" customFormat="1" x14ac:dyDescent="0.25">
      <c r="A641" s="35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AC641" s="21"/>
      <c r="AD641" s="21"/>
    </row>
    <row r="642" spans="1:30" s="26" customFormat="1" x14ac:dyDescent="0.25">
      <c r="A642" s="35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AC642" s="21"/>
      <c r="AD642" s="21"/>
    </row>
    <row r="643" spans="1:30" s="26" customFormat="1" x14ac:dyDescent="0.25">
      <c r="A643" s="35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AC643" s="21"/>
      <c r="AD643" s="21"/>
    </row>
    <row r="644" spans="1:30" s="26" customFormat="1" x14ac:dyDescent="0.25">
      <c r="A644" s="35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AC644" s="21"/>
      <c r="AD644" s="21"/>
    </row>
    <row r="645" spans="1:30" s="26" customFormat="1" x14ac:dyDescent="0.25">
      <c r="A645" s="35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AC645" s="21"/>
      <c r="AD645" s="21"/>
    </row>
    <row r="646" spans="1:30" s="26" customFormat="1" x14ac:dyDescent="0.25">
      <c r="A646" s="35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AC646" s="21"/>
      <c r="AD646" s="21"/>
    </row>
    <row r="647" spans="1:30" s="26" customFormat="1" x14ac:dyDescent="0.25">
      <c r="A647" s="35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AC647" s="21"/>
      <c r="AD647" s="21"/>
    </row>
    <row r="648" spans="1:30" s="26" customFormat="1" x14ac:dyDescent="0.25">
      <c r="A648" s="35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AC648" s="21"/>
      <c r="AD648" s="21"/>
    </row>
    <row r="649" spans="1:30" s="26" customFormat="1" x14ac:dyDescent="0.25">
      <c r="A649" s="35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AC649" s="21"/>
      <c r="AD649" s="21"/>
    </row>
    <row r="650" spans="1:30" ht="12.75" x14ac:dyDescent="0.2">
      <c r="AA650" s="13">
        <f t="shared" si="74"/>
        <v>6</v>
      </c>
      <c r="AB650" s="13">
        <f t="shared" si="75"/>
        <v>0</v>
      </c>
      <c r="AC650" s="15">
        <f t="shared" si="76"/>
        <v>0</v>
      </c>
      <c r="AD650" s="15">
        <f t="shared" si="77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648"/>
  <sheetViews>
    <sheetView zoomScale="80" zoomScaleNormal="80" workbookViewId="0">
      <selection activeCell="A10" sqref="A10:Y586"/>
    </sheetView>
  </sheetViews>
  <sheetFormatPr defaultColWidth="9.28515625" defaultRowHeight="15" x14ac:dyDescent="0.25"/>
  <cols>
    <col min="1" max="1" width="10.7109375" customWidth="1"/>
    <col min="2" max="19" width="9.28515625" style="20" customWidth="1"/>
    <col min="20" max="22" width="9.5703125" style="20" customWidth="1"/>
    <col min="23" max="25" width="9.28515625" style="20" customWidth="1"/>
    <col min="26" max="26" width="9.28515625" style="2"/>
    <col min="27" max="27" width="9.28515625" customWidth="1"/>
    <col min="28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8" t="s">
        <v>48</v>
      </c>
      <c r="B1" s="29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62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62" x14ac:dyDescent="0.25">
      <c r="A3" s="28" t="s">
        <v>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62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62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62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62" ht="15.75" thickBot="1" x14ac:dyDescent="0.3">
      <c r="A8" s="30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 t="s">
        <v>11</v>
      </c>
      <c r="BC8" s="12" t="s">
        <v>12</v>
      </c>
      <c r="BD8" s="12" t="s">
        <v>13</v>
      </c>
      <c r="BE8" s="12"/>
      <c r="BF8" s="12" t="s">
        <v>14</v>
      </c>
      <c r="BG8" s="12" t="s">
        <v>15</v>
      </c>
      <c r="BH8" s="12"/>
      <c r="BI8" s="12" t="s">
        <v>16</v>
      </c>
      <c r="BJ8" s="12" t="s">
        <v>17</v>
      </c>
    </row>
    <row r="9" spans="1:62" ht="15.75" thickTop="1" x14ac:dyDescent="0.25">
      <c r="A9" s="32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3">
        <v>44197</v>
      </c>
      <c r="B10" s="20">
        <v>64914</v>
      </c>
      <c r="C10" s="20">
        <v>61467</v>
      </c>
      <c r="D10" s="20">
        <v>59656</v>
      </c>
      <c r="E10" s="20">
        <v>59498</v>
      </c>
      <c r="F10" s="20">
        <v>61013</v>
      </c>
      <c r="G10" s="20">
        <v>66692</v>
      </c>
      <c r="H10" s="20">
        <v>86354</v>
      </c>
      <c r="I10" s="20">
        <v>97611</v>
      </c>
      <c r="J10" s="20">
        <v>98526</v>
      </c>
      <c r="K10" s="20">
        <v>100008</v>
      </c>
      <c r="L10" s="20">
        <v>96986</v>
      </c>
      <c r="M10" s="20">
        <v>95112</v>
      </c>
      <c r="N10" s="20">
        <v>90680</v>
      </c>
      <c r="O10" s="20">
        <v>87705</v>
      </c>
      <c r="P10" s="20">
        <v>85489</v>
      </c>
      <c r="Q10" s="20">
        <v>93048</v>
      </c>
      <c r="R10" s="20">
        <v>107578</v>
      </c>
      <c r="S10" s="20">
        <v>120539</v>
      </c>
      <c r="T10" s="20">
        <v>120486</v>
      </c>
      <c r="U10" s="20">
        <v>121361</v>
      </c>
      <c r="V10" s="20">
        <v>110090</v>
      </c>
      <c r="W10" s="20">
        <v>92676</v>
      </c>
      <c r="X10" s="20">
        <v>78177</v>
      </c>
      <c r="Y10" s="20">
        <v>69363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2125029</v>
      </c>
      <c r="AD10" s="5">
        <f>SUM(AB10:AC10)</f>
        <v>2125029</v>
      </c>
      <c r="AE10" s="12"/>
      <c r="AF10" s="12">
        <f t="shared" ref="AF10:AF73" si="1">MONTH(A10)</f>
        <v>1</v>
      </c>
      <c r="AG10" s="12">
        <f t="shared" ref="AG10:AG73" si="2">YEAR(A10)</f>
        <v>2021</v>
      </c>
      <c r="AH10" s="12"/>
      <c r="AI10" s="5">
        <f t="shared" ref="AI10:AI73" si="3">MAX(B10:Y10)</f>
        <v>121361</v>
      </c>
      <c r="AJ10" s="12">
        <f t="shared" ref="AJ10:AJ73" si="4"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>
        <v>8</v>
      </c>
      <c r="BB10" s="5">
        <f>IF(AND(BA10&gt;1,BA10&lt;7),SUM(I10:X10),0)</f>
        <v>0</v>
      </c>
      <c r="BC10" s="5">
        <f>SUM(B10:Y10)-BB10</f>
        <v>2125029</v>
      </c>
      <c r="BD10" s="5">
        <f>SUM(B10:Y10)</f>
        <v>2125029</v>
      </c>
      <c r="BE10" s="12"/>
      <c r="BF10" s="12">
        <f>MONTH(A10)</f>
        <v>1</v>
      </c>
      <c r="BG10" s="12">
        <f>YEAR(A10)</f>
        <v>2021</v>
      </c>
      <c r="BH10" s="12"/>
      <c r="BI10" s="5">
        <f>MAX(B10:Y10)</f>
        <v>121361</v>
      </c>
      <c r="BJ10" s="12">
        <f>INDEX($B$8:$Y$8,MATCH(BI10,B10:Y10,0))</f>
        <v>20</v>
      </c>
    </row>
    <row r="11" spans="1:62" ht="15.75" x14ac:dyDescent="0.25">
      <c r="A11" s="33">
        <v>44198</v>
      </c>
      <c r="B11" s="20">
        <v>64536</v>
      </c>
      <c r="C11" s="20">
        <v>61053</v>
      </c>
      <c r="D11" s="20">
        <v>59594</v>
      </c>
      <c r="E11" s="20">
        <v>59529</v>
      </c>
      <c r="F11" s="20">
        <v>60971</v>
      </c>
      <c r="G11" s="20">
        <v>66287</v>
      </c>
      <c r="H11" s="20">
        <v>85975</v>
      </c>
      <c r="I11" s="20">
        <v>97290</v>
      </c>
      <c r="J11" s="20">
        <v>98215</v>
      </c>
      <c r="K11" s="20">
        <v>99708</v>
      </c>
      <c r="L11" s="20">
        <v>96682</v>
      </c>
      <c r="M11" s="20">
        <v>94810</v>
      </c>
      <c r="N11" s="20">
        <v>92874</v>
      </c>
      <c r="O11" s="20">
        <v>90126</v>
      </c>
      <c r="P11" s="20">
        <v>88203</v>
      </c>
      <c r="Q11" s="20">
        <v>93296</v>
      </c>
      <c r="R11" s="20">
        <v>107276</v>
      </c>
      <c r="S11" s="20">
        <v>120264</v>
      </c>
      <c r="T11" s="20">
        <v>120206</v>
      </c>
      <c r="U11" s="20">
        <v>121088</v>
      </c>
      <c r="V11" s="20">
        <v>109787</v>
      </c>
      <c r="W11" s="20">
        <v>92344</v>
      </c>
      <c r="X11" s="20">
        <v>77720</v>
      </c>
      <c r="Y11" s="20">
        <v>69166</v>
      </c>
      <c r="AA11" s="13">
        <f>WEEKDAY(A11,2)</f>
        <v>6</v>
      </c>
      <c r="AB11" s="5">
        <f t="shared" ref="AB11:AB74" si="5">IF(AND(AA11&gt;1,AA11&lt;7),SUM(I11:X11),0)</f>
        <v>1599889</v>
      </c>
      <c r="AC11" s="5">
        <f t="shared" si="0"/>
        <v>527111</v>
      </c>
      <c r="AD11" s="5">
        <f t="shared" ref="AD11:AD74" si="6">SUM(AB11:AC11)</f>
        <v>2127000</v>
      </c>
      <c r="AE11" s="12"/>
      <c r="AF11" s="12">
        <f t="shared" si="1"/>
        <v>1</v>
      </c>
      <c r="AG11" s="12">
        <f t="shared" si="2"/>
        <v>2021</v>
      </c>
      <c r="AH11" s="12"/>
      <c r="AI11" s="5">
        <f t="shared" si="3"/>
        <v>121088</v>
      </c>
      <c r="AJ11" s="12">
        <f t="shared" si="4"/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>
        <f>WEEKDAY(A11)</f>
        <v>7</v>
      </c>
      <c r="BB11" s="5">
        <f>IF(AND(BA11&gt;1,BA11&lt;7),SUM(I11:X11),0)</f>
        <v>0</v>
      </c>
      <c r="BC11" s="5">
        <f t="shared" ref="BC11:BC74" si="7">SUM(B11:Y11)-BB11</f>
        <v>2127000</v>
      </c>
      <c r="BD11" s="5">
        <f t="shared" ref="BD11:BD74" si="8">SUM(B11:Y11)</f>
        <v>2127000</v>
      </c>
      <c r="BE11" s="12"/>
      <c r="BF11" s="12">
        <f>MONTH(A11)</f>
        <v>1</v>
      </c>
      <c r="BG11" s="12">
        <f t="shared" ref="BG11:BG74" si="9">YEAR(A11)</f>
        <v>2021</v>
      </c>
      <c r="BH11" s="12"/>
      <c r="BI11" s="5">
        <f t="shared" ref="BI11:BI74" si="10">MAX(B11:Y11)</f>
        <v>121088</v>
      </c>
      <c r="BJ11" s="12">
        <f t="shared" ref="BJ11:BJ74" si="11">INDEX($B$8:$Y$8,MATCH(BI11,B11:Y11,0))</f>
        <v>20</v>
      </c>
    </row>
    <row r="12" spans="1:62" ht="15.75" x14ac:dyDescent="0.25">
      <c r="A12" s="33">
        <v>44199</v>
      </c>
      <c r="B12" s="20">
        <v>64440</v>
      </c>
      <c r="C12" s="20">
        <v>61280</v>
      </c>
      <c r="D12" s="20">
        <v>60065</v>
      </c>
      <c r="E12" s="20">
        <v>60260</v>
      </c>
      <c r="F12" s="20">
        <v>62392</v>
      </c>
      <c r="G12" s="20">
        <v>66427</v>
      </c>
      <c r="H12" s="20">
        <v>86157</v>
      </c>
      <c r="I12" s="20">
        <v>97495</v>
      </c>
      <c r="J12" s="20">
        <v>98422</v>
      </c>
      <c r="K12" s="20">
        <v>99918</v>
      </c>
      <c r="L12" s="20">
        <v>96886</v>
      </c>
      <c r="M12" s="20">
        <v>95010</v>
      </c>
      <c r="N12" s="20">
        <v>90556</v>
      </c>
      <c r="O12" s="20">
        <v>87575</v>
      </c>
      <c r="P12" s="20">
        <v>96021</v>
      </c>
      <c r="Q12" s="20">
        <v>99428</v>
      </c>
      <c r="R12" s="20">
        <v>109719</v>
      </c>
      <c r="S12" s="20">
        <v>120518</v>
      </c>
      <c r="T12" s="20">
        <v>120460</v>
      </c>
      <c r="U12" s="20">
        <v>121344</v>
      </c>
      <c r="V12" s="20">
        <v>110019</v>
      </c>
      <c r="W12" s="20">
        <v>92539</v>
      </c>
      <c r="X12" s="20">
        <v>78519</v>
      </c>
      <c r="Y12" s="20">
        <v>69427</v>
      </c>
      <c r="AA12" s="13">
        <f t="shared" ref="AA12:AA24" si="12">WEEKDAY(A12,2)</f>
        <v>7</v>
      </c>
      <c r="AB12" s="5">
        <f t="shared" si="5"/>
        <v>0</v>
      </c>
      <c r="AC12" s="5">
        <f t="shared" si="0"/>
        <v>2144877</v>
      </c>
      <c r="AD12" s="5">
        <f t="shared" si="6"/>
        <v>2144877</v>
      </c>
      <c r="AE12" s="12"/>
      <c r="AF12" s="12">
        <f t="shared" si="1"/>
        <v>1</v>
      </c>
      <c r="AG12" s="12">
        <f t="shared" si="2"/>
        <v>2021</v>
      </c>
      <c r="AH12" s="12"/>
      <c r="AI12" s="5">
        <f t="shared" si="3"/>
        <v>121344</v>
      </c>
      <c r="AJ12" s="12">
        <f t="shared" si="4"/>
        <v>20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>
        <f t="shared" ref="BA12:BA75" si="13">WEEKDAY(A12)</f>
        <v>1</v>
      </c>
      <c r="BB12" s="5">
        <f>IF(AND(BA12&gt;1,BA12&lt;7),SUM(I12:X12),0)</f>
        <v>0</v>
      </c>
      <c r="BC12" s="5">
        <f t="shared" si="7"/>
        <v>2144877</v>
      </c>
      <c r="BD12" s="5">
        <f t="shared" si="8"/>
        <v>2144877</v>
      </c>
      <c r="BE12" s="12"/>
      <c r="BF12" s="12">
        <f>MONTH(A12)</f>
        <v>1</v>
      </c>
      <c r="BG12" s="12">
        <f t="shared" si="9"/>
        <v>2021</v>
      </c>
      <c r="BH12" s="12"/>
      <c r="BI12" s="5">
        <f t="shared" si="10"/>
        <v>121344</v>
      </c>
      <c r="BJ12" s="12">
        <f t="shared" si="11"/>
        <v>20</v>
      </c>
    </row>
    <row r="13" spans="1:62" ht="15.75" x14ac:dyDescent="0.25">
      <c r="A13" s="33">
        <v>44200</v>
      </c>
      <c r="B13" s="20">
        <v>65329</v>
      </c>
      <c r="C13" s="20">
        <v>62584</v>
      </c>
      <c r="D13" s="20">
        <v>61123</v>
      </c>
      <c r="E13" s="20">
        <v>61381</v>
      </c>
      <c r="F13" s="20">
        <v>64369</v>
      </c>
      <c r="G13" s="20">
        <v>72323</v>
      </c>
      <c r="H13" s="20">
        <v>92514</v>
      </c>
      <c r="I13" s="20">
        <v>103253</v>
      </c>
      <c r="J13" s="20">
        <v>99559</v>
      </c>
      <c r="K13" s="20">
        <v>97012</v>
      </c>
      <c r="L13" s="20">
        <v>94500</v>
      </c>
      <c r="M13" s="20">
        <v>92720</v>
      </c>
      <c r="N13" s="20">
        <v>89030</v>
      </c>
      <c r="O13" s="20">
        <v>86770</v>
      </c>
      <c r="P13" s="20">
        <v>85592</v>
      </c>
      <c r="Q13" s="20">
        <v>90529</v>
      </c>
      <c r="R13" s="20">
        <v>105806</v>
      </c>
      <c r="S13" s="20">
        <v>118279</v>
      </c>
      <c r="T13" s="20">
        <v>120532</v>
      </c>
      <c r="U13" s="20">
        <v>123616</v>
      </c>
      <c r="V13" s="20">
        <v>111436</v>
      </c>
      <c r="W13" s="20">
        <v>94277</v>
      </c>
      <c r="X13" s="20">
        <v>79034</v>
      </c>
      <c r="Y13" s="20">
        <v>70103</v>
      </c>
      <c r="AA13" s="13">
        <f t="shared" si="12"/>
        <v>1</v>
      </c>
      <c r="AB13" s="5">
        <f t="shared" si="5"/>
        <v>0</v>
      </c>
      <c r="AC13" s="5">
        <f t="shared" si="0"/>
        <v>2141671</v>
      </c>
      <c r="AD13" s="5">
        <f t="shared" si="6"/>
        <v>2141671</v>
      </c>
      <c r="AE13" s="12"/>
      <c r="AF13" s="12">
        <f t="shared" si="1"/>
        <v>1</v>
      </c>
      <c r="AG13" s="12">
        <f t="shared" si="2"/>
        <v>2021</v>
      </c>
      <c r="AH13" s="12"/>
      <c r="AI13" s="5">
        <f t="shared" si="3"/>
        <v>123616</v>
      </c>
      <c r="AJ13" s="12">
        <f t="shared" si="4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>
        <f t="shared" si="13"/>
        <v>2</v>
      </c>
      <c r="BB13" s="5">
        <f>IF(AND(BA13&gt;1,BA13&lt;7),SUM(I13:X13),0)</f>
        <v>1591945</v>
      </c>
      <c r="BC13" s="5">
        <f t="shared" si="7"/>
        <v>549726</v>
      </c>
      <c r="BD13" s="5">
        <f t="shared" si="8"/>
        <v>2141671</v>
      </c>
      <c r="BE13" s="12"/>
      <c r="BF13" s="12">
        <f>MONTH(A13)</f>
        <v>1</v>
      </c>
      <c r="BG13" s="12">
        <f t="shared" si="9"/>
        <v>2021</v>
      </c>
      <c r="BH13" s="12"/>
      <c r="BI13" s="5">
        <f t="shared" si="10"/>
        <v>123616</v>
      </c>
      <c r="BJ13" s="12">
        <f t="shared" si="11"/>
        <v>20</v>
      </c>
    </row>
    <row r="14" spans="1:62" ht="15.75" x14ac:dyDescent="0.25">
      <c r="A14" s="33">
        <v>44201</v>
      </c>
      <c r="B14" s="20">
        <v>65968</v>
      </c>
      <c r="C14" s="20">
        <v>62550</v>
      </c>
      <c r="D14" s="20">
        <v>61200</v>
      </c>
      <c r="E14" s="20">
        <v>61498</v>
      </c>
      <c r="F14" s="20">
        <v>64335</v>
      </c>
      <c r="G14" s="20">
        <v>72051</v>
      </c>
      <c r="H14" s="20">
        <v>92958</v>
      </c>
      <c r="I14" s="20">
        <v>103728</v>
      </c>
      <c r="J14" s="20">
        <v>100027</v>
      </c>
      <c r="K14" s="20">
        <v>97470</v>
      </c>
      <c r="L14" s="20">
        <v>94934</v>
      </c>
      <c r="M14" s="20">
        <v>93138</v>
      </c>
      <c r="N14" s="20">
        <v>89908</v>
      </c>
      <c r="O14" s="20">
        <v>87961</v>
      </c>
      <c r="P14" s="20">
        <v>86729</v>
      </c>
      <c r="Q14" s="20">
        <v>91926</v>
      </c>
      <c r="R14" s="20">
        <v>106306</v>
      </c>
      <c r="S14" s="20">
        <v>118832</v>
      </c>
      <c r="T14" s="20">
        <v>121094</v>
      </c>
      <c r="U14" s="20">
        <v>124183</v>
      </c>
      <c r="V14" s="20">
        <v>111939</v>
      </c>
      <c r="W14" s="20">
        <v>94710</v>
      </c>
      <c r="X14" s="20">
        <v>77751</v>
      </c>
      <c r="Y14" s="20">
        <v>68612</v>
      </c>
      <c r="AA14" s="13">
        <f t="shared" si="12"/>
        <v>2</v>
      </c>
      <c r="AB14" s="5">
        <f t="shared" si="5"/>
        <v>1600636</v>
      </c>
      <c r="AC14" s="5">
        <f t="shared" si="0"/>
        <v>549172</v>
      </c>
      <c r="AD14" s="5">
        <f t="shared" si="6"/>
        <v>2149808</v>
      </c>
      <c r="AE14" s="12"/>
      <c r="AF14" s="12">
        <f t="shared" si="1"/>
        <v>1</v>
      </c>
      <c r="AG14" s="12">
        <f t="shared" si="2"/>
        <v>2021</v>
      </c>
      <c r="AH14" s="12"/>
      <c r="AI14" s="5">
        <f t="shared" si="3"/>
        <v>124183</v>
      </c>
      <c r="AJ14" s="12">
        <f t="shared" si="4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>
        <f t="shared" si="13"/>
        <v>3</v>
      </c>
      <c r="BB14" s="5">
        <f>IF(AND(BA14&gt;1,BA14&lt;7),SUM(I14:X14),0)</f>
        <v>1600636</v>
      </c>
      <c r="BC14" s="5">
        <f t="shared" si="7"/>
        <v>549172</v>
      </c>
      <c r="BD14" s="5">
        <f t="shared" si="8"/>
        <v>2149808</v>
      </c>
      <c r="BE14" s="12"/>
      <c r="BF14" s="12">
        <f t="shared" ref="BF14:BF77" si="14">MONTH(A14)</f>
        <v>1</v>
      </c>
      <c r="BG14" s="12">
        <f t="shared" si="9"/>
        <v>2021</v>
      </c>
      <c r="BH14" s="12"/>
      <c r="BI14" s="5">
        <f t="shared" si="10"/>
        <v>124183</v>
      </c>
      <c r="BJ14" s="12">
        <f t="shared" si="11"/>
        <v>20</v>
      </c>
    </row>
    <row r="15" spans="1:62" ht="15.75" x14ac:dyDescent="0.25">
      <c r="A15" s="33">
        <v>44202</v>
      </c>
      <c r="B15" s="20">
        <v>64316</v>
      </c>
      <c r="C15" s="20">
        <v>61284</v>
      </c>
      <c r="D15" s="20">
        <v>60150</v>
      </c>
      <c r="E15" s="20">
        <v>60584</v>
      </c>
      <c r="F15" s="20">
        <v>64384</v>
      </c>
      <c r="G15" s="20">
        <v>72711</v>
      </c>
      <c r="H15" s="20">
        <v>93294</v>
      </c>
      <c r="I15" s="20">
        <v>104108</v>
      </c>
      <c r="J15" s="20">
        <v>100377</v>
      </c>
      <c r="K15" s="20">
        <v>97817</v>
      </c>
      <c r="L15" s="20">
        <v>95273</v>
      </c>
      <c r="M15" s="20">
        <v>93477</v>
      </c>
      <c r="N15" s="20">
        <v>89872</v>
      </c>
      <c r="O15" s="20">
        <v>87256</v>
      </c>
      <c r="P15" s="20">
        <v>90787</v>
      </c>
      <c r="Q15" s="20">
        <v>98939</v>
      </c>
      <c r="R15" s="20">
        <v>106685</v>
      </c>
      <c r="S15" s="20">
        <v>119265</v>
      </c>
      <c r="T15" s="20">
        <v>121544</v>
      </c>
      <c r="U15" s="20">
        <v>124642</v>
      </c>
      <c r="V15" s="20">
        <v>112358</v>
      </c>
      <c r="W15" s="20">
        <v>95058</v>
      </c>
      <c r="X15" s="20">
        <v>77810</v>
      </c>
      <c r="Y15" s="20">
        <v>68865</v>
      </c>
      <c r="AA15" s="13">
        <f t="shared" si="12"/>
        <v>3</v>
      </c>
      <c r="AB15" s="5">
        <f t="shared" si="5"/>
        <v>1615268</v>
      </c>
      <c r="AC15" s="5">
        <f t="shared" si="0"/>
        <v>545588</v>
      </c>
      <c r="AD15" s="5">
        <f t="shared" si="6"/>
        <v>2160856</v>
      </c>
      <c r="AE15" s="12"/>
      <c r="AF15" s="12">
        <f t="shared" si="1"/>
        <v>1</v>
      </c>
      <c r="AG15" s="12">
        <f t="shared" si="2"/>
        <v>2021</v>
      </c>
      <c r="AH15" s="12"/>
      <c r="AI15" s="5">
        <f t="shared" si="3"/>
        <v>124642</v>
      </c>
      <c r="AJ15" s="12">
        <f t="shared" si="4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>
        <f t="shared" si="13"/>
        <v>4</v>
      </c>
      <c r="BB15" s="5">
        <f t="shared" ref="BB15:BB78" si="15">IF(AND(BA15&gt;1,BA15&lt;7),SUM(I15:X15),0)</f>
        <v>1615268</v>
      </c>
      <c r="BC15" s="5">
        <f t="shared" si="7"/>
        <v>545588</v>
      </c>
      <c r="BD15" s="5">
        <f t="shared" si="8"/>
        <v>2160856</v>
      </c>
      <c r="BE15" s="12"/>
      <c r="BF15" s="12">
        <f t="shared" si="14"/>
        <v>1</v>
      </c>
      <c r="BG15" s="12">
        <f t="shared" si="9"/>
        <v>2021</v>
      </c>
      <c r="BH15" s="12"/>
      <c r="BI15" s="5">
        <f t="shared" si="10"/>
        <v>124642</v>
      </c>
      <c r="BJ15" s="12">
        <f t="shared" si="11"/>
        <v>20</v>
      </c>
    </row>
    <row r="16" spans="1:62" ht="15.75" x14ac:dyDescent="0.25">
      <c r="A16" s="33">
        <v>44203</v>
      </c>
      <c r="B16" s="20">
        <v>64608</v>
      </c>
      <c r="C16" s="20">
        <v>61662</v>
      </c>
      <c r="D16" s="20">
        <v>60208</v>
      </c>
      <c r="E16" s="20">
        <v>60518</v>
      </c>
      <c r="F16" s="20">
        <v>63408</v>
      </c>
      <c r="G16" s="20">
        <v>70999</v>
      </c>
      <c r="H16" s="20">
        <v>93549</v>
      </c>
      <c r="I16" s="20">
        <v>104406</v>
      </c>
      <c r="J16" s="20">
        <v>100670</v>
      </c>
      <c r="K16" s="20">
        <v>98090</v>
      </c>
      <c r="L16" s="20">
        <v>95536</v>
      </c>
      <c r="M16" s="20">
        <v>93736</v>
      </c>
      <c r="N16" s="20">
        <v>89072</v>
      </c>
      <c r="O16" s="20">
        <v>86518</v>
      </c>
      <c r="P16" s="20">
        <v>84127</v>
      </c>
      <c r="Q16" s="20">
        <v>91479</v>
      </c>
      <c r="R16" s="20">
        <v>106993</v>
      </c>
      <c r="S16" s="20">
        <v>119614</v>
      </c>
      <c r="T16" s="20">
        <v>121892</v>
      </c>
      <c r="U16" s="20">
        <v>125007</v>
      </c>
      <c r="V16" s="20">
        <v>112683</v>
      </c>
      <c r="W16" s="20">
        <v>95325</v>
      </c>
      <c r="X16" s="20">
        <v>79433</v>
      </c>
      <c r="Y16" s="20">
        <v>70851</v>
      </c>
      <c r="AA16" s="13">
        <f t="shared" si="12"/>
        <v>4</v>
      </c>
      <c r="AB16" s="5">
        <f t="shared" si="5"/>
        <v>1604581</v>
      </c>
      <c r="AC16" s="5">
        <f t="shared" si="0"/>
        <v>545803</v>
      </c>
      <c r="AD16" s="5">
        <f t="shared" si="6"/>
        <v>2150384</v>
      </c>
      <c r="AE16" s="12"/>
      <c r="AF16" s="12">
        <f t="shared" si="1"/>
        <v>1</v>
      </c>
      <c r="AG16" s="12">
        <f t="shared" si="2"/>
        <v>2021</v>
      </c>
      <c r="AH16" s="12"/>
      <c r="AI16" s="5">
        <f t="shared" si="3"/>
        <v>125007</v>
      </c>
      <c r="AJ16" s="12">
        <f t="shared" si="4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>
        <f t="shared" si="13"/>
        <v>5</v>
      </c>
      <c r="BB16" s="5">
        <f t="shared" si="15"/>
        <v>1604581</v>
      </c>
      <c r="BC16" s="5">
        <f t="shared" si="7"/>
        <v>545803</v>
      </c>
      <c r="BD16" s="5">
        <f t="shared" si="8"/>
        <v>2150384</v>
      </c>
      <c r="BE16" s="12"/>
      <c r="BF16" s="12">
        <f t="shared" si="14"/>
        <v>1</v>
      </c>
      <c r="BG16" s="12">
        <f t="shared" si="9"/>
        <v>2021</v>
      </c>
      <c r="BH16" s="12"/>
      <c r="BI16" s="5">
        <f t="shared" si="10"/>
        <v>125007</v>
      </c>
      <c r="BJ16" s="12">
        <f t="shared" si="11"/>
        <v>20</v>
      </c>
    </row>
    <row r="17" spans="1:62" ht="15.75" x14ac:dyDescent="0.25">
      <c r="A17" s="33">
        <v>44204</v>
      </c>
      <c r="B17" s="20">
        <v>66722</v>
      </c>
      <c r="C17" s="20">
        <v>63854</v>
      </c>
      <c r="D17" s="20">
        <v>62591</v>
      </c>
      <c r="E17" s="20">
        <v>63105</v>
      </c>
      <c r="F17" s="20">
        <v>66263</v>
      </c>
      <c r="G17" s="20">
        <v>73950</v>
      </c>
      <c r="H17" s="20">
        <v>93818</v>
      </c>
      <c r="I17" s="20">
        <v>104689</v>
      </c>
      <c r="J17" s="20">
        <v>100947</v>
      </c>
      <c r="K17" s="20">
        <v>98365</v>
      </c>
      <c r="L17" s="20">
        <v>95797</v>
      </c>
      <c r="M17" s="20">
        <v>93990</v>
      </c>
      <c r="N17" s="20">
        <v>89303</v>
      </c>
      <c r="O17" s="20">
        <v>86754</v>
      </c>
      <c r="P17" s="20">
        <v>84841</v>
      </c>
      <c r="Q17" s="20">
        <v>91745</v>
      </c>
      <c r="R17" s="20">
        <v>107296</v>
      </c>
      <c r="S17" s="20">
        <v>119944</v>
      </c>
      <c r="T17" s="20">
        <v>122234</v>
      </c>
      <c r="U17" s="20">
        <v>125360</v>
      </c>
      <c r="V17" s="20">
        <v>112999</v>
      </c>
      <c r="W17" s="20">
        <v>96505</v>
      </c>
      <c r="X17" s="20">
        <v>84017</v>
      </c>
      <c r="Y17" s="20">
        <v>74774</v>
      </c>
      <c r="AA17" s="13">
        <f t="shared" si="12"/>
        <v>5</v>
      </c>
      <c r="AB17" s="5">
        <f t="shared" si="5"/>
        <v>1614786</v>
      </c>
      <c r="AC17" s="5">
        <f t="shared" si="0"/>
        <v>565077</v>
      </c>
      <c r="AD17" s="5">
        <f t="shared" si="6"/>
        <v>2179863</v>
      </c>
      <c r="AE17" s="12"/>
      <c r="AF17" s="12">
        <f t="shared" si="1"/>
        <v>1</v>
      </c>
      <c r="AG17" s="12">
        <f t="shared" si="2"/>
        <v>2021</v>
      </c>
      <c r="AH17" s="12"/>
      <c r="AI17" s="5">
        <f t="shared" si="3"/>
        <v>125360</v>
      </c>
      <c r="AJ17" s="12">
        <f t="shared" si="4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>
        <f t="shared" si="13"/>
        <v>6</v>
      </c>
      <c r="BB17" s="5">
        <f t="shared" si="15"/>
        <v>1614786</v>
      </c>
      <c r="BC17" s="5">
        <f t="shared" si="7"/>
        <v>565077</v>
      </c>
      <c r="BD17" s="5">
        <f t="shared" si="8"/>
        <v>2179863</v>
      </c>
      <c r="BE17" s="12"/>
      <c r="BF17" s="12">
        <f t="shared" si="14"/>
        <v>1</v>
      </c>
      <c r="BG17" s="12">
        <f t="shared" si="9"/>
        <v>2021</v>
      </c>
      <c r="BH17" s="12"/>
      <c r="BI17" s="5">
        <f t="shared" si="10"/>
        <v>125360</v>
      </c>
      <c r="BJ17" s="12">
        <f t="shared" si="11"/>
        <v>20</v>
      </c>
    </row>
    <row r="18" spans="1:62" ht="15.75" x14ac:dyDescent="0.25">
      <c r="A18" s="33">
        <v>44205</v>
      </c>
      <c r="B18" s="20">
        <v>70479</v>
      </c>
      <c r="C18" s="20">
        <v>66469</v>
      </c>
      <c r="D18" s="20">
        <v>66070</v>
      </c>
      <c r="E18" s="20">
        <v>65186</v>
      </c>
      <c r="F18" s="20">
        <v>67219</v>
      </c>
      <c r="G18" s="20">
        <v>72350</v>
      </c>
      <c r="H18" s="20">
        <v>88636</v>
      </c>
      <c r="I18" s="20">
        <v>100191</v>
      </c>
      <c r="J18" s="20">
        <v>101125</v>
      </c>
      <c r="K18" s="20">
        <v>102671</v>
      </c>
      <c r="L18" s="20">
        <v>99579</v>
      </c>
      <c r="M18" s="20">
        <v>97666</v>
      </c>
      <c r="N18" s="20">
        <v>93370</v>
      </c>
      <c r="O18" s="20">
        <v>91898</v>
      </c>
      <c r="P18" s="20">
        <v>89284</v>
      </c>
      <c r="Q18" s="20">
        <v>96613</v>
      </c>
      <c r="R18" s="20">
        <v>110457</v>
      </c>
      <c r="S18" s="20">
        <v>123756</v>
      </c>
      <c r="T18" s="20">
        <v>123682</v>
      </c>
      <c r="U18" s="20">
        <v>124582</v>
      </c>
      <c r="V18" s="20">
        <v>113002</v>
      </c>
      <c r="W18" s="20">
        <v>95136</v>
      </c>
      <c r="X18" s="20">
        <v>81151</v>
      </c>
      <c r="Y18" s="20">
        <v>72436</v>
      </c>
      <c r="AA18" s="13">
        <f t="shared" si="12"/>
        <v>6</v>
      </c>
      <c r="AB18" s="5">
        <f t="shared" si="5"/>
        <v>1644163</v>
      </c>
      <c r="AC18" s="5">
        <f t="shared" si="0"/>
        <v>568845</v>
      </c>
      <c r="AD18" s="5">
        <f t="shared" si="6"/>
        <v>2213008</v>
      </c>
      <c r="AE18" s="12"/>
      <c r="AF18" s="12">
        <f t="shared" si="1"/>
        <v>1</v>
      </c>
      <c r="AG18" s="12">
        <f t="shared" si="2"/>
        <v>2021</v>
      </c>
      <c r="AH18" s="12"/>
      <c r="AI18" s="5">
        <f t="shared" si="3"/>
        <v>124582</v>
      </c>
      <c r="AJ18" s="12">
        <f t="shared" si="4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>
        <f t="shared" si="13"/>
        <v>7</v>
      </c>
      <c r="BB18" s="5">
        <f t="shared" si="15"/>
        <v>0</v>
      </c>
      <c r="BC18" s="5">
        <f t="shared" si="7"/>
        <v>2213008</v>
      </c>
      <c r="BD18" s="5">
        <f t="shared" si="8"/>
        <v>2213008</v>
      </c>
      <c r="BE18" s="12"/>
      <c r="BF18" s="12">
        <f t="shared" si="14"/>
        <v>1</v>
      </c>
      <c r="BG18" s="12">
        <f t="shared" si="9"/>
        <v>2021</v>
      </c>
      <c r="BH18" s="12"/>
      <c r="BI18" s="5">
        <f t="shared" si="10"/>
        <v>124582</v>
      </c>
      <c r="BJ18" s="12">
        <f t="shared" si="11"/>
        <v>20</v>
      </c>
    </row>
    <row r="19" spans="1:62" ht="15.75" x14ac:dyDescent="0.25">
      <c r="A19" s="33">
        <v>44206</v>
      </c>
      <c r="B19" s="20">
        <v>68600</v>
      </c>
      <c r="C19" s="20">
        <v>65265</v>
      </c>
      <c r="D19" s="20">
        <v>62630</v>
      </c>
      <c r="E19" s="20">
        <v>62247</v>
      </c>
      <c r="F19" s="20">
        <v>64378</v>
      </c>
      <c r="G19" s="20">
        <v>68465</v>
      </c>
      <c r="H19" s="20">
        <v>88649</v>
      </c>
      <c r="I19" s="20">
        <v>100209</v>
      </c>
      <c r="J19" s="20">
        <v>101142</v>
      </c>
      <c r="K19" s="20">
        <v>102680</v>
      </c>
      <c r="L19" s="20">
        <v>99577</v>
      </c>
      <c r="M19" s="20">
        <v>97661</v>
      </c>
      <c r="N19" s="20">
        <v>93104</v>
      </c>
      <c r="O19" s="20">
        <v>90063</v>
      </c>
      <c r="P19" s="20">
        <v>87784</v>
      </c>
      <c r="Q19" s="20">
        <v>95535</v>
      </c>
      <c r="R19" s="20">
        <v>110460</v>
      </c>
      <c r="S19" s="20">
        <v>123763</v>
      </c>
      <c r="T19" s="20">
        <v>123689</v>
      </c>
      <c r="U19" s="20">
        <v>124596</v>
      </c>
      <c r="V19" s="20">
        <v>113030</v>
      </c>
      <c r="W19" s="20">
        <v>97633</v>
      </c>
      <c r="X19" s="20">
        <v>83492</v>
      </c>
      <c r="Y19" s="20">
        <v>74334</v>
      </c>
      <c r="AA19" s="13">
        <f t="shared" si="12"/>
        <v>7</v>
      </c>
      <c r="AB19" s="5">
        <f t="shared" si="5"/>
        <v>0</v>
      </c>
      <c r="AC19" s="5">
        <f t="shared" si="0"/>
        <v>2198986</v>
      </c>
      <c r="AD19" s="5">
        <f t="shared" si="6"/>
        <v>2198986</v>
      </c>
      <c r="AE19" s="12"/>
      <c r="AF19" s="12">
        <f t="shared" si="1"/>
        <v>1</v>
      </c>
      <c r="AG19" s="12">
        <f t="shared" si="2"/>
        <v>2021</v>
      </c>
      <c r="AH19" s="12"/>
      <c r="AI19" s="5">
        <f t="shared" si="3"/>
        <v>124596</v>
      </c>
      <c r="AJ19" s="12">
        <f t="shared" si="4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>
        <f t="shared" si="13"/>
        <v>1</v>
      </c>
      <c r="BB19" s="5">
        <f t="shared" si="15"/>
        <v>0</v>
      </c>
      <c r="BC19" s="5">
        <f t="shared" si="7"/>
        <v>2198986</v>
      </c>
      <c r="BD19" s="5">
        <f t="shared" si="8"/>
        <v>2198986</v>
      </c>
      <c r="BE19" s="12"/>
      <c r="BF19" s="12">
        <f t="shared" si="14"/>
        <v>1</v>
      </c>
      <c r="BG19" s="12">
        <f t="shared" si="9"/>
        <v>2021</v>
      </c>
      <c r="BH19" s="12"/>
      <c r="BI19" s="5">
        <f t="shared" si="10"/>
        <v>124596</v>
      </c>
      <c r="BJ19" s="12">
        <f t="shared" si="11"/>
        <v>20</v>
      </c>
    </row>
    <row r="20" spans="1:62" ht="15.75" x14ac:dyDescent="0.25">
      <c r="A20" s="33">
        <v>44207</v>
      </c>
      <c r="B20" s="20">
        <v>66810</v>
      </c>
      <c r="C20" s="20">
        <v>63923</v>
      </c>
      <c r="D20" s="20">
        <v>63034</v>
      </c>
      <c r="E20" s="20">
        <v>63644</v>
      </c>
      <c r="F20" s="20">
        <v>67372</v>
      </c>
      <c r="G20" s="20">
        <v>76248</v>
      </c>
      <c r="H20" s="20">
        <v>93443</v>
      </c>
      <c r="I20" s="20">
        <v>101605</v>
      </c>
      <c r="J20" s="20">
        <v>97977</v>
      </c>
      <c r="K20" s="20">
        <v>95473</v>
      </c>
      <c r="L20" s="20">
        <v>92980</v>
      </c>
      <c r="M20" s="20">
        <v>91221</v>
      </c>
      <c r="N20" s="20">
        <v>86679</v>
      </c>
      <c r="O20" s="20">
        <v>84208</v>
      </c>
      <c r="P20" s="20">
        <v>83671</v>
      </c>
      <c r="Q20" s="20">
        <v>89030</v>
      </c>
      <c r="R20" s="20">
        <v>104109</v>
      </c>
      <c r="S20" s="20">
        <v>116369</v>
      </c>
      <c r="T20" s="20">
        <v>118585</v>
      </c>
      <c r="U20" s="20">
        <v>121616</v>
      </c>
      <c r="V20" s="20">
        <v>109633</v>
      </c>
      <c r="W20" s="20">
        <v>92746</v>
      </c>
      <c r="X20" s="20">
        <v>76799</v>
      </c>
      <c r="Y20" s="20">
        <v>68432</v>
      </c>
      <c r="AA20" s="13">
        <f t="shared" si="12"/>
        <v>1</v>
      </c>
      <c r="AB20" s="5">
        <f t="shared" si="5"/>
        <v>0</v>
      </c>
      <c r="AC20" s="5">
        <f t="shared" si="0"/>
        <v>2125607</v>
      </c>
      <c r="AD20" s="5">
        <f t="shared" si="6"/>
        <v>2125607</v>
      </c>
      <c r="AE20" s="12"/>
      <c r="AF20" s="12">
        <f t="shared" si="1"/>
        <v>1</v>
      </c>
      <c r="AG20" s="12">
        <f t="shared" si="2"/>
        <v>2021</v>
      </c>
      <c r="AH20" s="12"/>
      <c r="AI20" s="5">
        <f t="shared" si="3"/>
        <v>121616</v>
      </c>
      <c r="AJ20" s="12">
        <f t="shared" si="4"/>
        <v>20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>
        <f t="shared" si="13"/>
        <v>2</v>
      </c>
      <c r="BB20" s="5">
        <f t="shared" si="15"/>
        <v>1562701</v>
      </c>
      <c r="BC20" s="5">
        <f t="shared" si="7"/>
        <v>562906</v>
      </c>
      <c r="BD20" s="5">
        <f t="shared" si="8"/>
        <v>2125607</v>
      </c>
      <c r="BE20" s="12"/>
      <c r="BF20" s="12">
        <f t="shared" si="14"/>
        <v>1</v>
      </c>
      <c r="BG20" s="12">
        <f t="shared" si="9"/>
        <v>2021</v>
      </c>
      <c r="BH20" s="12"/>
      <c r="BI20" s="5">
        <f t="shared" si="10"/>
        <v>121616</v>
      </c>
      <c r="BJ20" s="12">
        <f t="shared" si="11"/>
        <v>20</v>
      </c>
    </row>
    <row r="21" spans="1:62" ht="15.75" x14ac:dyDescent="0.25">
      <c r="A21" s="33">
        <v>44208</v>
      </c>
      <c r="B21" s="20">
        <v>64831</v>
      </c>
      <c r="C21" s="20">
        <v>62210</v>
      </c>
      <c r="D21" s="20">
        <v>61380</v>
      </c>
      <c r="E21" s="20">
        <v>62070</v>
      </c>
      <c r="F21" s="20">
        <v>65051</v>
      </c>
      <c r="G21" s="20">
        <v>73061</v>
      </c>
      <c r="H21" s="20">
        <v>91280</v>
      </c>
      <c r="I21" s="20">
        <v>101856</v>
      </c>
      <c r="J21" s="20">
        <v>98204</v>
      </c>
      <c r="K21" s="20">
        <v>95689</v>
      </c>
      <c r="L21" s="20">
        <v>93198</v>
      </c>
      <c r="M21" s="20">
        <v>91440</v>
      </c>
      <c r="N21" s="20">
        <v>86881</v>
      </c>
      <c r="O21" s="20">
        <v>84390</v>
      </c>
      <c r="P21" s="20">
        <v>82057</v>
      </c>
      <c r="Q21" s="20">
        <v>89221</v>
      </c>
      <c r="R21" s="20">
        <v>104359</v>
      </c>
      <c r="S21" s="20">
        <v>116652</v>
      </c>
      <c r="T21" s="20">
        <v>118878</v>
      </c>
      <c r="U21" s="20">
        <v>121910</v>
      </c>
      <c r="V21" s="20">
        <v>109900</v>
      </c>
      <c r="W21" s="20">
        <v>92979</v>
      </c>
      <c r="X21" s="20">
        <v>75389</v>
      </c>
      <c r="Y21" s="20">
        <v>66763</v>
      </c>
      <c r="AA21" s="13">
        <f t="shared" si="12"/>
        <v>2</v>
      </c>
      <c r="AB21" s="5">
        <f t="shared" si="5"/>
        <v>1563003</v>
      </c>
      <c r="AC21" s="5">
        <f t="shared" si="0"/>
        <v>546646</v>
      </c>
      <c r="AD21" s="5">
        <f t="shared" si="6"/>
        <v>2109649</v>
      </c>
      <c r="AE21" s="12"/>
      <c r="AF21" s="12">
        <f t="shared" si="1"/>
        <v>1</v>
      </c>
      <c r="AG21" s="12">
        <f t="shared" si="2"/>
        <v>2021</v>
      </c>
      <c r="AH21" s="12"/>
      <c r="AI21" s="5">
        <f t="shared" si="3"/>
        <v>121910</v>
      </c>
      <c r="AJ21" s="12">
        <f t="shared" si="4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>
        <f t="shared" si="13"/>
        <v>3</v>
      </c>
      <c r="BB21" s="5">
        <f t="shared" si="15"/>
        <v>1563003</v>
      </c>
      <c r="BC21" s="5">
        <f t="shared" si="7"/>
        <v>546646</v>
      </c>
      <c r="BD21" s="5">
        <f t="shared" si="8"/>
        <v>2109649</v>
      </c>
      <c r="BE21" s="12"/>
      <c r="BF21" s="12">
        <f t="shared" si="14"/>
        <v>1</v>
      </c>
      <c r="BG21" s="12">
        <f t="shared" si="9"/>
        <v>2021</v>
      </c>
      <c r="BH21" s="12"/>
      <c r="BI21" s="5">
        <f t="shared" si="10"/>
        <v>121910</v>
      </c>
      <c r="BJ21" s="12">
        <f t="shared" si="11"/>
        <v>20</v>
      </c>
    </row>
    <row r="22" spans="1:62" ht="15.75" x14ac:dyDescent="0.25">
      <c r="A22" s="33">
        <v>44209</v>
      </c>
      <c r="B22" s="20">
        <v>62525</v>
      </c>
      <c r="C22" s="20">
        <v>59718</v>
      </c>
      <c r="D22" s="20">
        <v>58219</v>
      </c>
      <c r="E22" s="20">
        <v>59262</v>
      </c>
      <c r="F22" s="20">
        <v>61975</v>
      </c>
      <c r="G22" s="20">
        <v>68977</v>
      </c>
      <c r="H22" s="20">
        <v>91580</v>
      </c>
      <c r="I22" s="20">
        <v>102188</v>
      </c>
      <c r="J22" s="20">
        <v>98532</v>
      </c>
      <c r="K22" s="20">
        <v>96010</v>
      </c>
      <c r="L22" s="20">
        <v>93507</v>
      </c>
      <c r="M22" s="20">
        <v>91751</v>
      </c>
      <c r="N22" s="20">
        <v>87178</v>
      </c>
      <c r="O22" s="20">
        <v>84684</v>
      </c>
      <c r="P22" s="20">
        <v>82341</v>
      </c>
      <c r="Q22" s="20">
        <v>89534</v>
      </c>
      <c r="R22" s="20">
        <v>104716</v>
      </c>
      <c r="S22" s="20">
        <v>117062</v>
      </c>
      <c r="T22" s="20">
        <v>119288</v>
      </c>
      <c r="U22" s="20">
        <v>122337</v>
      </c>
      <c r="V22" s="20">
        <v>110276</v>
      </c>
      <c r="W22" s="20">
        <v>93284</v>
      </c>
      <c r="X22" s="20">
        <v>75639</v>
      </c>
      <c r="Y22" s="20">
        <v>66380</v>
      </c>
      <c r="AA22" s="13">
        <f t="shared" si="12"/>
        <v>3</v>
      </c>
      <c r="AB22" s="5">
        <f t="shared" si="5"/>
        <v>1568327</v>
      </c>
      <c r="AC22" s="5">
        <f t="shared" si="0"/>
        <v>528636</v>
      </c>
      <c r="AD22" s="5">
        <f t="shared" si="6"/>
        <v>2096963</v>
      </c>
      <c r="AE22" s="12"/>
      <c r="AF22" s="12">
        <f t="shared" si="1"/>
        <v>1</v>
      </c>
      <c r="AG22" s="12">
        <f t="shared" si="2"/>
        <v>2021</v>
      </c>
      <c r="AH22" s="12"/>
      <c r="AI22" s="5">
        <f t="shared" si="3"/>
        <v>122337</v>
      </c>
      <c r="AJ22" s="12">
        <f t="shared" si="4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>
        <f t="shared" si="13"/>
        <v>4</v>
      </c>
      <c r="BB22" s="5">
        <f t="shared" si="15"/>
        <v>1568327</v>
      </c>
      <c r="BC22" s="5">
        <f t="shared" si="7"/>
        <v>528636</v>
      </c>
      <c r="BD22" s="5">
        <f t="shared" si="8"/>
        <v>2096963</v>
      </c>
      <c r="BE22" s="12"/>
      <c r="BF22" s="12">
        <f t="shared" si="14"/>
        <v>1</v>
      </c>
      <c r="BG22" s="12">
        <f t="shared" si="9"/>
        <v>2021</v>
      </c>
      <c r="BH22" s="12"/>
      <c r="BI22" s="5">
        <f t="shared" si="10"/>
        <v>122337</v>
      </c>
      <c r="BJ22" s="12">
        <f t="shared" si="11"/>
        <v>20</v>
      </c>
    </row>
    <row r="23" spans="1:62" ht="15.75" x14ac:dyDescent="0.25">
      <c r="A23" s="33">
        <v>44210</v>
      </c>
      <c r="B23" s="20">
        <v>61929</v>
      </c>
      <c r="C23" s="20">
        <v>58334</v>
      </c>
      <c r="D23" s="20">
        <v>56954</v>
      </c>
      <c r="E23" s="20">
        <v>57222</v>
      </c>
      <c r="F23" s="20">
        <v>60329</v>
      </c>
      <c r="G23" s="20">
        <v>68868</v>
      </c>
      <c r="H23" s="20">
        <v>91526</v>
      </c>
      <c r="I23" s="20">
        <v>102144</v>
      </c>
      <c r="J23" s="20">
        <v>98483</v>
      </c>
      <c r="K23" s="20">
        <v>95970</v>
      </c>
      <c r="L23" s="20">
        <v>93459</v>
      </c>
      <c r="M23" s="20">
        <v>91691</v>
      </c>
      <c r="N23" s="20">
        <v>87130</v>
      </c>
      <c r="O23" s="20">
        <v>84636</v>
      </c>
      <c r="P23" s="20">
        <v>82291</v>
      </c>
      <c r="Q23" s="20">
        <v>89488</v>
      </c>
      <c r="R23" s="20">
        <v>104653</v>
      </c>
      <c r="S23" s="20">
        <v>116996</v>
      </c>
      <c r="T23" s="20">
        <v>119236</v>
      </c>
      <c r="U23" s="20">
        <v>122269</v>
      </c>
      <c r="V23" s="20">
        <v>110215</v>
      </c>
      <c r="W23" s="20">
        <v>93237</v>
      </c>
      <c r="X23" s="20">
        <v>75618</v>
      </c>
      <c r="Y23" s="20">
        <v>66357</v>
      </c>
      <c r="AA23" s="13">
        <f t="shared" si="12"/>
        <v>4</v>
      </c>
      <c r="AB23" s="5">
        <f t="shared" si="5"/>
        <v>1567516</v>
      </c>
      <c r="AC23" s="5">
        <f t="shared" si="0"/>
        <v>521519</v>
      </c>
      <c r="AD23" s="5">
        <f t="shared" si="6"/>
        <v>2089035</v>
      </c>
      <c r="AE23" s="12"/>
      <c r="AF23" s="12">
        <f t="shared" si="1"/>
        <v>1</v>
      </c>
      <c r="AG23" s="12">
        <f t="shared" si="2"/>
        <v>2021</v>
      </c>
      <c r="AH23" s="12"/>
      <c r="AI23" s="5">
        <f t="shared" si="3"/>
        <v>122269</v>
      </c>
      <c r="AJ23" s="12">
        <f t="shared" si="4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>
        <f t="shared" si="13"/>
        <v>5</v>
      </c>
      <c r="BB23" s="5">
        <f t="shared" si="15"/>
        <v>1567516</v>
      </c>
      <c r="BC23" s="5">
        <f t="shared" si="7"/>
        <v>521519</v>
      </c>
      <c r="BD23" s="5">
        <f t="shared" si="8"/>
        <v>2089035</v>
      </c>
      <c r="BE23" s="12"/>
      <c r="BF23" s="12">
        <f t="shared" si="14"/>
        <v>1</v>
      </c>
      <c r="BG23" s="12">
        <f t="shared" si="9"/>
        <v>2021</v>
      </c>
      <c r="BH23" s="12"/>
      <c r="BI23" s="5">
        <f t="shared" si="10"/>
        <v>122269</v>
      </c>
      <c r="BJ23" s="12">
        <f t="shared" si="11"/>
        <v>20</v>
      </c>
    </row>
    <row r="24" spans="1:62" ht="15.75" x14ac:dyDescent="0.25">
      <c r="A24" s="33">
        <v>44211</v>
      </c>
      <c r="B24" s="20">
        <v>62067</v>
      </c>
      <c r="C24" s="20">
        <v>58439</v>
      </c>
      <c r="D24" s="20">
        <v>56827</v>
      </c>
      <c r="E24" s="20">
        <v>57052</v>
      </c>
      <c r="F24" s="20">
        <v>60031</v>
      </c>
      <c r="G24" s="20">
        <v>68545</v>
      </c>
      <c r="H24" s="20">
        <v>91728</v>
      </c>
      <c r="I24" s="20">
        <v>102343</v>
      </c>
      <c r="J24" s="20">
        <v>98676</v>
      </c>
      <c r="K24" s="20">
        <v>96155</v>
      </c>
      <c r="L24" s="20">
        <v>93636</v>
      </c>
      <c r="M24" s="20">
        <v>91878</v>
      </c>
      <c r="N24" s="20">
        <v>87311</v>
      </c>
      <c r="O24" s="20">
        <v>84802</v>
      </c>
      <c r="P24" s="20">
        <v>82446</v>
      </c>
      <c r="Q24" s="20">
        <v>89665</v>
      </c>
      <c r="R24" s="20">
        <v>104869</v>
      </c>
      <c r="S24" s="20">
        <v>117242</v>
      </c>
      <c r="T24" s="20">
        <v>119486</v>
      </c>
      <c r="U24" s="20">
        <v>122533</v>
      </c>
      <c r="V24" s="20">
        <v>110458</v>
      </c>
      <c r="W24" s="20">
        <v>93451</v>
      </c>
      <c r="X24" s="20">
        <v>75782</v>
      </c>
      <c r="Y24" s="20">
        <v>66501</v>
      </c>
      <c r="AA24" s="13">
        <f t="shared" si="12"/>
        <v>5</v>
      </c>
      <c r="AB24" s="5">
        <f t="shared" si="5"/>
        <v>1570733</v>
      </c>
      <c r="AC24" s="5">
        <f t="shared" si="0"/>
        <v>521190</v>
      </c>
      <c r="AD24" s="5">
        <f t="shared" si="6"/>
        <v>2091923</v>
      </c>
      <c r="AE24" s="12"/>
      <c r="AF24" s="12">
        <f t="shared" si="1"/>
        <v>1</v>
      </c>
      <c r="AG24" s="12">
        <f t="shared" si="2"/>
        <v>2021</v>
      </c>
      <c r="AH24" s="12"/>
      <c r="AI24" s="5">
        <f t="shared" si="3"/>
        <v>122533</v>
      </c>
      <c r="AJ24" s="12">
        <f t="shared" si="4"/>
        <v>20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>
        <f t="shared" si="13"/>
        <v>6</v>
      </c>
      <c r="BB24" s="5">
        <f t="shared" si="15"/>
        <v>1570733</v>
      </c>
      <c r="BC24" s="5">
        <f t="shared" si="7"/>
        <v>521190</v>
      </c>
      <c r="BD24" s="5">
        <f t="shared" si="8"/>
        <v>2091923</v>
      </c>
      <c r="BE24" s="12"/>
      <c r="BF24" s="12">
        <f t="shared" si="14"/>
        <v>1</v>
      </c>
      <c r="BG24" s="12">
        <f t="shared" si="9"/>
        <v>2021</v>
      </c>
      <c r="BH24" s="12"/>
      <c r="BI24" s="5">
        <f t="shared" si="10"/>
        <v>122533</v>
      </c>
      <c r="BJ24" s="12">
        <f t="shared" si="11"/>
        <v>20</v>
      </c>
    </row>
    <row r="25" spans="1:62" ht="15.75" x14ac:dyDescent="0.25">
      <c r="A25" s="33">
        <v>44212</v>
      </c>
      <c r="B25" s="20">
        <v>62685</v>
      </c>
      <c r="C25" s="20">
        <v>59159</v>
      </c>
      <c r="D25" s="20">
        <v>57402</v>
      </c>
      <c r="E25" s="20">
        <v>56980</v>
      </c>
      <c r="F25" s="20">
        <v>59343</v>
      </c>
      <c r="G25" s="20">
        <v>66857</v>
      </c>
      <c r="H25" s="20">
        <v>86563</v>
      </c>
      <c r="I25" s="20">
        <v>97859</v>
      </c>
      <c r="J25" s="20">
        <v>98771</v>
      </c>
      <c r="K25" s="20">
        <v>100288</v>
      </c>
      <c r="L25" s="20">
        <v>97273</v>
      </c>
      <c r="M25" s="20">
        <v>95399</v>
      </c>
      <c r="N25" s="20">
        <v>90957</v>
      </c>
      <c r="O25" s="20">
        <v>87981</v>
      </c>
      <c r="P25" s="20">
        <v>86799</v>
      </c>
      <c r="Q25" s="20">
        <v>93333</v>
      </c>
      <c r="R25" s="20">
        <v>107886</v>
      </c>
      <c r="S25" s="20">
        <v>120879</v>
      </c>
      <c r="T25" s="20">
        <v>120821</v>
      </c>
      <c r="U25" s="20">
        <v>121695</v>
      </c>
      <c r="V25" s="20">
        <v>110388</v>
      </c>
      <c r="W25" s="20">
        <v>92928</v>
      </c>
      <c r="X25" s="20">
        <v>76414</v>
      </c>
      <c r="Y25" s="20">
        <v>66958</v>
      </c>
      <c r="AA25" s="13">
        <v>8</v>
      </c>
      <c r="AB25" s="5">
        <f t="shared" si="5"/>
        <v>0</v>
      </c>
      <c r="AC25" s="5">
        <f t="shared" si="0"/>
        <v>2115618</v>
      </c>
      <c r="AD25" s="5">
        <f t="shared" si="6"/>
        <v>2115618</v>
      </c>
      <c r="AE25" s="12"/>
      <c r="AF25" s="12">
        <f t="shared" si="1"/>
        <v>1</v>
      </c>
      <c r="AG25" s="12">
        <f t="shared" si="2"/>
        <v>2021</v>
      </c>
      <c r="AH25" s="12"/>
      <c r="AI25" s="5">
        <f t="shared" si="3"/>
        <v>121695</v>
      </c>
      <c r="AJ25" s="12">
        <f t="shared" si="4"/>
        <v>20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>
        <f t="shared" si="13"/>
        <v>7</v>
      </c>
      <c r="BB25" s="5">
        <f t="shared" si="15"/>
        <v>0</v>
      </c>
      <c r="BC25" s="5">
        <f t="shared" si="7"/>
        <v>2115618</v>
      </c>
      <c r="BD25" s="5">
        <f t="shared" si="8"/>
        <v>2115618</v>
      </c>
      <c r="BE25" s="12"/>
      <c r="BF25" s="12">
        <f t="shared" si="14"/>
        <v>1</v>
      </c>
      <c r="BG25" s="12">
        <f t="shared" si="9"/>
        <v>2021</v>
      </c>
      <c r="BH25" s="12"/>
      <c r="BI25" s="5">
        <f t="shared" si="10"/>
        <v>121695</v>
      </c>
      <c r="BJ25" s="12">
        <f t="shared" si="11"/>
        <v>20</v>
      </c>
    </row>
    <row r="26" spans="1:62" ht="15.75" x14ac:dyDescent="0.25">
      <c r="A26" s="33">
        <v>44213</v>
      </c>
      <c r="B26" s="20">
        <v>62604</v>
      </c>
      <c r="C26" s="20">
        <v>58909</v>
      </c>
      <c r="D26" s="20">
        <v>56630</v>
      </c>
      <c r="E26" s="20">
        <v>56917</v>
      </c>
      <c r="F26" s="20">
        <v>59283</v>
      </c>
      <c r="G26" s="20">
        <v>66785</v>
      </c>
      <c r="H26" s="20">
        <v>86480</v>
      </c>
      <c r="I26" s="20">
        <v>97763</v>
      </c>
      <c r="J26" s="20">
        <v>98679</v>
      </c>
      <c r="K26" s="20">
        <v>100180</v>
      </c>
      <c r="L26" s="20">
        <v>97161</v>
      </c>
      <c r="M26" s="20">
        <v>95302</v>
      </c>
      <c r="N26" s="20">
        <v>90864</v>
      </c>
      <c r="O26" s="20">
        <v>87892</v>
      </c>
      <c r="P26" s="20">
        <v>85673</v>
      </c>
      <c r="Q26" s="20">
        <v>93243</v>
      </c>
      <c r="R26" s="20">
        <v>107792</v>
      </c>
      <c r="S26" s="20">
        <v>120779</v>
      </c>
      <c r="T26" s="20">
        <v>120697</v>
      </c>
      <c r="U26" s="20">
        <v>121578</v>
      </c>
      <c r="V26" s="20">
        <v>110292</v>
      </c>
      <c r="W26" s="20">
        <v>92852</v>
      </c>
      <c r="X26" s="20">
        <v>76352</v>
      </c>
      <c r="Y26" s="20">
        <v>66903</v>
      </c>
      <c r="AA26" s="13">
        <f>WEEKDAY(A26,2)</f>
        <v>7</v>
      </c>
      <c r="AB26" s="5">
        <f t="shared" si="5"/>
        <v>0</v>
      </c>
      <c r="AC26" s="5">
        <f t="shared" si="0"/>
        <v>2111610</v>
      </c>
      <c r="AD26" s="5">
        <f t="shared" si="6"/>
        <v>2111610</v>
      </c>
      <c r="AE26" s="12"/>
      <c r="AF26" s="12">
        <f t="shared" si="1"/>
        <v>1</v>
      </c>
      <c r="AG26" s="12">
        <f t="shared" si="2"/>
        <v>2021</v>
      </c>
      <c r="AH26" s="12"/>
      <c r="AI26" s="5">
        <f t="shared" si="3"/>
        <v>121578</v>
      </c>
      <c r="AJ26" s="12">
        <f t="shared" si="4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>
        <f t="shared" si="13"/>
        <v>1</v>
      </c>
      <c r="BB26" s="5">
        <f t="shared" si="15"/>
        <v>0</v>
      </c>
      <c r="BC26" s="5">
        <f t="shared" si="7"/>
        <v>2111610</v>
      </c>
      <c r="BD26" s="5">
        <f t="shared" si="8"/>
        <v>2111610</v>
      </c>
      <c r="BE26" s="12"/>
      <c r="BF26" s="12">
        <f t="shared" si="14"/>
        <v>1</v>
      </c>
      <c r="BG26" s="12">
        <f t="shared" si="9"/>
        <v>2021</v>
      </c>
      <c r="BH26" s="12"/>
      <c r="BI26" s="5">
        <f t="shared" si="10"/>
        <v>121578</v>
      </c>
      <c r="BJ26" s="12">
        <f t="shared" si="11"/>
        <v>20</v>
      </c>
    </row>
    <row r="27" spans="1:62" ht="15.75" x14ac:dyDescent="0.25">
      <c r="A27" s="33">
        <v>44214</v>
      </c>
      <c r="B27" s="20">
        <v>62778</v>
      </c>
      <c r="C27" s="20">
        <v>58931</v>
      </c>
      <c r="D27" s="20">
        <v>56230</v>
      </c>
      <c r="E27" s="20">
        <v>56516</v>
      </c>
      <c r="F27" s="20">
        <v>59038</v>
      </c>
      <c r="G27" s="20">
        <v>66401</v>
      </c>
      <c r="H27" s="20">
        <v>86123</v>
      </c>
      <c r="I27" s="20">
        <v>97457</v>
      </c>
      <c r="J27" s="20">
        <v>98383</v>
      </c>
      <c r="K27" s="20">
        <v>99879</v>
      </c>
      <c r="L27" s="20">
        <v>96848</v>
      </c>
      <c r="M27" s="20">
        <v>94972</v>
      </c>
      <c r="N27" s="20">
        <v>90520</v>
      </c>
      <c r="O27" s="20">
        <v>87540</v>
      </c>
      <c r="P27" s="20">
        <v>85312</v>
      </c>
      <c r="Q27" s="20">
        <v>92897</v>
      </c>
      <c r="R27" s="20">
        <v>107459</v>
      </c>
      <c r="S27" s="20">
        <v>120470</v>
      </c>
      <c r="T27" s="20">
        <v>120412</v>
      </c>
      <c r="U27" s="20">
        <v>121295</v>
      </c>
      <c r="V27" s="20">
        <v>109975</v>
      </c>
      <c r="W27" s="20">
        <v>92502</v>
      </c>
      <c r="X27" s="20">
        <v>78816</v>
      </c>
      <c r="Y27" s="20">
        <v>70297</v>
      </c>
      <c r="AA27" s="13">
        <f t="shared" ref="AA27:AA90" si="16">WEEKDAY(A27,2)</f>
        <v>1</v>
      </c>
      <c r="AB27" s="5">
        <f t="shared" si="5"/>
        <v>0</v>
      </c>
      <c r="AC27" s="5">
        <f t="shared" si="0"/>
        <v>2111051</v>
      </c>
      <c r="AD27" s="5">
        <f t="shared" si="6"/>
        <v>2111051</v>
      </c>
      <c r="AE27" s="12"/>
      <c r="AF27" s="12">
        <f t="shared" si="1"/>
        <v>1</v>
      </c>
      <c r="AG27" s="12">
        <f t="shared" si="2"/>
        <v>2021</v>
      </c>
      <c r="AH27" s="12"/>
      <c r="AI27" s="5">
        <f t="shared" si="3"/>
        <v>121295</v>
      </c>
      <c r="AJ27" s="12">
        <f t="shared" si="4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>
        <f t="shared" si="13"/>
        <v>2</v>
      </c>
      <c r="BB27" s="5">
        <f t="shared" si="15"/>
        <v>1594737</v>
      </c>
      <c r="BC27" s="5">
        <f t="shared" si="7"/>
        <v>516314</v>
      </c>
      <c r="BD27" s="5">
        <f t="shared" si="8"/>
        <v>2111051</v>
      </c>
      <c r="BE27" s="12"/>
      <c r="BF27" s="12">
        <f t="shared" si="14"/>
        <v>1</v>
      </c>
      <c r="BG27" s="12">
        <f t="shared" si="9"/>
        <v>2021</v>
      </c>
      <c r="BH27" s="12"/>
      <c r="BI27" s="5">
        <f t="shared" si="10"/>
        <v>121295</v>
      </c>
      <c r="BJ27" s="12">
        <f t="shared" si="11"/>
        <v>20</v>
      </c>
    </row>
    <row r="28" spans="1:62" ht="15.75" x14ac:dyDescent="0.25">
      <c r="A28" s="33">
        <v>44215</v>
      </c>
      <c r="B28" s="20">
        <v>65695</v>
      </c>
      <c r="C28" s="20">
        <v>63381</v>
      </c>
      <c r="D28" s="20">
        <v>62024</v>
      </c>
      <c r="E28" s="20">
        <v>63040</v>
      </c>
      <c r="F28" s="20">
        <v>66703</v>
      </c>
      <c r="G28" s="20">
        <v>74995</v>
      </c>
      <c r="H28" s="20">
        <v>93194</v>
      </c>
      <c r="I28" s="20">
        <v>102689</v>
      </c>
      <c r="J28" s="20">
        <v>98926</v>
      </c>
      <c r="K28" s="20">
        <v>96497</v>
      </c>
      <c r="L28" s="20">
        <v>93996</v>
      </c>
      <c r="M28" s="20">
        <v>92234</v>
      </c>
      <c r="N28" s="20">
        <v>87635</v>
      </c>
      <c r="O28" s="20">
        <v>85109</v>
      </c>
      <c r="P28" s="20">
        <v>82760</v>
      </c>
      <c r="Q28" s="20">
        <v>89990</v>
      </c>
      <c r="R28" s="20">
        <v>105240</v>
      </c>
      <c r="S28" s="20">
        <v>117640</v>
      </c>
      <c r="T28" s="20">
        <v>119875</v>
      </c>
      <c r="U28" s="20">
        <v>122932</v>
      </c>
      <c r="V28" s="20">
        <v>110820</v>
      </c>
      <c r="W28" s="20">
        <v>93760</v>
      </c>
      <c r="X28" s="20">
        <v>80431</v>
      </c>
      <c r="Y28" s="20">
        <v>72356</v>
      </c>
      <c r="AA28" s="13">
        <f t="shared" si="16"/>
        <v>2</v>
      </c>
      <c r="AB28" s="5">
        <f t="shared" si="5"/>
        <v>1580534</v>
      </c>
      <c r="AC28" s="5">
        <f t="shared" si="0"/>
        <v>561388</v>
      </c>
      <c r="AD28" s="5">
        <f t="shared" si="6"/>
        <v>2141922</v>
      </c>
      <c r="AE28" s="12"/>
      <c r="AF28" s="12">
        <f t="shared" si="1"/>
        <v>1</v>
      </c>
      <c r="AG28" s="12">
        <f t="shared" si="2"/>
        <v>2021</v>
      </c>
      <c r="AH28" s="12"/>
      <c r="AI28" s="5">
        <f t="shared" si="3"/>
        <v>122932</v>
      </c>
      <c r="AJ28" s="12">
        <f t="shared" si="4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>
        <v>8</v>
      </c>
      <c r="BB28" s="5">
        <f t="shared" si="15"/>
        <v>0</v>
      </c>
      <c r="BC28" s="5">
        <f t="shared" si="7"/>
        <v>2141922</v>
      </c>
      <c r="BD28" s="5">
        <f t="shared" si="8"/>
        <v>2141922</v>
      </c>
      <c r="BE28" s="12"/>
      <c r="BF28" s="12">
        <f t="shared" si="14"/>
        <v>1</v>
      </c>
      <c r="BG28" s="12">
        <f t="shared" si="9"/>
        <v>2021</v>
      </c>
      <c r="BH28" s="12"/>
      <c r="BI28" s="5">
        <f t="shared" si="10"/>
        <v>122932</v>
      </c>
      <c r="BJ28" s="12">
        <f t="shared" si="11"/>
        <v>20</v>
      </c>
    </row>
    <row r="29" spans="1:62" ht="15.75" x14ac:dyDescent="0.25">
      <c r="A29" s="33">
        <v>44216</v>
      </c>
      <c r="B29" s="20">
        <v>62978</v>
      </c>
      <c r="C29" s="20">
        <v>59309</v>
      </c>
      <c r="D29" s="20">
        <v>56909</v>
      </c>
      <c r="E29" s="20">
        <v>57696</v>
      </c>
      <c r="F29" s="20">
        <v>60302</v>
      </c>
      <c r="G29" s="20">
        <v>69513</v>
      </c>
      <c r="H29" s="20">
        <v>92854</v>
      </c>
      <c r="I29" s="20">
        <v>103528</v>
      </c>
      <c r="J29" s="20">
        <v>99881</v>
      </c>
      <c r="K29" s="20">
        <v>97386</v>
      </c>
      <c r="L29" s="20">
        <v>94856</v>
      </c>
      <c r="M29" s="20">
        <v>93105</v>
      </c>
      <c r="N29" s="20">
        <v>88464</v>
      </c>
      <c r="O29" s="20">
        <v>85957</v>
      </c>
      <c r="P29" s="20">
        <v>83577</v>
      </c>
      <c r="Q29" s="20">
        <v>90815</v>
      </c>
      <c r="R29" s="20">
        <v>106088</v>
      </c>
      <c r="S29" s="20">
        <v>118505</v>
      </c>
      <c r="T29" s="20">
        <v>120738</v>
      </c>
      <c r="U29" s="20">
        <v>123815</v>
      </c>
      <c r="V29" s="20">
        <v>111697</v>
      </c>
      <c r="W29" s="20">
        <v>94589</v>
      </c>
      <c r="X29" s="20">
        <v>76816</v>
      </c>
      <c r="Y29" s="20">
        <v>67418</v>
      </c>
      <c r="AA29" s="13">
        <f t="shared" si="16"/>
        <v>3</v>
      </c>
      <c r="AB29" s="5">
        <f t="shared" si="5"/>
        <v>1589817</v>
      </c>
      <c r="AC29" s="5">
        <f t="shared" si="0"/>
        <v>526979</v>
      </c>
      <c r="AD29" s="5">
        <f t="shared" si="6"/>
        <v>2116796</v>
      </c>
      <c r="AE29" s="12"/>
      <c r="AF29" s="12">
        <f t="shared" si="1"/>
        <v>1</v>
      </c>
      <c r="AG29" s="12">
        <f t="shared" si="2"/>
        <v>2021</v>
      </c>
      <c r="AH29" s="12"/>
      <c r="AI29" s="5">
        <f t="shared" si="3"/>
        <v>123815</v>
      </c>
      <c r="AJ29" s="12">
        <f t="shared" si="4"/>
        <v>20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>
        <f t="shared" si="13"/>
        <v>4</v>
      </c>
      <c r="BB29" s="5">
        <f t="shared" si="15"/>
        <v>1589817</v>
      </c>
      <c r="BC29" s="5">
        <f t="shared" si="7"/>
        <v>526979</v>
      </c>
      <c r="BD29" s="5">
        <f t="shared" si="8"/>
        <v>2116796</v>
      </c>
      <c r="BE29" s="12"/>
      <c r="BF29" s="12">
        <f t="shared" si="14"/>
        <v>1</v>
      </c>
      <c r="BG29" s="12">
        <f t="shared" si="9"/>
        <v>2021</v>
      </c>
      <c r="BH29" s="12"/>
      <c r="BI29" s="5">
        <f t="shared" si="10"/>
        <v>123815</v>
      </c>
      <c r="BJ29" s="12">
        <f t="shared" si="11"/>
        <v>20</v>
      </c>
    </row>
    <row r="30" spans="1:62" ht="15.75" x14ac:dyDescent="0.25">
      <c r="A30" s="33">
        <v>44217</v>
      </c>
      <c r="B30" s="20">
        <v>69043</v>
      </c>
      <c r="C30" s="20">
        <v>66175</v>
      </c>
      <c r="D30" s="20">
        <v>65753</v>
      </c>
      <c r="E30" s="20">
        <v>66341</v>
      </c>
      <c r="F30" s="20">
        <v>69757</v>
      </c>
      <c r="G30" s="20">
        <v>78239</v>
      </c>
      <c r="H30" s="20">
        <v>96054</v>
      </c>
      <c r="I30" s="20">
        <v>103002</v>
      </c>
      <c r="J30" s="20">
        <v>100245</v>
      </c>
      <c r="K30" s="20">
        <v>98170</v>
      </c>
      <c r="L30" s="20">
        <v>95359</v>
      </c>
      <c r="M30" s="20">
        <v>94875</v>
      </c>
      <c r="N30" s="20">
        <v>92939</v>
      </c>
      <c r="O30" s="20">
        <v>90022</v>
      </c>
      <c r="P30" s="20">
        <v>88857</v>
      </c>
      <c r="Q30" s="20">
        <v>93473</v>
      </c>
      <c r="R30" s="20">
        <v>105545</v>
      </c>
      <c r="S30" s="20">
        <v>118872</v>
      </c>
      <c r="T30" s="20">
        <v>120240</v>
      </c>
      <c r="U30" s="20">
        <v>123300</v>
      </c>
      <c r="V30" s="20">
        <v>111142</v>
      </c>
      <c r="W30" s="20">
        <v>94539</v>
      </c>
      <c r="X30" s="20">
        <v>81848</v>
      </c>
      <c r="Y30" s="20">
        <v>72788</v>
      </c>
      <c r="AA30" s="13">
        <f t="shared" si="16"/>
        <v>4</v>
      </c>
      <c r="AB30" s="5">
        <f t="shared" si="5"/>
        <v>1612428</v>
      </c>
      <c r="AC30" s="5">
        <f t="shared" si="0"/>
        <v>584150</v>
      </c>
      <c r="AD30" s="5">
        <f t="shared" si="6"/>
        <v>2196578</v>
      </c>
      <c r="AE30" s="12"/>
      <c r="AF30" s="12">
        <f t="shared" si="1"/>
        <v>1</v>
      </c>
      <c r="AG30" s="12">
        <f t="shared" si="2"/>
        <v>2021</v>
      </c>
      <c r="AH30" s="12"/>
      <c r="AI30" s="5">
        <f t="shared" si="3"/>
        <v>123300</v>
      </c>
      <c r="AJ30" s="12">
        <f t="shared" si="4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>
        <f t="shared" si="13"/>
        <v>5</v>
      </c>
      <c r="BB30" s="5">
        <f t="shared" si="15"/>
        <v>1612428</v>
      </c>
      <c r="BC30" s="5">
        <f t="shared" si="7"/>
        <v>584150</v>
      </c>
      <c r="BD30" s="5">
        <f t="shared" si="8"/>
        <v>2196578</v>
      </c>
      <c r="BE30" s="12"/>
      <c r="BF30" s="12">
        <f t="shared" si="14"/>
        <v>1</v>
      </c>
      <c r="BG30" s="12">
        <f t="shared" si="9"/>
        <v>2021</v>
      </c>
      <c r="BH30" s="12"/>
      <c r="BI30" s="5">
        <f t="shared" si="10"/>
        <v>123300</v>
      </c>
      <c r="BJ30" s="12">
        <f t="shared" si="11"/>
        <v>20</v>
      </c>
    </row>
    <row r="31" spans="1:62" ht="15.75" x14ac:dyDescent="0.25">
      <c r="A31" s="33">
        <v>44218</v>
      </c>
      <c r="B31" s="20">
        <v>68284</v>
      </c>
      <c r="C31" s="20">
        <v>65105</v>
      </c>
      <c r="D31" s="20">
        <v>63662</v>
      </c>
      <c r="E31" s="20">
        <v>63796</v>
      </c>
      <c r="F31" s="20">
        <v>66606</v>
      </c>
      <c r="G31" s="20">
        <v>74302</v>
      </c>
      <c r="H31" s="20">
        <v>92254</v>
      </c>
      <c r="I31" s="20">
        <v>102942</v>
      </c>
      <c r="J31" s="20">
        <v>99255</v>
      </c>
      <c r="K31" s="20">
        <v>96728</v>
      </c>
      <c r="L31" s="20">
        <v>94212</v>
      </c>
      <c r="M31" s="20">
        <v>92433</v>
      </c>
      <c r="N31" s="20">
        <v>87835</v>
      </c>
      <c r="O31" s="20">
        <v>85330</v>
      </c>
      <c r="P31" s="20">
        <v>82971</v>
      </c>
      <c r="Q31" s="20">
        <v>90217</v>
      </c>
      <c r="R31" s="20">
        <v>105498</v>
      </c>
      <c r="S31" s="20">
        <v>117926</v>
      </c>
      <c r="T31" s="20">
        <v>120175</v>
      </c>
      <c r="U31" s="20">
        <v>123239</v>
      </c>
      <c r="V31" s="20">
        <v>111113</v>
      </c>
      <c r="W31" s="20">
        <v>94004</v>
      </c>
      <c r="X31" s="20">
        <v>77442</v>
      </c>
      <c r="Y31" s="20">
        <v>69060</v>
      </c>
      <c r="AA31" s="13">
        <f t="shared" si="16"/>
        <v>5</v>
      </c>
      <c r="AB31" s="5">
        <f t="shared" si="5"/>
        <v>1581320</v>
      </c>
      <c r="AC31" s="5">
        <f t="shared" si="0"/>
        <v>563069</v>
      </c>
      <c r="AD31" s="5">
        <f t="shared" si="6"/>
        <v>2144389</v>
      </c>
      <c r="AE31" s="12"/>
      <c r="AF31" s="12">
        <f t="shared" si="1"/>
        <v>1</v>
      </c>
      <c r="AG31" s="12">
        <f t="shared" si="2"/>
        <v>2021</v>
      </c>
      <c r="AH31" s="12"/>
      <c r="AI31" s="5">
        <f t="shared" si="3"/>
        <v>123239</v>
      </c>
      <c r="AJ31" s="12">
        <f t="shared" si="4"/>
        <v>20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>
        <f t="shared" si="13"/>
        <v>6</v>
      </c>
      <c r="BB31" s="5">
        <f t="shared" si="15"/>
        <v>1581320</v>
      </c>
      <c r="BC31" s="5">
        <f t="shared" si="7"/>
        <v>563069</v>
      </c>
      <c r="BD31" s="5">
        <f t="shared" si="8"/>
        <v>2144389</v>
      </c>
      <c r="BE31" s="12"/>
      <c r="BF31" s="12">
        <f t="shared" si="14"/>
        <v>1</v>
      </c>
      <c r="BG31" s="12">
        <f t="shared" si="9"/>
        <v>2021</v>
      </c>
      <c r="BH31" s="12"/>
      <c r="BI31" s="5">
        <f t="shared" si="10"/>
        <v>123239</v>
      </c>
      <c r="BJ31" s="12">
        <f t="shared" si="11"/>
        <v>20</v>
      </c>
    </row>
    <row r="32" spans="1:62" ht="15.75" x14ac:dyDescent="0.25">
      <c r="A32" s="33">
        <v>44219</v>
      </c>
      <c r="B32" s="20">
        <v>65768</v>
      </c>
      <c r="C32" s="20">
        <v>63420</v>
      </c>
      <c r="D32" s="20">
        <v>61820</v>
      </c>
      <c r="E32" s="20">
        <v>61655</v>
      </c>
      <c r="F32" s="20">
        <v>63746</v>
      </c>
      <c r="G32" s="20">
        <v>68018</v>
      </c>
      <c r="H32" s="20">
        <v>87047</v>
      </c>
      <c r="I32" s="20">
        <v>98401</v>
      </c>
      <c r="J32" s="20">
        <v>99346</v>
      </c>
      <c r="K32" s="20">
        <v>100876</v>
      </c>
      <c r="L32" s="20">
        <v>97847</v>
      </c>
      <c r="M32" s="20">
        <v>95973</v>
      </c>
      <c r="N32" s="20">
        <v>91504</v>
      </c>
      <c r="O32" s="20">
        <v>88516</v>
      </c>
      <c r="P32" s="20">
        <v>86283</v>
      </c>
      <c r="Q32" s="20">
        <v>93909</v>
      </c>
      <c r="R32" s="20">
        <v>108557</v>
      </c>
      <c r="S32" s="20">
        <v>121637</v>
      </c>
      <c r="T32" s="20">
        <v>121570</v>
      </c>
      <c r="U32" s="20">
        <v>122436</v>
      </c>
      <c r="V32" s="20">
        <v>111073</v>
      </c>
      <c r="W32" s="20">
        <v>99897</v>
      </c>
      <c r="X32" s="20">
        <v>88472</v>
      </c>
      <c r="Y32" s="20">
        <v>79667</v>
      </c>
      <c r="AA32" s="13">
        <f t="shared" si="16"/>
        <v>6</v>
      </c>
      <c r="AB32" s="5">
        <f t="shared" si="5"/>
        <v>1626297</v>
      </c>
      <c r="AC32" s="5">
        <f t="shared" si="0"/>
        <v>551141</v>
      </c>
      <c r="AD32" s="5">
        <f t="shared" si="6"/>
        <v>2177438</v>
      </c>
      <c r="AE32" s="12"/>
      <c r="AF32" s="12">
        <f t="shared" si="1"/>
        <v>1</v>
      </c>
      <c r="AG32" s="12">
        <f t="shared" si="2"/>
        <v>2021</v>
      </c>
      <c r="AH32" s="12"/>
      <c r="AI32" s="5">
        <f t="shared" si="3"/>
        <v>122436</v>
      </c>
      <c r="AJ32" s="12">
        <f t="shared" si="4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>
        <f t="shared" si="13"/>
        <v>7</v>
      </c>
      <c r="BB32" s="5">
        <f t="shared" si="15"/>
        <v>0</v>
      </c>
      <c r="BC32" s="5">
        <f t="shared" si="7"/>
        <v>2177438</v>
      </c>
      <c r="BD32" s="5">
        <f t="shared" si="8"/>
        <v>2177438</v>
      </c>
      <c r="BE32" s="12"/>
      <c r="BF32" s="12">
        <f t="shared" si="14"/>
        <v>1</v>
      </c>
      <c r="BG32" s="12">
        <f t="shared" si="9"/>
        <v>2021</v>
      </c>
      <c r="BH32" s="12"/>
      <c r="BI32" s="5">
        <f t="shared" si="10"/>
        <v>122436</v>
      </c>
      <c r="BJ32" s="12">
        <f t="shared" si="11"/>
        <v>20</v>
      </c>
    </row>
    <row r="33" spans="1:62" ht="15.75" x14ac:dyDescent="0.25">
      <c r="A33" s="33">
        <v>44220</v>
      </c>
      <c r="B33" s="20">
        <v>75119</v>
      </c>
      <c r="C33" s="20">
        <v>72134</v>
      </c>
      <c r="D33" s="20">
        <v>70007</v>
      </c>
      <c r="E33" s="20">
        <v>70156</v>
      </c>
      <c r="F33" s="20">
        <v>71919</v>
      </c>
      <c r="G33" s="20">
        <v>75825</v>
      </c>
      <c r="H33" s="20">
        <v>87009</v>
      </c>
      <c r="I33" s="20">
        <v>98325</v>
      </c>
      <c r="J33" s="20">
        <v>99260</v>
      </c>
      <c r="K33" s="20">
        <v>100802</v>
      </c>
      <c r="L33" s="20">
        <v>98371</v>
      </c>
      <c r="M33" s="20">
        <v>97258</v>
      </c>
      <c r="N33" s="20">
        <v>95647</v>
      </c>
      <c r="O33" s="20">
        <v>92154</v>
      </c>
      <c r="P33" s="20">
        <v>91965</v>
      </c>
      <c r="Q33" s="20">
        <v>97721</v>
      </c>
      <c r="R33" s="20">
        <v>110995</v>
      </c>
      <c r="S33" s="20">
        <v>125244</v>
      </c>
      <c r="T33" s="20">
        <v>125463</v>
      </c>
      <c r="U33" s="20">
        <v>123020</v>
      </c>
      <c r="V33" s="20">
        <v>113960</v>
      </c>
      <c r="W33" s="20">
        <v>100841</v>
      </c>
      <c r="X33" s="20">
        <v>88040</v>
      </c>
      <c r="Y33" s="20">
        <v>77980</v>
      </c>
      <c r="AA33" s="13">
        <f t="shared" si="16"/>
        <v>7</v>
      </c>
      <c r="AB33" s="5">
        <f t="shared" si="5"/>
        <v>0</v>
      </c>
      <c r="AC33" s="5">
        <f t="shared" si="0"/>
        <v>2259215</v>
      </c>
      <c r="AD33" s="5">
        <f t="shared" si="6"/>
        <v>2259215</v>
      </c>
      <c r="AE33" s="12"/>
      <c r="AF33" s="12">
        <f t="shared" si="1"/>
        <v>1</v>
      </c>
      <c r="AG33" s="12">
        <f t="shared" si="2"/>
        <v>2021</v>
      </c>
      <c r="AH33" s="12"/>
      <c r="AI33" s="5">
        <f t="shared" si="3"/>
        <v>125463</v>
      </c>
      <c r="AJ33" s="12">
        <f t="shared" si="4"/>
        <v>19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>
        <f t="shared" si="13"/>
        <v>1</v>
      </c>
      <c r="BB33" s="5">
        <f t="shared" si="15"/>
        <v>0</v>
      </c>
      <c r="BC33" s="5">
        <f t="shared" si="7"/>
        <v>2259215</v>
      </c>
      <c r="BD33" s="5">
        <f t="shared" si="8"/>
        <v>2259215</v>
      </c>
      <c r="BE33" s="12"/>
      <c r="BF33" s="12">
        <f t="shared" si="14"/>
        <v>1</v>
      </c>
      <c r="BG33" s="12">
        <f t="shared" si="9"/>
        <v>2021</v>
      </c>
      <c r="BH33" s="12"/>
      <c r="BI33" s="5">
        <f t="shared" si="10"/>
        <v>125463</v>
      </c>
      <c r="BJ33" s="12">
        <f t="shared" si="11"/>
        <v>19</v>
      </c>
    </row>
    <row r="34" spans="1:62" ht="15.75" x14ac:dyDescent="0.25">
      <c r="A34" s="33">
        <v>44221</v>
      </c>
      <c r="B34" s="20">
        <v>72195</v>
      </c>
      <c r="C34" s="20">
        <v>69292</v>
      </c>
      <c r="D34" s="20">
        <v>67991</v>
      </c>
      <c r="E34" s="20">
        <v>68638</v>
      </c>
      <c r="F34" s="20">
        <v>71564</v>
      </c>
      <c r="G34" s="20">
        <v>79755</v>
      </c>
      <c r="H34" s="20">
        <v>97873</v>
      </c>
      <c r="I34" s="20">
        <v>102826</v>
      </c>
      <c r="J34" s="20">
        <v>99799</v>
      </c>
      <c r="K34" s="20">
        <v>96947</v>
      </c>
      <c r="L34" s="20">
        <v>94154</v>
      </c>
      <c r="M34" s="20">
        <v>92377</v>
      </c>
      <c r="N34" s="20">
        <v>88360</v>
      </c>
      <c r="O34" s="20">
        <v>85268</v>
      </c>
      <c r="P34" s="20">
        <v>83610</v>
      </c>
      <c r="Q34" s="20">
        <v>90155</v>
      </c>
      <c r="R34" s="20">
        <v>105417</v>
      </c>
      <c r="S34" s="20">
        <v>118159</v>
      </c>
      <c r="T34" s="20">
        <v>120085</v>
      </c>
      <c r="U34" s="20">
        <v>123127</v>
      </c>
      <c r="V34" s="20">
        <v>110984</v>
      </c>
      <c r="W34" s="20">
        <v>93904</v>
      </c>
      <c r="X34" s="20">
        <v>81695</v>
      </c>
      <c r="Y34" s="20">
        <v>73400</v>
      </c>
      <c r="AA34" s="13">
        <f t="shared" si="16"/>
        <v>1</v>
      </c>
      <c r="AB34" s="5">
        <f t="shared" si="5"/>
        <v>0</v>
      </c>
      <c r="AC34" s="5">
        <f t="shared" si="0"/>
        <v>2187575</v>
      </c>
      <c r="AD34" s="5">
        <f t="shared" si="6"/>
        <v>2187575</v>
      </c>
      <c r="AE34" s="12"/>
      <c r="AF34" s="12">
        <f t="shared" si="1"/>
        <v>1</v>
      </c>
      <c r="AG34" s="12">
        <f t="shared" si="2"/>
        <v>2021</v>
      </c>
      <c r="AH34" s="12"/>
      <c r="AI34" s="5">
        <f t="shared" si="3"/>
        <v>123127</v>
      </c>
      <c r="AJ34" s="12">
        <f t="shared" si="4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>
        <f t="shared" si="13"/>
        <v>2</v>
      </c>
      <c r="BB34" s="5">
        <f t="shared" si="15"/>
        <v>1586867</v>
      </c>
      <c r="BC34" s="5">
        <f t="shared" si="7"/>
        <v>600708</v>
      </c>
      <c r="BD34" s="5">
        <f t="shared" si="8"/>
        <v>2187575</v>
      </c>
      <c r="BE34" s="12"/>
      <c r="BF34" s="12">
        <f t="shared" si="14"/>
        <v>1</v>
      </c>
      <c r="BG34" s="12">
        <f t="shared" si="9"/>
        <v>2021</v>
      </c>
      <c r="BH34" s="12"/>
      <c r="BI34" s="5">
        <f t="shared" si="10"/>
        <v>123127</v>
      </c>
      <c r="BJ34" s="12">
        <f t="shared" si="11"/>
        <v>20</v>
      </c>
    </row>
    <row r="35" spans="1:62" ht="15.75" x14ac:dyDescent="0.25">
      <c r="A35" s="33">
        <v>44222</v>
      </c>
      <c r="B35" s="20">
        <v>69435</v>
      </c>
      <c r="C35" s="20">
        <v>66966</v>
      </c>
      <c r="D35" s="20">
        <v>65232</v>
      </c>
      <c r="E35" s="20">
        <v>66120</v>
      </c>
      <c r="F35" s="20">
        <v>69355</v>
      </c>
      <c r="G35" s="20">
        <v>77145</v>
      </c>
      <c r="H35" s="20">
        <v>95282</v>
      </c>
      <c r="I35" s="20">
        <v>102887</v>
      </c>
      <c r="J35" s="20">
        <v>99249</v>
      </c>
      <c r="K35" s="20">
        <v>96727</v>
      </c>
      <c r="L35" s="20">
        <v>94224</v>
      </c>
      <c r="M35" s="20">
        <v>92458</v>
      </c>
      <c r="N35" s="20">
        <v>87869</v>
      </c>
      <c r="O35" s="20">
        <v>85337</v>
      </c>
      <c r="P35" s="20">
        <v>83002</v>
      </c>
      <c r="Q35" s="20">
        <v>90224</v>
      </c>
      <c r="R35" s="20">
        <v>105472</v>
      </c>
      <c r="S35" s="20">
        <v>117906</v>
      </c>
      <c r="T35" s="20">
        <v>120158</v>
      </c>
      <c r="U35" s="20">
        <v>123215</v>
      </c>
      <c r="V35" s="20">
        <v>111058</v>
      </c>
      <c r="W35" s="20">
        <v>93969</v>
      </c>
      <c r="X35" s="20">
        <v>76854</v>
      </c>
      <c r="Y35" s="20">
        <v>68525</v>
      </c>
      <c r="AA35" s="13">
        <f t="shared" si="16"/>
        <v>2</v>
      </c>
      <c r="AB35" s="5">
        <f t="shared" si="5"/>
        <v>1580609</v>
      </c>
      <c r="AC35" s="5">
        <f t="shared" si="0"/>
        <v>578060</v>
      </c>
      <c r="AD35" s="5">
        <f t="shared" si="6"/>
        <v>2158669</v>
      </c>
      <c r="AE35" s="12"/>
      <c r="AF35" s="12">
        <f t="shared" si="1"/>
        <v>1</v>
      </c>
      <c r="AG35" s="12">
        <f t="shared" si="2"/>
        <v>2021</v>
      </c>
      <c r="AH35" s="12"/>
      <c r="AI35" s="5">
        <f t="shared" si="3"/>
        <v>123215</v>
      </c>
      <c r="AJ35" s="12">
        <f t="shared" si="4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>
        <f t="shared" si="13"/>
        <v>3</v>
      </c>
      <c r="BB35" s="5">
        <f t="shared" si="15"/>
        <v>1580609</v>
      </c>
      <c r="BC35" s="5">
        <f t="shared" si="7"/>
        <v>578060</v>
      </c>
      <c r="BD35" s="5">
        <f t="shared" si="8"/>
        <v>2158669</v>
      </c>
      <c r="BE35" s="12"/>
      <c r="BF35" s="12">
        <f t="shared" si="14"/>
        <v>1</v>
      </c>
      <c r="BG35" s="12">
        <f t="shared" si="9"/>
        <v>2021</v>
      </c>
      <c r="BH35" s="12"/>
      <c r="BI35" s="5">
        <f t="shared" si="10"/>
        <v>123215</v>
      </c>
      <c r="BJ35" s="12">
        <f t="shared" si="11"/>
        <v>20</v>
      </c>
    </row>
    <row r="36" spans="1:62" ht="15.75" x14ac:dyDescent="0.25">
      <c r="A36" s="33">
        <v>44223</v>
      </c>
      <c r="B36" s="20">
        <v>64540</v>
      </c>
      <c r="C36" s="20">
        <v>61403</v>
      </c>
      <c r="D36" s="20">
        <v>59848</v>
      </c>
      <c r="E36" s="20">
        <v>60746</v>
      </c>
      <c r="F36" s="20">
        <v>62936</v>
      </c>
      <c r="G36" s="20">
        <v>70996</v>
      </c>
      <c r="H36" s="20">
        <v>92280</v>
      </c>
      <c r="I36" s="20">
        <v>102987</v>
      </c>
      <c r="J36" s="20">
        <v>99327</v>
      </c>
      <c r="K36" s="20">
        <v>96811</v>
      </c>
      <c r="L36" s="20">
        <v>94319</v>
      </c>
      <c r="M36" s="20">
        <v>92567</v>
      </c>
      <c r="N36" s="20">
        <v>87971</v>
      </c>
      <c r="O36" s="20">
        <v>85441</v>
      </c>
      <c r="P36" s="20">
        <v>83226</v>
      </c>
      <c r="Q36" s="20">
        <v>90332</v>
      </c>
      <c r="R36" s="20">
        <v>105596</v>
      </c>
      <c r="S36" s="20">
        <v>118048</v>
      </c>
      <c r="T36" s="20">
        <v>120299</v>
      </c>
      <c r="U36" s="20">
        <v>123350</v>
      </c>
      <c r="V36" s="20">
        <v>111178</v>
      </c>
      <c r="W36" s="20">
        <v>94070</v>
      </c>
      <c r="X36" s="20">
        <v>77086</v>
      </c>
      <c r="Y36" s="20">
        <v>68278</v>
      </c>
      <c r="AA36" s="13">
        <f t="shared" si="16"/>
        <v>3</v>
      </c>
      <c r="AB36" s="5">
        <f t="shared" si="5"/>
        <v>1582608</v>
      </c>
      <c r="AC36" s="5">
        <f t="shared" si="0"/>
        <v>541027</v>
      </c>
      <c r="AD36" s="5">
        <f t="shared" si="6"/>
        <v>2123635</v>
      </c>
      <c r="AE36" s="12"/>
      <c r="AF36" s="12">
        <f t="shared" si="1"/>
        <v>1</v>
      </c>
      <c r="AG36" s="12">
        <f t="shared" si="2"/>
        <v>2021</v>
      </c>
      <c r="AH36" s="12"/>
      <c r="AI36" s="5">
        <f t="shared" si="3"/>
        <v>123350</v>
      </c>
      <c r="AJ36" s="12">
        <f t="shared" si="4"/>
        <v>20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>
        <f t="shared" si="13"/>
        <v>4</v>
      </c>
      <c r="BB36" s="5">
        <f t="shared" si="15"/>
        <v>1582608</v>
      </c>
      <c r="BC36" s="5">
        <f t="shared" si="7"/>
        <v>541027</v>
      </c>
      <c r="BD36" s="5">
        <f t="shared" si="8"/>
        <v>2123635</v>
      </c>
      <c r="BE36" s="12"/>
      <c r="BF36" s="12">
        <f t="shared" si="14"/>
        <v>1</v>
      </c>
      <c r="BG36" s="12">
        <f t="shared" si="9"/>
        <v>2021</v>
      </c>
      <c r="BH36" s="12"/>
      <c r="BI36" s="5">
        <f t="shared" si="10"/>
        <v>123350</v>
      </c>
      <c r="BJ36" s="12">
        <f t="shared" si="11"/>
        <v>20</v>
      </c>
    </row>
    <row r="37" spans="1:62" ht="15.75" x14ac:dyDescent="0.25">
      <c r="A37" s="33">
        <v>44224</v>
      </c>
      <c r="B37" s="20">
        <v>64206</v>
      </c>
      <c r="C37" s="20">
        <v>61474</v>
      </c>
      <c r="D37" s="20">
        <v>59986</v>
      </c>
      <c r="E37" s="20">
        <v>60237</v>
      </c>
      <c r="F37" s="20">
        <v>63298</v>
      </c>
      <c r="G37" s="20">
        <v>70884</v>
      </c>
      <c r="H37" s="20">
        <v>92450</v>
      </c>
      <c r="I37" s="20">
        <v>103183</v>
      </c>
      <c r="J37" s="20">
        <v>99503</v>
      </c>
      <c r="K37" s="20">
        <v>96983</v>
      </c>
      <c r="L37" s="20">
        <v>94490</v>
      </c>
      <c r="M37" s="20">
        <v>92734</v>
      </c>
      <c r="N37" s="20">
        <v>88806</v>
      </c>
      <c r="O37" s="20">
        <v>85958</v>
      </c>
      <c r="P37" s="20">
        <v>84606</v>
      </c>
      <c r="Q37" s="20">
        <v>90489</v>
      </c>
      <c r="R37" s="20">
        <v>105792</v>
      </c>
      <c r="S37" s="20">
        <v>118265</v>
      </c>
      <c r="T37" s="20">
        <v>120518</v>
      </c>
      <c r="U37" s="20">
        <v>123578</v>
      </c>
      <c r="V37" s="20">
        <v>111392</v>
      </c>
      <c r="W37" s="20">
        <v>94246</v>
      </c>
      <c r="X37" s="20">
        <v>80545</v>
      </c>
      <c r="Y37" s="20">
        <v>71916</v>
      </c>
      <c r="AA37" s="13">
        <f t="shared" si="16"/>
        <v>4</v>
      </c>
      <c r="AB37" s="5">
        <f t="shared" si="5"/>
        <v>1591088</v>
      </c>
      <c r="AC37" s="5">
        <f t="shared" si="0"/>
        <v>544451</v>
      </c>
      <c r="AD37" s="5">
        <f t="shared" si="6"/>
        <v>2135539</v>
      </c>
      <c r="AE37" s="12"/>
      <c r="AF37" s="12">
        <f t="shared" si="1"/>
        <v>1</v>
      </c>
      <c r="AG37" s="12">
        <f t="shared" si="2"/>
        <v>2021</v>
      </c>
      <c r="AH37" s="12"/>
      <c r="AI37" s="5">
        <f t="shared" si="3"/>
        <v>123578</v>
      </c>
      <c r="AJ37" s="12">
        <f t="shared" si="4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>
        <f t="shared" si="13"/>
        <v>5</v>
      </c>
      <c r="BB37" s="5">
        <f t="shared" si="15"/>
        <v>1591088</v>
      </c>
      <c r="BC37" s="5">
        <f t="shared" si="7"/>
        <v>544451</v>
      </c>
      <c r="BD37" s="5">
        <f t="shared" si="8"/>
        <v>2135539</v>
      </c>
      <c r="BE37" s="12"/>
      <c r="BF37" s="12">
        <f t="shared" si="14"/>
        <v>1</v>
      </c>
      <c r="BG37" s="12">
        <f t="shared" si="9"/>
        <v>2021</v>
      </c>
      <c r="BH37" s="12"/>
      <c r="BI37" s="5">
        <f t="shared" si="10"/>
        <v>123578</v>
      </c>
      <c r="BJ37" s="12">
        <f t="shared" si="11"/>
        <v>20</v>
      </c>
    </row>
    <row r="38" spans="1:62" ht="15.75" x14ac:dyDescent="0.25">
      <c r="A38" s="33">
        <v>44225</v>
      </c>
      <c r="B38" s="20">
        <v>68246</v>
      </c>
      <c r="C38" s="20">
        <v>66043</v>
      </c>
      <c r="D38" s="20">
        <v>65035</v>
      </c>
      <c r="E38" s="20">
        <v>65990</v>
      </c>
      <c r="F38" s="20">
        <v>69275</v>
      </c>
      <c r="G38" s="20">
        <v>77573</v>
      </c>
      <c r="H38" s="20">
        <v>95790</v>
      </c>
      <c r="I38" s="20">
        <v>103161</v>
      </c>
      <c r="J38" s="20">
        <v>101444</v>
      </c>
      <c r="K38" s="20">
        <v>100608</v>
      </c>
      <c r="L38" s="20">
        <v>98285</v>
      </c>
      <c r="M38" s="20">
        <v>96687</v>
      </c>
      <c r="N38" s="20">
        <v>93550</v>
      </c>
      <c r="O38" s="20">
        <v>90324</v>
      </c>
      <c r="P38" s="20">
        <v>88511</v>
      </c>
      <c r="Q38" s="20">
        <v>92769</v>
      </c>
      <c r="R38" s="20">
        <v>105740</v>
      </c>
      <c r="S38" s="20">
        <v>118218</v>
      </c>
      <c r="T38" s="20">
        <v>120469</v>
      </c>
      <c r="U38" s="20">
        <v>123503</v>
      </c>
      <c r="V38" s="20">
        <v>111325</v>
      </c>
      <c r="W38" s="20">
        <v>99155</v>
      </c>
      <c r="X38" s="20">
        <v>87285</v>
      </c>
      <c r="Y38" s="20">
        <v>79246</v>
      </c>
      <c r="AA38" s="13">
        <f t="shared" si="16"/>
        <v>5</v>
      </c>
      <c r="AB38" s="5">
        <f t="shared" si="5"/>
        <v>1631034</v>
      </c>
      <c r="AC38" s="5">
        <f t="shared" si="0"/>
        <v>587198</v>
      </c>
      <c r="AD38" s="5">
        <f t="shared" si="6"/>
        <v>2218232</v>
      </c>
      <c r="AE38" s="12"/>
      <c r="AF38" s="12">
        <f t="shared" si="1"/>
        <v>1</v>
      </c>
      <c r="AG38" s="12">
        <f t="shared" si="2"/>
        <v>2021</v>
      </c>
      <c r="AH38" s="12"/>
      <c r="AI38" s="5">
        <f t="shared" si="3"/>
        <v>123503</v>
      </c>
      <c r="AJ38" s="12">
        <f t="shared" si="4"/>
        <v>20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>
        <f t="shared" si="13"/>
        <v>6</v>
      </c>
      <c r="BB38" s="5">
        <f t="shared" si="15"/>
        <v>1631034</v>
      </c>
      <c r="BC38" s="5">
        <f t="shared" si="7"/>
        <v>587198</v>
      </c>
      <c r="BD38" s="5">
        <f t="shared" si="8"/>
        <v>2218232</v>
      </c>
      <c r="BE38" s="12"/>
      <c r="BF38" s="12">
        <f t="shared" si="14"/>
        <v>1</v>
      </c>
      <c r="BG38" s="12">
        <f t="shared" si="9"/>
        <v>2021</v>
      </c>
      <c r="BH38" s="12"/>
      <c r="BI38" s="5">
        <f t="shared" si="10"/>
        <v>123503</v>
      </c>
      <c r="BJ38" s="12">
        <f t="shared" si="11"/>
        <v>20</v>
      </c>
    </row>
    <row r="39" spans="1:62" ht="15.75" x14ac:dyDescent="0.25">
      <c r="A39" s="33">
        <v>44226</v>
      </c>
      <c r="B39" s="20">
        <v>76076</v>
      </c>
      <c r="C39" s="20">
        <v>72838</v>
      </c>
      <c r="D39" s="20">
        <v>71118</v>
      </c>
      <c r="E39" s="20">
        <v>71448</v>
      </c>
      <c r="F39" s="20">
        <v>74192</v>
      </c>
      <c r="G39" s="20">
        <v>78797</v>
      </c>
      <c r="H39" s="20">
        <v>91087</v>
      </c>
      <c r="I39" s="20">
        <v>98574</v>
      </c>
      <c r="J39" s="20">
        <v>101018</v>
      </c>
      <c r="K39" s="20">
        <v>102432</v>
      </c>
      <c r="L39" s="20">
        <v>100103</v>
      </c>
      <c r="M39" s="20">
        <v>97880</v>
      </c>
      <c r="N39" s="20">
        <v>94645</v>
      </c>
      <c r="O39" s="20">
        <v>91413</v>
      </c>
      <c r="P39" s="20">
        <v>90767</v>
      </c>
      <c r="Q39" s="20">
        <v>96053</v>
      </c>
      <c r="R39" s="20">
        <v>108743</v>
      </c>
      <c r="S39" s="20">
        <v>124686</v>
      </c>
      <c r="T39" s="20">
        <v>124367</v>
      </c>
      <c r="U39" s="20">
        <v>122631</v>
      </c>
      <c r="V39" s="20">
        <v>114209</v>
      </c>
      <c r="W39" s="20">
        <v>103636</v>
      </c>
      <c r="X39" s="20">
        <v>92122</v>
      </c>
      <c r="Y39" s="20">
        <v>83408</v>
      </c>
      <c r="AA39" s="13">
        <f t="shared" si="16"/>
        <v>6</v>
      </c>
      <c r="AB39" s="5">
        <f t="shared" si="5"/>
        <v>1663279</v>
      </c>
      <c r="AC39" s="5">
        <f t="shared" si="0"/>
        <v>618964</v>
      </c>
      <c r="AD39" s="5">
        <f t="shared" si="6"/>
        <v>2282243</v>
      </c>
      <c r="AE39" s="12"/>
      <c r="AF39" s="12">
        <f t="shared" si="1"/>
        <v>1</v>
      </c>
      <c r="AG39" s="12">
        <f t="shared" si="2"/>
        <v>2021</v>
      </c>
      <c r="AH39" s="12"/>
      <c r="AI39" s="5">
        <f t="shared" si="3"/>
        <v>124686</v>
      </c>
      <c r="AJ39" s="12">
        <f t="shared" si="4"/>
        <v>18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>
        <f t="shared" si="13"/>
        <v>7</v>
      </c>
      <c r="BB39" s="5">
        <f t="shared" si="15"/>
        <v>0</v>
      </c>
      <c r="BC39" s="5">
        <f t="shared" si="7"/>
        <v>2282243</v>
      </c>
      <c r="BD39" s="5">
        <f t="shared" si="8"/>
        <v>2282243</v>
      </c>
      <c r="BE39" s="12"/>
      <c r="BF39" s="12">
        <f t="shared" si="14"/>
        <v>1</v>
      </c>
      <c r="BG39" s="12">
        <f t="shared" si="9"/>
        <v>2021</v>
      </c>
      <c r="BH39" s="12"/>
      <c r="BI39" s="5">
        <f t="shared" si="10"/>
        <v>124686</v>
      </c>
      <c r="BJ39" s="12">
        <f t="shared" si="11"/>
        <v>18</v>
      </c>
    </row>
    <row r="40" spans="1:62" ht="15.75" x14ac:dyDescent="0.25">
      <c r="A40" s="33">
        <v>44227</v>
      </c>
      <c r="B40" s="20">
        <v>78795</v>
      </c>
      <c r="C40" s="20">
        <v>75720</v>
      </c>
      <c r="D40" s="20">
        <v>74231</v>
      </c>
      <c r="E40" s="20">
        <v>74522</v>
      </c>
      <c r="F40" s="20">
        <v>76147</v>
      </c>
      <c r="G40" s="20">
        <v>80290</v>
      </c>
      <c r="H40" s="20">
        <v>91627</v>
      </c>
      <c r="I40" s="20">
        <v>98568</v>
      </c>
      <c r="J40" s="20">
        <v>101399</v>
      </c>
      <c r="K40" s="20">
        <v>102209</v>
      </c>
      <c r="L40" s="20">
        <v>99492</v>
      </c>
      <c r="M40" s="20">
        <v>97284</v>
      </c>
      <c r="N40" s="20">
        <v>94290</v>
      </c>
      <c r="O40" s="20">
        <v>90756</v>
      </c>
      <c r="P40" s="20">
        <v>89503</v>
      </c>
      <c r="Q40" s="20">
        <v>94901</v>
      </c>
      <c r="R40" s="20">
        <v>108746</v>
      </c>
      <c r="S40" s="20">
        <v>125618</v>
      </c>
      <c r="T40" s="20">
        <v>125901</v>
      </c>
      <c r="U40" s="20">
        <v>123863</v>
      </c>
      <c r="V40" s="20">
        <v>115004</v>
      </c>
      <c r="W40" s="20">
        <v>102213</v>
      </c>
      <c r="X40" s="20">
        <v>89630</v>
      </c>
      <c r="Y40" s="20">
        <v>80791</v>
      </c>
      <c r="AA40" s="13">
        <f t="shared" si="16"/>
        <v>7</v>
      </c>
      <c r="AB40" s="5">
        <f t="shared" si="5"/>
        <v>0</v>
      </c>
      <c r="AC40" s="5">
        <f t="shared" si="0"/>
        <v>2291500</v>
      </c>
      <c r="AD40" s="5">
        <f t="shared" si="6"/>
        <v>2291500</v>
      </c>
      <c r="AE40" s="12"/>
      <c r="AF40" s="12">
        <f t="shared" si="1"/>
        <v>1</v>
      </c>
      <c r="AG40" s="12">
        <f t="shared" si="2"/>
        <v>2021</v>
      </c>
      <c r="AH40" s="12"/>
      <c r="AI40" s="5">
        <f t="shared" si="3"/>
        <v>125901</v>
      </c>
      <c r="AJ40" s="12">
        <f t="shared" si="4"/>
        <v>19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>
        <f t="shared" si="13"/>
        <v>1</v>
      </c>
      <c r="BB40" s="5">
        <f t="shared" si="15"/>
        <v>0</v>
      </c>
      <c r="BC40" s="5">
        <f t="shared" si="7"/>
        <v>2291500</v>
      </c>
      <c r="BD40" s="5">
        <f t="shared" si="8"/>
        <v>2291500</v>
      </c>
      <c r="BE40" s="12"/>
      <c r="BF40" s="12">
        <f t="shared" si="14"/>
        <v>1</v>
      </c>
      <c r="BG40" s="12">
        <f t="shared" si="9"/>
        <v>2021</v>
      </c>
      <c r="BH40" s="12"/>
      <c r="BI40" s="5">
        <f t="shared" si="10"/>
        <v>125901</v>
      </c>
      <c r="BJ40" s="12">
        <f t="shared" si="11"/>
        <v>19</v>
      </c>
    </row>
    <row r="41" spans="1:62" ht="15.75" x14ac:dyDescent="0.25">
      <c r="A41" s="33">
        <v>44228</v>
      </c>
      <c r="B41" s="20">
        <v>77166</v>
      </c>
      <c r="C41" s="20">
        <v>76094</v>
      </c>
      <c r="D41" s="20">
        <v>74394</v>
      </c>
      <c r="E41" s="20">
        <v>75159</v>
      </c>
      <c r="F41" s="20">
        <v>78771</v>
      </c>
      <c r="G41" s="20">
        <v>86848</v>
      </c>
      <c r="H41" s="20">
        <v>110714</v>
      </c>
      <c r="I41" s="20">
        <v>115212</v>
      </c>
      <c r="J41" s="20">
        <v>110201</v>
      </c>
      <c r="K41" s="20">
        <v>107551</v>
      </c>
      <c r="L41" s="20">
        <v>105056</v>
      </c>
      <c r="M41" s="20">
        <v>102902</v>
      </c>
      <c r="N41" s="20">
        <v>98300</v>
      </c>
      <c r="O41" s="20">
        <v>95631</v>
      </c>
      <c r="P41" s="20">
        <v>94537</v>
      </c>
      <c r="Q41" s="20">
        <v>99873</v>
      </c>
      <c r="R41" s="20">
        <v>108737</v>
      </c>
      <c r="S41" s="20">
        <v>124178</v>
      </c>
      <c r="T41" s="20">
        <v>125132</v>
      </c>
      <c r="U41" s="20">
        <v>123075</v>
      </c>
      <c r="V41" s="20">
        <v>110081</v>
      </c>
      <c r="W41" s="20">
        <v>97713</v>
      </c>
      <c r="X41" s="20">
        <v>85097</v>
      </c>
      <c r="Y41" s="20">
        <v>75951</v>
      </c>
      <c r="AA41" s="13">
        <f t="shared" si="16"/>
        <v>1</v>
      </c>
      <c r="AB41" s="5">
        <f t="shared" si="5"/>
        <v>0</v>
      </c>
      <c r="AC41" s="5">
        <f t="shared" si="0"/>
        <v>2358373</v>
      </c>
      <c r="AD41" s="5">
        <f t="shared" si="6"/>
        <v>2358373</v>
      </c>
      <c r="AE41" s="12"/>
      <c r="AF41" s="12">
        <f t="shared" si="1"/>
        <v>2</v>
      </c>
      <c r="AG41" s="12">
        <f t="shared" si="2"/>
        <v>2021</v>
      </c>
      <c r="AH41" s="12"/>
      <c r="AI41" s="5">
        <f t="shared" si="3"/>
        <v>125132</v>
      </c>
      <c r="AJ41" s="12">
        <f t="shared" si="4"/>
        <v>19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>
        <f t="shared" si="13"/>
        <v>2</v>
      </c>
      <c r="BB41" s="5">
        <f t="shared" si="15"/>
        <v>1703276</v>
      </c>
      <c r="BC41" s="5">
        <f t="shared" si="7"/>
        <v>655097</v>
      </c>
      <c r="BD41" s="5">
        <f t="shared" si="8"/>
        <v>2358373</v>
      </c>
      <c r="BE41" s="12"/>
      <c r="BF41" s="12">
        <f t="shared" si="14"/>
        <v>2</v>
      </c>
      <c r="BG41" s="12">
        <f t="shared" si="9"/>
        <v>2021</v>
      </c>
      <c r="BH41" s="12"/>
      <c r="BI41" s="5">
        <f t="shared" si="10"/>
        <v>125132</v>
      </c>
      <c r="BJ41" s="12">
        <f t="shared" si="11"/>
        <v>19</v>
      </c>
    </row>
    <row r="42" spans="1:62" ht="15.75" x14ac:dyDescent="0.25">
      <c r="A42" s="33">
        <v>44229</v>
      </c>
      <c r="B42" s="20">
        <v>70463</v>
      </c>
      <c r="C42" s="20">
        <v>68098</v>
      </c>
      <c r="D42" s="20">
        <v>66666</v>
      </c>
      <c r="E42" s="20">
        <v>66324</v>
      </c>
      <c r="F42" s="20">
        <v>69714</v>
      </c>
      <c r="G42" s="20">
        <v>76576</v>
      </c>
      <c r="H42" s="20">
        <v>95927</v>
      </c>
      <c r="I42" s="20">
        <v>102683</v>
      </c>
      <c r="J42" s="20">
        <v>99404</v>
      </c>
      <c r="K42" s="20">
        <v>98258</v>
      </c>
      <c r="L42" s="20">
        <v>98875</v>
      </c>
      <c r="M42" s="20">
        <v>98614</v>
      </c>
      <c r="N42" s="20">
        <v>95903</v>
      </c>
      <c r="O42" s="20">
        <v>92834</v>
      </c>
      <c r="P42" s="20">
        <v>92010</v>
      </c>
      <c r="Q42" s="20">
        <v>96308</v>
      </c>
      <c r="R42" s="20">
        <v>102552</v>
      </c>
      <c r="S42" s="20">
        <v>118909</v>
      </c>
      <c r="T42" s="20">
        <v>120778</v>
      </c>
      <c r="U42" s="20">
        <v>124627</v>
      </c>
      <c r="V42" s="20">
        <v>109410</v>
      </c>
      <c r="W42" s="20">
        <v>91358</v>
      </c>
      <c r="X42" s="20">
        <v>78777</v>
      </c>
      <c r="Y42" s="20">
        <v>70679</v>
      </c>
      <c r="AA42" s="13">
        <f t="shared" si="16"/>
        <v>2</v>
      </c>
      <c r="AB42" s="5">
        <f t="shared" si="5"/>
        <v>1621300</v>
      </c>
      <c r="AC42" s="5">
        <f t="shared" si="0"/>
        <v>584447</v>
      </c>
      <c r="AD42" s="5">
        <f t="shared" si="6"/>
        <v>2205747</v>
      </c>
      <c r="AE42" s="12"/>
      <c r="AF42" s="12">
        <f t="shared" si="1"/>
        <v>2</v>
      </c>
      <c r="AG42" s="12">
        <f t="shared" si="2"/>
        <v>2021</v>
      </c>
      <c r="AH42" s="12"/>
      <c r="AI42" s="5">
        <f t="shared" si="3"/>
        <v>124627</v>
      </c>
      <c r="AJ42" s="12">
        <f t="shared" si="4"/>
        <v>20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>
        <f t="shared" si="13"/>
        <v>3</v>
      </c>
      <c r="BB42" s="5">
        <f t="shared" si="15"/>
        <v>1621300</v>
      </c>
      <c r="BC42" s="5">
        <f t="shared" si="7"/>
        <v>584447</v>
      </c>
      <c r="BD42" s="5">
        <f t="shared" si="8"/>
        <v>2205747</v>
      </c>
      <c r="BE42" s="12"/>
      <c r="BF42" s="12">
        <f t="shared" si="14"/>
        <v>2</v>
      </c>
      <c r="BG42" s="12">
        <f t="shared" si="9"/>
        <v>2021</v>
      </c>
      <c r="BH42" s="12"/>
      <c r="BI42" s="5">
        <f t="shared" si="10"/>
        <v>124627</v>
      </c>
      <c r="BJ42" s="12">
        <f t="shared" si="11"/>
        <v>20</v>
      </c>
    </row>
    <row r="43" spans="1:62" ht="15.75" x14ac:dyDescent="0.25">
      <c r="A43" s="33">
        <v>44230</v>
      </c>
      <c r="B43" s="20">
        <v>66809</v>
      </c>
      <c r="C43" s="20">
        <v>65362</v>
      </c>
      <c r="D43" s="20">
        <v>63685</v>
      </c>
      <c r="E43" s="20">
        <v>63014</v>
      </c>
      <c r="F43" s="20">
        <v>66294</v>
      </c>
      <c r="G43" s="20">
        <v>72976</v>
      </c>
      <c r="H43" s="20">
        <v>96721</v>
      </c>
      <c r="I43" s="20">
        <v>103548</v>
      </c>
      <c r="J43" s="20">
        <v>100284</v>
      </c>
      <c r="K43" s="20">
        <v>96798</v>
      </c>
      <c r="L43" s="20">
        <v>94423</v>
      </c>
      <c r="M43" s="20">
        <v>91724</v>
      </c>
      <c r="N43" s="20">
        <v>86206</v>
      </c>
      <c r="O43" s="20">
        <v>84636</v>
      </c>
      <c r="P43" s="20">
        <v>83631</v>
      </c>
      <c r="Q43" s="20">
        <v>88673</v>
      </c>
      <c r="R43" s="20">
        <v>99326</v>
      </c>
      <c r="S43" s="20">
        <v>116101</v>
      </c>
      <c r="T43" s="20">
        <v>121808</v>
      </c>
      <c r="U43" s="20">
        <v>125661</v>
      </c>
      <c r="V43" s="20">
        <v>110323</v>
      </c>
      <c r="W43" s="20">
        <v>92118</v>
      </c>
      <c r="X43" s="20">
        <v>77793</v>
      </c>
      <c r="Y43" s="20">
        <v>69643</v>
      </c>
      <c r="AA43" s="13">
        <f t="shared" si="16"/>
        <v>3</v>
      </c>
      <c r="AB43" s="5">
        <f t="shared" si="5"/>
        <v>1573053</v>
      </c>
      <c r="AC43" s="5">
        <f t="shared" si="0"/>
        <v>564504</v>
      </c>
      <c r="AD43" s="5">
        <f t="shared" si="6"/>
        <v>2137557</v>
      </c>
      <c r="AE43" s="12"/>
      <c r="AF43" s="12">
        <f t="shared" si="1"/>
        <v>2</v>
      </c>
      <c r="AG43" s="12">
        <f t="shared" si="2"/>
        <v>2021</v>
      </c>
      <c r="AH43" s="12"/>
      <c r="AI43" s="5">
        <f t="shared" si="3"/>
        <v>125661</v>
      </c>
      <c r="AJ43" s="12">
        <f t="shared" si="4"/>
        <v>20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>
        <f t="shared" si="13"/>
        <v>4</v>
      </c>
      <c r="BB43" s="5">
        <f t="shared" si="15"/>
        <v>1573053</v>
      </c>
      <c r="BC43" s="5">
        <f t="shared" si="7"/>
        <v>564504</v>
      </c>
      <c r="BD43" s="5">
        <f t="shared" si="8"/>
        <v>2137557</v>
      </c>
      <c r="BE43" s="12"/>
      <c r="BF43" s="12">
        <f t="shared" si="14"/>
        <v>2</v>
      </c>
      <c r="BG43" s="12">
        <f t="shared" si="9"/>
        <v>2021</v>
      </c>
      <c r="BH43" s="12"/>
      <c r="BI43" s="5">
        <f t="shared" si="10"/>
        <v>125661</v>
      </c>
      <c r="BJ43" s="12">
        <f t="shared" si="11"/>
        <v>20</v>
      </c>
    </row>
    <row r="44" spans="1:62" ht="15.75" x14ac:dyDescent="0.25">
      <c r="A44" s="33">
        <v>44231</v>
      </c>
      <c r="B44" s="20">
        <v>64845</v>
      </c>
      <c r="C44" s="20">
        <v>63480</v>
      </c>
      <c r="D44" s="20">
        <v>60760</v>
      </c>
      <c r="E44" s="20">
        <v>60656</v>
      </c>
      <c r="F44" s="20">
        <v>64320</v>
      </c>
      <c r="G44" s="20">
        <v>72193</v>
      </c>
      <c r="H44" s="20">
        <v>97419</v>
      </c>
      <c r="I44" s="20">
        <v>104310</v>
      </c>
      <c r="J44" s="20">
        <v>101026</v>
      </c>
      <c r="K44" s="20">
        <v>97508</v>
      </c>
      <c r="L44" s="20">
        <v>95130</v>
      </c>
      <c r="M44" s="20">
        <v>92392</v>
      </c>
      <c r="N44" s="20">
        <v>86608</v>
      </c>
      <c r="O44" s="20">
        <v>84762</v>
      </c>
      <c r="P44" s="20">
        <v>82269</v>
      </c>
      <c r="Q44" s="20">
        <v>89281</v>
      </c>
      <c r="R44" s="20">
        <v>100036</v>
      </c>
      <c r="S44" s="20">
        <v>116951</v>
      </c>
      <c r="T44" s="20">
        <v>122702</v>
      </c>
      <c r="U44" s="20">
        <v>126573</v>
      </c>
      <c r="V44" s="20">
        <v>111100</v>
      </c>
      <c r="W44" s="20">
        <v>92773</v>
      </c>
      <c r="X44" s="20">
        <v>79752</v>
      </c>
      <c r="Y44" s="20">
        <v>70655</v>
      </c>
      <c r="AA44" s="13">
        <f t="shared" si="16"/>
        <v>4</v>
      </c>
      <c r="AB44" s="5">
        <f t="shared" si="5"/>
        <v>1583173</v>
      </c>
      <c r="AC44" s="5">
        <f t="shared" si="0"/>
        <v>554328</v>
      </c>
      <c r="AD44" s="5">
        <f t="shared" si="6"/>
        <v>2137501</v>
      </c>
      <c r="AE44" s="12"/>
      <c r="AF44" s="12">
        <f t="shared" si="1"/>
        <v>2</v>
      </c>
      <c r="AG44" s="12">
        <f t="shared" si="2"/>
        <v>2021</v>
      </c>
      <c r="AH44" s="12"/>
      <c r="AI44" s="5">
        <f t="shared" si="3"/>
        <v>126573</v>
      </c>
      <c r="AJ44" s="12">
        <f t="shared" si="4"/>
        <v>20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>
        <f t="shared" si="13"/>
        <v>5</v>
      </c>
      <c r="BB44" s="5">
        <f t="shared" si="15"/>
        <v>1583173</v>
      </c>
      <c r="BC44" s="5">
        <f t="shared" si="7"/>
        <v>554328</v>
      </c>
      <c r="BD44" s="5">
        <f t="shared" si="8"/>
        <v>2137501</v>
      </c>
      <c r="BE44" s="12"/>
      <c r="BF44" s="12">
        <f t="shared" si="14"/>
        <v>2</v>
      </c>
      <c r="BG44" s="12">
        <f t="shared" si="9"/>
        <v>2021</v>
      </c>
      <c r="BH44" s="12"/>
      <c r="BI44" s="5">
        <f t="shared" si="10"/>
        <v>126573</v>
      </c>
      <c r="BJ44" s="12">
        <f t="shared" si="11"/>
        <v>20</v>
      </c>
    </row>
    <row r="45" spans="1:62" ht="15.75" x14ac:dyDescent="0.25">
      <c r="A45" s="33">
        <v>44232</v>
      </c>
      <c r="B45" s="20">
        <v>66252</v>
      </c>
      <c r="C45" s="20">
        <v>64328</v>
      </c>
      <c r="D45" s="20">
        <v>63552</v>
      </c>
      <c r="E45" s="20">
        <v>63486</v>
      </c>
      <c r="F45" s="20">
        <v>67000</v>
      </c>
      <c r="G45" s="20">
        <v>74707</v>
      </c>
      <c r="H45" s="20">
        <v>98056</v>
      </c>
      <c r="I45" s="20">
        <v>104986</v>
      </c>
      <c r="J45" s="20">
        <v>101683</v>
      </c>
      <c r="K45" s="20">
        <v>98130</v>
      </c>
      <c r="L45" s="20">
        <v>95731</v>
      </c>
      <c r="M45" s="20">
        <v>92985</v>
      </c>
      <c r="N45" s="20">
        <v>89219</v>
      </c>
      <c r="O45" s="20">
        <v>86838</v>
      </c>
      <c r="P45" s="20">
        <v>85671</v>
      </c>
      <c r="Q45" s="20">
        <v>91241</v>
      </c>
      <c r="R45" s="20">
        <v>100713</v>
      </c>
      <c r="S45" s="20">
        <v>117725</v>
      </c>
      <c r="T45" s="20">
        <v>123506</v>
      </c>
      <c r="U45" s="20">
        <v>127398</v>
      </c>
      <c r="V45" s="20">
        <v>111852</v>
      </c>
      <c r="W45" s="20">
        <v>93391</v>
      </c>
      <c r="X45" s="20">
        <v>76979</v>
      </c>
      <c r="Y45" s="20">
        <v>69637</v>
      </c>
      <c r="AA45" s="13">
        <f t="shared" si="16"/>
        <v>5</v>
      </c>
      <c r="AB45" s="5">
        <f t="shared" si="5"/>
        <v>1598048</v>
      </c>
      <c r="AC45" s="5">
        <f t="shared" si="0"/>
        <v>567018</v>
      </c>
      <c r="AD45" s="5">
        <f t="shared" si="6"/>
        <v>2165066</v>
      </c>
      <c r="AE45" s="12"/>
      <c r="AF45" s="12">
        <f t="shared" si="1"/>
        <v>2</v>
      </c>
      <c r="AG45" s="12">
        <f t="shared" si="2"/>
        <v>2021</v>
      </c>
      <c r="AH45" s="12"/>
      <c r="AI45" s="5">
        <f t="shared" si="3"/>
        <v>127398</v>
      </c>
      <c r="AJ45" s="12">
        <f t="shared" si="4"/>
        <v>20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>
        <f t="shared" si="13"/>
        <v>6</v>
      </c>
      <c r="BB45" s="5">
        <f t="shared" si="15"/>
        <v>1598048</v>
      </c>
      <c r="BC45" s="5">
        <f t="shared" si="7"/>
        <v>567018</v>
      </c>
      <c r="BD45" s="5">
        <f t="shared" si="8"/>
        <v>2165066</v>
      </c>
      <c r="BE45" s="12"/>
      <c r="BF45" s="12">
        <f t="shared" si="14"/>
        <v>2</v>
      </c>
      <c r="BG45" s="12">
        <f t="shared" si="9"/>
        <v>2021</v>
      </c>
      <c r="BH45" s="12"/>
      <c r="BI45" s="5">
        <f t="shared" si="10"/>
        <v>127398</v>
      </c>
      <c r="BJ45" s="12">
        <f t="shared" si="11"/>
        <v>20</v>
      </c>
    </row>
    <row r="46" spans="1:62" ht="15.75" x14ac:dyDescent="0.25">
      <c r="A46" s="33">
        <v>44233</v>
      </c>
      <c r="B46" s="20">
        <v>64715</v>
      </c>
      <c r="C46" s="20">
        <v>62388</v>
      </c>
      <c r="D46" s="20">
        <v>60515</v>
      </c>
      <c r="E46" s="20">
        <v>61054</v>
      </c>
      <c r="F46" s="20">
        <v>62659</v>
      </c>
      <c r="G46" s="20">
        <v>67408</v>
      </c>
      <c r="H46" s="20">
        <v>91188</v>
      </c>
      <c r="I46" s="20">
        <v>100780</v>
      </c>
      <c r="J46" s="20">
        <v>102552</v>
      </c>
      <c r="K46" s="20">
        <v>103451</v>
      </c>
      <c r="L46" s="20">
        <v>100948</v>
      </c>
      <c r="M46" s="20">
        <v>97747</v>
      </c>
      <c r="N46" s="20">
        <v>90876</v>
      </c>
      <c r="O46" s="20">
        <v>88630</v>
      </c>
      <c r="P46" s="20">
        <v>86001</v>
      </c>
      <c r="Q46" s="20">
        <v>93515</v>
      </c>
      <c r="R46" s="20">
        <v>103815</v>
      </c>
      <c r="S46" s="20">
        <v>118886</v>
      </c>
      <c r="T46" s="20">
        <v>125647</v>
      </c>
      <c r="U46" s="20">
        <v>126700</v>
      </c>
      <c r="V46" s="20">
        <v>110442</v>
      </c>
      <c r="W46" s="20">
        <v>91433</v>
      </c>
      <c r="X46" s="20">
        <v>81500</v>
      </c>
      <c r="Y46" s="20">
        <v>72904</v>
      </c>
      <c r="AA46" s="13">
        <f t="shared" si="16"/>
        <v>6</v>
      </c>
      <c r="AB46" s="5">
        <f t="shared" si="5"/>
        <v>1622923</v>
      </c>
      <c r="AC46" s="5">
        <f t="shared" si="0"/>
        <v>542831</v>
      </c>
      <c r="AD46" s="5">
        <f t="shared" si="6"/>
        <v>2165754</v>
      </c>
      <c r="AE46" s="12"/>
      <c r="AF46" s="12">
        <f t="shared" si="1"/>
        <v>2</v>
      </c>
      <c r="AG46" s="12">
        <f t="shared" si="2"/>
        <v>2021</v>
      </c>
      <c r="AH46" s="12"/>
      <c r="AI46" s="5">
        <f t="shared" si="3"/>
        <v>126700</v>
      </c>
      <c r="AJ46" s="12">
        <f t="shared" si="4"/>
        <v>20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>
        <f t="shared" si="13"/>
        <v>7</v>
      </c>
      <c r="BB46" s="5">
        <f t="shared" si="15"/>
        <v>0</v>
      </c>
      <c r="BC46" s="5">
        <f t="shared" si="7"/>
        <v>2165754</v>
      </c>
      <c r="BD46" s="5">
        <f t="shared" si="8"/>
        <v>2165754</v>
      </c>
      <c r="BE46" s="12"/>
      <c r="BF46" s="12">
        <f t="shared" si="14"/>
        <v>2</v>
      </c>
      <c r="BG46" s="12">
        <f t="shared" si="9"/>
        <v>2021</v>
      </c>
      <c r="BH46" s="12"/>
      <c r="BI46" s="5">
        <f t="shared" si="10"/>
        <v>126700</v>
      </c>
      <c r="BJ46" s="12">
        <f t="shared" si="11"/>
        <v>20</v>
      </c>
    </row>
    <row r="47" spans="1:62" ht="15.75" x14ac:dyDescent="0.25">
      <c r="A47" s="33">
        <v>44234</v>
      </c>
      <c r="B47" s="20">
        <v>66856</v>
      </c>
      <c r="C47" s="20">
        <v>65211</v>
      </c>
      <c r="D47" s="20">
        <v>63160</v>
      </c>
      <c r="E47" s="20">
        <v>64598</v>
      </c>
      <c r="F47" s="20">
        <v>67381</v>
      </c>
      <c r="G47" s="20">
        <v>70399</v>
      </c>
      <c r="H47" s="20">
        <v>91367</v>
      </c>
      <c r="I47" s="20">
        <v>100984</v>
      </c>
      <c r="J47" s="20">
        <v>102746</v>
      </c>
      <c r="K47" s="20">
        <v>103653</v>
      </c>
      <c r="L47" s="20">
        <v>101158</v>
      </c>
      <c r="M47" s="20">
        <v>97944</v>
      </c>
      <c r="N47" s="20">
        <v>96890</v>
      </c>
      <c r="O47" s="20">
        <v>93989</v>
      </c>
      <c r="P47" s="20">
        <v>94142</v>
      </c>
      <c r="Q47" s="20">
        <v>99971</v>
      </c>
      <c r="R47" s="20">
        <v>109566</v>
      </c>
      <c r="S47" s="20">
        <v>123127</v>
      </c>
      <c r="T47" s="20">
        <v>125907</v>
      </c>
      <c r="U47" s="20">
        <v>126938</v>
      </c>
      <c r="V47" s="20">
        <v>110647</v>
      </c>
      <c r="W47" s="20">
        <v>97405</v>
      </c>
      <c r="X47" s="20">
        <v>87059</v>
      </c>
      <c r="Y47" s="20">
        <v>76778</v>
      </c>
      <c r="AA47" s="13">
        <f t="shared" si="16"/>
        <v>7</v>
      </c>
      <c r="AB47" s="5">
        <f t="shared" si="5"/>
        <v>0</v>
      </c>
      <c r="AC47" s="5">
        <f t="shared" si="0"/>
        <v>2237876</v>
      </c>
      <c r="AD47" s="5">
        <f t="shared" si="6"/>
        <v>2237876</v>
      </c>
      <c r="AE47" s="12"/>
      <c r="AF47" s="12">
        <f t="shared" si="1"/>
        <v>2</v>
      </c>
      <c r="AG47" s="12">
        <f t="shared" si="2"/>
        <v>2021</v>
      </c>
      <c r="AH47" s="12"/>
      <c r="AI47" s="5">
        <f t="shared" si="3"/>
        <v>126938</v>
      </c>
      <c r="AJ47" s="12">
        <f t="shared" si="4"/>
        <v>20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>
        <f t="shared" si="13"/>
        <v>1</v>
      </c>
      <c r="BB47" s="5">
        <f t="shared" si="15"/>
        <v>0</v>
      </c>
      <c r="BC47" s="5">
        <f t="shared" si="7"/>
        <v>2237876</v>
      </c>
      <c r="BD47" s="5">
        <f t="shared" si="8"/>
        <v>2237876</v>
      </c>
      <c r="BE47" s="12"/>
      <c r="BF47" s="12">
        <f t="shared" si="14"/>
        <v>2</v>
      </c>
      <c r="BG47" s="12">
        <f t="shared" si="9"/>
        <v>2021</v>
      </c>
      <c r="BH47" s="12"/>
      <c r="BI47" s="5">
        <f t="shared" si="10"/>
        <v>126938</v>
      </c>
      <c r="BJ47" s="12">
        <f t="shared" si="11"/>
        <v>20</v>
      </c>
    </row>
    <row r="48" spans="1:62" ht="15.75" x14ac:dyDescent="0.25">
      <c r="A48" s="33">
        <v>44235</v>
      </c>
      <c r="B48" s="20">
        <v>68767</v>
      </c>
      <c r="C48" s="20">
        <v>67893</v>
      </c>
      <c r="D48" s="20">
        <v>65990</v>
      </c>
      <c r="E48" s="20">
        <v>65564</v>
      </c>
      <c r="F48" s="20">
        <v>69514</v>
      </c>
      <c r="G48" s="20">
        <v>76429</v>
      </c>
      <c r="H48" s="20">
        <v>99046</v>
      </c>
      <c r="I48" s="20">
        <v>106046</v>
      </c>
      <c r="J48" s="20">
        <v>102717</v>
      </c>
      <c r="K48" s="20">
        <v>99157</v>
      </c>
      <c r="L48" s="20">
        <v>96724</v>
      </c>
      <c r="M48" s="20">
        <v>93965</v>
      </c>
      <c r="N48" s="20">
        <v>89682</v>
      </c>
      <c r="O48" s="20">
        <v>87848</v>
      </c>
      <c r="P48" s="20">
        <v>87058</v>
      </c>
      <c r="Q48" s="20">
        <v>92470</v>
      </c>
      <c r="R48" s="20">
        <v>102672</v>
      </c>
      <c r="S48" s="20">
        <v>121939</v>
      </c>
      <c r="T48" s="20">
        <v>124896</v>
      </c>
      <c r="U48" s="20">
        <v>128735</v>
      </c>
      <c r="V48" s="20">
        <v>113027</v>
      </c>
      <c r="W48" s="20">
        <v>100994</v>
      </c>
      <c r="X48" s="20">
        <v>88121</v>
      </c>
      <c r="Y48" s="20">
        <v>80279</v>
      </c>
      <c r="AA48" s="13">
        <f t="shared" si="16"/>
        <v>1</v>
      </c>
      <c r="AB48" s="5">
        <f t="shared" si="5"/>
        <v>0</v>
      </c>
      <c r="AC48" s="5">
        <f t="shared" si="0"/>
        <v>2229533</v>
      </c>
      <c r="AD48" s="5">
        <f t="shared" si="6"/>
        <v>2229533</v>
      </c>
      <c r="AE48" s="12"/>
      <c r="AF48" s="12">
        <f t="shared" si="1"/>
        <v>2</v>
      </c>
      <c r="AG48" s="12">
        <f t="shared" si="2"/>
        <v>2021</v>
      </c>
      <c r="AH48" s="12"/>
      <c r="AI48" s="5">
        <f t="shared" si="3"/>
        <v>128735</v>
      </c>
      <c r="AJ48" s="12">
        <f t="shared" si="4"/>
        <v>20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>
        <f t="shared" si="13"/>
        <v>2</v>
      </c>
      <c r="BB48" s="5">
        <f t="shared" si="15"/>
        <v>1636051</v>
      </c>
      <c r="BC48" s="5">
        <f t="shared" si="7"/>
        <v>593482</v>
      </c>
      <c r="BD48" s="5">
        <f t="shared" si="8"/>
        <v>2229533</v>
      </c>
      <c r="BE48" s="12"/>
      <c r="BF48" s="12">
        <f t="shared" si="14"/>
        <v>2</v>
      </c>
      <c r="BG48" s="12">
        <f t="shared" si="9"/>
        <v>2021</v>
      </c>
      <c r="BH48" s="12"/>
      <c r="BI48" s="5">
        <f t="shared" si="10"/>
        <v>128735</v>
      </c>
      <c r="BJ48" s="12">
        <f t="shared" si="11"/>
        <v>20</v>
      </c>
    </row>
    <row r="49" spans="1:62" ht="15.75" x14ac:dyDescent="0.25">
      <c r="A49" s="33">
        <v>44236</v>
      </c>
      <c r="B49" s="20">
        <v>74880</v>
      </c>
      <c r="C49" s="20">
        <v>73196</v>
      </c>
      <c r="D49" s="20">
        <v>72690</v>
      </c>
      <c r="E49" s="20">
        <v>72680</v>
      </c>
      <c r="F49" s="20">
        <v>76842</v>
      </c>
      <c r="G49" s="20">
        <v>87206</v>
      </c>
      <c r="H49" s="20">
        <v>106837</v>
      </c>
      <c r="I49" s="20">
        <v>110193</v>
      </c>
      <c r="J49" s="20">
        <v>106779</v>
      </c>
      <c r="K49" s="20">
        <v>102293</v>
      </c>
      <c r="L49" s="20">
        <v>99876</v>
      </c>
      <c r="M49" s="20">
        <v>98230</v>
      </c>
      <c r="N49" s="20">
        <v>94641</v>
      </c>
      <c r="O49" s="20">
        <v>92709</v>
      </c>
      <c r="P49" s="20">
        <v>91754</v>
      </c>
      <c r="Q49" s="20">
        <v>96919</v>
      </c>
      <c r="R49" s="20">
        <v>105639</v>
      </c>
      <c r="S49" s="20">
        <v>124034</v>
      </c>
      <c r="T49" s="20">
        <v>127447</v>
      </c>
      <c r="U49" s="20">
        <v>129395</v>
      </c>
      <c r="V49" s="20">
        <v>113680</v>
      </c>
      <c r="W49" s="20">
        <v>101265</v>
      </c>
      <c r="X49" s="20">
        <v>88484</v>
      </c>
      <c r="Y49" s="20">
        <v>79510</v>
      </c>
      <c r="AA49" s="13">
        <f t="shared" si="16"/>
        <v>2</v>
      </c>
      <c r="AB49" s="5">
        <f t="shared" si="5"/>
        <v>1683338</v>
      </c>
      <c r="AC49" s="5">
        <f t="shared" si="0"/>
        <v>643841</v>
      </c>
      <c r="AD49" s="5">
        <f t="shared" si="6"/>
        <v>2327179</v>
      </c>
      <c r="AE49" s="12"/>
      <c r="AF49" s="12">
        <f t="shared" si="1"/>
        <v>2</v>
      </c>
      <c r="AG49" s="12">
        <f t="shared" si="2"/>
        <v>2021</v>
      </c>
      <c r="AH49" s="12"/>
      <c r="AI49" s="5">
        <f t="shared" si="3"/>
        <v>129395</v>
      </c>
      <c r="AJ49" s="12">
        <f t="shared" si="4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>
        <f t="shared" si="13"/>
        <v>3</v>
      </c>
      <c r="BB49" s="5">
        <f t="shared" si="15"/>
        <v>1683338</v>
      </c>
      <c r="BC49" s="5">
        <f t="shared" si="7"/>
        <v>643841</v>
      </c>
      <c r="BD49" s="5">
        <f t="shared" si="8"/>
        <v>2327179</v>
      </c>
      <c r="BE49" s="12"/>
      <c r="BF49" s="12">
        <f t="shared" si="14"/>
        <v>2</v>
      </c>
      <c r="BG49" s="12">
        <f t="shared" si="9"/>
        <v>2021</v>
      </c>
      <c r="BH49" s="12"/>
      <c r="BI49" s="5">
        <f t="shared" si="10"/>
        <v>129395</v>
      </c>
      <c r="BJ49" s="12">
        <f t="shared" si="11"/>
        <v>20</v>
      </c>
    </row>
    <row r="50" spans="1:62" ht="15.75" x14ac:dyDescent="0.25">
      <c r="A50" s="33">
        <v>44237</v>
      </c>
      <c r="B50" s="20">
        <v>73890</v>
      </c>
      <c r="C50" s="20">
        <v>73129</v>
      </c>
      <c r="D50" s="20">
        <v>70820</v>
      </c>
      <c r="E50" s="20">
        <v>71266</v>
      </c>
      <c r="F50" s="20">
        <v>75012</v>
      </c>
      <c r="G50" s="20">
        <v>83351</v>
      </c>
      <c r="H50" s="20">
        <v>105896</v>
      </c>
      <c r="I50" s="20">
        <v>109094</v>
      </c>
      <c r="J50" s="20">
        <v>105674</v>
      </c>
      <c r="K50" s="20">
        <v>100938</v>
      </c>
      <c r="L50" s="20">
        <v>97682</v>
      </c>
      <c r="M50" s="20">
        <v>94884</v>
      </c>
      <c r="N50" s="20">
        <v>91290</v>
      </c>
      <c r="O50" s="20">
        <v>89246</v>
      </c>
      <c r="P50" s="20">
        <v>86258</v>
      </c>
      <c r="Q50" s="20">
        <v>91708</v>
      </c>
      <c r="R50" s="20">
        <v>102733</v>
      </c>
      <c r="S50" s="20">
        <v>120177</v>
      </c>
      <c r="T50" s="20">
        <v>126060</v>
      </c>
      <c r="U50" s="20">
        <v>129987</v>
      </c>
      <c r="V50" s="20">
        <v>114134</v>
      </c>
      <c r="W50" s="20">
        <v>100323</v>
      </c>
      <c r="X50" s="20">
        <v>86565</v>
      </c>
      <c r="Y50" s="20">
        <v>79268</v>
      </c>
      <c r="AA50" s="13">
        <f t="shared" si="16"/>
        <v>3</v>
      </c>
      <c r="AB50" s="5">
        <f t="shared" si="5"/>
        <v>1646753</v>
      </c>
      <c r="AC50" s="5">
        <f t="shared" si="0"/>
        <v>632632</v>
      </c>
      <c r="AD50" s="5">
        <f t="shared" si="6"/>
        <v>2279385</v>
      </c>
      <c r="AE50" s="12"/>
      <c r="AF50" s="12">
        <f t="shared" si="1"/>
        <v>2</v>
      </c>
      <c r="AG50" s="12">
        <f t="shared" si="2"/>
        <v>2021</v>
      </c>
      <c r="AH50" s="12"/>
      <c r="AI50" s="5">
        <f t="shared" si="3"/>
        <v>129987</v>
      </c>
      <c r="AJ50" s="12">
        <f t="shared" si="4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>
        <f t="shared" si="13"/>
        <v>4</v>
      </c>
      <c r="BB50" s="5">
        <f t="shared" si="15"/>
        <v>1646753</v>
      </c>
      <c r="BC50" s="5">
        <f t="shared" si="7"/>
        <v>632632</v>
      </c>
      <c r="BD50" s="5">
        <f t="shared" si="8"/>
        <v>2279385</v>
      </c>
      <c r="BE50" s="12"/>
      <c r="BF50" s="12">
        <f t="shared" si="14"/>
        <v>2</v>
      </c>
      <c r="BG50" s="12">
        <f t="shared" si="9"/>
        <v>2021</v>
      </c>
      <c r="BH50" s="12"/>
      <c r="BI50" s="5">
        <f t="shared" si="10"/>
        <v>129987</v>
      </c>
      <c r="BJ50" s="12">
        <f t="shared" si="11"/>
        <v>20</v>
      </c>
    </row>
    <row r="51" spans="1:62" ht="15.75" x14ac:dyDescent="0.25">
      <c r="A51" s="33">
        <v>44238</v>
      </c>
      <c r="B51" s="20">
        <v>73930</v>
      </c>
      <c r="C51" s="20">
        <v>72376</v>
      </c>
      <c r="D51" s="20">
        <v>71259</v>
      </c>
      <c r="E51" s="20">
        <v>71320</v>
      </c>
      <c r="F51" s="20">
        <v>76282</v>
      </c>
      <c r="G51" s="20">
        <v>83165</v>
      </c>
      <c r="H51" s="20">
        <v>104438</v>
      </c>
      <c r="I51" s="20">
        <v>108688</v>
      </c>
      <c r="J51" s="20">
        <v>104449</v>
      </c>
      <c r="K51" s="20">
        <v>100639</v>
      </c>
      <c r="L51" s="20">
        <v>97982</v>
      </c>
      <c r="M51" s="20">
        <v>95168</v>
      </c>
      <c r="N51" s="20">
        <v>90654</v>
      </c>
      <c r="O51" s="20">
        <v>88432</v>
      </c>
      <c r="P51" s="20">
        <v>87506</v>
      </c>
      <c r="Q51" s="20">
        <v>93380</v>
      </c>
      <c r="R51" s="20">
        <v>103139</v>
      </c>
      <c r="S51" s="20">
        <v>122512</v>
      </c>
      <c r="T51" s="20">
        <v>126380</v>
      </c>
      <c r="U51" s="20">
        <v>130384</v>
      </c>
      <c r="V51" s="20">
        <v>114570</v>
      </c>
      <c r="W51" s="20">
        <v>103148</v>
      </c>
      <c r="X51" s="20">
        <v>90374</v>
      </c>
      <c r="Y51" s="20">
        <v>82391</v>
      </c>
      <c r="AA51" s="13">
        <f t="shared" si="16"/>
        <v>4</v>
      </c>
      <c r="AB51" s="5">
        <f t="shared" si="5"/>
        <v>1657405</v>
      </c>
      <c r="AC51" s="5">
        <f t="shared" si="0"/>
        <v>635161</v>
      </c>
      <c r="AD51" s="5">
        <f t="shared" si="6"/>
        <v>2292566</v>
      </c>
      <c r="AE51" s="12"/>
      <c r="AF51" s="12">
        <f t="shared" si="1"/>
        <v>2</v>
      </c>
      <c r="AG51" s="12">
        <f t="shared" si="2"/>
        <v>2021</v>
      </c>
      <c r="AH51" s="12"/>
      <c r="AI51" s="5">
        <f t="shared" si="3"/>
        <v>130384</v>
      </c>
      <c r="AJ51" s="12">
        <f t="shared" si="4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>
        <f t="shared" si="13"/>
        <v>5</v>
      </c>
      <c r="BB51" s="5">
        <f t="shared" si="15"/>
        <v>1657405</v>
      </c>
      <c r="BC51" s="5">
        <f t="shared" si="7"/>
        <v>635161</v>
      </c>
      <c r="BD51" s="5">
        <f t="shared" si="8"/>
        <v>2292566</v>
      </c>
      <c r="BE51" s="12"/>
      <c r="BF51" s="12">
        <f t="shared" si="14"/>
        <v>2</v>
      </c>
      <c r="BG51" s="12">
        <f t="shared" si="9"/>
        <v>2021</v>
      </c>
      <c r="BH51" s="12"/>
      <c r="BI51" s="5">
        <f t="shared" si="10"/>
        <v>130384</v>
      </c>
      <c r="BJ51" s="12">
        <f t="shared" si="11"/>
        <v>20</v>
      </c>
    </row>
    <row r="52" spans="1:62" ht="15.75" x14ac:dyDescent="0.25">
      <c r="A52" s="33">
        <v>44239</v>
      </c>
      <c r="B52" s="20">
        <v>77550</v>
      </c>
      <c r="C52" s="20">
        <v>75651</v>
      </c>
      <c r="D52" s="20">
        <v>75487</v>
      </c>
      <c r="E52" s="20">
        <v>75604</v>
      </c>
      <c r="F52" s="20">
        <v>79646</v>
      </c>
      <c r="G52" s="20">
        <v>87404</v>
      </c>
      <c r="H52" s="20">
        <v>108376</v>
      </c>
      <c r="I52" s="20">
        <v>112005</v>
      </c>
      <c r="J52" s="20">
        <v>108473</v>
      </c>
      <c r="K52" s="20">
        <v>104793</v>
      </c>
      <c r="L52" s="20">
        <v>100005</v>
      </c>
      <c r="M52" s="20">
        <v>96021</v>
      </c>
      <c r="N52" s="20">
        <v>93621</v>
      </c>
      <c r="O52" s="20">
        <v>91528</v>
      </c>
      <c r="P52" s="20">
        <v>89755</v>
      </c>
      <c r="Q52" s="20">
        <v>93266</v>
      </c>
      <c r="R52" s="20">
        <v>103847</v>
      </c>
      <c r="S52" s="20">
        <v>122711</v>
      </c>
      <c r="T52" s="20">
        <v>126758</v>
      </c>
      <c r="U52" s="20">
        <v>130697</v>
      </c>
      <c r="V52" s="20">
        <v>114716</v>
      </c>
      <c r="W52" s="20">
        <v>103847</v>
      </c>
      <c r="X52" s="20">
        <v>92639</v>
      </c>
      <c r="Y52" s="20">
        <v>84477</v>
      </c>
      <c r="AA52" s="13">
        <f t="shared" si="16"/>
        <v>5</v>
      </c>
      <c r="AB52" s="5">
        <f t="shared" si="5"/>
        <v>1684682</v>
      </c>
      <c r="AC52" s="5">
        <f t="shared" si="0"/>
        <v>664195</v>
      </c>
      <c r="AD52" s="5">
        <f t="shared" si="6"/>
        <v>2348877</v>
      </c>
      <c r="AE52" s="12"/>
      <c r="AF52" s="12">
        <f t="shared" si="1"/>
        <v>2</v>
      </c>
      <c r="AG52" s="12">
        <f t="shared" si="2"/>
        <v>2021</v>
      </c>
      <c r="AH52" s="12"/>
      <c r="AI52" s="5">
        <f t="shared" si="3"/>
        <v>130697</v>
      </c>
      <c r="AJ52" s="12">
        <f t="shared" si="4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>
        <f t="shared" si="13"/>
        <v>6</v>
      </c>
      <c r="BB52" s="5">
        <f t="shared" si="15"/>
        <v>1684682</v>
      </c>
      <c r="BC52" s="5">
        <f t="shared" si="7"/>
        <v>664195</v>
      </c>
      <c r="BD52" s="5">
        <f t="shared" si="8"/>
        <v>2348877</v>
      </c>
      <c r="BE52" s="12"/>
      <c r="BF52" s="12">
        <f t="shared" si="14"/>
        <v>2</v>
      </c>
      <c r="BG52" s="12">
        <f t="shared" si="9"/>
        <v>2021</v>
      </c>
      <c r="BH52" s="12"/>
      <c r="BI52" s="5">
        <f t="shared" si="10"/>
        <v>130697</v>
      </c>
      <c r="BJ52" s="12">
        <f t="shared" si="11"/>
        <v>20</v>
      </c>
    </row>
    <row r="53" spans="1:62" ht="15.75" x14ac:dyDescent="0.25">
      <c r="A53" s="33">
        <v>44240</v>
      </c>
      <c r="B53" s="20">
        <v>78418</v>
      </c>
      <c r="C53" s="20">
        <v>75618</v>
      </c>
      <c r="D53" s="20">
        <v>74083</v>
      </c>
      <c r="E53" s="20">
        <v>74500</v>
      </c>
      <c r="F53" s="20">
        <v>77427</v>
      </c>
      <c r="G53" s="20">
        <v>81022</v>
      </c>
      <c r="H53" s="20">
        <v>94975</v>
      </c>
      <c r="I53" s="20">
        <v>103238</v>
      </c>
      <c r="J53" s="20">
        <v>105039</v>
      </c>
      <c r="K53" s="20">
        <v>105973</v>
      </c>
      <c r="L53" s="20">
        <v>103420</v>
      </c>
      <c r="M53" s="20">
        <v>100105</v>
      </c>
      <c r="N53" s="20">
        <v>93064</v>
      </c>
      <c r="O53" s="20">
        <v>90768</v>
      </c>
      <c r="P53" s="20">
        <v>88063</v>
      </c>
      <c r="Q53" s="20">
        <v>95779</v>
      </c>
      <c r="R53" s="20">
        <v>106339</v>
      </c>
      <c r="S53" s="20">
        <v>121760</v>
      </c>
      <c r="T53" s="20">
        <v>128680</v>
      </c>
      <c r="U53" s="20">
        <v>129757</v>
      </c>
      <c r="V53" s="20">
        <v>113102</v>
      </c>
      <c r="W53" s="20">
        <v>100639</v>
      </c>
      <c r="X53" s="20">
        <v>89875</v>
      </c>
      <c r="Y53" s="20">
        <v>81848</v>
      </c>
      <c r="AA53" s="13">
        <f t="shared" si="16"/>
        <v>6</v>
      </c>
      <c r="AB53" s="5">
        <f t="shared" si="5"/>
        <v>1675601</v>
      </c>
      <c r="AC53" s="5">
        <f t="shared" si="0"/>
        <v>637891</v>
      </c>
      <c r="AD53" s="5">
        <f t="shared" si="6"/>
        <v>2313492</v>
      </c>
      <c r="AE53" s="12"/>
      <c r="AF53" s="12">
        <f t="shared" si="1"/>
        <v>2</v>
      </c>
      <c r="AG53" s="12">
        <f t="shared" si="2"/>
        <v>2021</v>
      </c>
      <c r="AH53" s="12"/>
      <c r="AI53" s="5">
        <f t="shared" si="3"/>
        <v>129757</v>
      </c>
      <c r="AJ53" s="12">
        <f t="shared" si="4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>
        <f t="shared" si="13"/>
        <v>7</v>
      </c>
      <c r="BB53" s="5">
        <f t="shared" si="15"/>
        <v>0</v>
      </c>
      <c r="BC53" s="5">
        <f t="shared" si="7"/>
        <v>2313492</v>
      </c>
      <c r="BD53" s="5">
        <f t="shared" si="8"/>
        <v>2313492</v>
      </c>
      <c r="BE53" s="12"/>
      <c r="BF53" s="12">
        <f t="shared" si="14"/>
        <v>2</v>
      </c>
      <c r="BG53" s="12">
        <f t="shared" si="9"/>
        <v>2021</v>
      </c>
      <c r="BH53" s="12"/>
      <c r="BI53" s="5">
        <f t="shared" si="10"/>
        <v>129757</v>
      </c>
      <c r="BJ53" s="12">
        <f t="shared" si="11"/>
        <v>20</v>
      </c>
    </row>
    <row r="54" spans="1:62" ht="15.75" x14ac:dyDescent="0.25">
      <c r="A54" s="33">
        <v>44241</v>
      </c>
      <c r="B54" s="20">
        <v>74249</v>
      </c>
      <c r="C54" s="20">
        <v>71988</v>
      </c>
      <c r="D54" s="20">
        <v>69749</v>
      </c>
      <c r="E54" s="20">
        <v>69113</v>
      </c>
      <c r="F54" s="20">
        <v>72599</v>
      </c>
      <c r="G54" s="20">
        <v>74611</v>
      </c>
      <c r="H54" s="20">
        <v>93414</v>
      </c>
      <c r="I54" s="20">
        <v>103244</v>
      </c>
      <c r="J54" s="20">
        <v>105050</v>
      </c>
      <c r="K54" s="20">
        <v>105991</v>
      </c>
      <c r="L54" s="20">
        <v>103432</v>
      </c>
      <c r="M54" s="20">
        <v>100545</v>
      </c>
      <c r="N54" s="20">
        <v>98092</v>
      </c>
      <c r="O54" s="20">
        <v>94808</v>
      </c>
      <c r="P54" s="20">
        <v>92992</v>
      </c>
      <c r="Q54" s="20">
        <v>97783</v>
      </c>
      <c r="R54" s="20">
        <v>106374</v>
      </c>
      <c r="S54" s="20">
        <v>121805</v>
      </c>
      <c r="T54" s="20">
        <v>128735</v>
      </c>
      <c r="U54" s="20">
        <v>129813</v>
      </c>
      <c r="V54" s="20">
        <v>113149</v>
      </c>
      <c r="W54" s="20">
        <v>98778</v>
      </c>
      <c r="X54" s="20">
        <v>89744</v>
      </c>
      <c r="Y54" s="20">
        <v>79170</v>
      </c>
      <c r="AA54" s="13">
        <f t="shared" si="16"/>
        <v>7</v>
      </c>
      <c r="AB54" s="5">
        <f t="shared" si="5"/>
        <v>0</v>
      </c>
      <c r="AC54" s="5">
        <f t="shared" si="0"/>
        <v>2295228</v>
      </c>
      <c r="AD54" s="5">
        <f t="shared" si="6"/>
        <v>2295228</v>
      </c>
      <c r="AE54" s="12"/>
      <c r="AF54" s="12">
        <f t="shared" si="1"/>
        <v>2</v>
      </c>
      <c r="AG54" s="12">
        <f t="shared" si="2"/>
        <v>2021</v>
      </c>
      <c r="AH54" s="12"/>
      <c r="AI54" s="5">
        <f t="shared" si="3"/>
        <v>129813</v>
      </c>
      <c r="AJ54" s="12">
        <f t="shared" si="4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>
        <f t="shared" si="13"/>
        <v>1</v>
      </c>
      <c r="BB54" s="5">
        <f t="shared" si="15"/>
        <v>0</v>
      </c>
      <c r="BC54" s="5">
        <f t="shared" si="7"/>
        <v>2295228</v>
      </c>
      <c r="BD54" s="5">
        <f t="shared" si="8"/>
        <v>2295228</v>
      </c>
      <c r="BE54" s="12"/>
      <c r="BF54" s="12">
        <f t="shared" si="14"/>
        <v>2</v>
      </c>
      <c r="BG54" s="12">
        <f t="shared" si="9"/>
        <v>2021</v>
      </c>
      <c r="BH54" s="12"/>
      <c r="BI54" s="5">
        <f t="shared" si="10"/>
        <v>129813</v>
      </c>
      <c r="BJ54" s="12">
        <f t="shared" si="11"/>
        <v>20</v>
      </c>
    </row>
    <row r="55" spans="1:62" ht="15.75" x14ac:dyDescent="0.25">
      <c r="A55" s="33">
        <v>44242</v>
      </c>
      <c r="B55" s="20">
        <v>74399</v>
      </c>
      <c r="C55" s="20">
        <v>72411</v>
      </c>
      <c r="D55" s="20">
        <v>69579</v>
      </c>
      <c r="E55" s="20">
        <v>70481</v>
      </c>
      <c r="F55" s="20">
        <v>73866</v>
      </c>
      <c r="G55" s="20">
        <v>79607</v>
      </c>
      <c r="H55" s="20">
        <v>95319</v>
      </c>
      <c r="I55" s="20">
        <v>103392</v>
      </c>
      <c r="J55" s="20">
        <v>105237</v>
      </c>
      <c r="K55" s="20">
        <v>106164</v>
      </c>
      <c r="L55" s="20">
        <v>103603</v>
      </c>
      <c r="M55" s="20">
        <v>100312</v>
      </c>
      <c r="N55" s="20">
        <v>94626</v>
      </c>
      <c r="O55" s="20">
        <v>93129</v>
      </c>
      <c r="P55" s="20">
        <v>92436</v>
      </c>
      <c r="Q55" s="20">
        <v>97181</v>
      </c>
      <c r="R55" s="20">
        <v>106820</v>
      </c>
      <c r="S55" s="20">
        <v>123348</v>
      </c>
      <c r="T55" s="20">
        <v>128815</v>
      </c>
      <c r="U55" s="20">
        <v>129878</v>
      </c>
      <c r="V55" s="20">
        <v>113196</v>
      </c>
      <c r="W55" s="20">
        <v>95048</v>
      </c>
      <c r="X55" s="20">
        <v>84925</v>
      </c>
      <c r="Y55" s="20">
        <v>74969</v>
      </c>
      <c r="AA55" s="13">
        <f t="shared" si="16"/>
        <v>1</v>
      </c>
      <c r="AB55" s="5">
        <f t="shared" si="5"/>
        <v>0</v>
      </c>
      <c r="AC55" s="5">
        <f t="shared" si="0"/>
        <v>2288741</v>
      </c>
      <c r="AD55" s="5">
        <f t="shared" si="6"/>
        <v>2288741</v>
      </c>
      <c r="AE55" s="12"/>
      <c r="AF55" s="12">
        <f t="shared" si="1"/>
        <v>2</v>
      </c>
      <c r="AG55" s="12">
        <f t="shared" si="2"/>
        <v>2021</v>
      </c>
      <c r="AH55" s="12"/>
      <c r="AI55" s="5">
        <f t="shared" si="3"/>
        <v>129878</v>
      </c>
      <c r="AJ55" s="12">
        <f t="shared" si="4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>
        <f t="shared" si="13"/>
        <v>2</v>
      </c>
      <c r="BB55" s="5">
        <f t="shared" si="15"/>
        <v>1678110</v>
      </c>
      <c r="BC55" s="5">
        <f t="shared" si="7"/>
        <v>610631</v>
      </c>
      <c r="BD55" s="5">
        <f t="shared" si="8"/>
        <v>2288741</v>
      </c>
      <c r="BE55" s="12"/>
      <c r="BF55" s="12">
        <f t="shared" si="14"/>
        <v>2</v>
      </c>
      <c r="BG55" s="12">
        <f t="shared" si="9"/>
        <v>2021</v>
      </c>
      <c r="BH55" s="12"/>
      <c r="BI55" s="5">
        <f t="shared" si="10"/>
        <v>129878</v>
      </c>
      <c r="BJ55" s="12">
        <f t="shared" si="11"/>
        <v>20</v>
      </c>
    </row>
    <row r="56" spans="1:62" ht="15.75" x14ac:dyDescent="0.25">
      <c r="A56" s="33">
        <v>44243</v>
      </c>
      <c r="B56" s="20">
        <v>68579</v>
      </c>
      <c r="C56" s="20">
        <v>66148</v>
      </c>
      <c r="D56" s="20">
        <v>65737</v>
      </c>
      <c r="E56" s="20">
        <v>64597</v>
      </c>
      <c r="F56" s="20">
        <v>68477</v>
      </c>
      <c r="G56" s="20">
        <v>73907</v>
      </c>
      <c r="H56" s="20">
        <v>100628</v>
      </c>
      <c r="I56" s="20">
        <v>107716</v>
      </c>
      <c r="J56" s="20">
        <v>104305</v>
      </c>
      <c r="K56" s="20">
        <v>100664</v>
      </c>
      <c r="L56" s="20">
        <v>98199</v>
      </c>
      <c r="M56" s="20">
        <v>98326</v>
      </c>
      <c r="N56" s="20">
        <v>95262</v>
      </c>
      <c r="O56" s="20">
        <v>91217</v>
      </c>
      <c r="P56" s="20">
        <v>89640</v>
      </c>
      <c r="Q56" s="20">
        <v>92152</v>
      </c>
      <c r="R56" s="20">
        <v>103286</v>
      </c>
      <c r="S56" s="20">
        <v>121019</v>
      </c>
      <c r="T56" s="20">
        <v>126732</v>
      </c>
      <c r="U56" s="20">
        <v>130753</v>
      </c>
      <c r="V56" s="20">
        <v>114771</v>
      </c>
      <c r="W56" s="20">
        <v>95835</v>
      </c>
      <c r="X56" s="20">
        <v>82654</v>
      </c>
      <c r="Y56" s="20">
        <v>73056</v>
      </c>
      <c r="AA56" s="13">
        <f t="shared" si="16"/>
        <v>2</v>
      </c>
      <c r="AB56" s="5">
        <f t="shared" si="5"/>
        <v>1652531</v>
      </c>
      <c r="AC56" s="5">
        <f t="shared" si="0"/>
        <v>581129</v>
      </c>
      <c r="AD56" s="5">
        <f t="shared" si="6"/>
        <v>2233660</v>
      </c>
      <c r="AE56" s="12"/>
      <c r="AF56" s="12">
        <f t="shared" si="1"/>
        <v>2</v>
      </c>
      <c r="AG56" s="12">
        <f t="shared" si="2"/>
        <v>2021</v>
      </c>
      <c r="AH56" s="12"/>
      <c r="AI56" s="5">
        <f t="shared" si="3"/>
        <v>130753</v>
      </c>
      <c r="AJ56" s="12">
        <f t="shared" si="4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>
        <v>8</v>
      </c>
      <c r="BB56" s="5">
        <f t="shared" si="15"/>
        <v>0</v>
      </c>
      <c r="BC56" s="5">
        <f t="shared" si="7"/>
        <v>2233660</v>
      </c>
      <c r="BD56" s="5">
        <f t="shared" si="8"/>
        <v>2233660</v>
      </c>
      <c r="BE56" s="12"/>
      <c r="BF56" s="12">
        <f t="shared" si="14"/>
        <v>2</v>
      </c>
      <c r="BG56" s="12">
        <f t="shared" si="9"/>
        <v>2021</v>
      </c>
      <c r="BH56" s="12"/>
      <c r="BI56" s="5">
        <f t="shared" si="10"/>
        <v>130753</v>
      </c>
      <c r="BJ56" s="12">
        <f t="shared" si="11"/>
        <v>20</v>
      </c>
    </row>
    <row r="57" spans="1:62" ht="15.75" x14ac:dyDescent="0.25">
      <c r="A57" s="33">
        <v>44244</v>
      </c>
      <c r="B57" s="20">
        <v>69471</v>
      </c>
      <c r="C57" s="20">
        <v>67435</v>
      </c>
      <c r="D57" s="20">
        <v>66643</v>
      </c>
      <c r="E57" s="20">
        <v>67082</v>
      </c>
      <c r="F57" s="20">
        <v>70437</v>
      </c>
      <c r="G57" s="20">
        <v>79458</v>
      </c>
      <c r="H57" s="20">
        <v>100617</v>
      </c>
      <c r="I57" s="20">
        <v>107744</v>
      </c>
      <c r="J57" s="20">
        <v>104352</v>
      </c>
      <c r="K57" s="20">
        <v>100731</v>
      </c>
      <c r="L57" s="20">
        <v>98261</v>
      </c>
      <c r="M57" s="20">
        <v>95450</v>
      </c>
      <c r="N57" s="20">
        <v>91804</v>
      </c>
      <c r="O57" s="20">
        <v>87573</v>
      </c>
      <c r="P57" s="20">
        <v>86402</v>
      </c>
      <c r="Q57" s="20">
        <v>92219</v>
      </c>
      <c r="R57" s="20">
        <v>103325</v>
      </c>
      <c r="S57" s="20">
        <v>120891</v>
      </c>
      <c r="T57" s="20">
        <v>126856</v>
      </c>
      <c r="U57" s="20">
        <v>130769</v>
      </c>
      <c r="V57" s="20">
        <v>114806</v>
      </c>
      <c r="W57" s="20">
        <v>99276</v>
      </c>
      <c r="X57" s="20">
        <v>86462</v>
      </c>
      <c r="Y57" s="20">
        <v>76770</v>
      </c>
      <c r="AA57" s="13">
        <f t="shared" si="16"/>
        <v>3</v>
      </c>
      <c r="AB57" s="5">
        <f t="shared" si="5"/>
        <v>1646921</v>
      </c>
      <c r="AC57" s="5">
        <f t="shared" si="0"/>
        <v>597913</v>
      </c>
      <c r="AD57" s="5">
        <f t="shared" si="6"/>
        <v>2244834</v>
      </c>
      <c r="AE57" s="12"/>
      <c r="AF57" s="12">
        <f t="shared" si="1"/>
        <v>2</v>
      </c>
      <c r="AG57" s="12">
        <f t="shared" si="2"/>
        <v>2021</v>
      </c>
      <c r="AH57" s="12"/>
      <c r="AI57" s="5">
        <f t="shared" si="3"/>
        <v>130769</v>
      </c>
      <c r="AJ57" s="12">
        <f t="shared" si="4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>
        <f t="shared" si="13"/>
        <v>4</v>
      </c>
      <c r="BB57" s="5">
        <f t="shared" si="15"/>
        <v>1646921</v>
      </c>
      <c r="BC57" s="5">
        <f t="shared" si="7"/>
        <v>597913</v>
      </c>
      <c r="BD57" s="5">
        <f t="shared" si="8"/>
        <v>2244834</v>
      </c>
      <c r="BE57" s="12"/>
      <c r="BF57" s="12">
        <f t="shared" si="14"/>
        <v>2</v>
      </c>
      <c r="BG57" s="12">
        <f t="shared" si="9"/>
        <v>2021</v>
      </c>
      <c r="BH57" s="12"/>
      <c r="BI57" s="5">
        <f t="shared" si="10"/>
        <v>130769</v>
      </c>
      <c r="BJ57" s="12">
        <f t="shared" si="11"/>
        <v>20</v>
      </c>
    </row>
    <row r="58" spans="1:62" ht="15.75" x14ac:dyDescent="0.25">
      <c r="A58" s="33">
        <v>44245</v>
      </c>
      <c r="B58" s="20">
        <v>73832</v>
      </c>
      <c r="C58" s="20">
        <v>71809</v>
      </c>
      <c r="D58" s="20">
        <v>71605</v>
      </c>
      <c r="E58" s="20">
        <v>71269</v>
      </c>
      <c r="F58" s="20">
        <v>76838</v>
      </c>
      <c r="G58" s="20">
        <v>83624</v>
      </c>
      <c r="H58" s="20">
        <v>101982</v>
      </c>
      <c r="I58" s="20">
        <v>107609</v>
      </c>
      <c r="J58" s="20">
        <v>104958</v>
      </c>
      <c r="K58" s="20">
        <v>100813</v>
      </c>
      <c r="L58" s="20">
        <v>98378</v>
      </c>
      <c r="M58" s="20">
        <v>95311</v>
      </c>
      <c r="N58" s="20">
        <v>92997</v>
      </c>
      <c r="O58" s="20">
        <v>89897</v>
      </c>
      <c r="P58" s="20">
        <v>90869</v>
      </c>
      <c r="Q58" s="20">
        <v>93633</v>
      </c>
      <c r="R58" s="20">
        <v>103221</v>
      </c>
      <c r="S58" s="20">
        <v>121047</v>
      </c>
      <c r="T58" s="20">
        <v>126683</v>
      </c>
      <c r="U58" s="20">
        <v>130661</v>
      </c>
      <c r="V58" s="20">
        <v>114625</v>
      </c>
      <c r="W58" s="20">
        <v>97738</v>
      </c>
      <c r="X58" s="20">
        <v>84154</v>
      </c>
      <c r="Y58" s="20">
        <v>74091</v>
      </c>
      <c r="AA58" s="13">
        <f t="shared" si="16"/>
        <v>4</v>
      </c>
      <c r="AB58" s="5">
        <f t="shared" si="5"/>
        <v>1652594</v>
      </c>
      <c r="AC58" s="5">
        <f t="shared" si="0"/>
        <v>625050</v>
      </c>
      <c r="AD58" s="5">
        <f t="shared" si="6"/>
        <v>2277644</v>
      </c>
      <c r="AE58" s="12"/>
      <c r="AF58" s="12">
        <f t="shared" si="1"/>
        <v>2</v>
      </c>
      <c r="AG58" s="12">
        <f t="shared" si="2"/>
        <v>2021</v>
      </c>
      <c r="AH58" s="12"/>
      <c r="AI58" s="5">
        <f t="shared" si="3"/>
        <v>130661</v>
      </c>
      <c r="AJ58" s="12">
        <f t="shared" si="4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>
        <f t="shared" si="13"/>
        <v>5</v>
      </c>
      <c r="BB58" s="5">
        <f t="shared" si="15"/>
        <v>1652594</v>
      </c>
      <c r="BC58" s="5">
        <f t="shared" si="7"/>
        <v>625050</v>
      </c>
      <c r="BD58" s="5">
        <f t="shared" si="8"/>
        <v>2277644</v>
      </c>
      <c r="BE58" s="12"/>
      <c r="BF58" s="12">
        <f t="shared" si="14"/>
        <v>2</v>
      </c>
      <c r="BG58" s="12">
        <f t="shared" si="9"/>
        <v>2021</v>
      </c>
      <c r="BH58" s="12"/>
      <c r="BI58" s="5">
        <f t="shared" si="10"/>
        <v>130661</v>
      </c>
      <c r="BJ58" s="12">
        <f t="shared" si="11"/>
        <v>20</v>
      </c>
    </row>
    <row r="59" spans="1:62" ht="15.75" x14ac:dyDescent="0.25">
      <c r="A59" s="33">
        <v>44246</v>
      </c>
      <c r="B59" s="20">
        <v>71033</v>
      </c>
      <c r="C59" s="20">
        <v>68154</v>
      </c>
      <c r="D59" s="20">
        <v>67292</v>
      </c>
      <c r="E59" s="20">
        <v>66546</v>
      </c>
      <c r="F59" s="20">
        <v>70413</v>
      </c>
      <c r="G59" s="20">
        <v>78691</v>
      </c>
      <c r="H59" s="20">
        <v>100414</v>
      </c>
      <c r="I59" s="20">
        <v>107506</v>
      </c>
      <c r="J59" s="20">
        <v>104138</v>
      </c>
      <c r="K59" s="20">
        <v>100523</v>
      </c>
      <c r="L59" s="20">
        <v>98029</v>
      </c>
      <c r="M59" s="20">
        <v>95234</v>
      </c>
      <c r="N59" s="20">
        <v>89541</v>
      </c>
      <c r="O59" s="20">
        <v>87352</v>
      </c>
      <c r="P59" s="20">
        <v>86058</v>
      </c>
      <c r="Q59" s="20">
        <v>92003</v>
      </c>
      <c r="R59" s="20">
        <v>103086</v>
      </c>
      <c r="S59" s="20">
        <v>120533</v>
      </c>
      <c r="T59" s="20">
        <v>126509</v>
      </c>
      <c r="U59" s="20">
        <v>130423</v>
      </c>
      <c r="V59" s="20">
        <v>114502</v>
      </c>
      <c r="W59" s="20">
        <v>95597</v>
      </c>
      <c r="X59" s="20">
        <v>83713</v>
      </c>
      <c r="Y59" s="20">
        <v>75338</v>
      </c>
      <c r="AA59" s="13">
        <v>8</v>
      </c>
      <c r="AB59" s="5">
        <f t="shared" si="5"/>
        <v>0</v>
      </c>
      <c r="AC59" s="5">
        <f t="shared" si="0"/>
        <v>2232628</v>
      </c>
      <c r="AD59" s="5">
        <f t="shared" si="6"/>
        <v>2232628</v>
      </c>
      <c r="AE59" s="12"/>
      <c r="AF59" s="12">
        <f t="shared" si="1"/>
        <v>2</v>
      </c>
      <c r="AG59" s="12">
        <f t="shared" si="2"/>
        <v>2021</v>
      </c>
      <c r="AH59" s="12"/>
      <c r="AI59" s="5">
        <f t="shared" si="3"/>
        <v>130423</v>
      </c>
      <c r="AJ59" s="12">
        <f t="shared" si="4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>
        <f t="shared" si="13"/>
        <v>6</v>
      </c>
      <c r="BB59" s="5">
        <f t="shared" si="15"/>
        <v>1634747</v>
      </c>
      <c r="BC59" s="5">
        <f t="shared" si="7"/>
        <v>597881</v>
      </c>
      <c r="BD59" s="5">
        <f t="shared" si="8"/>
        <v>2232628</v>
      </c>
      <c r="BE59" s="12"/>
      <c r="BF59" s="12">
        <f t="shared" si="14"/>
        <v>2</v>
      </c>
      <c r="BG59" s="12">
        <f t="shared" si="9"/>
        <v>2021</v>
      </c>
      <c r="BH59" s="12"/>
      <c r="BI59" s="5">
        <f t="shared" si="10"/>
        <v>130423</v>
      </c>
      <c r="BJ59" s="12">
        <f t="shared" si="11"/>
        <v>20</v>
      </c>
    </row>
    <row r="60" spans="1:62" ht="15.75" x14ac:dyDescent="0.25">
      <c r="A60" s="33">
        <v>44247</v>
      </c>
      <c r="B60" s="20">
        <v>69361</v>
      </c>
      <c r="C60" s="20">
        <v>68267</v>
      </c>
      <c r="D60" s="20">
        <v>66818</v>
      </c>
      <c r="E60" s="20">
        <v>67331</v>
      </c>
      <c r="F60" s="20">
        <v>68828</v>
      </c>
      <c r="G60" s="20">
        <v>70973</v>
      </c>
      <c r="H60" s="20">
        <v>92762</v>
      </c>
      <c r="I60" s="20">
        <v>102532</v>
      </c>
      <c r="J60" s="20">
        <v>104335</v>
      </c>
      <c r="K60" s="20">
        <v>105274</v>
      </c>
      <c r="L60" s="20">
        <v>102740</v>
      </c>
      <c r="M60" s="20">
        <v>99468</v>
      </c>
      <c r="N60" s="20">
        <v>92455</v>
      </c>
      <c r="O60" s="20">
        <v>90170</v>
      </c>
      <c r="P60" s="20">
        <v>87505</v>
      </c>
      <c r="Q60" s="20">
        <v>95164</v>
      </c>
      <c r="R60" s="20">
        <v>105636</v>
      </c>
      <c r="S60" s="20">
        <v>120948</v>
      </c>
      <c r="T60" s="20">
        <v>127822</v>
      </c>
      <c r="U60" s="20">
        <v>128881</v>
      </c>
      <c r="V60" s="20">
        <v>112329</v>
      </c>
      <c r="W60" s="20">
        <v>94864</v>
      </c>
      <c r="X60" s="20">
        <v>85073</v>
      </c>
      <c r="Y60" s="20">
        <v>76974</v>
      </c>
      <c r="AA60" s="13">
        <f t="shared" si="16"/>
        <v>6</v>
      </c>
      <c r="AB60" s="5">
        <f t="shared" si="5"/>
        <v>1655196</v>
      </c>
      <c r="AC60" s="5">
        <f t="shared" si="0"/>
        <v>581314</v>
      </c>
      <c r="AD60" s="5">
        <f t="shared" si="6"/>
        <v>2236510</v>
      </c>
      <c r="AE60" s="12"/>
      <c r="AF60" s="12">
        <f t="shared" si="1"/>
        <v>2</v>
      </c>
      <c r="AG60" s="12">
        <f t="shared" si="2"/>
        <v>2021</v>
      </c>
      <c r="AH60" s="12"/>
      <c r="AI60" s="5">
        <f t="shared" si="3"/>
        <v>128881</v>
      </c>
      <c r="AJ60" s="12">
        <f t="shared" si="4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>
        <f t="shared" si="13"/>
        <v>7</v>
      </c>
      <c r="BB60" s="5">
        <f t="shared" si="15"/>
        <v>0</v>
      </c>
      <c r="BC60" s="5">
        <f t="shared" si="7"/>
        <v>2236510</v>
      </c>
      <c r="BD60" s="5">
        <f t="shared" si="8"/>
        <v>2236510</v>
      </c>
      <c r="BE60" s="12"/>
      <c r="BF60" s="12">
        <f t="shared" si="14"/>
        <v>2</v>
      </c>
      <c r="BG60" s="12">
        <f t="shared" si="9"/>
        <v>2021</v>
      </c>
      <c r="BH60" s="12"/>
      <c r="BI60" s="5">
        <f t="shared" si="10"/>
        <v>128881</v>
      </c>
      <c r="BJ60" s="12">
        <f t="shared" si="11"/>
        <v>20</v>
      </c>
    </row>
    <row r="61" spans="1:62" ht="15.75" x14ac:dyDescent="0.25">
      <c r="A61" s="33">
        <v>44248</v>
      </c>
      <c r="B61" s="20">
        <v>73167</v>
      </c>
      <c r="C61" s="20">
        <v>69280</v>
      </c>
      <c r="D61" s="20">
        <v>68588</v>
      </c>
      <c r="E61" s="20">
        <v>67620</v>
      </c>
      <c r="F61" s="20">
        <v>70098</v>
      </c>
      <c r="G61" s="20">
        <v>72993</v>
      </c>
      <c r="H61" s="20">
        <v>92772</v>
      </c>
      <c r="I61" s="20">
        <v>102543</v>
      </c>
      <c r="J61" s="20">
        <v>104330</v>
      </c>
      <c r="K61" s="20">
        <v>105252</v>
      </c>
      <c r="L61" s="20">
        <v>102691</v>
      </c>
      <c r="M61" s="20">
        <v>99428</v>
      </c>
      <c r="N61" s="20">
        <v>92415</v>
      </c>
      <c r="O61" s="20">
        <v>90158</v>
      </c>
      <c r="P61" s="20">
        <v>87486</v>
      </c>
      <c r="Q61" s="20">
        <v>95128</v>
      </c>
      <c r="R61" s="20">
        <v>105619</v>
      </c>
      <c r="S61" s="20">
        <v>120961</v>
      </c>
      <c r="T61" s="20">
        <v>127862</v>
      </c>
      <c r="U61" s="20">
        <v>128932</v>
      </c>
      <c r="V61" s="20">
        <v>112374</v>
      </c>
      <c r="W61" s="20">
        <v>95081</v>
      </c>
      <c r="X61" s="20">
        <v>83985</v>
      </c>
      <c r="Y61" s="20">
        <v>76596</v>
      </c>
      <c r="AA61" s="13">
        <f t="shared" si="16"/>
        <v>7</v>
      </c>
      <c r="AB61" s="5">
        <f t="shared" si="5"/>
        <v>0</v>
      </c>
      <c r="AC61" s="5">
        <f t="shared" si="0"/>
        <v>2245359</v>
      </c>
      <c r="AD61" s="5">
        <f t="shared" si="6"/>
        <v>2245359</v>
      </c>
      <c r="AE61" s="12"/>
      <c r="AF61" s="12">
        <f t="shared" si="1"/>
        <v>2</v>
      </c>
      <c r="AG61" s="12">
        <f t="shared" si="2"/>
        <v>2021</v>
      </c>
      <c r="AH61" s="12"/>
      <c r="AI61" s="5">
        <f t="shared" si="3"/>
        <v>128932</v>
      </c>
      <c r="AJ61" s="12">
        <f t="shared" si="4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>
        <f t="shared" si="13"/>
        <v>1</v>
      </c>
      <c r="BB61" s="5">
        <f t="shared" si="15"/>
        <v>0</v>
      </c>
      <c r="BC61" s="5">
        <f t="shared" si="7"/>
        <v>2245359</v>
      </c>
      <c r="BD61" s="5">
        <f t="shared" si="8"/>
        <v>2245359</v>
      </c>
      <c r="BE61" s="12"/>
      <c r="BF61" s="12">
        <f t="shared" si="14"/>
        <v>2</v>
      </c>
      <c r="BG61" s="12">
        <f t="shared" si="9"/>
        <v>2021</v>
      </c>
      <c r="BH61" s="12"/>
      <c r="BI61" s="5">
        <f t="shared" si="10"/>
        <v>128932</v>
      </c>
      <c r="BJ61" s="12">
        <f t="shared" si="11"/>
        <v>20</v>
      </c>
    </row>
    <row r="62" spans="1:62" ht="15.75" x14ac:dyDescent="0.25">
      <c r="A62" s="33">
        <v>44249</v>
      </c>
      <c r="B62" s="20">
        <v>72287</v>
      </c>
      <c r="C62" s="20">
        <v>69007</v>
      </c>
      <c r="D62" s="20">
        <v>69267</v>
      </c>
      <c r="E62" s="20">
        <v>68748</v>
      </c>
      <c r="F62" s="20">
        <v>72943</v>
      </c>
      <c r="G62" s="20">
        <v>81288</v>
      </c>
      <c r="H62" s="20">
        <v>102669</v>
      </c>
      <c r="I62" s="20">
        <v>108360</v>
      </c>
      <c r="J62" s="20">
        <v>104420</v>
      </c>
      <c r="K62" s="20">
        <v>101294</v>
      </c>
      <c r="L62" s="20">
        <v>98906</v>
      </c>
      <c r="M62" s="20">
        <v>97905</v>
      </c>
      <c r="N62" s="20">
        <v>94830</v>
      </c>
      <c r="O62" s="20">
        <v>93997</v>
      </c>
      <c r="P62" s="20">
        <v>90611</v>
      </c>
      <c r="Q62" s="20">
        <v>94189</v>
      </c>
      <c r="R62" s="20">
        <v>102769</v>
      </c>
      <c r="S62" s="20">
        <v>120161</v>
      </c>
      <c r="T62" s="20">
        <v>126054</v>
      </c>
      <c r="U62" s="20">
        <v>129961</v>
      </c>
      <c r="V62" s="20">
        <v>114092</v>
      </c>
      <c r="W62" s="20">
        <v>95272</v>
      </c>
      <c r="X62" s="20">
        <v>81230</v>
      </c>
      <c r="Y62" s="20">
        <v>72929</v>
      </c>
      <c r="AA62" s="13">
        <f t="shared" si="16"/>
        <v>1</v>
      </c>
      <c r="AB62" s="5">
        <f t="shared" si="5"/>
        <v>0</v>
      </c>
      <c r="AC62" s="5">
        <f t="shared" si="0"/>
        <v>2263189</v>
      </c>
      <c r="AD62" s="5">
        <f t="shared" si="6"/>
        <v>2263189</v>
      </c>
      <c r="AE62" s="12"/>
      <c r="AF62" s="12">
        <f t="shared" si="1"/>
        <v>2</v>
      </c>
      <c r="AG62" s="12">
        <f t="shared" si="2"/>
        <v>2021</v>
      </c>
      <c r="AH62" s="12"/>
      <c r="AI62" s="5">
        <f t="shared" si="3"/>
        <v>129961</v>
      </c>
      <c r="AJ62" s="12">
        <f t="shared" si="4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>
        <f t="shared" si="13"/>
        <v>2</v>
      </c>
      <c r="BB62" s="5">
        <f t="shared" si="15"/>
        <v>1654051</v>
      </c>
      <c r="BC62" s="5">
        <f t="shared" si="7"/>
        <v>609138</v>
      </c>
      <c r="BD62" s="5">
        <f t="shared" si="8"/>
        <v>2263189</v>
      </c>
      <c r="BE62" s="12"/>
      <c r="BF62" s="12">
        <f t="shared" si="14"/>
        <v>2</v>
      </c>
      <c r="BG62" s="12">
        <f t="shared" si="9"/>
        <v>2021</v>
      </c>
      <c r="BH62" s="12"/>
      <c r="BI62" s="5">
        <f t="shared" si="10"/>
        <v>129961</v>
      </c>
      <c r="BJ62" s="12">
        <f t="shared" si="11"/>
        <v>20</v>
      </c>
    </row>
    <row r="63" spans="1:62" ht="15.75" x14ac:dyDescent="0.25">
      <c r="A63" s="33">
        <v>44250</v>
      </c>
      <c r="B63" s="20">
        <v>66230</v>
      </c>
      <c r="C63" s="20">
        <v>63683</v>
      </c>
      <c r="D63" s="20">
        <v>61807</v>
      </c>
      <c r="E63" s="20">
        <v>62533</v>
      </c>
      <c r="F63" s="20">
        <v>65967</v>
      </c>
      <c r="G63" s="20">
        <v>73204</v>
      </c>
      <c r="H63" s="20">
        <v>99589</v>
      </c>
      <c r="I63" s="20">
        <v>106626</v>
      </c>
      <c r="J63" s="20">
        <v>103281</v>
      </c>
      <c r="K63" s="20">
        <v>99695</v>
      </c>
      <c r="L63" s="20">
        <v>97239</v>
      </c>
      <c r="M63" s="20">
        <v>94447</v>
      </c>
      <c r="N63" s="20">
        <v>88537</v>
      </c>
      <c r="O63" s="20">
        <v>86646</v>
      </c>
      <c r="P63" s="20">
        <v>84093</v>
      </c>
      <c r="Q63" s="20">
        <v>91270</v>
      </c>
      <c r="R63" s="20">
        <v>102278</v>
      </c>
      <c r="S63" s="20">
        <v>119657</v>
      </c>
      <c r="T63" s="20">
        <v>125544</v>
      </c>
      <c r="U63" s="20">
        <v>129447</v>
      </c>
      <c r="V63" s="20">
        <v>113595</v>
      </c>
      <c r="W63" s="20">
        <v>94856</v>
      </c>
      <c r="X63" s="20">
        <v>77660</v>
      </c>
      <c r="Y63" s="20">
        <v>69882</v>
      </c>
      <c r="AA63" s="13">
        <f t="shared" si="16"/>
        <v>2</v>
      </c>
      <c r="AB63" s="5">
        <f t="shared" si="5"/>
        <v>1614871</v>
      </c>
      <c r="AC63" s="5">
        <f t="shared" si="0"/>
        <v>562895</v>
      </c>
      <c r="AD63" s="5">
        <f t="shared" si="6"/>
        <v>2177766</v>
      </c>
      <c r="AE63" s="12"/>
      <c r="AF63" s="12">
        <f t="shared" si="1"/>
        <v>2</v>
      </c>
      <c r="AG63" s="12">
        <f t="shared" si="2"/>
        <v>2021</v>
      </c>
      <c r="AH63" s="12"/>
      <c r="AI63" s="5">
        <f t="shared" si="3"/>
        <v>129447</v>
      </c>
      <c r="AJ63" s="12">
        <f t="shared" si="4"/>
        <v>20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>
        <f t="shared" si="13"/>
        <v>3</v>
      </c>
      <c r="BB63" s="5">
        <f t="shared" si="15"/>
        <v>1614871</v>
      </c>
      <c r="BC63" s="5">
        <f t="shared" si="7"/>
        <v>562895</v>
      </c>
      <c r="BD63" s="5">
        <f t="shared" si="8"/>
        <v>2177766</v>
      </c>
      <c r="BE63" s="12"/>
      <c r="BF63" s="12">
        <f t="shared" si="14"/>
        <v>2</v>
      </c>
      <c r="BG63" s="12">
        <f t="shared" si="9"/>
        <v>2021</v>
      </c>
      <c r="BH63" s="12"/>
      <c r="BI63" s="5">
        <f t="shared" si="10"/>
        <v>129447</v>
      </c>
      <c r="BJ63" s="12">
        <f t="shared" si="11"/>
        <v>20</v>
      </c>
    </row>
    <row r="64" spans="1:62" ht="15.75" x14ac:dyDescent="0.25">
      <c r="A64" s="33">
        <v>44251</v>
      </c>
      <c r="B64" s="20">
        <v>64023</v>
      </c>
      <c r="C64" s="20">
        <v>61638</v>
      </c>
      <c r="D64" s="20">
        <v>61031</v>
      </c>
      <c r="E64" s="20">
        <v>60414</v>
      </c>
      <c r="F64" s="20">
        <v>63600</v>
      </c>
      <c r="G64" s="20">
        <v>71487</v>
      </c>
      <c r="H64" s="20">
        <v>99285</v>
      </c>
      <c r="I64" s="20">
        <v>106306</v>
      </c>
      <c r="J64" s="20">
        <v>102958</v>
      </c>
      <c r="K64" s="20">
        <v>99371</v>
      </c>
      <c r="L64" s="20">
        <v>96909</v>
      </c>
      <c r="M64" s="20">
        <v>94143</v>
      </c>
      <c r="N64" s="20">
        <v>88233</v>
      </c>
      <c r="O64" s="20">
        <v>86361</v>
      </c>
      <c r="P64" s="20">
        <v>83835</v>
      </c>
      <c r="Q64" s="20">
        <v>90977</v>
      </c>
      <c r="R64" s="20">
        <v>101949</v>
      </c>
      <c r="S64" s="20">
        <v>119277</v>
      </c>
      <c r="T64" s="20">
        <v>125143</v>
      </c>
      <c r="U64" s="20">
        <v>129033</v>
      </c>
      <c r="V64" s="20">
        <v>113264</v>
      </c>
      <c r="W64" s="20">
        <v>94575</v>
      </c>
      <c r="X64" s="20">
        <v>77359</v>
      </c>
      <c r="Y64" s="20">
        <v>68422</v>
      </c>
      <c r="AA64" s="13">
        <f t="shared" si="16"/>
        <v>3</v>
      </c>
      <c r="AB64" s="5">
        <f t="shared" si="5"/>
        <v>1609693</v>
      </c>
      <c r="AC64" s="5">
        <f t="shared" si="0"/>
        <v>549900</v>
      </c>
      <c r="AD64" s="5">
        <f t="shared" si="6"/>
        <v>2159593</v>
      </c>
      <c r="AE64" s="12"/>
      <c r="AF64" s="12">
        <f t="shared" si="1"/>
        <v>2</v>
      </c>
      <c r="AG64" s="12">
        <f t="shared" si="2"/>
        <v>2021</v>
      </c>
      <c r="AH64" s="12"/>
      <c r="AI64" s="5">
        <f t="shared" si="3"/>
        <v>129033</v>
      </c>
      <c r="AJ64" s="12">
        <f t="shared" si="4"/>
        <v>20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>
        <f t="shared" si="13"/>
        <v>4</v>
      </c>
      <c r="BB64" s="5">
        <f t="shared" si="15"/>
        <v>1609693</v>
      </c>
      <c r="BC64" s="5">
        <f t="shared" si="7"/>
        <v>549900</v>
      </c>
      <c r="BD64" s="5">
        <f t="shared" si="8"/>
        <v>2159593</v>
      </c>
      <c r="BE64" s="12"/>
      <c r="BF64" s="12">
        <f t="shared" si="14"/>
        <v>2</v>
      </c>
      <c r="BG64" s="12">
        <f t="shared" si="9"/>
        <v>2021</v>
      </c>
      <c r="BH64" s="12"/>
      <c r="BI64" s="5">
        <f t="shared" si="10"/>
        <v>129033</v>
      </c>
      <c r="BJ64" s="12">
        <f t="shared" si="11"/>
        <v>20</v>
      </c>
    </row>
    <row r="65" spans="1:62" ht="15.75" x14ac:dyDescent="0.25">
      <c r="A65" s="33">
        <v>44252</v>
      </c>
      <c r="B65" s="20">
        <v>62284</v>
      </c>
      <c r="C65" s="20">
        <v>59880</v>
      </c>
      <c r="D65" s="20">
        <v>58478</v>
      </c>
      <c r="E65" s="20">
        <v>57732</v>
      </c>
      <c r="F65" s="20">
        <v>62822</v>
      </c>
      <c r="G65" s="20">
        <v>69799</v>
      </c>
      <c r="H65" s="20">
        <v>98910</v>
      </c>
      <c r="I65" s="20">
        <v>105897</v>
      </c>
      <c r="J65" s="20">
        <v>102567</v>
      </c>
      <c r="K65" s="20">
        <v>98998</v>
      </c>
      <c r="L65" s="20">
        <v>96574</v>
      </c>
      <c r="M65" s="20">
        <v>93821</v>
      </c>
      <c r="N65" s="20">
        <v>87945</v>
      </c>
      <c r="O65" s="20">
        <v>86074</v>
      </c>
      <c r="P65" s="20">
        <v>83527</v>
      </c>
      <c r="Q65" s="20">
        <v>90669</v>
      </c>
      <c r="R65" s="20">
        <v>101636</v>
      </c>
      <c r="S65" s="20">
        <v>118885</v>
      </c>
      <c r="T65" s="20">
        <v>124697</v>
      </c>
      <c r="U65" s="20">
        <v>128576</v>
      </c>
      <c r="V65" s="20">
        <v>112843</v>
      </c>
      <c r="W65" s="20">
        <v>94935</v>
      </c>
      <c r="X65" s="20">
        <v>82954</v>
      </c>
      <c r="Y65" s="20">
        <v>76764</v>
      </c>
      <c r="AA65" s="13">
        <f t="shared" si="16"/>
        <v>4</v>
      </c>
      <c r="AB65" s="5">
        <f t="shared" si="5"/>
        <v>1610598</v>
      </c>
      <c r="AC65" s="5">
        <f t="shared" si="0"/>
        <v>546669</v>
      </c>
      <c r="AD65" s="5">
        <f t="shared" si="6"/>
        <v>2157267</v>
      </c>
      <c r="AE65" s="12"/>
      <c r="AF65" s="12">
        <f t="shared" si="1"/>
        <v>2</v>
      </c>
      <c r="AG65" s="12">
        <f t="shared" si="2"/>
        <v>2021</v>
      </c>
      <c r="AH65" s="12"/>
      <c r="AI65" s="5">
        <f t="shared" si="3"/>
        <v>128576</v>
      </c>
      <c r="AJ65" s="12">
        <f t="shared" si="4"/>
        <v>20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>
        <f t="shared" si="13"/>
        <v>5</v>
      </c>
      <c r="BB65" s="5">
        <f t="shared" si="15"/>
        <v>1610598</v>
      </c>
      <c r="BC65" s="5">
        <f t="shared" si="7"/>
        <v>546669</v>
      </c>
      <c r="BD65" s="5">
        <f t="shared" si="8"/>
        <v>2157267</v>
      </c>
      <c r="BE65" s="12"/>
      <c r="BF65" s="12">
        <f t="shared" si="14"/>
        <v>2</v>
      </c>
      <c r="BG65" s="12">
        <f t="shared" si="9"/>
        <v>2021</v>
      </c>
      <c r="BH65" s="12"/>
      <c r="BI65" s="5">
        <f t="shared" si="10"/>
        <v>128576</v>
      </c>
      <c r="BJ65" s="12">
        <f t="shared" si="11"/>
        <v>20</v>
      </c>
    </row>
    <row r="66" spans="1:62" ht="15.75" x14ac:dyDescent="0.25">
      <c r="A66" s="33">
        <v>44253</v>
      </c>
      <c r="B66" s="20">
        <v>71286</v>
      </c>
      <c r="C66" s="20">
        <v>68603</v>
      </c>
      <c r="D66" s="20">
        <v>68410</v>
      </c>
      <c r="E66" s="20">
        <v>68726</v>
      </c>
      <c r="F66" s="20">
        <v>71646</v>
      </c>
      <c r="G66" s="20">
        <v>80119</v>
      </c>
      <c r="H66" s="20">
        <v>100794</v>
      </c>
      <c r="I66" s="20">
        <v>105523</v>
      </c>
      <c r="J66" s="20">
        <v>102207</v>
      </c>
      <c r="K66" s="20">
        <v>98660</v>
      </c>
      <c r="L66" s="20">
        <v>96234</v>
      </c>
      <c r="M66" s="20">
        <v>93493</v>
      </c>
      <c r="N66" s="20">
        <v>87648</v>
      </c>
      <c r="O66" s="20">
        <v>85766</v>
      </c>
      <c r="P66" s="20">
        <v>83250</v>
      </c>
      <c r="Q66" s="20">
        <v>90309</v>
      </c>
      <c r="R66" s="20">
        <v>101172</v>
      </c>
      <c r="S66" s="20">
        <v>118394</v>
      </c>
      <c r="T66" s="20">
        <v>124210</v>
      </c>
      <c r="U66" s="20">
        <v>128150</v>
      </c>
      <c r="V66" s="20">
        <v>112409</v>
      </c>
      <c r="W66" s="20">
        <v>98227</v>
      </c>
      <c r="X66" s="20">
        <v>86452</v>
      </c>
      <c r="Y66" s="20">
        <v>79590</v>
      </c>
      <c r="AA66" s="13">
        <f t="shared" si="16"/>
        <v>5</v>
      </c>
      <c r="AB66" s="5">
        <f t="shared" si="5"/>
        <v>1612104</v>
      </c>
      <c r="AC66" s="5">
        <f t="shared" si="0"/>
        <v>609174</v>
      </c>
      <c r="AD66" s="5">
        <f t="shared" si="6"/>
        <v>2221278</v>
      </c>
      <c r="AE66" s="12"/>
      <c r="AF66" s="12">
        <f t="shared" si="1"/>
        <v>2</v>
      </c>
      <c r="AG66" s="12">
        <f t="shared" si="2"/>
        <v>2021</v>
      </c>
      <c r="AH66" s="12"/>
      <c r="AI66" s="5">
        <f t="shared" si="3"/>
        <v>128150</v>
      </c>
      <c r="AJ66" s="12">
        <f t="shared" si="4"/>
        <v>20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>
        <f t="shared" si="13"/>
        <v>6</v>
      </c>
      <c r="BB66" s="5">
        <f t="shared" si="15"/>
        <v>1612104</v>
      </c>
      <c r="BC66" s="5">
        <f t="shared" si="7"/>
        <v>609174</v>
      </c>
      <c r="BD66" s="5">
        <f t="shared" si="8"/>
        <v>2221278</v>
      </c>
      <c r="BE66" s="12"/>
      <c r="BF66" s="12">
        <f t="shared" si="14"/>
        <v>2</v>
      </c>
      <c r="BG66" s="12">
        <f t="shared" si="9"/>
        <v>2021</v>
      </c>
      <c r="BH66" s="12"/>
      <c r="BI66" s="5">
        <f t="shared" si="10"/>
        <v>128150</v>
      </c>
      <c r="BJ66" s="12">
        <f t="shared" si="11"/>
        <v>20</v>
      </c>
    </row>
    <row r="67" spans="1:62" ht="15.75" x14ac:dyDescent="0.25">
      <c r="A67" s="33">
        <v>44254</v>
      </c>
      <c r="B67" s="20">
        <v>73923</v>
      </c>
      <c r="C67" s="20">
        <v>70724</v>
      </c>
      <c r="D67" s="20">
        <v>68908</v>
      </c>
      <c r="E67" s="20">
        <v>69703</v>
      </c>
      <c r="F67" s="20">
        <v>71817</v>
      </c>
      <c r="G67" s="20">
        <v>74445</v>
      </c>
      <c r="H67" s="20">
        <v>91445</v>
      </c>
      <c r="I67" s="20">
        <v>101078</v>
      </c>
      <c r="J67" s="20">
        <v>102838</v>
      </c>
      <c r="K67" s="20">
        <v>103737</v>
      </c>
      <c r="L67" s="20">
        <v>101255</v>
      </c>
      <c r="M67" s="20">
        <v>98026</v>
      </c>
      <c r="N67" s="20">
        <v>91126</v>
      </c>
      <c r="O67" s="20">
        <v>89133</v>
      </c>
      <c r="P67" s="20">
        <v>88803</v>
      </c>
      <c r="Q67" s="20">
        <v>93782</v>
      </c>
      <c r="R67" s="20">
        <v>104108</v>
      </c>
      <c r="S67" s="20">
        <v>119222</v>
      </c>
      <c r="T67" s="20">
        <v>126002</v>
      </c>
      <c r="U67" s="20">
        <v>127030</v>
      </c>
      <c r="V67" s="20">
        <v>110735</v>
      </c>
      <c r="W67" s="20">
        <v>91664</v>
      </c>
      <c r="X67" s="20">
        <v>77727</v>
      </c>
      <c r="Y67" s="20">
        <v>68460</v>
      </c>
      <c r="AA67" s="13">
        <f t="shared" si="16"/>
        <v>6</v>
      </c>
      <c r="AB67" s="5">
        <f t="shared" si="5"/>
        <v>1626266</v>
      </c>
      <c r="AC67" s="5">
        <f t="shared" si="0"/>
        <v>589425</v>
      </c>
      <c r="AD67" s="5">
        <f t="shared" si="6"/>
        <v>2215691</v>
      </c>
      <c r="AE67" s="12"/>
      <c r="AF67" s="12">
        <f t="shared" si="1"/>
        <v>2</v>
      </c>
      <c r="AG67" s="12">
        <f t="shared" si="2"/>
        <v>2021</v>
      </c>
      <c r="AH67" s="12"/>
      <c r="AI67" s="5">
        <f t="shared" si="3"/>
        <v>127030</v>
      </c>
      <c r="AJ67" s="12">
        <f t="shared" si="4"/>
        <v>20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>
        <f t="shared" si="13"/>
        <v>7</v>
      </c>
      <c r="BB67" s="5">
        <f t="shared" si="15"/>
        <v>0</v>
      </c>
      <c r="BC67" s="5">
        <f t="shared" si="7"/>
        <v>2215691</v>
      </c>
      <c r="BD67" s="5">
        <f t="shared" si="8"/>
        <v>2215691</v>
      </c>
      <c r="BE67" s="12"/>
      <c r="BF67" s="12">
        <f t="shared" si="14"/>
        <v>2</v>
      </c>
      <c r="BG67" s="12">
        <f t="shared" si="9"/>
        <v>2021</v>
      </c>
      <c r="BH67" s="12"/>
      <c r="BI67" s="5">
        <f t="shared" si="10"/>
        <v>127030</v>
      </c>
      <c r="BJ67" s="12">
        <f t="shared" si="11"/>
        <v>20</v>
      </c>
    </row>
    <row r="68" spans="1:62" ht="15.75" x14ac:dyDescent="0.25">
      <c r="A68" s="33">
        <v>44255</v>
      </c>
      <c r="B68" s="20">
        <v>62916</v>
      </c>
      <c r="C68" s="20">
        <v>60459</v>
      </c>
      <c r="D68" s="20">
        <v>58940</v>
      </c>
      <c r="E68" s="20">
        <v>58747</v>
      </c>
      <c r="F68" s="20">
        <v>62387</v>
      </c>
      <c r="G68" s="20">
        <v>67562</v>
      </c>
      <c r="H68" s="20">
        <v>91362</v>
      </c>
      <c r="I68" s="20">
        <v>100994</v>
      </c>
      <c r="J68" s="20">
        <v>102758</v>
      </c>
      <c r="K68" s="20">
        <v>103666</v>
      </c>
      <c r="L68" s="20">
        <v>101151</v>
      </c>
      <c r="M68" s="20">
        <v>97940</v>
      </c>
      <c r="N68" s="20">
        <v>91061</v>
      </c>
      <c r="O68" s="20">
        <v>88804</v>
      </c>
      <c r="P68" s="20">
        <v>86196</v>
      </c>
      <c r="Q68" s="20">
        <v>93723</v>
      </c>
      <c r="R68" s="20">
        <v>104029</v>
      </c>
      <c r="S68" s="20">
        <v>119142</v>
      </c>
      <c r="T68" s="20">
        <v>125957</v>
      </c>
      <c r="U68" s="20">
        <v>127015</v>
      </c>
      <c r="V68" s="20">
        <v>110702</v>
      </c>
      <c r="W68" s="20">
        <v>91659</v>
      </c>
      <c r="X68" s="20">
        <v>77481</v>
      </c>
      <c r="Y68" s="20">
        <v>68130</v>
      </c>
      <c r="AA68" s="13">
        <f t="shared" si="16"/>
        <v>7</v>
      </c>
      <c r="AB68" s="5">
        <f t="shared" si="5"/>
        <v>0</v>
      </c>
      <c r="AC68" s="5">
        <f t="shared" si="0"/>
        <v>2152781</v>
      </c>
      <c r="AD68" s="5">
        <f t="shared" si="6"/>
        <v>2152781</v>
      </c>
      <c r="AE68" s="12"/>
      <c r="AF68" s="12">
        <f t="shared" si="1"/>
        <v>2</v>
      </c>
      <c r="AG68" s="12">
        <f t="shared" si="2"/>
        <v>2021</v>
      </c>
      <c r="AH68" s="12"/>
      <c r="AI68" s="5">
        <f t="shared" si="3"/>
        <v>127015</v>
      </c>
      <c r="AJ68" s="12">
        <f t="shared" si="4"/>
        <v>20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>
        <f t="shared" si="13"/>
        <v>1</v>
      </c>
      <c r="BB68" s="5">
        <f t="shared" si="15"/>
        <v>0</v>
      </c>
      <c r="BC68" s="5">
        <f t="shared" si="7"/>
        <v>2152781</v>
      </c>
      <c r="BD68" s="5">
        <f t="shared" si="8"/>
        <v>2152781</v>
      </c>
      <c r="BE68" s="12"/>
      <c r="BF68" s="12">
        <f t="shared" si="14"/>
        <v>2</v>
      </c>
      <c r="BG68" s="12">
        <f t="shared" si="9"/>
        <v>2021</v>
      </c>
      <c r="BH68" s="12"/>
      <c r="BI68" s="5">
        <f t="shared" si="10"/>
        <v>127015</v>
      </c>
      <c r="BJ68" s="12">
        <f t="shared" si="11"/>
        <v>20</v>
      </c>
    </row>
    <row r="69" spans="1:62" ht="15.75" x14ac:dyDescent="0.25">
      <c r="A69" s="33">
        <v>44256</v>
      </c>
      <c r="B69" s="20">
        <v>62000</v>
      </c>
      <c r="C69" s="20">
        <v>57755</v>
      </c>
      <c r="D69" s="20">
        <v>56729</v>
      </c>
      <c r="E69" s="20">
        <v>57544</v>
      </c>
      <c r="F69" s="20">
        <v>59722</v>
      </c>
      <c r="G69" s="20">
        <v>68123</v>
      </c>
      <c r="H69" s="20">
        <v>90510</v>
      </c>
      <c r="I69" s="20">
        <v>100845</v>
      </c>
      <c r="J69" s="20">
        <v>95431</v>
      </c>
      <c r="K69" s="20">
        <v>94432</v>
      </c>
      <c r="L69" s="20">
        <v>92000</v>
      </c>
      <c r="M69" s="20">
        <v>89867</v>
      </c>
      <c r="N69" s="20">
        <v>89219</v>
      </c>
      <c r="O69" s="20">
        <v>86722</v>
      </c>
      <c r="P69" s="20">
        <v>83925</v>
      </c>
      <c r="Q69" s="20">
        <v>85362</v>
      </c>
      <c r="R69" s="20">
        <v>93938</v>
      </c>
      <c r="S69" s="20">
        <v>106709</v>
      </c>
      <c r="T69" s="20">
        <v>109060</v>
      </c>
      <c r="U69" s="20">
        <v>117373</v>
      </c>
      <c r="V69" s="20">
        <v>112741</v>
      </c>
      <c r="W69" s="20">
        <v>92178</v>
      </c>
      <c r="X69" s="20">
        <v>80567</v>
      </c>
      <c r="Y69" s="20">
        <v>73056</v>
      </c>
      <c r="AA69" s="13">
        <f t="shared" si="16"/>
        <v>1</v>
      </c>
      <c r="AB69" s="5">
        <f t="shared" si="5"/>
        <v>0</v>
      </c>
      <c r="AC69" s="5">
        <f t="shared" si="0"/>
        <v>2055808</v>
      </c>
      <c r="AD69" s="5">
        <f t="shared" si="6"/>
        <v>2055808</v>
      </c>
      <c r="AE69" s="12"/>
      <c r="AF69" s="12">
        <f t="shared" si="1"/>
        <v>3</v>
      </c>
      <c r="AG69" s="12">
        <f t="shared" si="2"/>
        <v>2021</v>
      </c>
      <c r="AH69" s="12"/>
      <c r="AI69" s="5">
        <f t="shared" si="3"/>
        <v>117373</v>
      </c>
      <c r="AJ69" s="12">
        <f t="shared" si="4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>
        <f t="shared" si="13"/>
        <v>2</v>
      </c>
      <c r="BB69" s="5">
        <f t="shared" si="15"/>
        <v>1530369</v>
      </c>
      <c r="BC69" s="5">
        <f t="shared" si="7"/>
        <v>525439</v>
      </c>
      <c r="BD69" s="5">
        <f t="shared" si="8"/>
        <v>2055808</v>
      </c>
      <c r="BE69" s="12"/>
      <c r="BF69" s="12">
        <f t="shared" si="14"/>
        <v>3</v>
      </c>
      <c r="BG69" s="12">
        <f t="shared" si="9"/>
        <v>2021</v>
      </c>
      <c r="BH69" s="12"/>
      <c r="BI69" s="5">
        <f t="shared" si="10"/>
        <v>117373</v>
      </c>
      <c r="BJ69" s="12">
        <f t="shared" si="11"/>
        <v>20</v>
      </c>
    </row>
    <row r="70" spans="1:62" ht="15.75" x14ac:dyDescent="0.25">
      <c r="A70" s="33">
        <v>44257</v>
      </c>
      <c r="B70" s="20">
        <v>68340</v>
      </c>
      <c r="C70" s="20">
        <v>65592</v>
      </c>
      <c r="D70" s="20">
        <v>66092</v>
      </c>
      <c r="E70" s="20">
        <v>67782</v>
      </c>
      <c r="F70" s="20">
        <v>72123</v>
      </c>
      <c r="G70" s="20">
        <v>81962</v>
      </c>
      <c r="H70" s="20">
        <v>101098</v>
      </c>
      <c r="I70" s="20">
        <v>107769</v>
      </c>
      <c r="J70" s="20">
        <v>103757</v>
      </c>
      <c r="K70" s="20">
        <v>104717</v>
      </c>
      <c r="L70" s="20">
        <v>99688</v>
      </c>
      <c r="M70" s="20">
        <v>93913</v>
      </c>
      <c r="N70" s="20">
        <v>95080</v>
      </c>
      <c r="O70" s="20">
        <v>92352</v>
      </c>
      <c r="P70" s="20">
        <v>90364</v>
      </c>
      <c r="Q70" s="20">
        <v>93876</v>
      </c>
      <c r="R70" s="20">
        <v>102717</v>
      </c>
      <c r="S70" s="20">
        <v>121266</v>
      </c>
      <c r="T70" s="20">
        <v>125566</v>
      </c>
      <c r="U70" s="20">
        <v>127137</v>
      </c>
      <c r="V70" s="20">
        <v>119504</v>
      </c>
      <c r="W70" s="20">
        <v>105891</v>
      </c>
      <c r="X70" s="20">
        <v>90957</v>
      </c>
      <c r="Y70" s="20">
        <v>81233</v>
      </c>
      <c r="AA70" s="13">
        <f t="shared" si="16"/>
        <v>2</v>
      </c>
      <c r="AB70" s="5">
        <f t="shared" si="5"/>
        <v>1674554</v>
      </c>
      <c r="AC70" s="5">
        <f t="shared" si="0"/>
        <v>604222</v>
      </c>
      <c r="AD70" s="5">
        <f t="shared" si="6"/>
        <v>2278776</v>
      </c>
      <c r="AE70" s="12"/>
      <c r="AF70" s="12">
        <f t="shared" si="1"/>
        <v>3</v>
      </c>
      <c r="AG70" s="12">
        <f t="shared" si="2"/>
        <v>2021</v>
      </c>
      <c r="AH70" s="12"/>
      <c r="AI70" s="5">
        <f t="shared" si="3"/>
        <v>127137</v>
      </c>
      <c r="AJ70" s="12">
        <f t="shared" si="4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>
        <f t="shared" si="13"/>
        <v>3</v>
      </c>
      <c r="BB70" s="5">
        <f t="shared" si="15"/>
        <v>1674554</v>
      </c>
      <c r="BC70" s="5">
        <f t="shared" si="7"/>
        <v>604222</v>
      </c>
      <c r="BD70" s="5">
        <f t="shared" si="8"/>
        <v>2278776</v>
      </c>
      <c r="BE70" s="12"/>
      <c r="BF70" s="12">
        <f t="shared" si="14"/>
        <v>3</v>
      </c>
      <c r="BG70" s="12">
        <f t="shared" si="9"/>
        <v>2021</v>
      </c>
      <c r="BH70" s="12"/>
      <c r="BI70" s="5">
        <f t="shared" si="10"/>
        <v>127137</v>
      </c>
      <c r="BJ70" s="12">
        <f t="shared" si="11"/>
        <v>20</v>
      </c>
    </row>
    <row r="71" spans="1:62" ht="15.75" x14ac:dyDescent="0.25">
      <c r="A71" s="33">
        <v>44258</v>
      </c>
      <c r="B71" s="20">
        <v>76068</v>
      </c>
      <c r="C71" s="20">
        <v>72060</v>
      </c>
      <c r="D71" s="20">
        <v>70558</v>
      </c>
      <c r="E71" s="20">
        <v>70980</v>
      </c>
      <c r="F71" s="20">
        <v>73758</v>
      </c>
      <c r="G71" s="20">
        <v>82028</v>
      </c>
      <c r="H71" s="20">
        <v>98584</v>
      </c>
      <c r="I71" s="20">
        <v>103773</v>
      </c>
      <c r="J71" s="20">
        <v>98816</v>
      </c>
      <c r="K71" s="20">
        <v>95460</v>
      </c>
      <c r="L71" s="20">
        <v>92451</v>
      </c>
      <c r="M71" s="20">
        <v>88548</v>
      </c>
      <c r="N71" s="20">
        <v>86159</v>
      </c>
      <c r="O71" s="20">
        <v>81457</v>
      </c>
      <c r="P71" s="20">
        <v>79447</v>
      </c>
      <c r="Q71" s="20">
        <v>82765</v>
      </c>
      <c r="R71" s="20">
        <v>90271</v>
      </c>
      <c r="S71" s="20">
        <v>107172</v>
      </c>
      <c r="T71" s="20">
        <v>112554</v>
      </c>
      <c r="U71" s="20">
        <v>118048</v>
      </c>
      <c r="V71" s="20">
        <v>113395</v>
      </c>
      <c r="W71" s="20">
        <v>95443</v>
      </c>
      <c r="X71" s="20">
        <v>81612</v>
      </c>
      <c r="Y71" s="20">
        <v>74117</v>
      </c>
      <c r="AA71" s="13">
        <f t="shared" si="16"/>
        <v>3</v>
      </c>
      <c r="AB71" s="5">
        <f t="shared" si="5"/>
        <v>1527371</v>
      </c>
      <c r="AC71" s="5">
        <f t="shared" si="0"/>
        <v>618153</v>
      </c>
      <c r="AD71" s="5">
        <f t="shared" si="6"/>
        <v>2145524</v>
      </c>
      <c r="AE71" s="12"/>
      <c r="AF71" s="12">
        <f t="shared" si="1"/>
        <v>3</v>
      </c>
      <c r="AG71" s="12">
        <f t="shared" si="2"/>
        <v>2021</v>
      </c>
      <c r="AH71" s="12"/>
      <c r="AI71" s="5">
        <f t="shared" si="3"/>
        <v>118048</v>
      </c>
      <c r="AJ71" s="12">
        <f t="shared" si="4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>
        <f t="shared" si="13"/>
        <v>4</v>
      </c>
      <c r="BB71" s="5">
        <f t="shared" si="15"/>
        <v>1527371</v>
      </c>
      <c r="BC71" s="5">
        <f t="shared" si="7"/>
        <v>618153</v>
      </c>
      <c r="BD71" s="5">
        <f t="shared" si="8"/>
        <v>2145524</v>
      </c>
      <c r="BE71" s="12"/>
      <c r="BF71" s="12">
        <f t="shared" si="14"/>
        <v>3</v>
      </c>
      <c r="BG71" s="12">
        <f t="shared" si="9"/>
        <v>2021</v>
      </c>
      <c r="BH71" s="12"/>
      <c r="BI71" s="5">
        <f t="shared" si="10"/>
        <v>118048</v>
      </c>
      <c r="BJ71" s="12">
        <f t="shared" si="11"/>
        <v>20</v>
      </c>
    </row>
    <row r="72" spans="1:62" ht="15.75" x14ac:dyDescent="0.25">
      <c r="A72" s="33">
        <v>44259</v>
      </c>
      <c r="B72" s="20">
        <v>68964</v>
      </c>
      <c r="C72" s="20">
        <v>65418</v>
      </c>
      <c r="D72" s="20">
        <v>64583</v>
      </c>
      <c r="E72" s="20">
        <v>65967</v>
      </c>
      <c r="F72" s="20">
        <v>68898</v>
      </c>
      <c r="G72" s="20">
        <v>77791</v>
      </c>
      <c r="H72" s="20">
        <v>95222</v>
      </c>
      <c r="I72" s="20">
        <v>101826</v>
      </c>
      <c r="J72" s="20">
        <v>96358</v>
      </c>
      <c r="K72" s="20">
        <v>95328</v>
      </c>
      <c r="L72" s="20">
        <v>92889</v>
      </c>
      <c r="M72" s="20">
        <v>88935</v>
      </c>
      <c r="N72" s="20">
        <v>86536</v>
      </c>
      <c r="O72" s="20">
        <v>81758</v>
      </c>
      <c r="P72" s="20">
        <v>79249</v>
      </c>
      <c r="Q72" s="20">
        <v>83052</v>
      </c>
      <c r="R72" s="20">
        <v>92133</v>
      </c>
      <c r="S72" s="20">
        <v>109647</v>
      </c>
      <c r="T72" s="20">
        <v>114786</v>
      </c>
      <c r="U72" s="20">
        <v>118529</v>
      </c>
      <c r="V72" s="20">
        <v>113923</v>
      </c>
      <c r="W72" s="20">
        <v>99853</v>
      </c>
      <c r="X72" s="20">
        <v>84102</v>
      </c>
      <c r="Y72" s="20">
        <v>76797</v>
      </c>
      <c r="AA72" s="13">
        <f t="shared" si="16"/>
        <v>4</v>
      </c>
      <c r="AB72" s="5">
        <f t="shared" si="5"/>
        <v>1538904</v>
      </c>
      <c r="AC72" s="5">
        <f t="shared" si="0"/>
        <v>583640</v>
      </c>
      <c r="AD72" s="5">
        <f t="shared" si="6"/>
        <v>2122544</v>
      </c>
      <c r="AE72" s="12"/>
      <c r="AF72" s="12">
        <f t="shared" si="1"/>
        <v>3</v>
      </c>
      <c r="AG72" s="12">
        <f t="shared" si="2"/>
        <v>2021</v>
      </c>
      <c r="AH72" s="12"/>
      <c r="AI72" s="5">
        <f t="shared" si="3"/>
        <v>118529</v>
      </c>
      <c r="AJ72" s="12">
        <f t="shared" si="4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>
        <f t="shared" si="13"/>
        <v>5</v>
      </c>
      <c r="BB72" s="5">
        <f t="shared" si="15"/>
        <v>1538904</v>
      </c>
      <c r="BC72" s="5">
        <f t="shared" si="7"/>
        <v>583640</v>
      </c>
      <c r="BD72" s="5">
        <f t="shared" si="8"/>
        <v>2122544</v>
      </c>
      <c r="BE72" s="12"/>
      <c r="BF72" s="12">
        <f t="shared" si="14"/>
        <v>3</v>
      </c>
      <c r="BG72" s="12">
        <f t="shared" si="9"/>
        <v>2021</v>
      </c>
      <c r="BH72" s="12"/>
      <c r="BI72" s="5">
        <f t="shared" si="10"/>
        <v>118529</v>
      </c>
      <c r="BJ72" s="12">
        <f t="shared" si="11"/>
        <v>20</v>
      </c>
    </row>
    <row r="73" spans="1:62" ht="15.75" x14ac:dyDescent="0.25">
      <c r="A73" s="33">
        <v>44260</v>
      </c>
      <c r="B73" s="20">
        <v>71055</v>
      </c>
      <c r="C73" s="20">
        <v>68689</v>
      </c>
      <c r="D73" s="20">
        <v>68306</v>
      </c>
      <c r="E73" s="20">
        <v>69644</v>
      </c>
      <c r="F73" s="20">
        <v>71912</v>
      </c>
      <c r="G73" s="20">
        <v>82614</v>
      </c>
      <c r="H73" s="20">
        <v>99126</v>
      </c>
      <c r="I73" s="20">
        <v>104348</v>
      </c>
      <c r="J73" s="20">
        <v>99262</v>
      </c>
      <c r="K73" s="20">
        <v>97857</v>
      </c>
      <c r="L73" s="20">
        <v>95075</v>
      </c>
      <c r="M73" s="20">
        <v>92550</v>
      </c>
      <c r="N73" s="20">
        <v>90323</v>
      </c>
      <c r="O73" s="20">
        <v>86034</v>
      </c>
      <c r="P73" s="20">
        <v>84228</v>
      </c>
      <c r="Q73" s="20">
        <v>88728</v>
      </c>
      <c r="R73" s="20">
        <v>97850</v>
      </c>
      <c r="S73" s="20">
        <v>112964</v>
      </c>
      <c r="T73" s="20">
        <v>117058</v>
      </c>
      <c r="U73" s="20">
        <v>119844</v>
      </c>
      <c r="V73" s="20">
        <v>115108</v>
      </c>
      <c r="W73" s="20">
        <v>102902</v>
      </c>
      <c r="X73" s="20">
        <v>88662</v>
      </c>
      <c r="Y73" s="20">
        <v>81126</v>
      </c>
      <c r="AA73" s="13">
        <f t="shared" si="16"/>
        <v>5</v>
      </c>
      <c r="AB73" s="5">
        <f t="shared" si="5"/>
        <v>1592793</v>
      </c>
      <c r="AC73" s="5">
        <f t="shared" si="0"/>
        <v>612472</v>
      </c>
      <c r="AD73" s="5">
        <f t="shared" si="6"/>
        <v>2205265</v>
      </c>
      <c r="AE73" s="12"/>
      <c r="AF73" s="12">
        <f t="shared" si="1"/>
        <v>3</v>
      </c>
      <c r="AG73" s="12">
        <f t="shared" si="2"/>
        <v>2021</v>
      </c>
      <c r="AH73" s="12"/>
      <c r="AI73" s="5">
        <f t="shared" si="3"/>
        <v>119844</v>
      </c>
      <c r="AJ73" s="12">
        <f t="shared" si="4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>
        <f t="shared" si="13"/>
        <v>6</v>
      </c>
      <c r="BB73" s="5">
        <f t="shared" si="15"/>
        <v>1592793</v>
      </c>
      <c r="BC73" s="5">
        <f t="shared" si="7"/>
        <v>612472</v>
      </c>
      <c r="BD73" s="5">
        <f t="shared" si="8"/>
        <v>2205265</v>
      </c>
      <c r="BE73" s="12"/>
      <c r="BF73" s="12">
        <f t="shared" si="14"/>
        <v>3</v>
      </c>
      <c r="BG73" s="12">
        <f t="shared" si="9"/>
        <v>2021</v>
      </c>
      <c r="BH73" s="12"/>
      <c r="BI73" s="5">
        <f t="shared" si="10"/>
        <v>119844</v>
      </c>
      <c r="BJ73" s="12">
        <f t="shared" si="11"/>
        <v>20</v>
      </c>
    </row>
    <row r="74" spans="1:62" ht="15.75" x14ac:dyDescent="0.25">
      <c r="A74" s="33">
        <v>44261</v>
      </c>
      <c r="B74" s="20">
        <v>76184</v>
      </c>
      <c r="C74" s="20">
        <v>69124</v>
      </c>
      <c r="D74" s="20">
        <v>72782</v>
      </c>
      <c r="E74" s="20">
        <v>72740</v>
      </c>
      <c r="F74" s="20">
        <v>74553</v>
      </c>
      <c r="G74" s="20">
        <v>79485</v>
      </c>
      <c r="H74" s="20">
        <v>90512</v>
      </c>
      <c r="I74" s="20">
        <v>97234</v>
      </c>
      <c r="J74" s="20">
        <v>99095</v>
      </c>
      <c r="K74" s="20">
        <v>102496</v>
      </c>
      <c r="L74" s="20">
        <v>99074</v>
      </c>
      <c r="M74" s="20">
        <v>95825</v>
      </c>
      <c r="N74" s="20">
        <v>92707</v>
      </c>
      <c r="O74" s="20">
        <v>88114</v>
      </c>
      <c r="P74" s="20">
        <v>82509</v>
      </c>
      <c r="Q74" s="20">
        <v>86494</v>
      </c>
      <c r="R74" s="20">
        <v>93779</v>
      </c>
      <c r="S74" s="20">
        <v>108860</v>
      </c>
      <c r="T74" s="20">
        <v>113747</v>
      </c>
      <c r="U74" s="20">
        <v>121719</v>
      </c>
      <c r="V74" s="20">
        <v>117465</v>
      </c>
      <c r="W74" s="20">
        <v>98731</v>
      </c>
      <c r="X74" s="20">
        <v>85214</v>
      </c>
      <c r="Y74" s="20">
        <v>77511</v>
      </c>
      <c r="AA74" s="13">
        <f t="shared" si="16"/>
        <v>6</v>
      </c>
      <c r="AB74" s="5">
        <f t="shared" si="5"/>
        <v>1583063</v>
      </c>
      <c r="AC74" s="5">
        <f t="shared" ref="AC74:AC137" si="17">SUM(B74:Y74)-AB74</f>
        <v>612891</v>
      </c>
      <c r="AD74" s="5">
        <f t="shared" si="6"/>
        <v>2195954</v>
      </c>
      <c r="AE74" s="12"/>
      <c r="AF74" s="12">
        <f t="shared" ref="AF74:AF137" si="18">MONTH(A74)</f>
        <v>3</v>
      </c>
      <c r="AG74" s="12">
        <f t="shared" ref="AG74:AG137" si="19">YEAR(A74)</f>
        <v>2021</v>
      </c>
      <c r="AH74" s="12"/>
      <c r="AI74" s="5">
        <f t="shared" ref="AI74:AI137" si="20">MAX(B74:Y74)</f>
        <v>121719</v>
      </c>
      <c r="AJ74" s="12">
        <f t="shared" ref="AJ74:AJ137" si="21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>
        <f t="shared" si="13"/>
        <v>7</v>
      </c>
      <c r="BB74" s="5">
        <f t="shared" si="15"/>
        <v>0</v>
      </c>
      <c r="BC74" s="5">
        <f t="shared" si="7"/>
        <v>2195954</v>
      </c>
      <c r="BD74" s="5">
        <f t="shared" si="8"/>
        <v>2195954</v>
      </c>
      <c r="BE74" s="12"/>
      <c r="BF74" s="12">
        <f t="shared" si="14"/>
        <v>3</v>
      </c>
      <c r="BG74" s="12">
        <f t="shared" si="9"/>
        <v>2021</v>
      </c>
      <c r="BH74" s="12"/>
      <c r="BI74" s="5">
        <f t="shared" si="10"/>
        <v>121719</v>
      </c>
      <c r="BJ74" s="12">
        <f t="shared" si="11"/>
        <v>20</v>
      </c>
    </row>
    <row r="75" spans="1:62" ht="15.75" x14ac:dyDescent="0.25">
      <c r="A75" s="33">
        <v>44262</v>
      </c>
      <c r="B75" s="20">
        <v>72750</v>
      </c>
      <c r="C75" s="20">
        <v>65587</v>
      </c>
      <c r="D75" s="20">
        <v>68692</v>
      </c>
      <c r="E75" s="20">
        <v>68921</v>
      </c>
      <c r="F75" s="20">
        <v>71261</v>
      </c>
      <c r="G75" s="20">
        <v>75235</v>
      </c>
      <c r="H75" s="20">
        <v>85238</v>
      </c>
      <c r="I75" s="20">
        <v>94086</v>
      </c>
      <c r="J75" s="20">
        <v>99091</v>
      </c>
      <c r="K75" s="20">
        <v>102470</v>
      </c>
      <c r="L75" s="20">
        <v>99051</v>
      </c>
      <c r="M75" s="20">
        <v>95807</v>
      </c>
      <c r="N75" s="20">
        <v>92685</v>
      </c>
      <c r="O75" s="20">
        <v>88122</v>
      </c>
      <c r="P75" s="20">
        <v>82515</v>
      </c>
      <c r="Q75" s="20">
        <v>86527</v>
      </c>
      <c r="R75" s="20">
        <v>95685</v>
      </c>
      <c r="S75" s="20">
        <v>110889</v>
      </c>
      <c r="T75" s="20">
        <v>116037</v>
      </c>
      <c r="U75" s="20">
        <v>121762</v>
      </c>
      <c r="V75" s="20">
        <v>117496</v>
      </c>
      <c r="W75" s="20">
        <v>96444</v>
      </c>
      <c r="X75" s="20">
        <v>83116</v>
      </c>
      <c r="Y75" s="20">
        <v>74955</v>
      </c>
      <c r="AA75" s="13">
        <f t="shared" si="16"/>
        <v>7</v>
      </c>
      <c r="AB75" s="5">
        <f t="shared" ref="AB75:AB138" si="22">IF(AND(AA75&gt;1,AA75&lt;7),SUM(I75:X75),0)</f>
        <v>0</v>
      </c>
      <c r="AC75" s="5">
        <f t="shared" si="17"/>
        <v>2164422</v>
      </c>
      <c r="AD75" s="5">
        <f t="shared" ref="AD75:AD138" si="23">SUM(AB75:AC75)</f>
        <v>2164422</v>
      </c>
      <c r="AE75" s="12"/>
      <c r="AF75" s="12">
        <f t="shared" si="18"/>
        <v>3</v>
      </c>
      <c r="AG75" s="12">
        <f t="shared" si="19"/>
        <v>2021</v>
      </c>
      <c r="AH75" s="12"/>
      <c r="AI75" s="5">
        <f t="shared" si="20"/>
        <v>121762</v>
      </c>
      <c r="AJ75" s="12">
        <f t="shared" si="21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>
        <f t="shared" si="13"/>
        <v>1</v>
      </c>
      <c r="BB75" s="5">
        <f t="shared" si="15"/>
        <v>0</v>
      </c>
      <c r="BC75" s="5">
        <f t="shared" ref="BC75:BC138" si="24">SUM(B75:Y75)-BB75</f>
        <v>2164422</v>
      </c>
      <c r="BD75" s="5">
        <f t="shared" ref="BD75:BD138" si="25">SUM(B75:Y75)</f>
        <v>2164422</v>
      </c>
      <c r="BE75" s="12"/>
      <c r="BF75" s="12">
        <f t="shared" si="14"/>
        <v>3</v>
      </c>
      <c r="BG75" s="12">
        <f t="shared" ref="BG75:BG138" si="26">YEAR(A75)</f>
        <v>2021</v>
      </c>
      <c r="BH75" s="12"/>
      <c r="BI75" s="5">
        <f t="shared" ref="BI75:BI138" si="27">MAX(B75:Y75)</f>
        <v>121762</v>
      </c>
      <c r="BJ75" s="12">
        <f t="shared" ref="BJ75:BJ138" si="28">INDEX($B$8:$Y$8,MATCH(BI75,B75:Y75,0))</f>
        <v>20</v>
      </c>
    </row>
    <row r="76" spans="1:62" ht="15.75" x14ac:dyDescent="0.25">
      <c r="A76" s="33">
        <v>44263</v>
      </c>
      <c r="B76" s="20">
        <v>69682</v>
      </c>
      <c r="C76" s="20">
        <v>66637</v>
      </c>
      <c r="D76" s="20">
        <v>66050</v>
      </c>
      <c r="E76" s="20">
        <v>68074</v>
      </c>
      <c r="F76" s="20">
        <v>70777</v>
      </c>
      <c r="G76" s="20">
        <v>80974</v>
      </c>
      <c r="H76" s="20">
        <v>98746</v>
      </c>
      <c r="I76" s="20">
        <v>102993</v>
      </c>
      <c r="J76" s="20">
        <v>97483</v>
      </c>
      <c r="K76" s="20">
        <v>96441</v>
      </c>
      <c r="L76" s="20">
        <v>93960</v>
      </c>
      <c r="M76" s="20">
        <v>89979</v>
      </c>
      <c r="N76" s="20">
        <v>87556</v>
      </c>
      <c r="O76" s="20">
        <v>82700</v>
      </c>
      <c r="P76" s="20">
        <v>78968</v>
      </c>
      <c r="Q76" s="20">
        <v>83457</v>
      </c>
      <c r="R76" s="20">
        <v>90467</v>
      </c>
      <c r="S76" s="20">
        <v>105282</v>
      </c>
      <c r="T76" s="20">
        <v>110241</v>
      </c>
      <c r="U76" s="20">
        <v>120106</v>
      </c>
      <c r="V76" s="20">
        <v>115361</v>
      </c>
      <c r="W76" s="20">
        <v>93813</v>
      </c>
      <c r="X76" s="20">
        <v>79667</v>
      </c>
      <c r="Y76" s="20">
        <v>72771</v>
      </c>
      <c r="AA76" s="13">
        <f t="shared" si="16"/>
        <v>1</v>
      </c>
      <c r="AB76" s="5">
        <f t="shared" si="22"/>
        <v>0</v>
      </c>
      <c r="AC76" s="5">
        <f t="shared" si="17"/>
        <v>2122185</v>
      </c>
      <c r="AD76" s="5">
        <f t="shared" si="23"/>
        <v>2122185</v>
      </c>
      <c r="AE76" s="12"/>
      <c r="AF76" s="12">
        <f t="shared" si="18"/>
        <v>3</v>
      </c>
      <c r="AG76" s="12">
        <f t="shared" si="19"/>
        <v>2021</v>
      </c>
      <c r="AH76" s="12"/>
      <c r="AI76" s="5">
        <f t="shared" si="20"/>
        <v>120106</v>
      </c>
      <c r="AJ76" s="12">
        <f t="shared" si="21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>
        <f t="shared" ref="BA76:BA139" si="29">WEEKDAY(A76)</f>
        <v>2</v>
      </c>
      <c r="BB76" s="5">
        <f t="shared" si="15"/>
        <v>1528474</v>
      </c>
      <c r="BC76" s="5">
        <f t="shared" si="24"/>
        <v>593711</v>
      </c>
      <c r="BD76" s="5">
        <f t="shared" si="25"/>
        <v>2122185</v>
      </c>
      <c r="BE76" s="12"/>
      <c r="BF76" s="12">
        <f t="shared" si="14"/>
        <v>3</v>
      </c>
      <c r="BG76" s="12">
        <f t="shared" si="26"/>
        <v>2021</v>
      </c>
      <c r="BH76" s="12"/>
      <c r="BI76" s="5">
        <f t="shared" si="27"/>
        <v>120106</v>
      </c>
      <c r="BJ76" s="12">
        <f t="shared" si="28"/>
        <v>20</v>
      </c>
    </row>
    <row r="77" spans="1:62" ht="15.75" x14ac:dyDescent="0.25">
      <c r="A77" s="33">
        <v>44264</v>
      </c>
      <c r="B77" s="20">
        <v>68358</v>
      </c>
      <c r="C77" s="20">
        <v>65025</v>
      </c>
      <c r="D77" s="20">
        <v>63948</v>
      </c>
      <c r="E77" s="20">
        <v>64822</v>
      </c>
      <c r="F77" s="20">
        <v>67542</v>
      </c>
      <c r="G77" s="20">
        <v>75604</v>
      </c>
      <c r="H77" s="20">
        <v>93344</v>
      </c>
      <c r="I77" s="20">
        <v>103931</v>
      </c>
      <c r="J77" s="20">
        <v>98322</v>
      </c>
      <c r="K77" s="20">
        <v>97290</v>
      </c>
      <c r="L77" s="20">
        <v>94780</v>
      </c>
      <c r="M77" s="20">
        <v>90749</v>
      </c>
      <c r="N77" s="20">
        <v>88302</v>
      </c>
      <c r="O77" s="20">
        <v>83417</v>
      </c>
      <c r="P77" s="20">
        <v>79662</v>
      </c>
      <c r="Q77" s="20">
        <v>84191</v>
      </c>
      <c r="R77" s="20">
        <v>91275</v>
      </c>
      <c r="S77" s="20">
        <v>106608</v>
      </c>
      <c r="T77" s="20">
        <v>110289</v>
      </c>
      <c r="U77" s="20">
        <v>120997</v>
      </c>
      <c r="V77" s="20">
        <v>116238</v>
      </c>
      <c r="W77" s="20">
        <v>94595</v>
      </c>
      <c r="X77" s="20">
        <v>77319</v>
      </c>
      <c r="Y77" s="20">
        <v>69932</v>
      </c>
      <c r="AA77" s="13">
        <f t="shared" si="16"/>
        <v>2</v>
      </c>
      <c r="AB77" s="5">
        <f t="shared" si="22"/>
        <v>1537965</v>
      </c>
      <c r="AC77" s="5">
        <f t="shared" si="17"/>
        <v>568575</v>
      </c>
      <c r="AD77" s="5">
        <f t="shared" si="23"/>
        <v>2106540</v>
      </c>
      <c r="AE77" s="12"/>
      <c r="AF77" s="12">
        <f t="shared" si="18"/>
        <v>3</v>
      </c>
      <c r="AG77" s="12">
        <f t="shared" si="19"/>
        <v>2021</v>
      </c>
      <c r="AH77" s="12"/>
      <c r="AI77" s="5">
        <f t="shared" si="20"/>
        <v>120997</v>
      </c>
      <c r="AJ77" s="12">
        <f t="shared" si="21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>
        <f t="shared" si="29"/>
        <v>3</v>
      </c>
      <c r="BB77" s="5">
        <f t="shared" si="15"/>
        <v>1537965</v>
      </c>
      <c r="BC77" s="5">
        <f t="shared" si="24"/>
        <v>568575</v>
      </c>
      <c r="BD77" s="5">
        <f t="shared" si="25"/>
        <v>2106540</v>
      </c>
      <c r="BE77" s="12"/>
      <c r="BF77" s="12">
        <f t="shared" si="14"/>
        <v>3</v>
      </c>
      <c r="BG77" s="12">
        <f t="shared" si="26"/>
        <v>2021</v>
      </c>
      <c r="BH77" s="12"/>
      <c r="BI77" s="5">
        <f t="shared" si="27"/>
        <v>120997</v>
      </c>
      <c r="BJ77" s="12">
        <f t="shared" si="28"/>
        <v>20</v>
      </c>
    </row>
    <row r="78" spans="1:62" ht="15.75" x14ac:dyDescent="0.25">
      <c r="A78" s="33">
        <v>44265</v>
      </c>
      <c r="B78" s="20">
        <v>65627</v>
      </c>
      <c r="C78" s="20">
        <v>62376</v>
      </c>
      <c r="D78" s="20">
        <v>61051</v>
      </c>
      <c r="E78" s="20">
        <v>62670</v>
      </c>
      <c r="F78" s="20">
        <v>65985</v>
      </c>
      <c r="G78" s="20">
        <v>76316</v>
      </c>
      <c r="H78" s="20">
        <v>93704</v>
      </c>
      <c r="I78" s="20">
        <v>104394</v>
      </c>
      <c r="J78" s="20">
        <v>98788</v>
      </c>
      <c r="K78" s="20">
        <v>97725</v>
      </c>
      <c r="L78" s="20">
        <v>95221</v>
      </c>
      <c r="M78" s="20">
        <v>91190</v>
      </c>
      <c r="N78" s="20">
        <v>88719</v>
      </c>
      <c r="O78" s="20">
        <v>83813</v>
      </c>
      <c r="P78" s="20">
        <v>80054</v>
      </c>
      <c r="Q78" s="20">
        <v>84603</v>
      </c>
      <c r="R78" s="20">
        <v>91707</v>
      </c>
      <c r="S78" s="20">
        <v>104401</v>
      </c>
      <c r="T78" s="20">
        <v>108714</v>
      </c>
      <c r="U78" s="20">
        <v>121571</v>
      </c>
      <c r="V78" s="20">
        <v>116769</v>
      </c>
      <c r="W78" s="20">
        <v>95000</v>
      </c>
      <c r="X78" s="20">
        <v>74553</v>
      </c>
      <c r="Y78" s="20">
        <v>65963</v>
      </c>
      <c r="AA78" s="13">
        <f t="shared" si="16"/>
        <v>3</v>
      </c>
      <c r="AB78" s="5">
        <f t="shared" si="22"/>
        <v>1537222</v>
      </c>
      <c r="AC78" s="5">
        <f t="shared" si="17"/>
        <v>553692</v>
      </c>
      <c r="AD78" s="5">
        <f t="shared" si="23"/>
        <v>2090914</v>
      </c>
      <c r="AE78" s="12"/>
      <c r="AF78" s="12">
        <f t="shared" si="18"/>
        <v>3</v>
      </c>
      <c r="AG78" s="12">
        <f t="shared" si="19"/>
        <v>2021</v>
      </c>
      <c r="AH78" s="12"/>
      <c r="AI78" s="5">
        <f t="shared" si="20"/>
        <v>121571</v>
      </c>
      <c r="AJ78" s="12">
        <f t="shared" si="21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>
        <f t="shared" si="29"/>
        <v>4</v>
      </c>
      <c r="BB78" s="5">
        <f t="shared" si="15"/>
        <v>1537222</v>
      </c>
      <c r="BC78" s="5">
        <f t="shared" si="24"/>
        <v>553692</v>
      </c>
      <c r="BD78" s="5">
        <f t="shared" si="25"/>
        <v>2090914</v>
      </c>
      <c r="BE78" s="12"/>
      <c r="BF78" s="12">
        <f t="shared" ref="BF78:BF141" si="30">MONTH(A78)</f>
        <v>3</v>
      </c>
      <c r="BG78" s="12">
        <f t="shared" si="26"/>
        <v>2021</v>
      </c>
      <c r="BH78" s="12"/>
      <c r="BI78" s="5">
        <f t="shared" si="27"/>
        <v>121571</v>
      </c>
      <c r="BJ78" s="12">
        <f t="shared" si="28"/>
        <v>20</v>
      </c>
    </row>
    <row r="79" spans="1:62" ht="15.75" x14ac:dyDescent="0.25">
      <c r="A79" s="33">
        <v>44266</v>
      </c>
      <c r="B79" s="20">
        <v>61455</v>
      </c>
      <c r="C79" s="20">
        <v>56777</v>
      </c>
      <c r="D79" s="20">
        <v>55820</v>
      </c>
      <c r="E79" s="20">
        <v>58617</v>
      </c>
      <c r="F79" s="20">
        <v>61263</v>
      </c>
      <c r="G79" s="20">
        <v>70744</v>
      </c>
      <c r="H79" s="20">
        <v>94030</v>
      </c>
      <c r="I79" s="20">
        <v>104756</v>
      </c>
      <c r="J79" s="20">
        <v>99140</v>
      </c>
      <c r="K79" s="20">
        <v>98078</v>
      </c>
      <c r="L79" s="20">
        <v>95579</v>
      </c>
      <c r="M79" s="20">
        <v>91530</v>
      </c>
      <c r="N79" s="20">
        <v>89042</v>
      </c>
      <c r="O79" s="20">
        <v>84120</v>
      </c>
      <c r="P79" s="20">
        <v>80341</v>
      </c>
      <c r="Q79" s="20">
        <v>84940</v>
      </c>
      <c r="R79" s="20">
        <v>92112</v>
      </c>
      <c r="S79" s="20">
        <v>104865</v>
      </c>
      <c r="T79" s="20">
        <v>109026</v>
      </c>
      <c r="U79" s="20">
        <v>122033</v>
      </c>
      <c r="V79" s="20">
        <v>117204</v>
      </c>
      <c r="W79" s="20">
        <v>95382</v>
      </c>
      <c r="X79" s="20">
        <v>74841</v>
      </c>
      <c r="Y79" s="20">
        <v>66207</v>
      </c>
      <c r="AA79" s="13">
        <f t="shared" si="16"/>
        <v>4</v>
      </c>
      <c r="AB79" s="5">
        <f t="shared" si="22"/>
        <v>1542989</v>
      </c>
      <c r="AC79" s="5">
        <f t="shared" si="17"/>
        <v>524913</v>
      </c>
      <c r="AD79" s="5">
        <f t="shared" si="23"/>
        <v>2067902</v>
      </c>
      <c r="AE79" s="12"/>
      <c r="AF79" s="12">
        <f t="shared" si="18"/>
        <v>3</v>
      </c>
      <c r="AG79" s="12">
        <f t="shared" si="19"/>
        <v>2021</v>
      </c>
      <c r="AH79" s="12"/>
      <c r="AI79" s="5">
        <f t="shared" si="20"/>
        <v>122033</v>
      </c>
      <c r="AJ79" s="12">
        <f t="shared" si="21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>
        <f t="shared" si="29"/>
        <v>5</v>
      </c>
      <c r="BB79" s="5">
        <f t="shared" ref="BB79:BB142" si="31">IF(AND(BA79&gt;1,BA79&lt;7),SUM(I79:X79),0)</f>
        <v>1542989</v>
      </c>
      <c r="BC79" s="5">
        <f t="shared" si="24"/>
        <v>524913</v>
      </c>
      <c r="BD79" s="5">
        <f t="shared" si="25"/>
        <v>2067902</v>
      </c>
      <c r="BE79" s="12"/>
      <c r="BF79" s="12">
        <f t="shared" si="30"/>
        <v>3</v>
      </c>
      <c r="BG79" s="12">
        <f t="shared" si="26"/>
        <v>2021</v>
      </c>
      <c r="BH79" s="12"/>
      <c r="BI79" s="5">
        <f t="shared" si="27"/>
        <v>122033</v>
      </c>
      <c r="BJ79" s="12">
        <f t="shared" si="28"/>
        <v>20</v>
      </c>
    </row>
    <row r="80" spans="1:62" ht="15.75" x14ac:dyDescent="0.25">
      <c r="A80" s="33">
        <v>44267</v>
      </c>
      <c r="B80" s="20">
        <v>61467</v>
      </c>
      <c r="C80" s="20">
        <v>56568</v>
      </c>
      <c r="D80" s="20">
        <v>54907</v>
      </c>
      <c r="E80" s="20">
        <v>56758</v>
      </c>
      <c r="F80" s="20">
        <v>58661</v>
      </c>
      <c r="G80" s="20">
        <v>68432</v>
      </c>
      <c r="H80" s="20">
        <v>94033</v>
      </c>
      <c r="I80" s="20">
        <v>104768</v>
      </c>
      <c r="J80" s="20">
        <v>99140</v>
      </c>
      <c r="K80" s="20">
        <v>98084</v>
      </c>
      <c r="L80" s="20">
        <v>95558</v>
      </c>
      <c r="M80" s="20">
        <v>91521</v>
      </c>
      <c r="N80" s="20">
        <v>89053</v>
      </c>
      <c r="O80" s="20">
        <v>84117</v>
      </c>
      <c r="P80" s="20">
        <v>80330</v>
      </c>
      <c r="Q80" s="20">
        <v>84897</v>
      </c>
      <c r="R80" s="20">
        <v>92131</v>
      </c>
      <c r="S80" s="20">
        <v>105031</v>
      </c>
      <c r="T80" s="20">
        <v>109099</v>
      </c>
      <c r="U80" s="20">
        <v>121999</v>
      </c>
      <c r="V80" s="20">
        <v>117188</v>
      </c>
      <c r="W80" s="20">
        <v>95342</v>
      </c>
      <c r="X80" s="20">
        <v>74808</v>
      </c>
      <c r="Y80" s="20">
        <v>66211</v>
      </c>
      <c r="AA80" s="13">
        <f t="shared" si="16"/>
        <v>5</v>
      </c>
      <c r="AB80" s="5">
        <f t="shared" si="22"/>
        <v>1543066</v>
      </c>
      <c r="AC80" s="5">
        <f t="shared" si="17"/>
        <v>517037</v>
      </c>
      <c r="AD80" s="5">
        <f t="shared" si="23"/>
        <v>2060103</v>
      </c>
      <c r="AE80" s="12"/>
      <c r="AF80" s="12">
        <f t="shared" si="18"/>
        <v>3</v>
      </c>
      <c r="AG80" s="12">
        <f t="shared" si="19"/>
        <v>2021</v>
      </c>
      <c r="AH80" s="12"/>
      <c r="AI80" s="5">
        <f t="shared" si="20"/>
        <v>121999</v>
      </c>
      <c r="AJ80" s="12">
        <f t="shared" si="21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>
        <f t="shared" si="29"/>
        <v>6</v>
      </c>
      <c r="BB80" s="5">
        <f t="shared" si="31"/>
        <v>1543066</v>
      </c>
      <c r="BC80" s="5">
        <f t="shared" si="24"/>
        <v>517037</v>
      </c>
      <c r="BD80" s="5">
        <f t="shared" si="25"/>
        <v>2060103</v>
      </c>
      <c r="BE80" s="12"/>
      <c r="BF80" s="12">
        <f t="shared" si="30"/>
        <v>3</v>
      </c>
      <c r="BG80" s="12">
        <f t="shared" si="26"/>
        <v>2021</v>
      </c>
      <c r="BH80" s="12"/>
      <c r="BI80" s="5">
        <f t="shared" si="27"/>
        <v>121999</v>
      </c>
      <c r="BJ80" s="12">
        <f t="shared" si="28"/>
        <v>20</v>
      </c>
    </row>
    <row r="81" spans="1:62" ht="15.75" x14ac:dyDescent="0.25">
      <c r="A81" s="33">
        <v>44268</v>
      </c>
      <c r="B81" s="20">
        <v>61994</v>
      </c>
      <c r="C81" s="20">
        <v>51187</v>
      </c>
      <c r="D81" s="20">
        <v>55862</v>
      </c>
      <c r="E81" s="20">
        <v>56215</v>
      </c>
      <c r="F81" s="20">
        <v>58370</v>
      </c>
      <c r="G81" s="20">
        <v>65066</v>
      </c>
      <c r="H81" s="20">
        <v>84476</v>
      </c>
      <c r="I81" s="20">
        <v>95726</v>
      </c>
      <c r="J81" s="20">
        <v>100812</v>
      </c>
      <c r="K81" s="20">
        <v>104271</v>
      </c>
      <c r="L81" s="20">
        <v>100796</v>
      </c>
      <c r="M81" s="20">
        <v>97508</v>
      </c>
      <c r="N81" s="20">
        <v>94331</v>
      </c>
      <c r="O81" s="20">
        <v>89671</v>
      </c>
      <c r="P81" s="20">
        <v>83967</v>
      </c>
      <c r="Q81" s="20">
        <v>88026</v>
      </c>
      <c r="R81" s="20">
        <v>95309</v>
      </c>
      <c r="S81" s="20">
        <v>106874</v>
      </c>
      <c r="T81" s="20">
        <v>111787</v>
      </c>
      <c r="U81" s="20">
        <v>123865</v>
      </c>
      <c r="V81" s="20">
        <v>119538</v>
      </c>
      <c r="W81" s="20">
        <v>94908</v>
      </c>
      <c r="X81" s="20">
        <v>76596</v>
      </c>
      <c r="Y81" s="20">
        <v>70557</v>
      </c>
      <c r="AA81" s="13">
        <f t="shared" si="16"/>
        <v>6</v>
      </c>
      <c r="AB81" s="5">
        <f t="shared" si="22"/>
        <v>1583985</v>
      </c>
      <c r="AC81" s="5">
        <f t="shared" si="17"/>
        <v>503727</v>
      </c>
      <c r="AD81" s="5">
        <f t="shared" si="23"/>
        <v>2087712</v>
      </c>
      <c r="AE81" s="12"/>
      <c r="AF81" s="12">
        <f t="shared" si="18"/>
        <v>3</v>
      </c>
      <c r="AG81" s="12">
        <f t="shared" si="19"/>
        <v>2021</v>
      </c>
      <c r="AH81" s="12"/>
      <c r="AI81" s="5">
        <f t="shared" si="20"/>
        <v>123865</v>
      </c>
      <c r="AJ81" s="12">
        <f t="shared" si="21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>
        <f t="shared" si="29"/>
        <v>7</v>
      </c>
      <c r="BB81" s="5">
        <f t="shared" si="31"/>
        <v>0</v>
      </c>
      <c r="BC81" s="5">
        <f t="shared" si="24"/>
        <v>2087712</v>
      </c>
      <c r="BD81" s="5">
        <f t="shared" si="25"/>
        <v>2087712</v>
      </c>
      <c r="BE81" s="12"/>
      <c r="BF81" s="12">
        <f t="shared" si="30"/>
        <v>3</v>
      </c>
      <c r="BG81" s="12">
        <f t="shared" si="26"/>
        <v>2021</v>
      </c>
      <c r="BH81" s="12"/>
      <c r="BI81" s="5">
        <f t="shared" si="27"/>
        <v>123865</v>
      </c>
      <c r="BJ81" s="12">
        <f t="shared" si="28"/>
        <v>20</v>
      </c>
    </row>
    <row r="82" spans="1:62" ht="15.75" x14ac:dyDescent="0.25">
      <c r="A82" s="33">
        <v>44269</v>
      </c>
      <c r="B82" s="20">
        <v>66272</v>
      </c>
      <c r="C82" s="20">
        <v>0</v>
      </c>
      <c r="D82" s="20">
        <v>59187</v>
      </c>
      <c r="E82" s="20">
        <v>61448</v>
      </c>
      <c r="F82" s="20">
        <v>65260</v>
      </c>
      <c r="G82" s="20">
        <v>65383</v>
      </c>
      <c r="H82" s="20">
        <v>84886</v>
      </c>
      <c r="I82" s="20">
        <v>96156</v>
      </c>
      <c r="J82" s="20">
        <v>101256</v>
      </c>
      <c r="K82" s="20">
        <v>104729</v>
      </c>
      <c r="L82" s="20">
        <v>101232</v>
      </c>
      <c r="M82" s="20">
        <v>97935</v>
      </c>
      <c r="N82" s="20">
        <v>94739</v>
      </c>
      <c r="O82" s="20">
        <v>90062</v>
      </c>
      <c r="P82" s="20">
        <v>89700</v>
      </c>
      <c r="Q82" s="20">
        <v>93737</v>
      </c>
      <c r="R82" s="20">
        <v>97540</v>
      </c>
      <c r="S82" s="20">
        <v>112622</v>
      </c>
      <c r="T82" s="20">
        <v>112316</v>
      </c>
      <c r="U82" s="20">
        <v>124463</v>
      </c>
      <c r="V82" s="20">
        <v>120110</v>
      </c>
      <c r="W82" s="20">
        <v>104172</v>
      </c>
      <c r="X82" s="20">
        <v>86549</v>
      </c>
      <c r="Y82" s="20">
        <v>80043</v>
      </c>
      <c r="AA82" s="13">
        <f t="shared" si="16"/>
        <v>7</v>
      </c>
      <c r="AB82" s="5">
        <f t="shared" si="22"/>
        <v>0</v>
      </c>
      <c r="AC82" s="5">
        <f t="shared" si="17"/>
        <v>2109797</v>
      </c>
      <c r="AD82" s="5">
        <f t="shared" si="23"/>
        <v>2109797</v>
      </c>
      <c r="AE82" s="12"/>
      <c r="AF82" s="12">
        <f t="shared" si="18"/>
        <v>3</v>
      </c>
      <c r="AG82" s="12">
        <f t="shared" si="19"/>
        <v>2021</v>
      </c>
      <c r="AH82" s="12"/>
      <c r="AI82" s="5">
        <f t="shared" si="20"/>
        <v>124463</v>
      </c>
      <c r="AJ82" s="12">
        <f t="shared" si="21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>
        <f t="shared" si="29"/>
        <v>1</v>
      </c>
      <c r="BB82" s="5">
        <f t="shared" si="31"/>
        <v>0</v>
      </c>
      <c r="BC82" s="5">
        <f t="shared" si="24"/>
        <v>2109797</v>
      </c>
      <c r="BD82" s="5">
        <f t="shared" si="25"/>
        <v>2109797</v>
      </c>
      <c r="BE82" s="12"/>
      <c r="BF82" s="12">
        <f t="shared" si="30"/>
        <v>3</v>
      </c>
      <c r="BG82" s="12">
        <f t="shared" si="26"/>
        <v>2021</v>
      </c>
      <c r="BH82" s="12"/>
      <c r="BI82" s="5">
        <f t="shared" si="27"/>
        <v>124463</v>
      </c>
      <c r="BJ82" s="12">
        <f t="shared" si="28"/>
        <v>20</v>
      </c>
    </row>
    <row r="83" spans="1:62" ht="15.75" x14ac:dyDescent="0.25">
      <c r="A83" s="33">
        <v>44270</v>
      </c>
      <c r="B83" s="20">
        <v>70042</v>
      </c>
      <c r="C83" s="20">
        <v>68372</v>
      </c>
      <c r="D83" s="20">
        <v>67843</v>
      </c>
      <c r="E83" s="20">
        <v>69746</v>
      </c>
      <c r="F83" s="20">
        <v>72629</v>
      </c>
      <c r="G83" s="20">
        <v>82172</v>
      </c>
      <c r="H83" s="20">
        <v>100777</v>
      </c>
      <c r="I83" s="20">
        <v>108005</v>
      </c>
      <c r="J83" s="20">
        <v>104863</v>
      </c>
      <c r="K83" s="20">
        <v>104305</v>
      </c>
      <c r="L83" s="20">
        <v>99785</v>
      </c>
      <c r="M83" s="20">
        <v>97135</v>
      </c>
      <c r="N83" s="20">
        <v>95069</v>
      </c>
      <c r="O83" s="20">
        <v>90254</v>
      </c>
      <c r="P83" s="20">
        <v>87288</v>
      </c>
      <c r="Q83" s="20">
        <v>89332</v>
      </c>
      <c r="R83" s="20">
        <v>96752</v>
      </c>
      <c r="S83" s="20">
        <v>111380</v>
      </c>
      <c r="T83" s="20">
        <v>117552</v>
      </c>
      <c r="U83" s="20">
        <v>126492</v>
      </c>
      <c r="V83" s="20">
        <v>120066</v>
      </c>
      <c r="W83" s="20">
        <v>106598</v>
      </c>
      <c r="X83" s="20">
        <v>90624</v>
      </c>
      <c r="Y83" s="20">
        <v>81671</v>
      </c>
      <c r="AA83" s="13">
        <f t="shared" si="16"/>
        <v>1</v>
      </c>
      <c r="AB83" s="5">
        <f t="shared" si="22"/>
        <v>0</v>
      </c>
      <c r="AC83" s="5">
        <f t="shared" si="17"/>
        <v>2258752</v>
      </c>
      <c r="AD83" s="5">
        <f t="shared" si="23"/>
        <v>2258752</v>
      </c>
      <c r="AE83" s="12"/>
      <c r="AF83" s="12">
        <f t="shared" si="18"/>
        <v>3</v>
      </c>
      <c r="AG83" s="12">
        <f t="shared" si="19"/>
        <v>2021</v>
      </c>
      <c r="AH83" s="12"/>
      <c r="AI83" s="5">
        <f t="shared" si="20"/>
        <v>126492</v>
      </c>
      <c r="AJ83" s="12">
        <f t="shared" si="21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>
        <f t="shared" si="29"/>
        <v>2</v>
      </c>
      <c r="BB83" s="5">
        <f t="shared" si="31"/>
        <v>1645500</v>
      </c>
      <c r="BC83" s="5">
        <f t="shared" si="24"/>
        <v>613252</v>
      </c>
      <c r="BD83" s="5">
        <f t="shared" si="25"/>
        <v>2258752</v>
      </c>
      <c r="BE83" s="12"/>
      <c r="BF83" s="12">
        <f t="shared" si="30"/>
        <v>3</v>
      </c>
      <c r="BG83" s="12">
        <f t="shared" si="26"/>
        <v>2021</v>
      </c>
      <c r="BH83" s="12"/>
      <c r="BI83" s="5">
        <f t="shared" si="27"/>
        <v>126492</v>
      </c>
      <c r="BJ83" s="12">
        <f t="shared" si="28"/>
        <v>20</v>
      </c>
    </row>
    <row r="84" spans="1:62" ht="15.75" x14ac:dyDescent="0.25">
      <c r="A84" s="33">
        <v>44271</v>
      </c>
      <c r="B84" s="20">
        <v>75599</v>
      </c>
      <c r="C84" s="20">
        <v>71895</v>
      </c>
      <c r="D84" s="20">
        <v>71363</v>
      </c>
      <c r="E84" s="20">
        <v>74542</v>
      </c>
      <c r="F84" s="20">
        <v>77685</v>
      </c>
      <c r="G84" s="20">
        <v>86900</v>
      </c>
      <c r="H84" s="20">
        <v>105751</v>
      </c>
      <c r="I84" s="20">
        <v>109968</v>
      </c>
      <c r="J84" s="20">
        <v>104136</v>
      </c>
      <c r="K84" s="20">
        <v>102333</v>
      </c>
      <c r="L84" s="20">
        <v>97750</v>
      </c>
      <c r="M84" s="20">
        <v>92594</v>
      </c>
      <c r="N84" s="20">
        <v>90013</v>
      </c>
      <c r="O84" s="20">
        <v>85107</v>
      </c>
      <c r="P84" s="20">
        <v>81993</v>
      </c>
      <c r="Q84" s="20">
        <v>85781</v>
      </c>
      <c r="R84" s="20">
        <v>92996</v>
      </c>
      <c r="S84" s="20">
        <v>105818</v>
      </c>
      <c r="T84" s="20">
        <v>110284</v>
      </c>
      <c r="U84" s="20">
        <v>123501</v>
      </c>
      <c r="V84" s="20">
        <v>118632</v>
      </c>
      <c r="W84" s="20">
        <v>97831</v>
      </c>
      <c r="X84" s="20">
        <v>83752</v>
      </c>
      <c r="Y84" s="20">
        <v>75183</v>
      </c>
      <c r="AA84" s="13">
        <f t="shared" si="16"/>
        <v>2</v>
      </c>
      <c r="AB84" s="5">
        <f t="shared" si="22"/>
        <v>1582489</v>
      </c>
      <c r="AC84" s="5">
        <f t="shared" si="17"/>
        <v>638918</v>
      </c>
      <c r="AD84" s="5">
        <f t="shared" si="23"/>
        <v>2221407</v>
      </c>
      <c r="AE84" s="12"/>
      <c r="AF84" s="12">
        <f t="shared" si="18"/>
        <v>3</v>
      </c>
      <c r="AG84" s="12">
        <f t="shared" si="19"/>
        <v>2021</v>
      </c>
      <c r="AH84" s="12"/>
      <c r="AI84" s="5">
        <f t="shared" si="20"/>
        <v>123501</v>
      </c>
      <c r="AJ84" s="12">
        <f t="shared" si="21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>
        <f t="shared" si="29"/>
        <v>3</v>
      </c>
      <c r="BB84" s="5">
        <f t="shared" si="31"/>
        <v>1582489</v>
      </c>
      <c r="BC84" s="5">
        <f t="shared" si="24"/>
        <v>638918</v>
      </c>
      <c r="BD84" s="5">
        <f t="shared" si="25"/>
        <v>2221407</v>
      </c>
      <c r="BE84" s="12"/>
      <c r="BF84" s="12">
        <f t="shared" si="30"/>
        <v>3</v>
      </c>
      <c r="BG84" s="12">
        <f t="shared" si="26"/>
        <v>2021</v>
      </c>
      <c r="BH84" s="12"/>
      <c r="BI84" s="5">
        <f t="shared" si="27"/>
        <v>123501</v>
      </c>
      <c r="BJ84" s="12">
        <f t="shared" si="28"/>
        <v>20</v>
      </c>
    </row>
    <row r="85" spans="1:62" ht="15.75" x14ac:dyDescent="0.25">
      <c r="A85" s="33">
        <v>44272</v>
      </c>
      <c r="B85" s="20">
        <v>69760</v>
      </c>
      <c r="C85" s="20">
        <v>65894</v>
      </c>
      <c r="D85" s="20">
        <v>64433</v>
      </c>
      <c r="E85" s="20">
        <v>66213</v>
      </c>
      <c r="F85" s="20">
        <v>69260</v>
      </c>
      <c r="G85" s="20">
        <v>77920</v>
      </c>
      <c r="H85" s="20">
        <v>95972</v>
      </c>
      <c r="I85" s="20">
        <v>105968</v>
      </c>
      <c r="J85" s="20">
        <v>100304</v>
      </c>
      <c r="K85" s="20">
        <v>99215</v>
      </c>
      <c r="L85" s="20">
        <v>96673</v>
      </c>
      <c r="M85" s="20">
        <v>92554</v>
      </c>
      <c r="N85" s="20">
        <v>90067</v>
      </c>
      <c r="O85" s="20">
        <v>85068</v>
      </c>
      <c r="P85" s="20">
        <v>81234</v>
      </c>
      <c r="Q85" s="20">
        <v>85884</v>
      </c>
      <c r="R85" s="20">
        <v>93102</v>
      </c>
      <c r="S85" s="20">
        <v>105939</v>
      </c>
      <c r="T85" s="20">
        <v>110411</v>
      </c>
      <c r="U85" s="20">
        <v>123631</v>
      </c>
      <c r="V85" s="20">
        <v>118698</v>
      </c>
      <c r="W85" s="20">
        <v>96436</v>
      </c>
      <c r="X85" s="20">
        <v>75703</v>
      </c>
      <c r="Y85" s="20">
        <v>66984</v>
      </c>
      <c r="AA85" s="13">
        <f t="shared" si="16"/>
        <v>3</v>
      </c>
      <c r="AB85" s="5">
        <f t="shared" si="22"/>
        <v>1560887</v>
      </c>
      <c r="AC85" s="5">
        <f t="shared" si="17"/>
        <v>576436</v>
      </c>
      <c r="AD85" s="5">
        <f t="shared" si="23"/>
        <v>2137323</v>
      </c>
      <c r="AE85" s="12"/>
      <c r="AF85" s="12">
        <f t="shared" si="18"/>
        <v>3</v>
      </c>
      <c r="AG85" s="12">
        <f t="shared" si="19"/>
        <v>2021</v>
      </c>
      <c r="AH85" s="12"/>
      <c r="AI85" s="5">
        <f t="shared" si="20"/>
        <v>123631</v>
      </c>
      <c r="AJ85" s="12">
        <f t="shared" si="21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>
        <f t="shared" si="29"/>
        <v>4</v>
      </c>
      <c r="BB85" s="5">
        <f t="shared" si="31"/>
        <v>1560887</v>
      </c>
      <c r="BC85" s="5">
        <f t="shared" si="24"/>
        <v>576436</v>
      </c>
      <c r="BD85" s="5">
        <f t="shared" si="25"/>
        <v>2137323</v>
      </c>
      <c r="BE85" s="12"/>
      <c r="BF85" s="12">
        <f t="shared" si="30"/>
        <v>3</v>
      </c>
      <c r="BG85" s="12">
        <f t="shared" si="26"/>
        <v>2021</v>
      </c>
      <c r="BH85" s="12"/>
      <c r="BI85" s="5">
        <f t="shared" si="27"/>
        <v>123631</v>
      </c>
      <c r="BJ85" s="12">
        <f t="shared" si="28"/>
        <v>20</v>
      </c>
    </row>
    <row r="86" spans="1:62" ht="15.75" x14ac:dyDescent="0.25">
      <c r="A86" s="33">
        <v>44273</v>
      </c>
      <c r="B86" s="20">
        <v>62192</v>
      </c>
      <c r="C86" s="20">
        <v>57236</v>
      </c>
      <c r="D86" s="20">
        <v>55564</v>
      </c>
      <c r="E86" s="20">
        <v>57440</v>
      </c>
      <c r="F86" s="20">
        <v>59358</v>
      </c>
      <c r="G86" s="20">
        <v>69254</v>
      </c>
      <c r="H86" s="20">
        <v>95165</v>
      </c>
      <c r="I86" s="20">
        <v>106006</v>
      </c>
      <c r="J86" s="20">
        <v>100300</v>
      </c>
      <c r="K86" s="20">
        <v>99237</v>
      </c>
      <c r="L86" s="20">
        <v>96696</v>
      </c>
      <c r="M86" s="20">
        <v>92622</v>
      </c>
      <c r="N86" s="20">
        <v>90131</v>
      </c>
      <c r="O86" s="20">
        <v>85110</v>
      </c>
      <c r="P86" s="20">
        <v>81266</v>
      </c>
      <c r="Q86" s="20">
        <v>85913</v>
      </c>
      <c r="R86" s="20">
        <v>93130</v>
      </c>
      <c r="S86" s="20">
        <v>106056</v>
      </c>
      <c r="T86" s="20">
        <v>110492</v>
      </c>
      <c r="U86" s="20">
        <v>123467</v>
      </c>
      <c r="V86" s="20">
        <v>118584</v>
      </c>
      <c r="W86" s="20">
        <v>96509</v>
      </c>
      <c r="X86" s="20">
        <v>75862</v>
      </c>
      <c r="Y86" s="20">
        <v>67745</v>
      </c>
      <c r="AA86" s="13">
        <f t="shared" si="16"/>
        <v>4</v>
      </c>
      <c r="AB86" s="5">
        <f t="shared" si="22"/>
        <v>1561381</v>
      </c>
      <c r="AC86" s="5">
        <f t="shared" si="17"/>
        <v>523954</v>
      </c>
      <c r="AD86" s="5">
        <f t="shared" si="23"/>
        <v>2085335</v>
      </c>
      <c r="AE86" s="12"/>
      <c r="AF86" s="12">
        <f t="shared" si="18"/>
        <v>3</v>
      </c>
      <c r="AG86" s="12">
        <f t="shared" si="19"/>
        <v>2021</v>
      </c>
      <c r="AH86" s="12"/>
      <c r="AI86" s="5">
        <f t="shared" si="20"/>
        <v>123467</v>
      </c>
      <c r="AJ86" s="12">
        <f t="shared" si="21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>
        <f t="shared" si="29"/>
        <v>5</v>
      </c>
      <c r="BB86" s="5">
        <f t="shared" si="31"/>
        <v>1561381</v>
      </c>
      <c r="BC86" s="5">
        <f t="shared" si="24"/>
        <v>523954</v>
      </c>
      <c r="BD86" s="5">
        <f t="shared" si="25"/>
        <v>2085335</v>
      </c>
      <c r="BE86" s="12"/>
      <c r="BF86" s="12">
        <f t="shared" si="30"/>
        <v>3</v>
      </c>
      <c r="BG86" s="12">
        <f t="shared" si="26"/>
        <v>2021</v>
      </c>
      <c r="BH86" s="12"/>
      <c r="BI86" s="5">
        <f t="shared" si="27"/>
        <v>123467</v>
      </c>
      <c r="BJ86" s="12">
        <f t="shared" si="28"/>
        <v>20</v>
      </c>
    </row>
    <row r="87" spans="1:62" ht="15.75" x14ac:dyDescent="0.25">
      <c r="A87" s="33">
        <v>44274</v>
      </c>
      <c r="B87" s="20">
        <v>69390</v>
      </c>
      <c r="C87" s="20">
        <v>65572</v>
      </c>
      <c r="D87" s="20">
        <v>64981</v>
      </c>
      <c r="E87" s="20">
        <v>67430</v>
      </c>
      <c r="F87" s="20">
        <v>71227</v>
      </c>
      <c r="G87" s="20">
        <v>81398</v>
      </c>
      <c r="H87" s="20">
        <v>100791</v>
      </c>
      <c r="I87" s="20">
        <v>109108</v>
      </c>
      <c r="J87" s="20">
        <v>107911</v>
      </c>
      <c r="K87" s="20">
        <v>104602</v>
      </c>
      <c r="L87" s="20">
        <v>101437</v>
      </c>
      <c r="M87" s="20">
        <v>98721</v>
      </c>
      <c r="N87" s="20">
        <v>95991</v>
      </c>
      <c r="O87" s="20">
        <v>90398</v>
      </c>
      <c r="P87" s="20">
        <v>86451</v>
      </c>
      <c r="Q87" s="20">
        <v>86639</v>
      </c>
      <c r="R87" s="20">
        <v>93409</v>
      </c>
      <c r="S87" s="20">
        <v>105870</v>
      </c>
      <c r="T87" s="20">
        <v>109352</v>
      </c>
      <c r="U87" s="20">
        <v>122527</v>
      </c>
      <c r="V87" s="20">
        <v>117683</v>
      </c>
      <c r="W87" s="20">
        <v>102362</v>
      </c>
      <c r="X87" s="20">
        <v>88987</v>
      </c>
      <c r="Y87" s="20">
        <v>79231</v>
      </c>
      <c r="AA87" s="13">
        <f t="shared" si="16"/>
        <v>5</v>
      </c>
      <c r="AB87" s="5">
        <f t="shared" si="22"/>
        <v>1621448</v>
      </c>
      <c r="AC87" s="5">
        <f t="shared" si="17"/>
        <v>600020</v>
      </c>
      <c r="AD87" s="5">
        <f t="shared" si="23"/>
        <v>2221468</v>
      </c>
      <c r="AE87" s="12"/>
      <c r="AF87" s="12">
        <f t="shared" si="18"/>
        <v>3</v>
      </c>
      <c r="AG87" s="12">
        <f t="shared" si="19"/>
        <v>2021</v>
      </c>
      <c r="AH87" s="12"/>
      <c r="AI87" s="5">
        <f t="shared" si="20"/>
        <v>122527</v>
      </c>
      <c r="AJ87" s="12">
        <f t="shared" si="21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>
        <f t="shared" si="29"/>
        <v>6</v>
      </c>
      <c r="BB87" s="5">
        <f t="shared" si="31"/>
        <v>1621448</v>
      </c>
      <c r="BC87" s="5">
        <f t="shared" si="24"/>
        <v>600020</v>
      </c>
      <c r="BD87" s="5">
        <f t="shared" si="25"/>
        <v>2221468</v>
      </c>
      <c r="BE87" s="12"/>
      <c r="BF87" s="12">
        <f t="shared" si="30"/>
        <v>3</v>
      </c>
      <c r="BG87" s="12">
        <f t="shared" si="26"/>
        <v>2021</v>
      </c>
      <c r="BH87" s="12"/>
      <c r="BI87" s="5">
        <f t="shared" si="27"/>
        <v>122527</v>
      </c>
      <c r="BJ87" s="12">
        <f t="shared" si="28"/>
        <v>20</v>
      </c>
    </row>
    <row r="88" spans="1:62" ht="15.75" x14ac:dyDescent="0.25">
      <c r="A88" s="33">
        <v>44275</v>
      </c>
      <c r="B88" s="20">
        <v>74567</v>
      </c>
      <c r="C88" s="20">
        <v>67656</v>
      </c>
      <c r="D88" s="20">
        <v>70948</v>
      </c>
      <c r="E88" s="20">
        <v>71096</v>
      </c>
      <c r="F88" s="20">
        <v>72463</v>
      </c>
      <c r="G88" s="20">
        <v>77231</v>
      </c>
      <c r="H88" s="20">
        <v>89593</v>
      </c>
      <c r="I88" s="20">
        <v>96215</v>
      </c>
      <c r="J88" s="20">
        <v>101348</v>
      </c>
      <c r="K88" s="20">
        <v>104796</v>
      </c>
      <c r="L88" s="20">
        <v>101255</v>
      </c>
      <c r="M88" s="20">
        <v>97911</v>
      </c>
      <c r="N88" s="20">
        <v>94674</v>
      </c>
      <c r="O88" s="20">
        <v>89951</v>
      </c>
      <c r="P88" s="20">
        <v>84180</v>
      </c>
      <c r="Q88" s="20">
        <v>88305</v>
      </c>
      <c r="R88" s="20">
        <v>95680</v>
      </c>
      <c r="S88" s="20">
        <v>107357</v>
      </c>
      <c r="T88" s="20">
        <v>112311</v>
      </c>
      <c r="U88" s="20">
        <v>124548</v>
      </c>
      <c r="V88" s="20">
        <v>120167</v>
      </c>
      <c r="W88" s="20">
        <v>95261</v>
      </c>
      <c r="X88" s="20">
        <v>80192</v>
      </c>
      <c r="Y88" s="20">
        <v>72243</v>
      </c>
      <c r="AA88" s="13">
        <f t="shared" si="16"/>
        <v>6</v>
      </c>
      <c r="AB88" s="5">
        <f t="shared" si="22"/>
        <v>1594151</v>
      </c>
      <c r="AC88" s="5">
        <f t="shared" si="17"/>
        <v>595797</v>
      </c>
      <c r="AD88" s="5">
        <f t="shared" si="23"/>
        <v>2189948</v>
      </c>
      <c r="AE88" s="12"/>
      <c r="AF88" s="12">
        <f t="shared" si="18"/>
        <v>3</v>
      </c>
      <c r="AG88" s="12">
        <f t="shared" si="19"/>
        <v>2021</v>
      </c>
      <c r="AH88" s="12"/>
      <c r="AI88" s="5">
        <f t="shared" si="20"/>
        <v>124548</v>
      </c>
      <c r="AJ88" s="12">
        <f t="shared" si="21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>
        <f t="shared" si="29"/>
        <v>7</v>
      </c>
      <c r="BB88" s="5">
        <f t="shared" si="31"/>
        <v>0</v>
      </c>
      <c r="BC88" s="5">
        <f t="shared" si="24"/>
        <v>2189948</v>
      </c>
      <c r="BD88" s="5">
        <f t="shared" si="25"/>
        <v>2189948</v>
      </c>
      <c r="BE88" s="12"/>
      <c r="BF88" s="12">
        <f t="shared" si="30"/>
        <v>3</v>
      </c>
      <c r="BG88" s="12">
        <f t="shared" si="26"/>
        <v>2021</v>
      </c>
      <c r="BH88" s="12"/>
      <c r="BI88" s="5">
        <f t="shared" si="27"/>
        <v>124548</v>
      </c>
      <c r="BJ88" s="12">
        <f t="shared" si="28"/>
        <v>20</v>
      </c>
    </row>
    <row r="89" spans="1:62" ht="15.75" x14ac:dyDescent="0.25">
      <c r="A89" s="33">
        <v>44276</v>
      </c>
      <c r="B89" s="20">
        <v>66686</v>
      </c>
      <c r="C89" s="20">
        <v>59682</v>
      </c>
      <c r="D89" s="20">
        <v>62642</v>
      </c>
      <c r="E89" s="20">
        <v>62900</v>
      </c>
      <c r="F89" s="20">
        <v>64774</v>
      </c>
      <c r="G89" s="20">
        <v>68576</v>
      </c>
      <c r="H89" s="20">
        <v>84839</v>
      </c>
      <c r="I89" s="20">
        <v>96214</v>
      </c>
      <c r="J89" s="20">
        <v>101347</v>
      </c>
      <c r="K89" s="20">
        <v>104796</v>
      </c>
      <c r="L89" s="20">
        <v>101254</v>
      </c>
      <c r="M89" s="20">
        <v>97911</v>
      </c>
      <c r="N89" s="20">
        <v>94673</v>
      </c>
      <c r="O89" s="20">
        <v>89951</v>
      </c>
      <c r="P89" s="20">
        <v>84180</v>
      </c>
      <c r="Q89" s="20">
        <v>88305</v>
      </c>
      <c r="R89" s="20">
        <v>95680</v>
      </c>
      <c r="S89" s="20">
        <v>107357</v>
      </c>
      <c r="T89" s="20">
        <v>112311</v>
      </c>
      <c r="U89" s="20">
        <v>124548</v>
      </c>
      <c r="V89" s="20">
        <v>120167</v>
      </c>
      <c r="W89" s="20">
        <v>95261</v>
      </c>
      <c r="X89" s="20">
        <v>76226</v>
      </c>
      <c r="Y89" s="20">
        <v>66999</v>
      </c>
      <c r="AA89" s="13">
        <f t="shared" si="16"/>
        <v>7</v>
      </c>
      <c r="AB89" s="5">
        <f t="shared" si="22"/>
        <v>0</v>
      </c>
      <c r="AC89" s="5">
        <f t="shared" si="17"/>
        <v>2127279</v>
      </c>
      <c r="AD89" s="5">
        <f t="shared" si="23"/>
        <v>2127279</v>
      </c>
      <c r="AE89" s="12"/>
      <c r="AF89" s="12">
        <f t="shared" si="18"/>
        <v>3</v>
      </c>
      <c r="AG89" s="12">
        <f t="shared" si="19"/>
        <v>2021</v>
      </c>
      <c r="AH89" s="12"/>
      <c r="AI89" s="5">
        <f t="shared" si="20"/>
        <v>124548</v>
      </c>
      <c r="AJ89" s="12">
        <f t="shared" si="21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>
        <f t="shared" si="29"/>
        <v>1</v>
      </c>
      <c r="BB89" s="5">
        <f t="shared" si="31"/>
        <v>0</v>
      </c>
      <c r="BC89" s="5">
        <f t="shared" si="24"/>
        <v>2127279</v>
      </c>
      <c r="BD89" s="5">
        <f t="shared" si="25"/>
        <v>2127279</v>
      </c>
      <c r="BE89" s="12"/>
      <c r="BF89" s="12">
        <f t="shared" si="30"/>
        <v>3</v>
      </c>
      <c r="BG89" s="12">
        <f t="shared" si="26"/>
        <v>2021</v>
      </c>
      <c r="BH89" s="12"/>
      <c r="BI89" s="5">
        <f t="shared" si="27"/>
        <v>124548</v>
      </c>
      <c r="BJ89" s="12">
        <f t="shared" si="28"/>
        <v>20</v>
      </c>
    </row>
    <row r="90" spans="1:62" ht="15.75" x14ac:dyDescent="0.25">
      <c r="A90" s="33">
        <v>44277</v>
      </c>
      <c r="B90" s="20">
        <v>62141</v>
      </c>
      <c r="C90" s="20">
        <v>57201</v>
      </c>
      <c r="D90" s="20">
        <v>55522</v>
      </c>
      <c r="E90" s="20">
        <v>57407</v>
      </c>
      <c r="F90" s="20">
        <v>59333</v>
      </c>
      <c r="G90" s="20">
        <v>69213</v>
      </c>
      <c r="H90" s="20">
        <v>95124</v>
      </c>
      <c r="I90" s="20">
        <v>105966</v>
      </c>
      <c r="J90" s="20">
        <v>100284</v>
      </c>
      <c r="K90" s="20">
        <v>99203</v>
      </c>
      <c r="L90" s="20">
        <v>96680</v>
      </c>
      <c r="M90" s="20">
        <v>92596</v>
      </c>
      <c r="N90" s="20">
        <v>90109</v>
      </c>
      <c r="O90" s="20">
        <v>85110</v>
      </c>
      <c r="P90" s="20">
        <v>81241</v>
      </c>
      <c r="Q90" s="20">
        <v>85870</v>
      </c>
      <c r="R90" s="20">
        <v>93094</v>
      </c>
      <c r="S90" s="20">
        <v>105958</v>
      </c>
      <c r="T90" s="20">
        <v>110374</v>
      </c>
      <c r="U90" s="20">
        <v>123666</v>
      </c>
      <c r="V90" s="20">
        <v>118627</v>
      </c>
      <c r="W90" s="20">
        <v>96488</v>
      </c>
      <c r="X90" s="20">
        <v>75693</v>
      </c>
      <c r="Y90" s="20">
        <v>66972</v>
      </c>
      <c r="AA90" s="13">
        <f t="shared" si="16"/>
        <v>1</v>
      </c>
      <c r="AB90" s="5">
        <f t="shared" si="22"/>
        <v>0</v>
      </c>
      <c r="AC90" s="5">
        <f t="shared" si="17"/>
        <v>2083872</v>
      </c>
      <c r="AD90" s="5">
        <f t="shared" si="23"/>
        <v>2083872</v>
      </c>
      <c r="AE90" s="12"/>
      <c r="AF90" s="12">
        <f t="shared" si="18"/>
        <v>3</v>
      </c>
      <c r="AG90" s="12">
        <f t="shared" si="19"/>
        <v>2021</v>
      </c>
      <c r="AH90" s="12"/>
      <c r="AI90" s="5">
        <f t="shared" si="20"/>
        <v>123666</v>
      </c>
      <c r="AJ90" s="12">
        <f t="shared" si="21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>
        <f t="shared" si="29"/>
        <v>2</v>
      </c>
      <c r="BB90" s="5">
        <f t="shared" si="31"/>
        <v>1560959</v>
      </c>
      <c r="BC90" s="5">
        <f t="shared" si="24"/>
        <v>522913</v>
      </c>
      <c r="BD90" s="5">
        <f t="shared" si="25"/>
        <v>2083872</v>
      </c>
      <c r="BE90" s="12"/>
      <c r="BF90" s="12">
        <f t="shared" si="30"/>
        <v>3</v>
      </c>
      <c r="BG90" s="12">
        <f t="shared" si="26"/>
        <v>2021</v>
      </c>
      <c r="BH90" s="12"/>
      <c r="BI90" s="5">
        <f t="shared" si="27"/>
        <v>123666</v>
      </c>
      <c r="BJ90" s="12">
        <f t="shared" si="28"/>
        <v>20</v>
      </c>
    </row>
    <row r="91" spans="1:62" ht="15.75" x14ac:dyDescent="0.25">
      <c r="A91" s="33">
        <v>44278</v>
      </c>
      <c r="B91" s="20">
        <v>62144</v>
      </c>
      <c r="C91" s="20">
        <v>57197</v>
      </c>
      <c r="D91" s="20">
        <v>55524</v>
      </c>
      <c r="E91" s="20">
        <v>57400</v>
      </c>
      <c r="F91" s="20">
        <v>59323</v>
      </c>
      <c r="G91" s="20">
        <v>69215</v>
      </c>
      <c r="H91" s="20">
        <v>95113</v>
      </c>
      <c r="I91" s="20">
        <v>105963</v>
      </c>
      <c r="J91" s="20">
        <v>100281</v>
      </c>
      <c r="K91" s="20">
        <v>99214</v>
      </c>
      <c r="L91" s="20">
        <v>96657</v>
      </c>
      <c r="M91" s="20">
        <v>92565</v>
      </c>
      <c r="N91" s="20">
        <v>90088</v>
      </c>
      <c r="O91" s="20">
        <v>85109</v>
      </c>
      <c r="P91" s="20">
        <v>81287</v>
      </c>
      <c r="Q91" s="20">
        <v>85903</v>
      </c>
      <c r="R91" s="20">
        <v>93136</v>
      </c>
      <c r="S91" s="20">
        <v>105979</v>
      </c>
      <c r="T91" s="20">
        <v>110463</v>
      </c>
      <c r="U91" s="20">
        <v>123651</v>
      </c>
      <c r="V91" s="20">
        <v>118688</v>
      </c>
      <c r="W91" s="20">
        <v>96471</v>
      </c>
      <c r="X91" s="20">
        <v>75693</v>
      </c>
      <c r="Y91" s="20">
        <v>66963</v>
      </c>
      <c r="AA91" s="13">
        <f t="shared" ref="AA91:AA154" si="32">WEEKDAY(A91,2)</f>
        <v>2</v>
      </c>
      <c r="AB91" s="5">
        <f t="shared" si="22"/>
        <v>1561148</v>
      </c>
      <c r="AC91" s="5">
        <f t="shared" si="17"/>
        <v>522879</v>
      </c>
      <c r="AD91" s="5">
        <f t="shared" si="23"/>
        <v>2084027</v>
      </c>
      <c r="AE91" s="12"/>
      <c r="AF91" s="12">
        <f t="shared" si="18"/>
        <v>3</v>
      </c>
      <c r="AG91" s="12">
        <f t="shared" si="19"/>
        <v>2021</v>
      </c>
      <c r="AH91" s="12"/>
      <c r="AI91" s="5">
        <f t="shared" si="20"/>
        <v>123651</v>
      </c>
      <c r="AJ91" s="12">
        <f t="shared" si="21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>
        <f t="shared" si="29"/>
        <v>3</v>
      </c>
      <c r="BB91" s="5">
        <f t="shared" si="31"/>
        <v>1561148</v>
      </c>
      <c r="BC91" s="5">
        <f t="shared" si="24"/>
        <v>522879</v>
      </c>
      <c r="BD91" s="5">
        <f t="shared" si="25"/>
        <v>2084027</v>
      </c>
      <c r="BE91" s="12"/>
      <c r="BF91" s="12">
        <f t="shared" si="30"/>
        <v>3</v>
      </c>
      <c r="BG91" s="12">
        <f t="shared" si="26"/>
        <v>2021</v>
      </c>
      <c r="BH91" s="12"/>
      <c r="BI91" s="5">
        <f t="shared" si="27"/>
        <v>123651</v>
      </c>
      <c r="BJ91" s="12">
        <f t="shared" si="28"/>
        <v>20</v>
      </c>
    </row>
    <row r="92" spans="1:62" ht="15.75" x14ac:dyDescent="0.25">
      <c r="A92" s="33">
        <v>44279</v>
      </c>
      <c r="B92" s="20">
        <v>61934</v>
      </c>
      <c r="C92" s="20">
        <v>57006</v>
      </c>
      <c r="D92" s="20">
        <v>55336</v>
      </c>
      <c r="E92" s="20">
        <v>57219</v>
      </c>
      <c r="F92" s="20">
        <v>59132</v>
      </c>
      <c r="G92" s="20">
        <v>68979</v>
      </c>
      <c r="H92" s="20">
        <v>94799</v>
      </c>
      <c r="I92" s="20">
        <v>105609</v>
      </c>
      <c r="J92" s="20">
        <v>99947</v>
      </c>
      <c r="K92" s="20">
        <v>98880</v>
      </c>
      <c r="L92" s="20">
        <v>96338</v>
      </c>
      <c r="M92" s="20">
        <v>92284</v>
      </c>
      <c r="N92" s="20">
        <v>89772</v>
      </c>
      <c r="O92" s="20">
        <v>84801</v>
      </c>
      <c r="P92" s="20">
        <v>80976</v>
      </c>
      <c r="Q92" s="20">
        <v>85589</v>
      </c>
      <c r="R92" s="20">
        <v>92796</v>
      </c>
      <c r="S92" s="20">
        <v>105758</v>
      </c>
      <c r="T92" s="20">
        <v>110099</v>
      </c>
      <c r="U92" s="20">
        <v>123224</v>
      </c>
      <c r="V92" s="20">
        <v>118378</v>
      </c>
      <c r="W92" s="20">
        <v>96210</v>
      </c>
      <c r="X92" s="20">
        <v>75415</v>
      </c>
      <c r="Y92" s="20">
        <v>66729</v>
      </c>
      <c r="AA92" s="13">
        <f t="shared" si="32"/>
        <v>3</v>
      </c>
      <c r="AB92" s="5">
        <f t="shared" si="22"/>
        <v>1556076</v>
      </c>
      <c r="AC92" s="5">
        <f t="shared" si="17"/>
        <v>521134</v>
      </c>
      <c r="AD92" s="5">
        <f t="shared" si="23"/>
        <v>2077210</v>
      </c>
      <c r="AE92" s="12"/>
      <c r="AF92" s="12">
        <f t="shared" si="18"/>
        <v>3</v>
      </c>
      <c r="AG92" s="12">
        <f t="shared" si="19"/>
        <v>2021</v>
      </c>
      <c r="AH92" s="12"/>
      <c r="AI92" s="5">
        <f t="shared" si="20"/>
        <v>123224</v>
      </c>
      <c r="AJ92" s="12">
        <f t="shared" si="21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>
        <f t="shared" si="29"/>
        <v>4</v>
      </c>
      <c r="BB92" s="5">
        <f t="shared" si="31"/>
        <v>1556076</v>
      </c>
      <c r="BC92" s="5">
        <f t="shared" si="24"/>
        <v>521134</v>
      </c>
      <c r="BD92" s="5">
        <f t="shared" si="25"/>
        <v>2077210</v>
      </c>
      <c r="BE92" s="12"/>
      <c r="BF92" s="12">
        <f t="shared" si="30"/>
        <v>3</v>
      </c>
      <c r="BG92" s="12">
        <f t="shared" si="26"/>
        <v>2021</v>
      </c>
      <c r="BH92" s="12"/>
      <c r="BI92" s="5">
        <f t="shared" si="27"/>
        <v>123224</v>
      </c>
      <c r="BJ92" s="12">
        <f t="shared" si="28"/>
        <v>20</v>
      </c>
    </row>
    <row r="93" spans="1:62" ht="15.75" x14ac:dyDescent="0.25">
      <c r="A93" s="33">
        <v>44280</v>
      </c>
      <c r="B93" s="20">
        <v>61829</v>
      </c>
      <c r="C93" s="20">
        <v>56908</v>
      </c>
      <c r="D93" s="20">
        <v>55237</v>
      </c>
      <c r="E93" s="20">
        <v>57114</v>
      </c>
      <c r="F93" s="20">
        <v>59030</v>
      </c>
      <c r="G93" s="20">
        <v>68865</v>
      </c>
      <c r="H93" s="20">
        <v>94627</v>
      </c>
      <c r="I93" s="20">
        <v>105416</v>
      </c>
      <c r="J93" s="20">
        <v>99755</v>
      </c>
      <c r="K93" s="20">
        <v>98705</v>
      </c>
      <c r="L93" s="20">
        <v>96184</v>
      </c>
      <c r="M93" s="20">
        <v>92129</v>
      </c>
      <c r="N93" s="20">
        <v>89664</v>
      </c>
      <c r="O93" s="20">
        <v>84696</v>
      </c>
      <c r="P93" s="20">
        <v>80862</v>
      </c>
      <c r="Q93" s="20">
        <v>85461</v>
      </c>
      <c r="R93" s="20">
        <v>92703</v>
      </c>
      <c r="S93" s="20">
        <v>105506</v>
      </c>
      <c r="T93" s="20">
        <v>109722</v>
      </c>
      <c r="U93" s="20">
        <v>122841</v>
      </c>
      <c r="V93" s="20">
        <v>117894</v>
      </c>
      <c r="W93" s="20">
        <v>95901</v>
      </c>
      <c r="X93" s="20">
        <v>75321</v>
      </c>
      <c r="Y93" s="20">
        <v>66628</v>
      </c>
      <c r="AA93" s="13">
        <f t="shared" si="32"/>
        <v>4</v>
      </c>
      <c r="AB93" s="5">
        <f t="shared" si="22"/>
        <v>1552760</v>
      </c>
      <c r="AC93" s="5">
        <f t="shared" si="17"/>
        <v>520238</v>
      </c>
      <c r="AD93" s="5">
        <f t="shared" si="23"/>
        <v>2072998</v>
      </c>
      <c r="AE93" s="12"/>
      <c r="AF93" s="12">
        <f t="shared" si="18"/>
        <v>3</v>
      </c>
      <c r="AG93" s="12">
        <f t="shared" si="19"/>
        <v>2021</v>
      </c>
      <c r="AH93" s="12"/>
      <c r="AI93" s="5">
        <f t="shared" si="20"/>
        <v>122841</v>
      </c>
      <c r="AJ93" s="12">
        <f t="shared" si="21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>
        <f t="shared" si="29"/>
        <v>5</v>
      </c>
      <c r="BB93" s="5">
        <f t="shared" si="31"/>
        <v>1552760</v>
      </c>
      <c r="BC93" s="5">
        <f t="shared" si="24"/>
        <v>520238</v>
      </c>
      <c r="BD93" s="5">
        <f t="shared" si="25"/>
        <v>2072998</v>
      </c>
      <c r="BE93" s="12"/>
      <c r="BF93" s="12">
        <f t="shared" si="30"/>
        <v>3</v>
      </c>
      <c r="BG93" s="12">
        <f t="shared" si="26"/>
        <v>2021</v>
      </c>
      <c r="BH93" s="12"/>
      <c r="BI93" s="5">
        <f t="shared" si="27"/>
        <v>122841</v>
      </c>
      <c r="BJ93" s="12">
        <f t="shared" si="28"/>
        <v>20</v>
      </c>
    </row>
    <row r="94" spans="1:62" ht="15.75" x14ac:dyDescent="0.25">
      <c r="A94" s="33">
        <v>44281</v>
      </c>
      <c r="B94" s="20">
        <v>65360</v>
      </c>
      <c r="C94" s="20">
        <v>62011</v>
      </c>
      <c r="D94" s="20">
        <v>59975</v>
      </c>
      <c r="E94" s="20">
        <v>60317</v>
      </c>
      <c r="F94" s="20">
        <v>62613</v>
      </c>
      <c r="G94" s="20">
        <v>71103</v>
      </c>
      <c r="H94" s="20">
        <v>94625</v>
      </c>
      <c r="I94" s="20">
        <v>105410</v>
      </c>
      <c r="J94" s="20">
        <v>99776</v>
      </c>
      <c r="K94" s="20">
        <v>98711</v>
      </c>
      <c r="L94" s="20">
        <v>96202</v>
      </c>
      <c r="M94" s="20">
        <v>93655</v>
      </c>
      <c r="N94" s="20">
        <v>92273</v>
      </c>
      <c r="O94" s="20">
        <v>89663</v>
      </c>
      <c r="P94" s="20">
        <v>86627</v>
      </c>
      <c r="Q94" s="20">
        <v>87879</v>
      </c>
      <c r="R94" s="20">
        <v>92620</v>
      </c>
      <c r="S94" s="20">
        <v>105476</v>
      </c>
      <c r="T94" s="20">
        <v>109679</v>
      </c>
      <c r="U94" s="20">
        <v>122711</v>
      </c>
      <c r="V94" s="20">
        <v>117953</v>
      </c>
      <c r="W94" s="20">
        <v>95962</v>
      </c>
      <c r="X94" s="20">
        <v>75312</v>
      </c>
      <c r="Y94" s="20">
        <v>67420</v>
      </c>
      <c r="AA94" s="13">
        <f t="shared" si="32"/>
        <v>5</v>
      </c>
      <c r="AB94" s="5">
        <f t="shared" si="22"/>
        <v>1569909</v>
      </c>
      <c r="AC94" s="5">
        <f t="shared" si="17"/>
        <v>543424</v>
      </c>
      <c r="AD94" s="5">
        <f t="shared" si="23"/>
        <v>2113333</v>
      </c>
      <c r="AE94" s="12"/>
      <c r="AF94" s="12">
        <f t="shared" si="18"/>
        <v>3</v>
      </c>
      <c r="AG94" s="12">
        <f t="shared" si="19"/>
        <v>2021</v>
      </c>
      <c r="AH94" s="12"/>
      <c r="AI94" s="5">
        <f t="shared" si="20"/>
        <v>122711</v>
      </c>
      <c r="AJ94" s="12">
        <f t="shared" si="21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>
        <f t="shared" si="29"/>
        <v>6</v>
      </c>
      <c r="BB94" s="5">
        <f t="shared" si="31"/>
        <v>1569909</v>
      </c>
      <c r="BC94" s="5">
        <f t="shared" si="24"/>
        <v>543424</v>
      </c>
      <c r="BD94" s="5">
        <f t="shared" si="25"/>
        <v>2113333</v>
      </c>
      <c r="BE94" s="12"/>
      <c r="BF94" s="12">
        <f t="shared" si="30"/>
        <v>3</v>
      </c>
      <c r="BG94" s="12">
        <f t="shared" si="26"/>
        <v>2021</v>
      </c>
      <c r="BH94" s="12"/>
      <c r="BI94" s="5">
        <f t="shared" si="27"/>
        <v>122711</v>
      </c>
      <c r="BJ94" s="12">
        <f t="shared" si="28"/>
        <v>20</v>
      </c>
    </row>
    <row r="95" spans="1:62" ht="15.75" x14ac:dyDescent="0.25">
      <c r="A95" s="33">
        <v>44282</v>
      </c>
      <c r="B95" s="20">
        <v>62268</v>
      </c>
      <c r="C95" s="20">
        <v>56018</v>
      </c>
      <c r="D95" s="20">
        <v>59409</v>
      </c>
      <c r="E95" s="20">
        <v>62081</v>
      </c>
      <c r="F95" s="20">
        <v>62792</v>
      </c>
      <c r="G95" s="20">
        <v>67105</v>
      </c>
      <c r="H95" s="20">
        <v>84848</v>
      </c>
      <c r="I95" s="20">
        <v>96120</v>
      </c>
      <c r="J95" s="20">
        <v>101223</v>
      </c>
      <c r="K95" s="20">
        <v>104685</v>
      </c>
      <c r="L95" s="20">
        <v>101204</v>
      </c>
      <c r="M95" s="20">
        <v>97905</v>
      </c>
      <c r="N95" s="20">
        <v>94707</v>
      </c>
      <c r="O95" s="20">
        <v>90032</v>
      </c>
      <c r="P95" s="20">
        <v>84296</v>
      </c>
      <c r="Q95" s="20">
        <v>88392</v>
      </c>
      <c r="R95" s="20">
        <v>95708</v>
      </c>
      <c r="S95" s="20">
        <v>107307</v>
      </c>
      <c r="T95" s="20">
        <v>112371</v>
      </c>
      <c r="U95" s="20">
        <v>124596</v>
      </c>
      <c r="V95" s="20">
        <v>120060</v>
      </c>
      <c r="W95" s="20">
        <v>95316</v>
      </c>
      <c r="X95" s="20">
        <v>79010</v>
      </c>
      <c r="Y95" s="20">
        <v>70642</v>
      </c>
      <c r="AA95" s="13">
        <f t="shared" si="32"/>
        <v>6</v>
      </c>
      <c r="AB95" s="5">
        <f t="shared" si="22"/>
        <v>1592932</v>
      </c>
      <c r="AC95" s="5">
        <f t="shared" si="17"/>
        <v>525163</v>
      </c>
      <c r="AD95" s="5">
        <f t="shared" si="23"/>
        <v>2118095</v>
      </c>
      <c r="AE95" s="12"/>
      <c r="AF95" s="12">
        <f t="shared" si="18"/>
        <v>3</v>
      </c>
      <c r="AG95" s="12">
        <f t="shared" si="19"/>
        <v>2021</v>
      </c>
      <c r="AH95" s="12"/>
      <c r="AI95" s="5">
        <f t="shared" si="20"/>
        <v>124596</v>
      </c>
      <c r="AJ95" s="12">
        <f t="shared" si="21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>
        <f t="shared" si="29"/>
        <v>7</v>
      </c>
      <c r="BB95" s="5">
        <f t="shared" si="31"/>
        <v>0</v>
      </c>
      <c r="BC95" s="5">
        <f t="shared" si="24"/>
        <v>2118095</v>
      </c>
      <c r="BD95" s="5">
        <f t="shared" si="25"/>
        <v>2118095</v>
      </c>
      <c r="BE95" s="12"/>
      <c r="BF95" s="12">
        <f t="shared" si="30"/>
        <v>3</v>
      </c>
      <c r="BG95" s="12">
        <f t="shared" si="26"/>
        <v>2021</v>
      </c>
      <c r="BH95" s="12"/>
      <c r="BI95" s="5">
        <f t="shared" si="27"/>
        <v>124596</v>
      </c>
      <c r="BJ95" s="12">
        <f t="shared" si="28"/>
        <v>20</v>
      </c>
    </row>
    <row r="96" spans="1:62" ht="15.75" x14ac:dyDescent="0.25">
      <c r="A96" s="33">
        <v>44283</v>
      </c>
      <c r="B96" s="20">
        <v>62693</v>
      </c>
      <c r="C96" s="20">
        <v>57010</v>
      </c>
      <c r="D96" s="20">
        <v>59214</v>
      </c>
      <c r="E96" s="20">
        <v>57926</v>
      </c>
      <c r="F96" s="20">
        <v>59485</v>
      </c>
      <c r="G96" s="20">
        <v>65356</v>
      </c>
      <c r="H96" s="20">
        <v>84870</v>
      </c>
      <c r="I96" s="20">
        <v>96141</v>
      </c>
      <c r="J96" s="20">
        <v>101253</v>
      </c>
      <c r="K96" s="20">
        <v>104718</v>
      </c>
      <c r="L96" s="20">
        <v>101232</v>
      </c>
      <c r="M96" s="20">
        <v>97927</v>
      </c>
      <c r="N96" s="20">
        <v>96099</v>
      </c>
      <c r="O96" s="20">
        <v>93040</v>
      </c>
      <c r="P96" s="20">
        <v>90471</v>
      </c>
      <c r="Q96" s="20">
        <v>94272</v>
      </c>
      <c r="R96" s="20">
        <v>100460</v>
      </c>
      <c r="S96" s="20">
        <v>110221</v>
      </c>
      <c r="T96" s="20">
        <v>112289</v>
      </c>
      <c r="U96" s="20">
        <v>124430</v>
      </c>
      <c r="V96" s="20">
        <v>120088</v>
      </c>
      <c r="W96" s="20">
        <v>95350</v>
      </c>
      <c r="X96" s="20">
        <v>76724</v>
      </c>
      <c r="Y96" s="20">
        <v>67928</v>
      </c>
      <c r="AA96" s="13">
        <f t="shared" si="32"/>
        <v>7</v>
      </c>
      <c r="AB96" s="5">
        <f t="shared" si="22"/>
        <v>0</v>
      </c>
      <c r="AC96" s="5">
        <f t="shared" si="17"/>
        <v>2129197</v>
      </c>
      <c r="AD96" s="5">
        <f t="shared" si="23"/>
        <v>2129197</v>
      </c>
      <c r="AE96" s="12"/>
      <c r="AF96" s="12">
        <f t="shared" si="18"/>
        <v>3</v>
      </c>
      <c r="AG96" s="12">
        <f t="shared" si="19"/>
        <v>2021</v>
      </c>
      <c r="AH96" s="12"/>
      <c r="AI96" s="5">
        <f t="shared" si="20"/>
        <v>124430</v>
      </c>
      <c r="AJ96" s="12">
        <f t="shared" si="21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>
        <f t="shared" si="29"/>
        <v>1</v>
      </c>
      <c r="BB96" s="5">
        <f t="shared" si="31"/>
        <v>0</v>
      </c>
      <c r="BC96" s="5">
        <f t="shared" si="24"/>
        <v>2129197</v>
      </c>
      <c r="BD96" s="5">
        <f t="shared" si="25"/>
        <v>2129197</v>
      </c>
      <c r="BE96" s="12"/>
      <c r="BF96" s="12">
        <f t="shared" si="30"/>
        <v>3</v>
      </c>
      <c r="BG96" s="12">
        <f t="shared" si="26"/>
        <v>2021</v>
      </c>
      <c r="BH96" s="12"/>
      <c r="BI96" s="5">
        <f t="shared" si="27"/>
        <v>124430</v>
      </c>
      <c r="BJ96" s="12">
        <f t="shared" si="28"/>
        <v>20</v>
      </c>
    </row>
    <row r="97" spans="1:62" ht="15.75" x14ac:dyDescent="0.25">
      <c r="A97" s="33">
        <v>44284</v>
      </c>
      <c r="B97" s="20">
        <v>67355</v>
      </c>
      <c r="C97" s="20">
        <v>63660</v>
      </c>
      <c r="D97" s="20">
        <v>61773</v>
      </c>
      <c r="E97" s="20">
        <v>62946</v>
      </c>
      <c r="F97" s="20">
        <v>65377</v>
      </c>
      <c r="G97" s="20">
        <v>75316</v>
      </c>
      <c r="H97" s="20">
        <v>93747</v>
      </c>
      <c r="I97" s="20">
        <v>104493</v>
      </c>
      <c r="J97" s="20">
        <v>98793</v>
      </c>
      <c r="K97" s="20">
        <v>97689</v>
      </c>
      <c r="L97" s="20">
        <v>95132</v>
      </c>
      <c r="M97" s="20">
        <v>91049</v>
      </c>
      <c r="N97" s="20">
        <v>88573</v>
      </c>
      <c r="O97" s="20">
        <v>85790</v>
      </c>
      <c r="P97" s="20">
        <v>84141</v>
      </c>
      <c r="Q97" s="20">
        <v>87137</v>
      </c>
      <c r="R97" s="20">
        <v>92905</v>
      </c>
      <c r="S97" s="20">
        <v>105409</v>
      </c>
      <c r="T97" s="20">
        <v>109307</v>
      </c>
      <c r="U97" s="20">
        <v>121651</v>
      </c>
      <c r="V97" s="20">
        <v>116842</v>
      </c>
      <c r="W97" s="20">
        <v>101724</v>
      </c>
      <c r="X97" s="20">
        <v>85496</v>
      </c>
      <c r="Y97" s="20">
        <v>78115</v>
      </c>
      <c r="AA97" s="13">
        <f t="shared" si="32"/>
        <v>1</v>
      </c>
      <c r="AB97" s="5">
        <f t="shared" si="22"/>
        <v>0</v>
      </c>
      <c r="AC97" s="5">
        <f t="shared" si="17"/>
        <v>2134420</v>
      </c>
      <c r="AD97" s="5">
        <f t="shared" si="23"/>
        <v>2134420</v>
      </c>
      <c r="AE97" s="12"/>
      <c r="AF97" s="12">
        <f t="shared" si="18"/>
        <v>3</v>
      </c>
      <c r="AG97" s="12">
        <f t="shared" si="19"/>
        <v>2021</v>
      </c>
      <c r="AH97" s="12"/>
      <c r="AI97" s="5">
        <f t="shared" si="20"/>
        <v>121651</v>
      </c>
      <c r="AJ97" s="12">
        <f t="shared" si="21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>
        <f t="shared" si="29"/>
        <v>2</v>
      </c>
      <c r="BB97" s="5">
        <f t="shared" si="31"/>
        <v>1566131</v>
      </c>
      <c r="BC97" s="5">
        <f t="shared" si="24"/>
        <v>568289</v>
      </c>
      <c r="BD97" s="5">
        <f t="shared" si="25"/>
        <v>2134420</v>
      </c>
      <c r="BE97" s="12"/>
      <c r="BF97" s="12">
        <f t="shared" si="30"/>
        <v>3</v>
      </c>
      <c r="BG97" s="12">
        <f t="shared" si="26"/>
        <v>2021</v>
      </c>
      <c r="BH97" s="12"/>
      <c r="BI97" s="5">
        <f t="shared" si="27"/>
        <v>121651</v>
      </c>
      <c r="BJ97" s="12">
        <f t="shared" si="28"/>
        <v>20</v>
      </c>
    </row>
    <row r="98" spans="1:62" ht="15.75" x14ac:dyDescent="0.25">
      <c r="A98" s="33">
        <v>44285</v>
      </c>
      <c r="B98" s="20">
        <v>61449</v>
      </c>
      <c r="C98" s="20">
        <v>56555</v>
      </c>
      <c r="D98" s="20">
        <v>55639</v>
      </c>
      <c r="E98" s="20">
        <v>57617</v>
      </c>
      <c r="F98" s="20">
        <v>60687</v>
      </c>
      <c r="G98" s="20">
        <v>69999</v>
      </c>
      <c r="H98" s="20">
        <v>94137</v>
      </c>
      <c r="I98" s="20">
        <v>104784</v>
      </c>
      <c r="J98" s="20">
        <v>99120</v>
      </c>
      <c r="K98" s="20">
        <v>98071</v>
      </c>
      <c r="L98" s="20">
        <v>95555</v>
      </c>
      <c r="M98" s="20">
        <v>91500</v>
      </c>
      <c r="N98" s="20">
        <v>89050</v>
      </c>
      <c r="O98" s="20">
        <v>84102</v>
      </c>
      <c r="P98" s="20">
        <v>80328</v>
      </c>
      <c r="Q98" s="20">
        <v>84903</v>
      </c>
      <c r="R98" s="20">
        <v>92043</v>
      </c>
      <c r="S98" s="20">
        <v>104762</v>
      </c>
      <c r="T98" s="20">
        <v>108991</v>
      </c>
      <c r="U98" s="20">
        <v>121982</v>
      </c>
      <c r="V98" s="20">
        <v>117188</v>
      </c>
      <c r="W98" s="20">
        <v>95389</v>
      </c>
      <c r="X98" s="20">
        <v>74825</v>
      </c>
      <c r="Y98" s="20">
        <v>66192</v>
      </c>
      <c r="AA98" s="13">
        <f t="shared" si="32"/>
        <v>2</v>
      </c>
      <c r="AB98" s="5">
        <f t="shared" si="22"/>
        <v>1542593</v>
      </c>
      <c r="AC98" s="5">
        <f t="shared" si="17"/>
        <v>522275</v>
      </c>
      <c r="AD98" s="5">
        <f t="shared" si="23"/>
        <v>2064868</v>
      </c>
      <c r="AE98" s="12"/>
      <c r="AF98" s="12">
        <f t="shared" si="18"/>
        <v>3</v>
      </c>
      <c r="AG98" s="12">
        <f t="shared" si="19"/>
        <v>2021</v>
      </c>
      <c r="AH98" s="12"/>
      <c r="AI98" s="5">
        <f t="shared" si="20"/>
        <v>121982</v>
      </c>
      <c r="AJ98" s="12">
        <f t="shared" si="21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>
        <f t="shared" si="29"/>
        <v>3</v>
      </c>
      <c r="BB98" s="5">
        <f t="shared" si="31"/>
        <v>1542593</v>
      </c>
      <c r="BC98" s="5">
        <f t="shared" si="24"/>
        <v>522275</v>
      </c>
      <c r="BD98" s="5">
        <f t="shared" si="25"/>
        <v>2064868</v>
      </c>
      <c r="BE98" s="12"/>
      <c r="BF98" s="12">
        <f t="shared" si="30"/>
        <v>3</v>
      </c>
      <c r="BG98" s="12">
        <f t="shared" si="26"/>
        <v>2021</v>
      </c>
      <c r="BH98" s="12"/>
      <c r="BI98" s="5">
        <f t="shared" si="27"/>
        <v>121982</v>
      </c>
      <c r="BJ98" s="12">
        <f t="shared" si="28"/>
        <v>20</v>
      </c>
    </row>
    <row r="99" spans="1:62" ht="15.75" x14ac:dyDescent="0.25">
      <c r="A99" s="33">
        <v>44286</v>
      </c>
      <c r="B99" s="20">
        <v>61275</v>
      </c>
      <c r="C99" s="20">
        <v>56398</v>
      </c>
      <c r="D99" s="20">
        <v>54751</v>
      </c>
      <c r="E99" s="20">
        <v>56610</v>
      </c>
      <c r="F99" s="20">
        <v>58501</v>
      </c>
      <c r="G99" s="20">
        <v>68236</v>
      </c>
      <c r="H99" s="20">
        <v>93763</v>
      </c>
      <c r="I99" s="20">
        <v>104453</v>
      </c>
      <c r="J99" s="20">
        <v>98854</v>
      </c>
      <c r="K99" s="20">
        <v>97812</v>
      </c>
      <c r="L99" s="20">
        <v>95297</v>
      </c>
      <c r="M99" s="20">
        <v>91298</v>
      </c>
      <c r="N99" s="20">
        <v>88829</v>
      </c>
      <c r="O99" s="20">
        <v>83888</v>
      </c>
      <c r="P99" s="20">
        <v>80107</v>
      </c>
      <c r="Q99" s="20">
        <v>84687</v>
      </c>
      <c r="R99" s="20">
        <v>91812</v>
      </c>
      <c r="S99" s="20">
        <v>104604</v>
      </c>
      <c r="T99" s="20">
        <v>108898</v>
      </c>
      <c r="U99" s="20">
        <v>121882</v>
      </c>
      <c r="V99" s="20">
        <v>117111</v>
      </c>
      <c r="W99" s="20">
        <v>95126</v>
      </c>
      <c r="X99" s="20">
        <v>74589</v>
      </c>
      <c r="Y99" s="20">
        <v>66007</v>
      </c>
      <c r="AA99" s="13">
        <f t="shared" si="32"/>
        <v>3</v>
      </c>
      <c r="AB99" s="5">
        <f t="shared" si="22"/>
        <v>1539247</v>
      </c>
      <c r="AC99" s="5">
        <f t="shared" si="17"/>
        <v>515541</v>
      </c>
      <c r="AD99" s="5">
        <f t="shared" si="23"/>
        <v>2054788</v>
      </c>
      <c r="AE99" s="12"/>
      <c r="AF99" s="12">
        <f t="shared" si="18"/>
        <v>3</v>
      </c>
      <c r="AG99" s="12">
        <f t="shared" si="19"/>
        <v>2021</v>
      </c>
      <c r="AH99" s="12"/>
      <c r="AI99" s="5">
        <f t="shared" si="20"/>
        <v>121882</v>
      </c>
      <c r="AJ99" s="12">
        <f t="shared" si="21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>
        <f t="shared" si="29"/>
        <v>4</v>
      </c>
      <c r="BB99" s="5">
        <f t="shared" si="31"/>
        <v>1539247</v>
      </c>
      <c r="BC99" s="5">
        <f t="shared" si="24"/>
        <v>515541</v>
      </c>
      <c r="BD99" s="5">
        <f t="shared" si="25"/>
        <v>2054788</v>
      </c>
      <c r="BE99" s="12"/>
      <c r="BF99" s="12">
        <f t="shared" si="30"/>
        <v>3</v>
      </c>
      <c r="BG99" s="12">
        <f t="shared" si="26"/>
        <v>2021</v>
      </c>
      <c r="BH99" s="12"/>
      <c r="BI99" s="5">
        <f t="shared" si="27"/>
        <v>121882</v>
      </c>
      <c r="BJ99" s="12">
        <f t="shared" si="28"/>
        <v>20</v>
      </c>
    </row>
    <row r="100" spans="1:62" ht="15.75" x14ac:dyDescent="0.25">
      <c r="A100" s="33">
        <v>44287</v>
      </c>
      <c r="B100" s="20">
        <v>47065</v>
      </c>
      <c r="C100" s="20">
        <v>44633</v>
      </c>
      <c r="D100" s="20">
        <v>43216</v>
      </c>
      <c r="E100" s="20">
        <v>44185</v>
      </c>
      <c r="F100" s="20">
        <v>46807</v>
      </c>
      <c r="G100" s="20">
        <v>55215</v>
      </c>
      <c r="H100" s="20">
        <v>72804</v>
      </c>
      <c r="I100" s="20">
        <v>82999</v>
      </c>
      <c r="J100" s="20">
        <v>80533</v>
      </c>
      <c r="K100" s="20">
        <v>78545</v>
      </c>
      <c r="L100" s="20">
        <v>77694</v>
      </c>
      <c r="M100" s="20">
        <v>74874</v>
      </c>
      <c r="N100" s="20">
        <v>73895</v>
      </c>
      <c r="O100" s="20">
        <v>69730</v>
      </c>
      <c r="P100" s="20">
        <v>66832</v>
      </c>
      <c r="Q100" s="20">
        <v>68667</v>
      </c>
      <c r="R100" s="20">
        <v>74872</v>
      </c>
      <c r="S100" s="20">
        <v>86098</v>
      </c>
      <c r="T100" s="20">
        <v>90064</v>
      </c>
      <c r="U100" s="20">
        <v>97349</v>
      </c>
      <c r="V100" s="20">
        <v>91273</v>
      </c>
      <c r="W100" s="20">
        <v>80507</v>
      </c>
      <c r="X100" s="20">
        <v>68820</v>
      </c>
      <c r="Y100" s="20">
        <v>60140</v>
      </c>
      <c r="AA100" s="13">
        <f t="shared" si="32"/>
        <v>4</v>
      </c>
      <c r="AB100" s="5">
        <f t="shared" si="22"/>
        <v>1262752</v>
      </c>
      <c r="AC100" s="5">
        <f t="shared" si="17"/>
        <v>414065</v>
      </c>
      <c r="AD100" s="5">
        <f t="shared" si="23"/>
        <v>1676817</v>
      </c>
      <c r="AE100" s="12"/>
      <c r="AF100" s="12">
        <f t="shared" si="18"/>
        <v>4</v>
      </c>
      <c r="AG100" s="12">
        <f t="shared" si="19"/>
        <v>2021</v>
      </c>
      <c r="AH100" s="12"/>
      <c r="AI100" s="5">
        <f t="shared" si="20"/>
        <v>97349</v>
      </c>
      <c r="AJ100" s="12">
        <f t="shared" si="21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>
        <f t="shared" si="29"/>
        <v>5</v>
      </c>
      <c r="BB100" s="5">
        <f t="shared" si="31"/>
        <v>1262752</v>
      </c>
      <c r="BC100" s="5">
        <f t="shared" si="24"/>
        <v>414065</v>
      </c>
      <c r="BD100" s="5">
        <f t="shared" si="25"/>
        <v>1676817</v>
      </c>
      <c r="BE100" s="12"/>
      <c r="BF100" s="12">
        <f t="shared" si="30"/>
        <v>4</v>
      </c>
      <c r="BG100" s="12">
        <f t="shared" si="26"/>
        <v>2021</v>
      </c>
      <c r="BH100" s="12"/>
      <c r="BI100" s="5">
        <f t="shared" si="27"/>
        <v>97349</v>
      </c>
      <c r="BJ100" s="12">
        <f t="shared" si="28"/>
        <v>20</v>
      </c>
    </row>
    <row r="101" spans="1:62" ht="15.75" x14ac:dyDescent="0.25">
      <c r="A101" s="33">
        <v>44288</v>
      </c>
      <c r="B101" s="20">
        <v>55060</v>
      </c>
      <c r="C101" s="20">
        <v>52955</v>
      </c>
      <c r="D101" s="20">
        <v>52054</v>
      </c>
      <c r="E101" s="20">
        <v>53002</v>
      </c>
      <c r="F101" s="20">
        <v>56140</v>
      </c>
      <c r="G101" s="20">
        <v>64720</v>
      </c>
      <c r="H101" s="20">
        <v>80803</v>
      </c>
      <c r="I101" s="20">
        <v>87645</v>
      </c>
      <c r="J101" s="20">
        <v>84807</v>
      </c>
      <c r="K101" s="20">
        <v>81523</v>
      </c>
      <c r="L101" s="20">
        <v>77110</v>
      </c>
      <c r="M101" s="20">
        <v>71852</v>
      </c>
      <c r="N101" s="20">
        <v>69719</v>
      </c>
      <c r="O101" s="20">
        <v>65536</v>
      </c>
      <c r="P101" s="20">
        <v>62175</v>
      </c>
      <c r="Q101" s="20">
        <v>63599</v>
      </c>
      <c r="R101" s="20">
        <v>70547</v>
      </c>
      <c r="S101" s="20">
        <v>82922</v>
      </c>
      <c r="T101" s="20">
        <v>88743</v>
      </c>
      <c r="U101" s="20">
        <v>96807</v>
      </c>
      <c r="V101" s="20">
        <v>92099</v>
      </c>
      <c r="W101" s="20">
        <v>82967</v>
      </c>
      <c r="X101" s="20">
        <v>73236</v>
      </c>
      <c r="Y101" s="20">
        <v>63010</v>
      </c>
      <c r="AA101" s="13">
        <f t="shared" si="32"/>
        <v>5</v>
      </c>
      <c r="AB101" s="5">
        <f t="shared" si="22"/>
        <v>1251287</v>
      </c>
      <c r="AC101" s="5">
        <f t="shared" si="17"/>
        <v>477744</v>
      </c>
      <c r="AD101" s="5">
        <f t="shared" si="23"/>
        <v>1729031</v>
      </c>
      <c r="AE101" s="12"/>
      <c r="AF101" s="12">
        <f t="shared" si="18"/>
        <v>4</v>
      </c>
      <c r="AG101" s="12">
        <f t="shared" si="19"/>
        <v>2021</v>
      </c>
      <c r="AH101" s="12"/>
      <c r="AI101" s="5">
        <f t="shared" si="20"/>
        <v>96807</v>
      </c>
      <c r="AJ101" s="12">
        <f t="shared" si="21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>
        <f t="shared" si="29"/>
        <v>6</v>
      </c>
      <c r="BB101" s="5">
        <f t="shared" si="31"/>
        <v>1251287</v>
      </c>
      <c r="BC101" s="5">
        <f t="shared" si="24"/>
        <v>477744</v>
      </c>
      <c r="BD101" s="5">
        <f t="shared" si="25"/>
        <v>1729031</v>
      </c>
      <c r="BE101" s="12"/>
      <c r="BF101" s="12">
        <f t="shared" si="30"/>
        <v>4</v>
      </c>
      <c r="BG101" s="12">
        <f t="shared" si="26"/>
        <v>2021</v>
      </c>
      <c r="BH101" s="12"/>
      <c r="BI101" s="5">
        <f t="shared" si="27"/>
        <v>96807</v>
      </c>
      <c r="BJ101" s="12">
        <f t="shared" si="28"/>
        <v>20</v>
      </c>
    </row>
    <row r="102" spans="1:62" ht="15.75" x14ac:dyDescent="0.25">
      <c r="A102" s="33">
        <v>44289</v>
      </c>
      <c r="B102" s="20">
        <v>57396</v>
      </c>
      <c r="C102" s="20">
        <v>55009</v>
      </c>
      <c r="D102" s="20">
        <v>55869</v>
      </c>
      <c r="E102" s="20">
        <v>54806</v>
      </c>
      <c r="F102" s="20">
        <v>56244</v>
      </c>
      <c r="G102" s="20">
        <v>62486</v>
      </c>
      <c r="H102" s="20">
        <v>72208</v>
      </c>
      <c r="I102" s="20">
        <v>81049</v>
      </c>
      <c r="J102" s="20">
        <v>83143</v>
      </c>
      <c r="K102" s="20">
        <v>84968</v>
      </c>
      <c r="L102" s="20">
        <v>80665</v>
      </c>
      <c r="M102" s="20">
        <v>72972</v>
      </c>
      <c r="N102" s="20">
        <v>71421</v>
      </c>
      <c r="O102" s="20">
        <v>67766</v>
      </c>
      <c r="P102" s="20">
        <v>62594</v>
      </c>
      <c r="Q102" s="20">
        <v>64470</v>
      </c>
      <c r="R102" s="20">
        <v>71715</v>
      </c>
      <c r="S102" s="20">
        <v>82872</v>
      </c>
      <c r="T102" s="20">
        <v>85004</v>
      </c>
      <c r="U102" s="20">
        <v>97318</v>
      </c>
      <c r="V102" s="20">
        <v>91171</v>
      </c>
      <c r="W102" s="20">
        <v>80729</v>
      </c>
      <c r="X102" s="20">
        <v>70879</v>
      </c>
      <c r="Y102" s="20">
        <v>61778</v>
      </c>
      <c r="AA102" s="13">
        <f t="shared" si="32"/>
        <v>6</v>
      </c>
      <c r="AB102" s="5">
        <f t="shared" si="22"/>
        <v>1248736</v>
      </c>
      <c r="AC102" s="5">
        <f t="shared" si="17"/>
        <v>475796</v>
      </c>
      <c r="AD102" s="5">
        <f t="shared" si="23"/>
        <v>1724532</v>
      </c>
      <c r="AE102" s="12"/>
      <c r="AF102" s="12">
        <f t="shared" si="18"/>
        <v>4</v>
      </c>
      <c r="AG102" s="12">
        <f t="shared" si="19"/>
        <v>2021</v>
      </c>
      <c r="AH102" s="12"/>
      <c r="AI102" s="5">
        <f t="shared" si="20"/>
        <v>97318</v>
      </c>
      <c r="AJ102" s="12">
        <f t="shared" si="21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>
        <v>8</v>
      </c>
      <c r="BB102" s="5">
        <f t="shared" si="31"/>
        <v>0</v>
      </c>
      <c r="BC102" s="5">
        <f t="shared" si="24"/>
        <v>1724532</v>
      </c>
      <c r="BD102" s="5">
        <f t="shared" si="25"/>
        <v>1724532</v>
      </c>
      <c r="BE102" s="12"/>
      <c r="BF102" s="12">
        <f t="shared" si="30"/>
        <v>4</v>
      </c>
      <c r="BG102" s="12">
        <f t="shared" si="26"/>
        <v>2021</v>
      </c>
      <c r="BH102" s="12"/>
      <c r="BI102" s="5">
        <f t="shared" si="27"/>
        <v>97318</v>
      </c>
      <c r="BJ102" s="12">
        <f t="shared" si="28"/>
        <v>20</v>
      </c>
    </row>
    <row r="103" spans="1:62" ht="15.75" x14ac:dyDescent="0.25">
      <c r="A103" s="33">
        <v>44290</v>
      </c>
      <c r="B103" s="20">
        <v>55133</v>
      </c>
      <c r="C103" s="20">
        <v>52865</v>
      </c>
      <c r="D103" s="20">
        <v>53529</v>
      </c>
      <c r="E103" s="20">
        <v>52406</v>
      </c>
      <c r="F103" s="20">
        <v>53535</v>
      </c>
      <c r="G103" s="20">
        <v>58683</v>
      </c>
      <c r="H103" s="20">
        <v>70198</v>
      </c>
      <c r="I103" s="20">
        <v>81426</v>
      </c>
      <c r="J103" s="20">
        <v>83544</v>
      </c>
      <c r="K103" s="20">
        <v>85358</v>
      </c>
      <c r="L103" s="20">
        <v>81314</v>
      </c>
      <c r="M103" s="20">
        <v>76854</v>
      </c>
      <c r="N103" s="20">
        <v>74327</v>
      </c>
      <c r="O103" s="20">
        <v>69097</v>
      </c>
      <c r="P103" s="20">
        <v>64007</v>
      </c>
      <c r="Q103" s="20">
        <v>65556</v>
      </c>
      <c r="R103" s="20">
        <v>73091</v>
      </c>
      <c r="S103" s="20">
        <v>83286</v>
      </c>
      <c r="T103" s="20">
        <v>88504</v>
      </c>
      <c r="U103" s="20">
        <v>97810</v>
      </c>
      <c r="V103" s="20">
        <v>91634</v>
      </c>
      <c r="W103" s="20">
        <v>80241</v>
      </c>
      <c r="X103" s="20">
        <v>69633</v>
      </c>
      <c r="Y103" s="20">
        <v>60647</v>
      </c>
      <c r="AA103" s="13">
        <f t="shared" si="32"/>
        <v>7</v>
      </c>
      <c r="AB103" s="5">
        <f t="shared" si="22"/>
        <v>0</v>
      </c>
      <c r="AC103" s="5">
        <f t="shared" si="17"/>
        <v>1722678</v>
      </c>
      <c r="AD103" s="5">
        <f t="shared" si="23"/>
        <v>1722678</v>
      </c>
      <c r="AE103" s="12"/>
      <c r="AF103" s="12">
        <f t="shared" si="18"/>
        <v>4</v>
      </c>
      <c r="AG103" s="12">
        <f t="shared" si="19"/>
        <v>2021</v>
      </c>
      <c r="AH103" s="12"/>
      <c r="AI103" s="5">
        <f t="shared" si="20"/>
        <v>97810</v>
      </c>
      <c r="AJ103" s="12">
        <f t="shared" si="21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>
        <f t="shared" si="29"/>
        <v>1</v>
      </c>
      <c r="BB103" s="5">
        <f t="shared" si="31"/>
        <v>0</v>
      </c>
      <c r="BC103" s="5">
        <f t="shared" si="24"/>
        <v>1722678</v>
      </c>
      <c r="BD103" s="5">
        <f t="shared" si="25"/>
        <v>1722678</v>
      </c>
      <c r="BE103" s="12"/>
      <c r="BF103" s="12">
        <f t="shared" si="30"/>
        <v>4</v>
      </c>
      <c r="BG103" s="12">
        <f t="shared" si="26"/>
        <v>2021</v>
      </c>
      <c r="BH103" s="12"/>
      <c r="BI103" s="5">
        <f t="shared" si="27"/>
        <v>97810</v>
      </c>
      <c r="BJ103" s="12">
        <f t="shared" si="28"/>
        <v>20</v>
      </c>
    </row>
    <row r="104" spans="1:62" ht="15.75" x14ac:dyDescent="0.25">
      <c r="A104" s="33">
        <v>44291</v>
      </c>
      <c r="B104" s="20">
        <v>55834</v>
      </c>
      <c r="C104" s="20">
        <v>52761</v>
      </c>
      <c r="D104" s="20">
        <v>49921</v>
      </c>
      <c r="E104" s="20">
        <v>51510</v>
      </c>
      <c r="F104" s="20">
        <v>53677</v>
      </c>
      <c r="G104" s="20">
        <v>61467</v>
      </c>
      <c r="H104" s="20">
        <v>78921</v>
      </c>
      <c r="I104" s="20">
        <v>84741</v>
      </c>
      <c r="J104" s="20">
        <v>83469</v>
      </c>
      <c r="K104" s="20">
        <v>82762</v>
      </c>
      <c r="L104" s="20">
        <v>79601</v>
      </c>
      <c r="M104" s="20">
        <v>76070</v>
      </c>
      <c r="N104" s="20">
        <v>74421</v>
      </c>
      <c r="O104" s="20">
        <v>70620</v>
      </c>
      <c r="P104" s="20">
        <v>67632</v>
      </c>
      <c r="Q104" s="20">
        <v>69894</v>
      </c>
      <c r="R104" s="20">
        <v>76145</v>
      </c>
      <c r="S104" s="20">
        <v>88470</v>
      </c>
      <c r="T104" s="20">
        <v>91389</v>
      </c>
      <c r="U104" s="20">
        <v>98255</v>
      </c>
      <c r="V104" s="20">
        <v>92118</v>
      </c>
      <c r="W104" s="20">
        <v>78989</v>
      </c>
      <c r="X104" s="20">
        <v>67664</v>
      </c>
      <c r="Y104" s="20">
        <v>58002</v>
      </c>
      <c r="AA104" s="13">
        <f t="shared" si="32"/>
        <v>1</v>
      </c>
      <c r="AB104" s="5">
        <f t="shared" si="22"/>
        <v>0</v>
      </c>
      <c r="AC104" s="5">
        <f t="shared" si="17"/>
        <v>1744333</v>
      </c>
      <c r="AD104" s="5">
        <f t="shared" si="23"/>
        <v>1744333</v>
      </c>
      <c r="AE104" s="12"/>
      <c r="AF104" s="12">
        <f t="shared" si="18"/>
        <v>4</v>
      </c>
      <c r="AG104" s="12">
        <f t="shared" si="19"/>
        <v>2021</v>
      </c>
      <c r="AH104" s="12"/>
      <c r="AI104" s="5">
        <f t="shared" si="20"/>
        <v>98255</v>
      </c>
      <c r="AJ104" s="12">
        <f t="shared" si="21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>
        <f t="shared" si="29"/>
        <v>2</v>
      </c>
      <c r="BB104" s="5">
        <f t="shared" si="31"/>
        <v>1282240</v>
      </c>
      <c r="BC104" s="5">
        <f t="shared" si="24"/>
        <v>462093</v>
      </c>
      <c r="BD104" s="5">
        <f t="shared" si="25"/>
        <v>1744333</v>
      </c>
      <c r="BE104" s="12"/>
      <c r="BF104" s="12">
        <f t="shared" si="30"/>
        <v>4</v>
      </c>
      <c r="BG104" s="12">
        <f t="shared" si="26"/>
        <v>2021</v>
      </c>
      <c r="BH104" s="12"/>
      <c r="BI104" s="5">
        <f t="shared" si="27"/>
        <v>98255</v>
      </c>
      <c r="BJ104" s="12">
        <f t="shared" si="28"/>
        <v>20</v>
      </c>
    </row>
    <row r="105" spans="1:62" ht="15.75" x14ac:dyDescent="0.25">
      <c r="A105" s="33">
        <v>44292</v>
      </c>
      <c r="B105" s="20">
        <v>52815</v>
      </c>
      <c r="C105" s="20">
        <v>50286</v>
      </c>
      <c r="D105" s="20">
        <v>48484</v>
      </c>
      <c r="E105" s="20">
        <v>49525</v>
      </c>
      <c r="F105" s="20">
        <v>51758</v>
      </c>
      <c r="G105" s="20">
        <v>59739</v>
      </c>
      <c r="H105" s="20">
        <v>75691</v>
      </c>
      <c r="I105" s="20">
        <v>84987</v>
      </c>
      <c r="J105" s="20">
        <v>82391</v>
      </c>
      <c r="K105" s="20">
        <v>80140</v>
      </c>
      <c r="L105" s="20">
        <v>76927</v>
      </c>
      <c r="M105" s="20">
        <v>70928</v>
      </c>
      <c r="N105" s="20">
        <v>70258</v>
      </c>
      <c r="O105" s="20">
        <v>65901</v>
      </c>
      <c r="P105" s="20">
        <v>63330</v>
      </c>
      <c r="Q105" s="20">
        <v>64529</v>
      </c>
      <c r="R105" s="20">
        <v>71303</v>
      </c>
      <c r="S105" s="20">
        <v>83349</v>
      </c>
      <c r="T105" s="20">
        <v>85814</v>
      </c>
      <c r="U105" s="20">
        <v>98454</v>
      </c>
      <c r="V105" s="20">
        <v>92167</v>
      </c>
      <c r="W105" s="20">
        <v>76845</v>
      </c>
      <c r="X105" s="20">
        <v>63756</v>
      </c>
      <c r="Y105" s="20">
        <v>54202</v>
      </c>
      <c r="AA105" s="13">
        <f t="shared" si="32"/>
        <v>2</v>
      </c>
      <c r="AB105" s="5">
        <f t="shared" si="22"/>
        <v>1231079</v>
      </c>
      <c r="AC105" s="5">
        <f t="shared" si="17"/>
        <v>442500</v>
      </c>
      <c r="AD105" s="5">
        <f t="shared" si="23"/>
        <v>1673579</v>
      </c>
      <c r="AE105" s="12"/>
      <c r="AF105" s="12">
        <f t="shared" si="18"/>
        <v>4</v>
      </c>
      <c r="AG105" s="12">
        <f t="shared" si="19"/>
        <v>2021</v>
      </c>
      <c r="AH105" s="12"/>
      <c r="AI105" s="5">
        <f t="shared" si="20"/>
        <v>98454</v>
      </c>
      <c r="AJ105" s="12">
        <f t="shared" si="21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>
        <f t="shared" si="29"/>
        <v>3</v>
      </c>
      <c r="BB105" s="5">
        <f t="shared" si="31"/>
        <v>1231079</v>
      </c>
      <c r="BC105" s="5">
        <f t="shared" si="24"/>
        <v>442500</v>
      </c>
      <c r="BD105" s="5">
        <f t="shared" si="25"/>
        <v>1673579</v>
      </c>
      <c r="BE105" s="12"/>
      <c r="BF105" s="12">
        <f t="shared" si="30"/>
        <v>4</v>
      </c>
      <c r="BG105" s="12">
        <f t="shared" si="26"/>
        <v>2021</v>
      </c>
      <c r="BH105" s="12"/>
      <c r="BI105" s="5">
        <f t="shared" si="27"/>
        <v>98454</v>
      </c>
      <c r="BJ105" s="12">
        <f t="shared" si="28"/>
        <v>20</v>
      </c>
    </row>
    <row r="106" spans="1:62" ht="15.75" x14ac:dyDescent="0.25">
      <c r="A106" s="33">
        <v>44293</v>
      </c>
      <c r="B106" s="20">
        <v>48158</v>
      </c>
      <c r="C106" s="20">
        <v>44661</v>
      </c>
      <c r="D106" s="20">
        <v>42468</v>
      </c>
      <c r="E106" s="20">
        <v>43530</v>
      </c>
      <c r="F106" s="20">
        <v>45741</v>
      </c>
      <c r="G106" s="20">
        <v>53921</v>
      </c>
      <c r="H106" s="20">
        <v>74475</v>
      </c>
      <c r="I106" s="20">
        <v>84913</v>
      </c>
      <c r="J106" s="20">
        <v>82414</v>
      </c>
      <c r="K106" s="20">
        <v>80165</v>
      </c>
      <c r="L106" s="20">
        <v>76950</v>
      </c>
      <c r="M106" s="20">
        <v>70740</v>
      </c>
      <c r="N106" s="20">
        <v>69083</v>
      </c>
      <c r="O106" s="20">
        <v>64746</v>
      </c>
      <c r="P106" s="20">
        <v>61162</v>
      </c>
      <c r="Q106" s="20">
        <v>64550</v>
      </c>
      <c r="R106" s="20">
        <v>71346</v>
      </c>
      <c r="S106" s="20">
        <v>83258</v>
      </c>
      <c r="T106" s="20">
        <v>85762</v>
      </c>
      <c r="U106" s="20">
        <v>98440</v>
      </c>
      <c r="V106" s="20">
        <v>92291</v>
      </c>
      <c r="W106" s="20">
        <v>76948</v>
      </c>
      <c r="X106" s="20">
        <v>62399</v>
      </c>
      <c r="Y106" s="20">
        <v>52037</v>
      </c>
      <c r="AA106" s="13">
        <f t="shared" si="32"/>
        <v>3</v>
      </c>
      <c r="AB106" s="5">
        <f t="shared" si="22"/>
        <v>1225167</v>
      </c>
      <c r="AC106" s="5">
        <f t="shared" si="17"/>
        <v>404991</v>
      </c>
      <c r="AD106" s="5">
        <f t="shared" si="23"/>
        <v>1630158</v>
      </c>
      <c r="AE106" s="12"/>
      <c r="AF106" s="12">
        <f t="shared" si="18"/>
        <v>4</v>
      </c>
      <c r="AG106" s="12">
        <f t="shared" si="19"/>
        <v>2021</v>
      </c>
      <c r="AH106" s="12"/>
      <c r="AI106" s="5">
        <f t="shared" si="20"/>
        <v>98440</v>
      </c>
      <c r="AJ106" s="12">
        <f t="shared" si="21"/>
        <v>20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>
        <f t="shared" si="29"/>
        <v>4</v>
      </c>
      <c r="BB106" s="5">
        <f t="shared" si="31"/>
        <v>1225167</v>
      </c>
      <c r="BC106" s="5">
        <f t="shared" si="24"/>
        <v>404991</v>
      </c>
      <c r="BD106" s="5">
        <f t="shared" si="25"/>
        <v>1630158</v>
      </c>
      <c r="BE106" s="12"/>
      <c r="BF106" s="12">
        <f t="shared" si="30"/>
        <v>4</v>
      </c>
      <c r="BG106" s="12">
        <f t="shared" si="26"/>
        <v>2021</v>
      </c>
      <c r="BH106" s="12"/>
      <c r="BI106" s="5">
        <f t="shared" si="27"/>
        <v>98440</v>
      </c>
      <c r="BJ106" s="12">
        <f t="shared" si="28"/>
        <v>20</v>
      </c>
    </row>
    <row r="107" spans="1:62" ht="15.75" x14ac:dyDescent="0.25">
      <c r="A107" s="33">
        <v>44294</v>
      </c>
      <c r="B107" s="20">
        <v>47857</v>
      </c>
      <c r="C107" s="20">
        <v>44701</v>
      </c>
      <c r="D107" s="20">
        <v>42516</v>
      </c>
      <c r="E107" s="20">
        <v>43582</v>
      </c>
      <c r="F107" s="20">
        <v>45790</v>
      </c>
      <c r="G107" s="20">
        <v>53998</v>
      </c>
      <c r="H107" s="20">
        <v>74542</v>
      </c>
      <c r="I107" s="20">
        <v>85004</v>
      </c>
      <c r="J107" s="20">
        <v>82500</v>
      </c>
      <c r="K107" s="20">
        <v>80242</v>
      </c>
      <c r="L107" s="20">
        <v>77028</v>
      </c>
      <c r="M107" s="20">
        <v>70805</v>
      </c>
      <c r="N107" s="20">
        <v>69139</v>
      </c>
      <c r="O107" s="20">
        <v>64788</v>
      </c>
      <c r="P107" s="20">
        <v>61190</v>
      </c>
      <c r="Q107" s="20">
        <v>64628</v>
      </c>
      <c r="R107" s="20">
        <v>71406</v>
      </c>
      <c r="S107" s="20">
        <v>83325</v>
      </c>
      <c r="T107" s="20">
        <v>85700</v>
      </c>
      <c r="U107" s="20">
        <v>98351</v>
      </c>
      <c r="V107" s="20">
        <v>92177</v>
      </c>
      <c r="W107" s="20">
        <v>76954</v>
      </c>
      <c r="X107" s="20">
        <v>62449</v>
      </c>
      <c r="Y107" s="20">
        <v>52092</v>
      </c>
      <c r="AA107" s="13">
        <f t="shared" si="32"/>
        <v>4</v>
      </c>
      <c r="AB107" s="5">
        <f t="shared" si="22"/>
        <v>1225686</v>
      </c>
      <c r="AC107" s="5">
        <f t="shared" si="17"/>
        <v>405078</v>
      </c>
      <c r="AD107" s="5">
        <f t="shared" si="23"/>
        <v>1630764</v>
      </c>
      <c r="AE107" s="12"/>
      <c r="AF107" s="12">
        <f t="shared" si="18"/>
        <v>4</v>
      </c>
      <c r="AG107" s="12">
        <f t="shared" si="19"/>
        <v>2021</v>
      </c>
      <c r="AH107" s="12"/>
      <c r="AI107" s="5">
        <f t="shared" si="20"/>
        <v>98351</v>
      </c>
      <c r="AJ107" s="12">
        <f t="shared" si="21"/>
        <v>20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>
        <f t="shared" si="29"/>
        <v>5</v>
      </c>
      <c r="BB107" s="5">
        <f t="shared" si="31"/>
        <v>1225686</v>
      </c>
      <c r="BC107" s="5">
        <f t="shared" si="24"/>
        <v>405078</v>
      </c>
      <c r="BD107" s="5">
        <f t="shared" si="25"/>
        <v>1630764</v>
      </c>
      <c r="BE107" s="12"/>
      <c r="BF107" s="12">
        <f t="shared" si="30"/>
        <v>4</v>
      </c>
      <c r="BG107" s="12">
        <f t="shared" si="26"/>
        <v>2021</v>
      </c>
      <c r="BH107" s="12"/>
      <c r="BI107" s="5">
        <f t="shared" si="27"/>
        <v>98351</v>
      </c>
      <c r="BJ107" s="12">
        <f t="shared" si="28"/>
        <v>20</v>
      </c>
    </row>
    <row r="108" spans="1:62" ht="15.75" x14ac:dyDescent="0.25">
      <c r="A108" s="33">
        <v>44295</v>
      </c>
      <c r="B108" s="20">
        <v>47933</v>
      </c>
      <c r="C108" s="20">
        <v>44769</v>
      </c>
      <c r="D108" s="20">
        <v>43025</v>
      </c>
      <c r="E108" s="20">
        <v>44905</v>
      </c>
      <c r="F108" s="20">
        <v>47342</v>
      </c>
      <c r="G108" s="20">
        <v>55446</v>
      </c>
      <c r="H108" s="20">
        <v>74660</v>
      </c>
      <c r="I108" s="20">
        <v>85113</v>
      </c>
      <c r="J108" s="20">
        <v>82592</v>
      </c>
      <c r="K108" s="20">
        <v>80344</v>
      </c>
      <c r="L108" s="20">
        <v>77137</v>
      </c>
      <c r="M108" s="20">
        <v>70905</v>
      </c>
      <c r="N108" s="20">
        <v>69233</v>
      </c>
      <c r="O108" s="20">
        <v>64855</v>
      </c>
      <c r="P108" s="20">
        <v>61282</v>
      </c>
      <c r="Q108" s="20">
        <v>64679</v>
      </c>
      <c r="R108" s="20">
        <v>71473</v>
      </c>
      <c r="S108" s="20">
        <v>83428</v>
      </c>
      <c r="T108" s="20">
        <v>85796</v>
      </c>
      <c r="U108" s="20">
        <v>98611</v>
      </c>
      <c r="V108" s="20">
        <v>92511</v>
      </c>
      <c r="W108" s="20">
        <v>77081</v>
      </c>
      <c r="X108" s="20">
        <v>62529</v>
      </c>
      <c r="Y108" s="20">
        <v>52146</v>
      </c>
      <c r="AA108" s="13">
        <f t="shared" si="32"/>
        <v>5</v>
      </c>
      <c r="AB108" s="5">
        <f t="shared" si="22"/>
        <v>1227569</v>
      </c>
      <c r="AC108" s="5">
        <f t="shared" si="17"/>
        <v>410226</v>
      </c>
      <c r="AD108" s="5">
        <f t="shared" si="23"/>
        <v>1637795</v>
      </c>
      <c r="AE108" s="12"/>
      <c r="AF108" s="12">
        <f t="shared" si="18"/>
        <v>4</v>
      </c>
      <c r="AG108" s="12">
        <f t="shared" si="19"/>
        <v>2021</v>
      </c>
      <c r="AH108" s="12"/>
      <c r="AI108" s="5">
        <f t="shared" si="20"/>
        <v>98611</v>
      </c>
      <c r="AJ108" s="12">
        <f t="shared" si="21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>
        <f t="shared" si="29"/>
        <v>6</v>
      </c>
      <c r="BB108" s="5">
        <f t="shared" si="31"/>
        <v>1227569</v>
      </c>
      <c r="BC108" s="5">
        <f t="shared" si="24"/>
        <v>410226</v>
      </c>
      <c r="BD108" s="5">
        <f t="shared" si="25"/>
        <v>1637795</v>
      </c>
      <c r="BE108" s="12"/>
      <c r="BF108" s="12">
        <f t="shared" si="30"/>
        <v>4</v>
      </c>
      <c r="BG108" s="12">
        <f t="shared" si="26"/>
        <v>2021</v>
      </c>
      <c r="BH108" s="12"/>
      <c r="BI108" s="5">
        <f t="shared" si="27"/>
        <v>98611</v>
      </c>
      <c r="BJ108" s="12">
        <f t="shared" si="28"/>
        <v>20</v>
      </c>
    </row>
    <row r="109" spans="1:62" ht="15.75" x14ac:dyDescent="0.25">
      <c r="A109" s="33">
        <v>44296</v>
      </c>
      <c r="B109" s="20">
        <v>47787</v>
      </c>
      <c r="C109" s="20">
        <v>44584</v>
      </c>
      <c r="D109" s="20">
        <v>43121</v>
      </c>
      <c r="E109" s="20">
        <v>43453</v>
      </c>
      <c r="F109" s="20">
        <v>45673</v>
      </c>
      <c r="G109" s="20">
        <v>53089</v>
      </c>
      <c r="H109" s="20">
        <v>70769</v>
      </c>
      <c r="I109" s="20">
        <v>82111</v>
      </c>
      <c r="J109" s="20">
        <v>84270</v>
      </c>
      <c r="K109" s="20">
        <v>86142</v>
      </c>
      <c r="L109" s="20">
        <v>81791</v>
      </c>
      <c r="M109" s="20">
        <v>74007</v>
      </c>
      <c r="N109" s="20">
        <v>72429</v>
      </c>
      <c r="O109" s="20">
        <v>68749</v>
      </c>
      <c r="P109" s="20">
        <v>63503</v>
      </c>
      <c r="Q109" s="20">
        <v>65416</v>
      </c>
      <c r="R109" s="20">
        <v>72709</v>
      </c>
      <c r="S109" s="20">
        <v>83997</v>
      </c>
      <c r="T109" s="20">
        <v>86161</v>
      </c>
      <c r="U109" s="20">
        <v>98639</v>
      </c>
      <c r="V109" s="20">
        <v>92386</v>
      </c>
      <c r="W109" s="20">
        <v>77286</v>
      </c>
      <c r="X109" s="20">
        <v>62924</v>
      </c>
      <c r="Y109" s="20">
        <v>52827</v>
      </c>
      <c r="AA109" s="13">
        <f t="shared" si="32"/>
        <v>6</v>
      </c>
      <c r="AB109" s="5">
        <f t="shared" si="22"/>
        <v>1252520</v>
      </c>
      <c r="AC109" s="5">
        <f t="shared" si="17"/>
        <v>401303</v>
      </c>
      <c r="AD109" s="5">
        <f t="shared" si="23"/>
        <v>1653823</v>
      </c>
      <c r="AE109" s="12"/>
      <c r="AF109" s="12">
        <f t="shared" si="18"/>
        <v>4</v>
      </c>
      <c r="AG109" s="12">
        <f t="shared" si="19"/>
        <v>2021</v>
      </c>
      <c r="AH109" s="12"/>
      <c r="AI109" s="5">
        <f t="shared" si="20"/>
        <v>98639</v>
      </c>
      <c r="AJ109" s="12">
        <f t="shared" si="21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>
        <f t="shared" si="29"/>
        <v>7</v>
      </c>
      <c r="BB109" s="5">
        <f t="shared" si="31"/>
        <v>0</v>
      </c>
      <c r="BC109" s="5">
        <f t="shared" si="24"/>
        <v>1653823</v>
      </c>
      <c r="BD109" s="5">
        <f t="shared" si="25"/>
        <v>1653823</v>
      </c>
      <c r="BE109" s="12"/>
      <c r="BF109" s="12">
        <f t="shared" si="30"/>
        <v>4</v>
      </c>
      <c r="BG109" s="12">
        <f t="shared" si="26"/>
        <v>2021</v>
      </c>
      <c r="BH109" s="12"/>
      <c r="BI109" s="5">
        <f t="shared" si="27"/>
        <v>98639</v>
      </c>
      <c r="BJ109" s="12">
        <f t="shared" si="28"/>
        <v>20</v>
      </c>
    </row>
    <row r="110" spans="1:62" ht="15.75" x14ac:dyDescent="0.25">
      <c r="A110" s="33">
        <v>44297</v>
      </c>
      <c r="B110" s="20">
        <v>47816</v>
      </c>
      <c r="C110" s="20">
        <v>44624</v>
      </c>
      <c r="D110" s="20">
        <v>44380</v>
      </c>
      <c r="E110" s="20">
        <v>43893</v>
      </c>
      <c r="F110" s="20">
        <v>45713</v>
      </c>
      <c r="G110" s="20">
        <v>53137</v>
      </c>
      <c r="H110" s="20">
        <v>70834</v>
      </c>
      <c r="I110" s="20">
        <v>82165</v>
      </c>
      <c r="J110" s="20">
        <v>84316</v>
      </c>
      <c r="K110" s="20">
        <v>86155</v>
      </c>
      <c r="L110" s="20">
        <v>81792</v>
      </c>
      <c r="M110" s="20">
        <v>74031</v>
      </c>
      <c r="N110" s="20">
        <v>72466</v>
      </c>
      <c r="O110" s="20">
        <v>68802</v>
      </c>
      <c r="P110" s="20">
        <v>63568</v>
      </c>
      <c r="Q110" s="20">
        <v>65438</v>
      </c>
      <c r="R110" s="20">
        <v>72757</v>
      </c>
      <c r="S110" s="20">
        <v>84107</v>
      </c>
      <c r="T110" s="20">
        <v>86270</v>
      </c>
      <c r="U110" s="20">
        <v>98758</v>
      </c>
      <c r="V110" s="20">
        <v>92500</v>
      </c>
      <c r="W110" s="20">
        <v>77387</v>
      </c>
      <c r="X110" s="20">
        <v>62994</v>
      </c>
      <c r="Y110" s="20">
        <v>52904</v>
      </c>
      <c r="AA110" s="13">
        <f t="shared" si="32"/>
        <v>7</v>
      </c>
      <c r="AB110" s="5">
        <f t="shared" si="22"/>
        <v>0</v>
      </c>
      <c r="AC110" s="5">
        <f t="shared" si="17"/>
        <v>1656807</v>
      </c>
      <c r="AD110" s="5">
        <f t="shared" si="23"/>
        <v>1656807</v>
      </c>
      <c r="AE110" s="12"/>
      <c r="AF110" s="12">
        <f t="shared" si="18"/>
        <v>4</v>
      </c>
      <c r="AG110" s="12">
        <f t="shared" si="19"/>
        <v>2021</v>
      </c>
      <c r="AH110" s="12"/>
      <c r="AI110" s="5">
        <f t="shared" si="20"/>
        <v>98758</v>
      </c>
      <c r="AJ110" s="12">
        <f t="shared" si="21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>
        <f t="shared" si="29"/>
        <v>1</v>
      </c>
      <c r="BB110" s="5">
        <f t="shared" si="31"/>
        <v>0</v>
      </c>
      <c r="BC110" s="5">
        <f t="shared" si="24"/>
        <v>1656807</v>
      </c>
      <c r="BD110" s="5">
        <f t="shared" si="25"/>
        <v>1656807</v>
      </c>
      <c r="BE110" s="12"/>
      <c r="BF110" s="12">
        <f t="shared" si="30"/>
        <v>4</v>
      </c>
      <c r="BG110" s="12">
        <f t="shared" si="26"/>
        <v>2021</v>
      </c>
      <c r="BH110" s="12"/>
      <c r="BI110" s="5">
        <f t="shared" si="27"/>
        <v>98758</v>
      </c>
      <c r="BJ110" s="12">
        <f t="shared" si="28"/>
        <v>20</v>
      </c>
    </row>
    <row r="111" spans="1:62" ht="15.75" x14ac:dyDescent="0.25">
      <c r="A111" s="33">
        <v>44298</v>
      </c>
      <c r="B111" s="20">
        <v>48042</v>
      </c>
      <c r="C111" s="20">
        <v>44869</v>
      </c>
      <c r="D111" s="20">
        <v>42682</v>
      </c>
      <c r="E111" s="20">
        <v>43748</v>
      </c>
      <c r="F111" s="20">
        <v>45960</v>
      </c>
      <c r="G111" s="20">
        <v>54330</v>
      </c>
      <c r="H111" s="20">
        <v>74802</v>
      </c>
      <c r="I111" s="20">
        <v>85284</v>
      </c>
      <c r="J111" s="20">
        <v>82771</v>
      </c>
      <c r="K111" s="20">
        <v>80524</v>
      </c>
      <c r="L111" s="20">
        <v>77276</v>
      </c>
      <c r="M111" s="20">
        <v>71028</v>
      </c>
      <c r="N111" s="20">
        <v>69381</v>
      </c>
      <c r="O111" s="20">
        <v>65001</v>
      </c>
      <c r="P111" s="20">
        <v>61400</v>
      </c>
      <c r="Q111" s="20">
        <v>64822</v>
      </c>
      <c r="R111" s="20">
        <v>71623</v>
      </c>
      <c r="S111" s="20">
        <v>83592</v>
      </c>
      <c r="T111" s="20">
        <v>85894</v>
      </c>
      <c r="U111" s="20">
        <v>98765</v>
      </c>
      <c r="V111" s="20">
        <v>92406</v>
      </c>
      <c r="W111" s="20">
        <v>77100</v>
      </c>
      <c r="X111" s="20">
        <v>62690</v>
      </c>
      <c r="Y111" s="20">
        <v>52270</v>
      </c>
      <c r="AA111" s="13">
        <f t="shared" si="32"/>
        <v>1</v>
      </c>
      <c r="AB111" s="5">
        <f t="shared" si="22"/>
        <v>0</v>
      </c>
      <c r="AC111" s="5">
        <f t="shared" si="17"/>
        <v>1636260</v>
      </c>
      <c r="AD111" s="5">
        <f t="shared" si="23"/>
        <v>1636260</v>
      </c>
      <c r="AE111" s="12"/>
      <c r="AF111" s="12">
        <f t="shared" si="18"/>
        <v>4</v>
      </c>
      <c r="AG111" s="12">
        <f t="shared" si="19"/>
        <v>2021</v>
      </c>
      <c r="AH111" s="12"/>
      <c r="AI111" s="5">
        <f t="shared" si="20"/>
        <v>98765</v>
      </c>
      <c r="AJ111" s="12">
        <f t="shared" si="21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>
        <f t="shared" si="29"/>
        <v>2</v>
      </c>
      <c r="BB111" s="5">
        <f t="shared" si="31"/>
        <v>1229557</v>
      </c>
      <c r="BC111" s="5">
        <f t="shared" si="24"/>
        <v>406703</v>
      </c>
      <c r="BD111" s="5">
        <f t="shared" si="25"/>
        <v>1636260</v>
      </c>
      <c r="BE111" s="12"/>
      <c r="BF111" s="12">
        <f t="shared" si="30"/>
        <v>4</v>
      </c>
      <c r="BG111" s="12">
        <f t="shared" si="26"/>
        <v>2021</v>
      </c>
      <c r="BH111" s="12"/>
      <c r="BI111" s="5">
        <f t="shared" si="27"/>
        <v>98765</v>
      </c>
      <c r="BJ111" s="12">
        <f t="shared" si="28"/>
        <v>20</v>
      </c>
    </row>
    <row r="112" spans="1:62" ht="15.75" x14ac:dyDescent="0.25">
      <c r="A112" s="33">
        <v>44299</v>
      </c>
      <c r="B112" s="20">
        <v>48054</v>
      </c>
      <c r="C112" s="20">
        <v>44884</v>
      </c>
      <c r="D112" s="20">
        <v>42689</v>
      </c>
      <c r="E112" s="20">
        <v>43754</v>
      </c>
      <c r="F112" s="20">
        <v>45979</v>
      </c>
      <c r="G112" s="20">
        <v>54206</v>
      </c>
      <c r="H112" s="20">
        <v>74855</v>
      </c>
      <c r="I112" s="20">
        <v>85360</v>
      </c>
      <c r="J112" s="20">
        <v>82836</v>
      </c>
      <c r="K112" s="20">
        <v>80580</v>
      </c>
      <c r="L112" s="20">
        <v>77335</v>
      </c>
      <c r="M112" s="20">
        <v>71095</v>
      </c>
      <c r="N112" s="20">
        <v>69421</v>
      </c>
      <c r="O112" s="20">
        <v>65045</v>
      </c>
      <c r="P112" s="20">
        <v>61449</v>
      </c>
      <c r="Q112" s="20">
        <v>64858</v>
      </c>
      <c r="R112" s="20">
        <v>71666</v>
      </c>
      <c r="S112" s="20">
        <v>83655</v>
      </c>
      <c r="T112" s="20">
        <v>86040</v>
      </c>
      <c r="U112" s="20">
        <v>98722</v>
      </c>
      <c r="V112" s="20">
        <v>92558</v>
      </c>
      <c r="W112" s="20">
        <v>77255</v>
      </c>
      <c r="X112" s="20">
        <v>62696</v>
      </c>
      <c r="Y112" s="20">
        <v>52301</v>
      </c>
      <c r="AA112" s="13">
        <f t="shared" si="32"/>
        <v>2</v>
      </c>
      <c r="AB112" s="5">
        <f t="shared" si="22"/>
        <v>1230571</v>
      </c>
      <c r="AC112" s="5">
        <f t="shared" si="17"/>
        <v>406722</v>
      </c>
      <c r="AD112" s="5">
        <f t="shared" si="23"/>
        <v>1637293</v>
      </c>
      <c r="AE112" s="12"/>
      <c r="AF112" s="12">
        <f t="shared" si="18"/>
        <v>4</v>
      </c>
      <c r="AG112" s="12">
        <f t="shared" si="19"/>
        <v>2021</v>
      </c>
      <c r="AH112" s="12"/>
      <c r="AI112" s="5">
        <f t="shared" si="20"/>
        <v>98722</v>
      </c>
      <c r="AJ112" s="12">
        <f t="shared" si="21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>
        <f t="shared" si="29"/>
        <v>3</v>
      </c>
      <c r="BB112" s="5">
        <f t="shared" si="31"/>
        <v>1230571</v>
      </c>
      <c r="BC112" s="5">
        <f t="shared" si="24"/>
        <v>406722</v>
      </c>
      <c r="BD112" s="5">
        <f t="shared" si="25"/>
        <v>1637293</v>
      </c>
      <c r="BE112" s="12"/>
      <c r="BF112" s="12">
        <f t="shared" si="30"/>
        <v>4</v>
      </c>
      <c r="BG112" s="12">
        <f t="shared" si="26"/>
        <v>2021</v>
      </c>
      <c r="BH112" s="12"/>
      <c r="BI112" s="5">
        <f t="shared" si="27"/>
        <v>98722</v>
      </c>
      <c r="BJ112" s="12">
        <f t="shared" si="28"/>
        <v>20</v>
      </c>
    </row>
    <row r="113" spans="1:62" ht="15.75" x14ac:dyDescent="0.25">
      <c r="A113" s="33">
        <v>44300</v>
      </c>
      <c r="B113" s="20">
        <v>48134</v>
      </c>
      <c r="C113" s="20">
        <v>45496</v>
      </c>
      <c r="D113" s="20">
        <v>44424</v>
      </c>
      <c r="E113" s="20">
        <v>46165</v>
      </c>
      <c r="F113" s="20">
        <v>48913</v>
      </c>
      <c r="G113" s="20">
        <v>57124</v>
      </c>
      <c r="H113" s="20">
        <v>74959</v>
      </c>
      <c r="I113" s="20">
        <v>85462</v>
      </c>
      <c r="J113" s="20">
        <v>82939</v>
      </c>
      <c r="K113" s="20">
        <v>80671</v>
      </c>
      <c r="L113" s="20">
        <v>77442</v>
      </c>
      <c r="M113" s="20">
        <v>71189</v>
      </c>
      <c r="N113" s="20">
        <v>69526</v>
      </c>
      <c r="O113" s="20">
        <v>65143</v>
      </c>
      <c r="P113" s="20">
        <v>61528</v>
      </c>
      <c r="Q113" s="20">
        <v>64950</v>
      </c>
      <c r="R113" s="20">
        <v>71775</v>
      </c>
      <c r="S113" s="20">
        <v>83873</v>
      </c>
      <c r="T113" s="20">
        <v>86278</v>
      </c>
      <c r="U113" s="20">
        <v>99072</v>
      </c>
      <c r="V113" s="20">
        <v>92728</v>
      </c>
      <c r="W113" s="20">
        <v>77264</v>
      </c>
      <c r="X113" s="20">
        <v>62779</v>
      </c>
      <c r="Y113" s="20">
        <v>53276</v>
      </c>
      <c r="AA113" s="13">
        <f t="shared" si="32"/>
        <v>3</v>
      </c>
      <c r="AB113" s="5">
        <f t="shared" si="22"/>
        <v>1232619</v>
      </c>
      <c r="AC113" s="5">
        <f t="shared" si="17"/>
        <v>418491</v>
      </c>
      <c r="AD113" s="5">
        <f t="shared" si="23"/>
        <v>1651110</v>
      </c>
      <c r="AE113" s="12"/>
      <c r="AF113" s="12">
        <f t="shared" si="18"/>
        <v>4</v>
      </c>
      <c r="AG113" s="12">
        <f t="shared" si="19"/>
        <v>2021</v>
      </c>
      <c r="AH113" s="12"/>
      <c r="AI113" s="5">
        <f t="shared" si="20"/>
        <v>99072</v>
      </c>
      <c r="AJ113" s="12">
        <f t="shared" si="21"/>
        <v>20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>
        <f t="shared" si="29"/>
        <v>4</v>
      </c>
      <c r="BB113" s="5">
        <f t="shared" si="31"/>
        <v>1232619</v>
      </c>
      <c r="BC113" s="5">
        <f t="shared" si="24"/>
        <v>418491</v>
      </c>
      <c r="BD113" s="5">
        <f t="shared" si="25"/>
        <v>1651110</v>
      </c>
      <c r="BE113" s="12"/>
      <c r="BF113" s="12">
        <f t="shared" si="30"/>
        <v>4</v>
      </c>
      <c r="BG113" s="12">
        <f t="shared" si="26"/>
        <v>2021</v>
      </c>
      <c r="BH113" s="12"/>
      <c r="BI113" s="5">
        <f t="shared" si="27"/>
        <v>99072</v>
      </c>
      <c r="BJ113" s="12">
        <f t="shared" si="28"/>
        <v>20</v>
      </c>
    </row>
    <row r="114" spans="1:62" ht="15.75" x14ac:dyDescent="0.25">
      <c r="A114" s="33">
        <v>44301</v>
      </c>
      <c r="B114" s="20">
        <v>48497</v>
      </c>
      <c r="C114" s="20">
        <v>46593</v>
      </c>
      <c r="D114" s="20">
        <v>45889</v>
      </c>
      <c r="E114" s="20">
        <v>47636</v>
      </c>
      <c r="F114" s="20">
        <v>50245</v>
      </c>
      <c r="G114" s="20">
        <v>58313</v>
      </c>
      <c r="H114" s="20">
        <v>75018</v>
      </c>
      <c r="I114" s="20">
        <v>85544</v>
      </c>
      <c r="J114" s="20">
        <v>83002</v>
      </c>
      <c r="K114" s="20">
        <v>80750</v>
      </c>
      <c r="L114" s="20">
        <v>77496</v>
      </c>
      <c r="M114" s="20">
        <v>71237</v>
      </c>
      <c r="N114" s="20">
        <v>69584</v>
      </c>
      <c r="O114" s="20">
        <v>65183</v>
      </c>
      <c r="P114" s="20">
        <v>61565</v>
      </c>
      <c r="Q114" s="20">
        <v>65012</v>
      </c>
      <c r="R114" s="20">
        <v>71842</v>
      </c>
      <c r="S114" s="20">
        <v>83853</v>
      </c>
      <c r="T114" s="20">
        <v>86262</v>
      </c>
      <c r="U114" s="20">
        <v>99139</v>
      </c>
      <c r="V114" s="20">
        <v>92852</v>
      </c>
      <c r="W114" s="20">
        <v>77307</v>
      </c>
      <c r="X114" s="20">
        <v>62844</v>
      </c>
      <c r="Y114" s="20">
        <v>53967</v>
      </c>
      <c r="AA114" s="13">
        <f t="shared" si="32"/>
        <v>4</v>
      </c>
      <c r="AB114" s="5">
        <f t="shared" si="22"/>
        <v>1233472</v>
      </c>
      <c r="AC114" s="5">
        <f t="shared" si="17"/>
        <v>426158</v>
      </c>
      <c r="AD114" s="5">
        <f t="shared" si="23"/>
        <v>1659630</v>
      </c>
      <c r="AE114" s="12"/>
      <c r="AF114" s="12">
        <f t="shared" si="18"/>
        <v>4</v>
      </c>
      <c r="AG114" s="12">
        <f t="shared" si="19"/>
        <v>2021</v>
      </c>
      <c r="AH114" s="12"/>
      <c r="AI114" s="5">
        <f t="shared" si="20"/>
        <v>99139</v>
      </c>
      <c r="AJ114" s="12">
        <f t="shared" si="21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>
        <f t="shared" si="29"/>
        <v>5</v>
      </c>
      <c r="BB114" s="5">
        <f t="shared" si="31"/>
        <v>1233472</v>
      </c>
      <c r="BC114" s="5">
        <f t="shared" si="24"/>
        <v>426158</v>
      </c>
      <c r="BD114" s="5">
        <f t="shared" si="25"/>
        <v>1659630</v>
      </c>
      <c r="BE114" s="12"/>
      <c r="BF114" s="12">
        <f t="shared" si="30"/>
        <v>4</v>
      </c>
      <c r="BG114" s="12">
        <f t="shared" si="26"/>
        <v>2021</v>
      </c>
      <c r="BH114" s="12"/>
      <c r="BI114" s="5">
        <f t="shared" si="27"/>
        <v>99139</v>
      </c>
      <c r="BJ114" s="12">
        <f t="shared" si="28"/>
        <v>20</v>
      </c>
    </row>
    <row r="115" spans="1:62" ht="15.75" x14ac:dyDescent="0.25">
      <c r="A115" s="33">
        <v>44302</v>
      </c>
      <c r="B115" s="20">
        <v>50894</v>
      </c>
      <c r="C115" s="20">
        <v>48048</v>
      </c>
      <c r="D115" s="20">
        <v>46414</v>
      </c>
      <c r="E115" s="20">
        <v>47474</v>
      </c>
      <c r="F115" s="20">
        <v>49798</v>
      </c>
      <c r="G115" s="20">
        <v>58243</v>
      </c>
      <c r="H115" s="20">
        <v>75056</v>
      </c>
      <c r="I115" s="20">
        <v>85565</v>
      </c>
      <c r="J115" s="20">
        <v>83024</v>
      </c>
      <c r="K115" s="20">
        <v>81820</v>
      </c>
      <c r="L115" s="20">
        <v>79618</v>
      </c>
      <c r="M115" s="20">
        <v>75457</v>
      </c>
      <c r="N115" s="20">
        <v>74547</v>
      </c>
      <c r="O115" s="20">
        <v>70924</v>
      </c>
      <c r="P115" s="20">
        <v>67628</v>
      </c>
      <c r="Q115" s="20">
        <v>70024</v>
      </c>
      <c r="R115" s="20">
        <v>77314</v>
      </c>
      <c r="S115" s="20">
        <v>89199</v>
      </c>
      <c r="T115" s="20">
        <v>90798</v>
      </c>
      <c r="U115" s="20">
        <v>98893</v>
      </c>
      <c r="V115" s="20">
        <v>92692</v>
      </c>
      <c r="W115" s="20">
        <v>78346</v>
      </c>
      <c r="X115" s="20">
        <v>67875</v>
      </c>
      <c r="Y115" s="20">
        <v>59344</v>
      </c>
      <c r="AA115" s="13">
        <v>8</v>
      </c>
      <c r="AB115" s="5">
        <f t="shared" si="22"/>
        <v>0</v>
      </c>
      <c r="AC115" s="5">
        <f t="shared" si="17"/>
        <v>1718995</v>
      </c>
      <c r="AD115" s="5">
        <f t="shared" si="23"/>
        <v>1718995</v>
      </c>
      <c r="AE115" s="12"/>
      <c r="AF115" s="12">
        <f t="shared" si="18"/>
        <v>4</v>
      </c>
      <c r="AG115" s="12">
        <f t="shared" si="19"/>
        <v>2021</v>
      </c>
      <c r="AH115" s="12"/>
      <c r="AI115" s="5">
        <f t="shared" si="20"/>
        <v>98893</v>
      </c>
      <c r="AJ115" s="12">
        <f t="shared" si="21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>
        <f t="shared" si="29"/>
        <v>6</v>
      </c>
      <c r="BB115" s="5">
        <f t="shared" si="31"/>
        <v>1283724</v>
      </c>
      <c r="BC115" s="5">
        <f t="shared" si="24"/>
        <v>435271</v>
      </c>
      <c r="BD115" s="5">
        <f t="shared" si="25"/>
        <v>1718995</v>
      </c>
      <c r="BE115" s="12"/>
      <c r="BF115" s="12">
        <f t="shared" si="30"/>
        <v>4</v>
      </c>
      <c r="BG115" s="12">
        <f t="shared" si="26"/>
        <v>2021</v>
      </c>
      <c r="BH115" s="12"/>
      <c r="BI115" s="5">
        <f t="shared" si="27"/>
        <v>98893</v>
      </c>
      <c r="BJ115" s="12">
        <f t="shared" si="28"/>
        <v>20</v>
      </c>
    </row>
    <row r="116" spans="1:62" ht="15.75" x14ac:dyDescent="0.25">
      <c r="A116" s="33">
        <v>44303</v>
      </c>
      <c r="B116" s="20">
        <v>54299</v>
      </c>
      <c r="C116" s="20">
        <v>51631</v>
      </c>
      <c r="D116" s="20">
        <v>52615</v>
      </c>
      <c r="E116" s="20">
        <v>52374</v>
      </c>
      <c r="F116" s="20">
        <v>53520</v>
      </c>
      <c r="G116" s="20">
        <v>58997</v>
      </c>
      <c r="H116" s="20">
        <v>71078</v>
      </c>
      <c r="I116" s="20">
        <v>82462</v>
      </c>
      <c r="J116" s="20">
        <v>84619</v>
      </c>
      <c r="K116" s="20">
        <v>86496</v>
      </c>
      <c r="L116" s="20">
        <v>82192</v>
      </c>
      <c r="M116" s="20">
        <v>78540</v>
      </c>
      <c r="N116" s="20">
        <v>77177</v>
      </c>
      <c r="O116" s="20">
        <v>73474</v>
      </c>
      <c r="P116" s="20">
        <v>68889</v>
      </c>
      <c r="Q116" s="20">
        <v>69083</v>
      </c>
      <c r="R116" s="20">
        <v>75556</v>
      </c>
      <c r="S116" s="20">
        <v>85783</v>
      </c>
      <c r="T116" s="20">
        <v>89417</v>
      </c>
      <c r="U116" s="20">
        <v>99261</v>
      </c>
      <c r="V116" s="20">
        <v>92825</v>
      </c>
      <c r="W116" s="20">
        <v>80442</v>
      </c>
      <c r="X116" s="20">
        <v>70206</v>
      </c>
      <c r="Y116" s="20">
        <v>60824</v>
      </c>
      <c r="AA116" s="13">
        <f t="shared" si="32"/>
        <v>6</v>
      </c>
      <c r="AB116" s="5">
        <f t="shared" si="22"/>
        <v>1296422</v>
      </c>
      <c r="AC116" s="5">
        <f t="shared" si="17"/>
        <v>455338</v>
      </c>
      <c r="AD116" s="5">
        <f t="shared" si="23"/>
        <v>1751760</v>
      </c>
      <c r="AE116" s="12"/>
      <c r="AF116" s="12">
        <f t="shared" si="18"/>
        <v>4</v>
      </c>
      <c r="AG116" s="12">
        <f t="shared" si="19"/>
        <v>2021</v>
      </c>
      <c r="AH116" s="12"/>
      <c r="AI116" s="5">
        <f t="shared" si="20"/>
        <v>99261</v>
      </c>
      <c r="AJ116" s="12">
        <f t="shared" si="21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>
        <f t="shared" si="29"/>
        <v>7</v>
      </c>
      <c r="BB116" s="5">
        <f t="shared" si="31"/>
        <v>0</v>
      </c>
      <c r="BC116" s="5">
        <f t="shared" si="24"/>
        <v>1751760</v>
      </c>
      <c r="BD116" s="5">
        <f t="shared" si="25"/>
        <v>1751760</v>
      </c>
      <c r="BE116" s="12"/>
      <c r="BF116" s="12">
        <f t="shared" si="30"/>
        <v>4</v>
      </c>
      <c r="BG116" s="12">
        <f t="shared" si="26"/>
        <v>2021</v>
      </c>
      <c r="BH116" s="12"/>
      <c r="BI116" s="5">
        <f t="shared" si="27"/>
        <v>99261</v>
      </c>
      <c r="BJ116" s="12">
        <f t="shared" si="28"/>
        <v>20</v>
      </c>
    </row>
    <row r="117" spans="1:62" ht="15.75" x14ac:dyDescent="0.25">
      <c r="A117" s="33">
        <v>44304</v>
      </c>
      <c r="B117" s="20">
        <v>55084</v>
      </c>
      <c r="C117" s="20">
        <v>52112</v>
      </c>
      <c r="D117" s="20">
        <v>52652</v>
      </c>
      <c r="E117" s="20">
        <v>51173</v>
      </c>
      <c r="F117" s="20">
        <v>52085</v>
      </c>
      <c r="G117" s="20">
        <v>56444</v>
      </c>
      <c r="H117" s="20">
        <v>71081</v>
      </c>
      <c r="I117" s="20">
        <v>82460</v>
      </c>
      <c r="J117" s="20">
        <v>84615</v>
      </c>
      <c r="K117" s="20">
        <v>86459</v>
      </c>
      <c r="L117" s="20">
        <v>82075</v>
      </c>
      <c r="M117" s="20">
        <v>74247</v>
      </c>
      <c r="N117" s="20">
        <v>72691</v>
      </c>
      <c r="O117" s="20">
        <v>69005</v>
      </c>
      <c r="P117" s="20">
        <v>63751</v>
      </c>
      <c r="Q117" s="20">
        <v>65634</v>
      </c>
      <c r="R117" s="20">
        <v>72972</v>
      </c>
      <c r="S117" s="20">
        <v>84502</v>
      </c>
      <c r="T117" s="20">
        <v>86654</v>
      </c>
      <c r="U117" s="20">
        <v>99053</v>
      </c>
      <c r="V117" s="20">
        <v>92788</v>
      </c>
      <c r="W117" s="20">
        <v>77616</v>
      </c>
      <c r="X117" s="20">
        <v>66137</v>
      </c>
      <c r="Y117" s="20">
        <v>57388</v>
      </c>
      <c r="AA117" s="13">
        <f t="shared" si="32"/>
        <v>7</v>
      </c>
      <c r="AB117" s="5">
        <f t="shared" si="22"/>
        <v>0</v>
      </c>
      <c r="AC117" s="5">
        <f t="shared" si="17"/>
        <v>1708678</v>
      </c>
      <c r="AD117" s="5">
        <f t="shared" si="23"/>
        <v>1708678</v>
      </c>
      <c r="AE117" s="12"/>
      <c r="AF117" s="12">
        <f t="shared" si="18"/>
        <v>4</v>
      </c>
      <c r="AG117" s="12">
        <f t="shared" si="19"/>
        <v>2021</v>
      </c>
      <c r="AH117" s="12"/>
      <c r="AI117" s="5">
        <f t="shared" si="20"/>
        <v>99053</v>
      </c>
      <c r="AJ117" s="12">
        <f t="shared" si="21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>
        <f t="shared" si="29"/>
        <v>1</v>
      </c>
      <c r="BB117" s="5">
        <f t="shared" si="31"/>
        <v>0</v>
      </c>
      <c r="BC117" s="5">
        <f t="shared" si="24"/>
        <v>1708678</v>
      </c>
      <c r="BD117" s="5">
        <f t="shared" si="25"/>
        <v>1708678</v>
      </c>
      <c r="BE117" s="12"/>
      <c r="BF117" s="12">
        <f t="shared" si="30"/>
        <v>4</v>
      </c>
      <c r="BG117" s="12">
        <f t="shared" si="26"/>
        <v>2021</v>
      </c>
      <c r="BH117" s="12"/>
      <c r="BI117" s="5">
        <f t="shared" si="27"/>
        <v>99053</v>
      </c>
      <c r="BJ117" s="12">
        <f t="shared" si="28"/>
        <v>20</v>
      </c>
    </row>
    <row r="118" spans="1:62" ht="15.75" x14ac:dyDescent="0.25">
      <c r="A118" s="33">
        <v>44305</v>
      </c>
      <c r="B118" s="20">
        <v>52160</v>
      </c>
      <c r="C118" s="20">
        <v>49608</v>
      </c>
      <c r="D118" s="20">
        <v>50887</v>
      </c>
      <c r="E118" s="20">
        <v>50037</v>
      </c>
      <c r="F118" s="20">
        <v>52699</v>
      </c>
      <c r="G118" s="20">
        <v>60448</v>
      </c>
      <c r="H118" s="20">
        <v>72457</v>
      </c>
      <c r="I118" s="20">
        <v>82519</v>
      </c>
      <c r="J118" s="20">
        <v>84711</v>
      </c>
      <c r="K118" s="20">
        <v>86587</v>
      </c>
      <c r="L118" s="20">
        <v>82244</v>
      </c>
      <c r="M118" s="20">
        <v>74396</v>
      </c>
      <c r="N118" s="20">
        <v>72808</v>
      </c>
      <c r="O118" s="20">
        <v>69078</v>
      </c>
      <c r="P118" s="20">
        <v>63816</v>
      </c>
      <c r="Q118" s="20">
        <v>65704</v>
      </c>
      <c r="R118" s="20">
        <v>73007</v>
      </c>
      <c r="S118" s="20">
        <v>84384</v>
      </c>
      <c r="T118" s="20">
        <v>86636</v>
      </c>
      <c r="U118" s="20">
        <v>99303</v>
      </c>
      <c r="V118" s="20">
        <v>92985</v>
      </c>
      <c r="W118" s="20">
        <v>77652</v>
      </c>
      <c r="X118" s="20">
        <v>63178</v>
      </c>
      <c r="Y118" s="20">
        <v>54308</v>
      </c>
      <c r="AA118" s="13">
        <f t="shared" si="32"/>
        <v>1</v>
      </c>
      <c r="AB118" s="5">
        <f t="shared" si="22"/>
        <v>0</v>
      </c>
      <c r="AC118" s="5">
        <f t="shared" si="17"/>
        <v>1701612</v>
      </c>
      <c r="AD118" s="5">
        <f t="shared" si="23"/>
        <v>1701612</v>
      </c>
      <c r="AE118" s="12"/>
      <c r="AF118" s="12">
        <f t="shared" si="18"/>
        <v>4</v>
      </c>
      <c r="AG118" s="12">
        <f t="shared" si="19"/>
        <v>2021</v>
      </c>
      <c r="AH118" s="12"/>
      <c r="AI118" s="5">
        <f t="shared" si="20"/>
        <v>99303</v>
      </c>
      <c r="AJ118" s="12">
        <f t="shared" si="21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>
        <f t="shared" si="29"/>
        <v>2</v>
      </c>
      <c r="BB118" s="5">
        <f t="shared" si="31"/>
        <v>1259008</v>
      </c>
      <c r="BC118" s="5">
        <f t="shared" si="24"/>
        <v>442604</v>
      </c>
      <c r="BD118" s="5">
        <f t="shared" si="25"/>
        <v>1701612</v>
      </c>
      <c r="BE118" s="12"/>
      <c r="BF118" s="12">
        <f t="shared" si="30"/>
        <v>4</v>
      </c>
      <c r="BG118" s="12">
        <f t="shared" si="26"/>
        <v>2021</v>
      </c>
      <c r="BH118" s="12"/>
      <c r="BI118" s="5">
        <f t="shared" si="27"/>
        <v>99303</v>
      </c>
      <c r="BJ118" s="12">
        <f t="shared" si="28"/>
        <v>20</v>
      </c>
    </row>
    <row r="119" spans="1:62" ht="15.75" x14ac:dyDescent="0.25">
      <c r="A119" s="33">
        <v>44306</v>
      </c>
      <c r="B119" s="20">
        <v>49615</v>
      </c>
      <c r="C119" s="20">
        <v>47573</v>
      </c>
      <c r="D119" s="20">
        <v>46149</v>
      </c>
      <c r="E119" s="20">
        <v>47291</v>
      </c>
      <c r="F119" s="20">
        <v>50028</v>
      </c>
      <c r="G119" s="20">
        <v>58275</v>
      </c>
      <c r="H119" s="20">
        <v>74926</v>
      </c>
      <c r="I119" s="20">
        <v>85421</v>
      </c>
      <c r="J119" s="20">
        <v>82894</v>
      </c>
      <c r="K119" s="20">
        <v>80637</v>
      </c>
      <c r="L119" s="20">
        <v>77403</v>
      </c>
      <c r="M119" s="20">
        <v>71145</v>
      </c>
      <c r="N119" s="20">
        <v>69487</v>
      </c>
      <c r="O119" s="20">
        <v>65079</v>
      </c>
      <c r="P119" s="20">
        <v>61479</v>
      </c>
      <c r="Q119" s="20">
        <v>64902</v>
      </c>
      <c r="R119" s="20">
        <v>71739</v>
      </c>
      <c r="S119" s="20">
        <v>83771</v>
      </c>
      <c r="T119" s="20">
        <v>86323</v>
      </c>
      <c r="U119" s="20">
        <v>99020</v>
      </c>
      <c r="V119" s="20">
        <v>92738</v>
      </c>
      <c r="W119" s="20">
        <v>77349</v>
      </c>
      <c r="X119" s="20">
        <v>62727</v>
      </c>
      <c r="Y119" s="20">
        <v>53645</v>
      </c>
      <c r="AA119" s="13">
        <f t="shared" si="32"/>
        <v>2</v>
      </c>
      <c r="AB119" s="5">
        <f t="shared" si="22"/>
        <v>1232114</v>
      </c>
      <c r="AC119" s="5">
        <f t="shared" si="17"/>
        <v>427502</v>
      </c>
      <c r="AD119" s="5">
        <f t="shared" si="23"/>
        <v>1659616</v>
      </c>
      <c r="AE119" s="12"/>
      <c r="AF119" s="12">
        <f t="shared" si="18"/>
        <v>4</v>
      </c>
      <c r="AG119" s="12">
        <f t="shared" si="19"/>
        <v>2021</v>
      </c>
      <c r="AH119" s="12"/>
      <c r="AI119" s="5">
        <f t="shared" si="20"/>
        <v>99020</v>
      </c>
      <c r="AJ119" s="12">
        <f t="shared" si="21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>
        <v>8</v>
      </c>
      <c r="BB119" s="5">
        <f t="shared" si="31"/>
        <v>0</v>
      </c>
      <c r="BC119" s="5">
        <f t="shared" si="24"/>
        <v>1659616</v>
      </c>
      <c r="BD119" s="5">
        <f t="shared" si="25"/>
        <v>1659616</v>
      </c>
      <c r="BE119" s="12"/>
      <c r="BF119" s="12">
        <f t="shared" si="30"/>
        <v>4</v>
      </c>
      <c r="BG119" s="12">
        <f t="shared" si="26"/>
        <v>2021</v>
      </c>
      <c r="BH119" s="12"/>
      <c r="BI119" s="5">
        <f t="shared" si="27"/>
        <v>99020</v>
      </c>
      <c r="BJ119" s="12">
        <f t="shared" si="28"/>
        <v>20</v>
      </c>
    </row>
    <row r="120" spans="1:62" ht="15.75" x14ac:dyDescent="0.25">
      <c r="A120" s="33">
        <v>44307</v>
      </c>
      <c r="B120" s="20">
        <v>50187</v>
      </c>
      <c r="C120" s="20">
        <v>47085</v>
      </c>
      <c r="D120" s="20">
        <v>45462</v>
      </c>
      <c r="E120" s="20">
        <v>46510</v>
      </c>
      <c r="F120" s="20">
        <v>48745</v>
      </c>
      <c r="G120" s="20">
        <v>56588</v>
      </c>
      <c r="H120" s="20">
        <v>74731</v>
      </c>
      <c r="I120" s="20">
        <v>85208</v>
      </c>
      <c r="J120" s="20">
        <v>82690</v>
      </c>
      <c r="K120" s="20">
        <v>80450</v>
      </c>
      <c r="L120" s="20">
        <v>77235</v>
      </c>
      <c r="M120" s="20">
        <v>70976</v>
      </c>
      <c r="N120" s="20">
        <v>69320</v>
      </c>
      <c r="O120" s="20">
        <v>64936</v>
      </c>
      <c r="P120" s="20">
        <v>61360</v>
      </c>
      <c r="Q120" s="20">
        <v>64791</v>
      </c>
      <c r="R120" s="20">
        <v>71564</v>
      </c>
      <c r="S120" s="20">
        <v>83543</v>
      </c>
      <c r="T120" s="20">
        <v>85829</v>
      </c>
      <c r="U120" s="20">
        <v>98512</v>
      </c>
      <c r="V120" s="20">
        <v>92316</v>
      </c>
      <c r="W120" s="20">
        <v>77022</v>
      </c>
      <c r="X120" s="20">
        <v>62722</v>
      </c>
      <c r="Y120" s="20">
        <v>54189</v>
      </c>
      <c r="AA120" s="13">
        <f t="shared" si="32"/>
        <v>3</v>
      </c>
      <c r="AB120" s="5">
        <f t="shared" si="22"/>
        <v>1228474</v>
      </c>
      <c r="AC120" s="5">
        <f t="shared" si="17"/>
        <v>423497</v>
      </c>
      <c r="AD120" s="5">
        <f t="shared" si="23"/>
        <v>1651971</v>
      </c>
      <c r="AE120" s="12"/>
      <c r="AF120" s="12">
        <f t="shared" si="18"/>
        <v>4</v>
      </c>
      <c r="AG120" s="12">
        <f t="shared" si="19"/>
        <v>2021</v>
      </c>
      <c r="AH120" s="12"/>
      <c r="AI120" s="5">
        <f t="shared" si="20"/>
        <v>98512</v>
      </c>
      <c r="AJ120" s="12">
        <f t="shared" si="21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>
        <f t="shared" si="29"/>
        <v>4</v>
      </c>
      <c r="BB120" s="5">
        <f t="shared" si="31"/>
        <v>1228474</v>
      </c>
      <c r="BC120" s="5">
        <f t="shared" si="24"/>
        <v>423497</v>
      </c>
      <c r="BD120" s="5">
        <f t="shared" si="25"/>
        <v>1651971</v>
      </c>
      <c r="BE120" s="12"/>
      <c r="BF120" s="12">
        <f t="shared" si="30"/>
        <v>4</v>
      </c>
      <c r="BG120" s="12">
        <f t="shared" si="26"/>
        <v>2021</v>
      </c>
      <c r="BH120" s="12"/>
      <c r="BI120" s="5">
        <f t="shared" si="27"/>
        <v>98512</v>
      </c>
      <c r="BJ120" s="12">
        <f t="shared" si="28"/>
        <v>20</v>
      </c>
    </row>
    <row r="121" spans="1:62" ht="15.75" x14ac:dyDescent="0.25">
      <c r="A121" s="33">
        <v>44308</v>
      </c>
      <c r="B121" s="20">
        <v>49552</v>
      </c>
      <c r="C121" s="20">
        <v>47437</v>
      </c>
      <c r="D121" s="20">
        <v>46164</v>
      </c>
      <c r="E121" s="20">
        <v>47437</v>
      </c>
      <c r="F121" s="20">
        <v>50226</v>
      </c>
      <c r="G121" s="20">
        <v>58346</v>
      </c>
      <c r="H121" s="20">
        <v>74601</v>
      </c>
      <c r="I121" s="20">
        <v>85067</v>
      </c>
      <c r="J121" s="20">
        <v>82730</v>
      </c>
      <c r="K121" s="20">
        <v>83011</v>
      </c>
      <c r="L121" s="20">
        <v>80965</v>
      </c>
      <c r="M121" s="20">
        <v>76632</v>
      </c>
      <c r="N121" s="20">
        <v>75402</v>
      </c>
      <c r="O121" s="20">
        <v>71367</v>
      </c>
      <c r="P121" s="20">
        <v>68665</v>
      </c>
      <c r="Q121" s="20">
        <v>70685</v>
      </c>
      <c r="R121" s="20">
        <v>78068</v>
      </c>
      <c r="S121" s="20">
        <v>90676</v>
      </c>
      <c r="T121" s="20">
        <v>93298</v>
      </c>
      <c r="U121" s="20">
        <v>98575</v>
      </c>
      <c r="V121" s="20">
        <v>95119</v>
      </c>
      <c r="W121" s="20">
        <v>84541</v>
      </c>
      <c r="X121" s="20">
        <v>73556</v>
      </c>
      <c r="Y121" s="20">
        <v>63358</v>
      </c>
      <c r="AA121" s="13">
        <f t="shared" si="32"/>
        <v>4</v>
      </c>
      <c r="AB121" s="5">
        <f t="shared" si="22"/>
        <v>1308357</v>
      </c>
      <c r="AC121" s="5">
        <f t="shared" si="17"/>
        <v>437121</v>
      </c>
      <c r="AD121" s="5">
        <f t="shared" si="23"/>
        <v>1745478</v>
      </c>
      <c r="AE121" s="12"/>
      <c r="AF121" s="12">
        <f t="shared" si="18"/>
        <v>4</v>
      </c>
      <c r="AG121" s="12">
        <f t="shared" si="19"/>
        <v>2021</v>
      </c>
      <c r="AH121" s="12"/>
      <c r="AI121" s="5">
        <f t="shared" si="20"/>
        <v>98575</v>
      </c>
      <c r="AJ121" s="12">
        <f t="shared" si="21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>
        <f t="shared" si="29"/>
        <v>5</v>
      </c>
      <c r="BB121" s="5">
        <f t="shared" si="31"/>
        <v>1308357</v>
      </c>
      <c r="BC121" s="5">
        <f t="shared" si="24"/>
        <v>437121</v>
      </c>
      <c r="BD121" s="5">
        <f t="shared" si="25"/>
        <v>1745478</v>
      </c>
      <c r="BE121" s="12"/>
      <c r="BF121" s="12">
        <f t="shared" si="30"/>
        <v>4</v>
      </c>
      <c r="BG121" s="12">
        <f t="shared" si="26"/>
        <v>2021</v>
      </c>
      <c r="BH121" s="12"/>
      <c r="BI121" s="5">
        <f t="shared" si="27"/>
        <v>98575</v>
      </c>
      <c r="BJ121" s="12">
        <f t="shared" si="28"/>
        <v>20</v>
      </c>
    </row>
    <row r="122" spans="1:62" ht="15.75" x14ac:dyDescent="0.25">
      <c r="A122" s="33">
        <v>44309</v>
      </c>
      <c r="B122" s="20">
        <v>59677</v>
      </c>
      <c r="C122" s="20">
        <v>56148</v>
      </c>
      <c r="D122" s="20">
        <v>54390</v>
      </c>
      <c r="E122" s="20">
        <v>54789</v>
      </c>
      <c r="F122" s="20">
        <v>56682</v>
      </c>
      <c r="G122" s="20">
        <v>64418</v>
      </c>
      <c r="H122" s="20">
        <v>78171</v>
      </c>
      <c r="I122" s="20">
        <v>89135</v>
      </c>
      <c r="J122" s="20">
        <v>86471</v>
      </c>
      <c r="K122" s="20">
        <v>84100</v>
      </c>
      <c r="L122" s="20">
        <v>80724</v>
      </c>
      <c r="M122" s="20">
        <v>74205</v>
      </c>
      <c r="N122" s="20">
        <v>72479</v>
      </c>
      <c r="O122" s="20">
        <v>67871</v>
      </c>
      <c r="P122" s="20">
        <v>64132</v>
      </c>
      <c r="Q122" s="20">
        <v>67691</v>
      </c>
      <c r="R122" s="20">
        <v>74803</v>
      </c>
      <c r="S122" s="20">
        <v>87452</v>
      </c>
      <c r="T122" s="20">
        <v>90025</v>
      </c>
      <c r="U122" s="20">
        <v>103243</v>
      </c>
      <c r="V122" s="20">
        <v>96681</v>
      </c>
      <c r="W122" s="20">
        <v>80588</v>
      </c>
      <c r="X122" s="20">
        <v>66870</v>
      </c>
      <c r="Y122" s="20">
        <v>57966</v>
      </c>
      <c r="AA122" s="13">
        <f t="shared" si="32"/>
        <v>5</v>
      </c>
      <c r="AB122" s="5">
        <f t="shared" si="22"/>
        <v>1286470</v>
      </c>
      <c r="AC122" s="5">
        <f t="shared" si="17"/>
        <v>482241</v>
      </c>
      <c r="AD122" s="5">
        <f t="shared" si="23"/>
        <v>1768711</v>
      </c>
      <c r="AE122" s="12"/>
      <c r="AF122" s="12">
        <f t="shared" si="18"/>
        <v>4</v>
      </c>
      <c r="AG122" s="12">
        <f t="shared" si="19"/>
        <v>2021</v>
      </c>
      <c r="AH122" s="12"/>
      <c r="AI122" s="5">
        <f t="shared" si="20"/>
        <v>103243</v>
      </c>
      <c r="AJ122" s="12">
        <f t="shared" si="21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>
        <f t="shared" si="29"/>
        <v>6</v>
      </c>
      <c r="BB122" s="5">
        <f t="shared" si="31"/>
        <v>1286470</v>
      </c>
      <c r="BC122" s="5">
        <f t="shared" si="24"/>
        <v>482241</v>
      </c>
      <c r="BD122" s="5">
        <f t="shared" si="25"/>
        <v>1768711</v>
      </c>
      <c r="BE122" s="12"/>
      <c r="BF122" s="12">
        <f t="shared" si="30"/>
        <v>4</v>
      </c>
      <c r="BG122" s="12">
        <f t="shared" si="26"/>
        <v>2021</v>
      </c>
      <c r="BH122" s="12"/>
      <c r="BI122" s="5">
        <f t="shared" si="27"/>
        <v>103243</v>
      </c>
      <c r="BJ122" s="12">
        <f t="shared" si="28"/>
        <v>20</v>
      </c>
    </row>
    <row r="123" spans="1:62" ht="15.75" x14ac:dyDescent="0.25">
      <c r="A123" s="33">
        <v>44310</v>
      </c>
      <c r="B123" s="20">
        <v>52882</v>
      </c>
      <c r="C123" s="20">
        <v>49667</v>
      </c>
      <c r="D123" s="20">
        <v>50062</v>
      </c>
      <c r="E123" s="20">
        <v>48876</v>
      </c>
      <c r="F123" s="20">
        <v>50028</v>
      </c>
      <c r="G123" s="20">
        <v>55539</v>
      </c>
      <c r="H123" s="20">
        <v>74036</v>
      </c>
      <c r="I123" s="20">
        <v>85914</v>
      </c>
      <c r="J123" s="20">
        <v>88165</v>
      </c>
      <c r="K123" s="20">
        <v>90081</v>
      </c>
      <c r="L123" s="20">
        <v>85534</v>
      </c>
      <c r="M123" s="20">
        <v>77380</v>
      </c>
      <c r="N123" s="20">
        <v>75769</v>
      </c>
      <c r="O123" s="20">
        <v>71897</v>
      </c>
      <c r="P123" s="20">
        <v>66408</v>
      </c>
      <c r="Q123" s="20">
        <v>68399</v>
      </c>
      <c r="R123" s="20">
        <v>76061</v>
      </c>
      <c r="S123" s="20">
        <v>87904</v>
      </c>
      <c r="T123" s="20">
        <v>90152</v>
      </c>
      <c r="U123" s="20">
        <v>103180</v>
      </c>
      <c r="V123" s="20">
        <v>96662</v>
      </c>
      <c r="W123" s="20">
        <v>80854</v>
      </c>
      <c r="X123" s="20">
        <v>65824</v>
      </c>
      <c r="Y123" s="20">
        <v>55425</v>
      </c>
      <c r="AA123" s="13">
        <f t="shared" si="32"/>
        <v>6</v>
      </c>
      <c r="AB123" s="5">
        <f t="shared" si="22"/>
        <v>1310184</v>
      </c>
      <c r="AC123" s="5">
        <f t="shared" si="17"/>
        <v>436515</v>
      </c>
      <c r="AD123" s="5">
        <f t="shared" si="23"/>
        <v>1746699</v>
      </c>
      <c r="AE123" s="12"/>
      <c r="AF123" s="12">
        <f t="shared" si="18"/>
        <v>4</v>
      </c>
      <c r="AG123" s="12">
        <f t="shared" si="19"/>
        <v>2021</v>
      </c>
      <c r="AH123" s="12"/>
      <c r="AI123" s="5">
        <f t="shared" si="20"/>
        <v>103180</v>
      </c>
      <c r="AJ123" s="12">
        <f t="shared" si="21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>
        <f t="shared" si="29"/>
        <v>7</v>
      </c>
      <c r="BB123" s="5">
        <f t="shared" si="31"/>
        <v>0</v>
      </c>
      <c r="BC123" s="5">
        <f t="shared" si="24"/>
        <v>1746699</v>
      </c>
      <c r="BD123" s="5">
        <f t="shared" si="25"/>
        <v>1746699</v>
      </c>
      <c r="BE123" s="12"/>
      <c r="BF123" s="12">
        <f t="shared" si="30"/>
        <v>4</v>
      </c>
      <c r="BG123" s="12">
        <f t="shared" si="26"/>
        <v>2021</v>
      </c>
      <c r="BH123" s="12"/>
      <c r="BI123" s="5">
        <f t="shared" si="27"/>
        <v>103180</v>
      </c>
      <c r="BJ123" s="12">
        <f t="shared" si="28"/>
        <v>20</v>
      </c>
    </row>
    <row r="124" spans="1:62" ht="15.75" x14ac:dyDescent="0.25">
      <c r="A124" s="33">
        <v>44311</v>
      </c>
      <c r="B124" s="20">
        <v>48029</v>
      </c>
      <c r="C124" s="20">
        <v>45789</v>
      </c>
      <c r="D124" s="20">
        <v>46352</v>
      </c>
      <c r="E124" s="20">
        <v>45093</v>
      </c>
      <c r="F124" s="20">
        <v>46006</v>
      </c>
      <c r="G124" s="20">
        <v>52813</v>
      </c>
      <c r="H124" s="20">
        <v>70408</v>
      </c>
      <c r="I124" s="20">
        <v>81689</v>
      </c>
      <c r="J124" s="20">
        <v>83798</v>
      </c>
      <c r="K124" s="20">
        <v>85648</v>
      </c>
      <c r="L124" s="20">
        <v>81324</v>
      </c>
      <c r="M124" s="20">
        <v>73581</v>
      </c>
      <c r="N124" s="20">
        <v>72017</v>
      </c>
      <c r="O124" s="20">
        <v>68344</v>
      </c>
      <c r="P124" s="20">
        <v>63141</v>
      </c>
      <c r="Q124" s="20">
        <v>65029</v>
      </c>
      <c r="R124" s="20">
        <v>72290</v>
      </c>
      <c r="S124" s="20">
        <v>83566</v>
      </c>
      <c r="T124" s="20">
        <v>85954</v>
      </c>
      <c r="U124" s="20">
        <v>98127</v>
      </c>
      <c r="V124" s="20">
        <v>91942</v>
      </c>
      <c r="W124" s="20">
        <v>76938</v>
      </c>
      <c r="X124" s="20">
        <v>63049</v>
      </c>
      <c r="Y124" s="20">
        <v>53784</v>
      </c>
      <c r="AA124" s="13">
        <f t="shared" si="32"/>
        <v>7</v>
      </c>
      <c r="AB124" s="5">
        <f t="shared" si="22"/>
        <v>0</v>
      </c>
      <c r="AC124" s="5">
        <f t="shared" si="17"/>
        <v>1654711</v>
      </c>
      <c r="AD124" s="5">
        <f t="shared" si="23"/>
        <v>1654711</v>
      </c>
      <c r="AE124" s="12"/>
      <c r="AF124" s="12">
        <f t="shared" si="18"/>
        <v>4</v>
      </c>
      <c r="AG124" s="12">
        <f t="shared" si="19"/>
        <v>2021</v>
      </c>
      <c r="AH124" s="12"/>
      <c r="AI124" s="5">
        <f t="shared" si="20"/>
        <v>98127</v>
      </c>
      <c r="AJ124" s="12">
        <f t="shared" si="21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>
        <f t="shared" si="29"/>
        <v>1</v>
      </c>
      <c r="BB124" s="5">
        <f t="shared" si="31"/>
        <v>0</v>
      </c>
      <c r="BC124" s="5">
        <f t="shared" si="24"/>
        <v>1654711</v>
      </c>
      <c r="BD124" s="5">
        <f t="shared" si="25"/>
        <v>1654711</v>
      </c>
      <c r="BE124" s="12"/>
      <c r="BF124" s="12">
        <f t="shared" si="30"/>
        <v>4</v>
      </c>
      <c r="BG124" s="12">
        <f t="shared" si="26"/>
        <v>2021</v>
      </c>
      <c r="BH124" s="12"/>
      <c r="BI124" s="5">
        <f t="shared" si="27"/>
        <v>98127</v>
      </c>
      <c r="BJ124" s="12">
        <f t="shared" si="28"/>
        <v>20</v>
      </c>
    </row>
    <row r="125" spans="1:62" ht="15.75" x14ac:dyDescent="0.25">
      <c r="A125" s="33">
        <v>44312</v>
      </c>
      <c r="B125" s="20">
        <v>48569</v>
      </c>
      <c r="C125" s="20">
        <v>45860</v>
      </c>
      <c r="D125" s="20">
        <v>44193</v>
      </c>
      <c r="E125" s="20">
        <v>44897</v>
      </c>
      <c r="F125" s="20">
        <v>47265</v>
      </c>
      <c r="G125" s="20">
        <v>55900</v>
      </c>
      <c r="H125" s="20">
        <v>74247</v>
      </c>
      <c r="I125" s="20">
        <v>84658</v>
      </c>
      <c r="J125" s="20">
        <v>82155</v>
      </c>
      <c r="K125" s="20">
        <v>79928</v>
      </c>
      <c r="L125" s="20">
        <v>76701</v>
      </c>
      <c r="M125" s="20">
        <v>70502</v>
      </c>
      <c r="N125" s="20">
        <v>69381</v>
      </c>
      <c r="O125" s="20">
        <v>65616</v>
      </c>
      <c r="P125" s="20">
        <v>63687</v>
      </c>
      <c r="Q125" s="20">
        <v>65519</v>
      </c>
      <c r="R125" s="20">
        <v>72987</v>
      </c>
      <c r="S125" s="20">
        <v>86424</v>
      </c>
      <c r="T125" s="20">
        <v>89720</v>
      </c>
      <c r="U125" s="20">
        <v>97863</v>
      </c>
      <c r="V125" s="20">
        <v>91758</v>
      </c>
      <c r="W125" s="20">
        <v>79367</v>
      </c>
      <c r="X125" s="20">
        <v>67422</v>
      </c>
      <c r="Y125" s="20">
        <v>58531</v>
      </c>
      <c r="AA125" s="13">
        <f t="shared" si="32"/>
        <v>1</v>
      </c>
      <c r="AB125" s="5">
        <f t="shared" si="22"/>
        <v>0</v>
      </c>
      <c r="AC125" s="5">
        <f t="shared" si="17"/>
        <v>1663150</v>
      </c>
      <c r="AD125" s="5">
        <f t="shared" si="23"/>
        <v>1663150</v>
      </c>
      <c r="AE125" s="12"/>
      <c r="AF125" s="12">
        <f t="shared" si="18"/>
        <v>4</v>
      </c>
      <c r="AG125" s="12">
        <f t="shared" si="19"/>
        <v>2021</v>
      </c>
      <c r="AH125" s="12"/>
      <c r="AI125" s="5">
        <f t="shared" si="20"/>
        <v>97863</v>
      </c>
      <c r="AJ125" s="12">
        <f t="shared" si="21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>
        <f t="shared" si="29"/>
        <v>2</v>
      </c>
      <c r="BB125" s="5">
        <f t="shared" si="31"/>
        <v>1243688</v>
      </c>
      <c r="BC125" s="5">
        <f t="shared" si="24"/>
        <v>419462</v>
      </c>
      <c r="BD125" s="5">
        <f t="shared" si="25"/>
        <v>1663150</v>
      </c>
      <c r="BE125" s="12"/>
      <c r="BF125" s="12">
        <f t="shared" si="30"/>
        <v>4</v>
      </c>
      <c r="BG125" s="12">
        <f t="shared" si="26"/>
        <v>2021</v>
      </c>
      <c r="BH125" s="12"/>
      <c r="BI125" s="5">
        <f t="shared" si="27"/>
        <v>97863</v>
      </c>
      <c r="BJ125" s="12">
        <f t="shared" si="28"/>
        <v>20</v>
      </c>
    </row>
    <row r="126" spans="1:62" ht="15.75" x14ac:dyDescent="0.25">
      <c r="A126" s="33">
        <v>44313</v>
      </c>
      <c r="B126" s="20">
        <v>53916</v>
      </c>
      <c r="C126" s="20">
        <v>51220</v>
      </c>
      <c r="D126" s="20">
        <v>49594</v>
      </c>
      <c r="E126" s="20">
        <v>50569</v>
      </c>
      <c r="F126" s="20">
        <v>53284</v>
      </c>
      <c r="G126" s="20">
        <v>61657</v>
      </c>
      <c r="H126" s="20">
        <v>76086</v>
      </c>
      <c r="I126" s="20">
        <v>84485</v>
      </c>
      <c r="J126" s="20">
        <v>81972</v>
      </c>
      <c r="K126" s="20">
        <v>79767</v>
      </c>
      <c r="L126" s="20">
        <v>76533</v>
      </c>
      <c r="M126" s="20">
        <v>70399</v>
      </c>
      <c r="N126" s="20">
        <v>68749</v>
      </c>
      <c r="O126" s="20">
        <v>64400</v>
      </c>
      <c r="P126" s="20">
        <v>60838</v>
      </c>
      <c r="Q126" s="20">
        <v>64236</v>
      </c>
      <c r="R126" s="20">
        <v>70994</v>
      </c>
      <c r="S126" s="20">
        <v>82871</v>
      </c>
      <c r="T126" s="20">
        <v>85400</v>
      </c>
      <c r="U126" s="20">
        <v>97989</v>
      </c>
      <c r="V126" s="20">
        <v>91855</v>
      </c>
      <c r="W126" s="20">
        <v>76493</v>
      </c>
      <c r="X126" s="20">
        <v>62091</v>
      </c>
      <c r="Y126" s="20">
        <v>53460</v>
      </c>
      <c r="AA126" s="13">
        <f t="shared" si="32"/>
        <v>2</v>
      </c>
      <c r="AB126" s="5">
        <f t="shared" si="22"/>
        <v>1219072</v>
      </c>
      <c r="AC126" s="5">
        <f t="shared" si="17"/>
        <v>449786</v>
      </c>
      <c r="AD126" s="5">
        <f t="shared" si="23"/>
        <v>1668858</v>
      </c>
      <c r="AE126" s="12"/>
      <c r="AF126" s="12">
        <f t="shared" si="18"/>
        <v>4</v>
      </c>
      <c r="AG126" s="12">
        <f t="shared" si="19"/>
        <v>2021</v>
      </c>
      <c r="AH126" s="12"/>
      <c r="AI126" s="5">
        <f t="shared" si="20"/>
        <v>97989</v>
      </c>
      <c r="AJ126" s="12">
        <f t="shared" si="21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>
        <f t="shared" si="29"/>
        <v>3</v>
      </c>
      <c r="BB126" s="5">
        <f t="shared" si="31"/>
        <v>1219072</v>
      </c>
      <c r="BC126" s="5">
        <f t="shared" si="24"/>
        <v>449786</v>
      </c>
      <c r="BD126" s="5">
        <f t="shared" si="25"/>
        <v>1668858</v>
      </c>
      <c r="BE126" s="12"/>
      <c r="BF126" s="12">
        <f t="shared" si="30"/>
        <v>4</v>
      </c>
      <c r="BG126" s="12">
        <f t="shared" si="26"/>
        <v>2021</v>
      </c>
      <c r="BH126" s="12"/>
      <c r="BI126" s="5">
        <f t="shared" si="27"/>
        <v>97989</v>
      </c>
      <c r="BJ126" s="12">
        <f t="shared" si="28"/>
        <v>20</v>
      </c>
    </row>
    <row r="127" spans="1:62" ht="15.75" x14ac:dyDescent="0.25">
      <c r="A127" s="33">
        <v>44314</v>
      </c>
      <c r="B127" s="20">
        <v>48793</v>
      </c>
      <c r="C127" s="20">
        <v>46450</v>
      </c>
      <c r="D127" s="20">
        <v>45157</v>
      </c>
      <c r="E127" s="20">
        <v>46631</v>
      </c>
      <c r="F127" s="20">
        <v>48851</v>
      </c>
      <c r="G127" s="20">
        <v>56627</v>
      </c>
      <c r="H127" s="20">
        <v>73777</v>
      </c>
      <c r="I127" s="20">
        <v>84137</v>
      </c>
      <c r="J127" s="20">
        <v>81635</v>
      </c>
      <c r="K127" s="20">
        <v>79435</v>
      </c>
      <c r="L127" s="20">
        <v>76252</v>
      </c>
      <c r="M127" s="20">
        <v>70100</v>
      </c>
      <c r="N127" s="20">
        <v>68494</v>
      </c>
      <c r="O127" s="20">
        <v>64131</v>
      </c>
      <c r="P127" s="20">
        <v>60615</v>
      </c>
      <c r="Q127" s="20">
        <v>64023</v>
      </c>
      <c r="R127" s="20">
        <v>70719</v>
      </c>
      <c r="S127" s="20">
        <v>82512</v>
      </c>
      <c r="T127" s="20">
        <v>84784</v>
      </c>
      <c r="U127" s="20">
        <v>97374</v>
      </c>
      <c r="V127" s="20">
        <v>91179</v>
      </c>
      <c r="W127" s="20">
        <v>76067</v>
      </c>
      <c r="X127" s="20">
        <v>61804</v>
      </c>
      <c r="Y127" s="20">
        <v>51540</v>
      </c>
      <c r="AA127" s="13">
        <f t="shared" si="32"/>
        <v>3</v>
      </c>
      <c r="AB127" s="5">
        <f t="shared" si="22"/>
        <v>1213261</v>
      </c>
      <c r="AC127" s="5">
        <f t="shared" si="17"/>
        <v>417826</v>
      </c>
      <c r="AD127" s="5">
        <f t="shared" si="23"/>
        <v>1631087</v>
      </c>
      <c r="AE127" s="12"/>
      <c r="AF127" s="12">
        <f t="shared" si="18"/>
        <v>4</v>
      </c>
      <c r="AG127" s="12">
        <f t="shared" si="19"/>
        <v>2021</v>
      </c>
      <c r="AH127" s="12"/>
      <c r="AI127" s="5">
        <f t="shared" si="20"/>
        <v>97374</v>
      </c>
      <c r="AJ127" s="12">
        <f t="shared" si="21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>
        <f t="shared" si="29"/>
        <v>4</v>
      </c>
      <c r="BB127" s="5">
        <f t="shared" si="31"/>
        <v>1213261</v>
      </c>
      <c r="BC127" s="5">
        <f t="shared" si="24"/>
        <v>417826</v>
      </c>
      <c r="BD127" s="5">
        <f t="shared" si="25"/>
        <v>1631087</v>
      </c>
      <c r="BE127" s="12"/>
      <c r="BF127" s="12">
        <f t="shared" si="30"/>
        <v>4</v>
      </c>
      <c r="BG127" s="12">
        <f t="shared" si="26"/>
        <v>2021</v>
      </c>
      <c r="BH127" s="12"/>
      <c r="BI127" s="5">
        <f t="shared" si="27"/>
        <v>97374</v>
      </c>
      <c r="BJ127" s="12">
        <f t="shared" si="28"/>
        <v>20</v>
      </c>
    </row>
    <row r="128" spans="1:62" ht="15.75" x14ac:dyDescent="0.25">
      <c r="A128" s="33">
        <v>44315</v>
      </c>
      <c r="B128" s="20">
        <v>47159</v>
      </c>
      <c r="C128" s="20">
        <v>44515</v>
      </c>
      <c r="D128" s="20">
        <v>42791</v>
      </c>
      <c r="E128" s="20">
        <v>43676</v>
      </c>
      <c r="F128" s="20">
        <v>46321</v>
      </c>
      <c r="G128" s="20">
        <v>54042</v>
      </c>
      <c r="H128" s="20">
        <v>73457</v>
      </c>
      <c r="I128" s="20">
        <v>83759</v>
      </c>
      <c r="J128" s="20">
        <v>81275</v>
      </c>
      <c r="K128" s="20">
        <v>79069</v>
      </c>
      <c r="L128" s="20">
        <v>75929</v>
      </c>
      <c r="M128" s="20">
        <v>69807</v>
      </c>
      <c r="N128" s="20">
        <v>68167</v>
      </c>
      <c r="O128" s="20">
        <v>63867</v>
      </c>
      <c r="P128" s="20">
        <v>60317</v>
      </c>
      <c r="Q128" s="20">
        <v>63698</v>
      </c>
      <c r="R128" s="20">
        <v>70584</v>
      </c>
      <c r="S128" s="20">
        <v>82314</v>
      </c>
      <c r="T128" s="20">
        <v>84643</v>
      </c>
      <c r="U128" s="20">
        <v>96994</v>
      </c>
      <c r="V128" s="20">
        <v>90833</v>
      </c>
      <c r="W128" s="20">
        <v>75821</v>
      </c>
      <c r="X128" s="20">
        <v>61639</v>
      </c>
      <c r="Y128" s="20">
        <v>52758</v>
      </c>
      <c r="AA128" s="13">
        <f t="shared" si="32"/>
        <v>4</v>
      </c>
      <c r="AB128" s="5">
        <f t="shared" si="22"/>
        <v>1208716</v>
      </c>
      <c r="AC128" s="5">
        <f t="shared" si="17"/>
        <v>404719</v>
      </c>
      <c r="AD128" s="5">
        <f t="shared" si="23"/>
        <v>1613435</v>
      </c>
      <c r="AE128" s="12"/>
      <c r="AF128" s="12">
        <f t="shared" si="18"/>
        <v>4</v>
      </c>
      <c r="AG128" s="12">
        <f t="shared" si="19"/>
        <v>2021</v>
      </c>
      <c r="AH128" s="12"/>
      <c r="AI128" s="5">
        <f t="shared" si="20"/>
        <v>96994</v>
      </c>
      <c r="AJ128" s="12">
        <f t="shared" si="21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>
        <f t="shared" si="29"/>
        <v>5</v>
      </c>
      <c r="BB128" s="5">
        <f t="shared" si="31"/>
        <v>1208716</v>
      </c>
      <c r="BC128" s="5">
        <f t="shared" si="24"/>
        <v>404719</v>
      </c>
      <c r="BD128" s="5">
        <f t="shared" si="25"/>
        <v>1613435</v>
      </c>
      <c r="BE128" s="12"/>
      <c r="BF128" s="12">
        <f t="shared" si="30"/>
        <v>4</v>
      </c>
      <c r="BG128" s="12">
        <f t="shared" si="26"/>
        <v>2021</v>
      </c>
      <c r="BH128" s="12"/>
      <c r="BI128" s="5">
        <f t="shared" si="27"/>
        <v>96994</v>
      </c>
      <c r="BJ128" s="12">
        <f t="shared" si="28"/>
        <v>20</v>
      </c>
    </row>
    <row r="129" spans="1:62" ht="15.75" x14ac:dyDescent="0.25">
      <c r="A129" s="33">
        <v>44316</v>
      </c>
      <c r="B129" s="20">
        <v>48015</v>
      </c>
      <c r="C129" s="20">
        <v>45006</v>
      </c>
      <c r="D129" s="20">
        <v>43715</v>
      </c>
      <c r="E129" s="20">
        <v>44321</v>
      </c>
      <c r="F129" s="20">
        <v>45663</v>
      </c>
      <c r="G129" s="20">
        <v>53991</v>
      </c>
      <c r="H129" s="20">
        <v>73086</v>
      </c>
      <c r="I129" s="20">
        <v>83319</v>
      </c>
      <c r="J129" s="20">
        <v>80872</v>
      </c>
      <c r="K129" s="20">
        <v>78662</v>
      </c>
      <c r="L129" s="20">
        <v>75784</v>
      </c>
      <c r="M129" s="20">
        <v>72278</v>
      </c>
      <c r="N129" s="20">
        <v>70817</v>
      </c>
      <c r="O129" s="20">
        <v>66532</v>
      </c>
      <c r="P129" s="20">
        <v>64579</v>
      </c>
      <c r="Q129" s="20">
        <v>65953</v>
      </c>
      <c r="R129" s="20">
        <v>71775</v>
      </c>
      <c r="S129" s="20">
        <v>82572</v>
      </c>
      <c r="T129" s="20">
        <v>85023</v>
      </c>
      <c r="U129" s="20">
        <v>96268</v>
      </c>
      <c r="V129" s="20">
        <v>90249</v>
      </c>
      <c r="W129" s="20">
        <v>75318</v>
      </c>
      <c r="X129" s="20">
        <v>64651</v>
      </c>
      <c r="Y129" s="20">
        <v>54622</v>
      </c>
      <c r="AA129" s="13">
        <f t="shared" si="32"/>
        <v>5</v>
      </c>
      <c r="AB129" s="5">
        <f t="shared" si="22"/>
        <v>1224652</v>
      </c>
      <c r="AC129" s="5">
        <f t="shared" si="17"/>
        <v>408419</v>
      </c>
      <c r="AD129" s="5">
        <f t="shared" si="23"/>
        <v>1633071</v>
      </c>
      <c r="AE129" s="12"/>
      <c r="AF129" s="12">
        <f t="shared" si="18"/>
        <v>4</v>
      </c>
      <c r="AG129" s="12">
        <f t="shared" si="19"/>
        <v>2021</v>
      </c>
      <c r="AH129" s="12"/>
      <c r="AI129" s="5">
        <f t="shared" si="20"/>
        <v>96268</v>
      </c>
      <c r="AJ129" s="12">
        <f t="shared" si="21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>
        <f t="shared" si="29"/>
        <v>6</v>
      </c>
      <c r="BB129" s="5">
        <f t="shared" si="31"/>
        <v>1224652</v>
      </c>
      <c r="BC129" s="5">
        <f t="shared" si="24"/>
        <v>408419</v>
      </c>
      <c r="BD129" s="5">
        <f t="shared" si="25"/>
        <v>1633071</v>
      </c>
      <c r="BE129" s="12"/>
      <c r="BF129" s="12">
        <f t="shared" si="30"/>
        <v>4</v>
      </c>
      <c r="BG129" s="12">
        <f t="shared" si="26"/>
        <v>2021</v>
      </c>
      <c r="BH129" s="12"/>
      <c r="BI129" s="5">
        <f t="shared" si="27"/>
        <v>96268</v>
      </c>
      <c r="BJ129" s="12">
        <f t="shared" si="28"/>
        <v>20</v>
      </c>
    </row>
    <row r="130" spans="1:62" ht="15.75" x14ac:dyDescent="0.25">
      <c r="A130" s="33">
        <v>44317</v>
      </c>
      <c r="B130" s="20">
        <v>51045</v>
      </c>
      <c r="C130" s="20">
        <v>47750</v>
      </c>
      <c r="D130" s="20">
        <v>46762</v>
      </c>
      <c r="E130" s="20">
        <v>46030</v>
      </c>
      <c r="F130" s="20">
        <v>48023</v>
      </c>
      <c r="G130" s="20">
        <v>53465</v>
      </c>
      <c r="H130" s="20">
        <v>68863</v>
      </c>
      <c r="I130" s="20">
        <v>80945</v>
      </c>
      <c r="J130" s="20">
        <v>80326</v>
      </c>
      <c r="K130" s="20">
        <v>83685</v>
      </c>
      <c r="L130" s="20">
        <v>79688</v>
      </c>
      <c r="M130" s="20">
        <v>78119</v>
      </c>
      <c r="N130" s="20">
        <v>73476</v>
      </c>
      <c r="O130" s="20">
        <v>69584</v>
      </c>
      <c r="P130" s="20">
        <v>66139</v>
      </c>
      <c r="Q130" s="20">
        <v>70174</v>
      </c>
      <c r="R130" s="20">
        <v>78246</v>
      </c>
      <c r="S130" s="20">
        <v>83732</v>
      </c>
      <c r="T130" s="20">
        <v>89170</v>
      </c>
      <c r="U130" s="20">
        <v>97826</v>
      </c>
      <c r="V130" s="20">
        <v>97770</v>
      </c>
      <c r="W130" s="20">
        <v>81844</v>
      </c>
      <c r="X130" s="20">
        <v>65836</v>
      </c>
      <c r="Y130" s="20">
        <v>56545</v>
      </c>
      <c r="AA130" s="13">
        <f t="shared" si="32"/>
        <v>6</v>
      </c>
      <c r="AB130" s="5">
        <f t="shared" si="22"/>
        <v>1276560</v>
      </c>
      <c r="AC130" s="5">
        <f t="shared" si="17"/>
        <v>418483</v>
      </c>
      <c r="AD130" s="5">
        <f t="shared" si="23"/>
        <v>1695043</v>
      </c>
      <c r="AE130" s="12"/>
      <c r="AF130" s="12">
        <f t="shared" si="18"/>
        <v>5</v>
      </c>
      <c r="AG130" s="12">
        <f t="shared" si="19"/>
        <v>2021</v>
      </c>
      <c r="AH130" s="12"/>
      <c r="AI130" s="5">
        <f t="shared" si="20"/>
        <v>97826</v>
      </c>
      <c r="AJ130" s="12">
        <f t="shared" si="21"/>
        <v>20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>
        <f t="shared" si="29"/>
        <v>7</v>
      </c>
      <c r="BB130" s="5">
        <f t="shared" si="31"/>
        <v>0</v>
      </c>
      <c r="BC130" s="5">
        <f t="shared" si="24"/>
        <v>1695043</v>
      </c>
      <c r="BD130" s="5">
        <f t="shared" si="25"/>
        <v>1695043</v>
      </c>
      <c r="BE130" s="12"/>
      <c r="BF130" s="12">
        <f t="shared" si="30"/>
        <v>5</v>
      </c>
      <c r="BG130" s="12">
        <f t="shared" si="26"/>
        <v>2021</v>
      </c>
      <c r="BH130" s="12"/>
      <c r="BI130" s="5">
        <f t="shared" si="27"/>
        <v>97826</v>
      </c>
      <c r="BJ130" s="12">
        <f t="shared" si="28"/>
        <v>20</v>
      </c>
    </row>
    <row r="131" spans="1:62" ht="15.75" x14ac:dyDescent="0.25">
      <c r="A131" s="33">
        <v>44318</v>
      </c>
      <c r="B131" s="20">
        <v>50355</v>
      </c>
      <c r="C131" s="20">
        <v>46992</v>
      </c>
      <c r="D131" s="20">
        <v>45689</v>
      </c>
      <c r="E131" s="20">
        <v>45411</v>
      </c>
      <c r="F131" s="20">
        <v>47912</v>
      </c>
      <c r="G131" s="20">
        <v>52847</v>
      </c>
      <c r="H131" s="20">
        <v>68848</v>
      </c>
      <c r="I131" s="20">
        <v>80912</v>
      </c>
      <c r="J131" s="20">
        <v>80276</v>
      </c>
      <c r="K131" s="20">
        <v>83616</v>
      </c>
      <c r="L131" s="20">
        <v>79620</v>
      </c>
      <c r="M131" s="20">
        <v>78052</v>
      </c>
      <c r="N131" s="20">
        <v>73456</v>
      </c>
      <c r="O131" s="20">
        <v>69600</v>
      </c>
      <c r="P131" s="20">
        <v>66131</v>
      </c>
      <c r="Q131" s="20">
        <v>70192</v>
      </c>
      <c r="R131" s="20">
        <v>78241</v>
      </c>
      <c r="S131" s="20">
        <v>83726</v>
      </c>
      <c r="T131" s="20">
        <v>89186</v>
      </c>
      <c r="U131" s="20">
        <v>97820</v>
      </c>
      <c r="V131" s="20">
        <v>97744</v>
      </c>
      <c r="W131" s="20">
        <v>81818</v>
      </c>
      <c r="X131" s="20">
        <v>64396</v>
      </c>
      <c r="Y131" s="20">
        <v>53091</v>
      </c>
      <c r="AA131" s="13">
        <f t="shared" si="32"/>
        <v>7</v>
      </c>
      <c r="AB131" s="5">
        <f t="shared" si="22"/>
        <v>0</v>
      </c>
      <c r="AC131" s="5">
        <f t="shared" si="17"/>
        <v>1685931</v>
      </c>
      <c r="AD131" s="5">
        <f t="shared" si="23"/>
        <v>1685931</v>
      </c>
      <c r="AE131" s="12"/>
      <c r="AF131" s="12">
        <f t="shared" si="18"/>
        <v>5</v>
      </c>
      <c r="AG131" s="12">
        <f t="shared" si="19"/>
        <v>2021</v>
      </c>
      <c r="AH131" s="12"/>
      <c r="AI131" s="5">
        <f t="shared" si="20"/>
        <v>97820</v>
      </c>
      <c r="AJ131" s="12">
        <f t="shared" si="21"/>
        <v>20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>
        <f t="shared" si="29"/>
        <v>1</v>
      </c>
      <c r="BB131" s="5">
        <f t="shared" si="31"/>
        <v>0</v>
      </c>
      <c r="BC131" s="5">
        <f t="shared" si="24"/>
        <v>1685931</v>
      </c>
      <c r="BD131" s="5">
        <f t="shared" si="25"/>
        <v>1685931</v>
      </c>
      <c r="BE131" s="12"/>
      <c r="BF131" s="12">
        <f t="shared" si="30"/>
        <v>5</v>
      </c>
      <c r="BG131" s="12">
        <f t="shared" si="26"/>
        <v>2021</v>
      </c>
      <c r="BH131" s="12"/>
      <c r="BI131" s="5">
        <f t="shared" si="27"/>
        <v>97820</v>
      </c>
      <c r="BJ131" s="12">
        <f t="shared" si="28"/>
        <v>20</v>
      </c>
    </row>
    <row r="132" spans="1:62" ht="15.75" x14ac:dyDescent="0.25">
      <c r="A132" s="33">
        <v>44319</v>
      </c>
      <c r="B132" s="20">
        <v>46898</v>
      </c>
      <c r="C132" s="20">
        <v>45105</v>
      </c>
      <c r="D132" s="20">
        <v>43932</v>
      </c>
      <c r="E132" s="20">
        <v>44994</v>
      </c>
      <c r="F132" s="20">
        <v>49510</v>
      </c>
      <c r="G132" s="20">
        <v>59150</v>
      </c>
      <c r="H132" s="20">
        <v>74233</v>
      </c>
      <c r="I132" s="20">
        <v>86057</v>
      </c>
      <c r="J132" s="20">
        <v>77435</v>
      </c>
      <c r="K132" s="20">
        <v>76579</v>
      </c>
      <c r="L132" s="20">
        <v>73932</v>
      </c>
      <c r="M132" s="20">
        <v>72542</v>
      </c>
      <c r="N132" s="20">
        <v>69764</v>
      </c>
      <c r="O132" s="20">
        <v>65443</v>
      </c>
      <c r="P132" s="20">
        <v>62672</v>
      </c>
      <c r="Q132" s="20">
        <v>67697</v>
      </c>
      <c r="R132" s="20">
        <v>75527</v>
      </c>
      <c r="S132" s="20">
        <v>81724</v>
      </c>
      <c r="T132" s="20">
        <v>87013</v>
      </c>
      <c r="U132" s="20">
        <v>95282</v>
      </c>
      <c r="V132" s="20">
        <v>98046</v>
      </c>
      <c r="W132" s="20">
        <v>82626</v>
      </c>
      <c r="X132" s="20">
        <v>64264</v>
      </c>
      <c r="Y132" s="20">
        <v>54971</v>
      </c>
      <c r="AA132" s="13">
        <f t="shared" si="32"/>
        <v>1</v>
      </c>
      <c r="AB132" s="5">
        <f t="shared" si="22"/>
        <v>0</v>
      </c>
      <c r="AC132" s="5">
        <f t="shared" si="17"/>
        <v>1655396</v>
      </c>
      <c r="AD132" s="5">
        <f t="shared" si="23"/>
        <v>1655396</v>
      </c>
      <c r="AE132" s="12"/>
      <c r="AF132" s="12">
        <f t="shared" si="18"/>
        <v>5</v>
      </c>
      <c r="AG132" s="12">
        <f t="shared" si="19"/>
        <v>2021</v>
      </c>
      <c r="AH132" s="12"/>
      <c r="AI132" s="5">
        <f t="shared" si="20"/>
        <v>98046</v>
      </c>
      <c r="AJ132" s="12">
        <f t="shared" si="21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>
        <f t="shared" si="29"/>
        <v>2</v>
      </c>
      <c r="BB132" s="5">
        <f t="shared" si="31"/>
        <v>1236603</v>
      </c>
      <c r="BC132" s="5">
        <f t="shared" si="24"/>
        <v>418793</v>
      </c>
      <c r="BD132" s="5">
        <f t="shared" si="25"/>
        <v>1655396</v>
      </c>
      <c r="BE132" s="12"/>
      <c r="BF132" s="12">
        <f t="shared" si="30"/>
        <v>5</v>
      </c>
      <c r="BG132" s="12">
        <f t="shared" si="26"/>
        <v>2021</v>
      </c>
      <c r="BH132" s="12"/>
      <c r="BI132" s="5">
        <f t="shared" si="27"/>
        <v>98046</v>
      </c>
      <c r="BJ132" s="12">
        <f t="shared" si="28"/>
        <v>21</v>
      </c>
    </row>
    <row r="133" spans="1:62" ht="15.75" x14ac:dyDescent="0.25">
      <c r="A133" s="33">
        <v>44320</v>
      </c>
      <c r="B133" s="20">
        <v>50458</v>
      </c>
      <c r="C133" s="20">
        <v>47749</v>
      </c>
      <c r="D133" s="20">
        <v>45441</v>
      </c>
      <c r="E133" s="20">
        <v>46140</v>
      </c>
      <c r="F133" s="20">
        <v>50406</v>
      </c>
      <c r="G133" s="20">
        <v>60206</v>
      </c>
      <c r="H133" s="20">
        <v>75562</v>
      </c>
      <c r="I133" s="20">
        <v>85956</v>
      </c>
      <c r="J133" s="20">
        <v>77322</v>
      </c>
      <c r="K133" s="20">
        <v>76521</v>
      </c>
      <c r="L133" s="20">
        <v>73895</v>
      </c>
      <c r="M133" s="20">
        <v>72448</v>
      </c>
      <c r="N133" s="20">
        <v>69682</v>
      </c>
      <c r="O133" s="20">
        <v>65388</v>
      </c>
      <c r="P133" s="20">
        <v>62632</v>
      </c>
      <c r="Q133" s="20">
        <v>67642</v>
      </c>
      <c r="R133" s="20">
        <v>75444</v>
      </c>
      <c r="S133" s="20">
        <v>81608</v>
      </c>
      <c r="T133" s="20">
        <v>86923</v>
      </c>
      <c r="U133" s="20">
        <v>95371</v>
      </c>
      <c r="V133" s="20">
        <v>98122</v>
      </c>
      <c r="W133" s="20">
        <v>82558</v>
      </c>
      <c r="X133" s="20">
        <v>65395</v>
      </c>
      <c r="Y133" s="20">
        <v>55750</v>
      </c>
      <c r="AA133" s="13">
        <f t="shared" si="32"/>
        <v>2</v>
      </c>
      <c r="AB133" s="5">
        <f t="shared" si="22"/>
        <v>1236907</v>
      </c>
      <c r="AC133" s="5">
        <f t="shared" si="17"/>
        <v>431712</v>
      </c>
      <c r="AD133" s="5">
        <f t="shared" si="23"/>
        <v>1668619</v>
      </c>
      <c r="AE133" s="12"/>
      <c r="AF133" s="12">
        <f t="shared" si="18"/>
        <v>5</v>
      </c>
      <c r="AG133" s="12">
        <f t="shared" si="19"/>
        <v>2021</v>
      </c>
      <c r="AH133" s="12"/>
      <c r="AI133" s="5">
        <f t="shared" si="20"/>
        <v>98122</v>
      </c>
      <c r="AJ133" s="12">
        <f t="shared" si="21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>
        <f t="shared" si="29"/>
        <v>3</v>
      </c>
      <c r="BB133" s="5">
        <f t="shared" si="31"/>
        <v>1236907</v>
      </c>
      <c r="BC133" s="5">
        <f t="shared" si="24"/>
        <v>431712</v>
      </c>
      <c r="BD133" s="5">
        <f t="shared" si="25"/>
        <v>1668619</v>
      </c>
      <c r="BE133" s="12"/>
      <c r="BF133" s="12">
        <f t="shared" si="30"/>
        <v>5</v>
      </c>
      <c r="BG133" s="12">
        <f t="shared" si="26"/>
        <v>2021</v>
      </c>
      <c r="BH133" s="12"/>
      <c r="BI133" s="5">
        <f t="shared" si="27"/>
        <v>98122</v>
      </c>
      <c r="BJ133" s="12">
        <f t="shared" si="28"/>
        <v>21</v>
      </c>
    </row>
    <row r="134" spans="1:62" ht="15.75" x14ac:dyDescent="0.25">
      <c r="A134" s="33">
        <v>44321</v>
      </c>
      <c r="B134" s="20">
        <v>50162</v>
      </c>
      <c r="C134" s="20">
        <v>47353</v>
      </c>
      <c r="D134" s="20">
        <v>45669</v>
      </c>
      <c r="E134" s="20">
        <v>45389</v>
      </c>
      <c r="F134" s="20">
        <v>49103</v>
      </c>
      <c r="G134" s="20">
        <v>60294</v>
      </c>
      <c r="H134" s="20">
        <v>73994</v>
      </c>
      <c r="I134" s="20">
        <v>85775</v>
      </c>
      <c r="J134" s="20">
        <v>77181</v>
      </c>
      <c r="K134" s="20">
        <v>76366</v>
      </c>
      <c r="L134" s="20">
        <v>75199</v>
      </c>
      <c r="M134" s="20">
        <v>74490</v>
      </c>
      <c r="N134" s="20">
        <v>73129</v>
      </c>
      <c r="O134" s="20">
        <v>69314</v>
      </c>
      <c r="P134" s="20">
        <v>67831</v>
      </c>
      <c r="Q134" s="20">
        <v>71683</v>
      </c>
      <c r="R134" s="20">
        <v>78751</v>
      </c>
      <c r="S134" s="20">
        <v>87811</v>
      </c>
      <c r="T134" s="20">
        <v>92949</v>
      </c>
      <c r="U134" s="20">
        <v>96381</v>
      </c>
      <c r="V134" s="20">
        <v>97736</v>
      </c>
      <c r="W134" s="20">
        <v>82375</v>
      </c>
      <c r="X134" s="20">
        <v>67978</v>
      </c>
      <c r="Y134" s="20">
        <v>58267</v>
      </c>
      <c r="AA134" s="13">
        <f t="shared" si="32"/>
        <v>3</v>
      </c>
      <c r="AB134" s="5">
        <f t="shared" si="22"/>
        <v>1274949</v>
      </c>
      <c r="AC134" s="5">
        <f t="shared" si="17"/>
        <v>430231</v>
      </c>
      <c r="AD134" s="5">
        <f t="shared" si="23"/>
        <v>1705180</v>
      </c>
      <c r="AE134" s="12"/>
      <c r="AF134" s="12">
        <f t="shared" si="18"/>
        <v>5</v>
      </c>
      <c r="AG134" s="12">
        <f t="shared" si="19"/>
        <v>2021</v>
      </c>
      <c r="AH134" s="12"/>
      <c r="AI134" s="5">
        <f t="shared" si="20"/>
        <v>97736</v>
      </c>
      <c r="AJ134" s="12">
        <f t="shared" si="21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>
        <f t="shared" si="29"/>
        <v>4</v>
      </c>
      <c r="BB134" s="5">
        <f t="shared" si="31"/>
        <v>1274949</v>
      </c>
      <c r="BC134" s="5">
        <f t="shared" si="24"/>
        <v>430231</v>
      </c>
      <c r="BD134" s="5">
        <f t="shared" si="25"/>
        <v>1705180</v>
      </c>
      <c r="BE134" s="12"/>
      <c r="BF134" s="12">
        <f t="shared" si="30"/>
        <v>5</v>
      </c>
      <c r="BG134" s="12">
        <f t="shared" si="26"/>
        <v>2021</v>
      </c>
      <c r="BH134" s="12"/>
      <c r="BI134" s="5">
        <f t="shared" si="27"/>
        <v>97736</v>
      </c>
      <c r="BJ134" s="12">
        <f t="shared" si="28"/>
        <v>21</v>
      </c>
    </row>
    <row r="135" spans="1:62" ht="15.75" x14ac:dyDescent="0.25">
      <c r="A135" s="33">
        <v>44322</v>
      </c>
      <c r="B135" s="20">
        <v>52736</v>
      </c>
      <c r="C135" s="20">
        <v>49382</v>
      </c>
      <c r="D135" s="20">
        <v>47631</v>
      </c>
      <c r="E135" s="20">
        <v>48515</v>
      </c>
      <c r="F135" s="20">
        <v>51176</v>
      </c>
      <c r="G135" s="20">
        <v>62237</v>
      </c>
      <c r="H135" s="20">
        <v>76931</v>
      </c>
      <c r="I135" s="20">
        <v>85628</v>
      </c>
      <c r="J135" s="20">
        <v>77313</v>
      </c>
      <c r="K135" s="20">
        <v>77024</v>
      </c>
      <c r="L135" s="20">
        <v>74739</v>
      </c>
      <c r="M135" s="20">
        <v>72161</v>
      </c>
      <c r="N135" s="20">
        <v>70421</v>
      </c>
      <c r="O135" s="20">
        <v>65296</v>
      </c>
      <c r="P135" s="20">
        <v>62758</v>
      </c>
      <c r="Q135" s="20">
        <v>67314</v>
      </c>
      <c r="R135" s="20">
        <v>75099</v>
      </c>
      <c r="S135" s="20">
        <v>81223</v>
      </c>
      <c r="T135" s="20">
        <v>86409</v>
      </c>
      <c r="U135" s="20">
        <v>94690</v>
      </c>
      <c r="V135" s="20">
        <v>97525</v>
      </c>
      <c r="W135" s="20">
        <v>82202</v>
      </c>
      <c r="X135" s="20">
        <v>68079</v>
      </c>
      <c r="Y135" s="20">
        <v>58850</v>
      </c>
      <c r="AA135" s="13">
        <f t="shared" si="32"/>
        <v>4</v>
      </c>
      <c r="AB135" s="5">
        <f t="shared" si="22"/>
        <v>1237881</v>
      </c>
      <c r="AC135" s="5">
        <f t="shared" si="17"/>
        <v>447458</v>
      </c>
      <c r="AD135" s="5">
        <f t="shared" si="23"/>
        <v>1685339</v>
      </c>
      <c r="AE135" s="12"/>
      <c r="AF135" s="12">
        <f t="shared" si="18"/>
        <v>5</v>
      </c>
      <c r="AG135" s="12">
        <f t="shared" si="19"/>
        <v>2021</v>
      </c>
      <c r="AH135" s="12"/>
      <c r="AI135" s="5">
        <f t="shared" si="20"/>
        <v>97525</v>
      </c>
      <c r="AJ135" s="12">
        <f t="shared" si="21"/>
        <v>21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>
        <f t="shared" si="29"/>
        <v>5</v>
      </c>
      <c r="BB135" s="5">
        <f t="shared" si="31"/>
        <v>1237881</v>
      </c>
      <c r="BC135" s="5">
        <f t="shared" si="24"/>
        <v>447458</v>
      </c>
      <c r="BD135" s="5">
        <f t="shared" si="25"/>
        <v>1685339</v>
      </c>
      <c r="BE135" s="12"/>
      <c r="BF135" s="12">
        <f t="shared" si="30"/>
        <v>5</v>
      </c>
      <c r="BG135" s="12">
        <f t="shared" si="26"/>
        <v>2021</v>
      </c>
      <c r="BH135" s="12"/>
      <c r="BI135" s="5">
        <f t="shared" si="27"/>
        <v>97525</v>
      </c>
      <c r="BJ135" s="12">
        <f t="shared" si="28"/>
        <v>21</v>
      </c>
    </row>
    <row r="136" spans="1:62" ht="15.75" x14ac:dyDescent="0.25">
      <c r="A136" s="33">
        <v>44323</v>
      </c>
      <c r="B136" s="20">
        <v>53548</v>
      </c>
      <c r="C136" s="20">
        <v>51029</v>
      </c>
      <c r="D136" s="20">
        <v>48953</v>
      </c>
      <c r="E136" s="20">
        <v>50013</v>
      </c>
      <c r="F136" s="20">
        <v>53349</v>
      </c>
      <c r="G136" s="20">
        <v>63786</v>
      </c>
      <c r="H136" s="20">
        <v>77251</v>
      </c>
      <c r="I136" s="20">
        <v>85546</v>
      </c>
      <c r="J136" s="20">
        <v>76976</v>
      </c>
      <c r="K136" s="20">
        <v>76134</v>
      </c>
      <c r="L136" s="20">
        <v>73474</v>
      </c>
      <c r="M136" s="20">
        <v>72038</v>
      </c>
      <c r="N136" s="20">
        <v>69320</v>
      </c>
      <c r="O136" s="20">
        <v>65026</v>
      </c>
      <c r="P136" s="20">
        <v>62258</v>
      </c>
      <c r="Q136" s="20">
        <v>67270</v>
      </c>
      <c r="R136" s="20">
        <v>75059</v>
      </c>
      <c r="S136" s="20">
        <v>81184</v>
      </c>
      <c r="T136" s="20">
        <v>86320</v>
      </c>
      <c r="U136" s="20">
        <v>94574</v>
      </c>
      <c r="V136" s="20">
        <v>97416</v>
      </c>
      <c r="W136" s="20">
        <v>82092</v>
      </c>
      <c r="X136" s="20">
        <v>68252</v>
      </c>
      <c r="Y136" s="20">
        <v>58537</v>
      </c>
      <c r="AA136" s="13">
        <f t="shared" si="32"/>
        <v>5</v>
      </c>
      <c r="AB136" s="5">
        <f t="shared" si="22"/>
        <v>1232939</v>
      </c>
      <c r="AC136" s="5">
        <f t="shared" si="17"/>
        <v>456466</v>
      </c>
      <c r="AD136" s="5">
        <f t="shared" si="23"/>
        <v>1689405</v>
      </c>
      <c r="AE136" s="12"/>
      <c r="AF136" s="12">
        <f t="shared" si="18"/>
        <v>5</v>
      </c>
      <c r="AG136" s="12">
        <f t="shared" si="19"/>
        <v>2021</v>
      </c>
      <c r="AH136" s="12"/>
      <c r="AI136" s="5">
        <f t="shared" si="20"/>
        <v>97416</v>
      </c>
      <c r="AJ136" s="12">
        <f t="shared" si="21"/>
        <v>21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>
        <f t="shared" si="29"/>
        <v>6</v>
      </c>
      <c r="BB136" s="5">
        <f t="shared" si="31"/>
        <v>1232939</v>
      </c>
      <c r="BC136" s="5">
        <f t="shared" si="24"/>
        <v>456466</v>
      </c>
      <c r="BD136" s="5">
        <f t="shared" si="25"/>
        <v>1689405</v>
      </c>
      <c r="BE136" s="12"/>
      <c r="BF136" s="12">
        <f t="shared" si="30"/>
        <v>5</v>
      </c>
      <c r="BG136" s="12">
        <f t="shared" si="26"/>
        <v>2021</v>
      </c>
      <c r="BH136" s="12"/>
      <c r="BI136" s="5">
        <f t="shared" si="27"/>
        <v>97416</v>
      </c>
      <c r="BJ136" s="12">
        <f t="shared" si="28"/>
        <v>21</v>
      </c>
    </row>
    <row r="137" spans="1:62" ht="15.75" x14ac:dyDescent="0.25">
      <c r="A137" s="33">
        <v>44324</v>
      </c>
      <c r="B137" s="20">
        <v>53203</v>
      </c>
      <c r="C137" s="20">
        <v>50161</v>
      </c>
      <c r="D137" s="20">
        <v>49880</v>
      </c>
      <c r="E137" s="20">
        <v>48597</v>
      </c>
      <c r="F137" s="20">
        <v>51498</v>
      </c>
      <c r="G137" s="20">
        <v>56950</v>
      </c>
      <c r="H137" s="20">
        <v>68284</v>
      </c>
      <c r="I137" s="20">
        <v>80251</v>
      </c>
      <c r="J137" s="20">
        <v>79606</v>
      </c>
      <c r="K137" s="20">
        <v>82927</v>
      </c>
      <c r="L137" s="20">
        <v>78946</v>
      </c>
      <c r="M137" s="20">
        <v>77366</v>
      </c>
      <c r="N137" s="20">
        <v>72793</v>
      </c>
      <c r="O137" s="20">
        <v>69705</v>
      </c>
      <c r="P137" s="20">
        <v>67583</v>
      </c>
      <c r="Q137" s="20">
        <v>69487</v>
      </c>
      <c r="R137" s="20">
        <v>77482</v>
      </c>
      <c r="S137" s="20">
        <v>82893</v>
      </c>
      <c r="T137" s="20">
        <v>88291</v>
      </c>
      <c r="U137" s="20">
        <v>96885</v>
      </c>
      <c r="V137" s="20">
        <v>96821</v>
      </c>
      <c r="W137" s="20">
        <v>81037</v>
      </c>
      <c r="X137" s="20">
        <v>70119</v>
      </c>
      <c r="Y137" s="20">
        <v>59270</v>
      </c>
      <c r="AA137" s="13">
        <f t="shared" si="32"/>
        <v>6</v>
      </c>
      <c r="AB137" s="5">
        <f t="shared" si="22"/>
        <v>1272192</v>
      </c>
      <c r="AC137" s="5">
        <f t="shared" si="17"/>
        <v>437843</v>
      </c>
      <c r="AD137" s="5">
        <f t="shared" si="23"/>
        <v>1710035</v>
      </c>
      <c r="AE137" s="12"/>
      <c r="AF137" s="12">
        <f t="shared" si="18"/>
        <v>5</v>
      </c>
      <c r="AG137" s="12">
        <f t="shared" si="19"/>
        <v>2021</v>
      </c>
      <c r="AH137" s="12"/>
      <c r="AI137" s="5">
        <f t="shared" si="20"/>
        <v>96885</v>
      </c>
      <c r="AJ137" s="12">
        <f t="shared" si="21"/>
        <v>20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>
        <f t="shared" si="29"/>
        <v>7</v>
      </c>
      <c r="BB137" s="5">
        <f t="shared" si="31"/>
        <v>0</v>
      </c>
      <c r="BC137" s="5">
        <f t="shared" si="24"/>
        <v>1710035</v>
      </c>
      <c r="BD137" s="5">
        <f t="shared" si="25"/>
        <v>1710035</v>
      </c>
      <c r="BE137" s="12"/>
      <c r="BF137" s="12">
        <f t="shared" si="30"/>
        <v>5</v>
      </c>
      <c r="BG137" s="12">
        <f t="shared" si="26"/>
        <v>2021</v>
      </c>
      <c r="BH137" s="12"/>
      <c r="BI137" s="5">
        <f t="shared" si="27"/>
        <v>96885</v>
      </c>
      <c r="BJ137" s="12">
        <f t="shared" si="28"/>
        <v>20</v>
      </c>
    </row>
    <row r="138" spans="1:62" ht="15.75" x14ac:dyDescent="0.25">
      <c r="A138" s="33">
        <v>44325</v>
      </c>
      <c r="B138" s="20">
        <v>52893</v>
      </c>
      <c r="C138" s="20">
        <v>49472</v>
      </c>
      <c r="D138" s="20">
        <v>48113</v>
      </c>
      <c r="E138" s="20">
        <v>47545</v>
      </c>
      <c r="F138" s="20">
        <v>49485</v>
      </c>
      <c r="G138" s="20">
        <v>53993</v>
      </c>
      <c r="H138" s="20">
        <v>68247</v>
      </c>
      <c r="I138" s="20">
        <v>80196</v>
      </c>
      <c r="J138" s="20">
        <v>79541</v>
      </c>
      <c r="K138" s="20">
        <v>82846</v>
      </c>
      <c r="L138" s="20">
        <v>78880</v>
      </c>
      <c r="M138" s="20">
        <v>77322</v>
      </c>
      <c r="N138" s="20">
        <v>72731</v>
      </c>
      <c r="O138" s="20">
        <v>68890</v>
      </c>
      <c r="P138" s="20">
        <v>65450</v>
      </c>
      <c r="Q138" s="20">
        <v>69452</v>
      </c>
      <c r="R138" s="20">
        <v>77443</v>
      </c>
      <c r="S138" s="20">
        <v>82875</v>
      </c>
      <c r="T138" s="20">
        <v>88276</v>
      </c>
      <c r="U138" s="20">
        <v>96871</v>
      </c>
      <c r="V138" s="20">
        <v>96790</v>
      </c>
      <c r="W138" s="20">
        <v>80996</v>
      </c>
      <c r="X138" s="20">
        <v>64973</v>
      </c>
      <c r="Y138" s="20">
        <v>55153</v>
      </c>
      <c r="AA138" s="13">
        <f t="shared" si="32"/>
        <v>7</v>
      </c>
      <c r="AB138" s="5">
        <f t="shared" si="22"/>
        <v>0</v>
      </c>
      <c r="AC138" s="5">
        <f t="shared" ref="AC138:AC201" si="33">SUM(B138:Y138)-AB138</f>
        <v>1688433</v>
      </c>
      <c r="AD138" s="5">
        <f t="shared" si="23"/>
        <v>1688433</v>
      </c>
      <c r="AE138" s="12"/>
      <c r="AF138" s="12">
        <f t="shared" ref="AF138:AF201" si="34">MONTH(A138)</f>
        <v>5</v>
      </c>
      <c r="AG138" s="12">
        <f t="shared" ref="AG138:AG201" si="35">YEAR(A138)</f>
        <v>2021</v>
      </c>
      <c r="AH138" s="12"/>
      <c r="AI138" s="5">
        <f t="shared" ref="AI138:AI201" si="36">MAX(B138:Y138)</f>
        <v>96871</v>
      </c>
      <c r="AJ138" s="12">
        <f t="shared" ref="AJ138:AJ201" si="37">INDEX($B$8:$Y$8,MATCH(AI138,B138:Y138,0))</f>
        <v>20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>
        <f t="shared" si="29"/>
        <v>1</v>
      </c>
      <c r="BB138" s="5">
        <f t="shared" si="31"/>
        <v>0</v>
      </c>
      <c r="BC138" s="5">
        <f t="shared" si="24"/>
        <v>1688433</v>
      </c>
      <c r="BD138" s="5">
        <f t="shared" si="25"/>
        <v>1688433</v>
      </c>
      <c r="BE138" s="12"/>
      <c r="BF138" s="12">
        <f t="shared" si="30"/>
        <v>5</v>
      </c>
      <c r="BG138" s="12">
        <f t="shared" si="26"/>
        <v>2021</v>
      </c>
      <c r="BH138" s="12"/>
      <c r="BI138" s="5">
        <f t="shared" si="27"/>
        <v>96871</v>
      </c>
      <c r="BJ138" s="12">
        <f t="shared" si="28"/>
        <v>20</v>
      </c>
    </row>
    <row r="139" spans="1:62" ht="15.75" x14ac:dyDescent="0.25">
      <c r="A139" s="33">
        <v>44326</v>
      </c>
      <c r="B139" s="20">
        <v>50366</v>
      </c>
      <c r="C139" s="20">
        <v>46913</v>
      </c>
      <c r="D139" s="20">
        <v>45265</v>
      </c>
      <c r="E139" s="20">
        <v>46221</v>
      </c>
      <c r="F139" s="20">
        <v>49691</v>
      </c>
      <c r="G139" s="20">
        <v>58487</v>
      </c>
      <c r="H139" s="20">
        <v>75054</v>
      </c>
      <c r="I139" s="20">
        <v>85165</v>
      </c>
      <c r="J139" s="20">
        <v>76609</v>
      </c>
      <c r="K139" s="20">
        <v>75779</v>
      </c>
      <c r="L139" s="20">
        <v>73140</v>
      </c>
      <c r="M139" s="20">
        <v>71707</v>
      </c>
      <c r="N139" s="20">
        <v>68977</v>
      </c>
      <c r="O139" s="20">
        <v>64685</v>
      </c>
      <c r="P139" s="20">
        <v>61933</v>
      </c>
      <c r="Q139" s="20">
        <v>66915</v>
      </c>
      <c r="R139" s="20">
        <v>74670</v>
      </c>
      <c r="S139" s="20">
        <v>80780</v>
      </c>
      <c r="T139" s="20">
        <v>85927</v>
      </c>
      <c r="U139" s="20">
        <v>94244</v>
      </c>
      <c r="V139" s="20">
        <v>97076</v>
      </c>
      <c r="W139" s="20">
        <v>81712</v>
      </c>
      <c r="X139" s="20">
        <v>65222</v>
      </c>
      <c r="Y139" s="20">
        <v>55703</v>
      </c>
      <c r="AA139" s="13">
        <f t="shared" si="32"/>
        <v>1</v>
      </c>
      <c r="AB139" s="5">
        <f t="shared" ref="AB139:AB202" si="38">IF(AND(AA139&gt;1,AA139&lt;7),SUM(I139:X139),0)</f>
        <v>0</v>
      </c>
      <c r="AC139" s="5">
        <f t="shared" si="33"/>
        <v>1652241</v>
      </c>
      <c r="AD139" s="5">
        <f t="shared" ref="AD139:AD202" si="39">SUM(AB139:AC139)</f>
        <v>1652241</v>
      </c>
      <c r="AE139" s="12"/>
      <c r="AF139" s="12">
        <f t="shared" si="34"/>
        <v>5</v>
      </c>
      <c r="AG139" s="12">
        <f t="shared" si="35"/>
        <v>2021</v>
      </c>
      <c r="AH139" s="12"/>
      <c r="AI139" s="5">
        <f t="shared" si="36"/>
        <v>97076</v>
      </c>
      <c r="AJ139" s="12">
        <f t="shared" si="37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>
        <f t="shared" si="29"/>
        <v>2</v>
      </c>
      <c r="BB139" s="5">
        <f t="shared" si="31"/>
        <v>1224541</v>
      </c>
      <c r="BC139" s="5">
        <f t="shared" ref="BC139:BC202" si="40">SUM(B139:Y139)-BB139</f>
        <v>427700</v>
      </c>
      <c r="BD139" s="5">
        <f t="shared" ref="BD139:BD202" si="41">SUM(B139:Y139)</f>
        <v>1652241</v>
      </c>
      <c r="BE139" s="12"/>
      <c r="BF139" s="12">
        <f t="shared" si="30"/>
        <v>5</v>
      </c>
      <c r="BG139" s="12">
        <f t="shared" ref="BG139:BG202" si="42">YEAR(A139)</f>
        <v>2021</v>
      </c>
      <c r="BH139" s="12"/>
      <c r="BI139" s="5">
        <f t="shared" ref="BI139:BI202" si="43">MAX(B139:Y139)</f>
        <v>97076</v>
      </c>
      <c r="BJ139" s="12">
        <f t="shared" ref="BJ139:BJ202" si="44">INDEX($B$8:$Y$8,MATCH(BI139,B139:Y139,0))</f>
        <v>21</v>
      </c>
    </row>
    <row r="140" spans="1:62" ht="15.75" x14ac:dyDescent="0.25">
      <c r="A140" s="33">
        <v>44327</v>
      </c>
      <c r="B140" s="20">
        <v>50023</v>
      </c>
      <c r="C140" s="20">
        <v>46899</v>
      </c>
      <c r="D140" s="20">
        <v>45256</v>
      </c>
      <c r="E140" s="20">
        <v>45731</v>
      </c>
      <c r="F140" s="20">
        <v>48921</v>
      </c>
      <c r="G140" s="20">
        <v>59925</v>
      </c>
      <c r="H140" s="20">
        <v>74989</v>
      </c>
      <c r="I140" s="20">
        <v>85040</v>
      </c>
      <c r="J140" s="20">
        <v>76783</v>
      </c>
      <c r="K140" s="20">
        <v>75668</v>
      </c>
      <c r="L140" s="20">
        <v>73040</v>
      </c>
      <c r="M140" s="20">
        <v>71612</v>
      </c>
      <c r="N140" s="20">
        <v>68877</v>
      </c>
      <c r="O140" s="20">
        <v>65420</v>
      </c>
      <c r="P140" s="20">
        <v>63052</v>
      </c>
      <c r="Q140" s="20">
        <v>66803</v>
      </c>
      <c r="R140" s="20">
        <v>74564</v>
      </c>
      <c r="S140" s="20">
        <v>83120</v>
      </c>
      <c r="T140" s="20">
        <v>89785</v>
      </c>
      <c r="U140" s="20">
        <v>94350</v>
      </c>
      <c r="V140" s="20">
        <v>97170</v>
      </c>
      <c r="W140" s="20">
        <v>81757</v>
      </c>
      <c r="X140" s="20">
        <v>67428</v>
      </c>
      <c r="Y140" s="20">
        <v>57058</v>
      </c>
      <c r="AA140" s="13">
        <f t="shared" si="32"/>
        <v>2</v>
      </c>
      <c r="AB140" s="5">
        <f t="shared" si="38"/>
        <v>1234469</v>
      </c>
      <c r="AC140" s="5">
        <f t="shared" si="33"/>
        <v>428802</v>
      </c>
      <c r="AD140" s="5">
        <f t="shared" si="39"/>
        <v>1663271</v>
      </c>
      <c r="AE140" s="12"/>
      <c r="AF140" s="12">
        <f t="shared" si="34"/>
        <v>5</v>
      </c>
      <c r="AG140" s="12">
        <f t="shared" si="35"/>
        <v>2021</v>
      </c>
      <c r="AH140" s="12"/>
      <c r="AI140" s="5">
        <f t="shared" si="36"/>
        <v>97170</v>
      </c>
      <c r="AJ140" s="12">
        <f t="shared" si="37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>
        <f t="shared" ref="BA140:BA203" si="45">WEEKDAY(A140)</f>
        <v>3</v>
      </c>
      <c r="BB140" s="5">
        <f t="shared" si="31"/>
        <v>1234469</v>
      </c>
      <c r="BC140" s="5">
        <f t="shared" si="40"/>
        <v>428802</v>
      </c>
      <c r="BD140" s="5">
        <f t="shared" si="41"/>
        <v>1663271</v>
      </c>
      <c r="BE140" s="12"/>
      <c r="BF140" s="12">
        <f t="shared" si="30"/>
        <v>5</v>
      </c>
      <c r="BG140" s="12">
        <f t="shared" si="42"/>
        <v>2021</v>
      </c>
      <c r="BH140" s="12"/>
      <c r="BI140" s="5">
        <f t="shared" si="43"/>
        <v>97170</v>
      </c>
      <c r="BJ140" s="12">
        <f t="shared" si="44"/>
        <v>21</v>
      </c>
    </row>
    <row r="141" spans="1:62" ht="15.75" x14ac:dyDescent="0.25">
      <c r="A141" s="33">
        <v>44328</v>
      </c>
      <c r="B141" s="20">
        <v>51798</v>
      </c>
      <c r="C141" s="20">
        <v>47429</v>
      </c>
      <c r="D141" s="20">
        <v>46879</v>
      </c>
      <c r="E141" s="20">
        <v>46839</v>
      </c>
      <c r="F141" s="20">
        <v>50584</v>
      </c>
      <c r="G141" s="20">
        <v>60124</v>
      </c>
      <c r="H141" s="20">
        <v>75811</v>
      </c>
      <c r="I141" s="20">
        <v>84911</v>
      </c>
      <c r="J141" s="20">
        <v>76400</v>
      </c>
      <c r="K141" s="20">
        <v>75542</v>
      </c>
      <c r="L141" s="20">
        <v>72944</v>
      </c>
      <c r="M141" s="20">
        <v>71513</v>
      </c>
      <c r="N141" s="20">
        <v>68797</v>
      </c>
      <c r="O141" s="20">
        <v>64502</v>
      </c>
      <c r="P141" s="20">
        <v>61755</v>
      </c>
      <c r="Q141" s="20">
        <v>66727</v>
      </c>
      <c r="R141" s="20">
        <v>74467</v>
      </c>
      <c r="S141" s="20">
        <v>80553</v>
      </c>
      <c r="T141" s="20">
        <v>85679</v>
      </c>
      <c r="U141" s="20">
        <v>93896</v>
      </c>
      <c r="V141" s="20">
        <v>96704</v>
      </c>
      <c r="W141" s="20">
        <v>81502</v>
      </c>
      <c r="X141" s="20">
        <v>67201</v>
      </c>
      <c r="Y141" s="20">
        <v>56977</v>
      </c>
      <c r="AA141" s="13">
        <f t="shared" si="32"/>
        <v>3</v>
      </c>
      <c r="AB141" s="5">
        <f t="shared" si="38"/>
        <v>1223093</v>
      </c>
      <c r="AC141" s="5">
        <f t="shared" si="33"/>
        <v>436441</v>
      </c>
      <c r="AD141" s="5">
        <f t="shared" si="39"/>
        <v>1659534</v>
      </c>
      <c r="AE141" s="12"/>
      <c r="AF141" s="12">
        <f t="shared" si="34"/>
        <v>5</v>
      </c>
      <c r="AG141" s="12">
        <f t="shared" si="35"/>
        <v>2021</v>
      </c>
      <c r="AH141" s="12"/>
      <c r="AI141" s="5">
        <f t="shared" si="36"/>
        <v>96704</v>
      </c>
      <c r="AJ141" s="12">
        <f t="shared" si="37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>
        <f t="shared" si="45"/>
        <v>4</v>
      </c>
      <c r="BB141" s="5">
        <f t="shared" si="31"/>
        <v>1223093</v>
      </c>
      <c r="BC141" s="5">
        <f t="shared" si="40"/>
        <v>436441</v>
      </c>
      <c r="BD141" s="5">
        <f t="shared" si="41"/>
        <v>1659534</v>
      </c>
      <c r="BE141" s="12"/>
      <c r="BF141" s="12">
        <f t="shared" si="30"/>
        <v>5</v>
      </c>
      <c r="BG141" s="12">
        <f t="shared" si="42"/>
        <v>2021</v>
      </c>
      <c r="BH141" s="12"/>
      <c r="BI141" s="5">
        <f t="shared" si="43"/>
        <v>96704</v>
      </c>
      <c r="BJ141" s="12">
        <f t="shared" si="44"/>
        <v>21</v>
      </c>
    </row>
    <row r="142" spans="1:62" ht="15.75" x14ac:dyDescent="0.25">
      <c r="A142" s="33">
        <v>44329</v>
      </c>
      <c r="B142" s="20">
        <v>52389</v>
      </c>
      <c r="C142" s="20">
        <v>47623</v>
      </c>
      <c r="D142" s="20">
        <v>47151</v>
      </c>
      <c r="E142" s="20">
        <v>47825</v>
      </c>
      <c r="F142" s="20">
        <v>51349</v>
      </c>
      <c r="G142" s="20">
        <v>61797</v>
      </c>
      <c r="H142" s="20">
        <v>75731</v>
      </c>
      <c r="I142" s="20">
        <v>84926</v>
      </c>
      <c r="J142" s="20">
        <v>76389</v>
      </c>
      <c r="K142" s="20">
        <v>75568</v>
      </c>
      <c r="L142" s="20">
        <v>72934</v>
      </c>
      <c r="M142" s="20">
        <v>71501</v>
      </c>
      <c r="N142" s="20">
        <v>68783</v>
      </c>
      <c r="O142" s="20">
        <v>64504</v>
      </c>
      <c r="P142" s="20">
        <v>61767</v>
      </c>
      <c r="Q142" s="20">
        <v>66756</v>
      </c>
      <c r="R142" s="20">
        <v>74502</v>
      </c>
      <c r="S142" s="20">
        <v>80586</v>
      </c>
      <c r="T142" s="20">
        <v>85721</v>
      </c>
      <c r="U142" s="20">
        <v>93945</v>
      </c>
      <c r="V142" s="20">
        <v>96851</v>
      </c>
      <c r="W142" s="20">
        <v>81569</v>
      </c>
      <c r="X142" s="20">
        <v>64119</v>
      </c>
      <c r="Y142" s="20">
        <v>53797</v>
      </c>
      <c r="AA142" s="13">
        <f t="shared" si="32"/>
        <v>4</v>
      </c>
      <c r="AB142" s="5">
        <f t="shared" si="38"/>
        <v>1220421</v>
      </c>
      <c r="AC142" s="5">
        <f t="shared" si="33"/>
        <v>437662</v>
      </c>
      <c r="AD142" s="5">
        <f t="shared" si="39"/>
        <v>1658083</v>
      </c>
      <c r="AE142" s="12"/>
      <c r="AF142" s="12">
        <f t="shared" si="34"/>
        <v>5</v>
      </c>
      <c r="AG142" s="12">
        <f t="shared" si="35"/>
        <v>2021</v>
      </c>
      <c r="AH142" s="12"/>
      <c r="AI142" s="5">
        <f t="shared" si="36"/>
        <v>96851</v>
      </c>
      <c r="AJ142" s="12">
        <f t="shared" si="37"/>
        <v>21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>
        <f t="shared" si="45"/>
        <v>5</v>
      </c>
      <c r="BB142" s="5">
        <f t="shared" si="31"/>
        <v>1220421</v>
      </c>
      <c r="BC142" s="5">
        <f t="shared" si="40"/>
        <v>437662</v>
      </c>
      <c r="BD142" s="5">
        <f t="shared" si="41"/>
        <v>1658083</v>
      </c>
      <c r="BE142" s="12"/>
      <c r="BF142" s="12">
        <f t="shared" ref="BF142:BF205" si="46">MONTH(A142)</f>
        <v>5</v>
      </c>
      <c r="BG142" s="12">
        <f t="shared" si="42"/>
        <v>2021</v>
      </c>
      <c r="BH142" s="12"/>
      <c r="BI142" s="5">
        <f t="shared" si="43"/>
        <v>96851</v>
      </c>
      <c r="BJ142" s="12">
        <f t="shared" si="44"/>
        <v>21</v>
      </c>
    </row>
    <row r="143" spans="1:62" ht="15.75" x14ac:dyDescent="0.25">
      <c r="A143" s="33">
        <v>44330</v>
      </c>
      <c r="B143" s="20">
        <v>60730</v>
      </c>
      <c r="C143" s="20">
        <v>56958</v>
      </c>
      <c r="D143" s="20">
        <v>55180</v>
      </c>
      <c r="E143" s="20">
        <v>55732</v>
      </c>
      <c r="F143" s="20">
        <v>59200</v>
      </c>
      <c r="G143" s="20">
        <v>69488</v>
      </c>
      <c r="H143" s="20">
        <v>85576</v>
      </c>
      <c r="I143" s="20">
        <v>93036</v>
      </c>
      <c r="J143" s="20">
        <v>83693</v>
      </c>
      <c r="K143" s="20">
        <v>82275</v>
      </c>
      <c r="L143" s="20">
        <v>77971</v>
      </c>
      <c r="M143" s="20">
        <v>76353</v>
      </c>
      <c r="N143" s="20">
        <v>74640</v>
      </c>
      <c r="O143" s="20">
        <v>70766</v>
      </c>
      <c r="P143" s="20">
        <v>68712</v>
      </c>
      <c r="Q143" s="20">
        <v>71226</v>
      </c>
      <c r="R143" s="20">
        <v>78706</v>
      </c>
      <c r="S143" s="20">
        <v>85384</v>
      </c>
      <c r="T143" s="20">
        <v>92923</v>
      </c>
      <c r="U143" s="20">
        <v>96401</v>
      </c>
      <c r="V143" s="20">
        <v>98918</v>
      </c>
      <c r="W143" s="20">
        <v>88081</v>
      </c>
      <c r="X143" s="20">
        <v>76274</v>
      </c>
      <c r="Y143" s="20">
        <v>64284</v>
      </c>
      <c r="AA143" s="13">
        <f t="shared" si="32"/>
        <v>5</v>
      </c>
      <c r="AB143" s="5">
        <f t="shared" si="38"/>
        <v>1315359</v>
      </c>
      <c r="AC143" s="5">
        <f t="shared" si="33"/>
        <v>507148</v>
      </c>
      <c r="AD143" s="5">
        <f t="shared" si="39"/>
        <v>1822507</v>
      </c>
      <c r="AE143" s="12"/>
      <c r="AF143" s="12">
        <f t="shared" si="34"/>
        <v>5</v>
      </c>
      <c r="AG143" s="12">
        <f t="shared" si="35"/>
        <v>2021</v>
      </c>
      <c r="AH143" s="12"/>
      <c r="AI143" s="5">
        <f t="shared" si="36"/>
        <v>98918</v>
      </c>
      <c r="AJ143" s="12">
        <f t="shared" si="37"/>
        <v>21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>
        <f t="shared" si="45"/>
        <v>6</v>
      </c>
      <c r="BB143" s="5">
        <f t="shared" ref="BB143:BB206" si="47">IF(AND(BA143&gt;1,BA143&lt;7),SUM(I143:X143),0)</f>
        <v>1315359</v>
      </c>
      <c r="BC143" s="5">
        <f t="shared" si="40"/>
        <v>507148</v>
      </c>
      <c r="BD143" s="5">
        <f t="shared" si="41"/>
        <v>1822507</v>
      </c>
      <c r="BE143" s="12"/>
      <c r="BF143" s="12">
        <f t="shared" si="46"/>
        <v>5</v>
      </c>
      <c r="BG143" s="12">
        <f t="shared" si="42"/>
        <v>2021</v>
      </c>
      <c r="BH143" s="12"/>
      <c r="BI143" s="5">
        <f t="shared" si="43"/>
        <v>98918</v>
      </c>
      <c r="BJ143" s="12">
        <f t="shared" si="44"/>
        <v>21</v>
      </c>
    </row>
    <row r="144" spans="1:62" ht="15.75" x14ac:dyDescent="0.25">
      <c r="A144" s="33">
        <v>44331</v>
      </c>
      <c r="B144" s="20">
        <v>59168</v>
      </c>
      <c r="C144" s="20">
        <v>56128</v>
      </c>
      <c r="D144" s="20">
        <v>53342</v>
      </c>
      <c r="E144" s="20">
        <v>53212</v>
      </c>
      <c r="F144" s="20">
        <v>55130</v>
      </c>
      <c r="G144" s="20">
        <v>61512</v>
      </c>
      <c r="H144" s="20">
        <v>73017</v>
      </c>
      <c r="I144" s="20">
        <v>80307</v>
      </c>
      <c r="J144" s="20">
        <v>80858</v>
      </c>
      <c r="K144" s="20">
        <v>82337</v>
      </c>
      <c r="L144" s="20">
        <v>78242</v>
      </c>
      <c r="M144" s="20">
        <v>76850</v>
      </c>
      <c r="N144" s="20">
        <v>71662</v>
      </c>
      <c r="O144" s="20">
        <v>67927</v>
      </c>
      <c r="P144" s="20">
        <v>66454</v>
      </c>
      <c r="Q144" s="20">
        <v>69346</v>
      </c>
      <c r="R144" s="20">
        <v>77614</v>
      </c>
      <c r="S144" s="20">
        <v>86070</v>
      </c>
      <c r="T144" s="20">
        <v>90677</v>
      </c>
      <c r="U144" s="20">
        <v>95668</v>
      </c>
      <c r="V144" s="20">
        <v>95578</v>
      </c>
      <c r="W144" s="20">
        <v>85467</v>
      </c>
      <c r="X144" s="20">
        <v>73604</v>
      </c>
      <c r="Y144" s="20">
        <v>66640</v>
      </c>
      <c r="AA144" s="13">
        <f t="shared" si="32"/>
        <v>6</v>
      </c>
      <c r="AB144" s="5">
        <f t="shared" si="38"/>
        <v>1278661</v>
      </c>
      <c r="AC144" s="5">
        <f t="shared" si="33"/>
        <v>478149</v>
      </c>
      <c r="AD144" s="5">
        <f t="shared" si="39"/>
        <v>1756810</v>
      </c>
      <c r="AE144" s="12"/>
      <c r="AF144" s="12">
        <f t="shared" si="34"/>
        <v>5</v>
      </c>
      <c r="AG144" s="12">
        <f t="shared" si="35"/>
        <v>2021</v>
      </c>
      <c r="AH144" s="12"/>
      <c r="AI144" s="5">
        <f t="shared" si="36"/>
        <v>95668</v>
      </c>
      <c r="AJ144" s="12">
        <f t="shared" si="37"/>
        <v>20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>
        <f t="shared" si="45"/>
        <v>7</v>
      </c>
      <c r="BB144" s="5">
        <f t="shared" si="47"/>
        <v>0</v>
      </c>
      <c r="BC144" s="5">
        <f t="shared" si="40"/>
        <v>1756810</v>
      </c>
      <c r="BD144" s="5">
        <f t="shared" si="41"/>
        <v>1756810</v>
      </c>
      <c r="BE144" s="12"/>
      <c r="BF144" s="12">
        <f t="shared" si="46"/>
        <v>5</v>
      </c>
      <c r="BG144" s="12">
        <f t="shared" si="42"/>
        <v>2021</v>
      </c>
      <c r="BH144" s="12"/>
      <c r="BI144" s="5">
        <f t="shared" si="43"/>
        <v>95668</v>
      </c>
      <c r="BJ144" s="12">
        <f t="shared" si="44"/>
        <v>20</v>
      </c>
    </row>
    <row r="145" spans="1:62" ht="15.75" x14ac:dyDescent="0.25">
      <c r="A145" s="33">
        <v>44332</v>
      </c>
      <c r="B145" s="20">
        <v>60776</v>
      </c>
      <c r="C145" s="20">
        <v>55828</v>
      </c>
      <c r="D145" s="20">
        <v>52871</v>
      </c>
      <c r="E145" s="20">
        <v>52409</v>
      </c>
      <c r="F145" s="20">
        <v>52932</v>
      </c>
      <c r="G145" s="20">
        <v>57714</v>
      </c>
      <c r="H145" s="20">
        <v>67882</v>
      </c>
      <c r="I145" s="20">
        <v>79134</v>
      </c>
      <c r="J145" s="20">
        <v>78482</v>
      </c>
      <c r="K145" s="20">
        <v>81784</v>
      </c>
      <c r="L145" s="20">
        <v>78602</v>
      </c>
      <c r="M145" s="20">
        <v>77927</v>
      </c>
      <c r="N145" s="20">
        <v>75426</v>
      </c>
      <c r="O145" s="20">
        <v>71977</v>
      </c>
      <c r="P145" s="20">
        <v>69715</v>
      </c>
      <c r="Q145" s="20">
        <v>74461</v>
      </c>
      <c r="R145" s="20">
        <v>81654</v>
      </c>
      <c r="S145" s="20">
        <v>90369</v>
      </c>
      <c r="T145" s="20">
        <v>99102</v>
      </c>
      <c r="U145" s="20">
        <v>101345</v>
      </c>
      <c r="V145" s="20">
        <v>100671</v>
      </c>
      <c r="W145" s="20">
        <v>88255</v>
      </c>
      <c r="X145" s="20">
        <v>75204</v>
      </c>
      <c r="Y145" s="20">
        <v>66116</v>
      </c>
      <c r="AA145" s="13">
        <f t="shared" si="32"/>
        <v>7</v>
      </c>
      <c r="AB145" s="5">
        <f t="shared" si="38"/>
        <v>0</v>
      </c>
      <c r="AC145" s="5">
        <f t="shared" si="33"/>
        <v>1790636</v>
      </c>
      <c r="AD145" s="5">
        <f t="shared" si="39"/>
        <v>1790636</v>
      </c>
      <c r="AE145" s="12"/>
      <c r="AF145" s="12">
        <f t="shared" si="34"/>
        <v>5</v>
      </c>
      <c r="AG145" s="12">
        <f t="shared" si="35"/>
        <v>2021</v>
      </c>
      <c r="AH145" s="12"/>
      <c r="AI145" s="5">
        <f t="shared" si="36"/>
        <v>101345</v>
      </c>
      <c r="AJ145" s="12">
        <f t="shared" si="37"/>
        <v>20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>
        <f t="shared" si="45"/>
        <v>1</v>
      </c>
      <c r="BB145" s="5">
        <f t="shared" si="47"/>
        <v>0</v>
      </c>
      <c r="BC145" s="5">
        <f t="shared" si="40"/>
        <v>1790636</v>
      </c>
      <c r="BD145" s="5">
        <f t="shared" si="41"/>
        <v>1790636</v>
      </c>
      <c r="BE145" s="12"/>
      <c r="BF145" s="12">
        <f t="shared" si="46"/>
        <v>5</v>
      </c>
      <c r="BG145" s="12">
        <f t="shared" si="42"/>
        <v>2021</v>
      </c>
      <c r="BH145" s="12"/>
      <c r="BI145" s="5">
        <f t="shared" si="43"/>
        <v>101345</v>
      </c>
      <c r="BJ145" s="12">
        <f t="shared" si="44"/>
        <v>20</v>
      </c>
    </row>
    <row r="146" spans="1:62" ht="15.75" x14ac:dyDescent="0.25">
      <c r="A146" s="33">
        <v>44333</v>
      </c>
      <c r="B146" s="20">
        <v>47998</v>
      </c>
      <c r="C146" s="20">
        <v>44484</v>
      </c>
      <c r="D146" s="20">
        <v>41888</v>
      </c>
      <c r="E146" s="20">
        <v>42424</v>
      </c>
      <c r="F146" s="20">
        <v>47448</v>
      </c>
      <c r="G146" s="20">
        <v>56334</v>
      </c>
      <c r="H146" s="20">
        <v>73128</v>
      </c>
      <c r="I146" s="20">
        <v>84780</v>
      </c>
      <c r="J146" s="20">
        <v>76289</v>
      </c>
      <c r="K146" s="20">
        <v>75460</v>
      </c>
      <c r="L146" s="20">
        <v>72857</v>
      </c>
      <c r="M146" s="20">
        <v>71454</v>
      </c>
      <c r="N146" s="20">
        <v>68739</v>
      </c>
      <c r="O146" s="20">
        <v>64459</v>
      </c>
      <c r="P146" s="20">
        <v>61730</v>
      </c>
      <c r="Q146" s="20">
        <v>66705</v>
      </c>
      <c r="R146" s="20">
        <v>74433</v>
      </c>
      <c r="S146" s="20">
        <v>80513</v>
      </c>
      <c r="T146" s="20">
        <v>85632</v>
      </c>
      <c r="U146" s="20">
        <v>93984</v>
      </c>
      <c r="V146" s="20">
        <v>96880</v>
      </c>
      <c r="W146" s="20">
        <v>81426</v>
      </c>
      <c r="X146" s="20">
        <v>63375</v>
      </c>
      <c r="Y146" s="20">
        <v>51838</v>
      </c>
      <c r="AA146" s="13">
        <f t="shared" si="32"/>
        <v>1</v>
      </c>
      <c r="AB146" s="5">
        <f t="shared" si="38"/>
        <v>0</v>
      </c>
      <c r="AC146" s="5">
        <f t="shared" si="33"/>
        <v>1624258</v>
      </c>
      <c r="AD146" s="5">
        <f t="shared" si="39"/>
        <v>1624258</v>
      </c>
      <c r="AE146" s="12"/>
      <c r="AF146" s="12">
        <f t="shared" si="34"/>
        <v>5</v>
      </c>
      <c r="AG146" s="12">
        <f t="shared" si="35"/>
        <v>2021</v>
      </c>
      <c r="AH146" s="12"/>
      <c r="AI146" s="5">
        <f t="shared" si="36"/>
        <v>96880</v>
      </c>
      <c r="AJ146" s="12">
        <f t="shared" si="37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>
        <f t="shared" si="45"/>
        <v>2</v>
      </c>
      <c r="BB146" s="5">
        <f t="shared" si="47"/>
        <v>1218716</v>
      </c>
      <c r="BC146" s="5">
        <f t="shared" si="40"/>
        <v>405542</v>
      </c>
      <c r="BD146" s="5">
        <f t="shared" si="41"/>
        <v>1624258</v>
      </c>
      <c r="BE146" s="12"/>
      <c r="BF146" s="12">
        <f t="shared" si="46"/>
        <v>5</v>
      </c>
      <c r="BG146" s="12">
        <f t="shared" si="42"/>
        <v>2021</v>
      </c>
      <c r="BH146" s="12"/>
      <c r="BI146" s="5">
        <f t="shared" si="43"/>
        <v>96880</v>
      </c>
      <c r="BJ146" s="12">
        <f t="shared" si="44"/>
        <v>21</v>
      </c>
    </row>
    <row r="147" spans="1:62" ht="15.75" x14ac:dyDescent="0.25">
      <c r="A147" s="33">
        <v>44334</v>
      </c>
      <c r="B147" s="20">
        <v>46393</v>
      </c>
      <c r="C147" s="20">
        <v>43100</v>
      </c>
      <c r="D147" s="20">
        <v>41800</v>
      </c>
      <c r="E147" s="20">
        <v>42001</v>
      </c>
      <c r="F147" s="20">
        <v>44718</v>
      </c>
      <c r="G147" s="20">
        <v>53489</v>
      </c>
      <c r="H147" s="20">
        <v>73163</v>
      </c>
      <c r="I147" s="20">
        <v>84808</v>
      </c>
      <c r="J147" s="20">
        <v>76308</v>
      </c>
      <c r="K147" s="20">
        <v>75471</v>
      </c>
      <c r="L147" s="20">
        <v>72843</v>
      </c>
      <c r="M147" s="20">
        <v>71464</v>
      </c>
      <c r="N147" s="20">
        <v>68769</v>
      </c>
      <c r="O147" s="20">
        <v>64501</v>
      </c>
      <c r="P147" s="20">
        <v>61760</v>
      </c>
      <c r="Q147" s="20">
        <v>66730</v>
      </c>
      <c r="R147" s="20">
        <v>74451</v>
      </c>
      <c r="S147" s="20">
        <v>80523</v>
      </c>
      <c r="T147" s="20">
        <v>85755</v>
      </c>
      <c r="U147" s="20">
        <v>94058</v>
      </c>
      <c r="V147" s="20">
        <v>96823</v>
      </c>
      <c r="W147" s="20">
        <v>81393</v>
      </c>
      <c r="X147" s="20">
        <v>64647</v>
      </c>
      <c r="Y147" s="20">
        <v>53409</v>
      </c>
      <c r="AA147" s="13">
        <f t="shared" si="32"/>
        <v>2</v>
      </c>
      <c r="AB147" s="5">
        <f t="shared" si="38"/>
        <v>1220304</v>
      </c>
      <c r="AC147" s="5">
        <f t="shared" si="33"/>
        <v>398073</v>
      </c>
      <c r="AD147" s="5">
        <f t="shared" si="39"/>
        <v>1618377</v>
      </c>
      <c r="AE147" s="12"/>
      <c r="AF147" s="12">
        <f t="shared" si="34"/>
        <v>5</v>
      </c>
      <c r="AG147" s="12">
        <f t="shared" si="35"/>
        <v>2021</v>
      </c>
      <c r="AH147" s="12"/>
      <c r="AI147" s="5">
        <f t="shared" si="36"/>
        <v>96823</v>
      </c>
      <c r="AJ147" s="12">
        <f t="shared" si="37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>
        <f t="shared" si="45"/>
        <v>3</v>
      </c>
      <c r="BB147" s="5">
        <f t="shared" si="47"/>
        <v>1220304</v>
      </c>
      <c r="BC147" s="5">
        <f t="shared" si="40"/>
        <v>398073</v>
      </c>
      <c r="BD147" s="5">
        <f t="shared" si="41"/>
        <v>1618377</v>
      </c>
      <c r="BE147" s="12"/>
      <c r="BF147" s="12">
        <f t="shared" si="46"/>
        <v>5</v>
      </c>
      <c r="BG147" s="12">
        <f t="shared" si="42"/>
        <v>2021</v>
      </c>
      <c r="BH147" s="12"/>
      <c r="BI147" s="5">
        <f t="shared" si="43"/>
        <v>96823</v>
      </c>
      <c r="BJ147" s="12">
        <f t="shared" si="44"/>
        <v>21</v>
      </c>
    </row>
    <row r="148" spans="1:62" ht="15.75" x14ac:dyDescent="0.25">
      <c r="A148" s="33">
        <v>44335</v>
      </c>
      <c r="B148" s="20">
        <v>49034</v>
      </c>
      <c r="C148" s="20">
        <v>44789</v>
      </c>
      <c r="D148" s="20">
        <v>43273</v>
      </c>
      <c r="E148" s="20">
        <v>43228</v>
      </c>
      <c r="F148" s="20">
        <v>46270</v>
      </c>
      <c r="G148" s="20">
        <v>57044</v>
      </c>
      <c r="H148" s="20">
        <v>73153</v>
      </c>
      <c r="I148" s="20">
        <v>84824</v>
      </c>
      <c r="J148" s="20">
        <v>76322</v>
      </c>
      <c r="K148" s="20">
        <v>75489</v>
      </c>
      <c r="L148" s="20">
        <v>72868</v>
      </c>
      <c r="M148" s="20">
        <v>71450</v>
      </c>
      <c r="N148" s="20">
        <v>68752</v>
      </c>
      <c r="O148" s="20">
        <v>64485</v>
      </c>
      <c r="P148" s="20">
        <v>61756</v>
      </c>
      <c r="Q148" s="20">
        <v>66748</v>
      </c>
      <c r="R148" s="20">
        <v>74481</v>
      </c>
      <c r="S148" s="20">
        <v>80560</v>
      </c>
      <c r="T148" s="20">
        <v>85829</v>
      </c>
      <c r="U148" s="20">
        <v>94085</v>
      </c>
      <c r="V148" s="20">
        <v>96835</v>
      </c>
      <c r="W148" s="20">
        <v>81411</v>
      </c>
      <c r="X148" s="20">
        <v>66326</v>
      </c>
      <c r="Y148" s="20">
        <v>55239</v>
      </c>
      <c r="AA148" s="13">
        <f t="shared" si="32"/>
        <v>3</v>
      </c>
      <c r="AB148" s="5">
        <f t="shared" si="38"/>
        <v>1222221</v>
      </c>
      <c r="AC148" s="5">
        <f t="shared" si="33"/>
        <v>412030</v>
      </c>
      <c r="AD148" s="5">
        <f t="shared" si="39"/>
        <v>1634251</v>
      </c>
      <c r="AE148" s="12"/>
      <c r="AF148" s="12">
        <f t="shared" si="34"/>
        <v>5</v>
      </c>
      <c r="AG148" s="12">
        <f t="shared" si="35"/>
        <v>2021</v>
      </c>
      <c r="AH148" s="12"/>
      <c r="AI148" s="5">
        <f t="shared" si="36"/>
        <v>96835</v>
      </c>
      <c r="AJ148" s="12">
        <f t="shared" si="37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>
        <f t="shared" si="45"/>
        <v>4</v>
      </c>
      <c r="BB148" s="5">
        <f t="shared" si="47"/>
        <v>1222221</v>
      </c>
      <c r="BC148" s="5">
        <f t="shared" si="40"/>
        <v>412030</v>
      </c>
      <c r="BD148" s="5">
        <f t="shared" si="41"/>
        <v>1634251</v>
      </c>
      <c r="BE148" s="12"/>
      <c r="BF148" s="12">
        <f t="shared" si="46"/>
        <v>5</v>
      </c>
      <c r="BG148" s="12">
        <f t="shared" si="42"/>
        <v>2021</v>
      </c>
      <c r="BH148" s="12"/>
      <c r="BI148" s="5">
        <f t="shared" si="43"/>
        <v>96835</v>
      </c>
      <c r="BJ148" s="12">
        <f t="shared" si="44"/>
        <v>21</v>
      </c>
    </row>
    <row r="149" spans="1:62" ht="15.75" x14ac:dyDescent="0.25">
      <c r="A149" s="33">
        <v>44336</v>
      </c>
      <c r="B149" s="20">
        <v>49239</v>
      </c>
      <c r="C149" s="20">
        <v>45933</v>
      </c>
      <c r="D149" s="20">
        <v>43567</v>
      </c>
      <c r="E149" s="20">
        <v>45100</v>
      </c>
      <c r="F149" s="20">
        <v>47375</v>
      </c>
      <c r="G149" s="20">
        <v>55780</v>
      </c>
      <c r="H149" s="20">
        <v>73056</v>
      </c>
      <c r="I149" s="20">
        <v>84691</v>
      </c>
      <c r="J149" s="20">
        <v>76222</v>
      </c>
      <c r="K149" s="20">
        <v>75391</v>
      </c>
      <c r="L149" s="20">
        <v>72771</v>
      </c>
      <c r="M149" s="20">
        <v>71379</v>
      </c>
      <c r="N149" s="20">
        <v>68678</v>
      </c>
      <c r="O149" s="20">
        <v>64682</v>
      </c>
      <c r="P149" s="20">
        <v>62400</v>
      </c>
      <c r="Q149" s="20">
        <v>66644</v>
      </c>
      <c r="R149" s="20">
        <v>74350</v>
      </c>
      <c r="S149" s="20">
        <v>80404</v>
      </c>
      <c r="T149" s="20">
        <v>85511</v>
      </c>
      <c r="U149" s="20">
        <v>93686</v>
      </c>
      <c r="V149" s="20">
        <v>96478</v>
      </c>
      <c r="W149" s="20">
        <v>81287</v>
      </c>
      <c r="X149" s="20">
        <v>65594</v>
      </c>
      <c r="Y149" s="20">
        <v>53266</v>
      </c>
      <c r="AA149" s="13">
        <f t="shared" si="32"/>
        <v>4</v>
      </c>
      <c r="AB149" s="5">
        <f t="shared" si="38"/>
        <v>1220168</v>
      </c>
      <c r="AC149" s="5">
        <f t="shared" si="33"/>
        <v>413316</v>
      </c>
      <c r="AD149" s="5">
        <f t="shared" si="39"/>
        <v>1633484</v>
      </c>
      <c r="AE149" s="12"/>
      <c r="AF149" s="12">
        <f t="shared" si="34"/>
        <v>5</v>
      </c>
      <c r="AG149" s="12">
        <f t="shared" si="35"/>
        <v>2021</v>
      </c>
      <c r="AH149" s="12"/>
      <c r="AI149" s="5">
        <f t="shared" si="36"/>
        <v>96478</v>
      </c>
      <c r="AJ149" s="12">
        <f t="shared" si="37"/>
        <v>21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>
        <f t="shared" si="45"/>
        <v>5</v>
      </c>
      <c r="BB149" s="5">
        <f t="shared" si="47"/>
        <v>1220168</v>
      </c>
      <c r="BC149" s="5">
        <f t="shared" si="40"/>
        <v>413316</v>
      </c>
      <c r="BD149" s="5">
        <f t="shared" si="41"/>
        <v>1633484</v>
      </c>
      <c r="BE149" s="12"/>
      <c r="BF149" s="12">
        <f t="shared" si="46"/>
        <v>5</v>
      </c>
      <c r="BG149" s="12">
        <f t="shared" si="42"/>
        <v>2021</v>
      </c>
      <c r="BH149" s="12"/>
      <c r="BI149" s="5">
        <f t="shared" si="43"/>
        <v>96478</v>
      </c>
      <c r="BJ149" s="12">
        <f t="shared" si="44"/>
        <v>21</v>
      </c>
    </row>
    <row r="150" spans="1:62" ht="15.75" x14ac:dyDescent="0.25">
      <c r="A150" s="33">
        <v>44337</v>
      </c>
      <c r="B150" s="20">
        <v>47084</v>
      </c>
      <c r="C150" s="20">
        <v>43825</v>
      </c>
      <c r="D150" s="20">
        <v>42072</v>
      </c>
      <c r="E150" s="20">
        <v>42493</v>
      </c>
      <c r="F150" s="20">
        <v>45226</v>
      </c>
      <c r="G150" s="20">
        <v>54826</v>
      </c>
      <c r="H150" s="20">
        <v>72848</v>
      </c>
      <c r="I150" s="20">
        <v>84455</v>
      </c>
      <c r="J150" s="20">
        <v>75986</v>
      </c>
      <c r="K150" s="20">
        <v>75157</v>
      </c>
      <c r="L150" s="20">
        <v>72555</v>
      </c>
      <c r="M150" s="20">
        <v>71180</v>
      </c>
      <c r="N150" s="20">
        <v>68487</v>
      </c>
      <c r="O150" s="20">
        <v>64235</v>
      </c>
      <c r="P150" s="20">
        <v>62435</v>
      </c>
      <c r="Q150" s="20">
        <v>66456</v>
      </c>
      <c r="R150" s="20">
        <v>74141</v>
      </c>
      <c r="S150" s="20">
        <v>80192</v>
      </c>
      <c r="T150" s="20">
        <v>85272</v>
      </c>
      <c r="U150" s="20">
        <v>93430</v>
      </c>
      <c r="V150" s="20">
        <v>96278</v>
      </c>
      <c r="W150" s="20">
        <v>81055</v>
      </c>
      <c r="X150" s="20">
        <v>64925</v>
      </c>
      <c r="Y150" s="20">
        <v>53946</v>
      </c>
      <c r="AA150" s="13">
        <f t="shared" si="32"/>
        <v>5</v>
      </c>
      <c r="AB150" s="5">
        <f t="shared" si="38"/>
        <v>1216239</v>
      </c>
      <c r="AC150" s="5">
        <f t="shared" si="33"/>
        <v>402320</v>
      </c>
      <c r="AD150" s="5">
        <f t="shared" si="39"/>
        <v>1618559</v>
      </c>
      <c r="AE150" s="12"/>
      <c r="AF150" s="12">
        <f t="shared" si="34"/>
        <v>5</v>
      </c>
      <c r="AG150" s="12">
        <f t="shared" si="35"/>
        <v>2021</v>
      </c>
      <c r="AH150" s="12"/>
      <c r="AI150" s="5">
        <f t="shared" si="36"/>
        <v>96278</v>
      </c>
      <c r="AJ150" s="12">
        <f t="shared" si="37"/>
        <v>21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>
        <f t="shared" si="45"/>
        <v>6</v>
      </c>
      <c r="BB150" s="5">
        <f t="shared" si="47"/>
        <v>1216239</v>
      </c>
      <c r="BC150" s="5">
        <f t="shared" si="40"/>
        <v>402320</v>
      </c>
      <c r="BD150" s="5">
        <f t="shared" si="41"/>
        <v>1618559</v>
      </c>
      <c r="BE150" s="12"/>
      <c r="BF150" s="12">
        <f t="shared" si="46"/>
        <v>5</v>
      </c>
      <c r="BG150" s="12">
        <f t="shared" si="42"/>
        <v>2021</v>
      </c>
      <c r="BH150" s="12"/>
      <c r="BI150" s="5">
        <f t="shared" si="43"/>
        <v>96278</v>
      </c>
      <c r="BJ150" s="12">
        <f t="shared" si="44"/>
        <v>21</v>
      </c>
    </row>
    <row r="151" spans="1:62" ht="15.75" x14ac:dyDescent="0.25">
      <c r="A151" s="33">
        <v>44338</v>
      </c>
      <c r="B151" s="20">
        <v>49764</v>
      </c>
      <c r="C151" s="20">
        <v>45678</v>
      </c>
      <c r="D151" s="20">
        <v>42823</v>
      </c>
      <c r="E151" s="20">
        <v>43303</v>
      </c>
      <c r="F151" s="20">
        <v>43785</v>
      </c>
      <c r="G151" s="20">
        <v>50719</v>
      </c>
      <c r="H151" s="20">
        <v>67418</v>
      </c>
      <c r="I151" s="20">
        <v>79237</v>
      </c>
      <c r="J151" s="20">
        <v>78596</v>
      </c>
      <c r="K151" s="20">
        <v>81854</v>
      </c>
      <c r="L151" s="20">
        <v>77922</v>
      </c>
      <c r="M151" s="20">
        <v>76395</v>
      </c>
      <c r="N151" s="20">
        <v>71880</v>
      </c>
      <c r="O151" s="20">
        <v>68066</v>
      </c>
      <c r="P151" s="20">
        <v>64678</v>
      </c>
      <c r="Q151" s="20">
        <v>68666</v>
      </c>
      <c r="R151" s="20">
        <v>76545</v>
      </c>
      <c r="S151" s="20">
        <v>81890</v>
      </c>
      <c r="T151" s="20">
        <v>87241</v>
      </c>
      <c r="U151" s="20">
        <v>95722</v>
      </c>
      <c r="V151" s="20">
        <v>95639</v>
      </c>
      <c r="W151" s="20">
        <v>80039</v>
      </c>
      <c r="X151" s="20">
        <v>64639</v>
      </c>
      <c r="Y151" s="20">
        <v>54184</v>
      </c>
      <c r="AA151" s="13">
        <f t="shared" si="32"/>
        <v>6</v>
      </c>
      <c r="AB151" s="5">
        <f t="shared" si="38"/>
        <v>1249009</v>
      </c>
      <c r="AC151" s="5">
        <f t="shared" si="33"/>
        <v>397674</v>
      </c>
      <c r="AD151" s="5">
        <f t="shared" si="39"/>
        <v>1646683</v>
      </c>
      <c r="AE151" s="12"/>
      <c r="AF151" s="12">
        <f t="shared" si="34"/>
        <v>5</v>
      </c>
      <c r="AG151" s="12">
        <f t="shared" si="35"/>
        <v>2021</v>
      </c>
      <c r="AH151" s="12"/>
      <c r="AI151" s="5">
        <f t="shared" si="36"/>
        <v>95722</v>
      </c>
      <c r="AJ151" s="12">
        <f t="shared" si="37"/>
        <v>20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>
        <f t="shared" si="45"/>
        <v>7</v>
      </c>
      <c r="BB151" s="5">
        <f t="shared" si="47"/>
        <v>0</v>
      </c>
      <c r="BC151" s="5">
        <f t="shared" si="40"/>
        <v>1646683</v>
      </c>
      <c r="BD151" s="5">
        <f t="shared" si="41"/>
        <v>1646683</v>
      </c>
      <c r="BE151" s="12"/>
      <c r="BF151" s="12">
        <f t="shared" si="46"/>
        <v>5</v>
      </c>
      <c r="BG151" s="12">
        <f t="shared" si="42"/>
        <v>2021</v>
      </c>
      <c r="BH151" s="12"/>
      <c r="BI151" s="5">
        <f t="shared" si="43"/>
        <v>95722</v>
      </c>
      <c r="BJ151" s="12">
        <f t="shared" si="44"/>
        <v>20</v>
      </c>
    </row>
    <row r="152" spans="1:62" ht="15.75" x14ac:dyDescent="0.25">
      <c r="A152" s="33">
        <v>44339</v>
      </c>
      <c r="B152" s="20">
        <v>49391</v>
      </c>
      <c r="C152" s="20">
        <v>45164</v>
      </c>
      <c r="D152" s="20">
        <v>43976</v>
      </c>
      <c r="E152" s="20">
        <v>42509</v>
      </c>
      <c r="F152" s="20">
        <v>44126</v>
      </c>
      <c r="G152" s="20">
        <v>50732</v>
      </c>
      <c r="H152" s="20">
        <v>67446</v>
      </c>
      <c r="I152" s="20">
        <v>79288</v>
      </c>
      <c r="J152" s="20">
        <v>78689</v>
      </c>
      <c r="K152" s="20">
        <v>81960</v>
      </c>
      <c r="L152" s="20">
        <v>77995</v>
      </c>
      <c r="M152" s="20">
        <v>76455</v>
      </c>
      <c r="N152" s="20">
        <v>72310</v>
      </c>
      <c r="O152" s="20">
        <v>68108</v>
      </c>
      <c r="P152" s="20">
        <v>64687</v>
      </c>
      <c r="Q152" s="20">
        <v>68649</v>
      </c>
      <c r="R152" s="20">
        <v>76548</v>
      </c>
      <c r="S152" s="20">
        <v>81938</v>
      </c>
      <c r="T152" s="20">
        <v>87252</v>
      </c>
      <c r="U152" s="20">
        <v>95731</v>
      </c>
      <c r="V152" s="20">
        <v>95636</v>
      </c>
      <c r="W152" s="20">
        <v>80035</v>
      </c>
      <c r="X152" s="20">
        <v>64695</v>
      </c>
      <c r="Y152" s="20">
        <v>54034</v>
      </c>
      <c r="AA152" s="13">
        <f t="shared" si="32"/>
        <v>7</v>
      </c>
      <c r="AB152" s="5">
        <f t="shared" si="38"/>
        <v>0</v>
      </c>
      <c r="AC152" s="5">
        <f t="shared" si="33"/>
        <v>1647354</v>
      </c>
      <c r="AD152" s="5">
        <f t="shared" si="39"/>
        <v>1647354</v>
      </c>
      <c r="AE152" s="12"/>
      <c r="AF152" s="12">
        <f t="shared" si="34"/>
        <v>5</v>
      </c>
      <c r="AG152" s="12">
        <f t="shared" si="35"/>
        <v>2021</v>
      </c>
      <c r="AH152" s="12"/>
      <c r="AI152" s="5">
        <f t="shared" si="36"/>
        <v>95731</v>
      </c>
      <c r="AJ152" s="12">
        <f t="shared" si="37"/>
        <v>20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>
        <f t="shared" si="45"/>
        <v>1</v>
      </c>
      <c r="BB152" s="5">
        <f t="shared" si="47"/>
        <v>0</v>
      </c>
      <c r="BC152" s="5">
        <f t="shared" si="40"/>
        <v>1647354</v>
      </c>
      <c r="BD152" s="5">
        <f t="shared" si="41"/>
        <v>1647354</v>
      </c>
      <c r="BE152" s="12"/>
      <c r="BF152" s="12">
        <f t="shared" si="46"/>
        <v>5</v>
      </c>
      <c r="BG152" s="12">
        <f t="shared" si="42"/>
        <v>2021</v>
      </c>
      <c r="BH152" s="12"/>
      <c r="BI152" s="5">
        <f t="shared" si="43"/>
        <v>95731</v>
      </c>
      <c r="BJ152" s="12">
        <f t="shared" si="44"/>
        <v>20</v>
      </c>
    </row>
    <row r="153" spans="1:62" ht="15.75" x14ac:dyDescent="0.25">
      <c r="A153" s="33">
        <v>44340</v>
      </c>
      <c r="B153" s="20">
        <v>47295</v>
      </c>
      <c r="C153" s="20">
        <v>43388</v>
      </c>
      <c r="D153" s="20">
        <v>43303</v>
      </c>
      <c r="E153" s="20">
        <v>44015</v>
      </c>
      <c r="F153" s="20">
        <v>47738</v>
      </c>
      <c r="G153" s="20">
        <v>58080</v>
      </c>
      <c r="H153" s="20">
        <v>74302</v>
      </c>
      <c r="I153" s="20">
        <v>84333</v>
      </c>
      <c r="J153" s="20">
        <v>75855</v>
      </c>
      <c r="K153" s="20">
        <v>75023</v>
      </c>
      <c r="L153" s="20">
        <v>72446</v>
      </c>
      <c r="M153" s="20">
        <v>71047</v>
      </c>
      <c r="N153" s="20">
        <v>68318</v>
      </c>
      <c r="O153" s="20">
        <v>64063</v>
      </c>
      <c r="P153" s="20">
        <v>61357</v>
      </c>
      <c r="Q153" s="20">
        <v>66296</v>
      </c>
      <c r="R153" s="20">
        <v>73976</v>
      </c>
      <c r="S153" s="20">
        <v>80034</v>
      </c>
      <c r="T153" s="20">
        <v>85123</v>
      </c>
      <c r="U153" s="20">
        <v>93337</v>
      </c>
      <c r="V153" s="20">
        <v>96178</v>
      </c>
      <c r="W153" s="20">
        <v>81026</v>
      </c>
      <c r="X153" s="20">
        <v>64415</v>
      </c>
      <c r="Y153" s="20">
        <v>53078</v>
      </c>
      <c r="AA153" s="13">
        <f t="shared" si="32"/>
        <v>1</v>
      </c>
      <c r="AB153" s="5">
        <f t="shared" si="38"/>
        <v>0</v>
      </c>
      <c r="AC153" s="5">
        <f t="shared" si="33"/>
        <v>1624026</v>
      </c>
      <c r="AD153" s="5">
        <f t="shared" si="39"/>
        <v>1624026</v>
      </c>
      <c r="AE153" s="12"/>
      <c r="AF153" s="12">
        <f t="shared" si="34"/>
        <v>5</v>
      </c>
      <c r="AG153" s="12">
        <f t="shared" si="35"/>
        <v>2021</v>
      </c>
      <c r="AH153" s="12"/>
      <c r="AI153" s="5">
        <f t="shared" si="36"/>
        <v>96178</v>
      </c>
      <c r="AJ153" s="12">
        <f t="shared" si="37"/>
        <v>21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>
        <f t="shared" si="45"/>
        <v>2</v>
      </c>
      <c r="BB153" s="5">
        <f t="shared" si="47"/>
        <v>1212827</v>
      </c>
      <c r="BC153" s="5">
        <f t="shared" si="40"/>
        <v>411199</v>
      </c>
      <c r="BD153" s="5">
        <f t="shared" si="41"/>
        <v>1624026</v>
      </c>
      <c r="BE153" s="12"/>
      <c r="BF153" s="12">
        <f t="shared" si="46"/>
        <v>5</v>
      </c>
      <c r="BG153" s="12">
        <f t="shared" si="42"/>
        <v>2021</v>
      </c>
      <c r="BH153" s="12"/>
      <c r="BI153" s="5">
        <f t="shared" si="43"/>
        <v>96178</v>
      </c>
      <c r="BJ153" s="12">
        <f t="shared" si="44"/>
        <v>21</v>
      </c>
    </row>
    <row r="154" spans="1:62" ht="15.75" x14ac:dyDescent="0.25">
      <c r="A154" s="33">
        <v>44341</v>
      </c>
      <c r="B154" s="20">
        <v>47570</v>
      </c>
      <c r="C154" s="20">
        <v>44227</v>
      </c>
      <c r="D154" s="20">
        <v>42026</v>
      </c>
      <c r="E154" s="20">
        <v>42107</v>
      </c>
      <c r="F154" s="20">
        <v>45822</v>
      </c>
      <c r="G154" s="20">
        <v>54480</v>
      </c>
      <c r="H154" s="20">
        <v>72668</v>
      </c>
      <c r="I154" s="20">
        <v>84264</v>
      </c>
      <c r="J154" s="20">
        <v>75812</v>
      </c>
      <c r="K154" s="20">
        <v>75006</v>
      </c>
      <c r="L154" s="20">
        <v>72429</v>
      </c>
      <c r="M154" s="20">
        <v>71014</v>
      </c>
      <c r="N154" s="20">
        <v>68319</v>
      </c>
      <c r="O154" s="20">
        <v>64068</v>
      </c>
      <c r="P154" s="20">
        <v>61344</v>
      </c>
      <c r="Q154" s="20">
        <v>66288</v>
      </c>
      <c r="R154" s="20">
        <v>73978</v>
      </c>
      <c r="S154" s="20">
        <v>80006</v>
      </c>
      <c r="T154" s="20">
        <v>85256</v>
      </c>
      <c r="U154" s="20">
        <v>93459</v>
      </c>
      <c r="V154" s="20">
        <v>96105</v>
      </c>
      <c r="W154" s="20">
        <v>80983</v>
      </c>
      <c r="X154" s="20">
        <v>62827</v>
      </c>
      <c r="Y154" s="20">
        <v>53525</v>
      </c>
      <c r="AA154" s="13">
        <f t="shared" si="32"/>
        <v>2</v>
      </c>
      <c r="AB154" s="5">
        <f t="shared" si="38"/>
        <v>1211158</v>
      </c>
      <c r="AC154" s="5">
        <f t="shared" si="33"/>
        <v>402425</v>
      </c>
      <c r="AD154" s="5">
        <f t="shared" si="39"/>
        <v>1613583</v>
      </c>
      <c r="AE154" s="12"/>
      <c r="AF154" s="12">
        <f t="shared" si="34"/>
        <v>5</v>
      </c>
      <c r="AG154" s="12">
        <f t="shared" si="35"/>
        <v>2021</v>
      </c>
      <c r="AH154" s="12"/>
      <c r="AI154" s="5">
        <f t="shared" si="36"/>
        <v>96105</v>
      </c>
      <c r="AJ154" s="12">
        <f t="shared" si="37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>
        <v>8</v>
      </c>
      <c r="BB154" s="5">
        <f t="shared" si="47"/>
        <v>0</v>
      </c>
      <c r="BC154" s="5">
        <f t="shared" si="40"/>
        <v>1613583</v>
      </c>
      <c r="BD154" s="5">
        <f t="shared" si="41"/>
        <v>1613583</v>
      </c>
      <c r="BE154" s="12"/>
      <c r="BF154" s="12">
        <f t="shared" si="46"/>
        <v>5</v>
      </c>
      <c r="BG154" s="12">
        <f t="shared" si="42"/>
        <v>2021</v>
      </c>
      <c r="BH154" s="12"/>
      <c r="BI154" s="5">
        <f t="shared" si="43"/>
        <v>96105</v>
      </c>
      <c r="BJ154" s="12">
        <f t="shared" si="44"/>
        <v>21</v>
      </c>
    </row>
    <row r="155" spans="1:62" ht="15.75" x14ac:dyDescent="0.25">
      <c r="A155" s="33">
        <v>44342</v>
      </c>
      <c r="B155" s="20">
        <v>47832</v>
      </c>
      <c r="C155" s="20">
        <v>44561</v>
      </c>
      <c r="D155" s="20">
        <v>42916</v>
      </c>
      <c r="E155" s="20">
        <v>43200</v>
      </c>
      <c r="F155" s="20">
        <v>46336</v>
      </c>
      <c r="G155" s="20">
        <v>55750</v>
      </c>
      <c r="H155" s="20">
        <v>72598</v>
      </c>
      <c r="I155" s="20">
        <v>84186</v>
      </c>
      <c r="J155" s="20">
        <v>75782</v>
      </c>
      <c r="K155" s="20">
        <v>75465</v>
      </c>
      <c r="L155" s="20">
        <v>76415</v>
      </c>
      <c r="M155" s="20">
        <v>75212</v>
      </c>
      <c r="N155" s="20">
        <v>74568</v>
      </c>
      <c r="O155" s="20">
        <v>72127</v>
      </c>
      <c r="P155" s="20">
        <v>70248</v>
      </c>
      <c r="Q155" s="20">
        <v>74531</v>
      </c>
      <c r="R155" s="20">
        <v>81133</v>
      </c>
      <c r="S155" s="20">
        <v>88752</v>
      </c>
      <c r="T155" s="20">
        <v>94615</v>
      </c>
      <c r="U155" s="20">
        <v>97176</v>
      </c>
      <c r="V155" s="20">
        <v>97370</v>
      </c>
      <c r="W155" s="20">
        <v>86023</v>
      </c>
      <c r="X155" s="20">
        <v>70627</v>
      </c>
      <c r="Y155" s="20">
        <v>60087</v>
      </c>
      <c r="AA155" s="13">
        <f t="shared" ref="AA155:AA218" si="48">WEEKDAY(A155,2)</f>
        <v>3</v>
      </c>
      <c r="AB155" s="5">
        <f t="shared" si="38"/>
        <v>1294230</v>
      </c>
      <c r="AC155" s="5">
        <f t="shared" si="33"/>
        <v>413280</v>
      </c>
      <c r="AD155" s="5">
        <f t="shared" si="39"/>
        <v>1707510</v>
      </c>
      <c r="AE155" s="12"/>
      <c r="AF155" s="12">
        <f t="shared" si="34"/>
        <v>5</v>
      </c>
      <c r="AG155" s="12">
        <f t="shared" si="35"/>
        <v>2021</v>
      </c>
      <c r="AH155" s="12"/>
      <c r="AI155" s="5">
        <f t="shared" si="36"/>
        <v>97370</v>
      </c>
      <c r="AJ155" s="12">
        <f t="shared" si="37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>
        <f t="shared" si="45"/>
        <v>4</v>
      </c>
      <c r="BB155" s="5">
        <f t="shared" si="47"/>
        <v>1294230</v>
      </c>
      <c r="BC155" s="5">
        <f t="shared" si="40"/>
        <v>413280</v>
      </c>
      <c r="BD155" s="5">
        <f t="shared" si="41"/>
        <v>1707510</v>
      </c>
      <c r="BE155" s="12"/>
      <c r="BF155" s="12">
        <f t="shared" si="46"/>
        <v>5</v>
      </c>
      <c r="BG155" s="12">
        <f t="shared" si="42"/>
        <v>2021</v>
      </c>
      <c r="BH155" s="12"/>
      <c r="BI155" s="5">
        <f t="shared" si="43"/>
        <v>97370</v>
      </c>
      <c r="BJ155" s="12">
        <f t="shared" si="44"/>
        <v>21</v>
      </c>
    </row>
    <row r="156" spans="1:62" ht="15.75" x14ac:dyDescent="0.25">
      <c r="A156" s="33">
        <v>44343</v>
      </c>
      <c r="B156" s="20">
        <v>53157</v>
      </c>
      <c r="C156" s="20">
        <v>49105</v>
      </c>
      <c r="D156" s="20">
        <v>47518</v>
      </c>
      <c r="E156" s="20">
        <v>40039</v>
      </c>
      <c r="F156" s="20">
        <v>49607</v>
      </c>
      <c r="G156" s="20">
        <v>59603</v>
      </c>
      <c r="H156" s="20">
        <v>75391</v>
      </c>
      <c r="I156" s="20">
        <v>84029</v>
      </c>
      <c r="J156" s="20">
        <v>76486</v>
      </c>
      <c r="K156" s="20">
        <v>76372</v>
      </c>
      <c r="L156" s="20">
        <v>74786</v>
      </c>
      <c r="M156" s="20">
        <v>73993</v>
      </c>
      <c r="N156" s="20">
        <v>71524</v>
      </c>
      <c r="O156" s="20">
        <v>67380</v>
      </c>
      <c r="P156" s="20">
        <v>64903</v>
      </c>
      <c r="Q156" s="20">
        <v>68104</v>
      </c>
      <c r="R156" s="20">
        <v>74605</v>
      </c>
      <c r="S156" s="20">
        <v>81646</v>
      </c>
      <c r="T156" s="20">
        <v>85447</v>
      </c>
      <c r="U156" s="20">
        <v>93058</v>
      </c>
      <c r="V156" s="20">
        <v>95926</v>
      </c>
      <c r="W156" s="20">
        <v>80623</v>
      </c>
      <c r="X156" s="20">
        <v>66470</v>
      </c>
      <c r="Y156" s="20">
        <v>55105</v>
      </c>
      <c r="AA156" s="13">
        <f t="shared" si="48"/>
        <v>4</v>
      </c>
      <c r="AB156" s="5">
        <f t="shared" si="38"/>
        <v>1235352</v>
      </c>
      <c r="AC156" s="5">
        <f t="shared" si="33"/>
        <v>429525</v>
      </c>
      <c r="AD156" s="5">
        <f t="shared" si="39"/>
        <v>1664877</v>
      </c>
      <c r="AE156" s="12"/>
      <c r="AF156" s="12">
        <f t="shared" si="34"/>
        <v>5</v>
      </c>
      <c r="AG156" s="12">
        <f t="shared" si="35"/>
        <v>2021</v>
      </c>
      <c r="AH156" s="12"/>
      <c r="AI156" s="5">
        <f t="shared" si="36"/>
        <v>95926</v>
      </c>
      <c r="AJ156" s="12">
        <f t="shared" si="37"/>
        <v>21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>
        <f t="shared" si="45"/>
        <v>5</v>
      </c>
      <c r="BB156" s="5">
        <f t="shared" si="47"/>
        <v>1235352</v>
      </c>
      <c r="BC156" s="5">
        <f t="shared" si="40"/>
        <v>429525</v>
      </c>
      <c r="BD156" s="5">
        <f t="shared" si="41"/>
        <v>1664877</v>
      </c>
      <c r="BE156" s="12"/>
      <c r="BF156" s="12">
        <f t="shared" si="46"/>
        <v>5</v>
      </c>
      <c r="BG156" s="12">
        <f t="shared" si="42"/>
        <v>2021</v>
      </c>
      <c r="BH156" s="12"/>
      <c r="BI156" s="5">
        <f t="shared" si="43"/>
        <v>95926</v>
      </c>
      <c r="BJ156" s="12">
        <f t="shared" si="44"/>
        <v>21</v>
      </c>
    </row>
    <row r="157" spans="1:62" ht="15.75" x14ac:dyDescent="0.25">
      <c r="A157" s="33">
        <v>44344</v>
      </c>
      <c r="B157" s="20">
        <v>48492</v>
      </c>
      <c r="C157" s="20">
        <v>44492</v>
      </c>
      <c r="D157" s="20">
        <v>42790</v>
      </c>
      <c r="E157" s="20">
        <v>42310</v>
      </c>
      <c r="F157" s="20">
        <v>45198</v>
      </c>
      <c r="G157" s="20">
        <v>53534</v>
      </c>
      <c r="H157" s="20">
        <v>72371</v>
      </c>
      <c r="I157" s="20">
        <v>83894</v>
      </c>
      <c r="J157" s="20">
        <v>75452</v>
      </c>
      <c r="K157" s="20">
        <v>74606</v>
      </c>
      <c r="L157" s="20">
        <v>71991</v>
      </c>
      <c r="M157" s="20">
        <v>70587</v>
      </c>
      <c r="N157" s="20">
        <v>67922</v>
      </c>
      <c r="O157" s="20">
        <v>63691</v>
      </c>
      <c r="P157" s="20">
        <v>60984</v>
      </c>
      <c r="Q157" s="20">
        <v>65885</v>
      </c>
      <c r="R157" s="20">
        <v>73546</v>
      </c>
      <c r="S157" s="20">
        <v>79578</v>
      </c>
      <c r="T157" s="20">
        <v>84836</v>
      </c>
      <c r="U157" s="20">
        <v>93089</v>
      </c>
      <c r="V157" s="20">
        <v>95859</v>
      </c>
      <c r="W157" s="20">
        <v>80555</v>
      </c>
      <c r="X157" s="20">
        <v>67714</v>
      </c>
      <c r="Y157" s="20">
        <v>56318</v>
      </c>
      <c r="AA157" s="13">
        <v>8</v>
      </c>
      <c r="AB157" s="5">
        <f t="shared" si="38"/>
        <v>0</v>
      </c>
      <c r="AC157" s="5">
        <f t="shared" si="33"/>
        <v>1615694</v>
      </c>
      <c r="AD157" s="5">
        <f t="shared" si="39"/>
        <v>1615694</v>
      </c>
      <c r="AE157" s="12"/>
      <c r="AF157" s="12">
        <f t="shared" si="34"/>
        <v>5</v>
      </c>
      <c r="AG157" s="12">
        <f t="shared" si="35"/>
        <v>2021</v>
      </c>
      <c r="AH157" s="12"/>
      <c r="AI157" s="5">
        <f t="shared" si="36"/>
        <v>95859</v>
      </c>
      <c r="AJ157" s="12">
        <f t="shared" si="37"/>
        <v>21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>
        <f t="shared" si="45"/>
        <v>6</v>
      </c>
      <c r="BB157" s="5">
        <f t="shared" si="47"/>
        <v>1210189</v>
      </c>
      <c r="BC157" s="5">
        <f t="shared" si="40"/>
        <v>405505</v>
      </c>
      <c r="BD157" s="5">
        <f t="shared" si="41"/>
        <v>1615694</v>
      </c>
      <c r="BE157" s="12"/>
      <c r="BF157" s="12">
        <f t="shared" si="46"/>
        <v>5</v>
      </c>
      <c r="BG157" s="12">
        <f t="shared" si="42"/>
        <v>2021</v>
      </c>
      <c r="BH157" s="12"/>
      <c r="BI157" s="5">
        <f t="shared" si="43"/>
        <v>95859</v>
      </c>
      <c r="BJ157" s="12">
        <f t="shared" si="44"/>
        <v>21</v>
      </c>
    </row>
    <row r="158" spans="1:62" ht="15.75" x14ac:dyDescent="0.25">
      <c r="A158" s="33">
        <v>44345</v>
      </c>
      <c r="B158" s="20">
        <v>51404</v>
      </c>
      <c r="C158" s="20">
        <v>46733</v>
      </c>
      <c r="D158" s="20">
        <v>45882</v>
      </c>
      <c r="E158" s="20">
        <v>45170</v>
      </c>
      <c r="F158" s="20">
        <v>46513</v>
      </c>
      <c r="G158" s="20">
        <v>52134</v>
      </c>
      <c r="H158" s="20">
        <v>66971</v>
      </c>
      <c r="I158" s="20">
        <v>78703</v>
      </c>
      <c r="J158" s="20">
        <v>78059</v>
      </c>
      <c r="K158" s="20">
        <v>81293</v>
      </c>
      <c r="L158" s="20">
        <v>77386</v>
      </c>
      <c r="M158" s="20">
        <v>75852</v>
      </c>
      <c r="N158" s="20">
        <v>71350</v>
      </c>
      <c r="O158" s="20">
        <v>67568</v>
      </c>
      <c r="P158" s="20">
        <v>64197</v>
      </c>
      <c r="Q158" s="20">
        <v>68141</v>
      </c>
      <c r="R158" s="20">
        <v>76001</v>
      </c>
      <c r="S158" s="20">
        <v>81334</v>
      </c>
      <c r="T158" s="20">
        <v>86653</v>
      </c>
      <c r="U158" s="20">
        <v>95095</v>
      </c>
      <c r="V158" s="20">
        <v>95020</v>
      </c>
      <c r="W158" s="20">
        <v>80566</v>
      </c>
      <c r="X158" s="20">
        <v>70412</v>
      </c>
      <c r="Y158" s="20">
        <v>59998</v>
      </c>
      <c r="AA158" s="13">
        <f t="shared" si="48"/>
        <v>6</v>
      </c>
      <c r="AB158" s="5">
        <f t="shared" si="38"/>
        <v>1247630</v>
      </c>
      <c r="AC158" s="5">
        <f t="shared" si="33"/>
        <v>414805</v>
      </c>
      <c r="AD158" s="5">
        <f t="shared" si="39"/>
        <v>1662435</v>
      </c>
      <c r="AE158" s="12"/>
      <c r="AF158" s="12">
        <f t="shared" si="34"/>
        <v>5</v>
      </c>
      <c r="AG158" s="12">
        <f t="shared" si="35"/>
        <v>2021</v>
      </c>
      <c r="AH158" s="12"/>
      <c r="AI158" s="5">
        <f t="shared" si="36"/>
        <v>95095</v>
      </c>
      <c r="AJ158" s="12">
        <f t="shared" si="37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>
        <f t="shared" si="45"/>
        <v>7</v>
      </c>
      <c r="BB158" s="5">
        <f t="shared" si="47"/>
        <v>0</v>
      </c>
      <c r="BC158" s="5">
        <f t="shared" si="40"/>
        <v>1662435</v>
      </c>
      <c r="BD158" s="5">
        <f t="shared" si="41"/>
        <v>1662435</v>
      </c>
      <c r="BE158" s="12"/>
      <c r="BF158" s="12">
        <f t="shared" si="46"/>
        <v>5</v>
      </c>
      <c r="BG158" s="12">
        <f t="shared" si="42"/>
        <v>2021</v>
      </c>
      <c r="BH158" s="12"/>
      <c r="BI158" s="5">
        <f t="shared" si="43"/>
        <v>95095</v>
      </c>
      <c r="BJ158" s="12">
        <f t="shared" si="44"/>
        <v>20</v>
      </c>
    </row>
    <row r="159" spans="1:62" ht="15.75" x14ac:dyDescent="0.25">
      <c r="A159" s="33">
        <v>44346</v>
      </c>
      <c r="B159" s="20">
        <v>52167</v>
      </c>
      <c r="C159" s="20">
        <v>49060</v>
      </c>
      <c r="D159" s="20">
        <v>47630</v>
      </c>
      <c r="E159" s="20">
        <v>47381</v>
      </c>
      <c r="F159" s="20">
        <v>48520</v>
      </c>
      <c r="G159" s="20">
        <v>52473</v>
      </c>
      <c r="H159" s="20">
        <v>67010</v>
      </c>
      <c r="I159" s="20">
        <v>78743</v>
      </c>
      <c r="J159" s="20">
        <v>78093</v>
      </c>
      <c r="K159" s="20">
        <v>81341</v>
      </c>
      <c r="L159" s="20">
        <v>77416</v>
      </c>
      <c r="M159" s="20">
        <v>75881</v>
      </c>
      <c r="N159" s="20">
        <v>71384</v>
      </c>
      <c r="O159" s="20">
        <v>67595</v>
      </c>
      <c r="P159" s="20">
        <v>65490</v>
      </c>
      <c r="Q159" s="20">
        <v>69298</v>
      </c>
      <c r="R159" s="20">
        <v>77901</v>
      </c>
      <c r="S159" s="20">
        <v>86023</v>
      </c>
      <c r="T159" s="20">
        <v>90876</v>
      </c>
      <c r="U159" s="20">
        <v>95139</v>
      </c>
      <c r="V159" s="20">
        <v>95058</v>
      </c>
      <c r="W159" s="20">
        <v>80519</v>
      </c>
      <c r="X159" s="20">
        <v>69676</v>
      </c>
      <c r="Y159" s="20">
        <v>59531</v>
      </c>
      <c r="AA159" s="13">
        <f t="shared" si="48"/>
        <v>7</v>
      </c>
      <c r="AB159" s="5">
        <f t="shared" si="38"/>
        <v>0</v>
      </c>
      <c r="AC159" s="5">
        <f t="shared" si="33"/>
        <v>1684205</v>
      </c>
      <c r="AD159" s="5">
        <f t="shared" si="39"/>
        <v>1684205</v>
      </c>
      <c r="AE159" s="12"/>
      <c r="AF159" s="12">
        <f t="shared" si="34"/>
        <v>5</v>
      </c>
      <c r="AG159" s="12">
        <f t="shared" si="35"/>
        <v>2021</v>
      </c>
      <c r="AH159" s="12"/>
      <c r="AI159" s="5">
        <f t="shared" si="36"/>
        <v>95139</v>
      </c>
      <c r="AJ159" s="12">
        <f t="shared" si="37"/>
        <v>20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>
        <f t="shared" si="45"/>
        <v>1</v>
      </c>
      <c r="BB159" s="5">
        <f t="shared" si="47"/>
        <v>0</v>
      </c>
      <c r="BC159" s="5">
        <f t="shared" si="40"/>
        <v>1684205</v>
      </c>
      <c r="BD159" s="5">
        <f t="shared" si="41"/>
        <v>1684205</v>
      </c>
      <c r="BE159" s="12"/>
      <c r="BF159" s="12">
        <f t="shared" si="46"/>
        <v>5</v>
      </c>
      <c r="BG159" s="12">
        <f t="shared" si="42"/>
        <v>2021</v>
      </c>
      <c r="BH159" s="12"/>
      <c r="BI159" s="5">
        <f t="shared" si="43"/>
        <v>95139</v>
      </c>
      <c r="BJ159" s="12">
        <f t="shared" si="44"/>
        <v>20</v>
      </c>
    </row>
    <row r="160" spans="1:62" ht="15.75" x14ac:dyDescent="0.25">
      <c r="A160" s="33">
        <v>44347</v>
      </c>
      <c r="B160" s="20">
        <v>51690</v>
      </c>
      <c r="C160" s="20">
        <v>48305</v>
      </c>
      <c r="D160" s="20">
        <v>46697</v>
      </c>
      <c r="E160" s="20">
        <v>46155</v>
      </c>
      <c r="F160" s="20">
        <v>47744</v>
      </c>
      <c r="G160" s="20">
        <v>54183</v>
      </c>
      <c r="H160" s="20">
        <v>66798</v>
      </c>
      <c r="I160" s="20">
        <v>78511</v>
      </c>
      <c r="J160" s="20">
        <v>77867</v>
      </c>
      <c r="K160" s="20">
        <v>81103</v>
      </c>
      <c r="L160" s="20">
        <v>80279</v>
      </c>
      <c r="M160" s="20">
        <v>79498</v>
      </c>
      <c r="N160" s="20">
        <v>76554</v>
      </c>
      <c r="O160" s="20">
        <v>73114</v>
      </c>
      <c r="P160" s="20">
        <v>70502</v>
      </c>
      <c r="Q160" s="20">
        <v>73969</v>
      </c>
      <c r="R160" s="20">
        <v>81812</v>
      </c>
      <c r="S160" s="20">
        <v>90095</v>
      </c>
      <c r="T160" s="20">
        <v>93850</v>
      </c>
      <c r="U160" s="20">
        <v>94873</v>
      </c>
      <c r="V160" s="20">
        <v>94805</v>
      </c>
      <c r="W160" s="20">
        <v>79410</v>
      </c>
      <c r="X160" s="20">
        <v>66950</v>
      </c>
      <c r="Y160" s="20">
        <v>56802</v>
      </c>
      <c r="AA160" s="13">
        <f t="shared" si="48"/>
        <v>1</v>
      </c>
      <c r="AB160" s="5">
        <f t="shared" si="38"/>
        <v>0</v>
      </c>
      <c r="AC160" s="5">
        <f t="shared" si="33"/>
        <v>1711566</v>
      </c>
      <c r="AD160" s="5">
        <f t="shared" si="39"/>
        <v>1711566</v>
      </c>
      <c r="AE160" s="12"/>
      <c r="AF160" s="12">
        <f t="shared" si="34"/>
        <v>5</v>
      </c>
      <c r="AG160" s="12">
        <f t="shared" si="35"/>
        <v>2021</v>
      </c>
      <c r="AH160" s="12"/>
      <c r="AI160" s="5">
        <f t="shared" si="36"/>
        <v>94873</v>
      </c>
      <c r="AJ160" s="12">
        <f t="shared" si="37"/>
        <v>20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>
        <f t="shared" si="45"/>
        <v>2</v>
      </c>
      <c r="BB160" s="5">
        <f t="shared" si="47"/>
        <v>1293192</v>
      </c>
      <c r="BC160" s="5">
        <f t="shared" si="40"/>
        <v>418374</v>
      </c>
      <c r="BD160" s="5">
        <f t="shared" si="41"/>
        <v>1711566</v>
      </c>
      <c r="BE160" s="12"/>
      <c r="BF160" s="12">
        <f t="shared" si="46"/>
        <v>5</v>
      </c>
      <c r="BG160" s="12">
        <f t="shared" si="42"/>
        <v>2021</v>
      </c>
      <c r="BH160" s="12"/>
      <c r="BI160" s="5">
        <f t="shared" si="43"/>
        <v>94873</v>
      </c>
      <c r="BJ160" s="12">
        <f t="shared" si="44"/>
        <v>20</v>
      </c>
    </row>
    <row r="161" spans="1:62" ht="15.75" x14ac:dyDescent="0.25">
      <c r="A161" s="33">
        <v>44348</v>
      </c>
      <c r="B161" s="20">
        <v>47578</v>
      </c>
      <c r="C161" s="20">
        <v>42674</v>
      </c>
      <c r="D161" s="20">
        <v>42718</v>
      </c>
      <c r="E161" s="20">
        <v>42495</v>
      </c>
      <c r="F161" s="20">
        <v>45423</v>
      </c>
      <c r="G161" s="20">
        <v>51862</v>
      </c>
      <c r="H161" s="20">
        <v>63313</v>
      </c>
      <c r="I161" s="20">
        <v>76819</v>
      </c>
      <c r="J161" s="20">
        <v>75593</v>
      </c>
      <c r="K161" s="20">
        <v>81762</v>
      </c>
      <c r="L161" s="20">
        <v>75399</v>
      </c>
      <c r="M161" s="20">
        <v>72677</v>
      </c>
      <c r="N161" s="20">
        <v>74820</v>
      </c>
      <c r="O161" s="20">
        <v>67890</v>
      </c>
      <c r="P161" s="20">
        <v>64999</v>
      </c>
      <c r="Q161" s="20">
        <v>71967</v>
      </c>
      <c r="R161" s="20">
        <v>77810</v>
      </c>
      <c r="S161" s="20">
        <v>83395</v>
      </c>
      <c r="T161" s="20">
        <v>89293</v>
      </c>
      <c r="U161" s="20">
        <v>93969</v>
      </c>
      <c r="V161" s="20">
        <v>97268</v>
      </c>
      <c r="W161" s="20">
        <v>85834</v>
      </c>
      <c r="X161" s="20">
        <v>67393</v>
      </c>
      <c r="Y161" s="20">
        <v>56731</v>
      </c>
      <c r="AA161" s="13">
        <f t="shared" si="48"/>
        <v>2</v>
      </c>
      <c r="AB161" s="5">
        <f t="shared" si="38"/>
        <v>1256888</v>
      </c>
      <c r="AC161" s="5">
        <f t="shared" si="33"/>
        <v>392794</v>
      </c>
      <c r="AD161" s="5">
        <f t="shared" si="39"/>
        <v>1649682</v>
      </c>
      <c r="AE161" s="12"/>
      <c r="AF161" s="12">
        <f t="shared" si="34"/>
        <v>6</v>
      </c>
      <c r="AG161" s="12">
        <f t="shared" si="35"/>
        <v>2021</v>
      </c>
      <c r="AH161" s="12"/>
      <c r="AI161" s="5">
        <f t="shared" si="36"/>
        <v>97268</v>
      </c>
      <c r="AJ161" s="12">
        <f t="shared" si="37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>
        <f t="shared" si="45"/>
        <v>3</v>
      </c>
      <c r="BB161" s="5">
        <f t="shared" si="47"/>
        <v>1256888</v>
      </c>
      <c r="BC161" s="5">
        <f t="shared" si="40"/>
        <v>392794</v>
      </c>
      <c r="BD161" s="5">
        <f t="shared" si="41"/>
        <v>1649682</v>
      </c>
      <c r="BE161" s="12"/>
      <c r="BF161" s="12">
        <f t="shared" si="46"/>
        <v>6</v>
      </c>
      <c r="BG161" s="12">
        <f t="shared" si="42"/>
        <v>2021</v>
      </c>
      <c r="BH161" s="12"/>
      <c r="BI161" s="5">
        <f t="shared" si="43"/>
        <v>97268</v>
      </c>
      <c r="BJ161" s="12">
        <f t="shared" si="44"/>
        <v>21</v>
      </c>
    </row>
    <row r="162" spans="1:62" ht="15.75" x14ac:dyDescent="0.25">
      <c r="A162" s="33">
        <v>44349</v>
      </c>
      <c r="B162" s="20">
        <v>47998</v>
      </c>
      <c r="C162" s="20">
        <v>42782</v>
      </c>
      <c r="D162" s="20">
        <v>40667</v>
      </c>
      <c r="E162" s="20">
        <v>41069</v>
      </c>
      <c r="F162" s="20">
        <v>43690</v>
      </c>
      <c r="G162" s="20">
        <v>50293</v>
      </c>
      <c r="H162" s="20">
        <v>61165</v>
      </c>
      <c r="I162" s="20">
        <v>77576</v>
      </c>
      <c r="J162" s="20">
        <v>76367</v>
      </c>
      <c r="K162" s="20">
        <v>82602</v>
      </c>
      <c r="L162" s="20">
        <v>76134</v>
      </c>
      <c r="M162" s="20">
        <v>73357</v>
      </c>
      <c r="N162" s="20">
        <v>75497</v>
      </c>
      <c r="O162" s="20">
        <v>68497</v>
      </c>
      <c r="P162" s="20">
        <v>65602</v>
      </c>
      <c r="Q162" s="20">
        <v>72679</v>
      </c>
      <c r="R162" s="20">
        <v>78572</v>
      </c>
      <c r="S162" s="20">
        <v>84065</v>
      </c>
      <c r="T162" s="20">
        <v>90032</v>
      </c>
      <c r="U162" s="20">
        <v>94538</v>
      </c>
      <c r="V162" s="20">
        <v>97958</v>
      </c>
      <c r="W162" s="20">
        <v>86537</v>
      </c>
      <c r="X162" s="20">
        <v>68012</v>
      </c>
      <c r="Y162" s="20">
        <v>57268</v>
      </c>
      <c r="AA162" s="13">
        <f t="shared" si="48"/>
        <v>3</v>
      </c>
      <c r="AB162" s="5">
        <f t="shared" si="38"/>
        <v>1268025</v>
      </c>
      <c r="AC162" s="5">
        <f t="shared" si="33"/>
        <v>384932</v>
      </c>
      <c r="AD162" s="5">
        <f t="shared" si="39"/>
        <v>1652957</v>
      </c>
      <c r="AE162" s="12"/>
      <c r="AF162" s="12">
        <f t="shared" si="34"/>
        <v>6</v>
      </c>
      <c r="AG162" s="12">
        <f t="shared" si="35"/>
        <v>2021</v>
      </c>
      <c r="AH162" s="12"/>
      <c r="AI162" s="5">
        <f t="shared" si="36"/>
        <v>97958</v>
      </c>
      <c r="AJ162" s="12">
        <f t="shared" si="37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>
        <f t="shared" si="45"/>
        <v>4</v>
      </c>
      <c r="BB162" s="5">
        <f t="shared" si="47"/>
        <v>1268025</v>
      </c>
      <c r="BC162" s="5">
        <f t="shared" si="40"/>
        <v>384932</v>
      </c>
      <c r="BD162" s="5">
        <f t="shared" si="41"/>
        <v>1652957</v>
      </c>
      <c r="BE162" s="12"/>
      <c r="BF162" s="12">
        <f t="shared" si="46"/>
        <v>6</v>
      </c>
      <c r="BG162" s="12">
        <f t="shared" si="42"/>
        <v>2021</v>
      </c>
      <c r="BH162" s="12"/>
      <c r="BI162" s="5">
        <f t="shared" si="43"/>
        <v>97958</v>
      </c>
      <c r="BJ162" s="12">
        <f t="shared" si="44"/>
        <v>21</v>
      </c>
    </row>
    <row r="163" spans="1:62" ht="15.75" x14ac:dyDescent="0.25">
      <c r="A163" s="33">
        <v>44350</v>
      </c>
      <c r="B163" s="20">
        <v>48557</v>
      </c>
      <c r="C163" s="20">
        <v>43285</v>
      </c>
      <c r="D163" s="20">
        <v>41490</v>
      </c>
      <c r="E163" s="20">
        <v>41821</v>
      </c>
      <c r="F163" s="20">
        <v>44070</v>
      </c>
      <c r="G163" s="20">
        <v>50901</v>
      </c>
      <c r="H163" s="20">
        <v>61879</v>
      </c>
      <c r="I163" s="20">
        <v>78435</v>
      </c>
      <c r="J163" s="20">
        <v>77154</v>
      </c>
      <c r="K163" s="20">
        <v>83449</v>
      </c>
      <c r="L163" s="20">
        <v>76956</v>
      </c>
      <c r="M163" s="20">
        <v>74189</v>
      </c>
      <c r="N163" s="20">
        <v>76363</v>
      </c>
      <c r="O163" s="20">
        <v>69284</v>
      </c>
      <c r="P163" s="20">
        <v>66331</v>
      </c>
      <c r="Q163" s="20">
        <v>73488</v>
      </c>
      <c r="R163" s="20">
        <v>79402</v>
      </c>
      <c r="S163" s="20">
        <v>84923</v>
      </c>
      <c r="T163" s="20">
        <v>90957</v>
      </c>
      <c r="U163" s="20">
        <v>95729</v>
      </c>
      <c r="V163" s="20">
        <v>99297</v>
      </c>
      <c r="W163" s="20">
        <v>87624</v>
      </c>
      <c r="X163" s="20">
        <v>68787</v>
      </c>
      <c r="Y163" s="20">
        <v>57912</v>
      </c>
      <c r="AA163" s="13">
        <f t="shared" si="48"/>
        <v>4</v>
      </c>
      <c r="AB163" s="5">
        <f t="shared" si="38"/>
        <v>1282368</v>
      </c>
      <c r="AC163" s="5">
        <f t="shared" si="33"/>
        <v>389915</v>
      </c>
      <c r="AD163" s="5">
        <f t="shared" si="39"/>
        <v>1672283</v>
      </c>
      <c r="AE163" s="12"/>
      <c r="AF163" s="12">
        <f t="shared" si="34"/>
        <v>6</v>
      </c>
      <c r="AG163" s="12">
        <f t="shared" si="35"/>
        <v>2021</v>
      </c>
      <c r="AH163" s="12"/>
      <c r="AI163" s="5">
        <f t="shared" si="36"/>
        <v>99297</v>
      </c>
      <c r="AJ163" s="12">
        <f t="shared" si="37"/>
        <v>21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>
        <f t="shared" si="45"/>
        <v>5</v>
      </c>
      <c r="BB163" s="5">
        <f t="shared" si="47"/>
        <v>1282368</v>
      </c>
      <c r="BC163" s="5">
        <f t="shared" si="40"/>
        <v>389915</v>
      </c>
      <c r="BD163" s="5">
        <f t="shared" si="41"/>
        <v>1672283</v>
      </c>
      <c r="BE163" s="12"/>
      <c r="BF163" s="12">
        <f t="shared" si="46"/>
        <v>6</v>
      </c>
      <c r="BG163" s="12">
        <f t="shared" si="42"/>
        <v>2021</v>
      </c>
      <c r="BH163" s="12"/>
      <c r="BI163" s="5">
        <f t="shared" si="43"/>
        <v>99297</v>
      </c>
      <c r="BJ163" s="12">
        <f t="shared" si="44"/>
        <v>21</v>
      </c>
    </row>
    <row r="164" spans="1:62" ht="15.75" x14ac:dyDescent="0.25">
      <c r="A164" s="33">
        <v>44351</v>
      </c>
      <c r="B164" s="20">
        <v>49043</v>
      </c>
      <c r="C164" s="20">
        <v>43718</v>
      </c>
      <c r="D164" s="20">
        <v>42053</v>
      </c>
      <c r="E164" s="20">
        <v>42322</v>
      </c>
      <c r="F164" s="20">
        <v>44595</v>
      </c>
      <c r="G164" s="20">
        <v>51423</v>
      </c>
      <c r="H164" s="20">
        <v>62756</v>
      </c>
      <c r="I164" s="20">
        <v>79220</v>
      </c>
      <c r="J164" s="20">
        <v>77957</v>
      </c>
      <c r="K164" s="20">
        <v>84346</v>
      </c>
      <c r="L164" s="20">
        <v>77766</v>
      </c>
      <c r="M164" s="20">
        <v>74951</v>
      </c>
      <c r="N164" s="20">
        <v>77147</v>
      </c>
      <c r="O164" s="20">
        <v>70022</v>
      </c>
      <c r="P164" s="20">
        <v>67033</v>
      </c>
      <c r="Q164" s="20">
        <v>74238</v>
      </c>
      <c r="R164" s="20">
        <v>80234</v>
      </c>
      <c r="S164" s="20">
        <v>85830</v>
      </c>
      <c r="T164" s="20">
        <v>91954</v>
      </c>
      <c r="U164" s="20">
        <v>96565</v>
      </c>
      <c r="V164" s="20">
        <v>100046</v>
      </c>
      <c r="W164" s="20">
        <v>88401</v>
      </c>
      <c r="X164" s="20">
        <v>70646</v>
      </c>
      <c r="Y164" s="20">
        <v>59571</v>
      </c>
      <c r="AA164" s="13">
        <f t="shared" si="48"/>
        <v>5</v>
      </c>
      <c r="AB164" s="5">
        <f t="shared" si="38"/>
        <v>1296356</v>
      </c>
      <c r="AC164" s="5">
        <f t="shared" si="33"/>
        <v>395481</v>
      </c>
      <c r="AD164" s="5">
        <f t="shared" si="39"/>
        <v>1691837</v>
      </c>
      <c r="AE164" s="12"/>
      <c r="AF164" s="12">
        <f t="shared" si="34"/>
        <v>6</v>
      </c>
      <c r="AG164" s="12">
        <f t="shared" si="35"/>
        <v>2021</v>
      </c>
      <c r="AH164" s="12"/>
      <c r="AI164" s="5">
        <f t="shared" si="36"/>
        <v>100046</v>
      </c>
      <c r="AJ164" s="12">
        <f t="shared" si="37"/>
        <v>21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>
        <f t="shared" si="45"/>
        <v>6</v>
      </c>
      <c r="BB164" s="5">
        <f t="shared" si="47"/>
        <v>1296356</v>
      </c>
      <c r="BC164" s="5">
        <f t="shared" si="40"/>
        <v>395481</v>
      </c>
      <c r="BD164" s="5">
        <f t="shared" si="41"/>
        <v>1691837</v>
      </c>
      <c r="BE164" s="12"/>
      <c r="BF164" s="12">
        <f t="shared" si="46"/>
        <v>6</v>
      </c>
      <c r="BG164" s="12">
        <f t="shared" si="42"/>
        <v>2021</v>
      </c>
      <c r="BH164" s="12"/>
      <c r="BI164" s="5">
        <f t="shared" si="43"/>
        <v>100046</v>
      </c>
      <c r="BJ164" s="12">
        <f t="shared" si="44"/>
        <v>21</v>
      </c>
    </row>
    <row r="165" spans="1:62" ht="15.75" x14ac:dyDescent="0.25">
      <c r="A165" s="33">
        <v>44352</v>
      </c>
      <c r="B165" s="20">
        <v>51770</v>
      </c>
      <c r="C165" s="20">
        <v>46378</v>
      </c>
      <c r="D165" s="20">
        <v>44783</v>
      </c>
      <c r="E165" s="20">
        <v>44736</v>
      </c>
      <c r="F165" s="20">
        <v>44729</v>
      </c>
      <c r="G165" s="20">
        <v>49585</v>
      </c>
      <c r="H165" s="20">
        <v>58957</v>
      </c>
      <c r="I165" s="20">
        <v>73697</v>
      </c>
      <c r="J165" s="20">
        <v>79870</v>
      </c>
      <c r="K165" s="20">
        <v>92041</v>
      </c>
      <c r="L165" s="20">
        <v>85216</v>
      </c>
      <c r="M165" s="20">
        <v>80836</v>
      </c>
      <c r="N165" s="20">
        <v>79729</v>
      </c>
      <c r="O165" s="20">
        <v>73870</v>
      </c>
      <c r="P165" s="20">
        <v>73081</v>
      </c>
      <c r="Q165" s="20">
        <v>74841</v>
      </c>
      <c r="R165" s="20">
        <v>79031</v>
      </c>
      <c r="S165" s="20">
        <v>85740</v>
      </c>
      <c r="T165" s="20">
        <v>91664</v>
      </c>
      <c r="U165" s="20">
        <v>97236</v>
      </c>
      <c r="V165" s="20">
        <v>97005</v>
      </c>
      <c r="W165" s="20">
        <v>87809</v>
      </c>
      <c r="X165" s="20">
        <v>73815</v>
      </c>
      <c r="Y165" s="20">
        <v>63122</v>
      </c>
      <c r="AA165" s="13">
        <f t="shared" si="48"/>
        <v>6</v>
      </c>
      <c r="AB165" s="5">
        <f t="shared" si="38"/>
        <v>1325481</v>
      </c>
      <c r="AC165" s="5">
        <f t="shared" si="33"/>
        <v>404060</v>
      </c>
      <c r="AD165" s="5">
        <f t="shared" si="39"/>
        <v>1729541</v>
      </c>
      <c r="AE165" s="12"/>
      <c r="AF165" s="12">
        <f t="shared" si="34"/>
        <v>6</v>
      </c>
      <c r="AG165" s="12">
        <f t="shared" si="35"/>
        <v>2021</v>
      </c>
      <c r="AH165" s="12"/>
      <c r="AI165" s="5">
        <f t="shared" si="36"/>
        <v>97236</v>
      </c>
      <c r="AJ165" s="12">
        <f t="shared" si="37"/>
        <v>20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>
        <f t="shared" si="45"/>
        <v>7</v>
      </c>
      <c r="BB165" s="5">
        <f t="shared" si="47"/>
        <v>0</v>
      </c>
      <c r="BC165" s="5">
        <f t="shared" si="40"/>
        <v>1729541</v>
      </c>
      <c r="BD165" s="5">
        <f t="shared" si="41"/>
        <v>1729541</v>
      </c>
      <c r="BE165" s="12"/>
      <c r="BF165" s="12">
        <f t="shared" si="46"/>
        <v>6</v>
      </c>
      <c r="BG165" s="12">
        <f t="shared" si="42"/>
        <v>2021</v>
      </c>
      <c r="BH165" s="12"/>
      <c r="BI165" s="5">
        <f t="shared" si="43"/>
        <v>97236</v>
      </c>
      <c r="BJ165" s="12">
        <f t="shared" si="44"/>
        <v>20</v>
      </c>
    </row>
    <row r="166" spans="1:62" ht="15.75" x14ac:dyDescent="0.25">
      <c r="A166" s="33">
        <v>44353</v>
      </c>
      <c r="B166" s="20">
        <v>55060</v>
      </c>
      <c r="C166" s="20">
        <v>49905</v>
      </c>
      <c r="D166" s="20">
        <v>47624</v>
      </c>
      <c r="E166" s="20">
        <v>46835</v>
      </c>
      <c r="F166" s="20">
        <v>46870</v>
      </c>
      <c r="G166" s="20">
        <v>49597</v>
      </c>
      <c r="H166" s="20">
        <v>58995</v>
      </c>
      <c r="I166" s="20">
        <v>73726</v>
      </c>
      <c r="J166" s="20">
        <v>79890</v>
      </c>
      <c r="K166" s="20">
        <v>92025</v>
      </c>
      <c r="L166" s="20">
        <v>85201</v>
      </c>
      <c r="M166" s="20">
        <v>82067</v>
      </c>
      <c r="N166" s="20">
        <v>83261</v>
      </c>
      <c r="O166" s="20">
        <v>81570</v>
      </c>
      <c r="P166" s="20">
        <v>81787</v>
      </c>
      <c r="Q166" s="20">
        <v>84975</v>
      </c>
      <c r="R166" s="20">
        <v>91126</v>
      </c>
      <c r="S166" s="20">
        <v>99687</v>
      </c>
      <c r="T166" s="20">
        <v>105034</v>
      </c>
      <c r="U166" s="20">
        <v>108461</v>
      </c>
      <c r="V166" s="20">
        <v>107449</v>
      </c>
      <c r="W166" s="20">
        <v>96433</v>
      </c>
      <c r="X166" s="20">
        <v>80908</v>
      </c>
      <c r="Y166" s="20">
        <v>68969</v>
      </c>
      <c r="AA166" s="13">
        <f t="shared" si="48"/>
        <v>7</v>
      </c>
      <c r="AB166" s="5">
        <f t="shared" si="38"/>
        <v>0</v>
      </c>
      <c r="AC166" s="5">
        <f t="shared" si="33"/>
        <v>1857455</v>
      </c>
      <c r="AD166" s="5">
        <f t="shared" si="39"/>
        <v>1857455</v>
      </c>
      <c r="AE166" s="12"/>
      <c r="AF166" s="12">
        <f t="shared" si="34"/>
        <v>6</v>
      </c>
      <c r="AG166" s="12">
        <f t="shared" si="35"/>
        <v>2021</v>
      </c>
      <c r="AH166" s="12"/>
      <c r="AI166" s="5">
        <f t="shared" si="36"/>
        <v>108461</v>
      </c>
      <c r="AJ166" s="12">
        <f t="shared" si="37"/>
        <v>20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>
        <f t="shared" si="45"/>
        <v>1</v>
      </c>
      <c r="BB166" s="5">
        <f t="shared" si="47"/>
        <v>0</v>
      </c>
      <c r="BC166" s="5">
        <f t="shared" si="40"/>
        <v>1857455</v>
      </c>
      <c r="BD166" s="5">
        <f t="shared" si="41"/>
        <v>1857455</v>
      </c>
      <c r="BE166" s="12"/>
      <c r="BF166" s="12">
        <f t="shared" si="46"/>
        <v>6</v>
      </c>
      <c r="BG166" s="12">
        <f t="shared" si="42"/>
        <v>2021</v>
      </c>
      <c r="BH166" s="12"/>
      <c r="BI166" s="5">
        <f t="shared" si="43"/>
        <v>108461</v>
      </c>
      <c r="BJ166" s="12">
        <f t="shared" si="44"/>
        <v>20</v>
      </c>
    </row>
    <row r="167" spans="1:62" ht="15.75" x14ac:dyDescent="0.25">
      <c r="A167" s="33">
        <v>44354</v>
      </c>
      <c r="B167" s="20">
        <v>59265</v>
      </c>
      <c r="C167" s="20">
        <v>52956</v>
      </c>
      <c r="D167" s="20">
        <v>50996</v>
      </c>
      <c r="E167" s="20">
        <v>50681</v>
      </c>
      <c r="F167" s="20">
        <v>52157</v>
      </c>
      <c r="G167" s="20">
        <v>58351</v>
      </c>
      <c r="H167" s="20">
        <v>72114</v>
      </c>
      <c r="I167" s="20">
        <v>84264</v>
      </c>
      <c r="J167" s="20">
        <v>84003</v>
      </c>
      <c r="K167" s="20">
        <v>90783</v>
      </c>
      <c r="L167" s="20">
        <v>89861</v>
      </c>
      <c r="M167" s="20">
        <v>90798</v>
      </c>
      <c r="N167" s="20">
        <v>92952</v>
      </c>
      <c r="O167" s="20">
        <v>89337</v>
      </c>
      <c r="P167" s="20">
        <v>87653</v>
      </c>
      <c r="Q167" s="20">
        <v>94227</v>
      </c>
      <c r="R167" s="20">
        <v>100716</v>
      </c>
      <c r="S167" s="20">
        <v>111032</v>
      </c>
      <c r="T167" s="20">
        <v>118019</v>
      </c>
      <c r="U167" s="20">
        <v>117934</v>
      </c>
      <c r="V167" s="20">
        <v>116646</v>
      </c>
      <c r="W167" s="20">
        <v>105538</v>
      </c>
      <c r="X167" s="20">
        <v>88662</v>
      </c>
      <c r="Y167" s="20">
        <v>75023</v>
      </c>
      <c r="AA167" s="13">
        <f t="shared" si="48"/>
        <v>1</v>
      </c>
      <c r="AB167" s="5">
        <f t="shared" si="38"/>
        <v>0</v>
      </c>
      <c r="AC167" s="5">
        <f t="shared" si="33"/>
        <v>2033968</v>
      </c>
      <c r="AD167" s="5">
        <f t="shared" si="39"/>
        <v>2033968</v>
      </c>
      <c r="AE167" s="12"/>
      <c r="AF167" s="12">
        <f t="shared" si="34"/>
        <v>6</v>
      </c>
      <c r="AG167" s="12">
        <f t="shared" si="35"/>
        <v>2021</v>
      </c>
      <c r="AH167" s="12"/>
      <c r="AI167" s="5">
        <f t="shared" si="36"/>
        <v>118019</v>
      </c>
      <c r="AJ167" s="12">
        <f t="shared" si="37"/>
        <v>19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>
        <f t="shared" si="45"/>
        <v>2</v>
      </c>
      <c r="BB167" s="5">
        <f t="shared" si="47"/>
        <v>1562425</v>
      </c>
      <c r="BC167" s="5">
        <f t="shared" si="40"/>
        <v>471543</v>
      </c>
      <c r="BD167" s="5">
        <f t="shared" si="41"/>
        <v>2033968</v>
      </c>
      <c r="BE167" s="12"/>
      <c r="BF167" s="12">
        <f t="shared" si="46"/>
        <v>6</v>
      </c>
      <c r="BG167" s="12">
        <f t="shared" si="42"/>
        <v>2021</v>
      </c>
      <c r="BH167" s="12"/>
      <c r="BI167" s="5">
        <f t="shared" si="43"/>
        <v>118019</v>
      </c>
      <c r="BJ167" s="12">
        <f t="shared" si="44"/>
        <v>19</v>
      </c>
    </row>
    <row r="168" spans="1:62" ht="15.75" x14ac:dyDescent="0.25">
      <c r="A168" s="33">
        <v>44355</v>
      </c>
      <c r="B168" s="20">
        <v>65961</v>
      </c>
      <c r="C168" s="20">
        <v>59058</v>
      </c>
      <c r="D168" s="20">
        <v>56678</v>
      </c>
      <c r="E168" s="20">
        <v>55907</v>
      </c>
      <c r="F168" s="20">
        <v>57699</v>
      </c>
      <c r="G168" s="20">
        <v>64084</v>
      </c>
      <c r="H168" s="20">
        <v>77461</v>
      </c>
      <c r="I168" s="20">
        <v>87977</v>
      </c>
      <c r="J168" s="20">
        <v>89037</v>
      </c>
      <c r="K168" s="20">
        <v>96849</v>
      </c>
      <c r="L168" s="20">
        <v>95670</v>
      </c>
      <c r="M168" s="20">
        <v>95459</v>
      </c>
      <c r="N168" s="20">
        <v>98842</v>
      </c>
      <c r="O168" s="20">
        <v>93339</v>
      </c>
      <c r="P168" s="20">
        <v>91564</v>
      </c>
      <c r="Q168" s="20">
        <v>98689</v>
      </c>
      <c r="R168" s="20">
        <v>103990</v>
      </c>
      <c r="S168" s="20">
        <v>113472</v>
      </c>
      <c r="T168" s="20">
        <v>120893</v>
      </c>
      <c r="U168" s="20">
        <v>122969</v>
      </c>
      <c r="V168" s="20">
        <v>122859</v>
      </c>
      <c r="W168" s="20">
        <v>110665</v>
      </c>
      <c r="X168" s="20">
        <v>95605</v>
      </c>
      <c r="Y168" s="20">
        <v>82102</v>
      </c>
      <c r="AA168" s="13">
        <f t="shared" si="48"/>
        <v>2</v>
      </c>
      <c r="AB168" s="5">
        <f t="shared" si="38"/>
        <v>1637879</v>
      </c>
      <c r="AC168" s="5">
        <f t="shared" si="33"/>
        <v>518950</v>
      </c>
      <c r="AD168" s="5">
        <f t="shared" si="39"/>
        <v>2156829</v>
      </c>
      <c r="AE168" s="12"/>
      <c r="AF168" s="12">
        <f t="shared" si="34"/>
        <v>6</v>
      </c>
      <c r="AG168" s="12">
        <f t="shared" si="35"/>
        <v>2021</v>
      </c>
      <c r="AH168" s="12"/>
      <c r="AI168" s="5">
        <f t="shared" si="36"/>
        <v>122969</v>
      </c>
      <c r="AJ168" s="12">
        <f t="shared" si="37"/>
        <v>20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>
        <f t="shared" si="45"/>
        <v>3</v>
      </c>
      <c r="BB168" s="5">
        <f t="shared" si="47"/>
        <v>1637879</v>
      </c>
      <c r="BC168" s="5">
        <f t="shared" si="40"/>
        <v>518950</v>
      </c>
      <c r="BD168" s="5">
        <f t="shared" si="41"/>
        <v>2156829</v>
      </c>
      <c r="BE168" s="12"/>
      <c r="BF168" s="12">
        <f t="shared" si="46"/>
        <v>6</v>
      </c>
      <c r="BG168" s="12">
        <f t="shared" si="42"/>
        <v>2021</v>
      </c>
      <c r="BH168" s="12"/>
      <c r="BI168" s="5">
        <f t="shared" si="43"/>
        <v>122969</v>
      </c>
      <c r="BJ168" s="12">
        <f t="shared" si="44"/>
        <v>20</v>
      </c>
    </row>
    <row r="169" spans="1:62" ht="15.75" x14ac:dyDescent="0.25">
      <c r="A169" s="33">
        <v>44356</v>
      </c>
      <c r="B169" s="20">
        <v>72469</v>
      </c>
      <c r="C169" s="20">
        <v>66062</v>
      </c>
      <c r="D169" s="20">
        <v>63287</v>
      </c>
      <c r="E169" s="20">
        <v>62818</v>
      </c>
      <c r="F169" s="20">
        <v>65088</v>
      </c>
      <c r="G169" s="20">
        <v>70824</v>
      </c>
      <c r="H169" s="20">
        <v>81610</v>
      </c>
      <c r="I169" s="20">
        <v>90142</v>
      </c>
      <c r="J169" s="20">
        <v>87987</v>
      </c>
      <c r="K169" s="20">
        <v>90268</v>
      </c>
      <c r="L169" s="20">
        <v>87063</v>
      </c>
      <c r="M169" s="20">
        <v>85981</v>
      </c>
      <c r="N169" s="20">
        <v>88851</v>
      </c>
      <c r="O169" s="20">
        <v>84651</v>
      </c>
      <c r="P169" s="20">
        <v>83238</v>
      </c>
      <c r="Q169" s="20">
        <v>88394</v>
      </c>
      <c r="R169" s="20">
        <v>93267</v>
      </c>
      <c r="S169" s="20">
        <v>103467</v>
      </c>
      <c r="T169" s="20">
        <v>108474</v>
      </c>
      <c r="U169" s="20">
        <v>110534</v>
      </c>
      <c r="V169" s="20">
        <v>106334</v>
      </c>
      <c r="W169" s="20">
        <v>95686</v>
      </c>
      <c r="X169" s="20">
        <v>79437</v>
      </c>
      <c r="Y169" s="20">
        <v>67369</v>
      </c>
      <c r="AA169" s="13">
        <f t="shared" si="48"/>
        <v>3</v>
      </c>
      <c r="AB169" s="5">
        <f t="shared" si="38"/>
        <v>1483774</v>
      </c>
      <c r="AC169" s="5">
        <f t="shared" si="33"/>
        <v>549527</v>
      </c>
      <c r="AD169" s="5">
        <f t="shared" si="39"/>
        <v>2033301</v>
      </c>
      <c r="AE169" s="12"/>
      <c r="AF169" s="12">
        <f t="shared" si="34"/>
        <v>6</v>
      </c>
      <c r="AG169" s="12">
        <f t="shared" si="35"/>
        <v>2021</v>
      </c>
      <c r="AH169" s="12"/>
      <c r="AI169" s="5">
        <f t="shared" si="36"/>
        <v>110534</v>
      </c>
      <c r="AJ169" s="12">
        <f t="shared" si="37"/>
        <v>20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>
        <f t="shared" si="45"/>
        <v>4</v>
      </c>
      <c r="BB169" s="5">
        <f t="shared" si="47"/>
        <v>1483774</v>
      </c>
      <c r="BC169" s="5">
        <f t="shared" si="40"/>
        <v>549527</v>
      </c>
      <c r="BD169" s="5">
        <f t="shared" si="41"/>
        <v>2033301</v>
      </c>
      <c r="BE169" s="12"/>
      <c r="BF169" s="12">
        <f t="shared" si="46"/>
        <v>6</v>
      </c>
      <c r="BG169" s="12">
        <f t="shared" si="42"/>
        <v>2021</v>
      </c>
      <c r="BH169" s="12"/>
      <c r="BI169" s="5">
        <f t="shared" si="43"/>
        <v>110534</v>
      </c>
      <c r="BJ169" s="12">
        <f t="shared" si="44"/>
        <v>20</v>
      </c>
    </row>
    <row r="170" spans="1:62" ht="15.75" x14ac:dyDescent="0.25">
      <c r="A170" s="33">
        <v>44357</v>
      </c>
      <c r="B170" s="20">
        <v>58548</v>
      </c>
      <c r="C170" s="20">
        <v>52086</v>
      </c>
      <c r="D170" s="20">
        <v>49243</v>
      </c>
      <c r="E170" s="20">
        <v>48766</v>
      </c>
      <c r="F170" s="20">
        <v>50114</v>
      </c>
      <c r="G170" s="20">
        <v>55647</v>
      </c>
      <c r="H170" s="20">
        <v>65331</v>
      </c>
      <c r="I170" s="20">
        <v>80868</v>
      </c>
      <c r="J170" s="20">
        <v>79565</v>
      </c>
      <c r="K170" s="20">
        <v>86059</v>
      </c>
      <c r="L170" s="20">
        <v>79332</v>
      </c>
      <c r="M170" s="20">
        <v>76446</v>
      </c>
      <c r="N170" s="20">
        <v>78672</v>
      </c>
      <c r="O170" s="20">
        <v>71376</v>
      </c>
      <c r="P170" s="20">
        <v>68341</v>
      </c>
      <c r="Q170" s="20">
        <v>75692</v>
      </c>
      <c r="R170" s="20">
        <v>81863</v>
      </c>
      <c r="S170" s="20">
        <v>87578</v>
      </c>
      <c r="T170" s="20">
        <v>93815</v>
      </c>
      <c r="U170" s="20">
        <v>98527</v>
      </c>
      <c r="V170" s="20">
        <v>102174</v>
      </c>
      <c r="W170" s="20">
        <v>90303</v>
      </c>
      <c r="X170" s="20">
        <v>70922</v>
      </c>
      <c r="Y170" s="20">
        <v>59670</v>
      </c>
      <c r="AA170" s="13">
        <f t="shared" si="48"/>
        <v>4</v>
      </c>
      <c r="AB170" s="5">
        <f t="shared" si="38"/>
        <v>1321533</v>
      </c>
      <c r="AC170" s="5">
        <f t="shared" si="33"/>
        <v>439405</v>
      </c>
      <c r="AD170" s="5">
        <f t="shared" si="39"/>
        <v>1760938</v>
      </c>
      <c r="AE170" s="12"/>
      <c r="AF170" s="12">
        <f t="shared" si="34"/>
        <v>6</v>
      </c>
      <c r="AG170" s="12">
        <f t="shared" si="35"/>
        <v>2021</v>
      </c>
      <c r="AH170" s="12"/>
      <c r="AI170" s="5">
        <f t="shared" si="36"/>
        <v>102174</v>
      </c>
      <c r="AJ170" s="12">
        <f t="shared" si="37"/>
        <v>21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>
        <f t="shared" si="45"/>
        <v>5</v>
      </c>
      <c r="BB170" s="5">
        <f t="shared" si="47"/>
        <v>1321533</v>
      </c>
      <c r="BC170" s="5">
        <f t="shared" si="40"/>
        <v>439405</v>
      </c>
      <c r="BD170" s="5">
        <f t="shared" si="41"/>
        <v>1760938</v>
      </c>
      <c r="BE170" s="12"/>
      <c r="BF170" s="12">
        <f t="shared" si="46"/>
        <v>6</v>
      </c>
      <c r="BG170" s="12">
        <f t="shared" si="42"/>
        <v>2021</v>
      </c>
      <c r="BH170" s="12"/>
      <c r="BI170" s="5">
        <f t="shared" si="43"/>
        <v>102174</v>
      </c>
      <c r="BJ170" s="12">
        <f t="shared" si="44"/>
        <v>21</v>
      </c>
    </row>
    <row r="171" spans="1:62" ht="15.75" x14ac:dyDescent="0.25">
      <c r="A171" s="33">
        <v>44358</v>
      </c>
      <c r="B171" s="20">
        <v>50249</v>
      </c>
      <c r="C171" s="20">
        <v>44783</v>
      </c>
      <c r="D171" s="20">
        <v>42627</v>
      </c>
      <c r="E171" s="20">
        <v>42970</v>
      </c>
      <c r="F171" s="20">
        <v>45594</v>
      </c>
      <c r="G171" s="20">
        <v>52648</v>
      </c>
      <c r="H171" s="20">
        <v>64027</v>
      </c>
      <c r="I171" s="20">
        <v>81196</v>
      </c>
      <c r="J171" s="20">
        <v>79880</v>
      </c>
      <c r="K171" s="20">
        <v>86385</v>
      </c>
      <c r="L171" s="20">
        <v>79633</v>
      </c>
      <c r="M171" s="20">
        <v>76739</v>
      </c>
      <c r="N171" s="20">
        <v>78992</v>
      </c>
      <c r="O171" s="20">
        <v>71629</v>
      </c>
      <c r="P171" s="20">
        <v>68558</v>
      </c>
      <c r="Q171" s="20">
        <v>75942</v>
      </c>
      <c r="R171" s="20">
        <v>82142</v>
      </c>
      <c r="S171" s="20">
        <v>87894</v>
      </c>
      <c r="T171" s="20">
        <v>94165</v>
      </c>
      <c r="U171" s="20">
        <v>98900</v>
      </c>
      <c r="V171" s="20">
        <v>102502</v>
      </c>
      <c r="W171" s="20">
        <v>90599</v>
      </c>
      <c r="X171" s="20">
        <v>71203</v>
      </c>
      <c r="Y171" s="20">
        <v>59943</v>
      </c>
      <c r="AA171" s="13">
        <f t="shared" si="48"/>
        <v>5</v>
      </c>
      <c r="AB171" s="5">
        <f t="shared" si="38"/>
        <v>1326359</v>
      </c>
      <c r="AC171" s="5">
        <f t="shared" si="33"/>
        <v>402841</v>
      </c>
      <c r="AD171" s="5">
        <f t="shared" si="39"/>
        <v>1729200</v>
      </c>
      <c r="AE171" s="12"/>
      <c r="AF171" s="12">
        <f t="shared" si="34"/>
        <v>6</v>
      </c>
      <c r="AG171" s="12">
        <f t="shared" si="35"/>
        <v>2021</v>
      </c>
      <c r="AH171" s="12"/>
      <c r="AI171" s="5">
        <f t="shared" si="36"/>
        <v>102502</v>
      </c>
      <c r="AJ171" s="12">
        <f t="shared" si="37"/>
        <v>21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>
        <f t="shared" si="45"/>
        <v>6</v>
      </c>
      <c r="BB171" s="5">
        <f t="shared" si="47"/>
        <v>1326359</v>
      </c>
      <c r="BC171" s="5">
        <f t="shared" si="40"/>
        <v>402841</v>
      </c>
      <c r="BD171" s="5">
        <f t="shared" si="41"/>
        <v>1729200</v>
      </c>
      <c r="BE171" s="12"/>
      <c r="BF171" s="12">
        <f t="shared" si="46"/>
        <v>6</v>
      </c>
      <c r="BG171" s="12">
        <f t="shared" si="42"/>
        <v>2021</v>
      </c>
      <c r="BH171" s="12"/>
      <c r="BI171" s="5">
        <f t="shared" si="43"/>
        <v>102502</v>
      </c>
      <c r="BJ171" s="12">
        <f t="shared" si="44"/>
        <v>21</v>
      </c>
    </row>
    <row r="172" spans="1:62" ht="15.75" x14ac:dyDescent="0.25">
      <c r="A172" s="33">
        <v>44359</v>
      </c>
      <c r="B172" s="20">
        <v>50838</v>
      </c>
      <c r="C172" s="20">
        <v>45221</v>
      </c>
      <c r="D172" s="20">
        <v>43410</v>
      </c>
      <c r="E172" s="20">
        <v>42578</v>
      </c>
      <c r="F172" s="20">
        <v>44464</v>
      </c>
      <c r="G172" s="20">
        <v>50781</v>
      </c>
      <c r="H172" s="20">
        <v>60378</v>
      </c>
      <c r="I172" s="20">
        <v>75496</v>
      </c>
      <c r="J172" s="20">
        <v>81800</v>
      </c>
      <c r="K172" s="20">
        <v>94262</v>
      </c>
      <c r="L172" s="20">
        <v>87252</v>
      </c>
      <c r="M172" s="20">
        <v>82780</v>
      </c>
      <c r="N172" s="20">
        <v>81701</v>
      </c>
      <c r="O172" s="20">
        <v>75640</v>
      </c>
      <c r="P172" s="20">
        <v>74847</v>
      </c>
      <c r="Q172" s="20">
        <v>76672</v>
      </c>
      <c r="R172" s="20">
        <v>80991</v>
      </c>
      <c r="S172" s="20">
        <v>87870</v>
      </c>
      <c r="T172" s="20">
        <v>93948</v>
      </c>
      <c r="U172" s="20">
        <v>99651</v>
      </c>
      <c r="V172" s="20">
        <v>99387</v>
      </c>
      <c r="W172" s="20">
        <v>89947</v>
      </c>
      <c r="X172" s="20">
        <v>72222</v>
      </c>
      <c r="Y172" s="20">
        <v>60495</v>
      </c>
      <c r="AA172" s="13">
        <f t="shared" si="48"/>
        <v>6</v>
      </c>
      <c r="AB172" s="5">
        <f t="shared" si="38"/>
        <v>1354466</v>
      </c>
      <c r="AC172" s="5">
        <f t="shared" si="33"/>
        <v>398165</v>
      </c>
      <c r="AD172" s="5">
        <f t="shared" si="39"/>
        <v>1752631</v>
      </c>
      <c r="AE172" s="12"/>
      <c r="AF172" s="12">
        <f t="shared" si="34"/>
        <v>6</v>
      </c>
      <c r="AG172" s="12">
        <f t="shared" si="35"/>
        <v>2021</v>
      </c>
      <c r="AH172" s="12"/>
      <c r="AI172" s="5">
        <f t="shared" si="36"/>
        <v>99651</v>
      </c>
      <c r="AJ172" s="12">
        <f t="shared" si="37"/>
        <v>20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>
        <f t="shared" si="45"/>
        <v>7</v>
      </c>
      <c r="BB172" s="5">
        <f t="shared" si="47"/>
        <v>0</v>
      </c>
      <c r="BC172" s="5">
        <f t="shared" si="40"/>
        <v>1752631</v>
      </c>
      <c r="BD172" s="5">
        <f t="shared" si="41"/>
        <v>1752631</v>
      </c>
      <c r="BE172" s="12"/>
      <c r="BF172" s="12">
        <f t="shared" si="46"/>
        <v>6</v>
      </c>
      <c r="BG172" s="12">
        <f t="shared" si="42"/>
        <v>2021</v>
      </c>
      <c r="BH172" s="12"/>
      <c r="BI172" s="5">
        <f t="shared" si="43"/>
        <v>99651</v>
      </c>
      <c r="BJ172" s="12">
        <f t="shared" si="44"/>
        <v>20</v>
      </c>
    </row>
    <row r="173" spans="1:62" ht="15.75" x14ac:dyDescent="0.25">
      <c r="A173" s="33">
        <v>44360</v>
      </c>
      <c r="B173" s="20">
        <v>50844</v>
      </c>
      <c r="C173" s="20">
        <v>45224</v>
      </c>
      <c r="D173" s="20">
        <v>43411</v>
      </c>
      <c r="E173" s="20">
        <v>42586</v>
      </c>
      <c r="F173" s="20">
        <v>44463</v>
      </c>
      <c r="G173" s="20">
        <v>50789</v>
      </c>
      <c r="H173" s="20">
        <v>60399</v>
      </c>
      <c r="I173" s="20">
        <v>75508</v>
      </c>
      <c r="J173" s="20">
        <v>81805</v>
      </c>
      <c r="K173" s="20">
        <v>94293</v>
      </c>
      <c r="L173" s="20">
        <v>87316</v>
      </c>
      <c r="M173" s="20">
        <v>82834</v>
      </c>
      <c r="N173" s="20">
        <v>81737</v>
      </c>
      <c r="O173" s="20">
        <v>75674</v>
      </c>
      <c r="P173" s="20">
        <v>74872</v>
      </c>
      <c r="Q173" s="20">
        <v>76686</v>
      </c>
      <c r="R173" s="20">
        <v>81013</v>
      </c>
      <c r="S173" s="20">
        <v>87883</v>
      </c>
      <c r="T173" s="20">
        <v>93965</v>
      </c>
      <c r="U173" s="20">
        <v>99678</v>
      </c>
      <c r="V173" s="20">
        <v>99413</v>
      </c>
      <c r="W173" s="20">
        <v>89974</v>
      </c>
      <c r="X173" s="20">
        <v>72216</v>
      </c>
      <c r="Y173" s="20">
        <v>60483</v>
      </c>
      <c r="AA173" s="13">
        <f t="shared" si="48"/>
        <v>7</v>
      </c>
      <c r="AB173" s="5">
        <f t="shared" si="38"/>
        <v>0</v>
      </c>
      <c r="AC173" s="5">
        <f t="shared" si="33"/>
        <v>1753066</v>
      </c>
      <c r="AD173" s="5">
        <f t="shared" si="39"/>
        <v>1753066</v>
      </c>
      <c r="AE173" s="12"/>
      <c r="AF173" s="12">
        <f t="shared" si="34"/>
        <v>6</v>
      </c>
      <c r="AG173" s="12">
        <f t="shared" si="35"/>
        <v>2021</v>
      </c>
      <c r="AH173" s="12"/>
      <c r="AI173" s="5">
        <f t="shared" si="36"/>
        <v>99678</v>
      </c>
      <c r="AJ173" s="12">
        <f t="shared" si="37"/>
        <v>20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>
        <f t="shared" si="45"/>
        <v>1</v>
      </c>
      <c r="BB173" s="5">
        <f t="shared" si="47"/>
        <v>0</v>
      </c>
      <c r="BC173" s="5">
        <f t="shared" si="40"/>
        <v>1753066</v>
      </c>
      <c r="BD173" s="5">
        <f t="shared" si="41"/>
        <v>1753066</v>
      </c>
      <c r="BE173" s="12"/>
      <c r="BF173" s="12">
        <f t="shared" si="46"/>
        <v>6</v>
      </c>
      <c r="BG173" s="12">
        <f t="shared" si="42"/>
        <v>2021</v>
      </c>
      <c r="BH173" s="12"/>
      <c r="BI173" s="5">
        <f t="shared" si="43"/>
        <v>99678</v>
      </c>
      <c r="BJ173" s="12">
        <f t="shared" si="44"/>
        <v>20</v>
      </c>
    </row>
    <row r="174" spans="1:62" ht="15.75" x14ac:dyDescent="0.25">
      <c r="A174" s="33">
        <v>44361</v>
      </c>
      <c r="B174" s="20">
        <v>50598</v>
      </c>
      <c r="C174" s="20">
        <v>45101</v>
      </c>
      <c r="D174" s="20">
        <v>42861</v>
      </c>
      <c r="E174" s="20">
        <v>43286</v>
      </c>
      <c r="F174" s="20">
        <v>45933</v>
      </c>
      <c r="G174" s="20">
        <v>53035</v>
      </c>
      <c r="H174" s="20">
        <v>64479</v>
      </c>
      <c r="I174" s="20">
        <v>81786</v>
      </c>
      <c r="J174" s="20">
        <v>80494</v>
      </c>
      <c r="K174" s="20">
        <v>87076</v>
      </c>
      <c r="L174" s="20">
        <v>80283</v>
      </c>
      <c r="M174" s="20">
        <v>77378</v>
      </c>
      <c r="N174" s="20">
        <v>79628</v>
      </c>
      <c r="O174" s="20">
        <v>72224</v>
      </c>
      <c r="P174" s="20">
        <v>69146</v>
      </c>
      <c r="Q174" s="20">
        <v>76552</v>
      </c>
      <c r="R174" s="20">
        <v>82768</v>
      </c>
      <c r="S174" s="20">
        <v>88580</v>
      </c>
      <c r="T174" s="20">
        <v>94848</v>
      </c>
      <c r="U174" s="20">
        <v>99595</v>
      </c>
      <c r="V174" s="20">
        <v>103216</v>
      </c>
      <c r="W174" s="20">
        <v>91212</v>
      </c>
      <c r="X174" s="20">
        <v>71692</v>
      </c>
      <c r="Y174" s="20">
        <v>60360</v>
      </c>
      <c r="AA174" s="13">
        <f t="shared" si="48"/>
        <v>1</v>
      </c>
      <c r="AB174" s="5">
        <f t="shared" si="38"/>
        <v>0</v>
      </c>
      <c r="AC174" s="5">
        <f t="shared" si="33"/>
        <v>1742131</v>
      </c>
      <c r="AD174" s="5">
        <f t="shared" si="39"/>
        <v>1742131</v>
      </c>
      <c r="AE174" s="12"/>
      <c r="AF174" s="12">
        <f t="shared" si="34"/>
        <v>6</v>
      </c>
      <c r="AG174" s="12">
        <f t="shared" si="35"/>
        <v>2021</v>
      </c>
      <c r="AH174" s="12"/>
      <c r="AI174" s="5">
        <f t="shared" si="36"/>
        <v>103216</v>
      </c>
      <c r="AJ174" s="12">
        <f t="shared" si="37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>
        <f t="shared" si="45"/>
        <v>2</v>
      </c>
      <c r="BB174" s="5">
        <f t="shared" si="47"/>
        <v>1336478</v>
      </c>
      <c r="BC174" s="5">
        <f t="shared" si="40"/>
        <v>405653</v>
      </c>
      <c r="BD174" s="5">
        <f t="shared" si="41"/>
        <v>1742131</v>
      </c>
      <c r="BE174" s="12"/>
      <c r="BF174" s="12">
        <f t="shared" si="46"/>
        <v>6</v>
      </c>
      <c r="BG174" s="12">
        <f t="shared" si="42"/>
        <v>2021</v>
      </c>
      <c r="BH174" s="12"/>
      <c r="BI174" s="5">
        <f t="shared" si="43"/>
        <v>103216</v>
      </c>
      <c r="BJ174" s="12">
        <f t="shared" si="44"/>
        <v>21</v>
      </c>
    </row>
    <row r="175" spans="1:62" ht="15.75" x14ac:dyDescent="0.25">
      <c r="A175" s="33">
        <v>44362</v>
      </c>
      <c r="B175" s="20">
        <v>51031</v>
      </c>
      <c r="C175" s="20">
        <v>45484</v>
      </c>
      <c r="D175" s="20">
        <v>43239</v>
      </c>
      <c r="E175" s="20">
        <v>43655</v>
      </c>
      <c r="F175" s="20">
        <v>46325</v>
      </c>
      <c r="G175" s="20">
        <v>53502</v>
      </c>
      <c r="H175" s="20">
        <v>65043</v>
      </c>
      <c r="I175" s="20">
        <v>82457</v>
      </c>
      <c r="J175" s="20">
        <v>81115</v>
      </c>
      <c r="K175" s="20">
        <v>87723</v>
      </c>
      <c r="L175" s="20">
        <v>80882</v>
      </c>
      <c r="M175" s="20">
        <v>77937</v>
      </c>
      <c r="N175" s="20">
        <v>80239</v>
      </c>
      <c r="O175" s="20">
        <v>72814</v>
      </c>
      <c r="P175" s="20">
        <v>69731</v>
      </c>
      <c r="Q175" s="20">
        <v>77233</v>
      </c>
      <c r="R175" s="20">
        <v>83490</v>
      </c>
      <c r="S175" s="20">
        <v>89348</v>
      </c>
      <c r="T175" s="20">
        <v>95694</v>
      </c>
      <c r="U175" s="20">
        <v>100472</v>
      </c>
      <c r="V175" s="20">
        <v>104068</v>
      </c>
      <c r="W175" s="20">
        <v>91975</v>
      </c>
      <c r="X175" s="20">
        <v>72282</v>
      </c>
      <c r="Y175" s="20">
        <v>60843</v>
      </c>
      <c r="AA175" s="13">
        <f t="shared" si="48"/>
        <v>2</v>
      </c>
      <c r="AB175" s="5">
        <f t="shared" si="38"/>
        <v>1347460</v>
      </c>
      <c r="AC175" s="5">
        <f t="shared" si="33"/>
        <v>409122</v>
      </c>
      <c r="AD175" s="5">
        <f t="shared" si="39"/>
        <v>1756582</v>
      </c>
      <c r="AE175" s="12"/>
      <c r="AF175" s="12">
        <f t="shared" si="34"/>
        <v>6</v>
      </c>
      <c r="AG175" s="12">
        <f t="shared" si="35"/>
        <v>2021</v>
      </c>
      <c r="AH175" s="12"/>
      <c r="AI175" s="5">
        <f t="shared" si="36"/>
        <v>104068</v>
      </c>
      <c r="AJ175" s="12">
        <f t="shared" si="37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>
        <f t="shared" si="45"/>
        <v>3</v>
      </c>
      <c r="BB175" s="5">
        <f t="shared" si="47"/>
        <v>1347460</v>
      </c>
      <c r="BC175" s="5">
        <f t="shared" si="40"/>
        <v>409122</v>
      </c>
      <c r="BD175" s="5">
        <f t="shared" si="41"/>
        <v>1756582</v>
      </c>
      <c r="BE175" s="12"/>
      <c r="BF175" s="12">
        <f t="shared" si="46"/>
        <v>6</v>
      </c>
      <c r="BG175" s="12">
        <f t="shared" si="42"/>
        <v>2021</v>
      </c>
      <c r="BH175" s="12"/>
      <c r="BI175" s="5">
        <f t="shared" si="43"/>
        <v>104068</v>
      </c>
      <c r="BJ175" s="12">
        <f t="shared" si="44"/>
        <v>21</v>
      </c>
    </row>
    <row r="176" spans="1:62" ht="15.75" x14ac:dyDescent="0.25">
      <c r="A176" s="33">
        <v>44363</v>
      </c>
      <c r="B176" s="20">
        <v>51351</v>
      </c>
      <c r="C176" s="20">
        <v>45778</v>
      </c>
      <c r="D176" s="20">
        <v>43980</v>
      </c>
      <c r="E176" s="20">
        <v>44531</v>
      </c>
      <c r="F176" s="20">
        <v>46941</v>
      </c>
      <c r="G176" s="20">
        <v>53819</v>
      </c>
      <c r="H176" s="20">
        <v>65432</v>
      </c>
      <c r="I176" s="20">
        <v>82961</v>
      </c>
      <c r="J176" s="20">
        <v>81647</v>
      </c>
      <c r="K176" s="20">
        <v>88313</v>
      </c>
      <c r="L176" s="20">
        <v>81415</v>
      </c>
      <c r="M176" s="20">
        <v>78463</v>
      </c>
      <c r="N176" s="20">
        <v>80781</v>
      </c>
      <c r="O176" s="20">
        <v>73303</v>
      </c>
      <c r="P176" s="20">
        <v>70180</v>
      </c>
      <c r="Q176" s="20">
        <v>77719</v>
      </c>
      <c r="R176" s="20">
        <v>84032</v>
      </c>
      <c r="S176" s="20">
        <v>89912</v>
      </c>
      <c r="T176" s="20">
        <v>96307</v>
      </c>
      <c r="U176" s="20">
        <v>101133</v>
      </c>
      <c r="V176" s="20">
        <v>104752</v>
      </c>
      <c r="W176" s="20">
        <v>92573</v>
      </c>
      <c r="X176" s="20">
        <v>72770</v>
      </c>
      <c r="Y176" s="20">
        <v>61244</v>
      </c>
      <c r="AA176" s="13">
        <f t="shared" si="48"/>
        <v>3</v>
      </c>
      <c r="AB176" s="5">
        <f t="shared" si="38"/>
        <v>1356261</v>
      </c>
      <c r="AC176" s="5">
        <f t="shared" si="33"/>
        <v>413076</v>
      </c>
      <c r="AD176" s="5">
        <f t="shared" si="39"/>
        <v>1769337</v>
      </c>
      <c r="AE176" s="12"/>
      <c r="AF176" s="12">
        <f t="shared" si="34"/>
        <v>6</v>
      </c>
      <c r="AG176" s="12">
        <f t="shared" si="35"/>
        <v>2021</v>
      </c>
      <c r="AH176" s="12"/>
      <c r="AI176" s="5">
        <f t="shared" si="36"/>
        <v>104752</v>
      </c>
      <c r="AJ176" s="12">
        <f t="shared" si="37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>
        <f t="shared" si="45"/>
        <v>4</v>
      </c>
      <c r="BB176" s="5">
        <f t="shared" si="47"/>
        <v>1356261</v>
      </c>
      <c r="BC176" s="5">
        <f t="shared" si="40"/>
        <v>413076</v>
      </c>
      <c r="BD176" s="5">
        <f t="shared" si="41"/>
        <v>1769337</v>
      </c>
      <c r="BE176" s="12"/>
      <c r="BF176" s="12">
        <f t="shared" si="46"/>
        <v>6</v>
      </c>
      <c r="BG176" s="12">
        <f t="shared" si="42"/>
        <v>2021</v>
      </c>
      <c r="BH176" s="12"/>
      <c r="BI176" s="5">
        <f t="shared" si="43"/>
        <v>104752</v>
      </c>
      <c r="BJ176" s="12">
        <f t="shared" si="44"/>
        <v>21</v>
      </c>
    </row>
    <row r="177" spans="1:62" ht="15.75" x14ac:dyDescent="0.25">
      <c r="A177" s="33">
        <v>44364</v>
      </c>
      <c r="B177" s="20">
        <v>51731</v>
      </c>
      <c r="C177" s="20">
        <v>48652</v>
      </c>
      <c r="D177" s="20">
        <v>46547</v>
      </c>
      <c r="E177" s="20">
        <v>45437</v>
      </c>
      <c r="F177" s="20">
        <v>46943</v>
      </c>
      <c r="G177" s="20">
        <v>54206</v>
      </c>
      <c r="H177" s="20">
        <v>65917</v>
      </c>
      <c r="I177" s="20">
        <v>83601</v>
      </c>
      <c r="J177" s="20">
        <v>82270</v>
      </c>
      <c r="K177" s="20">
        <v>88997</v>
      </c>
      <c r="L177" s="20">
        <v>82076</v>
      </c>
      <c r="M177" s="20">
        <v>79084</v>
      </c>
      <c r="N177" s="20">
        <v>81395</v>
      </c>
      <c r="O177" s="20">
        <v>73840</v>
      </c>
      <c r="P177" s="20">
        <v>70702</v>
      </c>
      <c r="Q177" s="20">
        <v>78299</v>
      </c>
      <c r="R177" s="20">
        <v>84665</v>
      </c>
      <c r="S177" s="20">
        <v>90575</v>
      </c>
      <c r="T177" s="20">
        <v>97028</v>
      </c>
      <c r="U177" s="20">
        <v>101894</v>
      </c>
      <c r="V177" s="20">
        <v>105645</v>
      </c>
      <c r="W177" s="20">
        <v>93285</v>
      </c>
      <c r="X177" s="20">
        <v>73316</v>
      </c>
      <c r="Y177" s="20">
        <v>61709</v>
      </c>
      <c r="AA177" s="13">
        <f t="shared" si="48"/>
        <v>4</v>
      </c>
      <c r="AB177" s="5">
        <f t="shared" si="38"/>
        <v>1366672</v>
      </c>
      <c r="AC177" s="5">
        <f t="shared" si="33"/>
        <v>421142</v>
      </c>
      <c r="AD177" s="5">
        <f t="shared" si="39"/>
        <v>1787814</v>
      </c>
      <c r="AE177" s="12"/>
      <c r="AF177" s="12">
        <f t="shared" si="34"/>
        <v>6</v>
      </c>
      <c r="AG177" s="12">
        <f t="shared" si="35"/>
        <v>2021</v>
      </c>
      <c r="AH177" s="12"/>
      <c r="AI177" s="5">
        <f t="shared" si="36"/>
        <v>105645</v>
      </c>
      <c r="AJ177" s="12">
        <f t="shared" si="37"/>
        <v>21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>
        <f t="shared" si="45"/>
        <v>5</v>
      </c>
      <c r="BB177" s="5">
        <f t="shared" si="47"/>
        <v>1366672</v>
      </c>
      <c r="BC177" s="5">
        <f t="shared" si="40"/>
        <v>421142</v>
      </c>
      <c r="BD177" s="5">
        <f t="shared" si="41"/>
        <v>1787814</v>
      </c>
      <c r="BE177" s="12"/>
      <c r="BF177" s="12">
        <f t="shared" si="46"/>
        <v>6</v>
      </c>
      <c r="BG177" s="12">
        <f t="shared" si="42"/>
        <v>2021</v>
      </c>
      <c r="BH177" s="12"/>
      <c r="BI177" s="5">
        <f t="shared" si="43"/>
        <v>105645</v>
      </c>
      <c r="BJ177" s="12">
        <f t="shared" si="44"/>
        <v>21</v>
      </c>
    </row>
    <row r="178" spans="1:62" ht="15.75" x14ac:dyDescent="0.25">
      <c r="A178" s="33">
        <v>44365</v>
      </c>
      <c r="B178" s="20">
        <v>51965</v>
      </c>
      <c r="C178" s="20">
        <v>46355</v>
      </c>
      <c r="D178" s="20">
        <v>44491</v>
      </c>
      <c r="E178" s="20">
        <v>44963</v>
      </c>
      <c r="F178" s="20">
        <v>47157</v>
      </c>
      <c r="G178" s="20">
        <v>54463</v>
      </c>
      <c r="H178" s="20">
        <v>66218</v>
      </c>
      <c r="I178" s="20">
        <v>83981</v>
      </c>
      <c r="J178" s="20">
        <v>82659</v>
      </c>
      <c r="K178" s="20">
        <v>89427</v>
      </c>
      <c r="L178" s="20">
        <v>82443</v>
      </c>
      <c r="M178" s="20">
        <v>79447</v>
      </c>
      <c r="N178" s="20">
        <v>81738</v>
      </c>
      <c r="O178" s="20">
        <v>74160</v>
      </c>
      <c r="P178" s="20">
        <v>70999</v>
      </c>
      <c r="Q178" s="20">
        <v>78636</v>
      </c>
      <c r="R178" s="20">
        <v>85029</v>
      </c>
      <c r="S178" s="20">
        <v>90986</v>
      </c>
      <c r="T178" s="20">
        <v>97477</v>
      </c>
      <c r="U178" s="20">
        <v>102360</v>
      </c>
      <c r="V178" s="20">
        <v>106059</v>
      </c>
      <c r="W178" s="20">
        <v>93704</v>
      </c>
      <c r="X178" s="20">
        <v>73645</v>
      </c>
      <c r="Y178" s="20">
        <v>61994</v>
      </c>
      <c r="AA178" s="13">
        <f t="shared" si="48"/>
        <v>5</v>
      </c>
      <c r="AB178" s="5">
        <f t="shared" si="38"/>
        <v>1372750</v>
      </c>
      <c r="AC178" s="5">
        <f t="shared" si="33"/>
        <v>417606</v>
      </c>
      <c r="AD178" s="5">
        <f t="shared" si="39"/>
        <v>1790356</v>
      </c>
      <c r="AE178" s="12"/>
      <c r="AF178" s="12">
        <f t="shared" si="34"/>
        <v>6</v>
      </c>
      <c r="AG178" s="12">
        <f t="shared" si="35"/>
        <v>2021</v>
      </c>
      <c r="AH178" s="12"/>
      <c r="AI178" s="5">
        <f t="shared" si="36"/>
        <v>106059</v>
      </c>
      <c r="AJ178" s="12">
        <f t="shared" si="37"/>
        <v>21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>
        <f t="shared" si="45"/>
        <v>6</v>
      </c>
      <c r="BB178" s="5">
        <f t="shared" si="47"/>
        <v>1372750</v>
      </c>
      <c r="BC178" s="5">
        <f t="shared" si="40"/>
        <v>417606</v>
      </c>
      <c r="BD178" s="5">
        <f t="shared" si="41"/>
        <v>1790356</v>
      </c>
      <c r="BE178" s="12"/>
      <c r="BF178" s="12">
        <f t="shared" si="46"/>
        <v>6</v>
      </c>
      <c r="BG178" s="12">
        <f t="shared" si="42"/>
        <v>2021</v>
      </c>
      <c r="BH178" s="12"/>
      <c r="BI178" s="5">
        <f t="shared" si="43"/>
        <v>106059</v>
      </c>
      <c r="BJ178" s="12">
        <f t="shared" si="44"/>
        <v>21</v>
      </c>
    </row>
    <row r="179" spans="1:62" ht="15.75" x14ac:dyDescent="0.25">
      <c r="A179" s="33">
        <v>44366</v>
      </c>
      <c r="B179" s="20">
        <v>53082</v>
      </c>
      <c r="C179" s="20">
        <v>48324</v>
      </c>
      <c r="D179" s="20">
        <v>46271</v>
      </c>
      <c r="E179" s="20">
        <v>45888</v>
      </c>
      <c r="F179" s="20">
        <v>46683</v>
      </c>
      <c r="G179" s="20">
        <v>52541</v>
      </c>
      <c r="H179" s="20">
        <v>62478</v>
      </c>
      <c r="I179" s="20">
        <v>78084</v>
      </c>
      <c r="J179" s="20">
        <v>84578</v>
      </c>
      <c r="K179" s="20">
        <v>97440</v>
      </c>
      <c r="L179" s="20">
        <v>90228</v>
      </c>
      <c r="M179" s="20">
        <v>85651</v>
      </c>
      <c r="N179" s="20">
        <v>84519</v>
      </c>
      <c r="O179" s="20">
        <v>78262</v>
      </c>
      <c r="P179" s="20">
        <v>77421</v>
      </c>
      <c r="Q179" s="20">
        <v>79298</v>
      </c>
      <c r="R179" s="20">
        <v>83741</v>
      </c>
      <c r="S179" s="20">
        <v>90852</v>
      </c>
      <c r="T179" s="20">
        <v>97143</v>
      </c>
      <c r="U179" s="20">
        <v>103062</v>
      </c>
      <c r="V179" s="20">
        <v>102795</v>
      </c>
      <c r="W179" s="20">
        <v>93005</v>
      </c>
      <c r="X179" s="20">
        <v>74647</v>
      </c>
      <c r="Y179" s="20">
        <v>62557</v>
      </c>
      <c r="AA179" s="13">
        <f t="shared" si="48"/>
        <v>6</v>
      </c>
      <c r="AB179" s="5">
        <f t="shared" si="38"/>
        <v>1400726</v>
      </c>
      <c r="AC179" s="5">
        <f t="shared" si="33"/>
        <v>417824</v>
      </c>
      <c r="AD179" s="5">
        <f t="shared" si="39"/>
        <v>1818550</v>
      </c>
      <c r="AE179" s="12"/>
      <c r="AF179" s="12">
        <f t="shared" si="34"/>
        <v>6</v>
      </c>
      <c r="AG179" s="12">
        <f t="shared" si="35"/>
        <v>2021</v>
      </c>
      <c r="AH179" s="12"/>
      <c r="AI179" s="5">
        <f t="shared" si="36"/>
        <v>103062</v>
      </c>
      <c r="AJ179" s="12">
        <f t="shared" si="37"/>
        <v>20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>
        <f t="shared" si="45"/>
        <v>7</v>
      </c>
      <c r="BB179" s="5">
        <f t="shared" si="47"/>
        <v>0</v>
      </c>
      <c r="BC179" s="5">
        <f t="shared" si="40"/>
        <v>1818550</v>
      </c>
      <c r="BD179" s="5">
        <f t="shared" si="41"/>
        <v>1818550</v>
      </c>
      <c r="BE179" s="12"/>
      <c r="BF179" s="12">
        <f t="shared" si="46"/>
        <v>6</v>
      </c>
      <c r="BG179" s="12">
        <f t="shared" si="42"/>
        <v>2021</v>
      </c>
      <c r="BH179" s="12"/>
      <c r="BI179" s="5">
        <f t="shared" si="43"/>
        <v>103062</v>
      </c>
      <c r="BJ179" s="12">
        <f t="shared" si="44"/>
        <v>20</v>
      </c>
    </row>
    <row r="180" spans="1:62" ht="15.75" x14ac:dyDescent="0.25">
      <c r="A180" s="33">
        <v>44367</v>
      </c>
      <c r="B180" s="20">
        <v>53880</v>
      </c>
      <c r="C180" s="20">
        <v>48480</v>
      </c>
      <c r="D180" s="20">
        <v>46964</v>
      </c>
      <c r="E180" s="20">
        <v>45435</v>
      </c>
      <c r="F180" s="20">
        <v>45974</v>
      </c>
      <c r="G180" s="20">
        <v>52520</v>
      </c>
      <c r="H180" s="20">
        <v>62466</v>
      </c>
      <c r="I180" s="20">
        <v>78098</v>
      </c>
      <c r="J180" s="20">
        <v>84633</v>
      </c>
      <c r="K180" s="20">
        <v>97528</v>
      </c>
      <c r="L180" s="20">
        <v>90271</v>
      </c>
      <c r="M180" s="20">
        <v>85634</v>
      </c>
      <c r="N180" s="20">
        <v>84497</v>
      </c>
      <c r="O180" s="20">
        <v>78252</v>
      </c>
      <c r="P180" s="20">
        <v>77423</v>
      </c>
      <c r="Q180" s="20">
        <v>79304</v>
      </c>
      <c r="R180" s="20">
        <v>84583</v>
      </c>
      <c r="S180" s="20">
        <v>94288</v>
      </c>
      <c r="T180" s="20">
        <v>100331</v>
      </c>
      <c r="U180" s="20">
        <v>103115</v>
      </c>
      <c r="V180" s="20">
        <v>102840</v>
      </c>
      <c r="W180" s="20">
        <v>93078</v>
      </c>
      <c r="X180" s="20">
        <v>78964</v>
      </c>
      <c r="Y180" s="20">
        <v>66819</v>
      </c>
      <c r="AA180" s="13">
        <f t="shared" si="48"/>
        <v>7</v>
      </c>
      <c r="AB180" s="5">
        <f t="shared" si="38"/>
        <v>0</v>
      </c>
      <c r="AC180" s="5">
        <f t="shared" si="33"/>
        <v>1835377</v>
      </c>
      <c r="AD180" s="5">
        <f t="shared" si="39"/>
        <v>1835377</v>
      </c>
      <c r="AE180" s="12"/>
      <c r="AF180" s="12">
        <f t="shared" si="34"/>
        <v>6</v>
      </c>
      <c r="AG180" s="12">
        <f t="shared" si="35"/>
        <v>2021</v>
      </c>
      <c r="AH180" s="12"/>
      <c r="AI180" s="5">
        <f t="shared" si="36"/>
        <v>103115</v>
      </c>
      <c r="AJ180" s="12">
        <f t="shared" si="37"/>
        <v>20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>
        <f t="shared" si="45"/>
        <v>1</v>
      </c>
      <c r="BB180" s="5">
        <f t="shared" si="47"/>
        <v>0</v>
      </c>
      <c r="BC180" s="5">
        <f t="shared" si="40"/>
        <v>1835377</v>
      </c>
      <c r="BD180" s="5">
        <f t="shared" si="41"/>
        <v>1835377</v>
      </c>
      <c r="BE180" s="12"/>
      <c r="BF180" s="12">
        <f t="shared" si="46"/>
        <v>6</v>
      </c>
      <c r="BG180" s="12">
        <f t="shared" si="42"/>
        <v>2021</v>
      </c>
      <c r="BH180" s="12"/>
      <c r="BI180" s="5">
        <f t="shared" si="43"/>
        <v>103115</v>
      </c>
      <c r="BJ180" s="12">
        <f t="shared" si="44"/>
        <v>20</v>
      </c>
    </row>
    <row r="181" spans="1:62" ht="15.75" x14ac:dyDescent="0.25">
      <c r="A181" s="33">
        <v>44368</v>
      </c>
      <c r="B181" s="20">
        <v>57137</v>
      </c>
      <c r="C181" s="20">
        <v>51615</v>
      </c>
      <c r="D181" s="20">
        <v>49026</v>
      </c>
      <c r="E181" s="20">
        <v>48789</v>
      </c>
      <c r="F181" s="20">
        <v>50531</v>
      </c>
      <c r="G181" s="20">
        <v>56053</v>
      </c>
      <c r="H181" s="20">
        <v>67378</v>
      </c>
      <c r="I181" s="20">
        <v>84584</v>
      </c>
      <c r="J181" s="20">
        <v>83254</v>
      </c>
      <c r="K181" s="20">
        <v>90098</v>
      </c>
      <c r="L181" s="20">
        <v>84014</v>
      </c>
      <c r="M181" s="20">
        <v>82366</v>
      </c>
      <c r="N181" s="20">
        <v>86726</v>
      </c>
      <c r="O181" s="20">
        <v>83407</v>
      </c>
      <c r="P181" s="20">
        <v>82112</v>
      </c>
      <c r="Q181" s="20">
        <v>88065</v>
      </c>
      <c r="R181" s="20">
        <v>94626</v>
      </c>
      <c r="S181" s="20">
        <v>103694</v>
      </c>
      <c r="T181" s="20">
        <v>107563</v>
      </c>
      <c r="U181" s="20">
        <v>108722</v>
      </c>
      <c r="V181" s="20">
        <v>106751</v>
      </c>
      <c r="W181" s="20">
        <v>94946</v>
      </c>
      <c r="X181" s="20">
        <v>80175</v>
      </c>
      <c r="Y181" s="20">
        <v>68063</v>
      </c>
      <c r="AA181" s="13">
        <f t="shared" si="48"/>
        <v>1</v>
      </c>
      <c r="AB181" s="5">
        <f t="shared" si="38"/>
        <v>0</v>
      </c>
      <c r="AC181" s="5">
        <f t="shared" si="33"/>
        <v>1909695</v>
      </c>
      <c r="AD181" s="5">
        <f t="shared" si="39"/>
        <v>1909695</v>
      </c>
      <c r="AE181" s="12"/>
      <c r="AF181" s="12">
        <f t="shared" si="34"/>
        <v>6</v>
      </c>
      <c r="AG181" s="12">
        <f t="shared" si="35"/>
        <v>2021</v>
      </c>
      <c r="AH181" s="12"/>
      <c r="AI181" s="5">
        <f t="shared" si="36"/>
        <v>108722</v>
      </c>
      <c r="AJ181" s="12">
        <f t="shared" si="37"/>
        <v>20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>
        <f t="shared" si="45"/>
        <v>2</v>
      </c>
      <c r="BB181" s="5">
        <f t="shared" si="47"/>
        <v>1461103</v>
      </c>
      <c r="BC181" s="5">
        <f t="shared" si="40"/>
        <v>448592</v>
      </c>
      <c r="BD181" s="5">
        <f t="shared" si="41"/>
        <v>1909695</v>
      </c>
      <c r="BE181" s="12"/>
      <c r="BF181" s="12">
        <f t="shared" si="46"/>
        <v>6</v>
      </c>
      <c r="BG181" s="12">
        <f t="shared" si="42"/>
        <v>2021</v>
      </c>
      <c r="BH181" s="12"/>
      <c r="BI181" s="5">
        <f t="shared" si="43"/>
        <v>108722</v>
      </c>
      <c r="BJ181" s="12">
        <f t="shared" si="44"/>
        <v>20</v>
      </c>
    </row>
    <row r="182" spans="1:62" ht="15.75" x14ac:dyDescent="0.25">
      <c r="A182" s="33">
        <v>44369</v>
      </c>
      <c r="B182" s="20">
        <v>59164</v>
      </c>
      <c r="C182" s="20">
        <v>53674</v>
      </c>
      <c r="D182" s="20">
        <v>51993</v>
      </c>
      <c r="E182" s="20">
        <v>51821</v>
      </c>
      <c r="F182" s="20">
        <v>54105</v>
      </c>
      <c r="G182" s="20">
        <v>59901</v>
      </c>
      <c r="H182" s="20">
        <v>70372</v>
      </c>
      <c r="I182" s="20">
        <v>85268</v>
      </c>
      <c r="J182" s="20">
        <v>83935</v>
      </c>
      <c r="K182" s="20">
        <v>90810</v>
      </c>
      <c r="L182" s="20">
        <v>83726</v>
      </c>
      <c r="M182" s="20">
        <v>81069</v>
      </c>
      <c r="N182" s="20">
        <v>83928</v>
      </c>
      <c r="O182" s="20">
        <v>80949</v>
      </c>
      <c r="P182" s="20">
        <v>78297</v>
      </c>
      <c r="Q182" s="20">
        <v>83312</v>
      </c>
      <c r="R182" s="20">
        <v>87461</v>
      </c>
      <c r="S182" s="20">
        <v>96213</v>
      </c>
      <c r="T182" s="20">
        <v>101169</v>
      </c>
      <c r="U182" s="20">
        <v>103803</v>
      </c>
      <c r="V182" s="20">
        <v>107539</v>
      </c>
      <c r="W182" s="20">
        <v>95034</v>
      </c>
      <c r="X182" s="20">
        <v>74701</v>
      </c>
      <c r="Y182" s="20">
        <v>62865</v>
      </c>
      <c r="AA182" s="13">
        <f t="shared" si="48"/>
        <v>2</v>
      </c>
      <c r="AB182" s="5">
        <f t="shared" si="38"/>
        <v>1417214</v>
      </c>
      <c r="AC182" s="5">
        <f t="shared" si="33"/>
        <v>463895</v>
      </c>
      <c r="AD182" s="5">
        <f t="shared" si="39"/>
        <v>1881109</v>
      </c>
      <c r="AE182" s="12"/>
      <c r="AF182" s="12">
        <f t="shared" si="34"/>
        <v>6</v>
      </c>
      <c r="AG182" s="12">
        <f t="shared" si="35"/>
        <v>2021</v>
      </c>
      <c r="AH182" s="12"/>
      <c r="AI182" s="5">
        <f t="shared" si="36"/>
        <v>107539</v>
      </c>
      <c r="AJ182" s="12">
        <f t="shared" si="37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>
        <f t="shared" si="45"/>
        <v>3</v>
      </c>
      <c r="BB182" s="5">
        <f t="shared" si="47"/>
        <v>1417214</v>
      </c>
      <c r="BC182" s="5">
        <f t="shared" si="40"/>
        <v>463895</v>
      </c>
      <c r="BD182" s="5">
        <f t="shared" si="41"/>
        <v>1881109</v>
      </c>
      <c r="BE182" s="12"/>
      <c r="BF182" s="12">
        <f t="shared" si="46"/>
        <v>6</v>
      </c>
      <c r="BG182" s="12">
        <f t="shared" si="42"/>
        <v>2021</v>
      </c>
      <c r="BH182" s="12"/>
      <c r="BI182" s="5">
        <f t="shared" si="43"/>
        <v>107539</v>
      </c>
      <c r="BJ182" s="12">
        <f t="shared" si="44"/>
        <v>21</v>
      </c>
    </row>
    <row r="183" spans="1:62" ht="15.75" x14ac:dyDescent="0.25">
      <c r="A183" s="33">
        <v>44370</v>
      </c>
      <c r="B183" s="20">
        <v>53254</v>
      </c>
      <c r="C183" s="20">
        <v>47514</v>
      </c>
      <c r="D183" s="20">
        <v>45165</v>
      </c>
      <c r="E183" s="20">
        <v>45604</v>
      </c>
      <c r="F183" s="20">
        <v>48347</v>
      </c>
      <c r="G183" s="20">
        <v>55768</v>
      </c>
      <c r="H183" s="20">
        <v>67756</v>
      </c>
      <c r="I183" s="20">
        <v>85817</v>
      </c>
      <c r="J183" s="20">
        <v>84485</v>
      </c>
      <c r="K183" s="20">
        <v>91390</v>
      </c>
      <c r="L183" s="20">
        <v>84337</v>
      </c>
      <c r="M183" s="20">
        <v>81314</v>
      </c>
      <c r="N183" s="20">
        <v>83718</v>
      </c>
      <c r="O183" s="20">
        <v>76023</v>
      </c>
      <c r="P183" s="20">
        <v>72822</v>
      </c>
      <c r="Q183" s="20">
        <v>80551</v>
      </c>
      <c r="R183" s="20">
        <v>87011</v>
      </c>
      <c r="S183" s="20">
        <v>93001</v>
      </c>
      <c r="T183" s="20">
        <v>99562</v>
      </c>
      <c r="U183" s="20">
        <v>104734</v>
      </c>
      <c r="V183" s="20">
        <v>108682</v>
      </c>
      <c r="W183" s="20">
        <v>96093</v>
      </c>
      <c r="X183" s="20">
        <v>75297</v>
      </c>
      <c r="Y183" s="20">
        <v>63409</v>
      </c>
      <c r="AA183" s="13">
        <f t="shared" si="48"/>
        <v>3</v>
      </c>
      <c r="AB183" s="5">
        <f t="shared" si="38"/>
        <v>1404837</v>
      </c>
      <c r="AC183" s="5">
        <f t="shared" si="33"/>
        <v>426817</v>
      </c>
      <c r="AD183" s="5">
        <f t="shared" si="39"/>
        <v>1831654</v>
      </c>
      <c r="AE183" s="12"/>
      <c r="AF183" s="12">
        <f t="shared" si="34"/>
        <v>6</v>
      </c>
      <c r="AG183" s="12">
        <f t="shared" si="35"/>
        <v>2021</v>
      </c>
      <c r="AH183" s="12"/>
      <c r="AI183" s="5">
        <f t="shared" si="36"/>
        <v>108682</v>
      </c>
      <c r="AJ183" s="12">
        <f t="shared" si="37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>
        <f t="shared" si="45"/>
        <v>4</v>
      </c>
      <c r="BB183" s="5">
        <f t="shared" si="47"/>
        <v>1404837</v>
      </c>
      <c r="BC183" s="5">
        <f t="shared" si="40"/>
        <v>426817</v>
      </c>
      <c r="BD183" s="5">
        <f t="shared" si="41"/>
        <v>1831654</v>
      </c>
      <c r="BE183" s="12"/>
      <c r="BF183" s="12">
        <f t="shared" si="46"/>
        <v>6</v>
      </c>
      <c r="BG183" s="12">
        <f t="shared" si="42"/>
        <v>2021</v>
      </c>
      <c r="BH183" s="12"/>
      <c r="BI183" s="5">
        <f t="shared" si="43"/>
        <v>108682</v>
      </c>
      <c r="BJ183" s="12">
        <f t="shared" si="44"/>
        <v>21</v>
      </c>
    </row>
    <row r="184" spans="1:62" ht="15.75" x14ac:dyDescent="0.25">
      <c r="A184" s="33">
        <v>44371</v>
      </c>
      <c r="B184" s="20">
        <v>53555</v>
      </c>
      <c r="C184" s="20">
        <v>47772</v>
      </c>
      <c r="D184" s="20">
        <v>45426</v>
      </c>
      <c r="E184" s="20">
        <v>45865</v>
      </c>
      <c r="F184" s="20">
        <v>48631</v>
      </c>
      <c r="G184" s="20">
        <v>56083</v>
      </c>
      <c r="H184" s="20">
        <v>68136</v>
      </c>
      <c r="I184" s="20">
        <v>86360</v>
      </c>
      <c r="J184" s="20">
        <v>85084</v>
      </c>
      <c r="K184" s="20">
        <v>92104</v>
      </c>
      <c r="L184" s="20">
        <v>85034</v>
      </c>
      <c r="M184" s="20">
        <v>81969</v>
      </c>
      <c r="N184" s="20">
        <v>84340</v>
      </c>
      <c r="O184" s="20">
        <v>76614</v>
      </c>
      <c r="P184" s="20">
        <v>73324</v>
      </c>
      <c r="Q184" s="20">
        <v>81107</v>
      </c>
      <c r="R184" s="20">
        <v>87573</v>
      </c>
      <c r="S184" s="20">
        <v>93638</v>
      </c>
      <c r="T184" s="20">
        <v>100240</v>
      </c>
      <c r="U184" s="20">
        <v>105223</v>
      </c>
      <c r="V184" s="20">
        <v>109171</v>
      </c>
      <c r="W184" s="20">
        <v>96372</v>
      </c>
      <c r="X184" s="20">
        <v>75825</v>
      </c>
      <c r="Y184" s="20">
        <v>63876</v>
      </c>
      <c r="AA184" s="13">
        <f t="shared" si="48"/>
        <v>4</v>
      </c>
      <c r="AB184" s="5">
        <f t="shared" si="38"/>
        <v>1413978</v>
      </c>
      <c r="AC184" s="5">
        <f t="shared" si="33"/>
        <v>429344</v>
      </c>
      <c r="AD184" s="5">
        <f t="shared" si="39"/>
        <v>1843322</v>
      </c>
      <c r="AE184" s="12"/>
      <c r="AF184" s="12">
        <f t="shared" si="34"/>
        <v>6</v>
      </c>
      <c r="AG184" s="12">
        <f t="shared" si="35"/>
        <v>2021</v>
      </c>
      <c r="AH184" s="12"/>
      <c r="AI184" s="5">
        <f t="shared" si="36"/>
        <v>109171</v>
      </c>
      <c r="AJ184" s="12">
        <f t="shared" si="37"/>
        <v>21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>
        <f t="shared" si="45"/>
        <v>5</v>
      </c>
      <c r="BB184" s="5">
        <f t="shared" si="47"/>
        <v>1413978</v>
      </c>
      <c r="BC184" s="5">
        <f t="shared" si="40"/>
        <v>429344</v>
      </c>
      <c r="BD184" s="5">
        <f t="shared" si="41"/>
        <v>1843322</v>
      </c>
      <c r="BE184" s="12"/>
      <c r="BF184" s="12">
        <f t="shared" si="46"/>
        <v>6</v>
      </c>
      <c r="BG184" s="12">
        <f t="shared" si="42"/>
        <v>2021</v>
      </c>
      <c r="BH184" s="12"/>
      <c r="BI184" s="5">
        <f t="shared" si="43"/>
        <v>109171</v>
      </c>
      <c r="BJ184" s="12">
        <f t="shared" si="44"/>
        <v>21</v>
      </c>
    </row>
    <row r="185" spans="1:62" ht="15.75" x14ac:dyDescent="0.25">
      <c r="A185" s="33">
        <v>44372</v>
      </c>
      <c r="B185" s="20">
        <v>53394</v>
      </c>
      <c r="C185" s="20">
        <v>47582</v>
      </c>
      <c r="D185" s="20">
        <v>45222</v>
      </c>
      <c r="E185" s="20">
        <v>45664</v>
      </c>
      <c r="F185" s="20">
        <v>48454</v>
      </c>
      <c r="G185" s="20">
        <v>55971</v>
      </c>
      <c r="H185" s="20">
        <v>68059</v>
      </c>
      <c r="I185" s="20">
        <v>86300</v>
      </c>
      <c r="J185" s="20">
        <v>84909</v>
      </c>
      <c r="K185" s="20">
        <v>91862</v>
      </c>
      <c r="L185" s="20">
        <v>84701</v>
      </c>
      <c r="M185" s="20">
        <v>81585</v>
      </c>
      <c r="N185" s="20">
        <v>83962</v>
      </c>
      <c r="O185" s="20">
        <v>76173</v>
      </c>
      <c r="P185" s="20">
        <v>72905</v>
      </c>
      <c r="Q185" s="20">
        <v>80732</v>
      </c>
      <c r="R185" s="20">
        <v>87267</v>
      </c>
      <c r="S185" s="20">
        <v>93385</v>
      </c>
      <c r="T185" s="20">
        <v>100048</v>
      </c>
      <c r="U185" s="20">
        <v>105077</v>
      </c>
      <c r="V185" s="20">
        <v>108904</v>
      </c>
      <c r="W185" s="20">
        <v>96297</v>
      </c>
      <c r="X185" s="20">
        <v>75731</v>
      </c>
      <c r="Y185" s="20">
        <v>63673</v>
      </c>
      <c r="AA185" s="13">
        <f t="shared" si="48"/>
        <v>5</v>
      </c>
      <c r="AB185" s="5">
        <f t="shared" si="38"/>
        <v>1409838</v>
      </c>
      <c r="AC185" s="5">
        <f t="shared" si="33"/>
        <v>428019</v>
      </c>
      <c r="AD185" s="5">
        <f t="shared" si="39"/>
        <v>1837857</v>
      </c>
      <c r="AE185" s="12"/>
      <c r="AF185" s="12">
        <f t="shared" si="34"/>
        <v>6</v>
      </c>
      <c r="AG185" s="12">
        <f t="shared" si="35"/>
        <v>2021</v>
      </c>
      <c r="AH185" s="12"/>
      <c r="AI185" s="5">
        <f t="shared" si="36"/>
        <v>108904</v>
      </c>
      <c r="AJ185" s="12">
        <f t="shared" si="37"/>
        <v>21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>
        <f t="shared" si="45"/>
        <v>6</v>
      </c>
      <c r="BB185" s="5">
        <f t="shared" si="47"/>
        <v>1409838</v>
      </c>
      <c r="BC185" s="5">
        <f t="shared" si="40"/>
        <v>428019</v>
      </c>
      <c r="BD185" s="5">
        <f t="shared" si="41"/>
        <v>1837857</v>
      </c>
      <c r="BE185" s="12"/>
      <c r="BF185" s="12">
        <f t="shared" si="46"/>
        <v>6</v>
      </c>
      <c r="BG185" s="12">
        <f t="shared" si="42"/>
        <v>2021</v>
      </c>
      <c r="BH185" s="12"/>
      <c r="BI185" s="5">
        <f t="shared" si="43"/>
        <v>108904</v>
      </c>
      <c r="BJ185" s="12">
        <f t="shared" si="44"/>
        <v>21</v>
      </c>
    </row>
    <row r="186" spans="1:62" ht="15.75" x14ac:dyDescent="0.25">
      <c r="A186" s="33">
        <v>44373</v>
      </c>
      <c r="B186" s="20">
        <v>53988</v>
      </c>
      <c r="C186" s="20">
        <v>48024</v>
      </c>
      <c r="D186" s="20">
        <v>46315</v>
      </c>
      <c r="E186" s="20">
        <v>45221</v>
      </c>
      <c r="F186" s="20">
        <v>47224</v>
      </c>
      <c r="G186" s="20">
        <v>53956</v>
      </c>
      <c r="H186" s="20">
        <v>64156</v>
      </c>
      <c r="I186" s="20">
        <v>80199</v>
      </c>
      <c r="J186" s="20">
        <v>86871</v>
      </c>
      <c r="K186" s="20">
        <v>100107</v>
      </c>
      <c r="L186" s="20">
        <v>92692</v>
      </c>
      <c r="M186" s="20">
        <v>87941</v>
      </c>
      <c r="N186" s="20">
        <v>86780</v>
      </c>
      <c r="O186" s="20">
        <v>80323</v>
      </c>
      <c r="P186" s="20">
        <v>79476</v>
      </c>
      <c r="Q186" s="20">
        <v>81386</v>
      </c>
      <c r="R186" s="20">
        <v>85965</v>
      </c>
      <c r="S186" s="20">
        <v>93265</v>
      </c>
      <c r="T186" s="20">
        <v>99719</v>
      </c>
      <c r="U186" s="20">
        <v>105807</v>
      </c>
      <c r="V186" s="20">
        <v>105566</v>
      </c>
      <c r="W186" s="20">
        <v>95534</v>
      </c>
      <c r="X186" s="20">
        <v>76882</v>
      </c>
      <c r="Y186" s="20">
        <v>65450</v>
      </c>
      <c r="AA186" s="13">
        <f t="shared" si="48"/>
        <v>6</v>
      </c>
      <c r="AB186" s="5">
        <f t="shared" si="38"/>
        <v>1438513</v>
      </c>
      <c r="AC186" s="5">
        <f t="shared" si="33"/>
        <v>424334</v>
      </c>
      <c r="AD186" s="5">
        <f t="shared" si="39"/>
        <v>1862847</v>
      </c>
      <c r="AE186" s="12"/>
      <c r="AF186" s="12">
        <f t="shared" si="34"/>
        <v>6</v>
      </c>
      <c r="AG186" s="12">
        <f t="shared" si="35"/>
        <v>2021</v>
      </c>
      <c r="AH186" s="12"/>
      <c r="AI186" s="5">
        <f t="shared" si="36"/>
        <v>105807</v>
      </c>
      <c r="AJ186" s="12">
        <f t="shared" si="37"/>
        <v>20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>
        <f t="shared" si="45"/>
        <v>7</v>
      </c>
      <c r="BB186" s="5">
        <f t="shared" si="47"/>
        <v>0</v>
      </c>
      <c r="BC186" s="5">
        <f t="shared" si="40"/>
        <v>1862847</v>
      </c>
      <c r="BD186" s="5">
        <f t="shared" si="41"/>
        <v>1862847</v>
      </c>
      <c r="BE186" s="12"/>
      <c r="BF186" s="12">
        <f t="shared" si="46"/>
        <v>6</v>
      </c>
      <c r="BG186" s="12">
        <f t="shared" si="42"/>
        <v>2021</v>
      </c>
      <c r="BH186" s="12"/>
      <c r="BI186" s="5">
        <f t="shared" si="43"/>
        <v>105807</v>
      </c>
      <c r="BJ186" s="12">
        <f t="shared" si="44"/>
        <v>20</v>
      </c>
    </row>
    <row r="187" spans="1:62" ht="15.75" x14ac:dyDescent="0.25">
      <c r="A187" s="33">
        <v>44374</v>
      </c>
      <c r="B187" s="20">
        <v>56520</v>
      </c>
      <c r="C187" s="20">
        <v>51355</v>
      </c>
      <c r="D187" s="20">
        <v>49246</v>
      </c>
      <c r="E187" s="20">
        <v>48467</v>
      </c>
      <c r="F187" s="20">
        <v>48590</v>
      </c>
      <c r="G187" s="20">
        <v>53968</v>
      </c>
      <c r="H187" s="20">
        <v>64195</v>
      </c>
      <c r="I187" s="20">
        <v>80221</v>
      </c>
      <c r="J187" s="20">
        <v>86925</v>
      </c>
      <c r="K187" s="20">
        <v>100148</v>
      </c>
      <c r="L187" s="20">
        <v>92738</v>
      </c>
      <c r="M187" s="20">
        <v>88716</v>
      </c>
      <c r="N187" s="20">
        <v>89992</v>
      </c>
      <c r="O187" s="20">
        <v>87181</v>
      </c>
      <c r="P187" s="20">
        <v>87749</v>
      </c>
      <c r="Q187" s="20">
        <v>91153</v>
      </c>
      <c r="R187" s="20">
        <v>98248</v>
      </c>
      <c r="S187" s="20">
        <v>109177</v>
      </c>
      <c r="T187" s="20">
        <v>114457</v>
      </c>
      <c r="U187" s="20">
        <v>117017</v>
      </c>
      <c r="V187" s="20">
        <v>114895</v>
      </c>
      <c r="W187" s="20">
        <v>106988</v>
      </c>
      <c r="X187" s="20">
        <v>92413</v>
      </c>
      <c r="Y187" s="20">
        <v>79088</v>
      </c>
      <c r="AA187" s="13">
        <f t="shared" si="48"/>
        <v>7</v>
      </c>
      <c r="AB187" s="5">
        <f t="shared" si="38"/>
        <v>0</v>
      </c>
      <c r="AC187" s="5">
        <f t="shared" si="33"/>
        <v>2009447</v>
      </c>
      <c r="AD187" s="5">
        <f t="shared" si="39"/>
        <v>2009447</v>
      </c>
      <c r="AE187" s="12"/>
      <c r="AF187" s="12">
        <f t="shared" si="34"/>
        <v>6</v>
      </c>
      <c r="AG187" s="12">
        <f t="shared" si="35"/>
        <v>2021</v>
      </c>
      <c r="AH187" s="12"/>
      <c r="AI187" s="5">
        <f t="shared" si="36"/>
        <v>117017</v>
      </c>
      <c r="AJ187" s="12">
        <f t="shared" si="37"/>
        <v>20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>
        <f t="shared" si="45"/>
        <v>1</v>
      </c>
      <c r="BB187" s="5">
        <f t="shared" si="47"/>
        <v>0</v>
      </c>
      <c r="BC187" s="5">
        <f t="shared" si="40"/>
        <v>2009447</v>
      </c>
      <c r="BD187" s="5">
        <f t="shared" si="41"/>
        <v>2009447</v>
      </c>
      <c r="BE187" s="12"/>
      <c r="BF187" s="12">
        <f t="shared" si="46"/>
        <v>6</v>
      </c>
      <c r="BG187" s="12">
        <f t="shared" si="42"/>
        <v>2021</v>
      </c>
      <c r="BH187" s="12"/>
      <c r="BI187" s="5">
        <f t="shared" si="43"/>
        <v>117017</v>
      </c>
      <c r="BJ187" s="12">
        <f t="shared" si="44"/>
        <v>20</v>
      </c>
    </row>
    <row r="188" spans="1:62" ht="15.75" x14ac:dyDescent="0.25">
      <c r="A188" s="33">
        <v>44375</v>
      </c>
      <c r="B188" s="20">
        <v>66733</v>
      </c>
      <c r="C188" s="20">
        <v>60643</v>
      </c>
      <c r="D188" s="20">
        <v>58154</v>
      </c>
      <c r="E188" s="20">
        <v>57845</v>
      </c>
      <c r="F188" s="20">
        <v>59988</v>
      </c>
      <c r="G188" s="20">
        <v>66648</v>
      </c>
      <c r="H188" s="20">
        <v>81185</v>
      </c>
      <c r="I188" s="20">
        <v>93982</v>
      </c>
      <c r="J188" s="20">
        <v>96476</v>
      </c>
      <c r="K188" s="20">
        <v>105334</v>
      </c>
      <c r="L188" s="20">
        <v>103013</v>
      </c>
      <c r="M188" s="20">
        <v>102108</v>
      </c>
      <c r="N188" s="20">
        <v>103888</v>
      </c>
      <c r="O188" s="20">
        <v>99886</v>
      </c>
      <c r="P188" s="20">
        <v>97648</v>
      </c>
      <c r="Q188" s="20">
        <v>106426</v>
      </c>
      <c r="R188" s="20">
        <v>113021</v>
      </c>
      <c r="S188" s="20">
        <v>123776</v>
      </c>
      <c r="T188" s="20">
        <v>130250</v>
      </c>
      <c r="U188" s="20">
        <v>133993</v>
      </c>
      <c r="V188" s="20">
        <v>131668</v>
      </c>
      <c r="W188" s="20">
        <v>121316</v>
      </c>
      <c r="X188" s="20">
        <v>101754</v>
      </c>
      <c r="Y188" s="20">
        <v>87883</v>
      </c>
      <c r="AA188" s="13">
        <f t="shared" si="48"/>
        <v>1</v>
      </c>
      <c r="AB188" s="5">
        <f t="shared" si="38"/>
        <v>0</v>
      </c>
      <c r="AC188" s="5">
        <f t="shared" si="33"/>
        <v>2303618</v>
      </c>
      <c r="AD188" s="5">
        <f t="shared" si="39"/>
        <v>2303618</v>
      </c>
      <c r="AE188" s="12"/>
      <c r="AF188" s="12">
        <f t="shared" si="34"/>
        <v>6</v>
      </c>
      <c r="AG188" s="12">
        <f t="shared" si="35"/>
        <v>2021</v>
      </c>
      <c r="AH188" s="12"/>
      <c r="AI188" s="5">
        <f t="shared" si="36"/>
        <v>133993</v>
      </c>
      <c r="AJ188" s="12">
        <f t="shared" si="37"/>
        <v>20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>
        <f t="shared" si="45"/>
        <v>2</v>
      </c>
      <c r="BB188" s="5">
        <f t="shared" si="47"/>
        <v>1764539</v>
      </c>
      <c r="BC188" s="5">
        <f t="shared" si="40"/>
        <v>539079</v>
      </c>
      <c r="BD188" s="5">
        <f t="shared" si="41"/>
        <v>2303618</v>
      </c>
      <c r="BE188" s="12"/>
      <c r="BF188" s="12">
        <f t="shared" si="46"/>
        <v>6</v>
      </c>
      <c r="BG188" s="12">
        <f t="shared" si="42"/>
        <v>2021</v>
      </c>
      <c r="BH188" s="12"/>
      <c r="BI188" s="5">
        <f t="shared" si="43"/>
        <v>133993</v>
      </c>
      <c r="BJ188" s="12">
        <f t="shared" si="44"/>
        <v>20</v>
      </c>
    </row>
    <row r="189" spans="1:62" ht="15.75" x14ac:dyDescent="0.25">
      <c r="A189" s="33">
        <v>44376</v>
      </c>
      <c r="B189" s="20">
        <v>76546</v>
      </c>
      <c r="C189" s="20">
        <v>69009</v>
      </c>
      <c r="D189" s="20">
        <v>65690</v>
      </c>
      <c r="E189" s="20">
        <v>65081</v>
      </c>
      <c r="F189" s="20">
        <v>66619</v>
      </c>
      <c r="G189" s="20">
        <v>73066</v>
      </c>
      <c r="H189" s="20">
        <v>87898</v>
      </c>
      <c r="I189" s="20">
        <v>101457</v>
      </c>
      <c r="J189" s="20">
        <v>104054</v>
      </c>
      <c r="K189" s="20">
        <v>111262</v>
      </c>
      <c r="L189" s="20">
        <v>107176</v>
      </c>
      <c r="M189" s="20">
        <v>106485</v>
      </c>
      <c r="N189" s="20">
        <v>108617</v>
      </c>
      <c r="O189" s="20">
        <v>104492</v>
      </c>
      <c r="P189" s="20">
        <v>102309</v>
      </c>
      <c r="Q189" s="20">
        <v>110014</v>
      </c>
      <c r="R189" s="20">
        <v>116193</v>
      </c>
      <c r="S189" s="20">
        <v>127104</v>
      </c>
      <c r="T189" s="20">
        <v>134072</v>
      </c>
      <c r="U189" s="20">
        <v>134959</v>
      </c>
      <c r="V189" s="20">
        <v>133473</v>
      </c>
      <c r="W189" s="20">
        <v>122308</v>
      </c>
      <c r="X189" s="20">
        <v>105702</v>
      </c>
      <c r="Y189" s="20">
        <v>90877</v>
      </c>
      <c r="AA189" s="13">
        <f t="shared" si="48"/>
        <v>2</v>
      </c>
      <c r="AB189" s="5">
        <f t="shared" si="38"/>
        <v>1829677</v>
      </c>
      <c r="AC189" s="5">
        <f t="shared" si="33"/>
        <v>594786</v>
      </c>
      <c r="AD189" s="5">
        <f t="shared" si="39"/>
        <v>2424463</v>
      </c>
      <c r="AE189" s="12"/>
      <c r="AF189" s="12">
        <f t="shared" si="34"/>
        <v>6</v>
      </c>
      <c r="AG189" s="12">
        <f t="shared" si="35"/>
        <v>2021</v>
      </c>
      <c r="AH189" s="12"/>
      <c r="AI189" s="5">
        <f t="shared" si="36"/>
        <v>134959</v>
      </c>
      <c r="AJ189" s="12">
        <f t="shared" si="37"/>
        <v>20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>
        <f t="shared" si="45"/>
        <v>3</v>
      </c>
      <c r="BB189" s="5">
        <f t="shared" si="47"/>
        <v>1829677</v>
      </c>
      <c r="BC189" s="5">
        <f t="shared" si="40"/>
        <v>594786</v>
      </c>
      <c r="BD189" s="5">
        <f t="shared" si="41"/>
        <v>2424463</v>
      </c>
      <c r="BE189" s="12"/>
      <c r="BF189" s="12">
        <f t="shared" si="46"/>
        <v>6</v>
      </c>
      <c r="BG189" s="12">
        <f t="shared" si="42"/>
        <v>2021</v>
      </c>
      <c r="BH189" s="12"/>
      <c r="BI189" s="5">
        <f t="shared" si="43"/>
        <v>134959</v>
      </c>
      <c r="BJ189" s="12">
        <f t="shared" si="44"/>
        <v>20</v>
      </c>
    </row>
    <row r="190" spans="1:62" ht="15.75" x14ac:dyDescent="0.25">
      <c r="A190" s="33">
        <v>44377</v>
      </c>
      <c r="B190" s="20">
        <v>78664</v>
      </c>
      <c r="C190" s="20">
        <v>71225</v>
      </c>
      <c r="D190" s="20">
        <v>68310</v>
      </c>
      <c r="E190" s="20">
        <v>66734</v>
      </c>
      <c r="F190" s="20">
        <v>68171</v>
      </c>
      <c r="G190" s="20">
        <v>73509</v>
      </c>
      <c r="H190" s="20">
        <v>87740</v>
      </c>
      <c r="I190" s="20">
        <v>100836</v>
      </c>
      <c r="J190" s="20">
        <v>101067</v>
      </c>
      <c r="K190" s="20">
        <v>107377</v>
      </c>
      <c r="L190" s="20">
        <v>105470</v>
      </c>
      <c r="M190" s="20">
        <v>106221</v>
      </c>
      <c r="N190" s="20">
        <v>107864</v>
      </c>
      <c r="O190" s="20">
        <v>103724</v>
      </c>
      <c r="P190" s="20">
        <v>101426</v>
      </c>
      <c r="Q190" s="20">
        <v>105161</v>
      </c>
      <c r="R190" s="20">
        <v>108344</v>
      </c>
      <c r="S190" s="20">
        <v>118578</v>
      </c>
      <c r="T190" s="20">
        <v>123290</v>
      </c>
      <c r="U190" s="20">
        <v>124209</v>
      </c>
      <c r="V190" s="20">
        <v>124298</v>
      </c>
      <c r="W190" s="20">
        <v>113586</v>
      </c>
      <c r="X190" s="20">
        <v>95585</v>
      </c>
      <c r="Y190" s="20">
        <v>80837</v>
      </c>
      <c r="AA190" s="13">
        <f t="shared" si="48"/>
        <v>3</v>
      </c>
      <c r="AB190" s="5">
        <f t="shared" si="38"/>
        <v>1747036</v>
      </c>
      <c r="AC190" s="5">
        <f t="shared" si="33"/>
        <v>595190</v>
      </c>
      <c r="AD190" s="5">
        <f t="shared" si="39"/>
        <v>2342226</v>
      </c>
      <c r="AE190" s="12"/>
      <c r="AF190" s="12">
        <f t="shared" si="34"/>
        <v>6</v>
      </c>
      <c r="AG190" s="12">
        <f t="shared" si="35"/>
        <v>2021</v>
      </c>
      <c r="AH190" s="12"/>
      <c r="AI190" s="5">
        <f t="shared" si="36"/>
        <v>124298</v>
      </c>
      <c r="AJ190" s="12">
        <f t="shared" si="37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>
        <f t="shared" si="45"/>
        <v>4</v>
      </c>
      <c r="BB190" s="5">
        <f t="shared" si="47"/>
        <v>1747036</v>
      </c>
      <c r="BC190" s="5">
        <f t="shared" si="40"/>
        <v>595190</v>
      </c>
      <c r="BD190" s="5">
        <f t="shared" si="41"/>
        <v>2342226</v>
      </c>
      <c r="BE190" s="12"/>
      <c r="BF190" s="12">
        <f t="shared" si="46"/>
        <v>6</v>
      </c>
      <c r="BG190" s="12">
        <f t="shared" si="42"/>
        <v>2021</v>
      </c>
      <c r="BH190" s="12"/>
      <c r="BI190" s="5">
        <f t="shared" si="43"/>
        <v>124298</v>
      </c>
      <c r="BJ190" s="12">
        <f t="shared" si="44"/>
        <v>21</v>
      </c>
    </row>
    <row r="191" spans="1:62" ht="15.75" x14ac:dyDescent="0.25">
      <c r="A191" s="33">
        <v>44378</v>
      </c>
      <c r="B191" s="20">
        <v>73245</v>
      </c>
      <c r="C191" s="20">
        <v>66075</v>
      </c>
      <c r="D191" s="20">
        <v>63092</v>
      </c>
      <c r="E191" s="20">
        <v>62076</v>
      </c>
      <c r="F191" s="20">
        <v>62466</v>
      </c>
      <c r="G191" s="20">
        <v>65245</v>
      </c>
      <c r="H191" s="20">
        <v>78636</v>
      </c>
      <c r="I191" s="20">
        <v>86377</v>
      </c>
      <c r="J191" s="20">
        <v>85227</v>
      </c>
      <c r="K191" s="20">
        <v>92639</v>
      </c>
      <c r="L191" s="20">
        <v>92210</v>
      </c>
      <c r="M191" s="20">
        <v>93356</v>
      </c>
      <c r="N191" s="20">
        <v>91273</v>
      </c>
      <c r="O191" s="20">
        <v>89080</v>
      </c>
      <c r="P191" s="20">
        <v>86227</v>
      </c>
      <c r="Q191" s="20">
        <v>86368</v>
      </c>
      <c r="R191" s="20">
        <v>93269</v>
      </c>
      <c r="S191" s="20">
        <v>97270</v>
      </c>
      <c r="T191" s="20">
        <v>102933</v>
      </c>
      <c r="U191" s="20">
        <v>102253</v>
      </c>
      <c r="V191" s="20">
        <v>107015</v>
      </c>
      <c r="W191" s="20">
        <v>100090</v>
      </c>
      <c r="X191" s="20">
        <v>84847</v>
      </c>
      <c r="Y191" s="20">
        <v>70305</v>
      </c>
      <c r="AA191" s="13">
        <f t="shared" si="48"/>
        <v>4</v>
      </c>
      <c r="AB191" s="5">
        <f t="shared" si="38"/>
        <v>1490434</v>
      </c>
      <c r="AC191" s="5">
        <f t="shared" si="33"/>
        <v>541140</v>
      </c>
      <c r="AD191" s="5">
        <f t="shared" si="39"/>
        <v>2031574</v>
      </c>
      <c r="AE191" s="12"/>
      <c r="AF191" s="12">
        <f t="shared" si="34"/>
        <v>7</v>
      </c>
      <c r="AG191" s="12">
        <f t="shared" si="35"/>
        <v>2021</v>
      </c>
      <c r="AH191" s="12"/>
      <c r="AI191" s="5">
        <f t="shared" si="36"/>
        <v>107015</v>
      </c>
      <c r="AJ191" s="12">
        <f t="shared" si="37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>
        <f t="shared" si="45"/>
        <v>5</v>
      </c>
      <c r="BB191" s="5">
        <f t="shared" si="47"/>
        <v>1490434</v>
      </c>
      <c r="BC191" s="5">
        <f t="shared" si="40"/>
        <v>541140</v>
      </c>
      <c r="BD191" s="5">
        <f t="shared" si="41"/>
        <v>2031574</v>
      </c>
      <c r="BE191" s="12"/>
      <c r="BF191" s="12">
        <f t="shared" si="46"/>
        <v>7</v>
      </c>
      <c r="BG191" s="12">
        <f t="shared" si="42"/>
        <v>2021</v>
      </c>
      <c r="BH191" s="12"/>
      <c r="BI191" s="5">
        <f t="shared" si="43"/>
        <v>107015</v>
      </c>
      <c r="BJ191" s="12">
        <f t="shared" si="44"/>
        <v>21</v>
      </c>
    </row>
    <row r="192" spans="1:62" ht="15.75" x14ac:dyDescent="0.25">
      <c r="A192" s="33">
        <v>44379</v>
      </c>
      <c r="B192" s="20">
        <v>62946</v>
      </c>
      <c r="C192" s="20">
        <v>56616</v>
      </c>
      <c r="D192" s="20">
        <v>53174</v>
      </c>
      <c r="E192" s="20">
        <v>52964</v>
      </c>
      <c r="F192" s="20">
        <v>51868</v>
      </c>
      <c r="G192" s="20">
        <v>52453</v>
      </c>
      <c r="H192" s="20">
        <v>66346</v>
      </c>
      <c r="I192" s="20">
        <v>78498</v>
      </c>
      <c r="J192" s="20">
        <v>76772</v>
      </c>
      <c r="K192" s="20">
        <v>90570</v>
      </c>
      <c r="L192" s="20">
        <v>88101</v>
      </c>
      <c r="M192" s="20">
        <v>88066</v>
      </c>
      <c r="N192" s="20">
        <v>83058</v>
      </c>
      <c r="O192" s="20">
        <v>79086</v>
      </c>
      <c r="P192" s="20">
        <v>73754</v>
      </c>
      <c r="Q192" s="20">
        <v>78145</v>
      </c>
      <c r="R192" s="20">
        <v>90447</v>
      </c>
      <c r="S192" s="20">
        <v>93017</v>
      </c>
      <c r="T192" s="20">
        <v>96567</v>
      </c>
      <c r="U192" s="20">
        <v>99906</v>
      </c>
      <c r="V192" s="20">
        <v>107985</v>
      </c>
      <c r="W192" s="20">
        <v>100883</v>
      </c>
      <c r="X192" s="20">
        <v>82007</v>
      </c>
      <c r="Y192" s="20">
        <v>65189</v>
      </c>
      <c r="AA192" s="13">
        <f t="shared" si="48"/>
        <v>5</v>
      </c>
      <c r="AB192" s="5">
        <f t="shared" si="38"/>
        <v>1406862</v>
      </c>
      <c r="AC192" s="5">
        <f t="shared" si="33"/>
        <v>461556</v>
      </c>
      <c r="AD192" s="5">
        <f t="shared" si="39"/>
        <v>1868418</v>
      </c>
      <c r="AE192" s="12"/>
      <c r="AF192" s="12">
        <f t="shared" si="34"/>
        <v>7</v>
      </c>
      <c r="AG192" s="12">
        <f t="shared" si="35"/>
        <v>2021</v>
      </c>
      <c r="AH192" s="12"/>
      <c r="AI192" s="5">
        <f t="shared" si="36"/>
        <v>107985</v>
      </c>
      <c r="AJ192" s="12">
        <f t="shared" si="37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>
        <f t="shared" si="45"/>
        <v>6</v>
      </c>
      <c r="BB192" s="5">
        <f t="shared" si="47"/>
        <v>1406862</v>
      </c>
      <c r="BC192" s="5">
        <f t="shared" si="40"/>
        <v>461556</v>
      </c>
      <c r="BD192" s="5">
        <f t="shared" si="41"/>
        <v>1868418</v>
      </c>
      <c r="BE192" s="12"/>
      <c r="BF192" s="12">
        <f t="shared" si="46"/>
        <v>7</v>
      </c>
      <c r="BG192" s="12">
        <f t="shared" si="42"/>
        <v>2021</v>
      </c>
      <c r="BH192" s="12"/>
      <c r="BI192" s="5">
        <f t="shared" si="43"/>
        <v>107985</v>
      </c>
      <c r="BJ192" s="12">
        <f t="shared" si="44"/>
        <v>21</v>
      </c>
    </row>
    <row r="193" spans="1:62" ht="15.75" x14ac:dyDescent="0.25">
      <c r="A193" s="33">
        <v>44380</v>
      </c>
      <c r="B193" s="20">
        <v>55806</v>
      </c>
      <c r="C193" s="20">
        <v>50525</v>
      </c>
      <c r="D193" s="20">
        <v>47601</v>
      </c>
      <c r="E193" s="20">
        <v>46467</v>
      </c>
      <c r="F193" s="20">
        <v>47582</v>
      </c>
      <c r="G193" s="20">
        <v>51402</v>
      </c>
      <c r="H193" s="20">
        <v>64295</v>
      </c>
      <c r="I193" s="20">
        <v>76241</v>
      </c>
      <c r="J193" s="20">
        <v>82331</v>
      </c>
      <c r="K193" s="20">
        <v>100307</v>
      </c>
      <c r="L193" s="20">
        <v>98958</v>
      </c>
      <c r="M193" s="20">
        <v>97099</v>
      </c>
      <c r="N193" s="20">
        <v>91919</v>
      </c>
      <c r="O193" s="20">
        <v>87215</v>
      </c>
      <c r="P193" s="20">
        <v>82652</v>
      </c>
      <c r="Q193" s="20">
        <v>87088</v>
      </c>
      <c r="R193" s="20">
        <v>97131</v>
      </c>
      <c r="S193" s="20">
        <v>99602</v>
      </c>
      <c r="T193" s="20">
        <v>103748</v>
      </c>
      <c r="U193" s="20">
        <v>108166</v>
      </c>
      <c r="V193" s="20">
        <v>115030</v>
      </c>
      <c r="W193" s="20">
        <v>106142</v>
      </c>
      <c r="X193" s="20">
        <v>88350</v>
      </c>
      <c r="Y193" s="20">
        <v>72901</v>
      </c>
      <c r="AA193" s="13">
        <f t="shared" si="48"/>
        <v>6</v>
      </c>
      <c r="AB193" s="5">
        <f t="shared" si="38"/>
        <v>1521979</v>
      </c>
      <c r="AC193" s="5">
        <f t="shared" si="33"/>
        <v>436579</v>
      </c>
      <c r="AD193" s="5">
        <f t="shared" si="39"/>
        <v>1958558</v>
      </c>
      <c r="AE193" s="12"/>
      <c r="AF193" s="12">
        <f t="shared" si="34"/>
        <v>7</v>
      </c>
      <c r="AG193" s="12">
        <f t="shared" si="35"/>
        <v>2021</v>
      </c>
      <c r="AH193" s="12"/>
      <c r="AI193" s="5">
        <f t="shared" si="36"/>
        <v>115030</v>
      </c>
      <c r="AJ193" s="12">
        <f t="shared" si="37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>
        <f t="shared" si="45"/>
        <v>7</v>
      </c>
      <c r="BB193" s="5">
        <f t="shared" si="47"/>
        <v>0</v>
      </c>
      <c r="BC193" s="5">
        <f t="shared" si="40"/>
        <v>1958558</v>
      </c>
      <c r="BD193" s="5">
        <f t="shared" si="41"/>
        <v>1958558</v>
      </c>
      <c r="BE193" s="12"/>
      <c r="BF193" s="12">
        <f t="shared" si="46"/>
        <v>7</v>
      </c>
      <c r="BG193" s="12">
        <f t="shared" si="42"/>
        <v>2021</v>
      </c>
      <c r="BH193" s="12"/>
      <c r="BI193" s="5">
        <f t="shared" si="43"/>
        <v>115030</v>
      </c>
      <c r="BJ193" s="12">
        <f t="shared" si="44"/>
        <v>21</v>
      </c>
    </row>
    <row r="194" spans="1:62" ht="15.75" x14ac:dyDescent="0.25">
      <c r="A194" s="33">
        <v>44381</v>
      </c>
      <c r="B194" s="20">
        <v>63705</v>
      </c>
      <c r="C194" s="20">
        <v>58350</v>
      </c>
      <c r="D194" s="20">
        <v>55470</v>
      </c>
      <c r="E194" s="20">
        <v>54436</v>
      </c>
      <c r="F194" s="20">
        <v>55681</v>
      </c>
      <c r="G194" s="20">
        <v>59503</v>
      </c>
      <c r="H194" s="20">
        <v>72417</v>
      </c>
      <c r="I194" s="20">
        <v>84152</v>
      </c>
      <c r="J194" s="20">
        <v>86204</v>
      </c>
      <c r="K194" s="20">
        <v>99809</v>
      </c>
      <c r="L194" s="20">
        <v>98590</v>
      </c>
      <c r="M194" s="20">
        <v>96740</v>
      </c>
      <c r="N194" s="20">
        <v>91484</v>
      </c>
      <c r="O194" s="20">
        <v>86662</v>
      </c>
      <c r="P194" s="20">
        <v>81589</v>
      </c>
      <c r="Q194" s="20">
        <v>85948</v>
      </c>
      <c r="R194" s="20">
        <v>96535</v>
      </c>
      <c r="S194" s="20">
        <v>99195</v>
      </c>
      <c r="T194" s="20">
        <v>103461</v>
      </c>
      <c r="U194" s="20">
        <v>107831</v>
      </c>
      <c r="V194" s="20">
        <v>114850</v>
      </c>
      <c r="W194" s="20">
        <v>106029</v>
      </c>
      <c r="X194" s="20">
        <v>88056</v>
      </c>
      <c r="Y194" s="20">
        <v>72826</v>
      </c>
      <c r="AA194" s="13">
        <v>8</v>
      </c>
      <c r="AB194" s="5">
        <f t="shared" si="38"/>
        <v>0</v>
      </c>
      <c r="AC194" s="5">
        <f t="shared" si="33"/>
        <v>2019523</v>
      </c>
      <c r="AD194" s="5">
        <f t="shared" si="39"/>
        <v>2019523</v>
      </c>
      <c r="AE194" s="12"/>
      <c r="AF194" s="12">
        <f t="shared" si="34"/>
        <v>7</v>
      </c>
      <c r="AG194" s="12">
        <f t="shared" si="35"/>
        <v>2021</v>
      </c>
      <c r="AH194" s="12"/>
      <c r="AI194" s="5">
        <f t="shared" si="36"/>
        <v>114850</v>
      </c>
      <c r="AJ194" s="12">
        <f t="shared" si="37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>
        <v>8</v>
      </c>
      <c r="BB194" s="5">
        <f t="shared" si="47"/>
        <v>0</v>
      </c>
      <c r="BC194" s="5">
        <f t="shared" si="40"/>
        <v>2019523</v>
      </c>
      <c r="BD194" s="5">
        <f t="shared" si="41"/>
        <v>2019523</v>
      </c>
      <c r="BE194" s="12"/>
      <c r="BF194" s="12">
        <f t="shared" si="46"/>
        <v>7</v>
      </c>
      <c r="BG194" s="12">
        <f t="shared" si="42"/>
        <v>2021</v>
      </c>
      <c r="BH194" s="12"/>
      <c r="BI194" s="5">
        <f t="shared" si="43"/>
        <v>114850</v>
      </c>
      <c r="BJ194" s="12">
        <f t="shared" si="44"/>
        <v>21</v>
      </c>
    </row>
    <row r="195" spans="1:62" ht="15.75" x14ac:dyDescent="0.25">
      <c r="A195" s="33">
        <v>44382</v>
      </c>
      <c r="B195" s="20">
        <v>64431</v>
      </c>
      <c r="C195" s="20">
        <v>58612</v>
      </c>
      <c r="D195" s="20">
        <v>55649</v>
      </c>
      <c r="E195" s="20">
        <v>57266</v>
      </c>
      <c r="F195" s="20">
        <v>56466</v>
      </c>
      <c r="G195" s="20">
        <v>59907</v>
      </c>
      <c r="H195" s="20">
        <v>73396</v>
      </c>
      <c r="I195" s="20">
        <v>85100</v>
      </c>
      <c r="J195" s="20">
        <v>83365</v>
      </c>
      <c r="K195" s="20">
        <v>97160</v>
      </c>
      <c r="L195" s="20">
        <v>94228</v>
      </c>
      <c r="M195" s="20">
        <v>92925</v>
      </c>
      <c r="N195" s="20">
        <v>87938</v>
      </c>
      <c r="O195" s="20">
        <v>84935</v>
      </c>
      <c r="P195" s="20">
        <v>79764</v>
      </c>
      <c r="Q195" s="20">
        <v>84256</v>
      </c>
      <c r="R195" s="20">
        <v>96723</v>
      </c>
      <c r="S195" s="20">
        <v>99305</v>
      </c>
      <c r="T195" s="20">
        <v>103640</v>
      </c>
      <c r="U195" s="20">
        <v>107201</v>
      </c>
      <c r="V195" s="20">
        <v>115182</v>
      </c>
      <c r="W195" s="20">
        <v>107676</v>
      </c>
      <c r="X195" s="20">
        <v>88824</v>
      </c>
      <c r="Y195" s="20">
        <v>72060</v>
      </c>
      <c r="AA195" s="13">
        <f t="shared" si="48"/>
        <v>1</v>
      </c>
      <c r="AB195" s="5">
        <f t="shared" si="38"/>
        <v>0</v>
      </c>
      <c r="AC195" s="5">
        <f t="shared" si="33"/>
        <v>2006009</v>
      </c>
      <c r="AD195" s="5">
        <f t="shared" si="39"/>
        <v>2006009</v>
      </c>
      <c r="AE195" s="12"/>
      <c r="AF195" s="12">
        <f t="shared" si="34"/>
        <v>7</v>
      </c>
      <c r="AG195" s="12">
        <f t="shared" si="35"/>
        <v>2021</v>
      </c>
      <c r="AH195" s="12"/>
      <c r="AI195" s="5">
        <f t="shared" si="36"/>
        <v>115182</v>
      </c>
      <c r="AJ195" s="12">
        <f t="shared" si="37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>
        <f t="shared" si="45"/>
        <v>2</v>
      </c>
      <c r="BB195" s="5">
        <f t="shared" si="47"/>
        <v>1508222</v>
      </c>
      <c r="BC195" s="5">
        <f t="shared" si="40"/>
        <v>497787</v>
      </c>
      <c r="BD195" s="5">
        <f t="shared" si="41"/>
        <v>2006009</v>
      </c>
      <c r="BE195" s="12"/>
      <c r="BF195" s="12">
        <f t="shared" si="46"/>
        <v>7</v>
      </c>
      <c r="BG195" s="12">
        <f t="shared" si="42"/>
        <v>2021</v>
      </c>
      <c r="BH195" s="12"/>
      <c r="BI195" s="5">
        <f t="shared" si="43"/>
        <v>115182</v>
      </c>
      <c r="BJ195" s="12">
        <f t="shared" si="44"/>
        <v>21</v>
      </c>
    </row>
    <row r="196" spans="1:62" ht="15.75" x14ac:dyDescent="0.25">
      <c r="A196" s="33">
        <v>44383</v>
      </c>
      <c r="B196" s="20">
        <v>63999</v>
      </c>
      <c r="C196" s="20">
        <v>58085</v>
      </c>
      <c r="D196" s="20">
        <v>55385</v>
      </c>
      <c r="E196" s="20">
        <v>56069</v>
      </c>
      <c r="F196" s="20">
        <v>56754</v>
      </c>
      <c r="G196" s="20">
        <v>60338</v>
      </c>
      <c r="H196" s="20">
        <v>73671</v>
      </c>
      <c r="I196" s="20">
        <v>85308</v>
      </c>
      <c r="J196" s="20">
        <v>83885</v>
      </c>
      <c r="K196" s="20">
        <v>97910</v>
      </c>
      <c r="L196" s="20">
        <v>95444</v>
      </c>
      <c r="M196" s="20">
        <v>95118</v>
      </c>
      <c r="N196" s="20">
        <v>90078</v>
      </c>
      <c r="O196" s="20">
        <v>86088</v>
      </c>
      <c r="P196" s="20">
        <v>80912</v>
      </c>
      <c r="Q196" s="20">
        <v>85571</v>
      </c>
      <c r="R196" s="20">
        <v>97839</v>
      </c>
      <c r="S196" s="20">
        <v>100295</v>
      </c>
      <c r="T196" s="20">
        <v>108591</v>
      </c>
      <c r="U196" s="20">
        <v>108866</v>
      </c>
      <c r="V196" s="20">
        <v>114199</v>
      </c>
      <c r="W196" s="20">
        <v>106746</v>
      </c>
      <c r="X196" s="20">
        <v>89111</v>
      </c>
      <c r="Y196" s="20">
        <v>75802</v>
      </c>
      <c r="AA196" s="13">
        <f t="shared" si="48"/>
        <v>2</v>
      </c>
      <c r="AB196" s="5">
        <f t="shared" si="38"/>
        <v>1525961</v>
      </c>
      <c r="AC196" s="5">
        <f t="shared" si="33"/>
        <v>500103</v>
      </c>
      <c r="AD196" s="5">
        <f t="shared" si="39"/>
        <v>2026064</v>
      </c>
      <c r="AE196" s="12"/>
      <c r="AF196" s="12">
        <f t="shared" si="34"/>
        <v>7</v>
      </c>
      <c r="AG196" s="12">
        <f t="shared" si="35"/>
        <v>2021</v>
      </c>
      <c r="AH196" s="12"/>
      <c r="AI196" s="5">
        <f t="shared" si="36"/>
        <v>114199</v>
      </c>
      <c r="AJ196" s="12">
        <f t="shared" si="37"/>
        <v>21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>
        <f t="shared" si="45"/>
        <v>3</v>
      </c>
      <c r="BB196" s="5">
        <f t="shared" si="47"/>
        <v>1525961</v>
      </c>
      <c r="BC196" s="5">
        <f t="shared" si="40"/>
        <v>500103</v>
      </c>
      <c r="BD196" s="5">
        <f t="shared" si="41"/>
        <v>2026064</v>
      </c>
      <c r="BE196" s="12"/>
      <c r="BF196" s="12">
        <f t="shared" si="46"/>
        <v>7</v>
      </c>
      <c r="BG196" s="12">
        <f t="shared" si="42"/>
        <v>2021</v>
      </c>
      <c r="BH196" s="12"/>
      <c r="BI196" s="5">
        <f t="shared" si="43"/>
        <v>114199</v>
      </c>
      <c r="BJ196" s="12">
        <f t="shared" si="44"/>
        <v>21</v>
      </c>
    </row>
    <row r="197" spans="1:62" ht="15.75" x14ac:dyDescent="0.25">
      <c r="A197" s="33">
        <v>44384</v>
      </c>
      <c r="B197" s="20">
        <v>72078</v>
      </c>
      <c r="C197" s="20">
        <v>65386</v>
      </c>
      <c r="D197" s="20">
        <v>61663</v>
      </c>
      <c r="E197" s="20">
        <v>61612</v>
      </c>
      <c r="F197" s="20">
        <v>61125</v>
      </c>
      <c r="G197" s="20">
        <v>64638</v>
      </c>
      <c r="H197" s="20">
        <v>78500</v>
      </c>
      <c r="I197" s="20">
        <v>87087</v>
      </c>
      <c r="J197" s="20">
        <v>89841</v>
      </c>
      <c r="K197" s="20">
        <v>99817</v>
      </c>
      <c r="L197" s="20">
        <v>97348</v>
      </c>
      <c r="M197" s="20">
        <v>97065</v>
      </c>
      <c r="N197" s="20">
        <v>92162</v>
      </c>
      <c r="O197" s="20">
        <v>88283</v>
      </c>
      <c r="P197" s="20">
        <v>86657</v>
      </c>
      <c r="Q197" s="20">
        <v>88571</v>
      </c>
      <c r="R197" s="20">
        <v>99065</v>
      </c>
      <c r="S197" s="20">
        <v>101088</v>
      </c>
      <c r="T197" s="20">
        <v>104345</v>
      </c>
      <c r="U197" s="20">
        <v>107934</v>
      </c>
      <c r="V197" s="20">
        <v>116494</v>
      </c>
      <c r="W197" s="20">
        <v>109227</v>
      </c>
      <c r="X197" s="20">
        <v>89594</v>
      </c>
      <c r="Y197" s="20">
        <v>73762</v>
      </c>
      <c r="AA197" s="13">
        <f t="shared" si="48"/>
        <v>3</v>
      </c>
      <c r="AB197" s="5">
        <f t="shared" si="38"/>
        <v>1554578</v>
      </c>
      <c r="AC197" s="5">
        <f t="shared" si="33"/>
        <v>538764</v>
      </c>
      <c r="AD197" s="5">
        <f t="shared" si="39"/>
        <v>2093342</v>
      </c>
      <c r="AE197" s="12"/>
      <c r="AF197" s="12">
        <f t="shared" si="34"/>
        <v>7</v>
      </c>
      <c r="AG197" s="12">
        <f t="shared" si="35"/>
        <v>2021</v>
      </c>
      <c r="AH197" s="12"/>
      <c r="AI197" s="5">
        <f t="shared" si="36"/>
        <v>116494</v>
      </c>
      <c r="AJ197" s="12">
        <f t="shared" si="37"/>
        <v>21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>
        <f t="shared" si="45"/>
        <v>4</v>
      </c>
      <c r="BB197" s="5">
        <f t="shared" si="47"/>
        <v>1554578</v>
      </c>
      <c r="BC197" s="5">
        <f t="shared" si="40"/>
        <v>538764</v>
      </c>
      <c r="BD197" s="5">
        <f t="shared" si="41"/>
        <v>2093342</v>
      </c>
      <c r="BE197" s="12"/>
      <c r="BF197" s="12">
        <f t="shared" si="46"/>
        <v>7</v>
      </c>
      <c r="BG197" s="12">
        <f t="shared" si="42"/>
        <v>2021</v>
      </c>
      <c r="BH197" s="12"/>
      <c r="BI197" s="5">
        <f t="shared" si="43"/>
        <v>116494</v>
      </c>
      <c r="BJ197" s="12">
        <f t="shared" si="44"/>
        <v>21</v>
      </c>
    </row>
    <row r="198" spans="1:62" ht="15.75" x14ac:dyDescent="0.25">
      <c r="A198" s="33">
        <v>44385</v>
      </c>
      <c r="B198" s="20">
        <v>65947</v>
      </c>
      <c r="C198" s="20">
        <v>62600</v>
      </c>
      <c r="D198" s="20">
        <v>56810</v>
      </c>
      <c r="E198" s="20">
        <v>56845</v>
      </c>
      <c r="F198" s="20">
        <v>57832</v>
      </c>
      <c r="G198" s="20">
        <v>60641</v>
      </c>
      <c r="H198" s="20">
        <v>75123</v>
      </c>
      <c r="I198" s="20">
        <v>87461</v>
      </c>
      <c r="J198" s="20">
        <v>85681</v>
      </c>
      <c r="K198" s="20">
        <v>99718</v>
      </c>
      <c r="L198" s="20">
        <v>97281</v>
      </c>
      <c r="M198" s="20">
        <v>97360</v>
      </c>
      <c r="N198" s="20">
        <v>92344</v>
      </c>
      <c r="O198" s="20">
        <v>88107</v>
      </c>
      <c r="P198" s="20">
        <v>82487</v>
      </c>
      <c r="Q198" s="20">
        <v>86830</v>
      </c>
      <c r="R198" s="20">
        <v>99245</v>
      </c>
      <c r="S198" s="20">
        <v>102120</v>
      </c>
      <c r="T198" s="20">
        <v>105725</v>
      </c>
      <c r="U198" s="20">
        <v>109208</v>
      </c>
      <c r="V198" s="20">
        <v>117770</v>
      </c>
      <c r="W198" s="20">
        <v>110627</v>
      </c>
      <c r="X198" s="20">
        <v>91191</v>
      </c>
      <c r="Y198" s="20">
        <v>72353</v>
      </c>
      <c r="AA198" s="13">
        <f t="shared" si="48"/>
        <v>4</v>
      </c>
      <c r="AB198" s="5">
        <f t="shared" si="38"/>
        <v>1553155</v>
      </c>
      <c r="AC198" s="5">
        <f t="shared" si="33"/>
        <v>508151</v>
      </c>
      <c r="AD198" s="5">
        <f t="shared" si="39"/>
        <v>2061306</v>
      </c>
      <c r="AE198" s="12"/>
      <c r="AF198" s="12">
        <f t="shared" si="34"/>
        <v>7</v>
      </c>
      <c r="AG198" s="12">
        <f t="shared" si="35"/>
        <v>2021</v>
      </c>
      <c r="AH198" s="12"/>
      <c r="AI198" s="5">
        <f t="shared" si="36"/>
        <v>117770</v>
      </c>
      <c r="AJ198" s="12">
        <f t="shared" si="37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>
        <f t="shared" si="45"/>
        <v>5</v>
      </c>
      <c r="BB198" s="5">
        <f t="shared" si="47"/>
        <v>1553155</v>
      </c>
      <c r="BC198" s="5">
        <f t="shared" si="40"/>
        <v>508151</v>
      </c>
      <c r="BD198" s="5">
        <f t="shared" si="41"/>
        <v>2061306</v>
      </c>
      <c r="BE198" s="12"/>
      <c r="BF198" s="12">
        <f t="shared" si="46"/>
        <v>7</v>
      </c>
      <c r="BG198" s="12">
        <f t="shared" si="42"/>
        <v>2021</v>
      </c>
      <c r="BH198" s="12"/>
      <c r="BI198" s="5">
        <f t="shared" si="43"/>
        <v>117770</v>
      </c>
      <c r="BJ198" s="12">
        <f t="shared" si="44"/>
        <v>21</v>
      </c>
    </row>
    <row r="199" spans="1:62" ht="15.75" x14ac:dyDescent="0.25">
      <c r="A199" s="33">
        <v>44386</v>
      </c>
      <c r="B199" s="20">
        <v>64235</v>
      </c>
      <c r="C199" s="20">
        <v>58555</v>
      </c>
      <c r="D199" s="20">
        <v>56002</v>
      </c>
      <c r="E199" s="20">
        <v>55219</v>
      </c>
      <c r="F199" s="20">
        <v>52830</v>
      </c>
      <c r="G199" s="20">
        <v>54351</v>
      </c>
      <c r="H199" s="20">
        <v>68778</v>
      </c>
      <c r="I199" s="20">
        <v>81382</v>
      </c>
      <c r="J199" s="20">
        <v>79529</v>
      </c>
      <c r="K199" s="20">
        <v>93948</v>
      </c>
      <c r="L199" s="20">
        <v>91358</v>
      </c>
      <c r="M199" s="20">
        <v>91284</v>
      </c>
      <c r="N199" s="20">
        <v>86148</v>
      </c>
      <c r="O199" s="20">
        <v>82022</v>
      </c>
      <c r="P199" s="20">
        <v>76489</v>
      </c>
      <c r="Q199" s="20">
        <v>80983</v>
      </c>
      <c r="R199" s="20">
        <v>93746</v>
      </c>
      <c r="S199" s="20">
        <v>96304</v>
      </c>
      <c r="T199" s="20">
        <v>100016</v>
      </c>
      <c r="U199" s="20">
        <v>103439</v>
      </c>
      <c r="V199" s="20">
        <v>111783</v>
      </c>
      <c r="W199" s="20">
        <v>104571</v>
      </c>
      <c r="X199" s="20">
        <v>85077</v>
      </c>
      <c r="Y199" s="20">
        <v>67609</v>
      </c>
      <c r="AA199" s="13">
        <f t="shared" si="48"/>
        <v>5</v>
      </c>
      <c r="AB199" s="5">
        <f t="shared" si="38"/>
        <v>1458079</v>
      </c>
      <c r="AC199" s="5">
        <f t="shared" si="33"/>
        <v>477579</v>
      </c>
      <c r="AD199" s="5">
        <f t="shared" si="39"/>
        <v>1935658</v>
      </c>
      <c r="AE199" s="12"/>
      <c r="AF199" s="12">
        <f t="shared" si="34"/>
        <v>7</v>
      </c>
      <c r="AG199" s="12">
        <f t="shared" si="35"/>
        <v>2021</v>
      </c>
      <c r="AH199" s="12"/>
      <c r="AI199" s="5">
        <f t="shared" si="36"/>
        <v>111783</v>
      </c>
      <c r="AJ199" s="12">
        <f t="shared" si="37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>
        <f t="shared" si="45"/>
        <v>6</v>
      </c>
      <c r="BB199" s="5">
        <f t="shared" si="47"/>
        <v>1458079</v>
      </c>
      <c r="BC199" s="5">
        <f t="shared" si="40"/>
        <v>477579</v>
      </c>
      <c r="BD199" s="5">
        <f t="shared" si="41"/>
        <v>1935658</v>
      </c>
      <c r="BE199" s="12"/>
      <c r="BF199" s="12">
        <f t="shared" si="46"/>
        <v>7</v>
      </c>
      <c r="BG199" s="12">
        <f t="shared" si="42"/>
        <v>2021</v>
      </c>
      <c r="BH199" s="12"/>
      <c r="BI199" s="5">
        <f t="shared" si="43"/>
        <v>111783</v>
      </c>
      <c r="BJ199" s="12">
        <f t="shared" si="44"/>
        <v>21</v>
      </c>
    </row>
    <row r="200" spans="1:62" ht="15.75" x14ac:dyDescent="0.25">
      <c r="A200" s="33">
        <v>44387</v>
      </c>
      <c r="B200" s="20">
        <v>57881</v>
      </c>
      <c r="C200" s="20">
        <v>52418</v>
      </c>
      <c r="D200" s="20">
        <v>49311</v>
      </c>
      <c r="E200" s="20">
        <v>48152</v>
      </c>
      <c r="F200" s="20">
        <v>49326</v>
      </c>
      <c r="G200" s="20">
        <v>53248</v>
      </c>
      <c r="H200" s="20">
        <v>66672</v>
      </c>
      <c r="I200" s="20">
        <v>79070</v>
      </c>
      <c r="J200" s="20">
        <v>81418</v>
      </c>
      <c r="K200" s="20">
        <v>95702</v>
      </c>
      <c r="L200" s="20">
        <v>94260</v>
      </c>
      <c r="M200" s="20">
        <v>92411</v>
      </c>
      <c r="N200" s="20">
        <v>87104</v>
      </c>
      <c r="O200" s="20">
        <v>82241</v>
      </c>
      <c r="P200" s="20">
        <v>77533</v>
      </c>
      <c r="Q200" s="20">
        <v>82050</v>
      </c>
      <c r="R200" s="20">
        <v>92448</v>
      </c>
      <c r="S200" s="20">
        <v>95067</v>
      </c>
      <c r="T200" s="20">
        <v>99459</v>
      </c>
      <c r="U200" s="20">
        <v>104084</v>
      </c>
      <c r="V200" s="20">
        <v>111244</v>
      </c>
      <c r="W200" s="20">
        <v>101828</v>
      </c>
      <c r="X200" s="20">
        <v>83337</v>
      </c>
      <c r="Y200" s="20">
        <v>67466</v>
      </c>
      <c r="AA200" s="13">
        <f t="shared" si="48"/>
        <v>6</v>
      </c>
      <c r="AB200" s="5">
        <f t="shared" si="38"/>
        <v>1459256</v>
      </c>
      <c r="AC200" s="5">
        <f t="shared" si="33"/>
        <v>444474</v>
      </c>
      <c r="AD200" s="5">
        <f t="shared" si="39"/>
        <v>1903730</v>
      </c>
      <c r="AE200" s="12"/>
      <c r="AF200" s="12">
        <f t="shared" si="34"/>
        <v>7</v>
      </c>
      <c r="AG200" s="12">
        <f t="shared" si="35"/>
        <v>2021</v>
      </c>
      <c r="AH200" s="12"/>
      <c r="AI200" s="5">
        <f t="shared" si="36"/>
        <v>111244</v>
      </c>
      <c r="AJ200" s="12">
        <f t="shared" si="37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>
        <f t="shared" si="45"/>
        <v>7</v>
      </c>
      <c r="BB200" s="5">
        <f t="shared" si="47"/>
        <v>0</v>
      </c>
      <c r="BC200" s="5">
        <f t="shared" si="40"/>
        <v>1903730</v>
      </c>
      <c r="BD200" s="5">
        <f t="shared" si="41"/>
        <v>1903730</v>
      </c>
      <c r="BE200" s="12"/>
      <c r="BF200" s="12">
        <f t="shared" si="46"/>
        <v>7</v>
      </c>
      <c r="BG200" s="12">
        <f t="shared" si="42"/>
        <v>2021</v>
      </c>
      <c r="BH200" s="12"/>
      <c r="BI200" s="5">
        <f t="shared" si="43"/>
        <v>111244</v>
      </c>
      <c r="BJ200" s="12">
        <f t="shared" si="44"/>
        <v>21</v>
      </c>
    </row>
    <row r="201" spans="1:62" ht="15.75" x14ac:dyDescent="0.25">
      <c r="A201" s="33">
        <v>44388</v>
      </c>
      <c r="B201" s="20">
        <v>58297</v>
      </c>
      <c r="C201" s="20">
        <v>52495</v>
      </c>
      <c r="D201" s="20">
        <v>49288</v>
      </c>
      <c r="E201" s="20">
        <v>48609</v>
      </c>
      <c r="F201" s="20">
        <v>49316</v>
      </c>
      <c r="G201" s="20">
        <v>53220</v>
      </c>
      <c r="H201" s="20">
        <v>66635</v>
      </c>
      <c r="I201" s="20">
        <v>78973</v>
      </c>
      <c r="J201" s="20">
        <v>81392</v>
      </c>
      <c r="K201" s="20">
        <v>95709</v>
      </c>
      <c r="L201" s="20">
        <v>94293</v>
      </c>
      <c r="M201" s="20">
        <v>92459</v>
      </c>
      <c r="N201" s="20">
        <v>87158</v>
      </c>
      <c r="O201" s="20">
        <v>82273</v>
      </c>
      <c r="P201" s="20">
        <v>77576</v>
      </c>
      <c r="Q201" s="20">
        <v>82103</v>
      </c>
      <c r="R201" s="20">
        <v>92477</v>
      </c>
      <c r="S201" s="20">
        <v>95039</v>
      </c>
      <c r="T201" s="20">
        <v>99902</v>
      </c>
      <c r="U201" s="20">
        <v>103978</v>
      </c>
      <c r="V201" s="20">
        <v>111032</v>
      </c>
      <c r="W201" s="20">
        <v>101816</v>
      </c>
      <c r="X201" s="20">
        <v>83362</v>
      </c>
      <c r="Y201" s="20">
        <v>68756</v>
      </c>
      <c r="AA201" s="13">
        <f t="shared" si="48"/>
        <v>7</v>
      </c>
      <c r="AB201" s="5">
        <f t="shared" si="38"/>
        <v>0</v>
      </c>
      <c r="AC201" s="5">
        <f t="shared" si="33"/>
        <v>1906158</v>
      </c>
      <c r="AD201" s="5">
        <f t="shared" si="39"/>
        <v>1906158</v>
      </c>
      <c r="AE201" s="12"/>
      <c r="AF201" s="12">
        <f t="shared" si="34"/>
        <v>7</v>
      </c>
      <c r="AG201" s="12">
        <f t="shared" si="35"/>
        <v>2021</v>
      </c>
      <c r="AH201" s="12"/>
      <c r="AI201" s="5">
        <f t="shared" si="36"/>
        <v>111032</v>
      </c>
      <c r="AJ201" s="12">
        <f t="shared" si="37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>
        <f t="shared" si="45"/>
        <v>1</v>
      </c>
      <c r="BB201" s="5">
        <f t="shared" si="47"/>
        <v>0</v>
      </c>
      <c r="BC201" s="5">
        <f t="shared" si="40"/>
        <v>1906158</v>
      </c>
      <c r="BD201" s="5">
        <f t="shared" si="41"/>
        <v>1906158</v>
      </c>
      <c r="BE201" s="12"/>
      <c r="BF201" s="12">
        <f t="shared" si="46"/>
        <v>7</v>
      </c>
      <c r="BG201" s="12">
        <f t="shared" si="42"/>
        <v>2021</v>
      </c>
      <c r="BH201" s="12"/>
      <c r="BI201" s="5">
        <f t="shared" si="43"/>
        <v>111032</v>
      </c>
      <c r="BJ201" s="12">
        <f t="shared" si="44"/>
        <v>21</v>
      </c>
    </row>
    <row r="202" spans="1:62" ht="15.75" x14ac:dyDescent="0.25">
      <c r="A202" s="33">
        <v>44389</v>
      </c>
      <c r="B202" s="20">
        <v>60483</v>
      </c>
      <c r="C202" s="20">
        <v>54331</v>
      </c>
      <c r="D202" s="20">
        <v>51327</v>
      </c>
      <c r="E202" s="20">
        <v>50184</v>
      </c>
      <c r="F202" s="20">
        <v>52116</v>
      </c>
      <c r="G202" s="20">
        <v>56269</v>
      </c>
      <c r="H202" s="20">
        <v>70924</v>
      </c>
      <c r="I202" s="20">
        <v>83368</v>
      </c>
      <c r="J202" s="20">
        <v>81586</v>
      </c>
      <c r="K202" s="20">
        <v>96076</v>
      </c>
      <c r="L202" s="20">
        <v>93545</v>
      </c>
      <c r="M202" s="20">
        <v>93581</v>
      </c>
      <c r="N202" s="20">
        <v>88382</v>
      </c>
      <c r="O202" s="20">
        <v>84308</v>
      </c>
      <c r="P202" s="20">
        <v>78731</v>
      </c>
      <c r="Q202" s="20">
        <v>83317</v>
      </c>
      <c r="R202" s="20">
        <v>96119</v>
      </c>
      <c r="S202" s="20">
        <v>98639</v>
      </c>
      <c r="T202" s="20">
        <v>102308</v>
      </c>
      <c r="U202" s="20">
        <v>105642</v>
      </c>
      <c r="V202" s="20">
        <v>114040</v>
      </c>
      <c r="W202" s="20">
        <v>106754</v>
      </c>
      <c r="X202" s="20">
        <v>87098</v>
      </c>
      <c r="Y202" s="20">
        <v>69469</v>
      </c>
      <c r="AA202" s="13">
        <f t="shared" si="48"/>
        <v>1</v>
      </c>
      <c r="AB202" s="5">
        <f t="shared" si="38"/>
        <v>0</v>
      </c>
      <c r="AC202" s="5">
        <f t="shared" ref="AC202:AC265" si="49">SUM(B202:Y202)-AB202</f>
        <v>1958597</v>
      </c>
      <c r="AD202" s="5">
        <f t="shared" si="39"/>
        <v>1958597</v>
      </c>
      <c r="AE202" s="12"/>
      <c r="AF202" s="12">
        <f t="shared" ref="AF202:AF265" si="50">MONTH(A202)</f>
        <v>7</v>
      </c>
      <c r="AG202" s="12">
        <f t="shared" ref="AG202:AG265" si="51">YEAR(A202)</f>
        <v>2021</v>
      </c>
      <c r="AH202" s="12"/>
      <c r="AI202" s="5">
        <f t="shared" ref="AI202:AI265" si="52">MAX(B202:Y202)</f>
        <v>114040</v>
      </c>
      <c r="AJ202" s="12">
        <f t="shared" ref="AJ202:AJ265" si="53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>
        <f t="shared" si="45"/>
        <v>2</v>
      </c>
      <c r="BB202" s="5">
        <f t="shared" si="47"/>
        <v>1493494</v>
      </c>
      <c r="BC202" s="5">
        <f t="shared" si="40"/>
        <v>465103</v>
      </c>
      <c r="BD202" s="5">
        <f t="shared" si="41"/>
        <v>1958597</v>
      </c>
      <c r="BE202" s="12"/>
      <c r="BF202" s="12">
        <f t="shared" si="46"/>
        <v>7</v>
      </c>
      <c r="BG202" s="12">
        <f t="shared" si="42"/>
        <v>2021</v>
      </c>
      <c r="BH202" s="12"/>
      <c r="BI202" s="5">
        <f t="shared" si="43"/>
        <v>114040</v>
      </c>
      <c r="BJ202" s="12">
        <f t="shared" si="44"/>
        <v>21</v>
      </c>
    </row>
    <row r="203" spans="1:62" ht="15.75" x14ac:dyDescent="0.25">
      <c r="A203" s="33">
        <v>44390</v>
      </c>
      <c r="B203" s="20">
        <v>60764</v>
      </c>
      <c r="C203" s="20">
        <v>54847</v>
      </c>
      <c r="D203" s="20">
        <v>51553</v>
      </c>
      <c r="E203" s="20">
        <v>51369</v>
      </c>
      <c r="F203" s="20">
        <v>52309</v>
      </c>
      <c r="G203" s="20">
        <v>54947</v>
      </c>
      <c r="H203" s="20">
        <v>70234</v>
      </c>
      <c r="I203" s="20">
        <v>84955</v>
      </c>
      <c r="J203" s="20">
        <v>83345</v>
      </c>
      <c r="K203" s="20">
        <v>97581</v>
      </c>
      <c r="L203" s="20">
        <v>94572</v>
      </c>
      <c r="M203" s="20">
        <v>93928</v>
      </c>
      <c r="N203" s="20">
        <v>87095</v>
      </c>
      <c r="O203" s="20">
        <v>82741</v>
      </c>
      <c r="P203" s="20">
        <v>77135</v>
      </c>
      <c r="Q203" s="20">
        <v>81680</v>
      </c>
      <c r="R203" s="20">
        <v>94529</v>
      </c>
      <c r="S203" s="20">
        <v>96997</v>
      </c>
      <c r="T203" s="20">
        <v>100704</v>
      </c>
      <c r="U203" s="20">
        <v>104093</v>
      </c>
      <c r="V203" s="20">
        <v>112505</v>
      </c>
      <c r="W203" s="20">
        <v>105284</v>
      </c>
      <c r="X203" s="20">
        <v>85660</v>
      </c>
      <c r="Y203" s="20">
        <v>68065</v>
      </c>
      <c r="AA203" s="13">
        <f t="shared" si="48"/>
        <v>2</v>
      </c>
      <c r="AB203" s="5">
        <f t="shared" ref="AB203:AB266" si="54">IF(AND(AA203&gt;1,AA203&lt;7),SUM(I203:X203),0)</f>
        <v>1482804</v>
      </c>
      <c r="AC203" s="5">
        <f t="shared" si="49"/>
        <v>464088</v>
      </c>
      <c r="AD203" s="5">
        <f t="shared" ref="AD203:AD266" si="55">SUM(AB203:AC203)</f>
        <v>1946892</v>
      </c>
      <c r="AE203" s="12"/>
      <c r="AF203" s="12">
        <f t="shared" si="50"/>
        <v>7</v>
      </c>
      <c r="AG203" s="12">
        <f t="shared" si="51"/>
        <v>2021</v>
      </c>
      <c r="AH203" s="12"/>
      <c r="AI203" s="5">
        <f t="shared" si="52"/>
        <v>112505</v>
      </c>
      <c r="AJ203" s="12">
        <f t="shared" si="53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>
        <f t="shared" si="45"/>
        <v>3</v>
      </c>
      <c r="BB203" s="5">
        <f t="shared" si="47"/>
        <v>1482804</v>
      </c>
      <c r="BC203" s="5">
        <f t="shared" ref="BC203:BC266" si="56">SUM(B203:Y203)-BB203</f>
        <v>464088</v>
      </c>
      <c r="BD203" s="5">
        <f t="shared" ref="BD203:BD266" si="57">SUM(B203:Y203)</f>
        <v>1946892</v>
      </c>
      <c r="BE203" s="12"/>
      <c r="BF203" s="12">
        <f t="shared" si="46"/>
        <v>7</v>
      </c>
      <c r="BG203" s="12">
        <f t="shared" ref="BG203:BG266" si="58">YEAR(A203)</f>
        <v>2021</v>
      </c>
      <c r="BH203" s="12"/>
      <c r="BI203" s="5">
        <f t="shared" ref="BI203:BI266" si="59">MAX(B203:Y203)</f>
        <v>112505</v>
      </c>
      <c r="BJ203" s="12">
        <f t="shared" ref="BJ203:BJ266" si="60">INDEX($B$8:$Y$8,MATCH(BI203,B203:Y203,0))</f>
        <v>21</v>
      </c>
    </row>
    <row r="204" spans="1:62" ht="15.75" x14ac:dyDescent="0.25">
      <c r="A204" s="33">
        <v>44391</v>
      </c>
      <c r="B204" s="20">
        <v>59390</v>
      </c>
      <c r="C204" s="20">
        <v>53247</v>
      </c>
      <c r="D204" s="20">
        <v>50209</v>
      </c>
      <c r="E204" s="20">
        <v>50561</v>
      </c>
      <c r="F204" s="20">
        <v>51909</v>
      </c>
      <c r="G204" s="20">
        <v>55135</v>
      </c>
      <c r="H204" s="20">
        <v>69834</v>
      </c>
      <c r="I204" s="20">
        <v>82286</v>
      </c>
      <c r="J204" s="20">
        <v>80470</v>
      </c>
      <c r="K204" s="20">
        <v>94939</v>
      </c>
      <c r="L204" s="20">
        <v>92326</v>
      </c>
      <c r="M204" s="20">
        <v>92296</v>
      </c>
      <c r="N204" s="20">
        <v>87151</v>
      </c>
      <c r="O204" s="20">
        <v>83002</v>
      </c>
      <c r="P204" s="20">
        <v>77388</v>
      </c>
      <c r="Q204" s="20">
        <v>81937</v>
      </c>
      <c r="R204" s="20">
        <v>94829</v>
      </c>
      <c r="S204" s="20">
        <v>97327</v>
      </c>
      <c r="T204" s="20">
        <v>101048</v>
      </c>
      <c r="U204" s="20">
        <v>104494</v>
      </c>
      <c r="V204" s="20">
        <v>112955</v>
      </c>
      <c r="W204" s="20">
        <v>105720</v>
      </c>
      <c r="X204" s="20">
        <v>86033</v>
      </c>
      <c r="Y204" s="20">
        <v>68386</v>
      </c>
      <c r="AA204" s="13">
        <f t="shared" si="48"/>
        <v>3</v>
      </c>
      <c r="AB204" s="5">
        <f t="shared" si="54"/>
        <v>1474201</v>
      </c>
      <c r="AC204" s="5">
        <f t="shared" si="49"/>
        <v>458671</v>
      </c>
      <c r="AD204" s="5">
        <f t="shared" si="55"/>
        <v>1932872</v>
      </c>
      <c r="AE204" s="12"/>
      <c r="AF204" s="12">
        <f t="shared" si="50"/>
        <v>7</v>
      </c>
      <c r="AG204" s="12">
        <f t="shared" si="51"/>
        <v>2021</v>
      </c>
      <c r="AH204" s="12"/>
      <c r="AI204" s="5">
        <f t="shared" si="52"/>
        <v>112955</v>
      </c>
      <c r="AJ204" s="12">
        <f t="shared" si="53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>
        <f t="shared" ref="BA204:BA267" si="61">WEEKDAY(A204)</f>
        <v>4</v>
      </c>
      <c r="BB204" s="5">
        <f t="shared" si="47"/>
        <v>1474201</v>
      </c>
      <c r="BC204" s="5">
        <f t="shared" si="56"/>
        <v>458671</v>
      </c>
      <c r="BD204" s="5">
        <f t="shared" si="57"/>
        <v>1932872</v>
      </c>
      <c r="BE204" s="12"/>
      <c r="BF204" s="12">
        <f t="shared" si="46"/>
        <v>7</v>
      </c>
      <c r="BG204" s="12">
        <f t="shared" si="58"/>
        <v>2021</v>
      </c>
      <c r="BH204" s="12"/>
      <c r="BI204" s="5">
        <f t="shared" si="59"/>
        <v>112955</v>
      </c>
      <c r="BJ204" s="12">
        <f t="shared" si="60"/>
        <v>21</v>
      </c>
    </row>
    <row r="205" spans="1:62" ht="15.75" x14ac:dyDescent="0.25">
      <c r="A205" s="33">
        <v>44392</v>
      </c>
      <c r="B205" s="20">
        <v>59440</v>
      </c>
      <c r="C205" s="20">
        <v>53287</v>
      </c>
      <c r="D205" s="20">
        <v>50271</v>
      </c>
      <c r="E205" s="20">
        <v>50475</v>
      </c>
      <c r="F205" s="20">
        <v>52082</v>
      </c>
      <c r="G205" s="20">
        <v>55600</v>
      </c>
      <c r="H205" s="20">
        <v>69930</v>
      </c>
      <c r="I205" s="20">
        <v>82353</v>
      </c>
      <c r="J205" s="20">
        <v>80702</v>
      </c>
      <c r="K205" s="20">
        <v>95326</v>
      </c>
      <c r="L205" s="20">
        <v>92531</v>
      </c>
      <c r="M205" s="20">
        <v>92405</v>
      </c>
      <c r="N205" s="20">
        <v>88340</v>
      </c>
      <c r="O205" s="20">
        <v>86654</v>
      </c>
      <c r="P205" s="20">
        <v>85360</v>
      </c>
      <c r="Q205" s="20">
        <v>89959</v>
      </c>
      <c r="R205" s="20">
        <v>100540</v>
      </c>
      <c r="S205" s="20">
        <v>107046</v>
      </c>
      <c r="T205" s="20">
        <v>112693</v>
      </c>
      <c r="U205" s="20">
        <v>112904</v>
      </c>
      <c r="V205" s="20">
        <v>114383</v>
      </c>
      <c r="W205" s="20">
        <v>106820</v>
      </c>
      <c r="X205" s="20">
        <v>91760</v>
      </c>
      <c r="Y205" s="20">
        <v>74081</v>
      </c>
      <c r="AA205" s="13">
        <f t="shared" si="48"/>
        <v>4</v>
      </c>
      <c r="AB205" s="5">
        <f t="shared" si="54"/>
        <v>1539776</v>
      </c>
      <c r="AC205" s="5">
        <f t="shared" si="49"/>
        <v>465166</v>
      </c>
      <c r="AD205" s="5">
        <f t="shared" si="55"/>
        <v>2004942</v>
      </c>
      <c r="AE205" s="12"/>
      <c r="AF205" s="12">
        <f t="shared" si="50"/>
        <v>7</v>
      </c>
      <c r="AG205" s="12">
        <f t="shared" si="51"/>
        <v>2021</v>
      </c>
      <c r="AH205" s="12"/>
      <c r="AI205" s="5">
        <f t="shared" si="52"/>
        <v>114383</v>
      </c>
      <c r="AJ205" s="12">
        <f t="shared" si="53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>
        <f t="shared" si="61"/>
        <v>5</v>
      </c>
      <c r="BB205" s="5">
        <f t="shared" si="47"/>
        <v>1539776</v>
      </c>
      <c r="BC205" s="5">
        <f t="shared" si="56"/>
        <v>465166</v>
      </c>
      <c r="BD205" s="5">
        <f t="shared" si="57"/>
        <v>2004942</v>
      </c>
      <c r="BE205" s="12"/>
      <c r="BF205" s="12">
        <f t="shared" si="46"/>
        <v>7</v>
      </c>
      <c r="BG205" s="12">
        <f t="shared" si="58"/>
        <v>2021</v>
      </c>
      <c r="BH205" s="12"/>
      <c r="BI205" s="5">
        <f t="shared" si="59"/>
        <v>114383</v>
      </c>
      <c r="BJ205" s="12">
        <f t="shared" si="60"/>
        <v>21</v>
      </c>
    </row>
    <row r="206" spans="1:62" ht="15.75" x14ac:dyDescent="0.25">
      <c r="A206" s="33">
        <v>44393</v>
      </c>
      <c r="B206" s="20">
        <v>67226</v>
      </c>
      <c r="C206" s="20">
        <v>60914</v>
      </c>
      <c r="D206" s="20">
        <v>57600</v>
      </c>
      <c r="E206" s="20">
        <v>57333</v>
      </c>
      <c r="F206" s="20">
        <v>58214</v>
      </c>
      <c r="G206" s="20">
        <v>60869</v>
      </c>
      <c r="H206" s="20">
        <v>71994</v>
      </c>
      <c r="I206" s="20">
        <v>82744</v>
      </c>
      <c r="J206" s="20">
        <v>81497</v>
      </c>
      <c r="K206" s="20">
        <v>95532</v>
      </c>
      <c r="L206" s="20">
        <v>92909</v>
      </c>
      <c r="M206" s="20">
        <v>93937</v>
      </c>
      <c r="N206" s="20">
        <v>92150</v>
      </c>
      <c r="O206" s="20">
        <v>86511</v>
      </c>
      <c r="P206" s="20">
        <v>83722</v>
      </c>
      <c r="Q206" s="20">
        <v>89055</v>
      </c>
      <c r="R206" s="20">
        <v>102426</v>
      </c>
      <c r="S206" s="20">
        <v>110053</v>
      </c>
      <c r="T206" s="20">
        <v>116264</v>
      </c>
      <c r="U206" s="20">
        <v>114785</v>
      </c>
      <c r="V206" s="20">
        <v>119267</v>
      </c>
      <c r="W206" s="20">
        <v>112182</v>
      </c>
      <c r="X206" s="20">
        <v>95509</v>
      </c>
      <c r="Y206" s="20">
        <v>81574</v>
      </c>
      <c r="AA206" s="13">
        <f t="shared" si="48"/>
        <v>5</v>
      </c>
      <c r="AB206" s="5">
        <f t="shared" si="54"/>
        <v>1568543</v>
      </c>
      <c r="AC206" s="5">
        <f t="shared" si="49"/>
        <v>515724</v>
      </c>
      <c r="AD206" s="5">
        <f t="shared" si="55"/>
        <v>2084267</v>
      </c>
      <c r="AE206" s="12"/>
      <c r="AF206" s="12">
        <f t="shared" si="50"/>
        <v>7</v>
      </c>
      <c r="AG206" s="12">
        <f t="shared" si="51"/>
        <v>2021</v>
      </c>
      <c r="AH206" s="12"/>
      <c r="AI206" s="5">
        <f t="shared" si="52"/>
        <v>119267</v>
      </c>
      <c r="AJ206" s="12">
        <f t="shared" si="53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>
        <f t="shared" si="61"/>
        <v>6</v>
      </c>
      <c r="BB206" s="5">
        <f t="shared" si="47"/>
        <v>1568543</v>
      </c>
      <c r="BC206" s="5">
        <f t="shared" si="56"/>
        <v>515724</v>
      </c>
      <c r="BD206" s="5">
        <f t="shared" si="57"/>
        <v>2084267</v>
      </c>
      <c r="BE206" s="12"/>
      <c r="BF206" s="12">
        <f t="shared" ref="BF206:BF269" si="62">MONTH(A206)</f>
        <v>7</v>
      </c>
      <c r="BG206" s="12">
        <f t="shared" si="58"/>
        <v>2021</v>
      </c>
      <c r="BH206" s="12"/>
      <c r="BI206" s="5">
        <f t="shared" si="59"/>
        <v>119267</v>
      </c>
      <c r="BJ206" s="12">
        <f t="shared" si="60"/>
        <v>21</v>
      </c>
    </row>
    <row r="207" spans="1:62" ht="15.75" x14ac:dyDescent="0.25">
      <c r="A207" s="33">
        <v>44394</v>
      </c>
      <c r="B207" s="20">
        <v>73254</v>
      </c>
      <c r="C207" s="20">
        <v>67204</v>
      </c>
      <c r="D207" s="20">
        <v>64734</v>
      </c>
      <c r="E207" s="20">
        <v>64399</v>
      </c>
      <c r="F207" s="20">
        <v>64731</v>
      </c>
      <c r="G207" s="20">
        <v>65550</v>
      </c>
      <c r="H207" s="20">
        <v>76297</v>
      </c>
      <c r="I207" s="20">
        <v>89585</v>
      </c>
      <c r="J207" s="20">
        <v>92427</v>
      </c>
      <c r="K207" s="20">
        <v>105087</v>
      </c>
      <c r="L207" s="20">
        <v>102717</v>
      </c>
      <c r="M207" s="20">
        <v>101116</v>
      </c>
      <c r="N207" s="20">
        <v>94050</v>
      </c>
      <c r="O207" s="20">
        <v>88875</v>
      </c>
      <c r="P207" s="20">
        <v>82496</v>
      </c>
      <c r="Q207" s="20">
        <v>83874</v>
      </c>
      <c r="R207" s="20">
        <v>94169</v>
      </c>
      <c r="S207" s="20">
        <v>96712</v>
      </c>
      <c r="T207" s="20">
        <v>102266</v>
      </c>
      <c r="U207" s="20">
        <v>105739</v>
      </c>
      <c r="V207" s="20">
        <v>112932</v>
      </c>
      <c r="W207" s="20">
        <v>103507</v>
      </c>
      <c r="X207" s="20">
        <v>86310</v>
      </c>
      <c r="Y207" s="20">
        <v>72716</v>
      </c>
      <c r="AA207" s="13">
        <f t="shared" si="48"/>
        <v>6</v>
      </c>
      <c r="AB207" s="5">
        <f t="shared" si="54"/>
        <v>1541862</v>
      </c>
      <c r="AC207" s="5">
        <f t="shared" si="49"/>
        <v>548885</v>
      </c>
      <c r="AD207" s="5">
        <f t="shared" si="55"/>
        <v>2090747</v>
      </c>
      <c r="AE207" s="12"/>
      <c r="AF207" s="12">
        <f t="shared" si="50"/>
        <v>7</v>
      </c>
      <c r="AG207" s="12">
        <f t="shared" si="51"/>
        <v>2021</v>
      </c>
      <c r="AH207" s="12"/>
      <c r="AI207" s="5">
        <f t="shared" si="52"/>
        <v>112932</v>
      </c>
      <c r="AJ207" s="12">
        <f t="shared" si="53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>
        <f t="shared" si="61"/>
        <v>7</v>
      </c>
      <c r="BB207" s="5">
        <f t="shared" ref="BB207:BB270" si="63">IF(AND(BA207&gt;1,BA207&lt;7),SUM(I207:X207),0)</f>
        <v>0</v>
      </c>
      <c r="BC207" s="5">
        <f t="shared" si="56"/>
        <v>2090747</v>
      </c>
      <c r="BD207" s="5">
        <f t="shared" si="57"/>
        <v>2090747</v>
      </c>
      <c r="BE207" s="12"/>
      <c r="BF207" s="12">
        <f t="shared" si="62"/>
        <v>7</v>
      </c>
      <c r="BG207" s="12">
        <f t="shared" si="58"/>
        <v>2021</v>
      </c>
      <c r="BH207" s="12"/>
      <c r="BI207" s="5">
        <f t="shared" si="59"/>
        <v>112932</v>
      </c>
      <c r="BJ207" s="12">
        <f t="shared" si="60"/>
        <v>21</v>
      </c>
    </row>
    <row r="208" spans="1:62" ht="15.75" x14ac:dyDescent="0.25">
      <c r="A208" s="33">
        <v>44395</v>
      </c>
      <c r="B208" s="20">
        <v>63512</v>
      </c>
      <c r="C208" s="20">
        <v>58264</v>
      </c>
      <c r="D208" s="20">
        <v>55303</v>
      </c>
      <c r="E208" s="20">
        <v>54570</v>
      </c>
      <c r="F208" s="20">
        <v>54547</v>
      </c>
      <c r="G208" s="20">
        <v>55498</v>
      </c>
      <c r="H208" s="20">
        <v>67943</v>
      </c>
      <c r="I208" s="20">
        <v>80518</v>
      </c>
      <c r="J208" s="20">
        <v>82914</v>
      </c>
      <c r="K208" s="20">
        <v>97395</v>
      </c>
      <c r="L208" s="20">
        <v>95953</v>
      </c>
      <c r="M208" s="20">
        <v>94073</v>
      </c>
      <c r="N208" s="20">
        <v>88991</v>
      </c>
      <c r="O208" s="20">
        <v>84046</v>
      </c>
      <c r="P208" s="20">
        <v>79224</v>
      </c>
      <c r="Q208" s="20">
        <v>83830</v>
      </c>
      <c r="R208" s="20">
        <v>94312</v>
      </c>
      <c r="S208" s="20">
        <v>96978</v>
      </c>
      <c r="T208" s="20">
        <v>101469</v>
      </c>
      <c r="U208" s="20">
        <v>106084</v>
      </c>
      <c r="V208" s="20">
        <v>113243</v>
      </c>
      <c r="W208" s="20">
        <v>103871</v>
      </c>
      <c r="X208" s="20">
        <v>84954</v>
      </c>
      <c r="Y208" s="20">
        <v>68797</v>
      </c>
      <c r="AA208" s="13">
        <f t="shared" si="48"/>
        <v>7</v>
      </c>
      <c r="AB208" s="5">
        <f t="shared" si="54"/>
        <v>0</v>
      </c>
      <c r="AC208" s="5">
        <f t="shared" si="49"/>
        <v>1966289</v>
      </c>
      <c r="AD208" s="5">
        <f t="shared" si="55"/>
        <v>1966289</v>
      </c>
      <c r="AE208" s="12"/>
      <c r="AF208" s="12">
        <f t="shared" si="50"/>
        <v>7</v>
      </c>
      <c r="AG208" s="12">
        <f t="shared" si="51"/>
        <v>2021</v>
      </c>
      <c r="AH208" s="12"/>
      <c r="AI208" s="5">
        <f t="shared" si="52"/>
        <v>113243</v>
      </c>
      <c r="AJ208" s="12">
        <f t="shared" si="53"/>
        <v>21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>
        <f t="shared" si="61"/>
        <v>1</v>
      </c>
      <c r="BB208" s="5">
        <f t="shared" si="63"/>
        <v>0</v>
      </c>
      <c r="BC208" s="5">
        <f t="shared" si="56"/>
        <v>1966289</v>
      </c>
      <c r="BD208" s="5">
        <f t="shared" si="57"/>
        <v>1966289</v>
      </c>
      <c r="BE208" s="12"/>
      <c r="BF208" s="12">
        <f t="shared" si="62"/>
        <v>7</v>
      </c>
      <c r="BG208" s="12">
        <f t="shared" si="58"/>
        <v>2021</v>
      </c>
      <c r="BH208" s="12"/>
      <c r="BI208" s="5">
        <f t="shared" si="59"/>
        <v>113243</v>
      </c>
      <c r="BJ208" s="12">
        <f t="shared" si="60"/>
        <v>21</v>
      </c>
    </row>
    <row r="209" spans="1:62" ht="15.75" x14ac:dyDescent="0.25">
      <c r="A209" s="33">
        <v>44396</v>
      </c>
      <c r="B209" s="20">
        <v>60153</v>
      </c>
      <c r="C209" s="20">
        <v>53931</v>
      </c>
      <c r="D209" s="20">
        <v>51782</v>
      </c>
      <c r="E209" s="20">
        <v>52423</v>
      </c>
      <c r="F209" s="20">
        <v>53562</v>
      </c>
      <c r="G209" s="20">
        <v>56879</v>
      </c>
      <c r="H209" s="20">
        <v>70733</v>
      </c>
      <c r="I209" s="20">
        <v>83303</v>
      </c>
      <c r="J209" s="20">
        <v>81446</v>
      </c>
      <c r="K209" s="20">
        <v>96047</v>
      </c>
      <c r="L209" s="20">
        <v>93362</v>
      </c>
      <c r="M209" s="20">
        <v>93416</v>
      </c>
      <c r="N209" s="20">
        <v>88167</v>
      </c>
      <c r="O209" s="20">
        <v>83959</v>
      </c>
      <c r="P209" s="20">
        <v>78287</v>
      </c>
      <c r="Q209" s="20">
        <v>82887</v>
      </c>
      <c r="R209" s="20">
        <v>95896</v>
      </c>
      <c r="S209" s="20">
        <v>98527</v>
      </c>
      <c r="T209" s="20">
        <v>102367</v>
      </c>
      <c r="U209" s="20">
        <v>105859</v>
      </c>
      <c r="V209" s="20">
        <v>114387</v>
      </c>
      <c r="W209" s="20">
        <v>107004</v>
      </c>
      <c r="X209" s="20">
        <v>87029</v>
      </c>
      <c r="Y209" s="20">
        <v>69177</v>
      </c>
      <c r="AA209" s="13">
        <f t="shared" si="48"/>
        <v>1</v>
      </c>
      <c r="AB209" s="5">
        <f t="shared" si="54"/>
        <v>0</v>
      </c>
      <c r="AC209" s="5">
        <f t="shared" si="49"/>
        <v>1960583</v>
      </c>
      <c r="AD209" s="5">
        <f t="shared" si="55"/>
        <v>1960583</v>
      </c>
      <c r="AE209" s="12"/>
      <c r="AF209" s="12">
        <f t="shared" si="50"/>
        <v>7</v>
      </c>
      <c r="AG209" s="12">
        <f t="shared" si="51"/>
        <v>2021</v>
      </c>
      <c r="AH209" s="12"/>
      <c r="AI209" s="5">
        <f t="shared" si="52"/>
        <v>114387</v>
      </c>
      <c r="AJ209" s="12">
        <f t="shared" si="53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>
        <f t="shared" si="61"/>
        <v>2</v>
      </c>
      <c r="BB209" s="5">
        <f t="shared" si="63"/>
        <v>1491943</v>
      </c>
      <c r="BC209" s="5">
        <f t="shared" si="56"/>
        <v>468640</v>
      </c>
      <c r="BD209" s="5">
        <f t="shared" si="57"/>
        <v>1960583</v>
      </c>
      <c r="BE209" s="12"/>
      <c r="BF209" s="12">
        <f t="shared" si="62"/>
        <v>7</v>
      </c>
      <c r="BG209" s="12">
        <f t="shared" si="58"/>
        <v>2021</v>
      </c>
      <c r="BH209" s="12"/>
      <c r="BI209" s="5">
        <f t="shared" si="59"/>
        <v>114387</v>
      </c>
      <c r="BJ209" s="12">
        <f t="shared" si="60"/>
        <v>21</v>
      </c>
    </row>
    <row r="210" spans="1:62" ht="15.75" x14ac:dyDescent="0.25">
      <c r="A210" s="33">
        <v>44397</v>
      </c>
      <c r="B210" s="20">
        <v>61302</v>
      </c>
      <c r="C210" s="20">
        <v>55875</v>
      </c>
      <c r="D210" s="20">
        <v>52859</v>
      </c>
      <c r="E210" s="20">
        <v>53412</v>
      </c>
      <c r="F210" s="20">
        <v>54755</v>
      </c>
      <c r="G210" s="20">
        <v>57615</v>
      </c>
      <c r="H210" s="20">
        <v>70956</v>
      </c>
      <c r="I210" s="20">
        <v>83634</v>
      </c>
      <c r="J210" s="20">
        <v>81738</v>
      </c>
      <c r="K210" s="20">
        <v>96431</v>
      </c>
      <c r="L210" s="20">
        <v>93755</v>
      </c>
      <c r="M210" s="20">
        <v>93747</v>
      </c>
      <c r="N210" s="20">
        <v>88466</v>
      </c>
      <c r="O210" s="20">
        <v>89532</v>
      </c>
      <c r="P210" s="20">
        <v>89311</v>
      </c>
      <c r="Q210" s="20">
        <v>91755</v>
      </c>
      <c r="R210" s="20">
        <v>97601</v>
      </c>
      <c r="S210" s="20">
        <v>103953</v>
      </c>
      <c r="T210" s="20">
        <v>110825</v>
      </c>
      <c r="U210" s="20">
        <v>110450</v>
      </c>
      <c r="V210" s="20">
        <v>114780</v>
      </c>
      <c r="W210" s="20">
        <v>107338</v>
      </c>
      <c r="X210" s="20">
        <v>88383</v>
      </c>
      <c r="Y210" s="20">
        <v>74323</v>
      </c>
      <c r="AA210" s="13">
        <f t="shared" si="48"/>
        <v>2</v>
      </c>
      <c r="AB210" s="5">
        <f t="shared" si="54"/>
        <v>1541699</v>
      </c>
      <c r="AC210" s="5">
        <f t="shared" si="49"/>
        <v>481097</v>
      </c>
      <c r="AD210" s="5">
        <f t="shared" si="55"/>
        <v>2022796</v>
      </c>
      <c r="AE210" s="12"/>
      <c r="AF210" s="12">
        <f t="shared" si="50"/>
        <v>7</v>
      </c>
      <c r="AG210" s="12">
        <f t="shared" si="51"/>
        <v>2021</v>
      </c>
      <c r="AH210" s="12"/>
      <c r="AI210" s="5">
        <f t="shared" si="52"/>
        <v>114780</v>
      </c>
      <c r="AJ210" s="12">
        <f t="shared" si="53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>
        <f t="shared" si="61"/>
        <v>3</v>
      </c>
      <c r="BB210" s="5">
        <f t="shared" si="63"/>
        <v>1541699</v>
      </c>
      <c r="BC210" s="5">
        <f t="shared" si="56"/>
        <v>481097</v>
      </c>
      <c r="BD210" s="5">
        <f t="shared" si="57"/>
        <v>2022796</v>
      </c>
      <c r="BE210" s="12"/>
      <c r="BF210" s="12">
        <f t="shared" si="62"/>
        <v>7</v>
      </c>
      <c r="BG210" s="12">
        <f t="shared" si="58"/>
        <v>2021</v>
      </c>
      <c r="BH210" s="12"/>
      <c r="BI210" s="5">
        <f t="shared" si="59"/>
        <v>114780</v>
      </c>
      <c r="BJ210" s="12">
        <f t="shared" si="60"/>
        <v>21</v>
      </c>
    </row>
    <row r="211" spans="1:62" ht="15.75" x14ac:dyDescent="0.25">
      <c r="A211" s="33">
        <v>44398</v>
      </c>
      <c r="B211" s="20">
        <v>65698</v>
      </c>
      <c r="C211" s="20">
        <v>59719</v>
      </c>
      <c r="D211" s="20">
        <v>56460</v>
      </c>
      <c r="E211" s="20">
        <v>55914</v>
      </c>
      <c r="F211" s="20">
        <v>56625</v>
      </c>
      <c r="G211" s="20">
        <v>60175</v>
      </c>
      <c r="H211" s="20">
        <v>71224</v>
      </c>
      <c r="I211" s="20">
        <v>83886</v>
      </c>
      <c r="J211" s="20">
        <v>82016</v>
      </c>
      <c r="K211" s="20">
        <v>96783</v>
      </c>
      <c r="L211" s="20">
        <v>94102</v>
      </c>
      <c r="M211" s="20">
        <v>94082</v>
      </c>
      <c r="N211" s="20">
        <v>88740</v>
      </c>
      <c r="O211" s="20">
        <v>84561</v>
      </c>
      <c r="P211" s="20">
        <v>78820</v>
      </c>
      <c r="Q211" s="20">
        <v>83499</v>
      </c>
      <c r="R211" s="20">
        <v>96637</v>
      </c>
      <c r="S211" s="20">
        <v>99124</v>
      </c>
      <c r="T211" s="20">
        <v>102889</v>
      </c>
      <c r="U211" s="20">
        <v>106392</v>
      </c>
      <c r="V211" s="20">
        <v>115017</v>
      </c>
      <c r="W211" s="20">
        <v>107645</v>
      </c>
      <c r="X211" s="20">
        <v>87618</v>
      </c>
      <c r="Y211" s="20">
        <v>69645</v>
      </c>
      <c r="AA211" s="13">
        <f t="shared" si="48"/>
        <v>3</v>
      </c>
      <c r="AB211" s="5">
        <f t="shared" si="54"/>
        <v>1501811</v>
      </c>
      <c r="AC211" s="5">
        <f t="shared" si="49"/>
        <v>495460</v>
      </c>
      <c r="AD211" s="5">
        <f t="shared" si="55"/>
        <v>1997271</v>
      </c>
      <c r="AE211" s="12"/>
      <c r="AF211" s="12">
        <f t="shared" si="50"/>
        <v>7</v>
      </c>
      <c r="AG211" s="12">
        <f t="shared" si="51"/>
        <v>2021</v>
      </c>
      <c r="AH211" s="12"/>
      <c r="AI211" s="5">
        <f t="shared" si="52"/>
        <v>115017</v>
      </c>
      <c r="AJ211" s="12">
        <f t="shared" si="53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>
        <f t="shared" si="61"/>
        <v>4</v>
      </c>
      <c r="BB211" s="5">
        <f t="shared" si="63"/>
        <v>1501811</v>
      </c>
      <c r="BC211" s="5">
        <f t="shared" si="56"/>
        <v>495460</v>
      </c>
      <c r="BD211" s="5">
        <f t="shared" si="57"/>
        <v>1997271</v>
      </c>
      <c r="BE211" s="12"/>
      <c r="BF211" s="12">
        <f t="shared" si="62"/>
        <v>7</v>
      </c>
      <c r="BG211" s="12">
        <f t="shared" si="58"/>
        <v>2021</v>
      </c>
      <c r="BH211" s="12"/>
      <c r="BI211" s="5">
        <f t="shared" si="59"/>
        <v>115017</v>
      </c>
      <c r="BJ211" s="12">
        <f t="shared" si="60"/>
        <v>21</v>
      </c>
    </row>
    <row r="212" spans="1:62" ht="15.75" x14ac:dyDescent="0.25">
      <c r="A212" s="33">
        <v>44399</v>
      </c>
      <c r="B212" s="20">
        <v>60723</v>
      </c>
      <c r="C212" s="20">
        <v>54471</v>
      </c>
      <c r="D212" s="20">
        <v>51407</v>
      </c>
      <c r="E212" s="20">
        <v>51188</v>
      </c>
      <c r="F212" s="20">
        <v>52192</v>
      </c>
      <c r="G212" s="20">
        <v>56414</v>
      </c>
      <c r="H212" s="20">
        <v>71414</v>
      </c>
      <c r="I212" s="20">
        <v>84095</v>
      </c>
      <c r="J212" s="20">
        <v>82202</v>
      </c>
      <c r="K212" s="20">
        <v>97005</v>
      </c>
      <c r="L212" s="20">
        <v>94372</v>
      </c>
      <c r="M212" s="20">
        <v>94342</v>
      </c>
      <c r="N212" s="20">
        <v>89033</v>
      </c>
      <c r="O212" s="20">
        <v>84790</v>
      </c>
      <c r="P212" s="20">
        <v>79078</v>
      </c>
      <c r="Q212" s="20">
        <v>83755</v>
      </c>
      <c r="R212" s="20">
        <v>96917</v>
      </c>
      <c r="S212" s="20">
        <v>99470</v>
      </c>
      <c r="T212" s="20">
        <v>103240</v>
      </c>
      <c r="U212" s="20">
        <v>106757</v>
      </c>
      <c r="V212" s="20">
        <v>115470</v>
      </c>
      <c r="W212" s="20">
        <v>107992</v>
      </c>
      <c r="X212" s="20">
        <v>87888</v>
      </c>
      <c r="Y212" s="20">
        <v>69868</v>
      </c>
      <c r="AA212" s="13">
        <f t="shared" si="48"/>
        <v>4</v>
      </c>
      <c r="AB212" s="5">
        <f t="shared" si="54"/>
        <v>1506406</v>
      </c>
      <c r="AC212" s="5">
        <f t="shared" si="49"/>
        <v>467677</v>
      </c>
      <c r="AD212" s="5">
        <f t="shared" si="55"/>
        <v>1974083</v>
      </c>
      <c r="AE212" s="12"/>
      <c r="AF212" s="12">
        <f t="shared" si="50"/>
        <v>7</v>
      </c>
      <c r="AG212" s="12">
        <f t="shared" si="51"/>
        <v>2021</v>
      </c>
      <c r="AH212" s="12"/>
      <c r="AI212" s="5">
        <f t="shared" si="52"/>
        <v>115470</v>
      </c>
      <c r="AJ212" s="12">
        <f t="shared" si="53"/>
        <v>21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>
        <f t="shared" si="61"/>
        <v>5</v>
      </c>
      <c r="BB212" s="5">
        <f t="shared" si="63"/>
        <v>1506406</v>
      </c>
      <c r="BC212" s="5">
        <f t="shared" si="56"/>
        <v>467677</v>
      </c>
      <c r="BD212" s="5">
        <f t="shared" si="57"/>
        <v>1974083</v>
      </c>
      <c r="BE212" s="12"/>
      <c r="BF212" s="12">
        <f t="shared" si="62"/>
        <v>7</v>
      </c>
      <c r="BG212" s="12">
        <f t="shared" si="58"/>
        <v>2021</v>
      </c>
      <c r="BH212" s="12"/>
      <c r="BI212" s="5">
        <f t="shared" si="59"/>
        <v>115470</v>
      </c>
      <c r="BJ212" s="12">
        <f t="shared" si="60"/>
        <v>21</v>
      </c>
    </row>
    <row r="213" spans="1:62" ht="15.75" x14ac:dyDescent="0.25">
      <c r="A213" s="33">
        <v>44400</v>
      </c>
      <c r="B213" s="20">
        <v>60746</v>
      </c>
      <c r="C213" s="20">
        <v>54464</v>
      </c>
      <c r="D213" s="20">
        <v>51386</v>
      </c>
      <c r="E213" s="20">
        <v>50190</v>
      </c>
      <c r="F213" s="20">
        <v>52188</v>
      </c>
      <c r="G213" s="20">
        <v>56399</v>
      </c>
      <c r="H213" s="20">
        <v>71422</v>
      </c>
      <c r="I213" s="20">
        <v>84143</v>
      </c>
      <c r="J213" s="20">
        <v>82167</v>
      </c>
      <c r="K213" s="20">
        <v>97088</v>
      </c>
      <c r="L213" s="20">
        <v>94441</v>
      </c>
      <c r="M213" s="20">
        <v>94409</v>
      </c>
      <c r="N213" s="20">
        <v>89110</v>
      </c>
      <c r="O213" s="20">
        <v>84840</v>
      </c>
      <c r="P213" s="20">
        <v>79155</v>
      </c>
      <c r="Q213" s="20">
        <v>83741</v>
      </c>
      <c r="R213" s="20">
        <v>96912</v>
      </c>
      <c r="S213" s="20">
        <v>99454</v>
      </c>
      <c r="T213" s="20">
        <v>103354</v>
      </c>
      <c r="U213" s="20">
        <v>106870</v>
      </c>
      <c r="V213" s="20">
        <v>115411</v>
      </c>
      <c r="W213" s="20">
        <v>107982</v>
      </c>
      <c r="X213" s="20">
        <v>87902</v>
      </c>
      <c r="Y213" s="20">
        <v>69896</v>
      </c>
      <c r="AA213" s="13">
        <f t="shared" si="48"/>
        <v>5</v>
      </c>
      <c r="AB213" s="5">
        <f t="shared" si="54"/>
        <v>1506979</v>
      </c>
      <c r="AC213" s="5">
        <f t="shared" si="49"/>
        <v>466691</v>
      </c>
      <c r="AD213" s="5">
        <f t="shared" si="55"/>
        <v>1973670</v>
      </c>
      <c r="AE213" s="12"/>
      <c r="AF213" s="12">
        <f t="shared" si="50"/>
        <v>7</v>
      </c>
      <c r="AG213" s="12">
        <f t="shared" si="51"/>
        <v>2021</v>
      </c>
      <c r="AH213" s="12"/>
      <c r="AI213" s="5">
        <f t="shared" si="52"/>
        <v>115411</v>
      </c>
      <c r="AJ213" s="12">
        <f t="shared" si="53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>
        <f t="shared" si="61"/>
        <v>6</v>
      </c>
      <c r="BB213" s="5">
        <f t="shared" si="63"/>
        <v>1506979</v>
      </c>
      <c r="BC213" s="5">
        <f t="shared" si="56"/>
        <v>466691</v>
      </c>
      <c r="BD213" s="5">
        <f t="shared" si="57"/>
        <v>1973670</v>
      </c>
      <c r="BE213" s="12"/>
      <c r="BF213" s="12">
        <f t="shared" si="62"/>
        <v>7</v>
      </c>
      <c r="BG213" s="12">
        <f t="shared" si="58"/>
        <v>2021</v>
      </c>
      <c r="BH213" s="12"/>
      <c r="BI213" s="5">
        <f t="shared" si="59"/>
        <v>115411</v>
      </c>
      <c r="BJ213" s="12">
        <f t="shared" si="60"/>
        <v>21</v>
      </c>
    </row>
    <row r="214" spans="1:62" ht="15.75" x14ac:dyDescent="0.25">
      <c r="A214" s="33">
        <v>44401</v>
      </c>
      <c r="B214" s="20">
        <v>59837</v>
      </c>
      <c r="C214" s="20">
        <v>54213</v>
      </c>
      <c r="D214" s="20">
        <v>51082</v>
      </c>
      <c r="E214" s="20">
        <v>49864</v>
      </c>
      <c r="F214" s="20">
        <v>51065</v>
      </c>
      <c r="G214" s="20">
        <v>55120</v>
      </c>
      <c r="H214" s="20">
        <v>68965</v>
      </c>
      <c r="I214" s="20">
        <v>81747</v>
      </c>
      <c r="J214" s="20">
        <v>84222</v>
      </c>
      <c r="K214" s="20">
        <v>98986</v>
      </c>
      <c r="L214" s="20">
        <v>97529</v>
      </c>
      <c r="M214" s="20">
        <v>95611</v>
      </c>
      <c r="N214" s="20">
        <v>90155</v>
      </c>
      <c r="O214" s="20">
        <v>85116</v>
      </c>
      <c r="P214" s="20">
        <v>80259</v>
      </c>
      <c r="Q214" s="20">
        <v>84929</v>
      </c>
      <c r="R214" s="20">
        <v>95656</v>
      </c>
      <c r="S214" s="20">
        <v>98350</v>
      </c>
      <c r="T214" s="20">
        <v>102958</v>
      </c>
      <c r="U214" s="20">
        <v>107720</v>
      </c>
      <c r="V214" s="20">
        <v>115013</v>
      </c>
      <c r="W214" s="20">
        <v>105324</v>
      </c>
      <c r="X214" s="20">
        <v>86232</v>
      </c>
      <c r="Y214" s="20">
        <v>69827</v>
      </c>
      <c r="AA214" s="13">
        <f t="shared" si="48"/>
        <v>6</v>
      </c>
      <c r="AB214" s="5">
        <f t="shared" si="54"/>
        <v>1509807</v>
      </c>
      <c r="AC214" s="5">
        <f t="shared" si="49"/>
        <v>459973</v>
      </c>
      <c r="AD214" s="5">
        <f t="shared" si="55"/>
        <v>1969780</v>
      </c>
      <c r="AE214" s="12"/>
      <c r="AF214" s="12">
        <f t="shared" si="50"/>
        <v>7</v>
      </c>
      <c r="AG214" s="12">
        <f t="shared" si="51"/>
        <v>2021</v>
      </c>
      <c r="AH214" s="12"/>
      <c r="AI214" s="5">
        <f t="shared" si="52"/>
        <v>115013</v>
      </c>
      <c r="AJ214" s="12">
        <f t="shared" si="53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>
        <f t="shared" si="61"/>
        <v>7</v>
      </c>
      <c r="BB214" s="5">
        <f t="shared" si="63"/>
        <v>0</v>
      </c>
      <c r="BC214" s="5">
        <f t="shared" si="56"/>
        <v>1969780</v>
      </c>
      <c r="BD214" s="5">
        <f t="shared" si="57"/>
        <v>1969780</v>
      </c>
      <c r="BE214" s="12"/>
      <c r="BF214" s="12">
        <f t="shared" si="62"/>
        <v>7</v>
      </c>
      <c r="BG214" s="12">
        <f t="shared" si="58"/>
        <v>2021</v>
      </c>
      <c r="BH214" s="12"/>
      <c r="BI214" s="5">
        <f t="shared" si="59"/>
        <v>115013</v>
      </c>
      <c r="BJ214" s="12">
        <f t="shared" si="60"/>
        <v>21</v>
      </c>
    </row>
    <row r="215" spans="1:62" ht="15.75" x14ac:dyDescent="0.25">
      <c r="A215" s="33">
        <v>44402</v>
      </c>
      <c r="B215" s="20">
        <v>59834</v>
      </c>
      <c r="C215" s="20">
        <v>54218</v>
      </c>
      <c r="D215" s="20">
        <v>51068</v>
      </c>
      <c r="E215" s="20">
        <v>49869</v>
      </c>
      <c r="F215" s="20">
        <v>51088</v>
      </c>
      <c r="G215" s="20">
        <v>55115</v>
      </c>
      <c r="H215" s="20">
        <v>68939</v>
      </c>
      <c r="I215" s="20">
        <v>81729</v>
      </c>
      <c r="J215" s="20">
        <v>84185</v>
      </c>
      <c r="K215" s="20">
        <v>98891</v>
      </c>
      <c r="L215" s="20">
        <v>97427</v>
      </c>
      <c r="M215" s="20">
        <v>95496</v>
      </c>
      <c r="N215" s="20">
        <v>90002</v>
      </c>
      <c r="O215" s="20">
        <v>84968</v>
      </c>
      <c r="P215" s="20">
        <v>80074</v>
      </c>
      <c r="Q215" s="20">
        <v>84737</v>
      </c>
      <c r="R215" s="20">
        <v>95660</v>
      </c>
      <c r="S215" s="20">
        <v>98329</v>
      </c>
      <c r="T215" s="20">
        <v>102894</v>
      </c>
      <c r="U215" s="20">
        <v>107599</v>
      </c>
      <c r="V215" s="20">
        <v>114942</v>
      </c>
      <c r="W215" s="20">
        <v>105342</v>
      </c>
      <c r="X215" s="20">
        <v>86176</v>
      </c>
      <c r="Y215" s="20">
        <v>69790</v>
      </c>
      <c r="AA215" s="13">
        <f t="shared" si="48"/>
        <v>7</v>
      </c>
      <c r="AB215" s="5">
        <f t="shared" si="54"/>
        <v>0</v>
      </c>
      <c r="AC215" s="5">
        <f t="shared" si="49"/>
        <v>1968372</v>
      </c>
      <c r="AD215" s="5">
        <f t="shared" si="55"/>
        <v>1968372</v>
      </c>
      <c r="AE215" s="12"/>
      <c r="AF215" s="12">
        <f t="shared" si="50"/>
        <v>7</v>
      </c>
      <c r="AG215" s="12">
        <f t="shared" si="51"/>
        <v>2021</v>
      </c>
      <c r="AH215" s="12"/>
      <c r="AI215" s="5">
        <f t="shared" si="52"/>
        <v>114942</v>
      </c>
      <c r="AJ215" s="12">
        <f t="shared" si="53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>
        <f t="shared" si="61"/>
        <v>1</v>
      </c>
      <c r="BB215" s="5">
        <f t="shared" si="63"/>
        <v>0</v>
      </c>
      <c r="BC215" s="5">
        <f t="shared" si="56"/>
        <v>1968372</v>
      </c>
      <c r="BD215" s="5">
        <f t="shared" si="57"/>
        <v>1968372</v>
      </c>
      <c r="BE215" s="12"/>
      <c r="BF215" s="12">
        <f t="shared" si="62"/>
        <v>7</v>
      </c>
      <c r="BG215" s="12">
        <f t="shared" si="58"/>
        <v>2021</v>
      </c>
      <c r="BH215" s="12"/>
      <c r="BI215" s="5">
        <f t="shared" si="59"/>
        <v>114942</v>
      </c>
      <c r="BJ215" s="12">
        <f t="shared" si="60"/>
        <v>21</v>
      </c>
    </row>
    <row r="216" spans="1:62" ht="15.75" x14ac:dyDescent="0.25">
      <c r="A216" s="33">
        <v>44403</v>
      </c>
      <c r="B216" s="20">
        <v>61177</v>
      </c>
      <c r="C216" s="20">
        <v>54873</v>
      </c>
      <c r="D216" s="20">
        <v>51767</v>
      </c>
      <c r="E216" s="20">
        <v>51448</v>
      </c>
      <c r="F216" s="20">
        <v>52908</v>
      </c>
      <c r="G216" s="20">
        <v>57103</v>
      </c>
      <c r="H216" s="20">
        <v>71958</v>
      </c>
      <c r="I216" s="20">
        <v>84758</v>
      </c>
      <c r="J216" s="20">
        <v>82843</v>
      </c>
      <c r="K216" s="20">
        <v>97756</v>
      </c>
      <c r="L216" s="20">
        <v>95114</v>
      </c>
      <c r="M216" s="20">
        <v>95050</v>
      </c>
      <c r="N216" s="20">
        <v>89695</v>
      </c>
      <c r="O216" s="20">
        <v>85427</v>
      </c>
      <c r="P216" s="20">
        <v>82335</v>
      </c>
      <c r="Q216" s="20">
        <v>85485</v>
      </c>
      <c r="R216" s="20">
        <v>97654</v>
      </c>
      <c r="S216" s="20">
        <v>104826</v>
      </c>
      <c r="T216" s="20">
        <v>110612</v>
      </c>
      <c r="U216" s="20">
        <v>110918</v>
      </c>
      <c r="V216" s="20">
        <v>116526</v>
      </c>
      <c r="W216" s="20">
        <v>109055</v>
      </c>
      <c r="X216" s="20">
        <v>88645</v>
      </c>
      <c r="Y216" s="20">
        <v>75026</v>
      </c>
      <c r="AA216" s="13">
        <f t="shared" si="48"/>
        <v>1</v>
      </c>
      <c r="AB216" s="5">
        <f t="shared" si="54"/>
        <v>0</v>
      </c>
      <c r="AC216" s="5">
        <f t="shared" si="49"/>
        <v>2012959</v>
      </c>
      <c r="AD216" s="5">
        <f t="shared" si="55"/>
        <v>2012959</v>
      </c>
      <c r="AE216" s="12"/>
      <c r="AF216" s="12">
        <f t="shared" si="50"/>
        <v>7</v>
      </c>
      <c r="AG216" s="12">
        <f t="shared" si="51"/>
        <v>2021</v>
      </c>
      <c r="AH216" s="12"/>
      <c r="AI216" s="5">
        <f t="shared" si="52"/>
        <v>116526</v>
      </c>
      <c r="AJ216" s="12">
        <f t="shared" si="53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>
        <f t="shared" si="61"/>
        <v>2</v>
      </c>
      <c r="BB216" s="5">
        <f t="shared" si="63"/>
        <v>1536699</v>
      </c>
      <c r="BC216" s="5">
        <f t="shared" si="56"/>
        <v>476260</v>
      </c>
      <c r="BD216" s="5">
        <f t="shared" si="57"/>
        <v>2012959</v>
      </c>
      <c r="BE216" s="12"/>
      <c r="BF216" s="12">
        <f t="shared" si="62"/>
        <v>7</v>
      </c>
      <c r="BG216" s="12">
        <f t="shared" si="58"/>
        <v>2021</v>
      </c>
      <c r="BH216" s="12"/>
      <c r="BI216" s="5">
        <f t="shared" si="59"/>
        <v>116526</v>
      </c>
      <c r="BJ216" s="12">
        <f t="shared" si="60"/>
        <v>21</v>
      </c>
    </row>
    <row r="217" spans="1:62" ht="15.75" x14ac:dyDescent="0.25">
      <c r="A217" s="33">
        <v>44404</v>
      </c>
      <c r="B217" s="20">
        <v>67362</v>
      </c>
      <c r="C217" s="20">
        <v>60837</v>
      </c>
      <c r="D217" s="20">
        <v>57470</v>
      </c>
      <c r="E217" s="20">
        <v>58019</v>
      </c>
      <c r="F217" s="20">
        <v>58179</v>
      </c>
      <c r="G217" s="20">
        <v>61444</v>
      </c>
      <c r="H217" s="20">
        <v>73727</v>
      </c>
      <c r="I217" s="20">
        <v>84294</v>
      </c>
      <c r="J217" s="20">
        <v>84182</v>
      </c>
      <c r="K217" s="20">
        <v>97228</v>
      </c>
      <c r="L217" s="20">
        <v>94515</v>
      </c>
      <c r="M217" s="20">
        <v>94474</v>
      </c>
      <c r="N217" s="20">
        <v>91382</v>
      </c>
      <c r="O217" s="20">
        <v>89841</v>
      </c>
      <c r="P217" s="20">
        <v>86887</v>
      </c>
      <c r="Q217" s="20">
        <v>89704</v>
      </c>
      <c r="R217" s="20">
        <v>99175</v>
      </c>
      <c r="S217" s="20">
        <v>104545</v>
      </c>
      <c r="T217" s="20">
        <v>108649</v>
      </c>
      <c r="U217" s="20">
        <v>109607</v>
      </c>
      <c r="V217" s="20">
        <v>115824</v>
      </c>
      <c r="W217" s="20">
        <v>108366</v>
      </c>
      <c r="X217" s="20">
        <v>88097</v>
      </c>
      <c r="Y217" s="20">
        <v>73200</v>
      </c>
      <c r="AA217" s="13">
        <f t="shared" si="48"/>
        <v>2</v>
      </c>
      <c r="AB217" s="5">
        <f t="shared" si="54"/>
        <v>1546770</v>
      </c>
      <c r="AC217" s="5">
        <f t="shared" si="49"/>
        <v>510238</v>
      </c>
      <c r="AD217" s="5">
        <f t="shared" si="55"/>
        <v>2057008</v>
      </c>
      <c r="AE217" s="12"/>
      <c r="AF217" s="12">
        <f t="shared" si="50"/>
        <v>7</v>
      </c>
      <c r="AG217" s="12">
        <f t="shared" si="51"/>
        <v>2021</v>
      </c>
      <c r="AH217" s="12"/>
      <c r="AI217" s="5">
        <f t="shared" si="52"/>
        <v>115824</v>
      </c>
      <c r="AJ217" s="12">
        <f t="shared" si="53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>
        <f t="shared" si="61"/>
        <v>3</v>
      </c>
      <c r="BB217" s="5">
        <f t="shared" si="63"/>
        <v>1546770</v>
      </c>
      <c r="BC217" s="5">
        <f t="shared" si="56"/>
        <v>510238</v>
      </c>
      <c r="BD217" s="5">
        <f t="shared" si="57"/>
        <v>2057008</v>
      </c>
      <c r="BE217" s="12"/>
      <c r="BF217" s="12">
        <f t="shared" si="62"/>
        <v>7</v>
      </c>
      <c r="BG217" s="12">
        <f t="shared" si="58"/>
        <v>2021</v>
      </c>
      <c r="BH217" s="12"/>
      <c r="BI217" s="5">
        <f t="shared" si="59"/>
        <v>115824</v>
      </c>
      <c r="BJ217" s="12">
        <f t="shared" si="60"/>
        <v>21</v>
      </c>
    </row>
    <row r="218" spans="1:62" ht="15.75" x14ac:dyDescent="0.25">
      <c r="A218" s="33">
        <v>44405</v>
      </c>
      <c r="B218" s="20">
        <v>64331</v>
      </c>
      <c r="C218" s="20">
        <v>58594</v>
      </c>
      <c r="D218" s="20">
        <v>60259</v>
      </c>
      <c r="E218" s="20">
        <v>60061</v>
      </c>
      <c r="F218" s="20">
        <v>60949</v>
      </c>
      <c r="G218" s="20">
        <v>62510</v>
      </c>
      <c r="H218" s="20">
        <v>77643</v>
      </c>
      <c r="I218" s="20">
        <v>90635</v>
      </c>
      <c r="J218" s="20">
        <v>84003</v>
      </c>
      <c r="K218" s="20">
        <v>98279</v>
      </c>
      <c r="L218" s="20">
        <v>95553</v>
      </c>
      <c r="M218" s="20">
        <v>95516</v>
      </c>
      <c r="N218" s="20">
        <v>90163</v>
      </c>
      <c r="O218" s="20">
        <v>85842</v>
      </c>
      <c r="P218" s="20">
        <v>80039</v>
      </c>
      <c r="Q218" s="20">
        <v>84721</v>
      </c>
      <c r="R218" s="20">
        <v>98066</v>
      </c>
      <c r="S218" s="20">
        <v>100621</v>
      </c>
      <c r="T218" s="20">
        <v>104439</v>
      </c>
      <c r="U218" s="20">
        <v>108083</v>
      </c>
      <c r="V218" s="20">
        <v>116948</v>
      </c>
      <c r="W218" s="20">
        <v>109444</v>
      </c>
      <c r="X218" s="20">
        <v>89055</v>
      </c>
      <c r="Y218" s="20">
        <v>70667</v>
      </c>
      <c r="AA218" s="13">
        <f t="shared" si="48"/>
        <v>3</v>
      </c>
      <c r="AB218" s="5">
        <f t="shared" si="54"/>
        <v>1531407</v>
      </c>
      <c r="AC218" s="5">
        <f t="shared" si="49"/>
        <v>515014</v>
      </c>
      <c r="AD218" s="5">
        <f t="shared" si="55"/>
        <v>2046421</v>
      </c>
      <c r="AE218" s="12"/>
      <c r="AF218" s="12">
        <f t="shared" si="50"/>
        <v>7</v>
      </c>
      <c r="AG218" s="12">
        <f t="shared" si="51"/>
        <v>2021</v>
      </c>
      <c r="AH218" s="12"/>
      <c r="AI218" s="5">
        <f t="shared" si="52"/>
        <v>116948</v>
      </c>
      <c r="AJ218" s="12">
        <f t="shared" si="53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>
        <f t="shared" si="61"/>
        <v>4</v>
      </c>
      <c r="BB218" s="5">
        <f t="shared" si="63"/>
        <v>1531407</v>
      </c>
      <c r="BC218" s="5">
        <f t="shared" si="56"/>
        <v>515014</v>
      </c>
      <c r="BD218" s="5">
        <f t="shared" si="57"/>
        <v>2046421</v>
      </c>
      <c r="BE218" s="12"/>
      <c r="BF218" s="12">
        <f t="shared" si="62"/>
        <v>7</v>
      </c>
      <c r="BG218" s="12">
        <f t="shared" si="58"/>
        <v>2021</v>
      </c>
      <c r="BH218" s="12"/>
      <c r="BI218" s="5">
        <f t="shared" si="59"/>
        <v>116948</v>
      </c>
      <c r="BJ218" s="12">
        <f t="shared" si="60"/>
        <v>21</v>
      </c>
    </row>
    <row r="219" spans="1:62" ht="15.75" x14ac:dyDescent="0.25">
      <c r="A219" s="33">
        <v>44406</v>
      </c>
      <c r="B219" s="20">
        <v>61527</v>
      </c>
      <c r="C219" s="20">
        <v>55157</v>
      </c>
      <c r="D219" s="20">
        <v>52031</v>
      </c>
      <c r="E219" s="20">
        <v>50812</v>
      </c>
      <c r="F219" s="20">
        <v>52806</v>
      </c>
      <c r="G219" s="20">
        <v>57129</v>
      </c>
      <c r="H219" s="20">
        <v>72332</v>
      </c>
      <c r="I219" s="20">
        <v>85241</v>
      </c>
      <c r="J219" s="20">
        <v>83317</v>
      </c>
      <c r="K219" s="20">
        <v>99888</v>
      </c>
      <c r="L219" s="20">
        <v>99555</v>
      </c>
      <c r="M219" s="20">
        <v>99468</v>
      </c>
      <c r="N219" s="20">
        <v>94115</v>
      </c>
      <c r="O219" s="20">
        <v>89131</v>
      </c>
      <c r="P219" s="20">
        <v>84601</v>
      </c>
      <c r="Q219" s="20">
        <v>88781</v>
      </c>
      <c r="R219" s="20">
        <v>100456</v>
      </c>
      <c r="S219" s="20">
        <v>100693</v>
      </c>
      <c r="T219" s="20">
        <v>105096</v>
      </c>
      <c r="U219" s="20">
        <v>108447</v>
      </c>
      <c r="V219" s="20">
        <v>117022</v>
      </c>
      <c r="W219" s="20">
        <v>109432</v>
      </c>
      <c r="X219" s="20">
        <v>89096</v>
      </c>
      <c r="Y219" s="20">
        <v>70834</v>
      </c>
      <c r="AA219" s="13">
        <f t="shared" ref="AA219:AA282" si="64">WEEKDAY(A219,2)</f>
        <v>4</v>
      </c>
      <c r="AB219" s="5">
        <f t="shared" si="54"/>
        <v>1554339</v>
      </c>
      <c r="AC219" s="5">
        <f t="shared" si="49"/>
        <v>472628</v>
      </c>
      <c r="AD219" s="5">
        <f t="shared" si="55"/>
        <v>2026967</v>
      </c>
      <c r="AE219" s="12"/>
      <c r="AF219" s="12">
        <f t="shared" si="50"/>
        <v>7</v>
      </c>
      <c r="AG219" s="12">
        <f t="shared" si="51"/>
        <v>2021</v>
      </c>
      <c r="AH219" s="12"/>
      <c r="AI219" s="5">
        <f t="shared" si="52"/>
        <v>117022</v>
      </c>
      <c r="AJ219" s="12">
        <f t="shared" si="53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>
        <f t="shared" si="61"/>
        <v>5</v>
      </c>
      <c r="BB219" s="5">
        <f t="shared" si="63"/>
        <v>1554339</v>
      </c>
      <c r="BC219" s="5">
        <f t="shared" si="56"/>
        <v>472628</v>
      </c>
      <c r="BD219" s="5">
        <f t="shared" si="57"/>
        <v>2026967</v>
      </c>
      <c r="BE219" s="12"/>
      <c r="BF219" s="12">
        <f t="shared" si="62"/>
        <v>7</v>
      </c>
      <c r="BG219" s="12">
        <f t="shared" si="58"/>
        <v>2021</v>
      </c>
      <c r="BH219" s="12"/>
      <c r="BI219" s="5">
        <f t="shared" si="59"/>
        <v>117022</v>
      </c>
      <c r="BJ219" s="12">
        <f t="shared" si="60"/>
        <v>21</v>
      </c>
    </row>
    <row r="220" spans="1:62" ht="15.75" x14ac:dyDescent="0.25">
      <c r="A220" s="33">
        <v>44407</v>
      </c>
      <c r="B220" s="20">
        <v>61630</v>
      </c>
      <c r="C220" s="20">
        <v>55252</v>
      </c>
      <c r="D220" s="20">
        <v>52122</v>
      </c>
      <c r="E220" s="20">
        <v>51021</v>
      </c>
      <c r="F220" s="20">
        <v>52937</v>
      </c>
      <c r="G220" s="20">
        <v>57218</v>
      </c>
      <c r="H220" s="20">
        <v>72432</v>
      </c>
      <c r="I220" s="20">
        <v>85311</v>
      </c>
      <c r="J220" s="20">
        <v>83379</v>
      </c>
      <c r="K220" s="20">
        <v>98392</v>
      </c>
      <c r="L220" s="20">
        <v>95718</v>
      </c>
      <c r="M220" s="20">
        <v>95650</v>
      </c>
      <c r="N220" s="20">
        <v>90258</v>
      </c>
      <c r="O220" s="20">
        <v>85961</v>
      </c>
      <c r="P220" s="20">
        <v>80189</v>
      </c>
      <c r="Q220" s="20">
        <v>84925</v>
      </c>
      <c r="R220" s="20">
        <v>98269</v>
      </c>
      <c r="S220" s="20">
        <v>100851</v>
      </c>
      <c r="T220" s="20">
        <v>104794</v>
      </c>
      <c r="U220" s="20">
        <v>108385</v>
      </c>
      <c r="V220" s="20">
        <v>117084</v>
      </c>
      <c r="W220" s="20">
        <v>109519</v>
      </c>
      <c r="X220" s="20">
        <v>89144</v>
      </c>
      <c r="Y220" s="20">
        <v>70885</v>
      </c>
      <c r="AA220" s="13">
        <f t="shared" si="64"/>
        <v>5</v>
      </c>
      <c r="AB220" s="5">
        <f t="shared" si="54"/>
        <v>1527829</v>
      </c>
      <c r="AC220" s="5">
        <f t="shared" si="49"/>
        <v>473497</v>
      </c>
      <c r="AD220" s="5">
        <f t="shared" si="55"/>
        <v>2001326</v>
      </c>
      <c r="AE220" s="12"/>
      <c r="AF220" s="12">
        <f t="shared" si="50"/>
        <v>7</v>
      </c>
      <c r="AG220" s="12">
        <f t="shared" si="51"/>
        <v>2021</v>
      </c>
      <c r="AH220" s="12"/>
      <c r="AI220" s="5">
        <f t="shared" si="52"/>
        <v>117084</v>
      </c>
      <c r="AJ220" s="12">
        <f t="shared" si="53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>
        <f t="shared" si="61"/>
        <v>6</v>
      </c>
      <c r="BB220" s="5">
        <f t="shared" si="63"/>
        <v>1527829</v>
      </c>
      <c r="BC220" s="5">
        <f t="shared" si="56"/>
        <v>473497</v>
      </c>
      <c r="BD220" s="5">
        <f t="shared" si="57"/>
        <v>2001326</v>
      </c>
      <c r="BE220" s="12"/>
      <c r="BF220" s="12">
        <f t="shared" si="62"/>
        <v>7</v>
      </c>
      <c r="BG220" s="12">
        <f t="shared" si="58"/>
        <v>2021</v>
      </c>
      <c r="BH220" s="12"/>
      <c r="BI220" s="5">
        <f t="shared" si="59"/>
        <v>117084</v>
      </c>
      <c r="BJ220" s="12">
        <f t="shared" si="60"/>
        <v>21</v>
      </c>
    </row>
    <row r="221" spans="1:62" ht="15.75" x14ac:dyDescent="0.25">
      <c r="A221" s="33">
        <v>44408</v>
      </c>
      <c r="B221" s="20">
        <v>60707</v>
      </c>
      <c r="C221" s="20">
        <v>55009</v>
      </c>
      <c r="D221" s="20">
        <v>51793</v>
      </c>
      <c r="E221" s="20">
        <v>50587</v>
      </c>
      <c r="F221" s="20">
        <v>51793</v>
      </c>
      <c r="G221" s="20">
        <v>55809</v>
      </c>
      <c r="H221" s="20">
        <v>69467</v>
      </c>
      <c r="I221" s="20">
        <v>82388</v>
      </c>
      <c r="J221" s="20">
        <v>84966</v>
      </c>
      <c r="K221" s="20">
        <v>100319</v>
      </c>
      <c r="L221" s="20">
        <v>98872</v>
      </c>
      <c r="M221" s="20">
        <v>96932</v>
      </c>
      <c r="N221" s="20">
        <v>91402</v>
      </c>
      <c r="O221" s="20">
        <v>86284</v>
      </c>
      <c r="P221" s="20">
        <v>81365</v>
      </c>
      <c r="Q221" s="20">
        <v>86084</v>
      </c>
      <c r="R221" s="20">
        <v>96920</v>
      </c>
      <c r="S221" s="20">
        <v>99644</v>
      </c>
      <c r="T221" s="20">
        <v>104258</v>
      </c>
      <c r="U221" s="20">
        <v>108996</v>
      </c>
      <c r="V221" s="20">
        <v>116425</v>
      </c>
      <c r="W221" s="20">
        <v>106658</v>
      </c>
      <c r="X221" s="20">
        <v>87297</v>
      </c>
      <c r="Y221" s="20">
        <v>70676</v>
      </c>
      <c r="AA221" s="13">
        <f t="shared" si="64"/>
        <v>6</v>
      </c>
      <c r="AB221" s="5">
        <f t="shared" si="54"/>
        <v>1528810</v>
      </c>
      <c r="AC221" s="5">
        <f t="shared" si="49"/>
        <v>465841</v>
      </c>
      <c r="AD221" s="5">
        <f t="shared" si="55"/>
        <v>1994651</v>
      </c>
      <c r="AE221" s="12"/>
      <c r="AF221" s="12">
        <f t="shared" si="50"/>
        <v>7</v>
      </c>
      <c r="AG221" s="12">
        <f t="shared" si="51"/>
        <v>2021</v>
      </c>
      <c r="AH221" s="12"/>
      <c r="AI221" s="5">
        <f t="shared" si="52"/>
        <v>116425</v>
      </c>
      <c r="AJ221" s="12">
        <f t="shared" si="53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>
        <f t="shared" si="61"/>
        <v>7</v>
      </c>
      <c r="BB221" s="5">
        <f t="shared" si="63"/>
        <v>0</v>
      </c>
      <c r="BC221" s="5">
        <f t="shared" si="56"/>
        <v>1994651</v>
      </c>
      <c r="BD221" s="5">
        <f t="shared" si="57"/>
        <v>1994651</v>
      </c>
      <c r="BE221" s="12"/>
      <c r="BF221" s="12">
        <f t="shared" si="62"/>
        <v>7</v>
      </c>
      <c r="BG221" s="12">
        <f t="shared" si="58"/>
        <v>2021</v>
      </c>
      <c r="BH221" s="12"/>
      <c r="BI221" s="5">
        <f t="shared" si="59"/>
        <v>116425</v>
      </c>
      <c r="BJ221" s="12">
        <f t="shared" si="60"/>
        <v>21</v>
      </c>
    </row>
    <row r="222" spans="1:62" ht="15.75" x14ac:dyDescent="0.25">
      <c r="A222" s="33">
        <v>44409</v>
      </c>
      <c r="B222" s="20">
        <v>61204</v>
      </c>
      <c r="C222" s="20">
        <v>56495</v>
      </c>
      <c r="D222" s="20">
        <v>52752</v>
      </c>
      <c r="E222" s="20">
        <v>51088</v>
      </c>
      <c r="F222" s="20">
        <v>52900</v>
      </c>
      <c r="G222" s="20">
        <v>58315</v>
      </c>
      <c r="H222" s="20">
        <v>68547</v>
      </c>
      <c r="I222" s="20">
        <v>82098</v>
      </c>
      <c r="J222" s="20">
        <v>92035</v>
      </c>
      <c r="K222" s="20">
        <v>105152</v>
      </c>
      <c r="L222" s="20">
        <v>104146</v>
      </c>
      <c r="M222" s="20">
        <v>97933</v>
      </c>
      <c r="N222" s="20">
        <v>94330</v>
      </c>
      <c r="O222" s="20">
        <v>87007</v>
      </c>
      <c r="P222" s="20">
        <v>83451</v>
      </c>
      <c r="Q222" s="20">
        <v>87134</v>
      </c>
      <c r="R222" s="20">
        <v>95787</v>
      </c>
      <c r="S222" s="20">
        <v>102364</v>
      </c>
      <c r="T222" s="20">
        <v>107195</v>
      </c>
      <c r="U222" s="20">
        <v>118968</v>
      </c>
      <c r="V222" s="20">
        <v>119416</v>
      </c>
      <c r="W222" s="20">
        <v>107604</v>
      </c>
      <c r="X222" s="20">
        <v>87845</v>
      </c>
      <c r="Y222" s="20">
        <v>71623</v>
      </c>
      <c r="AA222" s="13">
        <f t="shared" si="64"/>
        <v>7</v>
      </c>
      <c r="AB222" s="5">
        <f t="shared" si="54"/>
        <v>0</v>
      </c>
      <c r="AC222" s="5">
        <f t="shared" si="49"/>
        <v>2045389</v>
      </c>
      <c r="AD222" s="5">
        <f t="shared" si="55"/>
        <v>2045389</v>
      </c>
      <c r="AE222" s="12"/>
      <c r="AF222" s="12">
        <f t="shared" si="50"/>
        <v>8</v>
      </c>
      <c r="AG222" s="12">
        <f t="shared" si="51"/>
        <v>2021</v>
      </c>
      <c r="AH222" s="12"/>
      <c r="AI222" s="5">
        <f t="shared" si="52"/>
        <v>119416</v>
      </c>
      <c r="AJ222" s="12">
        <f t="shared" si="53"/>
        <v>21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>
        <f t="shared" si="61"/>
        <v>1</v>
      </c>
      <c r="BB222" s="5">
        <f t="shared" si="63"/>
        <v>0</v>
      </c>
      <c r="BC222" s="5">
        <f t="shared" si="56"/>
        <v>2045389</v>
      </c>
      <c r="BD222" s="5">
        <f t="shared" si="57"/>
        <v>2045389</v>
      </c>
      <c r="BE222" s="12"/>
      <c r="BF222" s="12">
        <f t="shared" si="62"/>
        <v>8</v>
      </c>
      <c r="BG222" s="12">
        <f t="shared" si="58"/>
        <v>2021</v>
      </c>
      <c r="BH222" s="12"/>
      <c r="BI222" s="5">
        <f t="shared" si="59"/>
        <v>119416</v>
      </c>
      <c r="BJ222" s="12">
        <f t="shared" si="60"/>
        <v>21</v>
      </c>
    </row>
    <row r="223" spans="1:62" ht="15.75" x14ac:dyDescent="0.25">
      <c r="A223" s="33">
        <v>44410</v>
      </c>
      <c r="B223" s="20">
        <v>59749</v>
      </c>
      <c r="C223" s="20">
        <v>55928</v>
      </c>
      <c r="D223" s="20">
        <v>52591</v>
      </c>
      <c r="E223" s="20">
        <v>51171</v>
      </c>
      <c r="F223" s="20">
        <v>53258</v>
      </c>
      <c r="G223" s="20">
        <v>60440</v>
      </c>
      <c r="H223" s="20">
        <v>72767</v>
      </c>
      <c r="I223" s="20">
        <v>84106</v>
      </c>
      <c r="J223" s="20">
        <v>89262</v>
      </c>
      <c r="K223" s="20">
        <v>102213</v>
      </c>
      <c r="L223" s="20">
        <v>98840</v>
      </c>
      <c r="M223" s="20">
        <v>94905</v>
      </c>
      <c r="N223" s="20">
        <v>91470</v>
      </c>
      <c r="O223" s="20">
        <v>83645</v>
      </c>
      <c r="P223" s="20">
        <v>80796</v>
      </c>
      <c r="Q223" s="20">
        <v>85207</v>
      </c>
      <c r="R223" s="20">
        <v>96501</v>
      </c>
      <c r="S223" s="20">
        <v>102823</v>
      </c>
      <c r="T223" s="20">
        <v>106752</v>
      </c>
      <c r="U223" s="20">
        <v>116312</v>
      </c>
      <c r="V223" s="20">
        <v>120594</v>
      </c>
      <c r="W223" s="20">
        <v>108873</v>
      </c>
      <c r="X223" s="20">
        <v>89441</v>
      </c>
      <c r="Y223" s="20">
        <v>71129</v>
      </c>
      <c r="AA223" s="13">
        <f t="shared" si="64"/>
        <v>1</v>
      </c>
      <c r="AB223" s="5">
        <f t="shared" si="54"/>
        <v>0</v>
      </c>
      <c r="AC223" s="5">
        <f t="shared" si="49"/>
        <v>2028773</v>
      </c>
      <c r="AD223" s="5">
        <f t="shared" si="55"/>
        <v>2028773</v>
      </c>
      <c r="AE223" s="12"/>
      <c r="AF223" s="12">
        <f t="shared" si="50"/>
        <v>8</v>
      </c>
      <c r="AG223" s="12">
        <f t="shared" si="51"/>
        <v>2021</v>
      </c>
      <c r="AH223" s="12"/>
      <c r="AI223" s="5">
        <f t="shared" si="52"/>
        <v>120594</v>
      </c>
      <c r="AJ223" s="12">
        <f t="shared" si="53"/>
        <v>21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>
        <f t="shared" si="61"/>
        <v>2</v>
      </c>
      <c r="BB223" s="5">
        <f t="shared" si="63"/>
        <v>1551740</v>
      </c>
      <c r="BC223" s="5">
        <f t="shared" si="56"/>
        <v>477033</v>
      </c>
      <c r="BD223" s="5">
        <f t="shared" si="57"/>
        <v>2028773</v>
      </c>
      <c r="BE223" s="12"/>
      <c r="BF223" s="12">
        <f t="shared" si="62"/>
        <v>8</v>
      </c>
      <c r="BG223" s="12">
        <f t="shared" si="58"/>
        <v>2021</v>
      </c>
      <c r="BH223" s="12"/>
      <c r="BI223" s="5">
        <f t="shared" si="59"/>
        <v>120594</v>
      </c>
      <c r="BJ223" s="12">
        <f t="shared" si="60"/>
        <v>21</v>
      </c>
    </row>
    <row r="224" spans="1:62" ht="15.75" x14ac:dyDescent="0.25">
      <c r="A224" s="33">
        <v>44411</v>
      </c>
      <c r="B224" s="20">
        <v>59363</v>
      </c>
      <c r="C224" s="20">
        <v>55553</v>
      </c>
      <c r="D224" s="20">
        <v>52235</v>
      </c>
      <c r="E224" s="20">
        <v>50878</v>
      </c>
      <c r="F224" s="20">
        <v>56358</v>
      </c>
      <c r="G224" s="20">
        <v>60085</v>
      </c>
      <c r="H224" s="20">
        <v>72370</v>
      </c>
      <c r="I224" s="20">
        <v>83661</v>
      </c>
      <c r="J224" s="20">
        <v>88808</v>
      </c>
      <c r="K224" s="20">
        <v>101713</v>
      </c>
      <c r="L224" s="20">
        <v>98378</v>
      </c>
      <c r="M224" s="20">
        <v>94474</v>
      </c>
      <c r="N224" s="20">
        <v>91177</v>
      </c>
      <c r="O224" s="20">
        <v>83389</v>
      </c>
      <c r="P224" s="20">
        <v>80564</v>
      </c>
      <c r="Q224" s="20">
        <v>84946</v>
      </c>
      <c r="R224" s="20">
        <v>96160</v>
      </c>
      <c r="S224" s="20">
        <v>102417</v>
      </c>
      <c r="T224" s="20">
        <v>106338</v>
      </c>
      <c r="U224" s="20">
        <v>115825</v>
      </c>
      <c r="V224" s="20">
        <v>120096</v>
      </c>
      <c r="W224" s="20">
        <v>108408</v>
      </c>
      <c r="X224" s="20">
        <v>89110</v>
      </c>
      <c r="Y224" s="20">
        <v>70934</v>
      </c>
      <c r="AA224" s="13">
        <f t="shared" si="64"/>
        <v>2</v>
      </c>
      <c r="AB224" s="5">
        <f t="shared" si="54"/>
        <v>1545464</v>
      </c>
      <c r="AC224" s="5">
        <f t="shared" si="49"/>
        <v>477776</v>
      </c>
      <c r="AD224" s="5">
        <f t="shared" si="55"/>
        <v>2023240</v>
      </c>
      <c r="AE224" s="12"/>
      <c r="AF224" s="12">
        <f t="shared" si="50"/>
        <v>8</v>
      </c>
      <c r="AG224" s="12">
        <f t="shared" si="51"/>
        <v>2021</v>
      </c>
      <c r="AH224" s="12"/>
      <c r="AI224" s="5">
        <f t="shared" si="52"/>
        <v>120096</v>
      </c>
      <c r="AJ224" s="12">
        <f t="shared" si="53"/>
        <v>21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>
        <f t="shared" si="61"/>
        <v>3</v>
      </c>
      <c r="BB224" s="5">
        <f t="shared" si="63"/>
        <v>1545464</v>
      </c>
      <c r="BC224" s="5">
        <f t="shared" si="56"/>
        <v>477776</v>
      </c>
      <c r="BD224" s="5">
        <f t="shared" si="57"/>
        <v>2023240</v>
      </c>
      <c r="BE224" s="12"/>
      <c r="BF224" s="12">
        <f t="shared" si="62"/>
        <v>8</v>
      </c>
      <c r="BG224" s="12">
        <f t="shared" si="58"/>
        <v>2021</v>
      </c>
      <c r="BH224" s="12"/>
      <c r="BI224" s="5">
        <f t="shared" si="59"/>
        <v>120096</v>
      </c>
      <c r="BJ224" s="12">
        <f t="shared" si="60"/>
        <v>21</v>
      </c>
    </row>
    <row r="225" spans="1:62" ht="15.75" x14ac:dyDescent="0.25">
      <c r="A225" s="33">
        <v>44412</v>
      </c>
      <c r="B225" s="20">
        <v>59264</v>
      </c>
      <c r="C225" s="20">
        <v>55451</v>
      </c>
      <c r="D225" s="20">
        <v>52166</v>
      </c>
      <c r="E225" s="20">
        <v>51533</v>
      </c>
      <c r="F225" s="20">
        <v>53289</v>
      </c>
      <c r="G225" s="20">
        <v>59973</v>
      </c>
      <c r="H225" s="20">
        <v>72211</v>
      </c>
      <c r="I225" s="20">
        <v>83491</v>
      </c>
      <c r="J225" s="20">
        <v>88624</v>
      </c>
      <c r="K225" s="20">
        <v>101461</v>
      </c>
      <c r="L225" s="20">
        <v>98140</v>
      </c>
      <c r="M225" s="20">
        <v>94244</v>
      </c>
      <c r="N225" s="20">
        <v>90879</v>
      </c>
      <c r="O225" s="20">
        <v>83136</v>
      </c>
      <c r="P225" s="20">
        <v>82076</v>
      </c>
      <c r="Q225" s="20">
        <v>85609</v>
      </c>
      <c r="R225" s="20">
        <v>95840</v>
      </c>
      <c r="S225" s="20">
        <v>102080</v>
      </c>
      <c r="T225" s="20">
        <v>105979</v>
      </c>
      <c r="U225" s="20">
        <v>115480</v>
      </c>
      <c r="V225" s="20">
        <v>119708</v>
      </c>
      <c r="W225" s="20">
        <v>108051</v>
      </c>
      <c r="X225" s="20">
        <v>88834</v>
      </c>
      <c r="Y225" s="20">
        <v>71859</v>
      </c>
      <c r="AA225" s="13">
        <f t="shared" si="64"/>
        <v>3</v>
      </c>
      <c r="AB225" s="5">
        <f t="shared" si="54"/>
        <v>1543632</v>
      </c>
      <c r="AC225" s="5">
        <f t="shared" si="49"/>
        <v>475746</v>
      </c>
      <c r="AD225" s="5">
        <f t="shared" si="55"/>
        <v>2019378</v>
      </c>
      <c r="AE225" s="12"/>
      <c r="AF225" s="12">
        <f t="shared" si="50"/>
        <v>8</v>
      </c>
      <c r="AG225" s="12">
        <f t="shared" si="51"/>
        <v>2021</v>
      </c>
      <c r="AH225" s="12"/>
      <c r="AI225" s="5">
        <f t="shared" si="52"/>
        <v>119708</v>
      </c>
      <c r="AJ225" s="12">
        <f t="shared" si="53"/>
        <v>21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>
        <f t="shared" si="61"/>
        <v>4</v>
      </c>
      <c r="BB225" s="5">
        <f t="shared" si="63"/>
        <v>1543632</v>
      </c>
      <c r="BC225" s="5">
        <f t="shared" si="56"/>
        <v>475746</v>
      </c>
      <c r="BD225" s="5">
        <f t="shared" si="57"/>
        <v>2019378</v>
      </c>
      <c r="BE225" s="12"/>
      <c r="BF225" s="12">
        <f t="shared" si="62"/>
        <v>8</v>
      </c>
      <c r="BG225" s="12">
        <f t="shared" si="58"/>
        <v>2021</v>
      </c>
      <c r="BH225" s="12"/>
      <c r="BI225" s="5">
        <f t="shared" si="59"/>
        <v>119708</v>
      </c>
      <c r="BJ225" s="12">
        <f t="shared" si="60"/>
        <v>21</v>
      </c>
    </row>
    <row r="226" spans="1:62" ht="15.75" x14ac:dyDescent="0.25">
      <c r="A226" s="33">
        <v>44413</v>
      </c>
      <c r="B226" s="20">
        <v>61594</v>
      </c>
      <c r="C226" s="20">
        <v>57096</v>
      </c>
      <c r="D226" s="20">
        <v>53860</v>
      </c>
      <c r="E226" s="20">
        <v>53379</v>
      </c>
      <c r="F226" s="20">
        <v>54758</v>
      </c>
      <c r="G226" s="20">
        <v>59500</v>
      </c>
      <c r="H226" s="20">
        <v>71013</v>
      </c>
      <c r="I226" s="20">
        <v>82179</v>
      </c>
      <c r="J226" s="20">
        <v>87283</v>
      </c>
      <c r="K226" s="20">
        <v>100069</v>
      </c>
      <c r="L226" s="20">
        <v>96953</v>
      </c>
      <c r="M226" s="20">
        <v>92835</v>
      </c>
      <c r="N226" s="20">
        <v>89482</v>
      </c>
      <c r="O226" s="20">
        <v>81760</v>
      </c>
      <c r="P226" s="20">
        <v>78941</v>
      </c>
      <c r="Q226" s="20">
        <v>83276</v>
      </c>
      <c r="R226" s="20">
        <v>94382</v>
      </c>
      <c r="S226" s="20">
        <v>100605</v>
      </c>
      <c r="T226" s="20">
        <v>104528</v>
      </c>
      <c r="U226" s="20">
        <v>114048</v>
      </c>
      <c r="V226" s="20">
        <v>118290</v>
      </c>
      <c r="W226" s="20">
        <v>106619</v>
      </c>
      <c r="X226" s="20">
        <v>87477</v>
      </c>
      <c r="Y226" s="20">
        <v>69440</v>
      </c>
      <c r="AA226" s="13">
        <f t="shared" si="64"/>
        <v>4</v>
      </c>
      <c r="AB226" s="5">
        <f t="shared" si="54"/>
        <v>1518727</v>
      </c>
      <c r="AC226" s="5">
        <f t="shared" si="49"/>
        <v>480640</v>
      </c>
      <c r="AD226" s="5">
        <f t="shared" si="55"/>
        <v>1999367</v>
      </c>
      <c r="AE226" s="12"/>
      <c r="AF226" s="12">
        <f t="shared" si="50"/>
        <v>8</v>
      </c>
      <c r="AG226" s="12">
        <f t="shared" si="51"/>
        <v>2021</v>
      </c>
      <c r="AH226" s="12"/>
      <c r="AI226" s="5">
        <f t="shared" si="52"/>
        <v>118290</v>
      </c>
      <c r="AJ226" s="12">
        <f t="shared" si="53"/>
        <v>21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>
        <f t="shared" si="61"/>
        <v>5</v>
      </c>
      <c r="BB226" s="5">
        <f t="shared" si="63"/>
        <v>1518727</v>
      </c>
      <c r="BC226" s="5">
        <f t="shared" si="56"/>
        <v>480640</v>
      </c>
      <c r="BD226" s="5">
        <f t="shared" si="57"/>
        <v>1999367</v>
      </c>
      <c r="BE226" s="12"/>
      <c r="BF226" s="12">
        <f t="shared" si="62"/>
        <v>8</v>
      </c>
      <c r="BG226" s="12">
        <f t="shared" si="58"/>
        <v>2021</v>
      </c>
      <c r="BH226" s="12"/>
      <c r="BI226" s="5">
        <f t="shared" si="59"/>
        <v>118290</v>
      </c>
      <c r="BJ226" s="12">
        <f t="shared" si="60"/>
        <v>21</v>
      </c>
    </row>
    <row r="227" spans="1:62" ht="15.75" x14ac:dyDescent="0.25">
      <c r="A227" s="33">
        <v>44414</v>
      </c>
      <c r="B227" s="20">
        <v>60020</v>
      </c>
      <c r="C227" s="20">
        <v>55375</v>
      </c>
      <c r="D227" s="20">
        <v>53005</v>
      </c>
      <c r="E227" s="20">
        <v>52604</v>
      </c>
      <c r="F227" s="20">
        <v>54254</v>
      </c>
      <c r="G227" s="20">
        <v>59350</v>
      </c>
      <c r="H227" s="20">
        <v>71000</v>
      </c>
      <c r="I227" s="20">
        <v>82196</v>
      </c>
      <c r="J227" s="20">
        <v>87281</v>
      </c>
      <c r="K227" s="20">
        <v>100100</v>
      </c>
      <c r="L227" s="20">
        <v>96767</v>
      </c>
      <c r="M227" s="20">
        <v>92895</v>
      </c>
      <c r="N227" s="20">
        <v>89568</v>
      </c>
      <c r="O227" s="20">
        <v>85906</v>
      </c>
      <c r="P227" s="20">
        <v>85641</v>
      </c>
      <c r="Q227" s="20">
        <v>90351</v>
      </c>
      <c r="R227" s="20">
        <v>99448</v>
      </c>
      <c r="S227" s="20">
        <v>108966</v>
      </c>
      <c r="T227" s="20">
        <v>112881</v>
      </c>
      <c r="U227" s="20">
        <v>114173</v>
      </c>
      <c r="V227" s="20">
        <v>118367</v>
      </c>
      <c r="W227" s="20">
        <v>106677</v>
      </c>
      <c r="X227" s="20">
        <v>90861</v>
      </c>
      <c r="Y227" s="20">
        <v>75616</v>
      </c>
      <c r="AA227" s="13">
        <f t="shared" si="64"/>
        <v>5</v>
      </c>
      <c r="AB227" s="5">
        <f t="shared" si="54"/>
        <v>1562078</v>
      </c>
      <c r="AC227" s="5">
        <f t="shared" si="49"/>
        <v>481224</v>
      </c>
      <c r="AD227" s="5">
        <f t="shared" si="55"/>
        <v>2043302</v>
      </c>
      <c r="AE227" s="12"/>
      <c r="AF227" s="12">
        <f t="shared" si="50"/>
        <v>8</v>
      </c>
      <c r="AG227" s="12">
        <f t="shared" si="51"/>
        <v>2021</v>
      </c>
      <c r="AH227" s="12"/>
      <c r="AI227" s="5">
        <f t="shared" si="52"/>
        <v>118367</v>
      </c>
      <c r="AJ227" s="12">
        <f t="shared" si="53"/>
        <v>21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>
        <f t="shared" si="61"/>
        <v>6</v>
      </c>
      <c r="BB227" s="5">
        <f t="shared" si="63"/>
        <v>1562078</v>
      </c>
      <c r="BC227" s="5">
        <f t="shared" si="56"/>
        <v>481224</v>
      </c>
      <c r="BD227" s="5">
        <f t="shared" si="57"/>
        <v>2043302</v>
      </c>
      <c r="BE227" s="12"/>
      <c r="BF227" s="12">
        <f t="shared" si="62"/>
        <v>8</v>
      </c>
      <c r="BG227" s="12">
        <f t="shared" si="58"/>
        <v>2021</v>
      </c>
      <c r="BH227" s="12"/>
      <c r="BI227" s="5">
        <f t="shared" si="59"/>
        <v>118367</v>
      </c>
      <c r="BJ227" s="12">
        <f t="shared" si="60"/>
        <v>21</v>
      </c>
    </row>
    <row r="228" spans="1:62" ht="15.75" x14ac:dyDescent="0.25">
      <c r="A228" s="33">
        <v>44415</v>
      </c>
      <c r="B228" s="20">
        <v>65951</v>
      </c>
      <c r="C228" s="20">
        <v>60152</v>
      </c>
      <c r="D228" s="20">
        <v>56396</v>
      </c>
      <c r="E228" s="20">
        <v>55314</v>
      </c>
      <c r="F228" s="20">
        <v>55779</v>
      </c>
      <c r="G228" s="20">
        <v>57012</v>
      </c>
      <c r="H228" s="20">
        <v>66750</v>
      </c>
      <c r="I228" s="20">
        <v>80085</v>
      </c>
      <c r="J228" s="20">
        <v>89930</v>
      </c>
      <c r="K228" s="20">
        <v>102884</v>
      </c>
      <c r="L228" s="20">
        <v>101882</v>
      </c>
      <c r="M228" s="20">
        <v>95763</v>
      </c>
      <c r="N228" s="20">
        <v>93764</v>
      </c>
      <c r="O228" s="20">
        <v>90080</v>
      </c>
      <c r="P228" s="20">
        <v>89437</v>
      </c>
      <c r="Q228" s="20">
        <v>92699</v>
      </c>
      <c r="R228" s="20">
        <v>100919</v>
      </c>
      <c r="S228" s="20">
        <v>108378</v>
      </c>
      <c r="T228" s="20">
        <v>111529</v>
      </c>
      <c r="U228" s="20">
        <v>116388</v>
      </c>
      <c r="V228" s="20">
        <v>116878</v>
      </c>
      <c r="W228" s="20">
        <v>105259</v>
      </c>
      <c r="X228" s="20">
        <v>91073</v>
      </c>
      <c r="Y228" s="20">
        <v>78764</v>
      </c>
      <c r="AA228" s="13">
        <f t="shared" si="64"/>
        <v>6</v>
      </c>
      <c r="AB228" s="5">
        <f t="shared" si="54"/>
        <v>1586948</v>
      </c>
      <c r="AC228" s="5">
        <f t="shared" si="49"/>
        <v>496118</v>
      </c>
      <c r="AD228" s="5">
        <f t="shared" si="55"/>
        <v>2083066</v>
      </c>
      <c r="AE228" s="12"/>
      <c r="AF228" s="12">
        <f t="shared" si="50"/>
        <v>8</v>
      </c>
      <c r="AG228" s="12">
        <f t="shared" si="51"/>
        <v>2021</v>
      </c>
      <c r="AH228" s="12"/>
      <c r="AI228" s="5">
        <f t="shared" si="52"/>
        <v>116878</v>
      </c>
      <c r="AJ228" s="12">
        <f t="shared" si="53"/>
        <v>21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>
        <f t="shared" si="61"/>
        <v>7</v>
      </c>
      <c r="BB228" s="5">
        <f t="shared" si="63"/>
        <v>0</v>
      </c>
      <c r="BC228" s="5">
        <f t="shared" si="56"/>
        <v>2083066</v>
      </c>
      <c r="BD228" s="5">
        <f t="shared" si="57"/>
        <v>2083066</v>
      </c>
      <c r="BE228" s="12"/>
      <c r="BF228" s="12">
        <f t="shared" si="62"/>
        <v>8</v>
      </c>
      <c r="BG228" s="12">
        <f t="shared" si="58"/>
        <v>2021</v>
      </c>
      <c r="BH228" s="12"/>
      <c r="BI228" s="5">
        <f t="shared" si="59"/>
        <v>116878</v>
      </c>
      <c r="BJ228" s="12">
        <f t="shared" si="60"/>
        <v>21</v>
      </c>
    </row>
    <row r="229" spans="1:62" ht="15.75" x14ac:dyDescent="0.25">
      <c r="A229" s="33">
        <v>44416</v>
      </c>
      <c r="B229" s="20">
        <v>68589</v>
      </c>
      <c r="C229" s="20">
        <v>63539</v>
      </c>
      <c r="D229" s="20">
        <v>59929</v>
      </c>
      <c r="E229" s="20">
        <v>58141</v>
      </c>
      <c r="F229" s="20">
        <v>57932</v>
      </c>
      <c r="G229" s="20">
        <v>59231</v>
      </c>
      <c r="H229" s="20">
        <v>66456</v>
      </c>
      <c r="I229" s="20">
        <v>79710</v>
      </c>
      <c r="J229" s="20">
        <v>89468</v>
      </c>
      <c r="K229" s="20">
        <v>102329</v>
      </c>
      <c r="L229" s="20">
        <v>101326</v>
      </c>
      <c r="M229" s="20">
        <v>95224</v>
      </c>
      <c r="N229" s="20">
        <v>95655</v>
      </c>
      <c r="O229" s="20">
        <v>91049</v>
      </c>
      <c r="P229" s="20">
        <v>89476</v>
      </c>
      <c r="Q229" s="20">
        <v>94103</v>
      </c>
      <c r="R229" s="20">
        <v>102328</v>
      </c>
      <c r="S229" s="20">
        <v>112701</v>
      </c>
      <c r="T229" s="20">
        <v>117526</v>
      </c>
      <c r="U229" s="20">
        <v>121457</v>
      </c>
      <c r="V229" s="20">
        <v>118597</v>
      </c>
      <c r="W229" s="20">
        <v>106878</v>
      </c>
      <c r="X229" s="20">
        <v>93126</v>
      </c>
      <c r="Y229" s="20">
        <v>77629</v>
      </c>
      <c r="AA229" s="13">
        <f t="shared" si="64"/>
        <v>7</v>
      </c>
      <c r="AB229" s="5">
        <f t="shared" si="54"/>
        <v>0</v>
      </c>
      <c r="AC229" s="5">
        <f t="shared" si="49"/>
        <v>2122399</v>
      </c>
      <c r="AD229" s="5">
        <f t="shared" si="55"/>
        <v>2122399</v>
      </c>
      <c r="AE229" s="12"/>
      <c r="AF229" s="12">
        <f t="shared" si="50"/>
        <v>8</v>
      </c>
      <c r="AG229" s="12">
        <f t="shared" si="51"/>
        <v>2021</v>
      </c>
      <c r="AH229" s="12"/>
      <c r="AI229" s="5">
        <f t="shared" si="52"/>
        <v>121457</v>
      </c>
      <c r="AJ229" s="12">
        <f t="shared" si="53"/>
        <v>20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>
        <f t="shared" si="61"/>
        <v>1</v>
      </c>
      <c r="BB229" s="5">
        <f t="shared" si="63"/>
        <v>0</v>
      </c>
      <c r="BC229" s="5">
        <f t="shared" si="56"/>
        <v>2122399</v>
      </c>
      <c r="BD229" s="5">
        <f t="shared" si="57"/>
        <v>2122399</v>
      </c>
      <c r="BE229" s="12"/>
      <c r="BF229" s="12">
        <f t="shared" si="62"/>
        <v>8</v>
      </c>
      <c r="BG229" s="12">
        <f t="shared" si="58"/>
        <v>2021</v>
      </c>
      <c r="BH229" s="12"/>
      <c r="BI229" s="5">
        <f t="shared" si="59"/>
        <v>121457</v>
      </c>
      <c r="BJ229" s="12">
        <f t="shared" si="60"/>
        <v>20</v>
      </c>
    </row>
    <row r="230" spans="1:62" ht="15.75" x14ac:dyDescent="0.25">
      <c r="A230" s="33">
        <v>44417</v>
      </c>
      <c r="B230" s="20">
        <v>65705</v>
      </c>
      <c r="C230" s="20">
        <v>61241</v>
      </c>
      <c r="D230" s="20">
        <v>58074</v>
      </c>
      <c r="E230" s="20">
        <v>56868</v>
      </c>
      <c r="F230" s="20">
        <v>57960</v>
      </c>
      <c r="G230" s="20">
        <v>62741</v>
      </c>
      <c r="H230" s="20">
        <v>71842</v>
      </c>
      <c r="I230" s="20">
        <v>81033</v>
      </c>
      <c r="J230" s="20">
        <v>86049</v>
      </c>
      <c r="K230" s="20">
        <v>98654</v>
      </c>
      <c r="L230" s="20">
        <v>95357</v>
      </c>
      <c r="M230" s="20">
        <v>91522</v>
      </c>
      <c r="N230" s="20">
        <v>88226</v>
      </c>
      <c r="O230" s="20">
        <v>83590</v>
      </c>
      <c r="P230" s="20">
        <v>82016</v>
      </c>
      <c r="Q230" s="20">
        <v>87065</v>
      </c>
      <c r="R230" s="20">
        <v>95770</v>
      </c>
      <c r="S230" s="20">
        <v>105862</v>
      </c>
      <c r="T230" s="20">
        <v>111386</v>
      </c>
      <c r="U230" s="20">
        <v>112449</v>
      </c>
      <c r="V230" s="20">
        <v>116616</v>
      </c>
      <c r="W230" s="20">
        <v>105171</v>
      </c>
      <c r="X230" s="20">
        <v>87321</v>
      </c>
      <c r="Y230" s="20">
        <v>72767</v>
      </c>
      <c r="AA230" s="13">
        <f t="shared" si="64"/>
        <v>1</v>
      </c>
      <c r="AB230" s="5">
        <f t="shared" si="54"/>
        <v>0</v>
      </c>
      <c r="AC230" s="5">
        <f t="shared" si="49"/>
        <v>2035285</v>
      </c>
      <c r="AD230" s="5">
        <f t="shared" si="55"/>
        <v>2035285</v>
      </c>
      <c r="AE230" s="12"/>
      <c r="AF230" s="12">
        <f t="shared" si="50"/>
        <v>8</v>
      </c>
      <c r="AG230" s="12">
        <f t="shared" si="51"/>
        <v>2021</v>
      </c>
      <c r="AH230" s="12"/>
      <c r="AI230" s="5">
        <f t="shared" si="52"/>
        <v>116616</v>
      </c>
      <c r="AJ230" s="12">
        <f t="shared" si="53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>
        <f t="shared" si="61"/>
        <v>2</v>
      </c>
      <c r="BB230" s="5">
        <f t="shared" si="63"/>
        <v>1528087</v>
      </c>
      <c r="BC230" s="5">
        <f t="shared" si="56"/>
        <v>507198</v>
      </c>
      <c r="BD230" s="5">
        <f t="shared" si="57"/>
        <v>2035285</v>
      </c>
      <c r="BE230" s="12"/>
      <c r="BF230" s="12">
        <f t="shared" si="62"/>
        <v>8</v>
      </c>
      <c r="BG230" s="12">
        <f t="shared" si="58"/>
        <v>2021</v>
      </c>
      <c r="BH230" s="12"/>
      <c r="BI230" s="5">
        <f t="shared" si="59"/>
        <v>116616</v>
      </c>
      <c r="BJ230" s="12">
        <f t="shared" si="60"/>
        <v>21</v>
      </c>
    </row>
    <row r="231" spans="1:62" ht="15.75" x14ac:dyDescent="0.25">
      <c r="A231" s="33">
        <v>44418</v>
      </c>
      <c r="B231" s="20">
        <v>63207</v>
      </c>
      <c r="C231" s="20">
        <v>59243</v>
      </c>
      <c r="D231" s="20">
        <v>56575</v>
      </c>
      <c r="E231" s="20">
        <v>55793</v>
      </c>
      <c r="F231" s="20">
        <v>57269</v>
      </c>
      <c r="G231" s="20">
        <v>61757</v>
      </c>
      <c r="H231" s="20">
        <v>71020</v>
      </c>
      <c r="I231" s="20">
        <v>80804</v>
      </c>
      <c r="J231" s="20">
        <v>85798</v>
      </c>
      <c r="K231" s="20">
        <v>98350</v>
      </c>
      <c r="L231" s="20">
        <v>95077</v>
      </c>
      <c r="M231" s="20">
        <v>91294</v>
      </c>
      <c r="N231" s="20">
        <v>88030</v>
      </c>
      <c r="O231" s="20">
        <v>82503</v>
      </c>
      <c r="P231" s="20">
        <v>81746</v>
      </c>
      <c r="Q231" s="20">
        <v>85093</v>
      </c>
      <c r="R231" s="20">
        <v>93707</v>
      </c>
      <c r="S231" s="20">
        <v>103396</v>
      </c>
      <c r="T231" s="20">
        <v>109914</v>
      </c>
      <c r="U231" s="20">
        <v>113817</v>
      </c>
      <c r="V231" s="20">
        <v>116257</v>
      </c>
      <c r="W231" s="20">
        <v>104824</v>
      </c>
      <c r="X231" s="20">
        <v>90032</v>
      </c>
      <c r="Y231" s="20">
        <v>74351</v>
      </c>
      <c r="AA231" s="13">
        <f t="shared" si="64"/>
        <v>2</v>
      </c>
      <c r="AB231" s="5">
        <f t="shared" si="54"/>
        <v>1520642</v>
      </c>
      <c r="AC231" s="5">
        <f t="shared" si="49"/>
        <v>499215</v>
      </c>
      <c r="AD231" s="5">
        <f t="shared" si="55"/>
        <v>2019857</v>
      </c>
      <c r="AE231" s="12"/>
      <c r="AF231" s="12">
        <f t="shared" si="50"/>
        <v>8</v>
      </c>
      <c r="AG231" s="12">
        <f t="shared" si="51"/>
        <v>2021</v>
      </c>
      <c r="AH231" s="12"/>
      <c r="AI231" s="5">
        <f t="shared" si="52"/>
        <v>116257</v>
      </c>
      <c r="AJ231" s="12">
        <f t="shared" si="53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>
        <f t="shared" si="61"/>
        <v>3</v>
      </c>
      <c r="BB231" s="5">
        <f t="shared" si="63"/>
        <v>1520642</v>
      </c>
      <c r="BC231" s="5">
        <f t="shared" si="56"/>
        <v>499215</v>
      </c>
      <c r="BD231" s="5">
        <f t="shared" si="57"/>
        <v>2019857</v>
      </c>
      <c r="BE231" s="12"/>
      <c r="BF231" s="12">
        <f t="shared" si="62"/>
        <v>8</v>
      </c>
      <c r="BG231" s="12">
        <f t="shared" si="58"/>
        <v>2021</v>
      </c>
      <c r="BH231" s="12"/>
      <c r="BI231" s="5">
        <f t="shared" si="59"/>
        <v>116257</v>
      </c>
      <c r="BJ231" s="12">
        <f t="shared" si="60"/>
        <v>21</v>
      </c>
    </row>
    <row r="232" spans="1:62" ht="15.75" x14ac:dyDescent="0.25">
      <c r="A232" s="33">
        <v>44419</v>
      </c>
      <c r="B232" s="20">
        <v>64068</v>
      </c>
      <c r="C232" s="20">
        <v>62007</v>
      </c>
      <c r="D232" s="20">
        <v>57246</v>
      </c>
      <c r="E232" s="20">
        <v>57246</v>
      </c>
      <c r="F232" s="20">
        <v>58954</v>
      </c>
      <c r="G232" s="20">
        <v>63459</v>
      </c>
      <c r="H232" s="20">
        <v>74532</v>
      </c>
      <c r="I232" s="20">
        <v>81610</v>
      </c>
      <c r="J232" s="20">
        <v>86408</v>
      </c>
      <c r="K232" s="20">
        <v>99040</v>
      </c>
      <c r="L232" s="20">
        <v>95736</v>
      </c>
      <c r="M232" s="20">
        <v>91897</v>
      </c>
      <c r="N232" s="20">
        <v>88596</v>
      </c>
      <c r="O232" s="20">
        <v>82010</v>
      </c>
      <c r="P232" s="20">
        <v>81147</v>
      </c>
      <c r="Q232" s="20">
        <v>83571</v>
      </c>
      <c r="R232" s="20">
        <v>93531</v>
      </c>
      <c r="S232" s="20">
        <v>102233</v>
      </c>
      <c r="T232" s="20">
        <v>106008</v>
      </c>
      <c r="U232" s="20">
        <v>113899</v>
      </c>
      <c r="V232" s="20">
        <v>117081</v>
      </c>
      <c r="W232" s="20">
        <v>105616</v>
      </c>
      <c r="X232" s="20">
        <v>87922</v>
      </c>
      <c r="Y232" s="20">
        <v>73866</v>
      </c>
      <c r="AA232" s="13">
        <f t="shared" si="64"/>
        <v>3</v>
      </c>
      <c r="AB232" s="5">
        <f t="shared" si="54"/>
        <v>1516305</v>
      </c>
      <c r="AC232" s="5">
        <f t="shared" si="49"/>
        <v>511378</v>
      </c>
      <c r="AD232" s="5">
        <f t="shared" si="55"/>
        <v>2027683</v>
      </c>
      <c r="AE232" s="12"/>
      <c r="AF232" s="12">
        <f t="shared" si="50"/>
        <v>8</v>
      </c>
      <c r="AG232" s="12">
        <f t="shared" si="51"/>
        <v>2021</v>
      </c>
      <c r="AH232" s="12"/>
      <c r="AI232" s="5">
        <f t="shared" si="52"/>
        <v>117081</v>
      </c>
      <c r="AJ232" s="12">
        <f t="shared" si="53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>
        <f t="shared" si="61"/>
        <v>4</v>
      </c>
      <c r="BB232" s="5">
        <f t="shared" si="63"/>
        <v>1516305</v>
      </c>
      <c r="BC232" s="5">
        <f t="shared" si="56"/>
        <v>511378</v>
      </c>
      <c r="BD232" s="5">
        <f t="shared" si="57"/>
        <v>2027683</v>
      </c>
      <c r="BE232" s="12"/>
      <c r="BF232" s="12">
        <f t="shared" si="62"/>
        <v>8</v>
      </c>
      <c r="BG232" s="12">
        <f t="shared" si="58"/>
        <v>2021</v>
      </c>
      <c r="BH232" s="12"/>
      <c r="BI232" s="5">
        <f t="shared" si="59"/>
        <v>117081</v>
      </c>
      <c r="BJ232" s="12">
        <f t="shared" si="60"/>
        <v>21</v>
      </c>
    </row>
    <row r="233" spans="1:62" ht="15.75" x14ac:dyDescent="0.25">
      <c r="A233" s="33">
        <v>44420</v>
      </c>
      <c r="B233" s="20">
        <v>65580</v>
      </c>
      <c r="C233" s="20">
        <v>62264</v>
      </c>
      <c r="D233" s="20">
        <v>58606</v>
      </c>
      <c r="E233" s="20">
        <v>58587</v>
      </c>
      <c r="F233" s="20">
        <v>59694</v>
      </c>
      <c r="G233" s="20">
        <v>64780</v>
      </c>
      <c r="H233" s="20">
        <v>74868</v>
      </c>
      <c r="I233" s="20">
        <v>85182</v>
      </c>
      <c r="J233" s="20">
        <v>89650</v>
      </c>
      <c r="K233" s="20">
        <v>99124</v>
      </c>
      <c r="L233" s="20">
        <v>98146</v>
      </c>
      <c r="M233" s="20">
        <v>101556</v>
      </c>
      <c r="N233" s="20">
        <v>101973</v>
      </c>
      <c r="O233" s="20">
        <v>99105</v>
      </c>
      <c r="P233" s="20">
        <v>99446</v>
      </c>
      <c r="Q233" s="20">
        <v>105014</v>
      </c>
      <c r="R233" s="20">
        <v>114748</v>
      </c>
      <c r="S233" s="20">
        <v>125352</v>
      </c>
      <c r="T233" s="20">
        <v>130227</v>
      </c>
      <c r="U233" s="20">
        <v>131978</v>
      </c>
      <c r="V233" s="20">
        <v>133918</v>
      </c>
      <c r="W233" s="20">
        <v>117897</v>
      </c>
      <c r="X233" s="20">
        <v>103816</v>
      </c>
      <c r="Y233" s="20">
        <v>87056</v>
      </c>
      <c r="AA233" s="13">
        <f t="shared" si="64"/>
        <v>4</v>
      </c>
      <c r="AB233" s="5">
        <f t="shared" si="54"/>
        <v>1737132</v>
      </c>
      <c r="AC233" s="5">
        <f t="shared" si="49"/>
        <v>531435</v>
      </c>
      <c r="AD233" s="5">
        <f t="shared" si="55"/>
        <v>2268567</v>
      </c>
      <c r="AE233" s="12"/>
      <c r="AF233" s="12">
        <f t="shared" si="50"/>
        <v>8</v>
      </c>
      <c r="AG233" s="12">
        <f t="shared" si="51"/>
        <v>2021</v>
      </c>
      <c r="AH233" s="12"/>
      <c r="AI233" s="5">
        <f t="shared" si="52"/>
        <v>133918</v>
      </c>
      <c r="AJ233" s="12">
        <f t="shared" si="53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>
        <f t="shared" si="61"/>
        <v>5</v>
      </c>
      <c r="BB233" s="5">
        <f t="shared" si="63"/>
        <v>1737132</v>
      </c>
      <c r="BC233" s="5">
        <f t="shared" si="56"/>
        <v>531435</v>
      </c>
      <c r="BD233" s="5">
        <f t="shared" si="57"/>
        <v>2268567</v>
      </c>
      <c r="BE233" s="12"/>
      <c r="BF233" s="12">
        <f t="shared" si="62"/>
        <v>8</v>
      </c>
      <c r="BG233" s="12">
        <f t="shared" si="58"/>
        <v>2021</v>
      </c>
      <c r="BH233" s="12"/>
      <c r="BI233" s="5">
        <f t="shared" si="59"/>
        <v>133918</v>
      </c>
      <c r="BJ233" s="12">
        <f t="shared" si="60"/>
        <v>21</v>
      </c>
    </row>
    <row r="234" spans="1:62" ht="15.75" x14ac:dyDescent="0.25">
      <c r="A234" s="33">
        <v>44421</v>
      </c>
      <c r="B234" s="20">
        <v>73793</v>
      </c>
      <c r="C234" s="20">
        <v>70906</v>
      </c>
      <c r="D234" s="20">
        <v>65924</v>
      </c>
      <c r="E234" s="20">
        <v>64896</v>
      </c>
      <c r="F234" s="20">
        <v>65793</v>
      </c>
      <c r="G234" s="20">
        <v>69606</v>
      </c>
      <c r="H234" s="20">
        <v>80057</v>
      </c>
      <c r="I234" s="20">
        <v>91518</v>
      </c>
      <c r="J234" s="20">
        <v>96530</v>
      </c>
      <c r="K234" s="20">
        <v>111581</v>
      </c>
      <c r="L234" s="20">
        <v>111177</v>
      </c>
      <c r="M234" s="20">
        <v>109681</v>
      </c>
      <c r="N234" s="20">
        <v>108191</v>
      </c>
      <c r="O234" s="20">
        <v>105184</v>
      </c>
      <c r="P234" s="20">
        <v>103005</v>
      </c>
      <c r="Q234" s="20">
        <v>108069</v>
      </c>
      <c r="R234" s="20">
        <v>119235</v>
      </c>
      <c r="S234" s="20">
        <v>129234</v>
      </c>
      <c r="T234" s="20">
        <v>134268</v>
      </c>
      <c r="U234" s="20">
        <v>134058</v>
      </c>
      <c r="V234" s="20">
        <v>132408</v>
      </c>
      <c r="W234" s="20">
        <v>121217</v>
      </c>
      <c r="X234" s="20">
        <v>106076</v>
      </c>
      <c r="Y234" s="20">
        <v>88405</v>
      </c>
      <c r="AA234" s="13">
        <f t="shared" si="64"/>
        <v>5</v>
      </c>
      <c r="AB234" s="5">
        <f t="shared" si="54"/>
        <v>1821432</v>
      </c>
      <c r="AC234" s="5">
        <f t="shared" si="49"/>
        <v>579380</v>
      </c>
      <c r="AD234" s="5">
        <f t="shared" si="55"/>
        <v>2400812</v>
      </c>
      <c r="AE234" s="12"/>
      <c r="AF234" s="12">
        <f t="shared" si="50"/>
        <v>8</v>
      </c>
      <c r="AG234" s="12">
        <f t="shared" si="51"/>
        <v>2021</v>
      </c>
      <c r="AH234" s="12"/>
      <c r="AI234" s="5">
        <f t="shared" si="52"/>
        <v>134268</v>
      </c>
      <c r="AJ234" s="12">
        <f t="shared" si="53"/>
        <v>19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>
        <f t="shared" si="61"/>
        <v>6</v>
      </c>
      <c r="BB234" s="5">
        <f t="shared" si="63"/>
        <v>1821432</v>
      </c>
      <c r="BC234" s="5">
        <f t="shared" si="56"/>
        <v>579380</v>
      </c>
      <c r="BD234" s="5">
        <f t="shared" si="57"/>
        <v>2400812</v>
      </c>
      <c r="BE234" s="12"/>
      <c r="BF234" s="12">
        <f t="shared" si="62"/>
        <v>8</v>
      </c>
      <c r="BG234" s="12">
        <f t="shared" si="58"/>
        <v>2021</v>
      </c>
      <c r="BH234" s="12"/>
      <c r="BI234" s="5">
        <f t="shared" si="59"/>
        <v>134268</v>
      </c>
      <c r="BJ234" s="12">
        <f t="shared" si="60"/>
        <v>19</v>
      </c>
    </row>
    <row r="235" spans="1:62" ht="15.75" x14ac:dyDescent="0.25">
      <c r="A235" s="33">
        <v>44422</v>
      </c>
      <c r="B235" s="20">
        <v>79374</v>
      </c>
      <c r="C235" s="20">
        <v>72115</v>
      </c>
      <c r="D235" s="20">
        <v>67141</v>
      </c>
      <c r="E235" s="20">
        <v>65503</v>
      </c>
      <c r="F235" s="20">
        <v>64388</v>
      </c>
      <c r="G235" s="20">
        <v>66625</v>
      </c>
      <c r="H235" s="20">
        <v>72954</v>
      </c>
      <c r="I235" s="20">
        <v>83765</v>
      </c>
      <c r="J235" s="20">
        <v>93533</v>
      </c>
      <c r="K235" s="20">
        <v>103880</v>
      </c>
      <c r="L235" s="20">
        <v>106214</v>
      </c>
      <c r="M235" s="20">
        <v>104662</v>
      </c>
      <c r="N235" s="20">
        <v>104881</v>
      </c>
      <c r="O235" s="20">
        <v>100902</v>
      </c>
      <c r="P235" s="20">
        <v>99837</v>
      </c>
      <c r="Q235" s="20">
        <v>100779</v>
      </c>
      <c r="R235" s="20">
        <v>105086</v>
      </c>
      <c r="S235" s="20">
        <v>112553</v>
      </c>
      <c r="T235" s="20">
        <v>118319</v>
      </c>
      <c r="U235" s="20">
        <v>120885</v>
      </c>
      <c r="V235" s="20">
        <v>120604</v>
      </c>
      <c r="W235" s="20">
        <v>104362</v>
      </c>
      <c r="X235" s="20">
        <v>91529</v>
      </c>
      <c r="Y235" s="20">
        <v>79167</v>
      </c>
      <c r="AA235" s="13">
        <f t="shared" si="64"/>
        <v>6</v>
      </c>
      <c r="AB235" s="5">
        <f t="shared" si="54"/>
        <v>1671791</v>
      </c>
      <c r="AC235" s="5">
        <f t="shared" si="49"/>
        <v>567267</v>
      </c>
      <c r="AD235" s="5">
        <f t="shared" si="55"/>
        <v>2239058</v>
      </c>
      <c r="AE235" s="12"/>
      <c r="AF235" s="12">
        <f t="shared" si="50"/>
        <v>8</v>
      </c>
      <c r="AG235" s="12">
        <f t="shared" si="51"/>
        <v>2021</v>
      </c>
      <c r="AH235" s="12"/>
      <c r="AI235" s="5">
        <f t="shared" si="52"/>
        <v>120885</v>
      </c>
      <c r="AJ235" s="12">
        <f t="shared" si="53"/>
        <v>20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>
        <f t="shared" si="61"/>
        <v>7</v>
      </c>
      <c r="BB235" s="5">
        <f t="shared" si="63"/>
        <v>0</v>
      </c>
      <c r="BC235" s="5">
        <f t="shared" si="56"/>
        <v>2239058</v>
      </c>
      <c r="BD235" s="5">
        <f t="shared" si="57"/>
        <v>2239058</v>
      </c>
      <c r="BE235" s="12"/>
      <c r="BF235" s="12">
        <f t="shared" si="62"/>
        <v>8</v>
      </c>
      <c r="BG235" s="12">
        <f t="shared" si="58"/>
        <v>2021</v>
      </c>
      <c r="BH235" s="12"/>
      <c r="BI235" s="5">
        <f t="shared" si="59"/>
        <v>120885</v>
      </c>
      <c r="BJ235" s="12">
        <f t="shared" si="60"/>
        <v>20</v>
      </c>
    </row>
    <row r="236" spans="1:62" ht="15.75" x14ac:dyDescent="0.25">
      <c r="A236" s="33">
        <v>44423</v>
      </c>
      <c r="B236" s="20">
        <v>60376</v>
      </c>
      <c r="C236" s="20">
        <v>55644</v>
      </c>
      <c r="D236" s="20">
        <v>51893</v>
      </c>
      <c r="E236" s="20">
        <v>50236</v>
      </c>
      <c r="F236" s="20">
        <v>52039</v>
      </c>
      <c r="G236" s="20">
        <v>57461</v>
      </c>
      <c r="H236" s="20">
        <v>67725</v>
      </c>
      <c r="I236" s="20">
        <v>81259</v>
      </c>
      <c r="J236" s="20">
        <v>91203</v>
      </c>
      <c r="K236" s="20">
        <v>104298</v>
      </c>
      <c r="L236" s="20">
        <v>103265</v>
      </c>
      <c r="M236" s="20">
        <v>97057</v>
      </c>
      <c r="N236" s="20">
        <v>93472</v>
      </c>
      <c r="O236" s="20">
        <v>86153</v>
      </c>
      <c r="P236" s="20">
        <v>82591</v>
      </c>
      <c r="Q236" s="20">
        <v>86301</v>
      </c>
      <c r="R236" s="20">
        <v>94965</v>
      </c>
      <c r="S236" s="20">
        <v>101519</v>
      </c>
      <c r="T236" s="20">
        <v>106357</v>
      </c>
      <c r="U236" s="20">
        <v>118076</v>
      </c>
      <c r="V236" s="20">
        <v>118501</v>
      </c>
      <c r="W236" s="20">
        <v>106727</v>
      </c>
      <c r="X236" s="20">
        <v>86974</v>
      </c>
      <c r="Y236" s="20">
        <v>70752</v>
      </c>
      <c r="AA236" s="13">
        <f t="shared" si="64"/>
        <v>7</v>
      </c>
      <c r="AB236" s="5">
        <f t="shared" si="54"/>
        <v>0</v>
      </c>
      <c r="AC236" s="5">
        <f t="shared" si="49"/>
        <v>2024844</v>
      </c>
      <c r="AD236" s="5">
        <f t="shared" si="55"/>
        <v>2024844</v>
      </c>
      <c r="AE236" s="12"/>
      <c r="AF236" s="12">
        <f t="shared" si="50"/>
        <v>8</v>
      </c>
      <c r="AG236" s="12">
        <f t="shared" si="51"/>
        <v>2021</v>
      </c>
      <c r="AH236" s="12"/>
      <c r="AI236" s="5">
        <f t="shared" si="52"/>
        <v>118501</v>
      </c>
      <c r="AJ236" s="12">
        <f t="shared" si="53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>
        <f t="shared" si="61"/>
        <v>1</v>
      </c>
      <c r="BB236" s="5">
        <f t="shared" si="63"/>
        <v>0</v>
      </c>
      <c r="BC236" s="5">
        <f t="shared" si="56"/>
        <v>2024844</v>
      </c>
      <c r="BD236" s="5">
        <f t="shared" si="57"/>
        <v>2024844</v>
      </c>
      <c r="BE236" s="12"/>
      <c r="BF236" s="12">
        <f t="shared" si="62"/>
        <v>8</v>
      </c>
      <c r="BG236" s="12">
        <f t="shared" si="58"/>
        <v>2021</v>
      </c>
      <c r="BH236" s="12"/>
      <c r="BI236" s="5">
        <f t="shared" si="59"/>
        <v>118501</v>
      </c>
      <c r="BJ236" s="12">
        <f t="shared" si="60"/>
        <v>21</v>
      </c>
    </row>
    <row r="237" spans="1:62" ht="15.75" x14ac:dyDescent="0.25">
      <c r="A237" s="33">
        <v>44424</v>
      </c>
      <c r="B237" s="20">
        <v>57311</v>
      </c>
      <c r="C237" s="20">
        <v>53574</v>
      </c>
      <c r="D237" s="20">
        <v>50340</v>
      </c>
      <c r="E237" s="20">
        <v>49000</v>
      </c>
      <c r="F237" s="20">
        <v>51031</v>
      </c>
      <c r="G237" s="20">
        <v>58012</v>
      </c>
      <c r="H237" s="20">
        <v>70000</v>
      </c>
      <c r="I237" s="20">
        <v>81056</v>
      </c>
      <c r="J237" s="20">
        <v>86084</v>
      </c>
      <c r="K237" s="20">
        <v>98669</v>
      </c>
      <c r="L237" s="20">
        <v>95384</v>
      </c>
      <c r="M237" s="20">
        <v>91575</v>
      </c>
      <c r="N237" s="20">
        <v>88323</v>
      </c>
      <c r="O237" s="20">
        <v>80728</v>
      </c>
      <c r="P237" s="20">
        <v>77987</v>
      </c>
      <c r="Q237" s="20">
        <v>82269</v>
      </c>
      <c r="R237" s="20">
        <v>93233</v>
      </c>
      <c r="S237" s="20">
        <v>100658</v>
      </c>
      <c r="T237" s="20">
        <v>105261</v>
      </c>
      <c r="U237" s="20">
        <v>112503</v>
      </c>
      <c r="V237" s="20">
        <v>116724</v>
      </c>
      <c r="W237" s="20">
        <v>105265</v>
      </c>
      <c r="X237" s="20">
        <v>86315</v>
      </c>
      <c r="Y237" s="20">
        <v>68540</v>
      </c>
      <c r="AA237" s="13">
        <f t="shared" si="64"/>
        <v>1</v>
      </c>
      <c r="AB237" s="5">
        <f t="shared" si="54"/>
        <v>0</v>
      </c>
      <c r="AC237" s="5">
        <f t="shared" si="49"/>
        <v>1959842</v>
      </c>
      <c r="AD237" s="5">
        <f t="shared" si="55"/>
        <v>1959842</v>
      </c>
      <c r="AE237" s="12"/>
      <c r="AF237" s="12">
        <f t="shared" si="50"/>
        <v>8</v>
      </c>
      <c r="AG237" s="12">
        <f t="shared" si="51"/>
        <v>2021</v>
      </c>
      <c r="AH237" s="12"/>
      <c r="AI237" s="5">
        <f t="shared" si="52"/>
        <v>116724</v>
      </c>
      <c r="AJ237" s="12">
        <f t="shared" si="53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>
        <f t="shared" si="61"/>
        <v>2</v>
      </c>
      <c r="BB237" s="5">
        <f t="shared" si="63"/>
        <v>1502034</v>
      </c>
      <c r="BC237" s="5">
        <f t="shared" si="56"/>
        <v>457808</v>
      </c>
      <c r="BD237" s="5">
        <f t="shared" si="57"/>
        <v>1959842</v>
      </c>
      <c r="BE237" s="12"/>
      <c r="BF237" s="12">
        <f t="shared" si="62"/>
        <v>8</v>
      </c>
      <c r="BG237" s="12">
        <f t="shared" si="58"/>
        <v>2021</v>
      </c>
      <c r="BH237" s="12"/>
      <c r="BI237" s="5">
        <f t="shared" si="59"/>
        <v>116724</v>
      </c>
      <c r="BJ237" s="12">
        <f t="shared" si="60"/>
        <v>21</v>
      </c>
    </row>
    <row r="238" spans="1:62" ht="15.75" x14ac:dyDescent="0.25">
      <c r="A238" s="33">
        <v>44425</v>
      </c>
      <c r="B238" s="20">
        <v>59401</v>
      </c>
      <c r="C238" s="20">
        <v>55471</v>
      </c>
      <c r="D238" s="20">
        <v>52175</v>
      </c>
      <c r="E238" s="20">
        <v>50993</v>
      </c>
      <c r="F238" s="20">
        <v>52415</v>
      </c>
      <c r="G238" s="20">
        <v>59512</v>
      </c>
      <c r="H238" s="20">
        <v>71819</v>
      </c>
      <c r="I238" s="20">
        <v>83159</v>
      </c>
      <c r="J238" s="20">
        <v>88309</v>
      </c>
      <c r="K238" s="20">
        <v>101226</v>
      </c>
      <c r="L238" s="20">
        <v>97854</v>
      </c>
      <c r="M238" s="20">
        <v>93956</v>
      </c>
      <c r="N238" s="20">
        <v>90586</v>
      </c>
      <c r="O238" s="20">
        <v>84627</v>
      </c>
      <c r="P238" s="20">
        <v>84739</v>
      </c>
      <c r="Q238" s="20">
        <v>87384</v>
      </c>
      <c r="R238" s="20">
        <v>102827</v>
      </c>
      <c r="S238" s="20">
        <v>118643</v>
      </c>
      <c r="T238" s="20">
        <v>120068</v>
      </c>
      <c r="U238" s="20">
        <v>116009</v>
      </c>
      <c r="V238" s="20">
        <v>119628</v>
      </c>
      <c r="W238" s="20">
        <v>107923</v>
      </c>
      <c r="X238" s="20">
        <v>90618</v>
      </c>
      <c r="Y238" s="20">
        <v>70963</v>
      </c>
      <c r="AA238" s="13">
        <f t="shared" si="64"/>
        <v>2</v>
      </c>
      <c r="AB238" s="5">
        <f t="shared" si="54"/>
        <v>1587556</v>
      </c>
      <c r="AC238" s="5">
        <f t="shared" si="49"/>
        <v>472749</v>
      </c>
      <c r="AD238" s="5">
        <f t="shared" si="55"/>
        <v>2060305</v>
      </c>
      <c r="AE238" s="12"/>
      <c r="AF238" s="12">
        <f t="shared" si="50"/>
        <v>8</v>
      </c>
      <c r="AG238" s="12">
        <f t="shared" si="51"/>
        <v>2021</v>
      </c>
      <c r="AH238" s="12"/>
      <c r="AI238" s="5">
        <f t="shared" si="52"/>
        <v>120068</v>
      </c>
      <c r="AJ238" s="12">
        <f t="shared" si="53"/>
        <v>19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>
        <f t="shared" si="61"/>
        <v>3</v>
      </c>
      <c r="BB238" s="5">
        <f t="shared" si="63"/>
        <v>1587556</v>
      </c>
      <c r="BC238" s="5">
        <f t="shared" si="56"/>
        <v>472749</v>
      </c>
      <c r="BD238" s="5">
        <f t="shared" si="57"/>
        <v>2060305</v>
      </c>
      <c r="BE238" s="12"/>
      <c r="BF238" s="12">
        <f t="shared" si="62"/>
        <v>8</v>
      </c>
      <c r="BG238" s="12">
        <f t="shared" si="58"/>
        <v>2021</v>
      </c>
      <c r="BH238" s="12"/>
      <c r="BI238" s="5">
        <f t="shared" si="59"/>
        <v>120068</v>
      </c>
      <c r="BJ238" s="12">
        <f t="shared" si="60"/>
        <v>19</v>
      </c>
    </row>
    <row r="239" spans="1:62" ht="15.75" x14ac:dyDescent="0.25">
      <c r="A239" s="33">
        <v>44426</v>
      </c>
      <c r="B239" s="20">
        <v>62756</v>
      </c>
      <c r="C239" s="20">
        <v>59149</v>
      </c>
      <c r="D239" s="20">
        <v>56666</v>
      </c>
      <c r="E239" s="20">
        <v>55926</v>
      </c>
      <c r="F239" s="20">
        <v>57742</v>
      </c>
      <c r="G239" s="20">
        <v>62348</v>
      </c>
      <c r="H239" s="20">
        <v>71699</v>
      </c>
      <c r="I239" s="20">
        <v>81231</v>
      </c>
      <c r="J239" s="20">
        <v>86182</v>
      </c>
      <c r="K239" s="20">
        <v>98788</v>
      </c>
      <c r="L239" s="20">
        <v>95474</v>
      </c>
      <c r="M239" s="20">
        <v>92541</v>
      </c>
      <c r="N239" s="20">
        <v>91948</v>
      </c>
      <c r="O239" s="20">
        <v>88982</v>
      </c>
      <c r="P239" s="20">
        <v>87943</v>
      </c>
      <c r="Q239" s="20">
        <v>91787</v>
      </c>
      <c r="R239" s="20">
        <v>101213</v>
      </c>
      <c r="S239" s="20">
        <v>109074</v>
      </c>
      <c r="T239" s="20">
        <v>114185</v>
      </c>
      <c r="U239" s="20">
        <v>117180</v>
      </c>
      <c r="V239" s="20">
        <v>116646</v>
      </c>
      <c r="W239" s="20">
        <v>129865</v>
      </c>
      <c r="X239" s="20">
        <v>88433</v>
      </c>
      <c r="Y239" s="20">
        <v>74908</v>
      </c>
      <c r="AA239" s="13">
        <f t="shared" si="64"/>
        <v>3</v>
      </c>
      <c r="AB239" s="5">
        <f t="shared" si="54"/>
        <v>1591472</v>
      </c>
      <c r="AC239" s="5">
        <f t="shared" si="49"/>
        <v>501194</v>
      </c>
      <c r="AD239" s="5">
        <f t="shared" si="55"/>
        <v>2092666</v>
      </c>
      <c r="AE239" s="12"/>
      <c r="AF239" s="12">
        <f t="shared" si="50"/>
        <v>8</v>
      </c>
      <c r="AG239" s="12">
        <f t="shared" si="51"/>
        <v>2021</v>
      </c>
      <c r="AH239" s="12"/>
      <c r="AI239" s="5">
        <f t="shared" si="52"/>
        <v>129865</v>
      </c>
      <c r="AJ239" s="12">
        <f t="shared" si="53"/>
        <v>22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>
        <f t="shared" si="61"/>
        <v>4</v>
      </c>
      <c r="BB239" s="5">
        <f t="shared" si="63"/>
        <v>1591472</v>
      </c>
      <c r="BC239" s="5">
        <f t="shared" si="56"/>
        <v>501194</v>
      </c>
      <c r="BD239" s="5">
        <f t="shared" si="57"/>
        <v>2092666</v>
      </c>
      <c r="BE239" s="12"/>
      <c r="BF239" s="12">
        <f t="shared" si="62"/>
        <v>8</v>
      </c>
      <c r="BG239" s="12">
        <f t="shared" si="58"/>
        <v>2021</v>
      </c>
      <c r="BH239" s="12"/>
      <c r="BI239" s="5">
        <f t="shared" si="59"/>
        <v>129865</v>
      </c>
      <c r="BJ239" s="12">
        <f t="shared" si="60"/>
        <v>22</v>
      </c>
    </row>
    <row r="240" spans="1:62" ht="15.75" x14ac:dyDescent="0.25">
      <c r="A240" s="33">
        <v>44427</v>
      </c>
      <c r="B240" s="20">
        <v>69449</v>
      </c>
      <c r="C240" s="20">
        <v>62585</v>
      </c>
      <c r="D240" s="20">
        <v>60191</v>
      </c>
      <c r="E240" s="20">
        <v>60778</v>
      </c>
      <c r="F240" s="20">
        <v>62079</v>
      </c>
      <c r="G240" s="20">
        <v>64908</v>
      </c>
      <c r="H240" s="20">
        <v>77702</v>
      </c>
      <c r="I240" s="20">
        <v>86601</v>
      </c>
      <c r="J240" s="20">
        <v>89851</v>
      </c>
      <c r="K240" s="20">
        <v>101756</v>
      </c>
      <c r="L240" s="20">
        <v>102342</v>
      </c>
      <c r="M240" s="20">
        <v>101819</v>
      </c>
      <c r="N240" s="20">
        <v>101412</v>
      </c>
      <c r="O240" s="20">
        <v>96649</v>
      </c>
      <c r="P240" s="20">
        <v>94365</v>
      </c>
      <c r="Q240" s="20">
        <v>95478</v>
      </c>
      <c r="R240" s="20">
        <v>105038</v>
      </c>
      <c r="S240" s="20">
        <v>113228</v>
      </c>
      <c r="T240" s="20">
        <v>119661</v>
      </c>
      <c r="U240" s="20">
        <v>122742</v>
      </c>
      <c r="V240" s="20">
        <v>116661</v>
      </c>
      <c r="W240" s="20">
        <v>110865</v>
      </c>
      <c r="X240" s="20">
        <v>96006</v>
      </c>
      <c r="Y240" s="20">
        <v>80659</v>
      </c>
      <c r="AA240" s="13">
        <f t="shared" si="64"/>
        <v>4</v>
      </c>
      <c r="AB240" s="5">
        <f t="shared" si="54"/>
        <v>1654474</v>
      </c>
      <c r="AC240" s="5">
        <f t="shared" si="49"/>
        <v>538351</v>
      </c>
      <c r="AD240" s="5">
        <f t="shared" si="55"/>
        <v>2192825</v>
      </c>
      <c r="AE240" s="12"/>
      <c r="AF240" s="12">
        <f t="shared" si="50"/>
        <v>8</v>
      </c>
      <c r="AG240" s="12">
        <f t="shared" si="51"/>
        <v>2021</v>
      </c>
      <c r="AH240" s="12"/>
      <c r="AI240" s="5">
        <f t="shared" si="52"/>
        <v>122742</v>
      </c>
      <c r="AJ240" s="12">
        <f t="shared" si="53"/>
        <v>20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>
        <f t="shared" si="61"/>
        <v>5</v>
      </c>
      <c r="BB240" s="5">
        <f t="shared" si="63"/>
        <v>1654474</v>
      </c>
      <c r="BC240" s="5">
        <f t="shared" si="56"/>
        <v>538351</v>
      </c>
      <c r="BD240" s="5">
        <f t="shared" si="57"/>
        <v>2192825</v>
      </c>
      <c r="BE240" s="12"/>
      <c r="BF240" s="12">
        <f t="shared" si="62"/>
        <v>8</v>
      </c>
      <c r="BG240" s="12">
        <f t="shared" si="58"/>
        <v>2021</v>
      </c>
      <c r="BH240" s="12"/>
      <c r="BI240" s="5">
        <f t="shared" si="59"/>
        <v>122742</v>
      </c>
      <c r="BJ240" s="12">
        <f t="shared" si="60"/>
        <v>20</v>
      </c>
    </row>
    <row r="241" spans="1:62" ht="15.75" x14ac:dyDescent="0.25">
      <c r="A241" s="33">
        <v>44428</v>
      </c>
      <c r="B241" s="20">
        <v>70377</v>
      </c>
      <c r="C241" s="20">
        <v>65581</v>
      </c>
      <c r="D241" s="20">
        <v>62338</v>
      </c>
      <c r="E241" s="20">
        <v>61096</v>
      </c>
      <c r="F241" s="20">
        <v>61987</v>
      </c>
      <c r="G241" s="20">
        <v>67479</v>
      </c>
      <c r="H241" s="20">
        <v>77279</v>
      </c>
      <c r="I241" s="20">
        <v>88053</v>
      </c>
      <c r="J241" s="20">
        <v>94168</v>
      </c>
      <c r="K241" s="20">
        <v>105045</v>
      </c>
      <c r="L241" s="20">
        <v>105750</v>
      </c>
      <c r="M241" s="20">
        <v>106449</v>
      </c>
      <c r="N241" s="20">
        <v>106465</v>
      </c>
      <c r="O241" s="20">
        <v>102503</v>
      </c>
      <c r="P241" s="20">
        <v>101872</v>
      </c>
      <c r="Q241" s="20">
        <v>106463</v>
      </c>
      <c r="R241" s="20">
        <v>117274</v>
      </c>
      <c r="S241" s="20">
        <v>127013</v>
      </c>
      <c r="T241" s="20">
        <v>131731</v>
      </c>
      <c r="U241" s="20">
        <v>134900</v>
      </c>
      <c r="V241" s="20">
        <v>133252</v>
      </c>
      <c r="W241" s="20">
        <v>123013</v>
      </c>
      <c r="X241" s="20">
        <v>108530</v>
      </c>
      <c r="Y241" s="20">
        <v>90477</v>
      </c>
      <c r="AA241" s="13">
        <f t="shared" si="64"/>
        <v>5</v>
      </c>
      <c r="AB241" s="5">
        <f t="shared" si="54"/>
        <v>1792481</v>
      </c>
      <c r="AC241" s="5">
        <f t="shared" si="49"/>
        <v>556614</v>
      </c>
      <c r="AD241" s="5">
        <f t="shared" si="55"/>
        <v>2349095</v>
      </c>
      <c r="AE241" s="12"/>
      <c r="AF241" s="12">
        <f t="shared" si="50"/>
        <v>8</v>
      </c>
      <c r="AG241" s="12">
        <f t="shared" si="51"/>
        <v>2021</v>
      </c>
      <c r="AH241" s="12"/>
      <c r="AI241" s="5">
        <f t="shared" si="52"/>
        <v>134900</v>
      </c>
      <c r="AJ241" s="12">
        <f t="shared" si="53"/>
        <v>20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>
        <f t="shared" si="61"/>
        <v>6</v>
      </c>
      <c r="BB241" s="5">
        <f t="shared" si="63"/>
        <v>1792481</v>
      </c>
      <c r="BC241" s="5">
        <f t="shared" si="56"/>
        <v>556614</v>
      </c>
      <c r="BD241" s="5">
        <f t="shared" si="57"/>
        <v>2349095</v>
      </c>
      <c r="BE241" s="12"/>
      <c r="BF241" s="12">
        <f t="shared" si="62"/>
        <v>8</v>
      </c>
      <c r="BG241" s="12">
        <f t="shared" si="58"/>
        <v>2021</v>
      </c>
      <c r="BH241" s="12"/>
      <c r="BI241" s="5">
        <f t="shared" si="59"/>
        <v>134900</v>
      </c>
      <c r="BJ241" s="12">
        <f t="shared" si="60"/>
        <v>20</v>
      </c>
    </row>
    <row r="242" spans="1:62" ht="15.75" x14ac:dyDescent="0.25">
      <c r="A242" s="33">
        <v>44429</v>
      </c>
      <c r="B242" s="20">
        <v>79909</v>
      </c>
      <c r="C242" s="20">
        <v>74154</v>
      </c>
      <c r="D242" s="20">
        <v>69753</v>
      </c>
      <c r="E242" s="20">
        <v>67819</v>
      </c>
      <c r="F242" s="20">
        <v>68461</v>
      </c>
      <c r="G242" s="20">
        <v>71346</v>
      </c>
      <c r="H242" s="20">
        <v>78149</v>
      </c>
      <c r="I242" s="20">
        <v>88155</v>
      </c>
      <c r="J242" s="20">
        <v>94729</v>
      </c>
      <c r="K242" s="20">
        <v>102487</v>
      </c>
      <c r="L242" s="20">
        <v>100898</v>
      </c>
      <c r="M242" s="20">
        <v>96783</v>
      </c>
      <c r="N242" s="20">
        <v>94275</v>
      </c>
      <c r="O242" s="20">
        <v>87673</v>
      </c>
      <c r="P242" s="20">
        <v>83741</v>
      </c>
      <c r="Q242" s="20">
        <v>84619</v>
      </c>
      <c r="R242" s="20">
        <v>92276</v>
      </c>
      <c r="S242" s="20">
        <v>100650</v>
      </c>
      <c r="T242" s="20">
        <v>103987</v>
      </c>
      <c r="U242" s="20">
        <v>114822</v>
      </c>
      <c r="V242" s="20">
        <v>115231</v>
      </c>
      <c r="W242" s="20">
        <v>103764</v>
      </c>
      <c r="X242" s="20">
        <v>84577</v>
      </c>
      <c r="Y242" s="20">
        <v>71397</v>
      </c>
      <c r="AA242" s="13">
        <f t="shared" si="64"/>
        <v>6</v>
      </c>
      <c r="AB242" s="5">
        <f t="shared" si="54"/>
        <v>1548667</v>
      </c>
      <c r="AC242" s="5">
        <f t="shared" si="49"/>
        <v>580988</v>
      </c>
      <c r="AD242" s="5">
        <f t="shared" si="55"/>
        <v>2129655</v>
      </c>
      <c r="AE242" s="12"/>
      <c r="AF242" s="12">
        <f t="shared" si="50"/>
        <v>8</v>
      </c>
      <c r="AG242" s="12">
        <f t="shared" si="51"/>
        <v>2021</v>
      </c>
      <c r="AH242" s="12"/>
      <c r="AI242" s="5">
        <f t="shared" si="52"/>
        <v>115231</v>
      </c>
      <c r="AJ242" s="12">
        <f t="shared" si="53"/>
        <v>21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>
        <f t="shared" si="61"/>
        <v>7</v>
      </c>
      <c r="BB242" s="5">
        <f t="shared" si="63"/>
        <v>0</v>
      </c>
      <c r="BC242" s="5">
        <f t="shared" si="56"/>
        <v>2129655</v>
      </c>
      <c r="BD242" s="5">
        <f t="shared" si="57"/>
        <v>2129655</v>
      </c>
      <c r="BE242" s="12"/>
      <c r="BF242" s="12">
        <f t="shared" si="62"/>
        <v>8</v>
      </c>
      <c r="BG242" s="12">
        <f t="shared" si="58"/>
        <v>2021</v>
      </c>
      <c r="BH242" s="12"/>
      <c r="BI242" s="5">
        <f t="shared" si="59"/>
        <v>115231</v>
      </c>
      <c r="BJ242" s="12">
        <f t="shared" si="60"/>
        <v>21</v>
      </c>
    </row>
    <row r="243" spans="1:62" ht="15.75" x14ac:dyDescent="0.25">
      <c r="A243" s="33">
        <v>44430</v>
      </c>
      <c r="B243" s="20">
        <v>70196</v>
      </c>
      <c r="C243" s="20">
        <v>65915</v>
      </c>
      <c r="D243" s="20">
        <v>62290</v>
      </c>
      <c r="E243" s="20">
        <v>60867</v>
      </c>
      <c r="F243" s="20">
        <v>61450</v>
      </c>
      <c r="G243" s="20">
        <v>63465</v>
      </c>
      <c r="H243" s="20">
        <v>69208</v>
      </c>
      <c r="I243" s="20">
        <v>80474</v>
      </c>
      <c r="J243" s="20">
        <v>90336</v>
      </c>
      <c r="K243" s="20">
        <v>103310</v>
      </c>
      <c r="L243" s="20">
        <v>102301</v>
      </c>
      <c r="M243" s="20">
        <v>96172</v>
      </c>
      <c r="N243" s="20">
        <v>93733</v>
      </c>
      <c r="O243" s="20">
        <v>89015</v>
      </c>
      <c r="P243" s="20">
        <v>87512</v>
      </c>
      <c r="Q243" s="20">
        <v>90285</v>
      </c>
      <c r="R243" s="20">
        <v>98293</v>
      </c>
      <c r="S243" s="20">
        <v>107934</v>
      </c>
      <c r="T243" s="20">
        <v>113035</v>
      </c>
      <c r="U243" s="20">
        <v>118727</v>
      </c>
      <c r="V243" s="20">
        <v>117483</v>
      </c>
      <c r="W243" s="20">
        <v>105786</v>
      </c>
      <c r="X243" s="20">
        <v>89851</v>
      </c>
      <c r="Y243" s="20">
        <v>77100</v>
      </c>
      <c r="AA243" s="13">
        <f t="shared" si="64"/>
        <v>7</v>
      </c>
      <c r="AB243" s="5">
        <f t="shared" si="54"/>
        <v>0</v>
      </c>
      <c r="AC243" s="5">
        <f t="shared" si="49"/>
        <v>2114738</v>
      </c>
      <c r="AD243" s="5">
        <f t="shared" si="55"/>
        <v>2114738</v>
      </c>
      <c r="AE243" s="12"/>
      <c r="AF243" s="12">
        <f t="shared" si="50"/>
        <v>8</v>
      </c>
      <c r="AG243" s="12">
        <f t="shared" si="51"/>
        <v>2021</v>
      </c>
      <c r="AH243" s="12"/>
      <c r="AI243" s="5">
        <f t="shared" si="52"/>
        <v>118727</v>
      </c>
      <c r="AJ243" s="12">
        <f t="shared" si="53"/>
        <v>20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>
        <f t="shared" si="61"/>
        <v>1</v>
      </c>
      <c r="BB243" s="5">
        <f t="shared" si="63"/>
        <v>0</v>
      </c>
      <c r="BC243" s="5">
        <f t="shared" si="56"/>
        <v>2114738</v>
      </c>
      <c r="BD243" s="5">
        <f t="shared" si="57"/>
        <v>2114738</v>
      </c>
      <c r="BE243" s="12"/>
      <c r="BF243" s="12">
        <f t="shared" si="62"/>
        <v>8</v>
      </c>
      <c r="BG243" s="12">
        <f t="shared" si="58"/>
        <v>2021</v>
      </c>
      <c r="BH243" s="12"/>
      <c r="BI243" s="5">
        <f t="shared" si="59"/>
        <v>118727</v>
      </c>
      <c r="BJ243" s="12">
        <f t="shared" si="60"/>
        <v>20</v>
      </c>
    </row>
    <row r="244" spans="1:62" ht="15.75" x14ac:dyDescent="0.25">
      <c r="A244" s="33">
        <v>44431</v>
      </c>
      <c r="B244" s="20">
        <v>63687</v>
      </c>
      <c r="C244" s="20">
        <v>59794</v>
      </c>
      <c r="D244" s="20">
        <v>57087</v>
      </c>
      <c r="E244" s="20">
        <v>56690</v>
      </c>
      <c r="F244" s="20">
        <v>58339</v>
      </c>
      <c r="G244" s="20">
        <v>63631</v>
      </c>
      <c r="H244" s="20">
        <v>73209</v>
      </c>
      <c r="I244" s="20">
        <v>82423</v>
      </c>
      <c r="J244" s="20">
        <v>87543</v>
      </c>
      <c r="K244" s="20">
        <v>100337</v>
      </c>
      <c r="L244" s="20">
        <v>97007</v>
      </c>
      <c r="M244" s="20">
        <v>93143</v>
      </c>
      <c r="N244" s="20">
        <v>92515</v>
      </c>
      <c r="O244" s="20">
        <v>88344</v>
      </c>
      <c r="P244" s="20">
        <v>86739</v>
      </c>
      <c r="Q244" s="20">
        <v>88558</v>
      </c>
      <c r="R244" s="20">
        <v>96400</v>
      </c>
      <c r="S244" s="20">
        <v>106881</v>
      </c>
      <c r="T244" s="20">
        <v>113300</v>
      </c>
      <c r="U244" s="20">
        <v>115787</v>
      </c>
      <c r="V244" s="20">
        <v>118536</v>
      </c>
      <c r="W244" s="20">
        <v>106930</v>
      </c>
      <c r="X244" s="20">
        <v>89643</v>
      </c>
      <c r="Y244" s="20">
        <v>75220</v>
      </c>
      <c r="AA244" s="13">
        <f t="shared" si="64"/>
        <v>1</v>
      </c>
      <c r="AB244" s="5">
        <f t="shared" si="54"/>
        <v>0</v>
      </c>
      <c r="AC244" s="5">
        <f t="shared" si="49"/>
        <v>2071743</v>
      </c>
      <c r="AD244" s="5">
        <f t="shared" si="55"/>
        <v>2071743</v>
      </c>
      <c r="AE244" s="12"/>
      <c r="AF244" s="12">
        <f t="shared" si="50"/>
        <v>8</v>
      </c>
      <c r="AG244" s="12">
        <f t="shared" si="51"/>
        <v>2021</v>
      </c>
      <c r="AH244" s="12"/>
      <c r="AI244" s="5">
        <f t="shared" si="52"/>
        <v>118536</v>
      </c>
      <c r="AJ244" s="12">
        <f t="shared" si="53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>
        <f t="shared" si="61"/>
        <v>2</v>
      </c>
      <c r="BB244" s="5">
        <f t="shared" si="63"/>
        <v>1564086</v>
      </c>
      <c r="BC244" s="5">
        <f t="shared" si="56"/>
        <v>507657</v>
      </c>
      <c r="BD244" s="5">
        <f t="shared" si="57"/>
        <v>2071743</v>
      </c>
      <c r="BE244" s="12"/>
      <c r="BF244" s="12">
        <f t="shared" si="62"/>
        <v>8</v>
      </c>
      <c r="BG244" s="12">
        <f t="shared" si="58"/>
        <v>2021</v>
      </c>
      <c r="BH244" s="12"/>
      <c r="BI244" s="5">
        <f t="shared" si="59"/>
        <v>118536</v>
      </c>
      <c r="BJ244" s="12">
        <f t="shared" si="60"/>
        <v>21</v>
      </c>
    </row>
    <row r="245" spans="1:62" ht="15.75" x14ac:dyDescent="0.25">
      <c r="A245" s="33">
        <v>44432</v>
      </c>
      <c r="B245" s="20">
        <v>66357</v>
      </c>
      <c r="C245" s="20">
        <v>62267</v>
      </c>
      <c r="D245" s="20">
        <v>59637</v>
      </c>
      <c r="E245" s="20">
        <v>58784</v>
      </c>
      <c r="F245" s="20">
        <v>60505</v>
      </c>
      <c r="G245" s="20">
        <v>65150</v>
      </c>
      <c r="H245" s="20">
        <v>74968</v>
      </c>
      <c r="I245" s="20">
        <v>84057</v>
      </c>
      <c r="J245" s="20">
        <v>88262</v>
      </c>
      <c r="K245" s="20">
        <v>98580</v>
      </c>
      <c r="L245" s="20">
        <v>95905</v>
      </c>
      <c r="M245" s="20">
        <v>91531</v>
      </c>
      <c r="N245" s="20">
        <v>97922</v>
      </c>
      <c r="O245" s="20">
        <v>95079</v>
      </c>
      <c r="P245" s="20">
        <v>94681</v>
      </c>
      <c r="Q245" s="20">
        <v>100414</v>
      </c>
      <c r="R245" s="20">
        <v>109088</v>
      </c>
      <c r="S245" s="20">
        <v>120654</v>
      </c>
      <c r="T245" s="20">
        <v>125476</v>
      </c>
      <c r="U245" s="20">
        <v>130886</v>
      </c>
      <c r="V245" s="20">
        <v>125984</v>
      </c>
      <c r="W245" s="20">
        <v>114852</v>
      </c>
      <c r="X245" s="20">
        <v>99566</v>
      </c>
      <c r="Y245" s="20">
        <v>83405</v>
      </c>
      <c r="AA245" s="13">
        <f t="shared" si="64"/>
        <v>2</v>
      </c>
      <c r="AB245" s="5">
        <f t="shared" si="54"/>
        <v>1672937</v>
      </c>
      <c r="AC245" s="5">
        <f t="shared" si="49"/>
        <v>531073</v>
      </c>
      <c r="AD245" s="5">
        <f t="shared" si="55"/>
        <v>2204010</v>
      </c>
      <c r="AE245" s="12"/>
      <c r="AF245" s="12">
        <f t="shared" si="50"/>
        <v>8</v>
      </c>
      <c r="AG245" s="12">
        <f t="shared" si="51"/>
        <v>2021</v>
      </c>
      <c r="AH245" s="12"/>
      <c r="AI245" s="5">
        <f t="shared" si="52"/>
        <v>130886</v>
      </c>
      <c r="AJ245" s="12">
        <f t="shared" si="53"/>
        <v>20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>
        <f t="shared" si="61"/>
        <v>3</v>
      </c>
      <c r="BB245" s="5">
        <f t="shared" si="63"/>
        <v>1672937</v>
      </c>
      <c r="BC245" s="5">
        <f t="shared" si="56"/>
        <v>531073</v>
      </c>
      <c r="BD245" s="5">
        <f t="shared" si="57"/>
        <v>2204010</v>
      </c>
      <c r="BE245" s="12"/>
      <c r="BF245" s="12">
        <f t="shared" si="62"/>
        <v>8</v>
      </c>
      <c r="BG245" s="12">
        <f t="shared" si="58"/>
        <v>2021</v>
      </c>
      <c r="BH245" s="12"/>
      <c r="BI245" s="5">
        <f t="shared" si="59"/>
        <v>130886</v>
      </c>
      <c r="BJ245" s="12">
        <f t="shared" si="60"/>
        <v>20</v>
      </c>
    </row>
    <row r="246" spans="1:62" ht="15.75" x14ac:dyDescent="0.25">
      <c r="A246" s="33">
        <v>44433</v>
      </c>
      <c r="B246" s="20">
        <v>73265</v>
      </c>
      <c r="C246" s="20">
        <v>68302</v>
      </c>
      <c r="D246" s="20">
        <v>58294</v>
      </c>
      <c r="E246" s="20">
        <v>63009</v>
      </c>
      <c r="F246" s="20">
        <v>64125</v>
      </c>
      <c r="G246" s="20">
        <v>68013</v>
      </c>
      <c r="H246" s="20">
        <v>77705</v>
      </c>
      <c r="I246" s="20">
        <v>88671</v>
      </c>
      <c r="J246" s="20">
        <v>93967</v>
      </c>
      <c r="K246" s="20">
        <v>105410</v>
      </c>
      <c r="L246" s="20">
        <v>105686</v>
      </c>
      <c r="M246" s="20">
        <v>106749</v>
      </c>
      <c r="N246" s="20">
        <v>105869</v>
      </c>
      <c r="O246" s="20">
        <v>102543</v>
      </c>
      <c r="P246" s="20">
        <v>101230</v>
      </c>
      <c r="Q246" s="20">
        <v>104771</v>
      </c>
      <c r="R246" s="20">
        <v>115616</v>
      </c>
      <c r="S246" s="20">
        <v>125545</v>
      </c>
      <c r="T246" s="20">
        <v>130433</v>
      </c>
      <c r="U246" s="20">
        <v>133354</v>
      </c>
      <c r="V246" s="20">
        <v>131187</v>
      </c>
      <c r="W246" s="20">
        <v>119268</v>
      </c>
      <c r="X246" s="20">
        <v>102621</v>
      </c>
      <c r="Y246" s="20">
        <v>84649</v>
      </c>
      <c r="AA246" s="13">
        <f t="shared" si="64"/>
        <v>3</v>
      </c>
      <c r="AB246" s="5">
        <f t="shared" si="54"/>
        <v>1772920</v>
      </c>
      <c r="AC246" s="5">
        <f t="shared" si="49"/>
        <v>557362</v>
      </c>
      <c r="AD246" s="5">
        <f t="shared" si="55"/>
        <v>2330282</v>
      </c>
      <c r="AE246" s="12"/>
      <c r="AF246" s="12">
        <f t="shared" si="50"/>
        <v>8</v>
      </c>
      <c r="AG246" s="12">
        <f t="shared" si="51"/>
        <v>2021</v>
      </c>
      <c r="AH246" s="12"/>
      <c r="AI246" s="5">
        <f t="shared" si="52"/>
        <v>133354</v>
      </c>
      <c r="AJ246" s="12">
        <f t="shared" si="53"/>
        <v>20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>
        <f t="shared" si="61"/>
        <v>4</v>
      </c>
      <c r="BB246" s="5">
        <f t="shared" si="63"/>
        <v>1772920</v>
      </c>
      <c r="BC246" s="5">
        <f t="shared" si="56"/>
        <v>557362</v>
      </c>
      <c r="BD246" s="5">
        <f t="shared" si="57"/>
        <v>2330282</v>
      </c>
      <c r="BE246" s="12"/>
      <c r="BF246" s="12">
        <f t="shared" si="62"/>
        <v>8</v>
      </c>
      <c r="BG246" s="12">
        <f t="shared" si="58"/>
        <v>2021</v>
      </c>
      <c r="BH246" s="12"/>
      <c r="BI246" s="5">
        <f t="shared" si="59"/>
        <v>133354</v>
      </c>
      <c r="BJ246" s="12">
        <f t="shared" si="60"/>
        <v>20</v>
      </c>
    </row>
    <row r="247" spans="1:62" ht="15.75" x14ac:dyDescent="0.25">
      <c r="A247" s="33">
        <v>44434</v>
      </c>
      <c r="B247" s="20">
        <v>57936</v>
      </c>
      <c r="C247" s="20">
        <v>54166</v>
      </c>
      <c r="D247" s="20">
        <v>50963</v>
      </c>
      <c r="E247" s="20">
        <v>49600</v>
      </c>
      <c r="F247" s="20">
        <v>51619</v>
      </c>
      <c r="G247" s="20">
        <v>58552</v>
      </c>
      <c r="H247" s="20">
        <v>70625</v>
      </c>
      <c r="I247" s="20">
        <v>81683</v>
      </c>
      <c r="J247" s="20">
        <v>86745</v>
      </c>
      <c r="K247" s="20">
        <v>99339</v>
      </c>
      <c r="L247" s="20">
        <v>96200</v>
      </c>
      <c r="M247" s="20">
        <v>92589</v>
      </c>
      <c r="N247" s="20">
        <v>89366</v>
      </c>
      <c r="O247" s="20">
        <v>85722</v>
      </c>
      <c r="P247" s="20">
        <v>84983</v>
      </c>
      <c r="Q247" s="20">
        <v>88329</v>
      </c>
      <c r="R247" s="20">
        <v>100178</v>
      </c>
      <c r="S247" s="20">
        <v>108539</v>
      </c>
      <c r="T247" s="20">
        <v>112532</v>
      </c>
      <c r="U247" s="20">
        <v>116232</v>
      </c>
      <c r="V247" s="20">
        <v>117711</v>
      </c>
      <c r="W247" s="20">
        <v>106046</v>
      </c>
      <c r="X247" s="20">
        <v>86997</v>
      </c>
      <c r="Y247" s="20">
        <v>69229</v>
      </c>
      <c r="AA247" s="13">
        <f t="shared" si="64"/>
        <v>4</v>
      </c>
      <c r="AB247" s="5">
        <f t="shared" si="54"/>
        <v>1553191</v>
      </c>
      <c r="AC247" s="5">
        <f t="shared" si="49"/>
        <v>462690</v>
      </c>
      <c r="AD247" s="5">
        <f t="shared" si="55"/>
        <v>2015881</v>
      </c>
      <c r="AE247" s="12"/>
      <c r="AF247" s="12">
        <f t="shared" si="50"/>
        <v>8</v>
      </c>
      <c r="AG247" s="12">
        <f t="shared" si="51"/>
        <v>2021</v>
      </c>
      <c r="AH247" s="12"/>
      <c r="AI247" s="5">
        <f t="shared" si="52"/>
        <v>117711</v>
      </c>
      <c r="AJ247" s="12">
        <f t="shared" si="53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>
        <f t="shared" si="61"/>
        <v>5</v>
      </c>
      <c r="BB247" s="5">
        <f t="shared" si="63"/>
        <v>1553191</v>
      </c>
      <c r="BC247" s="5">
        <f t="shared" si="56"/>
        <v>462690</v>
      </c>
      <c r="BD247" s="5">
        <f t="shared" si="57"/>
        <v>2015881</v>
      </c>
      <c r="BE247" s="12"/>
      <c r="BF247" s="12">
        <f t="shared" si="62"/>
        <v>8</v>
      </c>
      <c r="BG247" s="12">
        <f t="shared" si="58"/>
        <v>2021</v>
      </c>
      <c r="BH247" s="12"/>
      <c r="BI247" s="5">
        <f t="shared" si="59"/>
        <v>117711</v>
      </c>
      <c r="BJ247" s="12">
        <f t="shared" si="60"/>
        <v>21</v>
      </c>
    </row>
    <row r="248" spans="1:62" ht="15.75" x14ac:dyDescent="0.25">
      <c r="A248" s="33">
        <v>44435</v>
      </c>
      <c r="B248" s="20">
        <v>77084</v>
      </c>
      <c r="C248" s="20">
        <v>71899</v>
      </c>
      <c r="D248" s="20">
        <v>67273</v>
      </c>
      <c r="E248" s="20">
        <v>65449</v>
      </c>
      <c r="F248" s="20">
        <v>65684</v>
      </c>
      <c r="G248" s="20">
        <v>68906</v>
      </c>
      <c r="H248" s="20">
        <v>78582</v>
      </c>
      <c r="I248" s="20">
        <v>87480</v>
      </c>
      <c r="J248" s="20">
        <v>91393</v>
      </c>
      <c r="K248" s="20">
        <v>99265</v>
      </c>
      <c r="L248" s="20">
        <v>97815</v>
      </c>
      <c r="M248" s="20">
        <v>97317</v>
      </c>
      <c r="N248" s="20">
        <v>96107</v>
      </c>
      <c r="O248" s="20">
        <v>89910</v>
      </c>
      <c r="P248" s="20">
        <v>88250</v>
      </c>
      <c r="Q248" s="20">
        <v>90110</v>
      </c>
      <c r="R248" s="20">
        <v>97128</v>
      </c>
      <c r="S248" s="20">
        <v>102585</v>
      </c>
      <c r="T248" s="20">
        <v>102936</v>
      </c>
      <c r="U248" s="20">
        <v>112087</v>
      </c>
      <c r="V248" s="20">
        <v>116189</v>
      </c>
      <c r="W248" s="20">
        <v>104737</v>
      </c>
      <c r="X248" s="20">
        <v>85944</v>
      </c>
      <c r="Y248" s="20">
        <v>68244</v>
      </c>
      <c r="AA248" s="13">
        <f t="shared" si="64"/>
        <v>5</v>
      </c>
      <c r="AB248" s="5">
        <f t="shared" si="54"/>
        <v>1559253</v>
      </c>
      <c r="AC248" s="5">
        <f t="shared" si="49"/>
        <v>563121</v>
      </c>
      <c r="AD248" s="5">
        <f t="shared" si="55"/>
        <v>2122374</v>
      </c>
      <c r="AE248" s="12"/>
      <c r="AF248" s="12">
        <f t="shared" si="50"/>
        <v>8</v>
      </c>
      <c r="AG248" s="12">
        <f t="shared" si="51"/>
        <v>2021</v>
      </c>
      <c r="AH248" s="12"/>
      <c r="AI248" s="5">
        <f t="shared" si="52"/>
        <v>116189</v>
      </c>
      <c r="AJ248" s="12">
        <f t="shared" si="53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>
        <f t="shared" si="61"/>
        <v>6</v>
      </c>
      <c r="BB248" s="5">
        <f t="shared" si="63"/>
        <v>1559253</v>
      </c>
      <c r="BC248" s="5">
        <f t="shared" si="56"/>
        <v>563121</v>
      </c>
      <c r="BD248" s="5">
        <f t="shared" si="57"/>
        <v>2122374</v>
      </c>
      <c r="BE248" s="12"/>
      <c r="BF248" s="12">
        <f t="shared" si="62"/>
        <v>8</v>
      </c>
      <c r="BG248" s="12">
        <f t="shared" si="58"/>
        <v>2021</v>
      </c>
      <c r="BH248" s="12"/>
      <c r="BI248" s="5">
        <f t="shared" si="59"/>
        <v>116189</v>
      </c>
      <c r="BJ248" s="12">
        <f t="shared" si="60"/>
        <v>21</v>
      </c>
    </row>
    <row r="249" spans="1:62" ht="15.75" x14ac:dyDescent="0.25">
      <c r="A249" s="33">
        <v>44436</v>
      </c>
      <c r="B249" s="20">
        <v>59049</v>
      </c>
      <c r="C249" s="20">
        <v>54076</v>
      </c>
      <c r="D249" s="20">
        <v>50304</v>
      </c>
      <c r="E249" s="20">
        <v>49388</v>
      </c>
      <c r="F249" s="20">
        <v>50333</v>
      </c>
      <c r="G249" s="20">
        <v>55599</v>
      </c>
      <c r="H249" s="20">
        <v>65510</v>
      </c>
      <c r="I249" s="20">
        <v>78589</v>
      </c>
      <c r="J249" s="20">
        <v>88232</v>
      </c>
      <c r="K249" s="20">
        <v>100922</v>
      </c>
      <c r="L249" s="20">
        <v>99924</v>
      </c>
      <c r="M249" s="20">
        <v>93925</v>
      </c>
      <c r="N249" s="20">
        <v>90462</v>
      </c>
      <c r="O249" s="20">
        <v>83380</v>
      </c>
      <c r="P249" s="20">
        <v>79928</v>
      </c>
      <c r="Q249" s="20">
        <v>83490</v>
      </c>
      <c r="R249" s="20">
        <v>91837</v>
      </c>
      <c r="S249" s="20">
        <v>98200</v>
      </c>
      <c r="T249" s="20">
        <v>102879</v>
      </c>
      <c r="U249" s="20">
        <v>114254</v>
      </c>
      <c r="V249" s="20">
        <v>114705</v>
      </c>
      <c r="W249" s="20">
        <v>103327</v>
      </c>
      <c r="X249" s="20">
        <v>84216</v>
      </c>
      <c r="Y249" s="20">
        <v>68511</v>
      </c>
      <c r="AA249" s="13">
        <f t="shared" si="64"/>
        <v>6</v>
      </c>
      <c r="AB249" s="5">
        <f t="shared" si="54"/>
        <v>1508270</v>
      </c>
      <c r="AC249" s="5">
        <f t="shared" si="49"/>
        <v>452770</v>
      </c>
      <c r="AD249" s="5">
        <f t="shared" si="55"/>
        <v>1961040</v>
      </c>
      <c r="AE249" s="12"/>
      <c r="AF249" s="12">
        <f t="shared" si="50"/>
        <v>8</v>
      </c>
      <c r="AG249" s="12">
        <f t="shared" si="51"/>
        <v>2021</v>
      </c>
      <c r="AH249" s="12"/>
      <c r="AI249" s="5">
        <f t="shared" si="52"/>
        <v>114705</v>
      </c>
      <c r="AJ249" s="12">
        <f t="shared" si="53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>
        <f t="shared" si="61"/>
        <v>7</v>
      </c>
      <c r="BB249" s="5">
        <f t="shared" si="63"/>
        <v>0</v>
      </c>
      <c r="BC249" s="5">
        <f t="shared" si="56"/>
        <v>1961040</v>
      </c>
      <c r="BD249" s="5">
        <f t="shared" si="57"/>
        <v>1961040</v>
      </c>
      <c r="BE249" s="12"/>
      <c r="BF249" s="12">
        <f t="shared" si="62"/>
        <v>8</v>
      </c>
      <c r="BG249" s="12">
        <f t="shared" si="58"/>
        <v>2021</v>
      </c>
      <c r="BH249" s="12"/>
      <c r="BI249" s="5">
        <f t="shared" si="59"/>
        <v>114705</v>
      </c>
      <c r="BJ249" s="12">
        <f t="shared" si="60"/>
        <v>21</v>
      </c>
    </row>
    <row r="250" spans="1:62" ht="15.75" x14ac:dyDescent="0.25">
      <c r="A250" s="33">
        <v>44437</v>
      </c>
      <c r="B250" s="20">
        <v>58393</v>
      </c>
      <c r="C250" s="20">
        <v>53821</v>
      </c>
      <c r="D250" s="20">
        <v>50192</v>
      </c>
      <c r="E250" s="20">
        <v>48597</v>
      </c>
      <c r="F250" s="20">
        <v>50337</v>
      </c>
      <c r="G250" s="20">
        <v>55592</v>
      </c>
      <c r="H250" s="20">
        <v>65488</v>
      </c>
      <c r="I250" s="20">
        <v>78542</v>
      </c>
      <c r="J250" s="20">
        <v>88172</v>
      </c>
      <c r="K250" s="20">
        <v>100871</v>
      </c>
      <c r="L250" s="20">
        <v>99873</v>
      </c>
      <c r="M250" s="20">
        <v>93879</v>
      </c>
      <c r="N250" s="20">
        <v>90400</v>
      </c>
      <c r="O250" s="20">
        <v>83309</v>
      </c>
      <c r="P250" s="20">
        <v>79858</v>
      </c>
      <c r="Q250" s="20">
        <v>83453</v>
      </c>
      <c r="R250" s="20">
        <v>91908</v>
      </c>
      <c r="S250" s="20">
        <v>98268</v>
      </c>
      <c r="T250" s="20">
        <v>102892</v>
      </c>
      <c r="U250" s="20">
        <v>114349</v>
      </c>
      <c r="V250" s="20">
        <v>114698</v>
      </c>
      <c r="W250" s="20">
        <v>103312</v>
      </c>
      <c r="X250" s="20">
        <v>84217</v>
      </c>
      <c r="Y250" s="20">
        <v>68525</v>
      </c>
      <c r="AA250" s="13">
        <f t="shared" si="64"/>
        <v>7</v>
      </c>
      <c r="AB250" s="5">
        <f t="shared" si="54"/>
        <v>0</v>
      </c>
      <c r="AC250" s="5">
        <f t="shared" si="49"/>
        <v>1958946</v>
      </c>
      <c r="AD250" s="5">
        <f t="shared" si="55"/>
        <v>1958946</v>
      </c>
      <c r="AE250" s="12"/>
      <c r="AF250" s="12">
        <f t="shared" si="50"/>
        <v>8</v>
      </c>
      <c r="AG250" s="12">
        <f t="shared" si="51"/>
        <v>2021</v>
      </c>
      <c r="AH250" s="12"/>
      <c r="AI250" s="5">
        <f t="shared" si="52"/>
        <v>114698</v>
      </c>
      <c r="AJ250" s="12">
        <f t="shared" si="53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>
        <f t="shared" si="61"/>
        <v>1</v>
      </c>
      <c r="BB250" s="5">
        <f t="shared" si="63"/>
        <v>0</v>
      </c>
      <c r="BC250" s="5">
        <f t="shared" si="56"/>
        <v>1958946</v>
      </c>
      <c r="BD250" s="5">
        <f t="shared" si="57"/>
        <v>1958946</v>
      </c>
      <c r="BE250" s="12"/>
      <c r="BF250" s="12">
        <f t="shared" si="62"/>
        <v>8</v>
      </c>
      <c r="BG250" s="12">
        <f t="shared" si="58"/>
        <v>2021</v>
      </c>
      <c r="BH250" s="12"/>
      <c r="BI250" s="5">
        <f t="shared" si="59"/>
        <v>114698</v>
      </c>
      <c r="BJ250" s="12">
        <f t="shared" si="60"/>
        <v>21</v>
      </c>
    </row>
    <row r="251" spans="1:62" ht="15.75" x14ac:dyDescent="0.25">
      <c r="A251" s="33">
        <v>44438</v>
      </c>
      <c r="B251" s="20">
        <v>57796</v>
      </c>
      <c r="C251" s="20">
        <v>54043</v>
      </c>
      <c r="D251" s="20">
        <v>50822</v>
      </c>
      <c r="E251" s="20">
        <v>49487</v>
      </c>
      <c r="F251" s="20">
        <v>51506</v>
      </c>
      <c r="G251" s="20">
        <v>58499</v>
      </c>
      <c r="H251" s="20">
        <v>70557</v>
      </c>
      <c r="I251" s="20">
        <v>81687</v>
      </c>
      <c r="J251" s="20">
        <v>86803</v>
      </c>
      <c r="K251" s="20">
        <v>99487</v>
      </c>
      <c r="L251" s="20">
        <v>96204</v>
      </c>
      <c r="M251" s="20">
        <v>92456</v>
      </c>
      <c r="N251" s="20">
        <v>89177</v>
      </c>
      <c r="O251" s="20">
        <v>81677</v>
      </c>
      <c r="P251" s="20">
        <v>78910</v>
      </c>
      <c r="Q251" s="20">
        <v>83151</v>
      </c>
      <c r="R251" s="20">
        <v>94044</v>
      </c>
      <c r="S251" s="20">
        <v>100195</v>
      </c>
      <c r="T251" s="20">
        <v>103883</v>
      </c>
      <c r="U251" s="20">
        <v>113318</v>
      </c>
      <c r="V251" s="20">
        <v>117659</v>
      </c>
      <c r="W251" s="20">
        <v>105879</v>
      </c>
      <c r="X251" s="20">
        <v>86942</v>
      </c>
      <c r="Y251" s="20">
        <v>69214</v>
      </c>
      <c r="AA251" s="13">
        <f t="shared" si="64"/>
        <v>1</v>
      </c>
      <c r="AB251" s="5">
        <f t="shared" si="54"/>
        <v>0</v>
      </c>
      <c r="AC251" s="5">
        <f t="shared" si="49"/>
        <v>1973396</v>
      </c>
      <c r="AD251" s="5">
        <f t="shared" si="55"/>
        <v>1973396</v>
      </c>
      <c r="AE251" s="12"/>
      <c r="AF251" s="12">
        <f t="shared" si="50"/>
        <v>8</v>
      </c>
      <c r="AG251" s="12">
        <f t="shared" si="51"/>
        <v>2021</v>
      </c>
      <c r="AH251" s="12"/>
      <c r="AI251" s="5">
        <f t="shared" si="52"/>
        <v>117659</v>
      </c>
      <c r="AJ251" s="12">
        <f t="shared" si="53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>
        <f t="shared" si="61"/>
        <v>2</v>
      </c>
      <c r="BB251" s="5">
        <f t="shared" si="63"/>
        <v>1511472</v>
      </c>
      <c r="BC251" s="5">
        <f t="shared" si="56"/>
        <v>461924</v>
      </c>
      <c r="BD251" s="5">
        <f t="shared" si="57"/>
        <v>1973396</v>
      </c>
      <c r="BE251" s="12"/>
      <c r="BF251" s="12">
        <f t="shared" si="62"/>
        <v>8</v>
      </c>
      <c r="BG251" s="12">
        <f t="shared" si="58"/>
        <v>2021</v>
      </c>
      <c r="BH251" s="12"/>
      <c r="BI251" s="5">
        <f t="shared" si="59"/>
        <v>117659</v>
      </c>
      <c r="BJ251" s="12">
        <f t="shared" si="60"/>
        <v>21</v>
      </c>
    </row>
    <row r="252" spans="1:62" ht="15.75" x14ac:dyDescent="0.25">
      <c r="A252" s="33">
        <v>44439</v>
      </c>
      <c r="B252" s="20">
        <v>62305</v>
      </c>
      <c r="C252" s="20">
        <v>57916</v>
      </c>
      <c r="D252" s="20">
        <v>54564</v>
      </c>
      <c r="E252" s="20">
        <v>53537</v>
      </c>
      <c r="F252" s="20">
        <v>54817</v>
      </c>
      <c r="G252" s="20">
        <v>59608</v>
      </c>
      <c r="H252" s="20">
        <v>69997</v>
      </c>
      <c r="I252" s="20">
        <v>81050</v>
      </c>
      <c r="J252" s="20">
        <v>86096</v>
      </c>
      <c r="K252" s="20">
        <v>98709</v>
      </c>
      <c r="L252" s="20">
        <v>95441</v>
      </c>
      <c r="M252" s="20">
        <v>91642</v>
      </c>
      <c r="N252" s="20">
        <v>88401</v>
      </c>
      <c r="O252" s="20">
        <v>85422</v>
      </c>
      <c r="P252" s="20">
        <v>84094</v>
      </c>
      <c r="Q252" s="20">
        <v>88653</v>
      </c>
      <c r="R252" s="20">
        <v>96866</v>
      </c>
      <c r="S252" s="20">
        <v>106515</v>
      </c>
      <c r="T252" s="20">
        <v>111335</v>
      </c>
      <c r="U252" s="20">
        <v>114649</v>
      </c>
      <c r="V252" s="20">
        <v>116705</v>
      </c>
      <c r="W252" s="20">
        <v>105156</v>
      </c>
      <c r="X252" s="20">
        <v>86234</v>
      </c>
      <c r="Y252" s="20">
        <v>71466</v>
      </c>
      <c r="AA252" s="13">
        <f t="shared" si="64"/>
        <v>2</v>
      </c>
      <c r="AB252" s="5">
        <f t="shared" si="54"/>
        <v>1536968</v>
      </c>
      <c r="AC252" s="5">
        <f t="shared" si="49"/>
        <v>484210</v>
      </c>
      <c r="AD252" s="5">
        <f t="shared" si="55"/>
        <v>2021178</v>
      </c>
      <c r="AE252" s="12"/>
      <c r="AF252" s="12">
        <f t="shared" si="50"/>
        <v>8</v>
      </c>
      <c r="AG252" s="12">
        <f t="shared" si="51"/>
        <v>2021</v>
      </c>
      <c r="AH252" s="12"/>
      <c r="AI252" s="5">
        <f t="shared" si="52"/>
        <v>116705</v>
      </c>
      <c r="AJ252" s="12">
        <f t="shared" si="53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>
        <f t="shared" si="61"/>
        <v>3</v>
      </c>
      <c r="BB252" s="5">
        <f t="shared" si="63"/>
        <v>1536968</v>
      </c>
      <c r="BC252" s="5">
        <f t="shared" si="56"/>
        <v>484210</v>
      </c>
      <c r="BD252" s="5">
        <f t="shared" si="57"/>
        <v>2021178</v>
      </c>
      <c r="BE252" s="12"/>
      <c r="BF252" s="12">
        <f t="shared" si="62"/>
        <v>8</v>
      </c>
      <c r="BG252" s="12">
        <f t="shared" si="58"/>
        <v>2021</v>
      </c>
      <c r="BH252" s="12"/>
      <c r="BI252" s="5">
        <f t="shared" si="59"/>
        <v>116705</v>
      </c>
      <c r="BJ252" s="12">
        <f t="shared" si="60"/>
        <v>21</v>
      </c>
    </row>
    <row r="253" spans="1:62" ht="15.75" x14ac:dyDescent="0.25">
      <c r="A253" s="33">
        <v>44440</v>
      </c>
      <c r="B253" s="20">
        <v>61279</v>
      </c>
      <c r="C253" s="20">
        <v>56004</v>
      </c>
      <c r="D253" s="20">
        <v>53017</v>
      </c>
      <c r="E253" s="20">
        <v>52401</v>
      </c>
      <c r="F253" s="20">
        <v>53832</v>
      </c>
      <c r="G253" s="20">
        <v>59984</v>
      </c>
      <c r="H253" s="20">
        <v>79064</v>
      </c>
      <c r="I253" s="20">
        <v>87359</v>
      </c>
      <c r="J253" s="20">
        <v>82612</v>
      </c>
      <c r="K253" s="20">
        <v>82035</v>
      </c>
      <c r="L253" s="20">
        <v>81821</v>
      </c>
      <c r="M253" s="20">
        <v>79642</v>
      </c>
      <c r="N253" s="20">
        <v>76877</v>
      </c>
      <c r="O253" s="20">
        <v>74039</v>
      </c>
      <c r="P253" s="20">
        <v>72821</v>
      </c>
      <c r="Q253" s="20">
        <v>77518</v>
      </c>
      <c r="R253" s="20">
        <v>86626</v>
      </c>
      <c r="S253" s="20">
        <v>97381</v>
      </c>
      <c r="T253" s="20">
        <v>102431</v>
      </c>
      <c r="U253" s="20">
        <v>112146</v>
      </c>
      <c r="V253" s="20">
        <v>105075</v>
      </c>
      <c r="W253" s="20">
        <v>88433</v>
      </c>
      <c r="X253" s="20">
        <v>77143</v>
      </c>
      <c r="Y253" s="20">
        <v>64090</v>
      </c>
      <c r="AA253" s="13">
        <f t="shared" si="64"/>
        <v>3</v>
      </c>
      <c r="AB253" s="5">
        <f t="shared" si="54"/>
        <v>1383959</v>
      </c>
      <c r="AC253" s="5">
        <f t="shared" si="49"/>
        <v>479671</v>
      </c>
      <c r="AD253" s="5">
        <f t="shared" si="55"/>
        <v>1863630</v>
      </c>
      <c r="AE253" s="12"/>
      <c r="AF253" s="12">
        <f t="shared" si="50"/>
        <v>9</v>
      </c>
      <c r="AG253" s="12">
        <f t="shared" si="51"/>
        <v>2021</v>
      </c>
      <c r="AH253" s="12"/>
      <c r="AI253" s="5">
        <f t="shared" si="52"/>
        <v>112146</v>
      </c>
      <c r="AJ253" s="12">
        <f t="shared" si="53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>
        <f t="shared" si="61"/>
        <v>4</v>
      </c>
      <c r="BB253" s="5">
        <f t="shared" si="63"/>
        <v>1383959</v>
      </c>
      <c r="BC253" s="5">
        <f t="shared" si="56"/>
        <v>479671</v>
      </c>
      <c r="BD253" s="5">
        <f t="shared" si="57"/>
        <v>1863630</v>
      </c>
      <c r="BE253" s="12"/>
      <c r="BF253" s="12">
        <f t="shared" si="62"/>
        <v>9</v>
      </c>
      <c r="BG253" s="12">
        <f t="shared" si="58"/>
        <v>2021</v>
      </c>
      <c r="BH253" s="12"/>
      <c r="BI253" s="5">
        <f t="shared" si="59"/>
        <v>112146</v>
      </c>
      <c r="BJ253" s="12">
        <f t="shared" si="60"/>
        <v>20</v>
      </c>
    </row>
    <row r="254" spans="1:62" ht="15.75" x14ac:dyDescent="0.25">
      <c r="A254" s="33">
        <v>44441</v>
      </c>
      <c r="B254" s="20">
        <v>57074</v>
      </c>
      <c r="C254" s="20">
        <v>53123</v>
      </c>
      <c r="D254" s="20">
        <v>51002</v>
      </c>
      <c r="E254" s="20">
        <v>50893</v>
      </c>
      <c r="F254" s="20">
        <v>52560</v>
      </c>
      <c r="G254" s="20">
        <v>58618</v>
      </c>
      <c r="H254" s="20">
        <v>79286</v>
      </c>
      <c r="I254" s="20">
        <v>87517</v>
      </c>
      <c r="J254" s="20">
        <v>82608</v>
      </c>
      <c r="K254" s="20">
        <v>82593</v>
      </c>
      <c r="L254" s="20">
        <v>81332</v>
      </c>
      <c r="M254" s="20">
        <v>78496</v>
      </c>
      <c r="N254" s="20">
        <v>75748</v>
      </c>
      <c r="O254" s="20">
        <v>70821</v>
      </c>
      <c r="P254" s="20">
        <v>68984</v>
      </c>
      <c r="Q254" s="20">
        <v>72213</v>
      </c>
      <c r="R254" s="20">
        <v>83683</v>
      </c>
      <c r="S254" s="20">
        <v>95472</v>
      </c>
      <c r="T254" s="20">
        <v>102473</v>
      </c>
      <c r="U254" s="20">
        <v>112144</v>
      </c>
      <c r="V254" s="20">
        <v>104937</v>
      </c>
      <c r="W254" s="20">
        <v>86857</v>
      </c>
      <c r="X254" s="20">
        <v>71618</v>
      </c>
      <c r="Y254" s="20">
        <v>58314</v>
      </c>
      <c r="AA254" s="13">
        <f t="shared" si="64"/>
        <v>4</v>
      </c>
      <c r="AB254" s="5">
        <f t="shared" si="54"/>
        <v>1357496</v>
      </c>
      <c r="AC254" s="5">
        <f t="shared" si="49"/>
        <v>460870</v>
      </c>
      <c r="AD254" s="5">
        <f t="shared" si="55"/>
        <v>1818366</v>
      </c>
      <c r="AE254" s="12"/>
      <c r="AF254" s="12">
        <f t="shared" si="50"/>
        <v>9</v>
      </c>
      <c r="AG254" s="12">
        <f t="shared" si="51"/>
        <v>2021</v>
      </c>
      <c r="AH254" s="12"/>
      <c r="AI254" s="5">
        <f t="shared" si="52"/>
        <v>112144</v>
      </c>
      <c r="AJ254" s="12">
        <f t="shared" si="53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>
        <f t="shared" si="61"/>
        <v>5</v>
      </c>
      <c r="BB254" s="5">
        <f t="shared" si="63"/>
        <v>1357496</v>
      </c>
      <c r="BC254" s="5">
        <f t="shared" si="56"/>
        <v>460870</v>
      </c>
      <c r="BD254" s="5">
        <f t="shared" si="57"/>
        <v>1818366</v>
      </c>
      <c r="BE254" s="12"/>
      <c r="BF254" s="12">
        <f t="shared" si="62"/>
        <v>9</v>
      </c>
      <c r="BG254" s="12">
        <f t="shared" si="58"/>
        <v>2021</v>
      </c>
      <c r="BH254" s="12"/>
      <c r="BI254" s="5">
        <f t="shared" si="59"/>
        <v>112144</v>
      </c>
      <c r="BJ254" s="12">
        <f t="shared" si="60"/>
        <v>20</v>
      </c>
    </row>
    <row r="255" spans="1:62" ht="15.75" x14ac:dyDescent="0.25">
      <c r="A255" s="33">
        <v>44442</v>
      </c>
      <c r="B255" s="20">
        <v>62758</v>
      </c>
      <c r="C255" s="20">
        <v>58104</v>
      </c>
      <c r="D255" s="20">
        <v>56463</v>
      </c>
      <c r="E255" s="20">
        <v>58396</v>
      </c>
      <c r="F255" s="20">
        <v>61400</v>
      </c>
      <c r="G255" s="20">
        <v>68222</v>
      </c>
      <c r="H255" s="20">
        <v>86799</v>
      </c>
      <c r="I255" s="20">
        <v>93385</v>
      </c>
      <c r="J255" s="20">
        <v>91684</v>
      </c>
      <c r="K255" s="20">
        <v>91663</v>
      </c>
      <c r="L255" s="20">
        <v>88223</v>
      </c>
      <c r="M255" s="20">
        <v>84931</v>
      </c>
      <c r="N255" s="20">
        <v>82045</v>
      </c>
      <c r="O255" s="20">
        <v>77268</v>
      </c>
      <c r="P255" s="20">
        <v>76086</v>
      </c>
      <c r="Q255" s="20">
        <v>77597</v>
      </c>
      <c r="R255" s="20">
        <v>85840</v>
      </c>
      <c r="S255" s="20">
        <v>100269</v>
      </c>
      <c r="T255" s="20">
        <v>107413</v>
      </c>
      <c r="U255" s="20">
        <v>112377</v>
      </c>
      <c r="V255" s="20">
        <v>105525</v>
      </c>
      <c r="W255" s="20">
        <v>95298</v>
      </c>
      <c r="X255" s="20">
        <v>85789</v>
      </c>
      <c r="Y255" s="20">
        <v>73213</v>
      </c>
      <c r="AA255" s="13">
        <v>8</v>
      </c>
      <c r="AB255" s="5">
        <f t="shared" si="54"/>
        <v>0</v>
      </c>
      <c r="AC255" s="5">
        <f t="shared" si="49"/>
        <v>1980748</v>
      </c>
      <c r="AD255" s="5">
        <f t="shared" si="55"/>
        <v>1980748</v>
      </c>
      <c r="AE255" s="12"/>
      <c r="AF255" s="12">
        <f t="shared" si="50"/>
        <v>9</v>
      </c>
      <c r="AG255" s="12">
        <f t="shared" si="51"/>
        <v>2021</v>
      </c>
      <c r="AH255" s="12"/>
      <c r="AI255" s="5">
        <f t="shared" si="52"/>
        <v>112377</v>
      </c>
      <c r="AJ255" s="12">
        <f t="shared" si="53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>
        <f t="shared" si="61"/>
        <v>6</v>
      </c>
      <c r="BB255" s="5">
        <f t="shared" si="63"/>
        <v>1455393</v>
      </c>
      <c r="BC255" s="5">
        <f t="shared" si="56"/>
        <v>525355</v>
      </c>
      <c r="BD255" s="5">
        <f t="shared" si="57"/>
        <v>1980748</v>
      </c>
      <c r="BE255" s="12"/>
      <c r="BF255" s="12">
        <f t="shared" si="62"/>
        <v>9</v>
      </c>
      <c r="BG255" s="12">
        <f t="shared" si="58"/>
        <v>2021</v>
      </c>
      <c r="BH255" s="12"/>
      <c r="BI255" s="5">
        <f t="shared" si="59"/>
        <v>112377</v>
      </c>
      <c r="BJ255" s="12">
        <f t="shared" si="60"/>
        <v>20</v>
      </c>
    </row>
    <row r="256" spans="1:62" ht="15.75" x14ac:dyDescent="0.25">
      <c r="A256" s="33">
        <v>44443</v>
      </c>
      <c r="B256" s="20">
        <v>65266</v>
      </c>
      <c r="C256" s="20">
        <v>61537</v>
      </c>
      <c r="D256" s="20">
        <v>58144</v>
      </c>
      <c r="E256" s="20">
        <v>56356</v>
      </c>
      <c r="F256" s="20">
        <v>57575</v>
      </c>
      <c r="G256" s="20">
        <v>57334</v>
      </c>
      <c r="H256" s="20">
        <v>73521</v>
      </c>
      <c r="I256" s="20">
        <v>83803</v>
      </c>
      <c r="J256" s="20">
        <v>86093</v>
      </c>
      <c r="K256" s="20">
        <v>88024</v>
      </c>
      <c r="L256" s="20">
        <v>88620</v>
      </c>
      <c r="M256" s="20">
        <v>85831</v>
      </c>
      <c r="N256" s="20">
        <v>81651</v>
      </c>
      <c r="O256" s="20">
        <v>75950</v>
      </c>
      <c r="P256" s="20">
        <v>74164</v>
      </c>
      <c r="Q256" s="20">
        <v>77162</v>
      </c>
      <c r="R256" s="20">
        <v>85885</v>
      </c>
      <c r="S256" s="20">
        <v>95851</v>
      </c>
      <c r="T256" s="20">
        <v>105849</v>
      </c>
      <c r="U256" s="20">
        <v>114356</v>
      </c>
      <c r="V256" s="20">
        <v>106459</v>
      </c>
      <c r="W256" s="20">
        <v>86716</v>
      </c>
      <c r="X256" s="20">
        <v>71228</v>
      </c>
      <c r="Y256" s="20">
        <v>58390</v>
      </c>
      <c r="AA256" s="13">
        <f t="shared" si="64"/>
        <v>6</v>
      </c>
      <c r="AB256" s="5">
        <f t="shared" si="54"/>
        <v>1407642</v>
      </c>
      <c r="AC256" s="5">
        <f t="shared" si="49"/>
        <v>488123</v>
      </c>
      <c r="AD256" s="5">
        <f t="shared" si="55"/>
        <v>1895765</v>
      </c>
      <c r="AE256" s="12"/>
      <c r="AF256" s="12">
        <f t="shared" si="50"/>
        <v>9</v>
      </c>
      <c r="AG256" s="12">
        <f t="shared" si="51"/>
        <v>2021</v>
      </c>
      <c r="AH256" s="12"/>
      <c r="AI256" s="5">
        <f t="shared" si="52"/>
        <v>114356</v>
      </c>
      <c r="AJ256" s="12">
        <f t="shared" si="53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>
        <f t="shared" si="61"/>
        <v>7</v>
      </c>
      <c r="BB256" s="5">
        <f t="shared" si="63"/>
        <v>0</v>
      </c>
      <c r="BC256" s="5">
        <f t="shared" si="56"/>
        <v>1895765</v>
      </c>
      <c r="BD256" s="5">
        <f t="shared" si="57"/>
        <v>1895765</v>
      </c>
      <c r="BE256" s="12"/>
      <c r="BF256" s="12">
        <f t="shared" si="62"/>
        <v>9</v>
      </c>
      <c r="BG256" s="12">
        <f t="shared" si="58"/>
        <v>2021</v>
      </c>
      <c r="BH256" s="12"/>
      <c r="BI256" s="5">
        <f t="shared" si="59"/>
        <v>114356</v>
      </c>
      <c r="BJ256" s="12">
        <f t="shared" si="60"/>
        <v>20</v>
      </c>
    </row>
    <row r="257" spans="1:62" ht="15.75" x14ac:dyDescent="0.25">
      <c r="A257" s="33">
        <v>44444</v>
      </c>
      <c r="B257" s="20">
        <v>51441</v>
      </c>
      <c r="C257" s="20">
        <v>47991</v>
      </c>
      <c r="D257" s="20">
        <v>46131</v>
      </c>
      <c r="E257" s="20">
        <v>45360</v>
      </c>
      <c r="F257" s="20">
        <v>46209</v>
      </c>
      <c r="G257" s="20">
        <v>52506</v>
      </c>
      <c r="H257" s="20">
        <v>73482</v>
      </c>
      <c r="I257" s="20">
        <v>83752</v>
      </c>
      <c r="J257" s="20">
        <v>86029</v>
      </c>
      <c r="K257" s="20">
        <v>87956</v>
      </c>
      <c r="L257" s="20">
        <v>88094</v>
      </c>
      <c r="M257" s="20">
        <v>83114</v>
      </c>
      <c r="N257" s="20">
        <v>77888</v>
      </c>
      <c r="O257" s="20">
        <v>71330</v>
      </c>
      <c r="P257" s="20">
        <v>73478</v>
      </c>
      <c r="Q257" s="20">
        <v>79830</v>
      </c>
      <c r="R257" s="20">
        <v>87265</v>
      </c>
      <c r="S257" s="20">
        <v>102273</v>
      </c>
      <c r="T257" s="20">
        <v>109168</v>
      </c>
      <c r="U257" s="20">
        <v>114380</v>
      </c>
      <c r="V257" s="20">
        <v>107916</v>
      </c>
      <c r="W257" s="20">
        <v>95885</v>
      </c>
      <c r="X257" s="20">
        <v>86199</v>
      </c>
      <c r="Y257" s="20">
        <v>72707</v>
      </c>
      <c r="AA257" s="13">
        <f t="shared" si="64"/>
        <v>7</v>
      </c>
      <c r="AB257" s="5">
        <f t="shared" si="54"/>
        <v>0</v>
      </c>
      <c r="AC257" s="5">
        <f t="shared" si="49"/>
        <v>1870384</v>
      </c>
      <c r="AD257" s="5">
        <f t="shared" si="55"/>
        <v>1870384</v>
      </c>
      <c r="AE257" s="12"/>
      <c r="AF257" s="12">
        <f t="shared" si="50"/>
        <v>9</v>
      </c>
      <c r="AG257" s="12">
        <f t="shared" si="51"/>
        <v>2021</v>
      </c>
      <c r="AH257" s="12"/>
      <c r="AI257" s="5">
        <f t="shared" si="52"/>
        <v>114380</v>
      </c>
      <c r="AJ257" s="12">
        <f t="shared" si="53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>
        <f t="shared" si="61"/>
        <v>1</v>
      </c>
      <c r="BB257" s="5">
        <f t="shared" si="63"/>
        <v>0</v>
      </c>
      <c r="BC257" s="5">
        <f t="shared" si="56"/>
        <v>1870384</v>
      </c>
      <c r="BD257" s="5">
        <f t="shared" si="57"/>
        <v>1870384</v>
      </c>
      <c r="BE257" s="12"/>
      <c r="BF257" s="12">
        <f t="shared" si="62"/>
        <v>9</v>
      </c>
      <c r="BG257" s="12">
        <f t="shared" si="58"/>
        <v>2021</v>
      </c>
      <c r="BH257" s="12"/>
      <c r="BI257" s="5">
        <f t="shared" si="59"/>
        <v>114380</v>
      </c>
      <c r="BJ257" s="12">
        <f t="shared" si="60"/>
        <v>20</v>
      </c>
    </row>
    <row r="258" spans="1:62" ht="15.75" x14ac:dyDescent="0.25">
      <c r="A258" s="33">
        <v>44445</v>
      </c>
      <c r="B258" s="20">
        <v>66749</v>
      </c>
      <c r="C258" s="20">
        <v>62394</v>
      </c>
      <c r="D258" s="20">
        <v>60896</v>
      </c>
      <c r="E258" s="20">
        <v>59192</v>
      </c>
      <c r="F258" s="20">
        <v>58184</v>
      </c>
      <c r="G258" s="20">
        <v>58281</v>
      </c>
      <c r="H258" s="20">
        <v>73615</v>
      </c>
      <c r="I258" s="20">
        <v>83885</v>
      </c>
      <c r="J258" s="20">
        <v>86142</v>
      </c>
      <c r="K258" s="20">
        <v>88073</v>
      </c>
      <c r="L258" s="20">
        <v>88247</v>
      </c>
      <c r="M258" s="20">
        <v>83240</v>
      </c>
      <c r="N258" s="20">
        <v>79413</v>
      </c>
      <c r="O258" s="20">
        <v>73920</v>
      </c>
      <c r="P258" s="20">
        <v>75161</v>
      </c>
      <c r="Q258" s="20">
        <v>82455</v>
      </c>
      <c r="R258" s="20">
        <v>97741</v>
      </c>
      <c r="S258" s="20">
        <v>105885</v>
      </c>
      <c r="T258" s="20">
        <v>112333</v>
      </c>
      <c r="U258" s="20">
        <v>121674</v>
      </c>
      <c r="V258" s="20">
        <v>111667</v>
      </c>
      <c r="W258" s="20">
        <v>97160</v>
      </c>
      <c r="X258" s="20">
        <v>85374</v>
      </c>
      <c r="Y258" s="20">
        <v>70980</v>
      </c>
      <c r="AA258" s="13">
        <f t="shared" si="64"/>
        <v>1</v>
      </c>
      <c r="AB258" s="5">
        <f t="shared" si="54"/>
        <v>0</v>
      </c>
      <c r="AC258" s="5">
        <f t="shared" si="49"/>
        <v>1982661</v>
      </c>
      <c r="AD258" s="5">
        <f t="shared" si="55"/>
        <v>1982661</v>
      </c>
      <c r="AE258" s="12"/>
      <c r="AF258" s="12">
        <f t="shared" si="50"/>
        <v>9</v>
      </c>
      <c r="AG258" s="12">
        <f t="shared" si="51"/>
        <v>2021</v>
      </c>
      <c r="AH258" s="12"/>
      <c r="AI258" s="5">
        <f t="shared" si="52"/>
        <v>121674</v>
      </c>
      <c r="AJ258" s="12">
        <f t="shared" si="53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>
        <f t="shared" si="61"/>
        <v>2</v>
      </c>
      <c r="BB258" s="5">
        <f t="shared" si="63"/>
        <v>1472370</v>
      </c>
      <c r="BC258" s="5">
        <f t="shared" si="56"/>
        <v>510291</v>
      </c>
      <c r="BD258" s="5">
        <f t="shared" si="57"/>
        <v>1982661</v>
      </c>
      <c r="BE258" s="12"/>
      <c r="BF258" s="12">
        <f t="shared" si="62"/>
        <v>9</v>
      </c>
      <c r="BG258" s="12">
        <f t="shared" si="58"/>
        <v>2021</v>
      </c>
      <c r="BH258" s="12"/>
      <c r="BI258" s="5">
        <f t="shared" si="59"/>
        <v>121674</v>
      </c>
      <c r="BJ258" s="12">
        <f t="shared" si="60"/>
        <v>20</v>
      </c>
    </row>
    <row r="259" spans="1:62" ht="15.75" x14ac:dyDescent="0.25">
      <c r="A259" s="33">
        <v>44446</v>
      </c>
      <c r="B259" s="20">
        <v>64381</v>
      </c>
      <c r="C259" s="20">
        <v>61038</v>
      </c>
      <c r="D259" s="20">
        <v>57548</v>
      </c>
      <c r="E259" s="20">
        <v>59319</v>
      </c>
      <c r="F259" s="20">
        <v>61678</v>
      </c>
      <c r="G259" s="20">
        <v>65958</v>
      </c>
      <c r="H259" s="20">
        <v>90522</v>
      </c>
      <c r="I259" s="20">
        <v>94923</v>
      </c>
      <c r="J259" s="20">
        <v>89060</v>
      </c>
      <c r="K259" s="20">
        <v>88235</v>
      </c>
      <c r="L259" s="20">
        <v>89342</v>
      </c>
      <c r="M259" s="20">
        <v>82632</v>
      </c>
      <c r="N259" s="20">
        <v>82783</v>
      </c>
      <c r="O259" s="20">
        <v>80695</v>
      </c>
      <c r="P259" s="20">
        <v>79882</v>
      </c>
      <c r="Q259" s="20">
        <v>83123</v>
      </c>
      <c r="R259" s="20">
        <v>90557</v>
      </c>
      <c r="S259" s="20">
        <v>102757</v>
      </c>
      <c r="T259" s="20">
        <v>109320</v>
      </c>
      <c r="U259" s="20">
        <v>113234</v>
      </c>
      <c r="V259" s="20">
        <v>110304</v>
      </c>
      <c r="W259" s="20">
        <v>96449</v>
      </c>
      <c r="X259" s="20">
        <v>76791</v>
      </c>
      <c r="Y259" s="20">
        <v>65219</v>
      </c>
      <c r="AA259" s="13">
        <f t="shared" si="64"/>
        <v>2</v>
      </c>
      <c r="AB259" s="5">
        <f t="shared" si="54"/>
        <v>1470087</v>
      </c>
      <c r="AC259" s="5">
        <f t="shared" si="49"/>
        <v>525663</v>
      </c>
      <c r="AD259" s="5">
        <f t="shared" si="55"/>
        <v>1995750</v>
      </c>
      <c r="AE259" s="12"/>
      <c r="AF259" s="12">
        <f t="shared" si="50"/>
        <v>9</v>
      </c>
      <c r="AG259" s="12">
        <f t="shared" si="51"/>
        <v>2021</v>
      </c>
      <c r="AH259" s="12"/>
      <c r="AI259" s="5">
        <f t="shared" si="52"/>
        <v>113234</v>
      </c>
      <c r="AJ259" s="12">
        <f t="shared" si="53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>
        <v>8</v>
      </c>
      <c r="BB259" s="5">
        <f t="shared" si="63"/>
        <v>0</v>
      </c>
      <c r="BC259" s="5">
        <f t="shared" si="56"/>
        <v>1995750</v>
      </c>
      <c r="BD259" s="5">
        <f t="shared" si="57"/>
        <v>1995750</v>
      </c>
      <c r="BE259" s="12"/>
      <c r="BF259" s="12">
        <f t="shared" si="62"/>
        <v>9</v>
      </c>
      <c r="BG259" s="12">
        <f t="shared" si="58"/>
        <v>2021</v>
      </c>
      <c r="BH259" s="12"/>
      <c r="BI259" s="5">
        <f t="shared" si="59"/>
        <v>113234</v>
      </c>
      <c r="BJ259" s="12">
        <f t="shared" si="60"/>
        <v>20</v>
      </c>
    </row>
    <row r="260" spans="1:62" ht="15.75" x14ac:dyDescent="0.25">
      <c r="A260" s="33">
        <v>44447</v>
      </c>
      <c r="B260" s="20">
        <v>52779</v>
      </c>
      <c r="C260" s="20">
        <v>49080</v>
      </c>
      <c r="D260" s="20">
        <v>46311</v>
      </c>
      <c r="E260" s="20">
        <v>47840</v>
      </c>
      <c r="F260" s="20">
        <v>54687</v>
      </c>
      <c r="G260" s="20">
        <v>66574</v>
      </c>
      <c r="H260" s="20">
        <v>91035</v>
      </c>
      <c r="I260" s="20">
        <v>97608</v>
      </c>
      <c r="J260" s="20">
        <v>95303</v>
      </c>
      <c r="K260" s="20">
        <v>83119</v>
      </c>
      <c r="L260" s="20">
        <v>82032</v>
      </c>
      <c r="M260" s="20">
        <v>77229</v>
      </c>
      <c r="N260" s="20">
        <v>73720</v>
      </c>
      <c r="O260" s="20">
        <v>70865</v>
      </c>
      <c r="P260" s="20">
        <v>70548</v>
      </c>
      <c r="Q260" s="20">
        <v>74769</v>
      </c>
      <c r="R260" s="20">
        <v>84984</v>
      </c>
      <c r="S260" s="20">
        <v>96936</v>
      </c>
      <c r="T260" s="20">
        <v>103871</v>
      </c>
      <c r="U260" s="20">
        <v>113680</v>
      </c>
      <c r="V260" s="20">
        <v>106357</v>
      </c>
      <c r="W260" s="20">
        <v>88007</v>
      </c>
      <c r="X260" s="20">
        <v>73858</v>
      </c>
      <c r="Y260" s="20">
        <v>61833</v>
      </c>
      <c r="AA260" s="13">
        <f t="shared" si="64"/>
        <v>3</v>
      </c>
      <c r="AB260" s="5">
        <f t="shared" si="54"/>
        <v>1392886</v>
      </c>
      <c r="AC260" s="5">
        <f t="shared" si="49"/>
        <v>470139</v>
      </c>
      <c r="AD260" s="5">
        <f t="shared" si="55"/>
        <v>1863025</v>
      </c>
      <c r="AE260" s="12"/>
      <c r="AF260" s="12">
        <f t="shared" si="50"/>
        <v>9</v>
      </c>
      <c r="AG260" s="12">
        <f t="shared" si="51"/>
        <v>2021</v>
      </c>
      <c r="AH260" s="12"/>
      <c r="AI260" s="5">
        <f t="shared" si="52"/>
        <v>113680</v>
      </c>
      <c r="AJ260" s="12">
        <f t="shared" si="53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>
        <f t="shared" si="61"/>
        <v>4</v>
      </c>
      <c r="BB260" s="5">
        <f t="shared" si="63"/>
        <v>1392886</v>
      </c>
      <c r="BC260" s="5">
        <f t="shared" si="56"/>
        <v>470139</v>
      </c>
      <c r="BD260" s="5">
        <f t="shared" si="57"/>
        <v>1863025</v>
      </c>
      <c r="BE260" s="12"/>
      <c r="BF260" s="12">
        <f t="shared" si="62"/>
        <v>9</v>
      </c>
      <c r="BG260" s="12">
        <f t="shared" si="58"/>
        <v>2021</v>
      </c>
      <c r="BH260" s="12"/>
      <c r="BI260" s="5">
        <f t="shared" si="59"/>
        <v>113680</v>
      </c>
      <c r="BJ260" s="12">
        <f t="shared" si="60"/>
        <v>20</v>
      </c>
    </row>
    <row r="261" spans="1:62" ht="15.75" x14ac:dyDescent="0.25">
      <c r="A261" s="33">
        <v>44448</v>
      </c>
      <c r="B261" s="20">
        <v>54348</v>
      </c>
      <c r="C261" s="20">
        <v>50635</v>
      </c>
      <c r="D261" s="20">
        <v>48719</v>
      </c>
      <c r="E261" s="20">
        <v>48580</v>
      </c>
      <c r="F261" s="20">
        <v>51048</v>
      </c>
      <c r="G261" s="20">
        <v>57420</v>
      </c>
      <c r="H261" s="20">
        <v>80616</v>
      </c>
      <c r="I261" s="20">
        <v>89034</v>
      </c>
      <c r="J261" s="20">
        <v>84184</v>
      </c>
      <c r="K261" s="20">
        <v>83596</v>
      </c>
      <c r="L261" s="20">
        <v>82459</v>
      </c>
      <c r="M261" s="20">
        <v>79260</v>
      </c>
      <c r="N261" s="20">
        <v>76172</v>
      </c>
      <c r="O261" s="20">
        <v>72617</v>
      </c>
      <c r="P261" s="20">
        <v>70870</v>
      </c>
      <c r="Q261" s="20">
        <v>75606</v>
      </c>
      <c r="R261" s="20">
        <v>85561</v>
      </c>
      <c r="S261" s="20">
        <v>97555</v>
      </c>
      <c r="T261" s="20">
        <v>104502</v>
      </c>
      <c r="U261" s="20">
        <v>114242</v>
      </c>
      <c r="V261" s="20">
        <v>106771</v>
      </c>
      <c r="W261" s="20">
        <v>88403</v>
      </c>
      <c r="X261" s="20">
        <v>74274</v>
      </c>
      <c r="Y261" s="20">
        <v>61718</v>
      </c>
      <c r="AA261" s="13">
        <f t="shared" si="64"/>
        <v>4</v>
      </c>
      <c r="AB261" s="5">
        <f t="shared" si="54"/>
        <v>1385106</v>
      </c>
      <c r="AC261" s="5">
        <f t="shared" si="49"/>
        <v>453084</v>
      </c>
      <c r="AD261" s="5">
        <f t="shared" si="55"/>
        <v>1838190</v>
      </c>
      <c r="AE261" s="12"/>
      <c r="AF261" s="12">
        <f t="shared" si="50"/>
        <v>9</v>
      </c>
      <c r="AG261" s="12">
        <f t="shared" si="51"/>
        <v>2021</v>
      </c>
      <c r="AH261" s="12"/>
      <c r="AI261" s="5">
        <f t="shared" si="52"/>
        <v>114242</v>
      </c>
      <c r="AJ261" s="12">
        <f t="shared" si="53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>
        <f t="shared" si="61"/>
        <v>5</v>
      </c>
      <c r="BB261" s="5">
        <f t="shared" si="63"/>
        <v>1385106</v>
      </c>
      <c r="BC261" s="5">
        <f t="shared" si="56"/>
        <v>453084</v>
      </c>
      <c r="BD261" s="5">
        <f t="shared" si="57"/>
        <v>1838190</v>
      </c>
      <c r="BE261" s="12"/>
      <c r="BF261" s="12">
        <f t="shared" si="62"/>
        <v>9</v>
      </c>
      <c r="BG261" s="12">
        <f t="shared" si="58"/>
        <v>2021</v>
      </c>
      <c r="BH261" s="12"/>
      <c r="BI261" s="5">
        <f t="shared" si="59"/>
        <v>114242</v>
      </c>
      <c r="BJ261" s="12">
        <f t="shared" si="60"/>
        <v>20</v>
      </c>
    </row>
    <row r="262" spans="1:62" ht="15.75" x14ac:dyDescent="0.25">
      <c r="A262" s="33">
        <v>44449</v>
      </c>
      <c r="B262" s="20">
        <v>59026</v>
      </c>
      <c r="C262" s="20">
        <v>54995</v>
      </c>
      <c r="D262" s="20">
        <v>53808</v>
      </c>
      <c r="E262" s="20">
        <v>53338</v>
      </c>
      <c r="F262" s="20">
        <v>54698</v>
      </c>
      <c r="G262" s="20">
        <v>61509</v>
      </c>
      <c r="H262" s="20">
        <v>80572</v>
      </c>
      <c r="I262" s="20">
        <v>88966</v>
      </c>
      <c r="J262" s="20">
        <v>84677</v>
      </c>
      <c r="K262" s="20">
        <v>84164</v>
      </c>
      <c r="L262" s="20">
        <v>82799</v>
      </c>
      <c r="M262" s="20">
        <v>80006</v>
      </c>
      <c r="N262" s="20">
        <v>76155</v>
      </c>
      <c r="O262" s="20">
        <v>72969</v>
      </c>
      <c r="P262" s="20">
        <v>71557</v>
      </c>
      <c r="Q262" s="20">
        <v>75020</v>
      </c>
      <c r="R262" s="20">
        <v>85332</v>
      </c>
      <c r="S262" s="20">
        <v>97327</v>
      </c>
      <c r="T262" s="20">
        <v>104244</v>
      </c>
      <c r="U262" s="20">
        <v>114147</v>
      </c>
      <c r="V262" s="20">
        <v>106722</v>
      </c>
      <c r="W262" s="20">
        <v>88331</v>
      </c>
      <c r="X262" s="20">
        <v>72955</v>
      </c>
      <c r="Y262" s="20">
        <v>58454</v>
      </c>
      <c r="AA262" s="13">
        <f t="shared" si="64"/>
        <v>5</v>
      </c>
      <c r="AB262" s="5">
        <f t="shared" si="54"/>
        <v>1385371</v>
      </c>
      <c r="AC262" s="5">
        <f t="shared" si="49"/>
        <v>476400</v>
      </c>
      <c r="AD262" s="5">
        <f t="shared" si="55"/>
        <v>1861771</v>
      </c>
      <c r="AE262" s="12"/>
      <c r="AF262" s="12">
        <f t="shared" si="50"/>
        <v>9</v>
      </c>
      <c r="AG262" s="12">
        <f t="shared" si="51"/>
        <v>2021</v>
      </c>
      <c r="AH262" s="12"/>
      <c r="AI262" s="5">
        <f t="shared" si="52"/>
        <v>114147</v>
      </c>
      <c r="AJ262" s="12">
        <f t="shared" si="53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>
        <f t="shared" si="61"/>
        <v>6</v>
      </c>
      <c r="BB262" s="5">
        <f t="shared" si="63"/>
        <v>1385371</v>
      </c>
      <c r="BC262" s="5">
        <f t="shared" si="56"/>
        <v>476400</v>
      </c>
      <c r="BD262" s="5">
        <f t="shared" si="57"/>
        <v>1861771</v>
      </c>
      <c r="BE262" s="12"/>
      <c r="BF262" s="12">
        <f t="shared" si="62"/>
        <v>9</v>
      </c>
      <c r="BG262" s="12">
        <f t="shared" si="58"/>
        <v>2021</v>
      </c>
      <c r="BH262" s="12"/>
      <c r="BI262" s="5">
        <f t="shared" si="59"/>
        <v>114147</v>
      </c>
      <c r="BJ262" s="12">
        <f t="shared" si="60"/>
        <v>20</v>
      </c>
    </row>
    <row r="263" spans="1:62" ht="15.75" x14ac:dyDescent="0.25">
      <c r="A263" s="33">
        <v>44450</v>
      </c>
      <c r="B263" s="20">
        <v>53969</v>
      </c>
      <c r="C263" s="20">
        <v>49244</v>
      </c>
      <c r="D263" s="20">
        <v>47307</v>
      </c>
      <c r="E263" s="20">
        <v>46394</v>
      </c>
      <c r="F263" s="20">
        <v>47096</v>
      </c>
      <c r="G263" s="20">
        <v>53348</v>
      </c>
      <c r="H263" s="20">
        <v>74656</v>
      </c>
      <c r="I263" s="20">
        <v>85106</v>
      </c>
      <c r="J263" s="20">
        <v>87445</v>
      </c>
      <c r="K263" s="20">
        <v>89417</v>
      </c>
      <c r="L263" s="20">
        <v>89557</v>
      </c>
      <c r="M263" s="20">
        <v>84490</v>
      </c>
      <c r="N263" s="20">
        <v>79205</v>
      </c>
      <c r="O263" s="20">
        <v>72546</v>
      </c>
      <c r="P263" s="20">
        <v>72657</v>
      </c>
      <c r="Q263" s="20">
        <v>78423</v>
      </c>
      <c r="R263" s="20">
        <v>87253</v>
      </c>
      <c r="S263" s="20">
        <v>97371</v>
      </c>
      <c r="T263" s="20">
        <v>107518</v>
      </c>
      <c r="U263" s="20">
        <v>116170</v>
      </c>
      <c r="V263" s="20">
        <v>108129</v>
      </c>
      <c r="W263" s="20">
        <v>88017</v>
      </c>
      <c r="X263" s="20">
        <v>72264</v>
      </c>
      <c r="Y263" s="20">
        <v>59879</v>
      </c>
      <c r="AA263" s="13">
        <f t="shared" si="64"/>
        <v>6</v>
      </c>
      <c r="AB263" s="5">
        <f t="shared" si="54"/>
        <v>1415568</v>
      </c>
      <c r="AC263" s="5">
        <f t="shared" si="49"/>
        <v>431893</v>
      </c>
      <c r="AD263" s="5">
        <f t="shared" si="55"/>
        <v>1847461</v>
      </c>
      <c r="AE263" s="12"/>
      <c r="AF263" s="12">
        <f t="shared" si="50"/>
        <v>9</v>
      </c>
      <c r="AG263" s="12">
        <f t="shared" si="51"/>
        <v>2021</v>
      </c>
      <c r="AH263" s="12"/>
      <c r="AI263" s="5">
        <f t="shared" si="52"/>
        <v>116170</v>
      </c>
      <c r="AJ263" s="12">
        <f t="shared" si="53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>
        <f t="shared" si="61"/>
        <v>7</v>
      </c>
      <c r="BB263" s="5">
        <f t="shared" si="63"/>
        <v>0</v>
      </c>
      <c r="BC263" s="5">
        <f t="shared" si="56"/>
        <v>1847461</v>
      </c>
      <c r="BD263" s="5">
        <f t="shared" si="57"/>
        <v>1847461</v>
      </c>
      <c r="BE263" s="12"/>
      <c r="BF263" s="12">
        <f t="shared" si="62"/>
        <v>9</v>
      </c>
      <c r="BG263" s="12">
        <f t="shared" si="58"/>
        <v>2021</v>
      </c>
      <c r="BH263" s="12"/>
      <c r="BI263" s="5">
        <f t="shared" si="59"/>
        <v>116170</v>
      </c>
      <c r="BJ263" s="12">
        <f t="shared" si="60"/>
        <v>20</v>
      </c>
    </row>
    <row r="264" spans="1:62" ht="15.75" x14ac:dyDescent="0.25">
      <c r="A264" s="33">
        <v>44451</v>
      </c>
      <c r="B264" s="20">
        <v>54844</v>
      </c>
      <c r="C264" s="20">
        <v>53669</v>
      </c>
      <c r="D264" s="20">
        <v>51494</v>
      </c>
      <c r="E264" s="20">
        <v>51176</v>
      </c>
      <c r="F264" s="20">
        <v>52373</v>
      </c>
      <c r="G264" s="20">
        <v>55853</v>
      </c>
      <c r="H264" s="20">
        <v>74963</v>
      </c>
      <c r="I264" s="20">
        <v>85428</v>
      </c>
      <c r="J264" s="20">
        <v>87736</v>
      </c>
      <c r="K264" s="20">
        <v>89744</v>
      </c>
      <c r="L264" s="20">
        <v>89874</v>
      </c>
      <c r="M264" s="20">
        <v>84798</v>
      </c>
      <c r="N264" s="20">
        <v>79495</v>
      </c>
      <c r="O264" s="20">
        <v>72850</v>
      </c>
      <c r="P264" s="20">
        <v>72964</v>
      </c>
      <c r="Q264" s="20">
        <v>78745</v>
      </c>
      <c r="R264" s="20">
        <v>87577</v>
      </c>
      <c r="S264" s="20">
        <v>97766</v>
      </c>
      <c r="T264" s="20">
        <v>107977</v>
      </c>
      <c r="U264" s="20">
        <v>116687</v>
      </c>
      <c r="V264" s="20">
        <v>108608</v>
      </c>
      <c r="W264" s="20">
        <v>88432</v>
      </c>
      <c r="X264" s="20">
        <v>72621</v>
      </c>
      <c r="Y264" s="20">
        <v>57879</v>
      </c>
      <c r="AA264" s="13">
        <f t="shared" si="64"/>
        <v>7</v>
      </c>
      <c r="AB264" s="5">
        <f t="shared" si="54"/>
        <v>0</v>
      </c>
      <c r="AC264" s="5">
        <f t="shared" si="49"/>
        <v>1873553</v>
      </c>
      <c r="AD264" s="5">
        <f t="shared" si="55"/>
        <v>1873553</v>
      </c>
      <c r="AE264" s="12"/>
      <c r="AF264" s="12">
        <f t="shared" si="50"/>
        <v>9</v>
      </c>
      <c r="AG264" s="12">
        <f t="shared" si="51"/>
        <v>2021</v>
      </c>
      <c r="AH264" s="12"/>
      <c r="AI264" s="5">
        <f t="shared" si="52"/>
        <v>116687</v>
      </c>
      <c r="AJ264" s="12">
        <f t="shared" si="53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>
        <f t="shared" si="61"/>
        <v>1</v>
      </c>
      <c r="BB264" s="5">
        <f t="shared" si="63"/>
        <v>0</v>
      </c>
      <c r="BC264" s="5">
        <f t="shared" si="56"/>
        <v>1873553</v>
      </c>
      <c r="BD264" s="5">
        <f t="shared" si="57"/>
        <v>1873553</v>
      </c>
      <c r="BE264" s="12"/>
      <c r="BF264" s="12">
        <f t="shared" si="62"/>
        <v>9</v>
      </c>
      <c r="BG264" s="12">
        <f t="shared" si="58"/>
        <v>2021</v>
      </c>
      <c r="BH264" s="12"/>
      <c r="BI264" s="5">
        <f t="shared" si="59"/>
        <v>116687</v>
      </c>
      <c r="BJ264" s="12">
        <f t="shared" si="60"/>
        <v>20</v>
      </c>
    </row>
    <row r="265" spans="1:62" ht="15.75" x14ac:dyDescent="0.25">
      <c r="A265" s="33">
        <v>44452</v>
      </c>
      <c r="B265" s="20">
        <v>59949</v>
      </c>
      <c r="C265" s="20">
        <v>46998</v>
      </c>
      <c r="D265" s="20">
        <v>46341</v>
      </c>
      <c r="E265" s="20">
        <v>47045</v>
      </c>
      <c r="F265" s="20">
        <v>52173</v>
      </c>
      <c r="G265" s="20">
        <v>62455</v>
      </c>
      <c r="H265" s="20">
        <v>87618</v>
      </c>
      <c r="I265" s="20">
        <v>95192</v>
      </c>
      <c r="J265" s="20">
        <v>91089</v>
      </c>
      <c r="K265" s="20">
        <v>90147</v>
      </c>
      <c r="L265" s="20">
        <v>89417</v>
      </c>
      <c r="M265" s="20">
        <v>84875</v>
      </c>
      <c r="N265" s="20">
        <v>82196</v>
      </c>
      <c r="O265" s="20">
        <v>78014</v>
      </c>
      <c r="P265" s="20">
        <v>76531</v>
      </c>
      <c r="Q265" s="20">
        <v>80447</v>
      </c>
      <c r="R265" s="20">
        <v>89244</v>
      </c>
      <c r="S265" s="20">
        <v>102586</v>
      </c>
      <c r="T265" s="20">
        <v>105954</v>
      </c>
      <c r="U265" s="20">
        <v>115199</v>
      </c>
      <c r="V265" s="20">
        <v>107696</v>
      </c>
      <c r="W265" s="20">
        <v>89269</v>
      </c>
      <c r="X265" s="20">
        <v>79886</v>
      </c>
      <c r="Y265" s="20">
        <v>69551</v>
      </c>
      <c r="AA265" s="13">
        <f t="shared" si="64"/>
        <v>1</v>
      </c>
      <c r="AB265" s="5">
        <f t="shared" si="54"/>
        <v>0</v>
      </c>
      <c r="AC265" s="5">
        <f t="shared" si="49"/>
        <v>1929872</v>
      </c>
      <c r="AD265" s="5">
        <f t="shared" si="55"/>
        <v>1929872</v>
      </c>
      <c r="AE265" s="12"/>
      <c r="AF265" s="12">
        <f t="shared" si="50"/>
        <v>9</v>
      </c>
      <c r="AG265" s="12">
        <f t="shared" si="51"/>
        <v>2021</v>
      </c>
      <c r="AH265" s="12"/>
      <c r="AI265" s="5">
        <f t="shared" si="52"/>
        <v>115199</v>
      </c>
      <c r="AJ265" s="12">
        <f t="shared" si="53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>
        <f t="shared" si="61"/>
        <v>2</v>
      </c>
      <c r="BB265" s="5">
        <f t="shared" si="63"/>
        <v>1457742</v>
      </c>
      <c r="BC265" s="5">
        <f t="shared" si="56"/>
        <v>472130</v>
      </c>
      <c r="BD265" s="5">
        <f t="shared" si="57"/>
        <v>1929872</v>
      </c>
      <c r="BE265" s="12"/>
      <c r="BF265" s="12">
        <f t="shared" si="62"/>
        <v>9</v>
      </c>
      <c r="BG265" s="12">
        <f t="shared" si="58"/>
        <v>2021</v>
      </c>
      <c r="BH265" s="12"/>
      <c r="BI265" s="5">
        <f t="shared" si="59"/>
        <v>115199</v>
      </c>
      <c r="BJ265" s="12">
        <f t="shared" si="60"/>
        <v>20</v>
      </c>
    </row>
    <row r="266" spans="1:62" ht="15.75" x14ac:dyDescent="0.25">
      <c r="A266" s="33">
        <v>44453</v>
      </c>
      <c r="B266" s="20">
        <v>63953</v>
      </c>
      <c r="C266" s="20">
        <v>57659</v>
      </c>
      <c r="D266" s="20">
        <v>55639</v>
      </c>
      <c r="E266" s="20">
        <v>55795</v>
      </c>
      <c r="F266" s="20">
        <v>56476</v>
      </c>
      <c r="G266" s="20">
        <v>65141</v>
      </c>
      <c r="H266" s="20">
        <v>85764</v>
      </c>
      <c r="I266" s="20">
        <v>90494</v>
      </c>
      <c r="J266" s="20">
        <v>85008</v>
      </c>
      <c r="K266" s="20">
        <v>84421</v>
      </c>
      <c r="L266" s="20">
        <v>83267</v>
      </c>
      <c r="M266" s="20">
        <v>78405</v>
      </c>
      <c r="N266" s="20">
        <v>73885</v>
      </c>
      <c r="O266" s="20">
        <v>69530</v>
      </c>
      <c r="P266" s="20">
        <v>68215</v>
      </c>
      <c r="Q266" s="20">
        <v>74453</v>
      </c>
      <c r="R266" s="20">
        <v>86289</v>
      </c>
      <c r="S266" s="20">
        <v>98432</v>
      </c>
      <c r="T266" s="20">
        <v>105584</v>
      </c>
      <c r="U266" s="20">
        <v>115603</v>
      </c>
      <c r="V266" s="20">
        <v>108029</v>
      </c>
      <c r="W266" s="20">
        <v>92888</v>
      </c>
      <c r="X266" s="20">
        <v>79407</v>
      </c>
      <c r="Y266" s="20">
        <v>64748</v>
      </c>
      <c r="AA266" s="13">
        <f t="shared" si="64"/>
        <v>2</v>
      </c>
      <c r="AB266" s="5">
        <f t="shared" si="54"/>
        <v>1393910</v>
      </c>
      <c r="AC266" s="5">
        <f t="shared" ref="AC266:AC329" si="65">SUM(B266:Y266)-AB266</f>
        <v>505175</v>
      </c>
      <c r="AD266" s="5">
        <f t="shared" si="55"/>
        <v>1899085</v>
      </c>
      <c r="AE266" s="12"/>
      <c r="AF266" s="12">
        <f t="shared" ref="AF266:AF329" si="66">MONTH(A266)</f>
        <v>9</v>
      </c>
      <c r="AG266" s="12">
        <f t="shared" ref="AG266:AG329" si="67">YEAR(A266)</f>
        <v>2021</v>
      </c>
      <c r="AH266" s="12"/>
      <c r="AI266" s="5">
        <f t="shared" ref="AI266:AI329" si="68">MAX(B266:Y266)</f>
        <v>115603</v>
      </c>
      <c r="AJ266" s="12">
        <f t="shared" ref="AJ266:AJ329" si="69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>
        <f t="shared" si="61"/>
        <v>3</v>
      </c>
      <c r="BB266" s="5">
        <f t="shared" si="63"/>
        <v>1393910</v>
      </c>
      <c r="BC266" s="5">
        <f t="shared" si="56"/>
        <v>505175</v>
      </c>
      <c r="BD266" s="5">
        <f t="shared" si="57"/>
        <v>1899085</v>
      </c>
      <c r="BE266" s="12"/>
      <c r="BF266" s="12">
        <f t="shared" si="62"/>
        <v>9</v>
      </c>
      <c r="BG266" s="12">
        <f t="shared" si="58"/>
        <v>2021</v>
      </c>
      <c r="BH266" s="12"/>
      <c r="BI266" s="5">
        <f t="shared" si="59"/>
        <v>115603</v>
      </c>
      <c r="BJ266" s="12">
        <f t="shared" si="60"/>
        <v>20</v>
      </c>
    </row>
    <row r="267" spans="1:62" ht="15.75" x14ac:dyDescent="0.25">
      <c r="A267" s="33">
        <v>44454</v>
      </c>
      <c r="B267" s="20">
        <v>51449</v>
      </c>
      <c r="C267" s="20">
        <v>47278</v>
      </c>
      <c r="D267" s="20">
        <v>44943</v>
      </c>
      <c r="E267" s="20">
        <v>45324</v>
      </c>
      <c r="F267" s="20">
        <v>47578</v>
      </c>
      <c r="G267" s="20">
        <v>55634</v>
      </c>
      <c r="H267" s="20">
        <v>81922</v>
      </c>
      <c r="I267" s="20">
        <v>90281</v>
      </c>
      <c r="J267" s="20">
        <v>85319</v>
      </c>
      <c r="K267" s="20">
        <v>84701</v>
      </c>
      <c r="L267" s="20">
        <v>83526</v>
      </c>
      <c r="M267" s="20">
        <v>78658</v>
      </c>
      <c r="N267" s="20">
        <v>74113</v>
      </c>
      <c r="O267" s="20">
        <v>69759</v>
      </c>
      <c r="P267" s="20">
        <v>68426</v>
      </c>
      <c r="Q267" s="20">
        <v>74772</v>
      </c>
      <c r="R267" s="20">
        <v>86796</v>
      </c>
      <c r="S267" s="20">
        <v>99085</v>
      </c>
      <c r="T267" s="20">
        <v>106021</v>
      </c>
      <c r="U267" s="20">
        <v>115823</v>
      </c>
      <c r="V267" s="20">
        <v>108332</v>
      </c>
      <c r="W267" s="20">
        <v>89683</v>
      </c>
      <c r="X267" s="20">
        <v>74092</v>
      </c>
      <c r="Y267" s="20">
        <v>59375</v>
      </c>
      <c r="AA267" s="13">
        <f t="shared" si="64"/>
        <v>3</v>
      </c>
      <c r="AB267" s="5">
        <f t="shared" ref="AB267:AB330" si="70">IF(AND(AA267&gt;1,AA267&lt;7),SUM(I267:X267),0)</f>
        <v>1389387</v>
      </c>
      <c r="AC267" s="5">
        <f t="shared" si="65"/>
        <v>433503</v>
      </c>
      <c r="AD267" s="5">
        <f t="shared" ref="AD267:AD330" si="71">SUM(AB267:AC267)</f>
        <v>1822890</v>
      </c>
      <c r="AE267" s="12"/>
      <c r="AF267" s="12">
        <f t="shared" si="66"/>
        <v>9</v>
      </c>
      <c r="AG267" s="12">
        <f t="shared" si="67"/>
        <v>2021</v>
      </c>
      <c r="AH267" s="12"/>
      <c r="AI267" s="5">
        <f t="shared" si="68"/>
        <v>115823</v>
      </c>
      <c r="AJ267" s="12">
        <f t="shared" si="69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>
        <f t="shared" si="61"/>
        <v>4</v>
      </c>
      <c r="BB267" s="5">
        <f t="shared" si="63"/>
        <v>1389387</v>
      </c>
      <c r="BC267" s="5">
        <f t="shared" ref="BC267:BC330" si="72">SUM(B267:Y267)-BB267</f>
        <v>433503</v>
      </c>
      <c r="BD267" s="5">
        <f t="shared" ref="BD267:BD330" si="73">SUM(B267:Y267)</f>
        <v>1822890</v>
      </c>
      <c r="BE267" s="12"/>
      <c r="BF267" s="12">
        <f t="shared" si="62"/>
        <v>9</v>
      </c>
      <c r="BG267" s="12">
        <f t="shared" ref="BG267:BG330" si="74">YEAR(A267)</f>
        <v>2021</v>
      </c>
      <c r="BH267" s="12"/>
      <c r="BI267" s="5">
        <f t="shared" ref="BI267:BI330" si="75">MAX(B267:Y267)</f>
        <v>115823</v>
      </c>
      <c r="BJ267" s="12">
        <f t="shared" ref="BJ267:BJ330" si="76">INDEX($B$8:$Y$8,MATCH(BI267,B267:Y267,0))</f>
        <v>20</v>
      </c>
    </row>
    <row r="268" spans="1:62" ht="15.75" x14ac:dyDescent="0.25">
      <c r="A268" s="33">
        <v>44455</v>
      </c>
      <c r="B268" s="20">
        <v>51532</v>
      </c>
      <c r="C268" s="20">
        <v>47352</v>
      </c>
      <c r="D268" s="20">
        <v>45001</v>
      </c>
      <c r="E268" s="20">
        <v>45360</v>
      </c>
      <c r="F268" s="20">
        <v>47623</v>
      </c>
      <c r="G268" s="20">
        <v>55611</v>
      </c>
      <c r="H268" s="20">
        <v>81860</v>
      </c>
      <c r="I268" s="20">
        <v>90377</v>
      </c>
      <c r="J268" s="20">
        <v>85390</v>
      </c>
      <c r="K268" s="20">
        <v>84741</v>
      </c>
      <c r="L268" s="20">
        <v>83622</v>
      </c>
      <c r="M268" s="20">
        <v>78739</v>
      </c>
      <c r="N268" s="20">
        <v>74192</v>
      </c>
      <c r="O268" s="20">
        <v>69844</v>
      </c>
      <c r="P268" s="20">
        <v>68508</v>
      </c>
      <c r="Q268" s="20">
        <v>74767</v>
      </c>
      <c r="R268" s="20">
        <v>86631</v>
      </c>
      <c r="S268" s="20">
        <v>98839</v>
      </c>
      <c r="T268" s="20">
        <v>105954</v>
      </c>
      <c r="U268" s="20">
        <v>116127</v>
      </c>
      <c r="V268" s="20">
        <v>108552</v>
      </c>
      <c r="W268" s="20">
        <v>89705</v>
      </c>
      <c r="X268" s="20">
        <v>74084</v>
      </c>
      <c r="Y268" s="20">
        <v>59346</v>
      </c>
      <c r="AA268" s="13">
        <f t="shared" si="64"/>
        <v>4</v>
      </c>
      <c r="AB268" s="5">
        <f t="shared" si="70"/>
        <v>1390072</v>
      </c>
      <c r="AC268" s="5">
        <f t="shared" si="65"/>
        <v>433685</v>
      </c>
      <c r="AD268" s="5">
        <f t="shared" si="71"/>
        <v>1823757</v>
      </c>
      <c r="AE268" s="12"/>
      <c r="AF268" s="12">
        <f t="shared" si="66"/>
        <v>9</v>
      </c>
      <c r="AG268" s="12">
        <f t="shared" si="67"/>
        <v>2021</v>
      </c>
      <c r="AH268" s="12"/>
      <c r="AI268" s="5">
        <f t="shared" si="68"/>
        <v>116127</v>
      </c>
      <c r="AJ268" s="12">
        <f t="shared" si="69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>
        <f t="shared" ref="BA268:BA331" si="77">WEEKDAY(A268)</f>
        <v>5</v>
      </c>
      <c r="BB268" s="5">
        <f t="shared" si="63"/>
        <v>1390072</v>
      </c>
      <c r="BC268" s="5">
        <f t="shared" si="72"/>
        <v>433685</v>
      </c>
      <c r="BD268" s="5">
        <f t="shared" si="73"/>
        <v>1823757</v>
      </c>
      <c r="BE268" s="12"/>
      <c r="BF268" s="12">
        <f t="shared" si="62"/>
        <v>9</v>
      </c>
      <c r="BG268" s="12">
        <f t="shared" si="74"/>
        <v>2021</v>
      </c>
      <c r="BH268" s="12"/>
      <c r="BI268" s="5">
        <f t="shared" si="75"/>
        <v>116127</v>
      </c>
      <c r="BJ268" s="12">
        <f t="shared" si="76"/>
        <v>20</v>
      </c>
    </row>
    <row r="269" spans="1:62" ht="15.75" x14ac:dyDescent="0.25">
      <c r="A269" s="33">
        <v>44456</v>
      </c>
      <c r="B269" s="20">
        <v>51511</v>
      </c>
      <c r="C269" s="20">
        <v>47653</v>
      </c>
      <c r="D269" s="20">
        <v>45191</v>
      </c>
      <c r="E269" s="20">
        <v>45355</v>
      </c>
      <c r="F269" s="20">
        <v>47597</v>
      </c>
      <c r="G269" s="20">
        <v>55581</v>
      </c>
      <c r="H269" s="20">
        <v>81728</v>
      </c>
      <c r="I269" s="20">
        <v>90275</v>
      </c>
      <c r="J269" s="20">
        <v>85344</v>
      </c>
      <c r="K269" s="20">
        <v>84794</v>
      </c>
      <c r="L269" s="20">
        <v>83626</v>
      </c>
      <c r="M269" s="20">
        <v>78782</v>
      </c>
      <c r="N269" s="20">
        <v>74263</v>
      </c>
      <c r="O269" s="20">
        <v>69929</v>
      </c>
      <c r="P269" s="20">
        <v>68571</v>
      </c>
      <c r="Q269" s="20">
        <v>74834</v>
      </c>
      <c r="R269" s="20">
        <v>86715</v>
      </c>
      <c r="S269" s="20">
        <v>99034</v>
      </c>
      <c r="T269" s="20">
        <v>106155</v>
      </c>
      <c r="U269" s="20">
        <v>116126</v>
      </c>
      <c r="V269" s="20">
        <v>108664</v>
      </c>
      <c r="W269" s="20">
        <v>90018</v>
      </c>
      <c r="X269" s="20">
        <v>74241</v>
      </c>
      <c r="Y269" s="20">
        <v>59394</v>
      </c>
      <c r="AA269" s="13">
        <f t="shared" si="64"/>
        <v>5</v>
      </c>
      <c r="AB269" s="5">
        <f t="shared" si="70"/>
        <v>1391371</v>
      </c>
      <c r="AC269" s="5">
        <f t="shared" si="65"/>
        <v>434010</v>
      </c>
      <c r="AD269" s="5">
        <f t="shared" si="71"/>
        <v>1825381</v>
      </c>
      <c r="AE269" s="12"/>
      <c r="AF269" s="12">
        <f t="shared" si="66"/>
        <v>9</v>
      </c>
      <c r="AG269" s="12">
        <f t="shared" si="67"/>
        <v>2021</v>
      </c>
      <c r="AH269" s="12"/>
      <c r="AI269" s="5">
        <f t="shared" si="68"/>
        <v>116126</v>
      </c>
      <c r="AJ269" s="12">
        <f t="shared" si="69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>
        <f t="shared" si="77"/>
        <v>6</v>
      </c>
      <c r="BB269" s="5">
        <f t="shared" si="63"/>
        <v>1391371</v>
      </c>
      <c r="BC269" s="5">
        <f t="shared" si="72"/>
        <v>434010</v>
      </c>
      <c r="BD269" s="5">
        <f t="shared" si="73"/>
        <v>1825381</v>
      </c>
      <c r="BE269" s="12"/>
      <c r="BF269" s="12">
        <f t="shared" si="62"/>
        <v>9</v>
      </c>
      <c r="BG269" s="12">
        <f t="shared" si="74"/>
        <v>2021</v>
      </c>
      <c r="BH269" s="12"/>
      <c r="BI269" s="5">
        <f t="shared" si="75"/>
        <v>116126</v>
      </c>
      <c r="BJ269" s="12">
        <f t="shared" si="76"/>
        <v>20</v>
      </c>
    </row>
    <row r="270" spans="1:62" ht="15.75" x14ac:dyDescent="0.25">
      <c r="A270" s="33">
        <v>44457</v>
      </c>
      <c r="B270" s="20">
        <v>52198</v>
      </c>
      <c r="C270" s="20">
        <v>47918</v>
      </c>
      <c r="D270" s="20">
        <v>45716</v>
      </c>
      <c r="E270" s="20">
        <v>45383</v>
      </c>
      <c r="F270" s="20">
        <v>47199</v>
      </c>
      <c r="G270" s="20">
        <v>54231</v>
      </c>
      <c r="H270" s="20">
        <v>75883</v>
      </c>
      <c r="I270" s="20">
        <v>86468</v>
      </c>
      <c r="J270" s="20">
        <v>88820</v>
      </c>
      <c r="K270" s="20">
        <v>90827</v>
      </c>
      <c r="L270" s="20">
        <v>90979</v>
      </c>
      <c r="M270" s="20">
        <v>85850</v>
      </c>
      <c r="N270" s="20">
        <v>80484</v>
      </c>
      <c r="O270" s="20">
        <v>73740</v>
      </c>
      <c r="P270" s="20">
        <v>73852</v>
      </c>
      <c r="Q270" s="20">
        <v>79710</v>
      </c>
      <c r="R270" s="20">
        <v>88639</v>
      </c>
      <c r="S270" s="20">
        <v>98922</v>
      </c>
      <c r="T270" s="20">
        <v>109248</v>
      </c>
      <c r="U270" s="20">
        <v>118041</v>
      </c>
      <c r="V270" s="20">
        <v>109746</v>
      </c>
      <c r="W270" s="20">
        <v>89355</v>
      </c>
      <c r="X270" s="20">
        <v>73406</v>
      </c>
      <c r="Y270" s="20">
        <v>58579</v>
      </c>
      <c r="AA270" s="13">
        <f t="shared" si="64"/>
        <v>6</v>
      </c>
      <c r="AB270" s="5">
        <f t="shared" si="70"/>
        <v>1438087</v>
      </c>
      <c r="AC270" s="5">
        <f t="shared" si="65"/>
        <v>427107</v>
      </c>
      <c r="AD270" s="5">
        <f t="shared" si="71"/>
        <v>1865194</v>
      </c>
      <c r="AE270" s="12"/>
      <c r="AF270" s="12">
        <f t="shared" si="66"/>
        <v>9</v>
      </c>
      <c r="AG270" s="12">
        <f t="shared" si="67"/>
        <v>2021</v>
      </c>
      <c r="AH270" s="12"/>
      <c r="AI270" s="5">
        <f t="shared" si="68"/>
        <v>118041</v>
      </c>
      <c r="AJ270" s="12">
        <f t="shared" si="69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>
        <f t="shared" si="77"/>
        <v>7</v>
      </c>
      <c r="BB270" s="5">
        <f t="shared" si="63"/>
        <v>0</v>
      </c>
      <c r="BC270" s="5">
        <f t="shared" si="72"/>
        <v>1865194</v>
      </c>
      <c r="BD270" s="5">
        <f t="shared" si="73"/>
        <v>1865194</v>
      </c>
      <c r="BE270" s="12"/>
      <c r="BF270" s="12">
        <f t="shared" ref="BF270:BF333" si="78">MONTH(A270)</f>
        <v>9</v>
      </c>
      <c r="BG270" s="12">
        <f t="shared" si="74"/>
        <v>2021</v>
      </c>
      <c r="BH270" s="12"/>
      <c r="BI270" s="5">
        <f t="shared" si="75"/>
        <v>118041</v>
      </c>
      <c r="BJ270" s="12">
        <f t="shared" si="76"/>
        <v>20</v>
      </c>
    </row>
    <row r="271" spans="1:62" ht="15.75" x14ac:dyDescent="0.25">
      <c r="A271" s="33">
        <v>44458</v>
      </c>
      <c r="B271" s="20">
        <v>52750</v>
      </c>
      <c r="C271" s="20">
        <v>47903</v>
      </c>
      <c r="D271" s="20">
        <v>45688</v>
      </c>
      <c r="E271" s="20">
        <v>45354</v>
      </c>
      <c r="F271" s="20">
        <v>47160</v>
      </c>
      <c r="G271" s="20">
        <v>54184</v>
      </c>
      <c r="H271" s="20">
        <v>75813</v>
      </c>
      <c r="I271" s="20">
        <v>86400</v>
      </c>
      <c r="J271" s="20">
        <v>88748</v>
      </c>
      <c r="K271" s="20">
        <v>90747</v>
      </c>
      <c r="L271" s="20">
        <v>90891</v>
      </c>
      <c r="M271" s="20">
        <v>85749</v>
      </c>
      <c r="N271" s="20">
        <v>80373</v>
      </c>
      <c r="O271" s="20">
        <v>73653</v>
      </c>
      <c r="P271" s="20">
        <v>73737</v>
      </c>
      <c r="Q271" s="20">
        <v>79568</v>
      </c>
      <c r="R271" s="20">
        <v>88555</v>
      </c>
      <c r="S271" s="20">
        <v>98878</v>
      </c>
      <c r="T271" s="20">
        <v>109160</v>
      </c>
      <c r="U271" s="20">
        <v>118024</v>
      </c>
      <c r="V271" s="20">
        <v>109783</v>
      </c>
      <c r="W271" s="20">
        <v>89302</v>
      </c>
      <c r="X271" s="20">
        <v>73361</v>
      </c>
      <c r="Y271" s="20">
        <v>58543</v>
      </c>
      <c r="AA271" s="13">
        <f t="shared" si="64"/>
        <v>7</v>
      </c>
      <c r="AB271" s="5">
        <f t="shared" si="70"/>
        <v>0</v>
      </c>
      <c r="AC271" s="5">
        <f t="shared" si="65"/>
        <v>1864324</v>
      </c>
      <c r="AD271" s="5">
        <f t="shared" si="71"/>
        <v>1864324</v>
      </c>
      <c r="AE271" s="12"/>
      <c r="AF271" s="12">
        <f t="shared" si="66"/>
        <v>9</v>
      </c>
      <c r="AG271" s="12">
        <f t="shared" si="67"/>
        <v>2021</v>
      </c>
      <c r="AH271" s="12"/>
      <c r="AI271" s="5">
        <f t="shared" si="68"/>
        <v>118024</v>
      </c>
      <c r="AJ271" s="12">
        <f t="shared" si="69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>
        <f t="shared" si="77"/>
        <v>1</v>
      </c>
      <c r="BB271" s="5">
        <f t="shared" ref="BB271:BB334" si="79">IF(AND(BA271&gt;1,BA271&lt;7),SUM(I271:X271),0)</f>
        <v>0</v>
      </c>
      <c r="BC271" s="5">
        <f t="shared" si="72"/>
        <v>1864324</v>
      </c>
      <c r="BD271" s="5">
        <f t="shared" si="73"/>
        <v>1864324</v>
      </c>
      <c r="BE271" s="12"/>
      <c r="BF271" s="12">
        <f t="shared" si="78"/>
        <v>9</v>
      </c>
      <c r="BG271" s="12">
        <f t="shared" si="74"/>
        <v>2021</v>
      </c>
      <c r="BH271" s="12"/>
      <c r="BI271" s="5">
        <f t="shared" si="75"/>
        <v>118024</v>
      </c>
      <c r="BJ271" s="12">
        <f t="shared" si="76"/>
        <v>20</v>
      </c>
    </row>
    <row r="272" spans="1:62" ht="15.75" x14ac:dyDescent="0.25">
      <c r="A272" s="33">
        <v>44459</v>
      </c>
      <c r="B272" s="20">
        <v>51514</v>
      </c>
      <c r="C272" s="20">
        <v>47338</v>
      </c>
      <c r="D272" s="20">
        <v>44996</v>
      </c>
      <c r="E272" s="20">
        <v>45355</v>
      </c>
      <c r="F272" s="20">
        <v>47614</v>
      </c>
      <c r="G272" s="20">
        <v>55578</v>
      </c>
      <c r="H272" s="20">
        <v>81761</v>
      </c>
      <c r="I272" s="20">
        <v>90316</v>
      </c>
      <c r="J272" s="20">
        <v>85434</v>
      </c>
      <c r="K272" s="20">
        <v>84864</v>
      </c>
      <c r="L272" s="20">
        <v>83682</v>
      </c>
      <c r="M272" s="20">
        <v>78799</v>
      </c>
      <c r="N272" s="20">
        <v>74242</v>
      </c>
      <c r="O272" s="20">
        <v>69877</v>
      </c>
      <c r="P272" s="20">
        <v>68566</v>
      </c>
      <c r="Q272" s="20">
        <v>74820</v>
      </c>
      <c r="R272" s="20">
        <v>86718</v>
      </c>
      <c r="S272" s="20">
        <v>98933</v>
      </c>
      <c r="T272" s="20">
        <v>106109</v>
      </c>
      <c r="U272" s="20">
        <v>116205</v>
      </c>
      <c r="V272" s="20">
        <v>108489</v>
      </c>
      <c r="W272" s="20">
        <v>89803</v>
      </c>
      <c r="X272" s="20">
        <v>74166</v>
      </c>
      <c r="Y272" s="20">
        <v>59420</v>
      </c>
      <c r="AA272" s="13">
        <f t="shared" si="64"/>
        <v>1</v>
      </c>
      <c r="AB272" s="5">
        <f t="shared" si="70"/>
        <v>0</v>
      </c>
      <c r="AC272" s="5">
        <f t="shared" si="65"/>
        <v>1824599</v>
      </c>
      <c r="AD272" s="5">
        <f t="shared" si="71"/>
        <v>1824599</v>
      </c>
      <c r="AE272" s="12"/>
      <c r="AF272" s="12">
        <f t="shared" si="66"/>
        <v>9</v>
      </c>
      <c r="AG272" s="12">
        <f t="shared" si="67"/>
        <v>2021</v>
      </c>
      <c r="AH272" s="12"/>
      <c r="AI272" s="5">
        <f t="shared" si="68"/>
        <v>116205</v>
      </c>
      <c r="AJ272" s="12">
        <f t="shared" si="69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>
        <f t="shared" si="77"/>
        <v>2</v>
      </c>
      <c r="BB272" s="5">
        <f t="shared" si="79"/>
        <v>1391023</v>
      </c>
      <c r="BC272" s="5">
        <f t="shared" si="72"/>
        <v>433576</v>
      </c>
      <c r="BD272" s="5">
        <f t="shared" si="73"/>
        <v>1824599</v>
      </c>
      <c r="BE272" s="12"/>
      <c r="BF272" s="12">
        <f t="shared" si="78"/>
        <v>9</v>
      </c>
      <c r="BG272" s="12">
        <f t="shared" si="74"/>
        <v>2021</v>
      </c>
      <c r="BH272" s="12"/>
      <c r="BI272" s="5">
        <f t="shared" si="75"/>
        <v>116205</v>
      </c>
      <c r="BJ272" s="12">
        <f t="shared" si="76"/>
        <v>20</v>
      </c>
    </row>
    <row r="273" spans="1:62" ht="15.75" x14ac:dyDescent="0.25">
      <c r="A273" s="33">
        <v>44460</v>
      </c>
      <c r="B273" s="20">
        <v>51550</v>
      </c>
      <c r="C273" s="20">
        <v>47383</v>
      </c>
      <c r="D273" s="20">
        <v>45040</v>
      </c>
      <c r="E273" s="20">
        <v>45420</v>
      </c>
      <c r="F273" s="20">
        <v>47675</v>
      </c>
      <c r="G273" s="20">
        <v>55712</v>
      </c>
      <c r="H273" s="20">
        <v>82086</v>
      </c>
      <c r="I273" s="20">
        <v>90421</v>
      </c>
      <c r="J273" s="20">
        <v>85499</v>
      </c>
      <c r="K273" s="20">
        <v>84909</v>
      </c>
      <c r="L273" s="20">
        <v>83745</v>
      </c>
      <c r="M273" s="20">
        <v>78883</v>
      </c>
      <c r="N273" s="20">
        <v>74334</v>
      </c>
      <c r="O273" s="20">
        <v>69954</v>
      </c>
      <c r="P273" s="20">
        <v>68648</v>
      </c>
      <c r="Q273" s="20">
        <v>74906</v>
      </c>
      <c r="R273" s="20">
        <v>86794</v>
      </c>
      <c r="S273" s="20">
        <v>99014</v>
      </c>
      <c r="T273" s="20">
        <v>106301</v>
      </c>
      <c r="U273" s="20">
        <v>116311</v>
      </c>
      <c r="V273" s="20">
        <v>108897</v>
      </c>
      <c r="W273" s="20">
        <v>90081</v>
      </c>
      <c r="X273" s="20">
        <v>74424</v>
      </c>
      <c r="Y273" s="20">
        <v>59462</v>
      </c>
      <c r="AA273" s="13">
        <f t="shared" si="64"/>
        <v>2</v>
      </c>
      <c r="AB273" s="5">
        <f t="shared" si="70"/>
        <v>1393121</v>
      </c>
      <c r="AC273" s="5">
        <f t="shared" si="65"/>
        <v>434328</v>
      </c>
      <c r="AD273" s="5">
        <f t="shared" si="71"/>
        <v>1827449</v>
      </c>
      <c r="AE273" s="12"/>
      <c r="AF273" s="12">
        <f t="shared" si="66"/>
        <v>9</v>
      </c>
      <c r="AG273" s="12">
        <f t="shared" si="67"/>
        <v>2021</v>
      </c>
      <c r="AH273" s="12"/>
      <c r="AI273" s="5">
        <f t="shared" si="68"/>
        <v>116311</v>
      </c>
      <c r="AJ273" s="12">
        <f t="shared" si="69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>
        <f t="shared" si="77"/>
        <v>3</v>
      </c>
      <c r="BB273" s="5">
        <f t="shared" si="79"/>
        <v>1393121</v>
      </c>
      <c r="BC273" s="5">
        <f t="shared" si="72"/>
        <v>434328</v>
      </c>
      <c r="BD273" s="5">
        <f t="shared" si="73"/>
        <v>1827449</v>
      </c>
      <c r="BE273" s="12"/>
      <c r="BF273" s="12">
        <f t="shared" si="78"/>
        <v>9</v>
      </c>
      <c r="BG273" s="12">
        <f t="shared" si="74"/>
        <v>2021</v>
      </c>
      <c r="BH273" s="12"/>
      <c r="BI273" s="5">
        <f t="shared" si="75"/>
        <v>116311</v>
      </c>
      <c r="BJ273" s="12">
        <f t="shared" si="76"/>
        <v>20</v>
      </c>
    </row>
    <row r="274" spans="1:62" ht="15.75" x14ac:dyDescent="0.25">
      <c r="A274" s="33">
        <v>44461</v>
      </c>
      <c r="B274" s="20">
        <v>51651</v>
      </c>
      <c r="C274" s="20">
        <v>47451</v>
      </c>
      <c r="D274" s="20">
        <v>45113</v>
      </c>
      <c r="E274" s="20">
        <v>45489</v>
      </c>
      <c r="F274" s="20">
        <v>47755</v>
      </c>
      <c r="G274" s="20">
        <v>55748</v>
      </c>
      <c r="H274" s="20">
        <v>82023</v>
      </c>
      <c r="I274" s="20">
        <v>90587</v>
      </c>
      <c r="J274" s="20">
        <v>85660</v>
      </c>
      <c r="K274" s="20">
        <v>85066</v>
      </c>
      <c r="L274" s="20">
        <v>83912</v>
      </c>
      <c r="M274" s="20">
        <v>79032</v>
      </c>
      <c r="N274" s="20">
        <v>74488</v>
      </c>
      <c r="O274" s="20">
        <v>70092</v>
      </c>
      <c r="P274" s="20">
        <v>68771</v>
      </c>
      <c r="Q274" s="20">
        <v>75023</v>
      </c>
      <c r="R274" s="20">
        <v>86931</v>
      </c>
      <c r="S274" s="20">
        <v>99176</v>
      </c>
      <c r="T274" s="20">
        <v>106408</v>
      </c>
      <c r="U274" s="20">
        <v>116519</v>
      </c>
      <c r="V274" s="20">
        <v>108992</v>
      </c>
      <c r="W274" s="20">
        <v>90208</v>
      </c>
      <c r="X274" s="20">
        <v>74354</v>
      </c>
      <c r="Y274" s="20">
        <v>59584</v>
      </c>
      <c r="AA274" s="13">
        <f t="shared" si="64"/>
        <v>3</v>
      </c>
      <c r="AB274" s="5">
        <f t="shared" si="70"/>
        <v>1395219</v>
      </c>
      <c r="AC274" s="5">
        <f t="shared" si="65"/>
        <v>434814</v>
      </c>
      <c r="AD274" s="5">
        <f t="shared" si="71"/>
        <v>1830033</v>
      </c>
      <c r="AE274" s="12"/>
      <c r="AF274" s="12">
        <f t="shared" si="66"/>
        <v>9</v>
      </c>
      <c r="AG274" s="12">
        <f t="shared" si="67"/>
        <v>2021</v>
      </c>
      <c r="AH274" s="12"/>
      <c r="AI274" s="5">
        <f t="shared" si="68"/>
        <v>116519</v>
      </c>
      <c r="AJ274" s="12">
        <f t="shared" si="69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>
        <f t="shared" si="77"/>
        <v>4</v>
      </c>
      <c r="BB274" s="5">
        <f t="shared" si="79"/>
        <v>1395219</v>
      </c>
      <c r="BC274" s="5">
        <f t="shared" si="72"/>
        <v>434814</v>
      </c>
      <c r="BD274" s="5">
        <f t="shared" si="73"/>
        <v>1830033</v>
      </c>
      <c r="BE274" s="12"/>
      <c r="BF274" s="12">
        <f t="shared" si="78"/>
        <v>9</v>
      </c>
      <c r="BG274" s="12">
        <f t="shared" si="74"/>
        <v>2021</v>
      </c>
      <c r="BH274" s="12"/>
      <c r="BI274" s="5">
        <f t="shared" si="75"/>
        <v>116519</v>
      </c>
      <c r="BJ274" s="12">
        <f t="shared" si="76"/>
        <v>20</v>
      </c>
    </row>
    <row r="275" spans="1:62" ht="15.75" x14ac:dyDescent="0.25">
      <c r="A275" s="33">
        <v>44462</v>
      </c>
      <c r="B275" s="20">
        <v>51659</v>
      </c>
      <c r="C275" s="20">
        <v>47463</v>
      </c>
      <c r="D275" s="20">
        <v>45109</v>
      </c>
      <c r="E275" s="20">
        <v>45482</v>
      </c>
      <c r="F275" s="20">
        <v>47744</v>
      </c>
      <c r="G275" s="20">
        <v>55784</v>
      </c>
      <c r="H275" s="20">
        <v>82181</v>
      </c>
      <c r="I275" s="20">
        <v>90568</v>
      </c>
      <c r="J275" s="20">
        <v>85624</v>
      </c>
      <c r="K275" s="20">
        <v>85064</v>
      </c>
      <c r="L275" s="20">
        <v>83903</v>
      </c>
      <c r="M275" s="20">
        <v>79071</v>
      </c>
      <c r="N275" s="20">
        <v>75254</v>
      </c>
      <c r="O275" s="20">
        <v>71673</v>
      </c>
      <c r="P275" s="20">
        <v>70679</v>
      </c>
      <c r="Q275" s="20">
        <v>75082</v>
      </c>
      <c r="R275" s="20">
        <v>86953</v>
      </c>
      <c r="S275" s="20">
        <v>99157</v>
      </c>
      <c r="T275" s="20">
        <v>106355</v>
      </c>
      <c r="U275" s="20">
        <v>116416</v>
      </c>
      <c r="V275" s="20">
        <v>108782</v>
      </c>
      <c r="W275" s="20">
        <v>90038</v>
      </c>
      <c r="X275" s="20">
        <v>74344</v>
      </c>
      <c r="Y275" s="20">
        <v>60079</v>
      </c>
      <c r="AA275" s="13">
        <f t="shared" si="64"/>
        <v>4</v>
      </c>
      <c r="AB275" s="5">
        <f t="shared" si="70"/>
        <v>1398963</v>
      </c>
      <c r="AC275" s="5">
        <f t="shared" si="65"/>
        <v>435501</v>
      </c>
      <c r="AD275" s="5">
        <f t="shared" si="71"/>
        <v>1834464</v>
      </c>
      <c r="AE275" s="12"/>
      <c r="AF275" s="12">
        <f t="shared" si="66"/>
        <v>9</v>
      </c>
      <c r="AG275" s="12">
        <f t="shared" si="67"/>
        <v>2021</v>
      </c>
      <c r="AH275" s="12"/>
      <c r="AI275" s="5">
        <f t="shared" si="68"/>
        <v>116416</v>
      </c>
      <c r="AJ275" s="12">
        <f t="shared" si="69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>
        <f t="shared" si="77"/>
        <v>5</v>
      </c>
      <c r="BB275" s="5">
        <f t="shared" si="79"/>
        <v>1398963</v>
      </c>
      <c r="BC275" s="5">
        <f t="shared" si="72"/>
        <v>435501</v>
      </c>
      <c r="BD275" s="5">
        <f t="shared" si="73"/>
        <v>1834464</v>
      </c>
      <c r="BE275" s="12"/>
      <c r="BF275" s="12">
        <f t="shared" si="78"/>
        <v>9</v>
      </c>
      <c r="BG275" s="12">
        <f t="shared" si="74"/>
        <v>2021</v>
      </c>
      <c r="BH275" s="12"/>
      <c r="BI275" s="5">
        <f t="shared" si="75"/>
        <v>116416</v>
      </c>
      <c r="BJ275" s="12">
        <f t="shared" si="76"/>
        <v>20</v>
      </c>
    </row>
    <row r="276" spans="1:62" ht="15.75" x14ac:dyDescent="0.25">
      <c r="A276" s="33">
        <v>44463</v>
      </c>
      <c r="B276" s="20">
        <v>54452</v>
      </c>
      <c r="C276" s="20">
        <v>49111</v>
      </c>
      <c r="D276" s="20">
        <v>46887</v>
      </c>
      <c r="E276" s="20">
        <v>47140</v>
      </c>
      <c r="F276" s="20">
        <v>49339</v>
      </c>
      <c r="G276" s="20">
        <v>56173</v>
      </c>
      <c r="H276" s="20">
        <v>81857</v>
      </c>
      <c r="I276" s="20">
        <v>90381</v>
      </c>
      <c r="J276" s="20">
        <v>85468</v>
      </c>
      <c r="K276" s="20">
        <v>84879</v>
      </c>
      <c r="L276" s="20">
        <v>83731</v>
      </c>
      <c r="M276" s="20">
        <v>78892</v>
      </c>
      <c r="N276" s="20">
        <v>74315</v>
      </c>
      <c r="O276" s="20">
        <v>71184</v>
      </c>
      <c r="P276" s="20">
        <v>69611</v>
      </c>
      <c r="Q276" s="20">
        <v>74812</v>
      </c>
      <c r="R276" s="20">
        <v>86648</v>
      </c>
      <c r="S276" s="20">
        <v>98850</v>
      </c>
      <c r="T276" s="20">
        <v>106086</v>
      </c>
      <c r="U276" s="20">
        <v>115996</v>
      </c>
      <c r="V276" s="20">
        <v>108425</v>
      </c>
      <c r="W276" s="20">
        <v>89778</v>
      </c>
      <c r="X276" s="20">
        <v>74159</v>
      </c>
      <c r="Y276" s="20">
        <v>59533</v>
      </c>
      <c r="AA276" s="13">
        <f t="shared" si="64"/>
        <v>5</v>
      </c>
      <c r="AB276" s="5">
        <f t="shared" si="70"/>
        <v>1393215</v>
      </c>
      <c r="AC276" s="5">
        <f t="shared" si="65"/>
        <v>444492</v>
      </c>
      <c r="AD276" s="5">
        <f t="shared" si="71"/>
        <v>1837707</v>
      </c>
      <c r="AE276" s="12"/>
      <c r="AF276" s="12">
        <f t="shared" si="66"/>
        <v>9</v>
      </c>
      <c r="AG276" s="12">
        <f t="shared" si="67"/>
        <v>2021</v>
      </c>
      <c r="AH276" s="12"/>
      <c r="AI276" s="5">
        <f t="shared" si="68"/>
        <v>115996</v>
      </c>
      <c r="AJ276" s="12">
        <f t="shared" si="69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>
        <f t="shared" si="77"/>
        <v>6</v>
      </c>
      <c r="BB276" s="5">
        <f t="shared" si="79"/>
        <v>1393215</v>
      </c>
      <c r="BC276" s="5">
        <f t="shared" si="72"/>
        <v>444492</v>
      </c>
      <c r="BD276" s="5">
        <f t="shared" si="73"/>
        <v>1837707</v>
      </c>
      <c r="BE276" s="12"/>
      <c r="BF276" s="12">
        <f t="shared" si="78"/>
        <v>9</v>
      </c>
      <c r="BG276" s="12">
        <f t="shared" si="74"/>
        <v>2021</v>
      </c>
      <c r="BH276" s="12"/>
      <c r="BI276" s="5">
        <f t="shared" si="75"/>
        <v>115996</v>
      </c>
      <c r="BJ276" s="12">
        <f t="shared" si="76"/>
        <v>20</v>
      </c>
    </row>
    <row r="277" spans="1:62" ht="15.75" x14ac:dyDescent="0.25">
      <c r="A277" s="33">
        <v>44464</v>
      </c>
      <c r="B277" s="20">
        <v>55121</v>
      </c>
      <c r="C277" s="20">
        <v>48811</v>
      </c>
      <c r="D277" s="20">
        <v>46770</v>
      </c>
      <c r="E277" s="20">
        <v>46065</v>
      </c>
      <c r="F277" s="20">
        <v>47173</v>
      </c>
      <c r="G277" s="20">
        <v>54203</v>
      </c>
      <c r="H277" s="20">
        <v>75852</v>
      </c>
      <c r="I277" s="20">
        <v>86439</v>
      </c>
      <c r="J277" s="20">
        <v>88773</v>
      </c>
      <c r="K277" s="20">
        <v>90789</v>
      </c>
      <c r="L277" s="20">
        <v>90926</v>
      </c>
      <c r="M277" s="20">
        <v>85761</v>
      </c>
      <c r="N277" s="20">
        <v>80385</v>
      </c>
      <c r="O277" s="20">
        <v>73610</v>
      </c>
      <c r="P277" s="20">
        <v>73713</v>
      </c>
      <c r="Q277" s="20">
        <v>79533</v>
      </c>
      <c r="R277" s="20">
        <v>88690</v>
      </c>
      <c r="S277" s="20">
        <v>99020</v>
      </c>
      <c r="T277" s="20">
        <v>109338</v>
      </c>
      <c r="U277" s="20">
        <v>118119</v>
      </c>
      <c r="V277" s="20">
        <v>109763</v>
      </c>
      <c r="W277" s="20">
        <v>89297</v>
      </c>
      <c r="X277" s="20">
        <v>73387</v>
      </c>
      <c r="Y277" s="20">
        <v>58564</v>
      </c>
      <c r="AA277" s="13">
        <f t="shared" si="64"/>
        <v>6</v>
      </c>
      <c r="AB277" s="5">
        <f t="shared" si="70"/>
        <v>1437543</v>
      </c>
      <c r="AC277" s="5">
        <f t="shared" si="65"/>
        <v>432559</v>
      </c>
      <c r="AD277" s="5">
        <f t="shared" si="71"/>
        <v>1870102</v>
      </c>
      <c r="AE277" s="12"/>
      <c r="AF277" s="12">
        <f t="shared" si="66"/>
        <v>9</v>
      </c>
      <c r="AG277" s="12">
        <f t="shared" si="67"/>
        <v>2021</v>
      </c>
      <c r="AH277" s="12"/>
      <c r="AI277" s="5">
        <f t="shared" si="68"/>
        <v>118119</v>
      </c>
      <c r="AJ277" s="12">
        <f t="shared" si="69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>
        <f t="shared" si="77"/>
        <v>7</v>
      </c>
      <c r="BB277" s="5">
        <f t="shared" si="79"/>
        <v>0</v>
      </c>
      <c r="BC277" s="5">
        <f t="shared" si="72"/>
        <v>1870102</v>
      </c>
      <c r="BD277" s="5">
        <f t="shared" si="73"/>
        <v>1870102</v>
      </c>
      <c r="BE277" s="12"/>
      <c r="BF277" s="12">
        <f t="shared" si="78"/>
        <v>9</v>
      </c>
      <c r="BG277" s="12">
        <f t="shared" si="74"/>
        <v>2021</v>
      </c>
      <c r="BH277" s="12"/>
      <c r="BI277" s="5">
        <f t="shared" si="75"/>
        <v>118119</v>
      </c>
      <c r="BJ277" s="12">
        <f t="shared" si="76"/>
        <v>20</v>
      </c>
    </row>
    <row r="278" spans="1:62" ht="15.75" x14ac:dyDescent="0.25">
      <c r="A278" s="33">
        <v>44465</v>
      </c>
      <c r="B278" s="20">
        <v>54528</v>
      </c>
      <c r="C278" s="20">
        <v>48481</v>
      </c>
      <c r="D278" s="20">
        <v>46459</v>
      </c>
      <c r="E278" s="20">
        <v>45970</v>
      </c>
      <c r="F278" s="20">
        <v>47189</v>
      </c>
      <c r="G278" s="20">
        <v>54218</v>
      </c>
      <c r="H278" s="20">
        <v>75868</v>
      </c>
      <c r="I278" s="20">
        <v>86432</v>
      </c>
      <c r="J278" s="20">
        <v>88750</v>
      </c>
      <c r="K278" s="20">
        <v>90760</v>
      </c>
      <c r="L278" s="20">
        <v>90848</v>
      </c>
      <c r="M278" s="20">
        <v>85702</v>
      </c>
      <c r="N278" s="20">
        <v>80335</v>
      </c>
      <c r="O278" s="20">
        <v>73587</v>
      </c>
      <c r="P278" s="20">
        <v>73713</v>
      </c>
      <c r="Q278" s="20">
        <v>79551</v>
      </c>
      <c r="R278" s="20">
        <v>88501</v>
      </c>
      <c r="S278" s="20">
        <v>98771</v>
      </c>
      <c r="T278" s="20">
        <v>109107</v>
      </c>
      <c r="U278" s="20">
        <v>117938</v>
      </c>
      <c r="V278" s="20">
        <v>109742</v>
      </c>
      <c r="W278" s="20">
        <v>89372</v>
      </c>
      <c r="X278" s="20">
        <v>73339</v>
      </c>
      <c r="Y278" s="20">
        <v>58517</v>
      </c>
      <c r="AA278" s="13">
        <f t="shared" si="64"/>
        <v>7</v>
      </c>
      <c r="AB278" s="5">
        <f t="shared" si="70"/>
        <v>0</v>
      </c>
      <c r="AC278" s="5">
        <f t="shared" si="65"/>
        <v>1867678</v>
      </c>
      <c r="AD278" s="5">
        <f t="shared" si="71"/>
        <v>1867678</v>
      </c>
      <c r="AE278" s="12"/>
      <c r="AF278" s="12">
        <f t="shared" si="66"/>
        <v>9</v>
      </c>
      <c r="AG278" s="12">
        <f t="shared" si="67"/>
        <v>2021</v>
      </c>
      <c r="AH278" s="12"/>
      <c r="AI278" s="5">
        <f t="shared" si="68"/>
        <v>117938</v>
      </c>
      <c r="AJ278" s="12">
        <f t="shared" si="69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>
        <f t="shared" si="77"/>
        <v>1</v>
      </c>
      <c r="BB278" s="5">
        <f t="shared" si="79"/>
        <v>0</v>
      </c>
      <c r="BC278" s="5">
        <f t="shared" si="72"/>
        <v>1867678</v>
      </c>
      <c r="BD278" s="5">
        <f t="shared" si="73"/>
        <v>1867678</v>
      </c>
      <c r="BE278" s="12"/>
      <c r="BF278" s="12">
        <f t="shared" si="78"/>
        <v>9</v>
      </c>
      <c r="BG278" s="12">
        <f t="shared" si="74"/>
        <v>2021</v>
      </c>
      <c r="BH278" s="12"/>
      <c r="BI278" s="5">
        <f t="shared" si="75"/>
        <v>117938</v>
      </c>
      <c r="BJ278" s="12">
        <f t="shared" si="76"/>
        <v>20</v>
      </c>
    </row>
    <row r="279" spans="1:62" ht="15.75" x14ac:dyDescent="0.25">
      <c r="A279" s="33">
        <v>44466</v>
      </c>
      <c r="B279" s="20">
        <v>51313</v>
      </c>
      <c r="C279" s="20">
        <v>47146</v>
      </c>
      <c r="D279" s="20">
        <v>44833</v>
      </c>
      <c r="E279" s="20">
        <v>45195</v>
      </c>
      <c r="F279" s="20">
        <v>47440</v>
      </c>
      <c r="G279" s="20">
        <v>55389</v>
      </c>
      <c r="H279" s="20">
        <v>81488</v>
      </c>
      <c r="I279" s="20">
        <v>90009</v>
      </c>
      <c r="J279" s="20">
        <v>85113</v>
      </c>
      <c r="K279" s="20">
        <v>84515</v>
      </c>
      <c r="L279" s="20">
        <v>83360</v>
      </c>
      <c r="M279" s="20">
        <v>78498</v>
      </c>
      <c r="N279" s="20">
        <v>73956</v>
      </c>
      <c r="O279" s="20">
        <v>69621</v>
      </c>
      <c r="P279" s="20">
        <v>68308</v>
      </c>
      <c r="Q279" s="20">
        <v>74499</v>
      </c>
      <c r="R279" s="20">
        <v>86332</v>
      </c>
      <c r="S279" s="20">
        <v>98510</v>
      </c>
      <c r="T279" s="20">
        <v>105605</v>
      </c>
      <c r="U279" s="20">
        <v>115690</v>
      </c>
      <c r="V279" s="20">
        <v>108411</v>
      </c>
      <c r="W279" s="20">
        <v>89710</v>
      </c>
      <c r="X279" s="20">
        <v>73946</v>
      </c>
      <c r="Y279" s="20">
        <v>59193</v>
      </c>
      <c r="AA279" s="13">
        <f t="shared" si="64"/>
        <v>1</v>
      </c>
      <c r="AB279" s="5">
        <f t="shared" si="70"/>
        <v>0</v>
      </c>
      <c r="AC279" s="5">
        <f t="shared" si="65"/>
        <v>1818080</v>
      </c>
      <c r="AD279" s="5">
        <f t="shared" si="71"/>
        <v>1818080</v>
      </c>
      <c r="AE279" s="12"/>
      <c r="AF279" s="12">
        <f t="shared" si="66"/>
        <v>9</v>
      </c>
      <c r="AG279" s="12">
        <f t="shared" si="67"/>
        <v>2021</v>
      </c>
      <c r="AH279" s="12"/>
      <c r="AI279" s="5">
        <f t="shared" si="68"/>
        <v>115690</v>
      </c>
      <c r="AJ279" s="12">
        <f t="shared" si="69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>
        <f t="shared" si="77"/>
        <v>2</v>
      </c>
      <c r="BB279" s="5">
        <f t="shared" si="79"/>
        <v>1386083</v>
      </c>
      <c r="BC279" s="5">
        <f t="shared" si="72"/>
        <v>431997</v>
      </c>
      <c r="BD279" s="5">
        <f t="shared" si="73"/>
        <v>1818080</v>
      </c>
      <c r="BE279" s="12"/>
      <c r="BF279" s="12">
        <f t="shared" si="78"/>
        <v>9</v>
      </c>
      <c r="BG279" s="12">
        <f t="shared" si="74"/>
        <v>2021</v>
      </c>
      <c r="BH279" s="12"/>
      <c r="BI279" s="5">
        <f t="shared" si="75"/>
        <v>115690</v>
      </c>
      <c r="BJ279" s="12">
        <f t="shared" si="76"/>
        <v>20</v>
      </c>
    </row>
    <row r="280" spans="1:62" ht="15.75" x14ac:dyDescent="0.25">
      <c r="A280" s="33">
        <v>44467</v>
      </c>
      <c r="B280" s="20">
        <v>51182</v>
      </c>
      <c r="C280" s="20">
        <v>47031</v>
      </c>
      <c r="D280" s="20">
        <v>44696</v>
      </c>
      <c r="E280" s="20">
        <v>45077</v>
      </c>
      <c r="F280" s="20">
        <v>47314</v>
      </c>
      <c r="G280" s="20">
        <v>55315</v>
      </c>
      <c r="H280" s="20">
        <v>81467</v>
      </c>
      <c r="I280" s="20">
        <v>89761</v>
      </c>
      <c r="J280" s="20">
        <v>84854</v>
      </c>
      <c r="K280" s="20">
        <v>84257</v>
      </c>
      <c r="L280" s="20">
        <v>83103</v>
      </c>
      <c r="M280" s="20">
        <v>78260</v>
      </c>
      <c r="N280" s="20">
        <v>73743</v>
      </c>
      <c r="O280" s="20">
        <v>69374</v>
      </c>
      <c r="P280" s="20">
        <v>68051</v>
      </c>
      <c r="Q280" s="20">
        <v>74269</v>
      </c>
      <c r="R280" s="20">
        <v>86105</v>
      </c>
      <c r="S280" s="20">
        <v>98331</v>
      </c>
      <c r="T280" s="20">
        <v>105518</v>
      </c>
      <c r="U280" s="20">
        <v>115471</v>
      </c>
      <c r="V280" s="20">
        <v>108025</v>
      </c>
      <c r="W280" s="20">
        <v>89304</v>
      </c>
      <c r="X280" s="20">
        <v>73643</v>
      </c>
      <c r="Y280" s="20">
        <v>58973</v>
      </c>
      <c r="AA280" s="13">
        <f t="shared" si="64"/>
        <v>2</v>
      </c>
      <c r="AB280" s="5">
        <f t="shared" si="70"/>
        <v>1382069</v>
      </c>
      <c r="AC280" s="5">
        <f t="shared" si="65"/>
        <v>431055</v>
      </c>
      <c r="AD280" s="5">
        <f t="shared" si="71"/>
        <v>1813124</v>
      </c>
      <c r="AE280" s="12"/>
      <c r="AF280" s="12">
        <f t="shared" si="66"/>
        <v>9</v>
      </c>
      <c r="AG280" s="12">
        <f t="shared" si="67"/>
        <v>2021</v>
      </c>
      <c r="AH280" s="12"/>
      <c r="AI280" s="5">
        <f t="shared" si="68"/>
        <v>115471</v>
      </c>
      <c r="AJ280" s="12">
        <f t="shared" si="69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>
        <f t="shared" si="77"/>
        <v>3</v>
      </c>
      <c r="BB280" s="5">
        <f t="shared" si="79"/>
        <v>1382069</v>
      </c>
      <c r="BC280" s="5">
        <f t="shared" si="72"/>
        <v>431055</v>
      </c>
      <c r="BD280" s="5">
        <f t="shared" si="73"/>
        <v>1813124</v>
      </c>
      <c r="BE280" s="12"/>
      <c r="BF280" s="12">
        <f t="shared" si="78"/>
        <v>9</v>
      </c>
      <c r="BG280" s="12">
        <f t="shared" si="74"/>
        <v>2021</v>
      </c>
      <c r="BH280" s="12"/>
      <c r="BI280" s="5">
        <f t="shared" si="75"/>
        <v>115471</v>
      </c>
      <c r="BJ280" s="12">
        <f t="shared" si="76"/>
        <v>20</v>
      </c>
    </row>
    <row r="281" spans="1:62" ht="15.75" x14ac:dyDescent="0.25">
      <c r="A281" s="33">
        <v>44468</v>
      </c>
      <c r="B281" s="20">
        <v>50909</v>
      </c>
      <c r="C281" s="20">
        <v>46775</v>
      </c>
      <c r="D281" s="20">
        <v>44463</v>
      </c>
      <c r="E281" s="20">
        <v>44828</v>
      </c>
      <c r="F281" s="20">
        <v>47051</v>
      </c>
      <c r="G281" s="20">
        <v>54945</v>
      </c>
      <c r="H281" s="20">
        <v>80824</v>
      </c>
      <c r="I281" s="20">
        <v>89276</v>
      </c>
      <c r="J281" s="20">
        <v>84418</v>
      </c>
      <c r="K281" s="20">
        <v>83810</v>
      </c>
      <c r="L281" s="20">
        <v>82682</v>
      </c>
      <c r="M281" s="20">
        <v>77850</v>
      </c>
      <c r="N281" s="20">
        <v>73363</v>
      </c>
      <c r="O281" s="20">
        <v>69010</v>
      </c>
      <c r="P281" s="20">
        <v>67738</v>
      </c>
      <c r="Q281" s="20">
        <v>73925</v>
      </c>
      <c r="R281" s="20">
        <v>85690</v>
      </c>
      <c r="S281" s="20">
        <v>97764</v>
      </c>
      <c r="T281" s="20">
        <v>104990</v>
      </c>
      <c r="U281" s="20">
        <v>114858</v>
      </c>
      <c r="V281" s="20">
        <v>107438</v>
      </c>
      <c r="W281" s="20">
        <v>88876</v>
      </c>
      <c r="X281" s="20">
        <v>73276</v>
      </c>
      <c r="Y281" s="20">
        <v>58703</v>
      </c>
      <c r="AA281" s="13">
        <f t="shared" si="64"/>
        <v>3</v>
      </c>
      <c r="AB281" s="5">
        <f t="shared" si="70"/>
        <v>1374964</v>
      </c>
      <c r="AC281" s="5">
        <f t="shared" si="65"/>
        <v>428498</v>
      </c>
      <c r="AD281" s="5">
        <f t="shared" si="71"/>
        <v>1803462</v>
      </c>
      <c r="AE281" s="12"/>
      <c r="AF281" s="12">
        <f t="shared" si="66"/>
        <v>9</v>
      </c>
      <c r="AG281" s="12">
        <f t="shared" si="67"/>
        <v>2021</v>
      </c>
      <c r="AH281" s="12"/>
      <c r="AI281" s="5">
        <f t="shared" si="68"/>
        <v>114858</v>
      </c>
      <c r="AJ281" s="12">
        <f t="shared" si="69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>
        <f t="shared" si="77"/>
        <v>4</v>
      </c>
      <c r="BB281" s="5">
        <f t="shared" si="79"/>
        <v>1374964</v>
      </c>
      <c r="BC281" s="5">
        <f t="shared" si="72"/>
        <v>428498</v>
      </c>
      <c r="BD281" s="5">
        <f t="shared" si="73"/>
        <v>1803462</v>
      </c>
      <c r="BE281" s="12"/>
      <c r="BF281" s="12">
        <f t="shared" si="78"/>
        <v>9</v>
      </c>
      <c r="BG281" s="12">
        <f t="shared" si="74"/>
        <v>2021</v>
      </c>
      <c r="BH281" s="12"/>
      <c r="BI281" s="5">
        <f t="shared" si="75"/>
        <v>114858</v>
      </c>
      <c r="BJ281" s="12">
        <f t="shared" si="76"/>
        <v>20</v>
      </c>
    </row>
    <row r="282" spans="1:62" ht="15.75" x14ac:dyDescent="0.25">
      <c r="A282" s="33">
        <v>44469</v>
      </c>
      <c r="B282" s="20">
        <v>50723</v>
      </c>
      <c r="C282" s="20">
        <v>46593</v>
      </c>
      <c r="D282" s="20">
        <v>44286</v>
      </c>
      <c r="E282" s="20">
        <v>44666</v>
      </c>
      <c r="F282" s="20">
        <v>46892</v>
      </c>
      <c r="G282" s="20">
        <v>54770</v>
      </c>
      <c r="H282" s="20">
        <v>80730</v>
      </c>
      <c r="I282" s="20">
        <v>88950</v>
      </c>
      <c r="J282" s="20">
        <v>84087</v>
      </c>
      <c r="K282" s="20">
        <v>83472</v>
      </c>
      <c r="L282" s="20">
        <v>82330</v>
      </c>
      <c r="M282" s="20">
        <v>77558</v>
      </c>
      <c r="N282" s="20">
        <v>73055</v>
      </c>
      <c r="O282" s="20">
        <v>68753</v>
      </c>
      <c r="P282" s="20">
        <v>67414</v>
      </c>
      <c r="Q282" s="20">
        <v>73561</v>
      </c>
      <c r="R282" s="20">
        <v>85311</v>
      </c>
      <c r="S282" s="20">
        <v>97472</v>
      </c>
      <c r="T282" s="20">
        <v>104553</v>
      </c>
      <c r="U282" s="20">
        <v>114327</v>
      </c>
      <c r="V282" s="20">
        <v>106964</v>
      </c>
      <c r="W282" s="20">
        <v>88582</v>
      </c>
      <c r="X282" s="20">
        <v>73187</v>
      </c>
      <c r="Y282" s="20">
        <v>58551</v>
      </c>
      <c r="AA282" s="13">
        <f t="shared" si="64"/>
        <v>4</v>
      </c>
      <c r="AB282" s="5">
        <f t="shared" si="70"/>
        <v>1369576</v>
      </c>
      <c r="AC282" s="5">
        <f t="shared" si="65"/>
        <v>427211</v>
      </c>
      <c r="AD282" s="5">
        <f t="shared" si="71"/>
        <v>1796787</v>
      </c>
      <c r="AE282" s="12"/>
      <c r="AF282" s="12">
        <f t="shared" si="66"/>
        <v>9</v>
      </c>
      <c r="AG282" s="12">
        <f t="shared" si="67"/>
        <v>2021</v>
      </c>
      <c r="AH282" s="12"/>
      <c r="AI282" s="5">
        <f t="shared" si="68"/>
        <v>114327</v>
      </c>
      <c r="AJ282" s="12">
        <f t="shared" si="69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>
        <f t="shared" si="77"/>
        <v>5</v>
      </c>
      <c r="BB282" s="5">
        <f t="shared" si="79"/>
        <v>1369576</v>
      </c>
      <c r="BC282" s="5">
        <f t="shared" si="72"/>
        <v>427211</v>
      </c>
      <c r="BD282" s="5">
        <f t="shared" si="73"/>
        <v>1796787</v>
      </c>
      <c r="BE282" s="12"/>
      <c r="BF282" s="12">
        <f t="shared" si="78"/>
        <v>9</v>
      </c>
      <c r="BG282" s="12">
        <f t="shared" si="74"/>
        <v>2021</v>
      </c>
      <c r="BH282" s="12"/>
      <c r="BI282" s="5">
        <f t="shared" si="75"/>
        <v>114327</v>
      </c>
      <c r="BJ282" s="12">
        <f t="shared" si="76"/>
        <v>20</v>
      </c>
    </row>
    <row r="283" spans="1:62" ht="15.75" x14ac:dyDescent="0.25">
      <c r="A283" s="33">
        <v>44470</v>
      </c>
      <c r="B283" s="20">
        <v>49010</v>
      </c>
      <c r="C283" s="20">
        <v>46211</v>
      </c>
      <c r="D283" s="20">
        <v>43794</v>
      </c>
      <c r="E283" s="20">
        <v>44814</v>
      </c>
      <c r="F283" s="20">
        <v>47614</v>
      </c>
      <c r="G283" s="20">
        <v>57040</v>
      </c>
      <c r="H283" s="20">
        <v>79087</v>
      </c>
      <c r="I283" s="20">
        <v>85847</v>
      </c>
      <c r="J283" s="20">
        <v>82005</v>
      </c>
      <c r="K283" s="20">
        <v>82649</v>
      </c>
      <c r="L283" s="20">
        <v>80225</v>
      </c>
      <c r="M283" s="20">
        <v>76979</v>
      </c>
      <c r="N283" s="20">
        <v>74978</v>
      </c>
      <c r="O283" s="20">
        <v>72303</v>
      </c>
      <c r="P283" s="20">
        <v>65454</v>
      </c>
      <c r="Q283" s="20">
        <v>70030</v>
      </c>
      <c r="R283" s="20">
        <v>77259</v>
      </c>
      <c r="S283" s="20">
        <v>94516</v>
      </c>
      <c r="T283" s="20">
        <v>104088</v>
      </c>
      <c r="U283" s="20">
        <v>109307</v>
      </c>
      <c r="V283" s="20">
        <v>98329</v>
      </c>
      <c r="W283" s="20">
        <v>84834</v>
      </c>
      <c r="X283" s="20">
        <v>65312</v>
      </c>
      <c r="Y283" s="20">
        <v>55307</v>
      </c>
      <c r="AA283" s="13">
        <f t="shared" ref="AA283:AA346" si="80">WEEKDAY(A283,2)</f>
        <v>5</v>
      </c>
      <c r="AB283" s="5">
        <f t="shared" si="70"/>
        <v>1324115</v>
      </c>
      <c r="AC283" s="5">
        <f t="shared" si="65"/>
        <v>422877</v>
      </c>
      <c r="AD283" s="5">
        <f t="shared" si="71"/>
        <v>1746992</v>
      </c>
      <c r="AE283" s="12"/>
      <c r="AF283" s="12">
        <f t="shared" si="66"/>
        <v>10</v>
      </c>
      <c r="AG283" s="12">
        <f t="shared" si="67"/>
        <v>2021</v>
      </c>
      <c r="AH283" s="12"/>
      <c r="AI283" s="5">
        <f t="shared" si="68"/>
        <v>109307</v>
      </c>
      <c r="AJ283" s="12">
        <f t="shared" si="69"/>
        <v>20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BA283" s="12">
        <f t="shared" si="77"/>
        <v>6</v>
      </c>
      <c r="BB283" s="5">
        <f t="shared" si="79"/>
        <v>1324115</v>
      </c>
      <c r="BC283" s="5">
        <f t="shared" si="72"/>
        <v>422877</v>
      </c>
      <c r="BD283" s="5">
        <f t="shared" si="73"/>
        <v>1746992</v>
      </c>
      <c r="BE283" s="12"/>
      <c r="BF283" s="12">
        <f t="shared" si="78"/>
        <v>10</v>
      </c>
      <c r="BG283" s="12">
        <f t="shared" si="74"/>
        <v>2021</v>
      </c>
      <c r="BH283" s="12"/>
      <c r="BI283" s="5">
        <f t="shared" si="75"/>
        <v>109307</v>
      </c>
      <c r="BJ283" s="12">
        <f t="shared" si="76"/>
        <v>20</v>
      </c>
    </row>
    <row r="284" spans="1:62" ht="15.75" x14ac:dyDescent="0.25">
      <c r="A284" s="33">
        <v>44471</v>
      </c>
      <c r="B284" s="20">
        <v>49666</v>
      </c>
      <c r="C284" s="20">
        <v>50307</v>
      </c>
      <c r="D284" s="20">
        <v>42799</v>
      </c>
      <c r="E284" s="20">
        <v>43882</v>
      </c>
      <c r="F284" s="20">
        <v>47239</v>
      </c>
      <c r="G284" s="20">
        <v>54328</v>
      </c>
      <c r="H284" s="20">
        <v>72588</v>
      </c>
      <c r="I284" s="20">
        <v>81290</v>
      </c>
      <c r="J284" s="20">
        <v>83563</v>
      </c>
      <c r="K284" s="20">
        <v>87920</v>
      </c>
      <c r="L284" s="20">
        <v>84901</v>
      </c>
      <c r="M284" s="20">
        <v>81963</v>
      </c>
      <c r="N284" s="20">
        <v>79686</v>
      </c>
      <c r="O284" s="20">
        <v>75607</v>
      </c>
      <c r="P284" s="20">
        <v>68678</v>
      </c>
      <c r="Q284" s="20">
        <v>73645</v>
      </c>
      <c r="R284" s="20">
        <v>79533</v>
      </c>
      <c r="S284" s="20">
        <v>96768</v>
      </c>
      <c r="T284" s="20">
        <v>104560</v>
      </c>
      <c r="U284" s="20">
        <v>109800</v>
      </c>
      <c r="V284" s="20">
        <v>97832</v>
      </c>
      <c r="W284" s="20">
        <v>83069</v>
      </c>
      <c r="X284" s="20">
        <v>65585</v>
      </c>
      <c r="Y284" s="20">
        <v>54812</v>
      </c>
      <c r="AA284" s="13">
        <f t="shared" si="80"/>
        <v>6</v>
      </c>
      <c r="AB284" s="5">
        <f t="shared" si="70"/>
        <v>1354400</v>
      </c>
      <c r="AC284" s="5">
        <f t="shared" si="65"/>
        <v>415621</v>
      </c>
      <c r="AD284" s="5">
        <f t="shared" si="71"/>
        <v>1770021</v>
      </c>
      <c r="AE284" s="12"/>
      <c r="AF284" s="12">
        <f t="shared" si="66"/>
        <v>10</v>
      </c>
      <c r="AG284" s="12">
        <f t="shared" si="67"/>
        <v>2021</v>
      </c>
      <c r="AH284" s="12"/>
      <c r="AI284" s="5">
        <f t="shared" si="68"/>
        <v>109800</v>
      </c>
      <c r="AJ284" s="12">
        <f t="shared" si="69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>
        <f t="shared" si="77"/>
        <v>7</v>
      </c>
      <c r="BB284" s="5">
        <f t="shared" si="79"/>
        <v>0</v>
      </c>
      <c r="BC284" s="5">
        <f t="shared" si="72"/>
        <v>1770021</v>
      </c>
      <c r="BD284" s="5">
        <f t="shared" si="73"/>
        <v>1770021</v>
      </c>
      <c r="BE284" s="12"/>
      <c r="BF284" s="12">
        <f t="shared" si="78"/>
        <v>10</v>
      </c>
      <c r="BG284" s="12">
        <f t="shared" si="74"/>
        <v>2021</v>
      </c>
      <c r="BH284" s="12"/>
      <c r="BI284" s="5">
        <f t="shared" si="75"/>
        <v>109800</v>
      </c>
      <c r="BJ284" s="12">
        <f t="shared" si="76"/>
        <v>20</v>
      </c>
    </row>
    <row r="285" spans="1:62" ht="15.75" x14ac:dyDescent="0.25">
      <c r="A285" s="33">
        <v>44472</v>
      </c>
      <c r="B285" s="20">
        <v>50424</v>
      </c>
      <c r="C285" s="20">
        <v>50293</v>
      </c>
      <c r="D285" s="20">
        <v>44799</v>
      </c>
      <c r="E285" s="20">
        <v>44548</v>
      </c>
      <c r="F285" s="20">
        <v>46532</v>
      </c>
      <c r="G285" s="20">
        <v>54306</v>
      </c>
      <c r="H285" s="20">
        <v>72564</v>
      </c>
      <c r="I285" s="20">
        <v>81266</v>
      </c>
      <c r="J285" s="20">
        <v>83548</v>
      </c>
      <c r="K285" s="20">
        <v>87916</v>
      </c>
      <c r="L285" s="20">
        <v>84894</v>
      </c>
      <c r="M285" s="20">
        <v>81968</v>
      </c>
      <c r="N285" s="20">
        <v>79640</v>
      </c>
      <c r="O285" s="20">
        <v>74854</v>
      </c>
      <c r="P285" s="20">
        <v>68649</v>
      </c>
      <c r="Q285" s="20">
        <v>73670</v>
      </c>
      <c r="R285" s="20">
        <v>79536</v>
      </c>
      <c r="S285" s="20">
        <v>96757</v>
      </c>
      <c r="T285" s="20">
        <v>104538</v>
      </c>
      <c r="U285" s="20">
        <v>109822</v>
      </c>
      <c r="V285" s="20">
        <v>97850</v>
      </c>
      <c r="W285" s="20">
        <v>83171</v>
      </c>
      <c r="X285" s="20">
        <v>65693</v>
      </c>
      <c r="Y285" s="20">
        <v>54492</v>
      </c>
      <c r="AA285" s="13">
        <f t="shared" si="80"/>
        <v>7</v>
      </c>
      <c r="AB285" s="5">
        <f t="shared" si="70"/>
        <v>0</v>
      </c>
      <c r="AC285" s="5">
        <f t="shared" si="65"/>
        <v>1771730</v>
      </c>
      <c r="AD285" s="5">
        <f t="shared" si="71"/>
        <v>1771730</v>
      </c>
      <c r="AE285" s="12"/>
      <c r="AF285" s="12">
        <f t="shared" si="66"/>
        <v>10</v>
      </c>
      <c r="AG285" s="12">
        <f t="shared" si="67"/>
        <v>2021</v>
      </c>
      <c r="AH285" s="12"/>
      <c r="AI285" s="5">
        <f t="shared" si="68"/>
        <v>109822</v>
      </c>
      <c r="AJ285" s="12">
        <f t="shared" si="69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>
        <f t="shared" si="77"/>
        <v>1</v>
      </c>
      <c r="BB285" s="5">
        <f t="shared" si="79"/>
        <v>0</v>
      </c>
      <c r="BC285" s="5">
        <f t="shared" si="72"/>
        <v>1771730</v>
      </c>
      <c r="BD285" s="5">
        <f t="shared" si="73"/>
        <v>1771730</v>
      </c>
      <c r="BE285" s="12"/>
      <c r="BF285" s="12">
        <f t="shared" si="78"/>
        <v>10</v>
      </c>
      <c r="BG285" s="12">
        <f t="shared" si="74"/>
        <v>2021</v>
      </c>
      <c r="BH285" s="12"/>
      <c r="BI285" s="5">
        <f t="shared" si="75"/>
        <v>109822</v>
      </c>
      <c r="BJ285" s="12">
        <f t="shared" si="76"/>
        <v>20</v>
      </c>
    </row>
    <row r="286" spans="1:62" ht="15.75" x14ac:dyDescent="0.25">
      <c r="A286" s="33">
        <v>44473</v>
      </c>
      <c r="B286" s="20">
        <v>48964</v>
      </c>
      <c r="C286" s="20">
        <v>45383</v>
      </c>
      <c r="D286" s="20">
        <v>43608</v>
      </c>
      <c r="E286" s="20">
        <v>44361</v>
      </c>
      <c r="F286" s="20">
        <v>47561</v>
      </c>
      <c r="G286" s="20">
        <v>57784</v>
      </c>
      <c r="H286" s="20">
        <v>78334</v>
      </c>
      <c r="I286" s="20">
        <v>85078</v>
      </c>
      <c r="J286" s="20">
        <v>81337</v>
      </c>
      <c r="K286" s="20">
        <v>82002</v>
      </c>
      <c r="L286" s="20">
        <v>79590</v>
      </c>
      <c r="M286" s="20">
        <v>76393</v>
      </c>
      <c r="N286" s="20">
        <v>74371</v>
      </c>
      <c r="O286" s="20">
        <v>71737</v>
      </c>
      <c r="P286" s="20">
        <v>64799</v>
      </c>
      <c r="Q286" s="20">
        <v>69470</v>
      </c>
      <c r="R286" s="20">
        <v>76477</v>
      </c>
      <c r="S286" s="20">
        <v>93580</v>
      </c>
      <c r="T286" s="20">
        <v>103116</v>
      </c>
      <c r="U286" s="20">
        <v>108491</v>
      </c>
      <c r="V286" s="20">
        <v>97795</v>
      </c>
      <c r="W286" s="20">
        <v>84290</v>
      </c>
      <c r="X286" s="20">
        <v>65257</v>
      </c>
      <c r="Y286" s="20">
        <v>55642</v>
      </c>
      <c r="AA286" s="13">
        <f t="shared" si="80"/>
        <v>1</v>
      </c>
      <c r="AB286" s="5">
        <f t="shared" si="70"/>
        <v>0</v>
      </c>
      <c r="AC286" s="5">
        <f t="shared" si="65"/>
        <v>1735420</v>
      </c>
      <c r="AD286" s="5">
        <f t="shared" si="71"/>
        <v>1735420</v>
      </c>
      <c r="AE286" s="12"/>
      <c r="AF286" s="12">
        <f t="shared" si="66"/>
        <v>10</v>
      </c>
      <c r="AG286" s="12">
        <f t="shared" si="67"/>
        <v>2021</v>
      </c>
      <c r="AH286" s="12"/>
      <c r="AI286" s="5">
        <f t="shared" si="68"/>
        <v>108491</v>
      </c>
      <c r="AJ286" s="12">
        <f t="shared" si="69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>
        <f t="shared" si="77"/>
        <v>2</v>
      </c>
      <c r="BB286" s="5">
        <f t="shared" si="79"/>
        <v>1313783</v>
      </c>
      <c r="BC286" s="5">
        <f t="shared" si="72"/>
        <v>421637</v>
      </c>
      <c r="BD286" s="5">
        <f t="shared" si="73"/>
        <v>1735420</v>
      </c>
      <c r="BE286" s="12"/>
      <c r="BF286" s="12">
        <f t="shared" si="78"/>
        <v>10</v>
      </c>
      <c r="BG286" s="12">
        <f t="shared" si="74"/>
        <v>2021</v>
      </c>
      <c r="BH286" s="12"/>
      <c r="BI286" s="5">
        <f t="shared" si="75"/>
        <v>108491</v>
      </c>
      <c r="BJ286" s="12">
        <f t="shared" si="76"/>
        <v>20</v>
      </c>
    </row>
    <row r="287" spans="1:62" ht="15.75" x14ac:dyDescent="0.25">
      <c r="A287" s="33">
        <v>44474</v>
      </c>
      <c r="B287" s="20">
        <v>50986</v>
      </c>
      <c r="C287" s="20">
        <v>48255</v>
      </c>
      <c r="D287" s="20">
        <v>46518</v>
      </c>
      <c r="E287" s="20">
        <v>47296</v>
      </c>
      <c r="F287" s="20">
        <v>50373</v>
      </c>
      <c r="G287" s="20">
        <v>59129</v>
      </c>
      <c r="H287" s="20">
        <v>78160</v>
      </c>
      <c r="I287" s="20">
        <v>84800</v>
      </c>
      <c r="J287" s="20">
        <v>81043</v>
      </c>
      <c r="K287" s="20">
        <v>81690</v>
      </c>
      <c r="L287" s="20">
        <v>79310</v>
      </c>
      <c r="M287" s="20">
        <v>76123</v>
      </c>
      <c r="N287" s="20">
        <v>74140</v>
      </c>
      <c r="O287" s="20">
        <v>71500</v>
      </c>
      <c r="P287" s="20">
        <v>65053</v>
      </c>
      <c r="Q287" s="20">
        <v>69228</v>
      </c>
      <c r="R287" s="20">
        <v>76211</v>
      </c>
      <c r="S287" s="20">
        <v>93241</v>
      </c>
      <c r="T287" s="20">
        <v>102776</v>
      </c>
      <c r="U287" s="20">
        <v>108151</v>
      </c>
      <c r="V287" s="20">
        <v>97450</v>
      </c>
      <c r="W287" s="20">
        <v>84049</v>
      </c>
      <c r="X287" s="20">
        <v>64643</v>
      </c>
      <c r="Y287" s="20">
        <v>53921</v>
      </c>
      <c r="AA287" s="13">
        <f t="shared" si="80"/>
        <v>2</v>
      </c>
      <c r="AB287" s="5">
        <f t="shared" si="70"/>
        <v>1309408</v>
      </c>
      <c r="AC287" s="5">
        <f t="shared" si="65"/>
        <v>434638</v>
      </c>
      <c r="AD287" s="5">
        <f t="shared" si="71"/>
        <v>1744046</v>
      </c>
      <c r="AE287" s="12"/>
      <c r="AF287" s="12">
        <f t="shared" si="66"/>
        <v>10</v>
      </c>
      <c r="AG287" s="12">
        <f t="shared" si="67"/>
        <v>2021</v>
      </c>
      <c r="AH287" s="12"/>
      <c r="AI287" s="5">
        <f t="shared" si="68"/>
        <v>108151</v>
      </c>
      <c r="AJ287" s="12">
        <f t="shared" si="69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>
        <f t="shared" si="77"/>
        <v>3</v>
      </c>
      <c r="BB287" s="5">
        <f t="shared" si="79"/>
        <v>1309408</v>
      </c>
      <c r="BC287" s="5">
        <f t="shared" si="72"/>
        <v>434638</v>
      </c>
      <c r="BD287" s="5">
        <f t="shared" si="73"/>
        <v>1744046</v>
      </c>
      <c r="BE287" s="12"/>
      <c r="BF287" s="12">
        <f t="shared" si="78"/>
        <v>10</v>
      </c>
      <c r="BG287" s="12">
        <f t="shared" si="74"/>
        <v>2021</v>
      </c>
      <c r="BH287" s="12"/>
      <c r="BI287" s="5">
        <f t="shared" si="75"/>
        <v>108151</v>
      </c>
      <c r="BJ287" s="12">
        <f t="shared" si="76"/>
        <v>20</v>
      </c>
    </row>
    <row r="288" spans="1:62" ht="15.75" x14ac:dyDescent="0.25">
      <c r="A288" s="33">
        <v>44475</v>
      </c>
      <c r="B288" s="20">
        <v>49102</v>
      </c>
      <c r="C288" s="20">
        <v>46113</v>
      </c>
      <c r="D288" s="20">
        <v>44325</v>
      </c>
      <c r="E288" s="20">
        <v>45064</v>
      </c>
      <c r="F288" s="20">
        <v>47982</v>
      </c>
      <c r="G288" s="20">
        <v>57953</v>
      </c>
      <c r="H288" s="20">
        <v>77769</v>
      </c>
      <c r="I288" s="20">
        <v>84475</v>
      </c>
      <c r="J288" s="20">
        <v>80740</v>
      </c>
      <c r="K288" s="20">
        <v>81407</v>
      </c>
      <c r="L288" s="20">
        <v>79046</v>
      </c>
      <c r="M288" s="20">
        <v>75843</v>
      </c>
      <c r="N288" s="20">
        <v>73884</v>
      </c>
      <c r="O288" s="20">
        <v>71254</v>
      </c>
      <c r="P288" s="20">
        <v>65390</v>
      </c>
      <c r="Q288" s="20">
        <v>69075</v>
      </c>
      <c r="R288" s="20">
        <v>76048</v>
      </c>
      <c r="S288" s="20">
        <v>93002</v>
      </c>
      <c r="T288" s="20">
        <v>102443</v>
      </c>
      <c r="U288" s="20">
        <v>107789</v>
      </c>
      <c r="V288" s="20">
        <v>97115</v>
      </c>
      <c r="W288" s="20">
        <v>83782</v>
      </c>
      <c r="X288" s="20">
        <v>64330</v>
      </c>
      <c r="Y288" s="20">
        <v>53226</v>
      </c>
      <c r="AA288" s="13">
        <f t="shared" si="80"/>
        <v>3</v>
      </c>
      <c r="AB288" s="5">
        <f t="shared" si="70"/>
        <v>1305623</v>
      </c>
      <c r="AC288" s="5">
        <f t="shared" si="65"/>
        <v>421534</v>
      </c>
      <c r="AD288" s="5">
        <f t="shared" si="71"/>
        <v>1727157</v>
      </c>
      <c r="AE288" s="12"/>
      <c r="AF288" s="12">
        <f t="shared" si="66"/>
        <v>10</v>
      </c>
      <c r="AG288" s="12">
        <f t="shared" si="67"/>
        <v>2021</v>
      </c>
      <c r="AH288" s="12"/>
      <c r="AI288" s="5">
        <f t="shared" si="68"/>
        <v>107789</v>
      </c>
      <c r="AJ288" s="12">
        <f t="shared" si="69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>
        <f t="shared" si="77"/>
        <v>4</v>
      </c>
      <c r="BB288" s="5">
        <f t="shared" si="79"/>
        <v>1305623</v>
      </c>
      <c r="BC288" s="5">
        <f t="shared" si="72"/>
        <v>421534</v>
      </c>
      <c r="BD288" s="5">
        <f t="shared" si="73"/>
        <v>1727157</v>
      </c>
      <c r="BE288" s="12"/>
      <c r="BF288" s="12">
        <f t="shared" si="78"/>
        <v>10</v>
      </c>
      <c r="BG288" s="12">
        <f t="shared" si="74"/>
        <v>2021</v>
      </c>
      <c r="BH288" s="12"/>
      <c r="BI288" s="5">
        <f t="shared" si="75"/>
        <v>107789</v>
      </c>
      <c r="BJ288" s="12">
        <f t="shared" si="76"/>
        <v>20</v>
      </c>
    </row>
    <row r="289" spans="1:62" ht="15.75" x14ac:dyDescent="0.25">
      <c r="A289" s="33">
        <v>44476</v>
      </c>
      <c r="B289" s="20">
        <v>48362</v>
      </c>
      <c r="C289" s="20">
        <v>45347</v>
      </c>
      <c r="D289" s="20">
        <v>43740</v>
      </c>
      <c r="E289" s="20">
        <v>44322</v>
      </c>
      <c r="F289" s="20">
        <v>46994</v>
      </c>
      <c r="G289" s="20">
        <v>56831</v>
      </c>
      <c r="H289" s="20">
        <v>77897</v>
      </c>
      <c r="I289" s="20">
        <v>84369</v>
      </c>
      <c r="J289" s="20">
        <v>80553</v>
      </c>
      <c r="K289" s="20">
        <v>81226</v>
      </c>
      <c r="L289" s="20">
        <v>78882</v>
      </c>
      <c r="M289" s="20">
        <v>75690</v>
      </c>
      <c r="N289" s="20">
        <v>73747</v>
      </c>
      <c r="O289" s="20">
        <v>71136</v>
      </c>
      <c r="P289" s="20">
        <v>64265</v>
      </c>
      <c r="Q289" s="20">
        <v>68911</v>
      </c>
      <c r="R289" s="20">
        <v>75860</v>
      </c>
      <c r="S289" s="20">
        <v>92797</v>
      </c>
      <c r="T289" s="20">
        <v>102352</v>
      </c>
      <c r="U289" s="20">
        <v>107535</v>
      </c>
      <c r="V289" s="20">
        <v>96814</v>
      </c>
      <c r="W289" s="20">
        <v>83498</v>
      </c>
      <c r="X289" s="20">
        <v>64203</v>
      </c>
      <c r="Y289" s="20">
        <v>53100</v>
      </c>
      <c r="AA289" s="13">
        <f t="shared" si="80"/>
        <v>4</v>
      </c>
      <c r="AB289" s="5">
        <f t="shared" si="70"/>
        <v>1301838</v>
      </c>
      <c r="AC289" s="5">
        <f t="shared" si="65"/>
        <v>416593</v>
      </c>
      <c r="AD289" s="5">
        <f t="shared" si="71"/>
        <v>1718431</v>
      </c>
      <c r="AE289" s="12"/>
      <c r="AF289" s="12">
        <f t="shared" si="66"/>
        <v>10</v>
      </c>
      <c r="AG289" s="12">
        <f t="shared" si="67"/>
        <v>2021</v>
      </c>
      <c r="AH289" s="12"/>
      <c r="AI289" s="5">
        <f t="shared" si="68"/>
        <v>107535</v>
      </c>
      <c r="AJ289" s="12">
        <f t="shared" si="69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>
        <f t="shared" si="77"/>
        <v>5</v>
      </c>
      <c r="BB289" s="5">
        <f t="shared" si="79"/>
        <v>1301838</v>
      </c>
      <c r="BC289" s="5">
        <f t="shared" si="72"/>
        <v>416593</v>
      </c>
      <c r="BD289" s="5">
        <f t="shared" si="73"/>
        <v>1718431</v>
      </c>
      <c r="BE289" s="12"/>
      <c r="BF289" s="12">
        <f t="shared" si="78"/>
        <v>10</v>
      </c>
      <c r="BG289" s="12">
        <f t="shared" si="74"/>
        <v>2021</v>
      </c>
      <c r="BH289" s="12"/>
      <c r="BI289" s="5">
        <f t="shared" si="75"/>
        <v>107535</v>
      </c>
      <c r="BJ289" s="12">
        <f t="shared" si="76"/>
        <v>20</v>
      </c>
    </row>
    <row r="290" spans="1:62" ht="15.75" x14ac:dyDescent="0.25">
      <c r="A290" s="33">
        <v>44477</v>
      </c>
      <c r="B290" s="20">
        <v>48057</v>
      </c>
      <c r="C290" s="20">
        <v>44345</v>
      </c>
      <c r="D290" s="20">
        <v>41787</v>
      </c>
      <c r="E290" s="20">
        <v>42984</v>
      </c>
      <c r="F290" s="20">
        <v>45583</v>
      </c>
      <c r="G290" s="20">
        <v>55903</v>
      </c>
      <c r="H290" s="20">
        <v>77659</v>
      </c>
      <c r="I290" s="20">
        <v>84127</v>
      </c>
      <c r="J290" s="20">
        <v>80379</v>
      </c>
      <c r="K290" s="20">
        <v>81085</v>
      </c>
      <c r="L290" s="20">
        <v>78694</v>
      </c>
      <c r="M290" s="20">
        <v>75491</v>
      </c>
      <c r="N290" s="20">
        <v>73510</v>
      </c>
      <c r="O290" s="20">
        <v>70910</v>
      </c>
      <c r="P290" s="20">
        <v>64063</v>
      </c>
      <c r="Q290" s="20">
        <v>68644</v>
      </c>
      <c r="R290" s="20">
        <v>75576</v>
      </c>
      <c r="S290" s="20">
        <v>92475</v>
      </c>
      <c r="T290" s="20">
        <v>101850</v>
      </c>
      <c r="U290" s="20">
        <v>107097</v>
      </c>
      <c r="V290" s="20">
        <v>96395</v>
      </c>
      <c r="W290" s="20">
        <v>83135</v>
      </c>
      <c r="X290" s="20">
        <v>63990</v>
      </c>
      <c r="Y290" s="20">
        <v>53194</v>
      </c>
      <c r="AA290" s="13">
        <v>8</v>
      </c>
      <c r="AB290" s="5">
        <f t="shared" si="70"/>
        <v>0</v>
      </c>
      <c r="AC290" s="5">
        <f t="shared" si="65"/>
        <v>1706933</v>
      </c>
      <c r="AD290" s="5">
        <f t="shared" si="71"/>
        <v>1706933</v>
      </c>
      <c r="AE290" s="12"/>
      <c r="AF290" s="12">
        <f t="shared" si="66"/>
        <v>10</v>
      </c>
      <c r="AG290" s="12">
        <f t="shared" si="67"/>
        <v>2021</v>
      </c>
      <c r="AH290" s="12"/>
      <c r="AI290" s="5">
        <f t="shared" si="68"/>
        <v>107097</v>
      </c>
      <c r="AJ290" s="12">
        <f t="shared" si="69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>
        <f t="shared" si="77"/>
        <v>6</v>
      </c>
      <c r="BB290" s="5">
        <f t="shared" si="79"/>
        <v>1297421</v>
      </c>
      <c r="BC290" s="5">
        <f t="shared" si="72"/>
        <v>409512</v>
      </c>
      <c r="BD290" s="5">
        <f t="shared" si="73"/>
        <v>1706933</v>
      </c>
      <c r="BE290" s="12"/>
      <c r="BF290" s="12">
        <f t="shared" si="78"/>
        <v>10</v>
      </c>
      <c r="BG290" s="12">
        <f t="shared" si="74"/>
        <v>2021</v>
      </c>
      <c r="BH290" s="12"/>
      <c r="BI290" s="5">
        <f t="shared" si="75"/>
        <v>107097</v>
      </c>
      <c r="BJ290" s="12">
        <f t="shared" si="76"/>
        <v>20</v>
      </c>
    </row>
    <row r="291" spans="1:62" ht="15.75" x14ac:dyDescent="0.25">
      <c r="A291" s="33">
        <v>44478</v>
      </c>
      <c r="B291" s="20">
        <v>48984</v>
      </c>
      <c r="C291" s="20">
        <v>49318</v>
      </c>
      <c r="D291" s="20">
        <v>43779</v>
      </c>
      <c r="E291" s="20">
        <v>43417</v>
      </c>
      <c r="F291" s="20">
        <v>45617</v>
      </c>
      <c r="G291" s="20">
        <v>53238</v>
      </c>
      <c r="H291" s="20">
        <v>71131</v>
      </c>
      <c r="I291" s="20">
        <v>79653</v>
      </c>
      <c r="J291" s="20">
        <v>81886</v>
      </c>
      <c r="K291" s="20">
        <v>86158</v>
      </c>
      <c r="L291" s="20">
        <v>83182</v>
      </c>
      <c r="M291" s="20">
        <v>80315</v>
      </c>
      <c r="N291" s="20">
        <v>78065</v>
      </c>
      <c r="O291" s="20">
        <v>74064</v>
      </c>
      <c r="P291" s="20">
        <v>67267</v>
      </c>
      <c r="Q291" s="20">
        <v>72137</v>
      </c>
      <c r="R291" s="20">
        <v>77960</v>
      </c>
      <c r="S291" s="20">
        <v>94903</v>
      </c>
      <c r="T291" s="20">
        <v>102515</v>
      </c>
      <c r="U291" s="20">
        <v>107603</v>
      </c>
      <c r="V291" s="20">
        <v>95843</v>
      </c>
      <c r="W291" s="20">
        <v>81427</v>
      </c>
      <c r="X291" s="20">
        <v>65578</v>
      </c>
      <c r="Y291" s="20">
        <v>55933</v>
      </c>
      <c r="AA291" s="13">
        <f t="shared" si="80"/>
        <v>6</v>
      </c>
      <c r="AB291" s="5">
        <f t="shared" si="70"/>
        <v>1328556</v>
      </c>
      <c r="AC291" s="5">
        <f t="shared" si="65"/>
        <v>411417</v>
      </c>
      <c r="AD291" s="5">
        <f t="shared" si="71"/>
        <v>1739973</v>
      </c>
      <c r="AE291" s="12"/>
      <c r="AF291" s="12">
        <f t="shared" si="66"/>
        <v>10</v>
      </c>
      <c r="AG291" s="12">
        <f t="shared" si="67"/>
        <v>2021</v>
      </c>
      <c r="AH291" s="12"/>
      <c r="AI291" s="5">
        <f t="shared" si="68"/>
        <v>107603</v>
      </c>
      <c r="AJ291" s="12">
        <f t="shared" si="69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>
        <f t="shared" si="77"/>
        <v>7</v>
      </c>
      <c r="BB291" s="5">
        <f t="shared" si="79"/>
        <v>0</v>
      </c>
      <c r="BC291" s="5">
        <f t="shared" si="72"/>
        <v>1739973</v>
      </c>
      <c r="BD291" s="5">
        <f t="shared" si="73"/>
        <v>1739973</v>
      </c>
      <c r="BE291" s="12"/>
      <c r="BF291" s="12">
        <f t="shared" si="78"/>
        <v>10</v>
      </c>
      <c r="BG291" s="12">
        <f t="shared" si="74"/>
        <v>2021</v>
      </c>
      <c r="BH291" s="12"/>
      <c r="BI291" s="5">
        <f t="shared" si="75"/>
        <v>107603</v>
      </c>
      <c r="BJ291" s="12">
        <f t="shared" si="76"/>
        <v>20</v>
      </c>
    </row>
    <row r="292" spans="1:62" ht="15.75" x14ac:dyDescent="0.25">
      <c r="A292" s="33">
        <v>44479</v>
      </c>
      <c r="B292" s="20">
        <v>51670</v>
      </c>
      <c r="C292" s="20">
        <v>49285</v>
      </c>
      <c r="D292" s="20">
        <v>46174</v>
      </c>
      <c r="E292" s="20">
        <v>46411</v>
      </c>
      <c r="F292" s="20">
        <v>48202</v>
      </c>
      <c r="G292" s="20">
        <v>53237</v>
      </c>
      <c r="H292" s="20">
        <v>71123</v>
      </c>
      <c r="I292" s="20">
        <v>79622</v>
      </c>
      <c r="J292" s="20">
        <v>81843</v>
      </c>
      <c r="K292" s="20">
        <v>86118</v>
      </c>
      <c r="L292" s="20">
        <v>83190</v>
      </c>
      <c r="M292" s="20">
        <v>80299</v>
      </c>
      <c r="N292" s="20">
        <v>78057</v>
      </c>
      <c r="O292" s="20">
        <v>74059</v>
      </c>
      <c r="P292" s="20">
        <v>67269</v>
      </c>
      <c r="Q292" s="20">
        <v>72136</v>
      </c>
      <c r="R292" s="20">
        <v>77923</v>
      </c>
      <c r="S292" s="20">
        <v>94887</v>
      </c>
      <c r="T292" s="20">
        <v>102507</v>
      </c>
      <c r="U292" s="20">
        <v>107543</v>
      </c>
      <c r="V292" s="20">
        <v>95828</v>
      </c>
      <c r="W292" s="20">
        <v>81360</v>
      </c>
      <c r="X292" s="20">
        <v>64234</v>
      </c>
      <c r="Y292" s="20">
        <v>53870</v>
      </c>
      <c r="AA292" s="13">
        <f t="shared" si="80"/>
        <v>7</v>
      </c>
      <c r="AB292" s="5">
        <f t="shared" si="70"/>
        <v>0</v>
      </c>
      <c r="AC292" s="5">
        <f t="shared" si="65"/>
        <v>1746847</v>
      </c>
      <c r="AD292" s="5">
        <f t="shared" si="71"/>
        <v>1746847</v>
      </c>
      <c r="AE292" s="12"/>
      <c r="AF292" s="12">
        <f t="shared" si="66"/>
        <v>10</v>
      </c>
      <c r="AG292" s="12">
        <f t="shared" si="67"/>
        <v>2021</v>
      </c>
      <c r="AH292" s="12"/>
      <c r="AI292" s="5">
        <f t="shared" si="68"/>
        <v>107543</v>
      </c>
      <c r="AJ292" s="12">
        <f t="shared" si="69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>
        <f t="shared" si="77"/>
        <v>1</v>
      </c>
      <c r="BB292" s="5">
        <f t="shared" si="79"/>
        <v>0</v>
      </c>
      <c r="BC292" s="5">
        <f t="shared" si="72"/>
        <v>1746847</v>
      </c>
      <c r="BD292" s="5">
        <f t="shared" si="73"/>
        <v>1746847</v>
      </c>
      <c r="BE292" s="12"/>
      <c r="BF292" s="12">
        <f t="shared" si="78"/>
        <v>10</v>
      </c>
      <c r="BG292" s="12">
        <f t="shared" si="74"/>
        <v>2021</v>
      </c>
      <c r="BH292" s="12"/>
      <c r="BI292" s="5">
        <f t="shared" si="75"/>
        <v>107543</v>
      </c>
      <c r="BJ292" s="12">
        <f t="shared" si="76"/>
        <v>20</v>
      </c>
    </row>
    <row r="293" spans="1:62" ht="15.75" x14ac:dyDescent="0.25">
      <c r="A293" s="33">
        <v>44480</v>
      </c>
      <c r="B293" s="20">
        <v>48897</v>
      </c>
      <c r="C293" s="20">
        <v>49257</v>
      </c>
      <c r="D293" s="20">
        <v>44130</v>
      </c>
      <c r="E293" s="20">
        <v>44573</v>
      </c>
      <c r="F293" s="20">
        <v>47180</v>
      </c>
      <c r="G293" s="20">
        <v>53952</v>
      </c>
      <c r="H293" s="20">
        <v>70559</v>
      </c>
      <c r="I293" s="20">
        <v>79467</v>
      </c>
      <c r="J293" s="20">
        <v>81832</v>
      </c>
      <c r="K293" s="20">
        <v>86095</v>
      </c>
      <c r="L293" s="20">
        <v>83139</v>
      </c>
      <c r="M293" s="20">
        <v>80298</v>
      </c>
      <c r="N293" s="20">
        <v>78069</v>
      </c>
      <c r="O293" s="20">
        <v>74106</v>
      </c>
      <c r="P293" s="20">
        <v>69822</v>
      </c>
      <c r="Q293" s="20">
        <v>72486</v>
      </c>
      <c r="R293" s="20">
        <v>78223</v>
      </c>
      <c r="S293" s="20">
        <v>94808</v>
      </c>
      <c r="T293" s="20">
        <v>102424</v>
      </c>
      <c r="U293" s="20">
        <v>107563</v>
      </c>
      <c r="V293" s="20">
        <v>95835</v>
      </c>
      <c r="W293" s="20">
        <v>81350</v>
      </c>
      <c r="X293" s="20">
        <v>64225</v>
      </c>
      <c r="Y293" s="20">
        <v>53090</v>
      </c>
      <c r="AA293" s="13">
        <f t="shared" si="80"/>
        <v>1</v>
      </c>
      <c r="AB293" s="5">
        <f t="shared" si="70"/>
        <v>0</v>
      </c>
      <c r="AC293" s="5">
        <f t="shared" si="65"/>
        <v>1741380</v>
      </c>
      <c r="AD293" s="5">
        <f t="shared" si="71"/>
        <v>1741380</v>
      </c>
      <c r="AE293" s="12"/>
      <c r="AF293" s="12">
        <f t="shared" si="66"/>
        <v>10</v>
      </c>
      <c r="AG293" s="12">
        <f t="shared" si="67"/>
        <v>2021</v>
      </c>
      <c r="AH293" s="12"/>
      <c r="AI293" s="5">
        <f t="shared" si="68"/>
        <v>107563</v>
      </c>
      <c r="AJ293" s="12">
        <f t="shared" si="69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>
        <f t="shared" si="77"/>
        <v>2</v>
      </c>
      <c r="BB293" s="5">
        <f t="shared" si="79"/>
        <v>1329742</v>
      </c>
      <c r="BC293" s="5">
        <f t="shared" si="72"/>
        <v>411638</v>
      </c>
      <c r="BD293" s="5">
        <f t="shared" si="73"/>
        <v>1741380</v>
      </c>
      <c r="BE293" s="12"/>
      <c r="BF293" s="12">
        <f t="shared" si="78"/>
        <v>10</v>
      </c>
      <c r="BG293" s="12">
        <f t="shared" si="74"/>
        <v>2021</v>
      </c>
      <c r="BH293" s="12"/>
      <c r="BI293" s="5">
        <f t="shared" si="75"/>
        <v>107563</v>
      </c>
      <c r="BJ293" s="12">
        <f t="shared" si="76"/>
        <v>20</v>
      </c>
    </row>
    <row r="294" spans="1:62" ht="15.75" x14ac:dyDescent="0.25">
      <c r="A294" s="33">
        <v>44481</v>
      </c>
      <c r="B294" s="20">
        <v>49947</v>
      </c>
      <c r="C294" s="20">
        <v>46935</v>
      </c>
      <c r="D294" s="20">
        <v>45696</v>
      </c>
      <c r="E294" s="20">
        <v>46172</v>
      </c>
      <c r="F294" s="20">
        <v>48405</v>
      </c>
      <c r="G294" s="20">
        <v>58240</v>
      </c>
      <c r="H294" s="20">
        <v>77233</v>
      </c>
      <c r="I294" s="20">
        <v>83865</v>
      </c>
      <c r="J294" s="20">
        <v>80162</v>
      </c>
      <c r="K294" s="20">
        <v>80838</v>
      </c>
      <c r="L294" s="20">
        <v>78495</v>
      </c>
      <c r="M294" s="20">
        <v>75299</v>
      </c>
      <c r="N294" s="20">
        <v>73378</v>
      </c>
      <c r="O294" s="20">
        <v>70934</v>
      </c>
      <c r="P294" s="20">
        <v>67012</v>
      </c>
      <c r="Q294" s="20">
        <v>71221</v>
      </c>
      <c r="R294" s="20">
        <v>76703</v>
      </c>
      <c r="S294" s="20">
        <v>92640</v>
      </c>
      <c r="T294" s="20">
        <v>101924</v>
      </c>
      <c r="U294" s="20">
        <v>107128</v>
      </c>
      <c r="V294" s="20">
        <v>96547</v>
      </c>
      <c r="W294" s="20">
        <v>83131</v>
      </c>
      <c r="X294" s="20">
        <v>65614</v>
      </c>
      <c r="Y294" s="20">
        <v>55762</v>
      </c>
      <c r="AA294" s="13">
        <f t="shared" si="80"/>
        <v>2</v>
      </c>
      <c r="AB294" s="5">
        <f t="shared" si="70"/>
        <v>1304891</v>
      </c>
      <c r="AC294" s="5">
        <f t="shared" si="65"/>
        <v>428390</v>
      </c>
      <c r="AD294" s="5">
        <f t="shared" si="71"/>
        <v>1733281</v>
      </c>
      <c r="AE294" s="12"/>
      <c r="AF294" s="12">
        <f t="shared" si="66"/>
        <v>10</v>
      </c>
      <c r="AG294" s="12">
        <f t="shared" si="67"/>
        <v>2021</v>
      </c>
      <c r="AH294" s="12"/>
      <c r="AI294" s="5">
        <f t="shared" si="68"/>
        <v>107128</v>
      </c>
      <c r="AJ294" s="12">
        <f t="shared" si="69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>
        <v>8</v>
      </c>
      <c r="BB294" s="5">
        <f t="shared" si="79"/>
        <v>0</v>
      </c>
      <c r="BC294" s="5">
        <f t="shared" si="72"/>
        <v>1733281</v>
      </c>
      <c r="BD294" s="5">
        <f t="shared" si="73"/>
        <v>1733281</v>
      </c>
      <c r="BE294" s="12"/>
      <c r="BF294" s="12">
        <f t="shared" si="78"/>
        <v>10</v>
      </c>
      <c r="BG294" s="12">
        <f t="shared" si="74"/>
        <v>2021</v>
      </c>
      <c r="BH294" s="12"/>
      <c r="BI294" s="5">
        <f t="shared" si="75"/>
        <v>107128</v>
      </c>
      <c r="BJ294" s="12">
        <f t="shared" si="76"/>
        <v>20</v>
      </c>
    </row>
    <row r="295" spans="1:62" ht="15.75" x14ac:dyDescent="0.25">
      <c r="A295" s="33">
        <v>44482</v>
      </c>
      <c r="B295" s="20">
        <v>49120</v>
      </c>
      <c r="C295" s="20">
        <v>45779</v>
      </c>
      <c r="D295" s="20">
        <v>43823</v>
      </c>
      <c r="E295" s="20">
        <v>44148</v>
      </c>
      <c r="F295" s="20">
        <v>47012</v>
      </c>
      <c r="G295" s="20">
        <v>56298</v>
      </c>
      <c r="H295" s="20">
        <v>77188</v>
      </c>
      <c r="I295" s="20">
        <v>83837</v>
      </c>
      <c r="J295" s="20">
        <v>80154</v>
      </c>
      <c r="K295" s="20">
        <v>80807</v>
      </c>
      <c r="L295" s="20">
        <v>78471</v>
      </c>
      <c r="M295" s="20">
        <v>75332</v>
      </c>
      <c r="N295" s="20">
        <v>73399</v>
      </c>
      <c r="O295" s="20">
        <v>71066</v>
      </c>
      <c r="P295" s="20">
        <v>67009</v>
      </c>
      <c r="Q295" s="20">
        <v>70427</v>
      </c>
      <c r="R295" s="20">
        <v>75468</v>
      </c>
      <c r="S295" s="20">
        <v>92457</v>
      </c>
      <c r="T295" s="20">
        <v>101733</v>
      </c>
      <c r="U295" s="20">
        <v>106909</v>
      </c>
      <c r="V295" s="20">
        <v>96342</v>
      </c>
      <c r="W295" s="20">
        <v>82963</v>
      </c>
      <c r="X295" s="20">
        <v>63870</v>
      </c>
      <c r="Y295" s="20">
        <v>52889</v>
      </c>
      <c r="AA295" s="13">
        <f t="shared" si="80"/>
        <v>3</v>
      </c>
      <c r="AB295" s="5">
        <f t="shared" si="70"/>
        <v>1300244</v>
      </c>
      <c r="AC295" s="5">
        <f t="shared" si="65"/>
        <v>416257</v>
      </c>
      <c r="AD295" s="5">
        <f t="shared" si="71"/>
        <v>1716501</v>
      </c>
      <c r="AE295" s="12"/>
      <c r="AF295" s="12">
        <f t="shared" si="66"/>
        <v>10</v>
      </c>
      <c r="AG295" s="12">
        <f t="shared" si="67"/>
        <v>2021</v>
      </c>
      <c r="AH295" s="12"/>
      <c r="AI295" s="5">
        <f t="shared" si="68"/>
        <v>106909</v>
      </c>
      <c r="AJ295" s="12">
        <f t="shared" si="69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>
        <f t="shared" si="77"/>
        <v>4</v>
      </c>
      <c r="BB295" s="5">
        <f t="shared" si="79"/>
        <v>1300244</v>
      </c>
      <c r="BC295" s="5">
        <f t="shared" si="72"/>
        <v>416257</v>
      </c>
      <c r="BD295" s="5">
        <f t="shared" si="73"/>
        <v>1716501</v>
      </c>
      <c r="BE295" s="12"/>
      <c r="BF295" s="12">
        <f t="shared" si="78"/>
        <v>10</v>
      </c>
      <c r="BG295" s="12">
        <f t="shared" si="74"/>
        <v>2021</v>
      </c>
      <c r="BH295" s="12"/>
      <c r="BI295" s="5">
        <f t="shared" si="75"/>
        <v>106909</v>
      </c>
      <c r="BJ295" s="12">
        <f t="shared" si="76"/>
        <v>20</v>
      </c>
    </row>
    <row r="296" spans="1:62" ht="15.75" x14ac:dyDescent="0.25">
      <c r="A296" s="33">
        <v>44483</v>
      </c>
      <c r="B296" s="20">
        <v>48962</v>
      </c>
      <c r="C296" s="20">
        <v>46540</v>
      </c>
      <c r="D296" s="20">
        <v>44321</v>
      </c>
      <c r="E296" s="20">
        <v>44432</v>
      </c>
      <c r="F296" s="20">
        <v>47223</v>
      </c>
      <c r="G296" s="20">
        <v>56706</v>
      </c>
      <c r="H296" s="20">
        <v>77450</v>
      </c>
      <c r="I296" s="20">
        <v>83906</v>
      </c>
      <c r="J296" s="20">
        <v>80121</v>
      </c>
      <c r="K296" s="20">
        <v>80765</v>
      </c>
      <c r="L296" s="20">
        <v>78434</v>
      </c>
      <c r="M296" s="20">
        <v>75256</v>
      </c>
      <c r="N296" s="20">
        <v>73311</v>
      </c>
      <c r="O296" s="20">
        <v>70918</v>
      </c>
      <c r="P296" s="20">
        <v>66557</v>
      </c>
      <c r="Q296" s="20">
        <v>69567</v>
      </c>
      <c r="R296" s="20">
        <v>75379</v>
      </c>
      <c r="S296" s="20">
        <v>92349</v>
      </c>
      <c r="T296" s="20">
        <v>101728</v>
      </c>
      <c r="U296" s="20">
        <v>106942</v>
      </c>
      <c r="V296" s="20">
        <v>96343</v>
      </c>
      <c r="W296" s="20">
        <v>82987</v>
      </c>
      <c r="X296" s="20">
        <v>63833</v>
      </c>
      <c r="Y296" s="20">
        <v>53778</v>
      </c>
      <c r="AA296" s="13">
        <f t="shared" si="80"/>
        <v>4</v>
      </c>
      <c r="AB296" s="5">
        <f t="shared" si="70"/>
        <v>1298396</v>
      </c>
      <c r="AC296" s="5">
        <f t="shared" si="65"/>
        <v>419412</v>
      </c>
      <c r="AD296" s="5">
        <f t="shared" si="71"/>
        <v>1717808</v>
      </c>
      <c r="AE296" s="12"/>
      <c r="AF296" s="12">
        <f t="shared" si="66"/>
        <v>10</v>
      </c>
      <c r="AG296" s="12">
        <f t="shared" si="67"/>
        <v>2021</v>
      </c>
      <c r="AH296" s="12"/>
      <c r="AI296" s="5">
        <f t="shared" si="68"/>
        <v>106942</v>
      </c>
      <c r="AJ296" s="12">
        <f t="shared" si="69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>
        <f t="shared" si="77"/>
        <v>5</v>
      </c>
      <c r="BB296" s="5">
        <f t="shared" si="79"/>
        <v>1298396</v>
      </c>
      <c r="BC296" s="5">
        <f t="shared" si="72"/>
        <v>419412</v>
      </c>
      <c r="BD296" s="5">
        <f t="shared" si="73"/>
        <v>1717808</v>
      </c>
      <c r="BE296" s="12"/>
      <c r="BF296" s="12">
        <f t="shared" si="78"/>
        <v>10</v>
      </c>
      <c r="BG296" s="12">
        <f t="shared" si="74"/>
        <v>2021</v>
      </c>
      <c r="BH296" s="12"/>
      <c r="BI296" s="5">
        <f t="shared" si="75"/>
        <v>106942</v>
      </c>
      <c r="BJ296" s="12">
        <f t="shared" si="76"/>
        <v>20</v>
      </c>
    </row>
    <row r="297" spans="1:62" ht="15.75" x14ac:dyDescent="0.25">
      <c r="A297" s="33">
        <v>44484</v>
      </c>
      <c r="B297" s="20">
        <v>49199</v>
      </c>
      <c r="C297" s="20">
        <v>46203</v>
      </c>
      <c r="D297" s="20">
        <v>44517</v>
      </c>
      <c r="E297" s="20">
        <v>44712</v>
      </c>
      <c r="F297" s="20">
        <v>47223</v>
      </c>
      <c r="G297" s="20">
        <v>55974</v>
      </c>
      <c r="H297" s="20">
        <v>77259</v>
      </c>
      <c r="I297" s="20">
        <v>83842</v>
      </c>
      <c r="J297" s="20">
        <v>80073</v>
      </c>
      <c r="K297" s="20">
        <v>80704</v>
      </c>
      <c r="L297" s="20">
        <v>78356</v>
      </c>
      <c r="M297" s="20">
        <v>75176</v>
      </c>
      <c r="N297" s="20">
        <v>73202</v>
      </c>
      <c r="O297" s="20">
        <v>70595</v>
      </c>
      <c r="P297" s="20">
        <v>65976</v>
      </c>
      <c r="Q297" s="20">
        <v>68674</v>
      </c>
      <c r="R297" s="20">
        <v>75254</v>
      </c>
      <c r="S297" s="20">
        <v>92159</v>
      </c>
      <c r="T297" s="20">
        <v>101456</v>
      </c>
      <c r="U297" s="20">
        <v>106655</v>
      </c>
      <c r="V297" s="20">
        <v>96010</v>
      </c>
      <c r="W297" s="20">
        <v>82821</v>
      </c>
      <c r="X297" s="20">
        <v>63855</v>
      </c>
      <c r="Y297" s="20">
        <v>54738</v>
      </c>
      <c r="AA297" s="13">
        <f t="shared" si="80"/>
        <v>5</v>
      </c>
      <c r="AB297" s="5">
        <f t="shared" si="70"/>
        <v>1294808</v>
      </c>
      <c r="AC297" s="5">
        <f t="shared" si="65"/>
        <v>419825</v>
      </c>
      <c r="AD297" s="5">
        <f t="shared" si="71"/>
        <v>1714633</v>
      </c>
      <c r="AE297" s="12"/>
      <c r="AF297" s="12">
        <f t="shared" si="66"/>
        <v>10</v>
      </c>
      <c r="AG297" s="12">
        <f t="shared" si="67"/>
        <v>2021</v>
      </c>
      <c r="AH297" s="12"/>
      <c r="AI297" s="5">
        <f t="shared" si="68"/>
        <v>106655</v>
      </c>
      <c r="AJ297" s="12">
        <f t="shared" si="69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>
        <f t="shared" si="77"/>
        <v>6</v>
      </c>
      <c r="BB297" s="5">
        <f t="shared" si="79"/>
        <v>1294808</v>
      </c>
      <c r="BC297" s="5">
        <f t="shared" si="72"/>
        <v>419825</v>
      </c>
      <c r="BD297" s="5">
        <f t="shared" si="73"/>
        <v>1714633</v>
      </c>
      <c r="BE297" s="12"/>
      <c r="BF297" s="12">
        <f t="shared" si="78"/>
        <v>10</v>
      </c>
      <c r="BG297" s="12">
        <f t="shared" si="74"/>
        <v>2021</v>
      </c>
      <c r="BH297" s="12"/>
      <c r="BI297" s="5">
        <f t="shared" si="75"/>
        <v>106655</v>
      </c>
      <c r="BJ297" s="12">
        <f t="shared" si="76"/>
        <v>20</v>
      </c>
    </row>
    <row r="298" spans="1:62" ht="15.75" x14ac:dyDescent="0.25">
      <c r="A298" s="33">
        <v>44485</v>
      </c>
      <c r="B298" s="20">
        <v>50443</v>
      </c>
      <c r="C298" s="20">
        <v>49123</v>
      </c>
      <c r="D298" s="20">
        <v>44590</v>
      </c>
      <c r="E298" s="20">
        <v>44789</v>
      </c>
      <c r="F298" s="20">
        <v>46381</v>
      </c>
      <c r="G298" s="20">
        <v>53044</v>
      </c>
      <c r="H298" s="20">
        <v>70874</v>
      </c>
      <c r="I298" s="20">
        <v>79376</v>
      </c>
      <c r="J298" s="20">
        <v>81564</v>
      </c>
      <c r="K298" s="20">
        <v>85801</v>
      </c>
      <c r="L298" s="20">
        <v>82861</v>
      </c>
      <c r="M298" s="20">
        <v>80000</v>
      </c>
      <c r="N298" s="20">
        <v>78047</v>
      </c>
      <c r="O298" s="20">
        <v>74085</v>
      </c>
      <c r="P298" s="20">
        <v>69718</v>
      </c>
      <c r="Q298" s="20">
        <v>72442</v>
      </c>
      <c r="R298" s="20">
        <v>77924</v>
      </c>
      <c r="S298" s="20">
        <v>94535</v>
      </c>
      <c r="T298" s="20">
        <v>102125</v>
      </c>
      <c r="U298" s="20">
        <v>107156</v>
      </c>
      <c r="V298" s="20">
        <v>95476</v>
      </c>
      <c r="W298" s="20">
        <v>81060</v>
      </c>
      <c r="X298" s="20">
        <v>64029</v>
      </c>
      <c r="Y298" s="20">
        <v>54943</v>
      </c>
      <c r="AA298" s="13">
        <f t="shared" si="80"/>
        <v>6</v>
      </c>
      <c r="AB298" s="5">
        <f t="shared" si="70"/>
        <v>1326199</v>
      </c>
      <c r="AC298" s="5">
        <f t="shared" si="65"/>
        <v>414187</v>
      </c>
      <c r="AD298" s="5">
        <f t="shared" si="71"/>
        <v>1740386</v>
      </c>
      <c r="AE298" s="12"/>
      <c r="AF298" s="12">
        <f t="shared" si="66"/>
        <v>10</v>
      </c>
      <c r="AG298" s="12">
        <f t="shared" si="67"/>
        <v>2021</v>
      </c>
      <c r="AH298" s="12"/>
      <c r="AI298" s="5">
        <f t="shared" si="68"/>
        <v>107156</v>
      </c>
      <c r="AJ298" s="12">
        <f t="shared" si="69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>
        <f t="shared" si="77"/>
        <v>7</v>
      </c>
      <c r="BB298" s="5">
        <f t="shared" si="79"/>
        <v>0</v>
      </c>
      <c r="BC298" s="5">
        <f t="shared" si="72"/>
        <v>1740386</v>
      </c>
      <c r="BD298" s="5">
        <f t="shared" si="73"/>
        <v>1740386</v>
      </c>
      <c r="BE298" s="12"/>
      <c r="BF298" s="12">
        <f t="shared" si="78"/>
        <v>10</v>
      </c>
      <c r="BG298" s="12">
        <f t="shared" si="74"/>
        <v>2021</v>
      </c>
      <c r="BH298" s="12"/>
      <c r="BI298" s="5">
        <f t="shared" si="75"/>
        <v>107156</v>
      </c>
      <c r="BJ298" s="12">
        <f t="shared" si="76"/>
        <v>20</v>
      </c>
    </row>
    <row r="299" spans="1:62" ht="15.75" x14ac:dyDescent="0.25">
      <c r="A299" s="33">
        <v>44486</v>
      </c>
      <c r="B299" s="20">
        <v>50895</v>
      </c>
      <c r="C299" s="20">
        <v>49121</v>
      </c>
      <c r="D299" s="20">
        <v>45096</v>
      </c>
      <c r="E299" s="20">
        <v>45037</v>
      </c>
      <c r="F299" s="20">
        <v>45437</v>
      </c>
      <c r="G299" s="20">
        <v>53032</v>
      </c>
      <c r="H299" s="20">
        <v>70849</v>
      </c>
      <c r="I299" s="20">
        <v>79322</v>
      </c>
      <c r="J299" s="20">
        <v>81513</v>
      </c>
      <c r="K299" s="20">
        <v>85771</v>
      </c>
      <c r="L299" s="20">
        <v>82813</v>
      </c>
      <c r="M299" s="20">
        <v>79970</v>
      </c>
      <c r="N299" s="20">
        <v>77756</v>
      </c>
      <c r="O299" s="20">
        <v>73784</v>
      </c>
      <c r="P299" s="20">
        <v>67931</v>
      </c>
      <c r="Q299" s="20">
        <v>71876</v>
      </c>
      <c r="R299" s="20">
        <v>77596</v>
      </c>
      <c r="S299" s="20">
        <v>94523</v>
      </c>
      <c r="T299" s="20">
        <v>102126</v>
      </c>
      <c r="U299" s="20">
        <v>107192</v>
      </c>
      <c r="V299" s="20">
        <v>95474</v>
      </c>
      <c r="W299" s="20">
        <v>81056</v>
      </c>
      <c r="X299" s="20">
        <v>64272</v>
      </c>
      <c r="Y299" s="20">
        <v>54781</v>
      </c>
      <c r="AA299" s="13">
        <f t="shared" si="80"/>
        <v>7</v>
      </c>
      <c r="AB299" s="5">
        <f t="shared" si="70"/>
        <v>0</v>
      </c>
      <c r="AC299" s="5">
        <f t="shared" si="65"/>
        <v>1737223</v>
      </c>
      <c r="AD299" s="5">
        <f t="shared" si="71"/>
        <v>1737223</v>
      </c>
      <c r="AE299" s="12"/>
      <c r="AF299" s="12">
        <f t="shared" si="66"/>
        <v>10</v>
      </c>
      <c r="AG299" s="12">
        <f t="shared" si="67"/>
        <v>2021</v>
      </c>
      <c r="AH299" s="12"/>
      <c r="AI299" s="5">
        <f t="shared" si="68"/>
        <v>107192</v>
      </c>
      <c r="AJ299" s="12">
        <f t="shared" si="69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>
        <f t="shared" si="77"/>
        <v>1</v>
      </c>
      <c r="BB299" s="5">
        <f t="shared" si="79"/>
        <v>0</v>
      </c>
      <c r="BC299" s="5">
        <f t="shared" si="72"/>
        <v>1737223</v>
      </c>
      <c r="BD299" s="5">
        <f t="shared" si="73"/>
        <v>1737223</v>
      </c>
      <c r="BE299" s="12"/>
      <c r="BF299" s="12">
        <f t="shared" si="78"/>
        <v>10</v>
      </c>
      <c r="BG299" s="12">
        <f t="shared" si="74"/>
        <v>2021</v>
      </c>
      <c r="BH299" s="12"/>
      <c r="BI299" s="5">
        <f t="shared" si="75"/>
        <v>107192</v>
      </c>
      <c r="BJ299" s="12">
        <f t="shared" si="76"/>
        <v>20</v>
      </c>
    </row>
    <row r="300" spans="1:62" ht="15.75" x14ac:dyDescent="0.25">
      <c r="A300" s="33">
        <v>44487</v>
      </c>
      <c r="B300" s="20">
        <v>49626</v>
      </c>
      <c r="C300" s="20">
        <v>46436</v>
      </c>
      <c r="D300" s="20">
        <v>44795</v>
      </c>
      <c r="E300" s="20">
        <v>45600</v>
      </c>
      <c r="F300" s="20">
        <v>48503</v>
      </c>
      <c r="G300" s="20">
        <v>58200</v>
      </c>
      <c r="H300" s="20">
        <v>77234</v>
      </c>
      <c r="I300" s="20">
        <v>83901</v>
      </c>
      <c r="J300" s="20">
        <v>80206</v>
      </c>
      <c r="K300" s="20">
        <v>80834</v>
      </c>
      <c r="L300" s="20">
        <v>78451</v>
      </c>
      <c r="M300" s="20">
        <v>75293</v>
      </c>
      <c r="N300" s="20">
        <v>73304</v>
      </c>
      <c r="O300" s="20">
        <v>70686</v>
      </c>
      <c r="P300" s="20">
        <v>63852</v>
      </c>
      <c r="Q300" s="20">
        <v>68464</v>
      </c>
      <c r="R300" s="20">
        <v>75499</v>
      </c>
      <c r="S300" s="20">
        <v>92525</v>
      </c>
      <c r="T300" s="20">
        <v>101808</v>
      </c>
      <c r="U300" s="20">
        <v>107023</v>
      </c>
      <c r="V300" s="20">
        <v>96370</v>
      </c>
      <c r="W300" s="20">
        <v>83104</v>
      </c>
      <c r="X300" s="20">
        <v>65234</v>
      </c>
      <c r="Y300" s="20">
        <v>55569</v>
      </c>
      <c r="AA300" s="13">
        <f t="shared" si="80"/>
        <v>1</v>
      </c>
      <c r="AB300" s="5">
        <f t="shared" si="70"/>
        <v>0</v>
      </c>
      <c r="AC300" s="5">
        <f t="shared" si="65"/>
        <v>1722517</v>
      </c>
      <c r="AD300" s="5">
        <f t="shared" si="71"/>
        <v>1722517</v>
      </c>
      <c r="AE300" s="12"/>
      <c r="AF300" s="12">
        <f t="shared" si="66"/>
        <v>10</v>
      </c>
      <c r="AG300" s="12">
        <f t="shared" si="67"/>
        <v>2021</v>
      </c>
      <c r="AH300" s="12"/>
      <c r="AI300" s="5">
        <f t="shared" si="68"/>
        <v>107023</v>
      </c>
      <c r="AJ300" s="12">
        <f t="shared" si="69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>
        <f t="shared" si="77"/>
        <v>2</v>
      </c>
      <c r="BB300" s="5">
        <f t="shared" si="79"/>
        <v>1296554</v>
      </c>
      <c r="BC300" s="5">
        <f t="shared" si="72"/>
        <v>425963</v>
      </c>
      <c r="BD300" s="5">
        <f t="shared" si="73"/>
        <v>1722517</v>
      </c>
      <c r="BE300" s="12"/>
      <c r="BF300" s="12">
        <f t="shared" si="78"/>
        <v>10</v>
      </c>
      <c r="BG300" s="12">
        <f t="shared" si="74"/>
        <v>2021</v>
      </c>
      <c r="BH300" s="12"/>
      <c r="BI300" s="5">
        <f t="shared" si="75"/>
        <v>107023</v>
      </c>
      <c r="BJ300" s="12">
        <f t="shared" si="76"/>
        <v>20</v>
      </c>
    </row>
    <row r="301" spans="1:62" ht="15.75" x14ac:dyDescent="0.25">
      <c r="A301" s="33">
        <v>44488</v>
      </c>
      <c r="B301" s="20">
        <v>50460</v>
      </c>
      <c r="C301" s="20">
        <v>47629</v>
      </c>
      <c r="D301" s="20">
        <v>46150</v>
      </c>
      <c r="E301" s="20">
        <v>46720</v>
      </c>
      <c r="F301" s="20">
        <v>50022</v>
      </c>
      <c r="G301" s="20">
        <v>59837</v>
      </c>
      <c r="H301" s="20">
        <v>77556</v>
      </c>
      <c r="I301" s="20">
        <v>84105</v>
      </c>
      <c r="J301" s="20">
        <v>80321</v>
      </c>
      <c r="K301" s="20">
        <v>80954</v>
      </c>
      <c r="L301" s="20">
        <v>78572</v>
      </c>
      <c r="M301" s="20">
        <v>75371</v>
      </c>
      <c r="N301" s="20">
        <v>73407</v>
      </c>
      <c r="O301" s="20">
        <v>70804</v>
      </c>
      <c r="P301" s="20">
        <v>65459</v>
      </c>
      <c r="Q301" s="20">
        <v>69675</v>
      </c>
      <c r="R301" s="20">
        <v>76564</v>
      </c>
      <c r="S301" s="20">
        <v>93633</v>
      </c>
      <c r="T301" s="20">
        <v>101979</v>
      </c>
      <c r="U301" s="20">
        <v>107230</v>
      </c>
      <c r="V301" s="20">
        <v>96626</v>
      </c>
      <c r="W301" s="20">
        <v>83232</v>
      </c>
      <c r="X301" s="20">
        <v>67316</v>
      </c>
      <c r="Y301" s="20">
        <v>57136</v>
      </c>
      <c r="AA301" s="13">
        <f t="shared" si="80"/>
        <v>2</v>
      </c>
      <c r="AB301" s="5">
        <f t="shared" si="70"/>
        <v>1305248</v>
      </c>
      <c r="AC301" s="5">
        <f t="shared" si="65"/>
        <v>435510</v>
      </c>
      <c r="AD301" s="5">
        <f t="shared" si="71"/>
        <v>1740758</v>
      </c>
      <c r="AE301" s="12"/>
      <c r="AF301" s="12">
        <f t="shared" si="66"/>
        <v>10</v>
      </c>
      <c r="AG301" s="12">
        <f t="shared" si="67"/>
        <v>2021</v>
      </c>
      <c r="AH301" s="12"/>
      <c r="AI301" s="5">
        <f t="shared" si="68"/>
        <v>107230</v>
      </c>
      <c r="AJ301" s="12">
        <f t="shared" si="69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>
        <f t="shared" si="77"/>
        <v>3</v>
      </c>
      <c r="BB301" s="5">
        <f t="shared" si="79"/>
        <v>1305248</v>
      </c>
      <c r="BC301" s="5">
        <f t="shared" si="72"/>
        <v>435510</v>
      </c>
      <c r="BD301" s="5">
        <f t="shared" si="73"/>
        <v>1740758</v>
      </c>
      <c r="BE301" s="12"/>
      <c r="BF301" s="12">
        <f t="shared" si="78"/>
        <v>10</v>
      </c>
      <c r="BG301" s="12">
        <f t="shared" si="74"/>
        <v>2021</v>
      </c>
      <c r="BH301" s="12"/>
      <c r="BI301" s="5">
        <f t="shared" si="75"/>
        <v>107230</v>
      </c>
      <c r="BJ301" s="12">
        <f t="shared" si="76"/>
        <v>20</v>
      </c>
    </row>
    <row r="302" spans="1:62" ht="15.75" x14ac:dyDescent="0.25">
      <c r="A302" s="33">
        <v>44489</v>
      </c>
      <c r="B302" s="20">
        <v>52428</v>
      </c>
      <c r="C302" s="20">
        <v>49004</v>
      </c>
      <c r="D302" s="20">
        <v>47484</v>
      </c>
      <c r="E302" s="20">
        <v>47649</v>
      </c>
      <c r="F302" s="20">
        <v>50564</v>
      </c>
      <c r="G302" s="20">
        <v>59686</v>
      </c>
      <c r="H302" s="20">
        <v>77544</v>
      </c>
      <c r="I302" s="20">
        <v>84237</v>
      </c>
      <c r="J302" s="20">
        <v>80512</v>
      </c>
      <c r="K302" s="20">
        <v>81162</v>
      </c>
      <c r="L302" s="20">
        <v>78775</v>
      </c>
      <c r="M302" s="20">
        <v>75563</v>
      </c>
      <c r="N302" s="20">
        <v>73584</v>
      </c>
      <c r="O302" s="20">
        <v>71012</v>
      </c>
      <c r="P302" s="20">
        <v>64198</v>
      </c>
      <c r="Q302" s="20">
        <v>68944</v>
      </c>
      <c r="R302" s="20">
        <v>75975</v>
      </c>
      <c r="S302" s="20">
        <v>92943</v>
      </c>
      <c r="T302" s="20">
        <v>102243</v>
      </c>
      <c r="U302" s="20">
        <v>107466</v>
      </c>
      <c r="V302" s="20">
        <v>96815</v>
      </c>
      <c r="W302" s="20">
        <v>83483</v>
      </c>
      <c r="X302" s="20">
        <v>66379</v>
      </c>
      <c r="Y302" s="20">
        <v>56529</v>
      </c>
      <c r="AA302" s="13">
        <f t="shared" si="80"/>
        <v>3</v>
      </c>
      <c r="AB302" s="5">
        <f t="shared" si="70"/>
        <v>1303291</v>
      </c>
      <c r="AC302" s="5">
        <f t="shared" si="65"/>
        <v>440888</v>
      </c>
      <c r="AD302" s="5">
        <f t="shared" si="71"/>
        <v>1744179</v>
      </c>
      <c r="AE302" s="12"/>
      <c r="AF302" s="12">
        <f t="shared" si="66"/>
        <v>10</v>
      </c>
      <c r="AG302" s="12">
        <f t="shared" si="67"/>
        <v>2021</v>
      </c>
      <c r="AH302" s="12"/>
      <c r="AI302" s="5">
        <f t="shared" si="68"/>
        <v>107466</v>
      </c>
      <c r="AJ302" s="12">
        <f t="shared" si="69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>
        <f t="shared" si="77"/>
        <v>4</v>
      </c>
      <c r="BB302" s="5">
        <f t="shared" si="79"/>
        <v>1303291</v>
      </c>
      <c r="BC302" s="5">
        <f t="shared" si="72"/>
        <v>440888</v>
      </c>
      <c r="BD302" s="5">
        <f t="shared" si="73"/>
        <v>1744179</v>
      </c>
      <c r="BE302" s="12"/>
      <c r="BF302" s="12">
        <f t="shared" si="78"/>
        <v>10</v>
      </c>
      <c r="BG302" s="12">
        <f t="shared" si="74"/>
        <v>2021</v>
      </c>
      <c r="BH302" s="12"/>
      <c r="BI302" s="5">
        <f t="shared" si="75"/>
        <v>107466</v>
      </c>
      <c r="BJ302" s="12">
        <f t="shared" si="76"/>
        <v>20</v>
      </c>
    </row>
    <row r="303" spans="1:62" ht="15.75" x14ac:dyDescent="0.25">
      <c r="A303" s="33">
        <v>44490</v>
      </c>
      <c r="B303" s="20">
        <v>51956</v>
      </c>
      <c r="C303" s="20">
        <v>49129</v>
      </c>
      <c r="D303" s="20">
        <v>47237</v>
      </c>
      <c r="E303" s="20">
        <v>47655</v>
      </c>
      <c r="F303" s="20">
        <v>50656</v>
      </c>
      <c r="G303" s="20">
        <v>60046</v>
      </c>
      <c r="H303" s="20">
        <v>77928</v>
      </c>
      <c r="I303" s="20">
        <v>84417</v>
      </c>
      <c r="J303" s="20">
        <v>80699</v>
      </c>
      <c r="K303" s="20">
        <v>81355</v>
      </c>
      <c r="L303" s="20">
        <v>78993</v>
      </c>
      <c r="M303" s="20">
        <v>75787</v>
      </c>
      <c r="N303" s="20">
        <v>73808</v>
      </c>
      <c r="O303" s="20">
        <v>71190</v>
      </c>
      <c r="P303" s="20">
        <v>65333</v>
      </c>
      <c r="Q303" s="20">
        <v>69418</v>
      </c>
      <c r="R303" s="20">
        <v>76048</v>
      </c>
      <c r="S303" s="20">
        <v>93106</v>
      </c>
      <c r="T303" s="20">
        <v>102469</v>
      </c>
      <c r="U303" s="20">
        <v>107724</v>
      </c>
      <c r="V303" s="20">
        <v>97065</v>
      </c>
      <c r="W303" s="20">
        <v>83679</v>
      </c>
      <c r="X303" s="20">
        <v>64289</v>
      </c>
      <c r="Y303" s="20">
        <v>54129</v>
      </c>
      <c r="AA303" s="13">
        <f t="shared" si="80"/>
        <v>4</v>
      </c>
      <c r="AB303" s="5">
        <f t="shared" si="70"/>
        <v>1305380</v>
      </c>
      <c r="AC303" s="5">
        <f t="shared" si="65"/>
        <v>438736</v>
      </c>
      <c r="AD303" s="5">
        <f t="shared" si="71"/>
        <v>1744116</v>
      </c>
      <c r="AE303" s="12"/>
      <c r="AF303" s="12">
        <f t="shared" si="66"/>
        <v>10</v>
      </c>
      <c r="AG303" s="12">
        <f t="shared" si="67"/>
        <v>2021</v>
      </c>
      <c r="AH303" s="12"/>
      <c r="AI303" s="5">
        <f t="shared" si="68"/>
        <v>107724</v>
      </c>
      <c r="AJ303" s="12">
        <f t="shared" si="69"/>
        <v>20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>
        <f t="shared" si="77"/>
        <v>5</v>
      </c>
      <c r="BB303" s="5">
        <f t="shared" si="79"/>
        <v>1305380</v>
      </c>
      <c r="BC303" s="5">
        <f t="shared" si="72"/>
        <v>438736</v>
      </c>
      <c r="BD303" s="5">
        <f t="shared" si="73"/>
        <v>1744116</v>
      </c>
      <c r="BE303" s="12"/>
      <c r="BF303" s="12">
        <f t="shared" si="78"/>
        <v>10</v>
      </c>
      <c r="BG303" s="12">
        <f t="shared" si="74"/>
        <v>2021</v>
      </c>
      <c r="BH303" s="12"/>
      <c r="BI303" s="5">
        <f t="shared" si="75"/>
        <v>107724</v>
      </c>
      <c r="BJ303" s="12">
        <f t="shared" si="76"/>
        <v>20</v>
      </c>
    </row>
    <row r="304" spans="1:62" ht="15.75" x14ac:dyDescent="0.25">
      <c r="A304" s="33">
        <v>44491</v>
      </c>
      <c r="B304" s="20">
        <v>50087</v>
      </c>
      <c r="C304" s="20">
        <v>46911</v>
      </c>
      <c r="D304" s="20">
        <v>45035</v>
      </c>
      <c r="E304" s="20">
        <v>45442</v>
      </c>
      <c r="F304" s="20">
        <v>48216</v>
      </c>
      <c r="G304" s="20">
        <v>56556</v>
      </c>
      <c r="H304" s="20">
        <v>77957</v>
      </c>
      <c r="I304" s="20">
        <v>84655</v>
      </c>
      <c r="J304" s="20">
        <v>80912</v>
      </c>
      <c r="K304" s="20">
        <v>81542</v>
      </c>
      <c r="L304" s="20">
        <v>79172</v>
      </c>
      <c r="M304" s="20">
        <v>75969</v>
      </c>
      <c r="N304" s="20">
        <v>73999</v>
      </c>
      <c r="O304" s="20">
        <v>71369</v>
      </c>
      <c r="P304" s="20">
        <v>64494</v>
      </c>
      <c r="Q304" s="20">
        <v>69097</v>
      </c>
      <c r="R304" s="20">
        <v>76078</v>
      </c>
      <c r="S304" s="20">
        <v>93141</v>
      </c>
      <c r="T304" s="20">
        <v>102679</v>
      </c>
      <c r="U304" s="20">
        <v>107831</v>
      </c>
      <c r="V304" s="20">
        <v>97055</v>
      </c>
      <c r="W304" s="20">
        <v>83714</v>
      </c>
      <c r="X304" s="20">
        <v>64411</v>
      </c>
      <c r="Y304" s="20">
        <v>53301</v>
      </c>
      <c r="AA304" s="13">
        <f t="shared" si="80"/>
        <v>5</v>
      </c>
      <c r="AB304" s="5">
        <f t="shared" si="70"/>
        <v>1306118</v>
      </c>
      <c r="AC304" s="5">
        <f t="shared" si="65"/>
        <v>423505</v>
      </c>
      <c r="AD304" s="5">
        <f t="shared" si="71"/>
        <v>1729623</v>
      </c>
      <c r="AE304" s="12"/>
      <c r="AF304" s="12">
        <f t="shared" si="66"/>
        <v>10</v>
      </c>
      <c r="AG304" s="12">
        <f t="shared" si="67"/>
        <v>2021</v>
      </c>
      <c r="AH304" s="12"/>
      <c r="AI304" s="5">
        <f t="shared" si="68"/>
        <v>107831</v>
      </c>
      <c r="AJ304" s="12">
        <f t="shared" si="69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>
        <f t="shared" si="77"/>
        <v>6</v>
      </c>
      <c r="BB304" s="5">
        <f t="shared" si="79"/>
        <v>1306118</v>
      </c>
      <c r="BC304" s="5">
        <f t="shared" si="72"/>
        <v>423505</v>
      </c>
      <c r="BD304" s="5">
        <f t="shared" si="73"/>
        <v>1729623</v>
      </c>
      <c r="BE304" s="12"/>
      <c r="BF304" s="12">
        <f t="shared" si="78"/>
        <v>10</v>
      </c>
      <c r="BG304" s="12">
        <f t="shared" si="74"/>
        <v>2021</v>
      </c>
      <c r="BH304" s="12"/>
      <c r="BI304" s="5">
        <f t="shared" si="75"/>
        <v>107831</v>
      </c>
      <c r="BJ304" s="12">
        <f t="shared" si="76"/>
        <v>20</v>
      </c>
    </row>
    <row r="305" spans="1:62" ht="15.75" x14ac:dyDescent="0.25">
      <c r="A305" s="33">
        <v>44492</v>
      </c>
      <c r="B305" s="20">
        <v>49077</v>
      </c>
      <c r="C305" s="20">
        <v>49597</v>
      </c>
      <c r="D305" s="20">
        <v>43728</v>
      </c>
      <c r="E305" s="20">
        <v>44292</v>
      </c>
      <c r="F305" s="20">
        <v>46602</v>
      </c>
      <c r="G305" s="20">
        <v>53588</v>
      </c>
      <c r="H305" s="20">
        <v>71612</v>
      </c>
      <c r="I305" s="20">
        <v>80185</v>
      </c>
      <c r="J305" s="20">
        <v>82472</v>
      </c>
      <c r="K305" s="20">
        <v>86752</v>
      </c>
      <c r="L305" s="20">
        <v>83752</v>
      </c>
      <c r="M305" s="20">
        <v>80844</v>
      </c>
      <c r="N305" s="20">
        <v>78587</v>
      </c>
      <c r="O305" s="20">
        <v>74515</v>
      </c>
      <c r="P305" s="20">
        <v>67662</v>
      </c>
      <c r="Q305" s="20">
        <v>72548</v>
      </c>
      <c r="R305" s="20">
        <v>78366</v>
      </c>
      <c r="S305" s="20">
        <v>95454</v>
      </c>
      <c r="T305" s="20">
        <v>103142</v>
      </c>
      <c r="U305" s="20">
        <v>108227</v>
      </c>
      <c r="V305" s="20">
        <v>96419</v>
      </c>
      <c r="W305" s="20">
        <v>81869</v>
      </c>
      <c r="X305" s="20">
        <v>65414</v>
      </c>
      <c r="Y305" s="20">
        <v>56552</v>
      </c>
      <c r="AA305" s="13">
        <f t="shared" si="80"/>
        <v>6</v>
      </c>
      <c r="AB305" s="5">
        <f t="shared" si="70"/>
        <v>1336208</v>
      </c>
      <c r="AC305" s="5">
        <f t="shared" si="65"/>
        <v>415048</v>
      </c>
      <c r="AD305" s="5">
        <f t="shared" si="71"/>
        <v>1751256</v>
      </c>
      <c r="AE305" s="12"/>
      <c r="AF305" s="12">
        <f t="shared" si="66"/>
        <v>10</v>
      </c>
      <c r="AG305" s="12">
        <f t="shared" si="67"/>
        <v>2021</v>
      </c>
      <c r="AH305" s="12"/>
      <c r="AI305" s="5">
        <f t="shared" si="68"/>
        <v>108227</v>
      </c>
      <c r="AJ305" s="12">
        <f t="shared" si="69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>
        <f t="shared" si="77"/>
        <v>7</v>
      </c>
      <c r="BB305" s="5">
        <f t="shared" si="79"/>
        <v>0</v>
      </c>
      <c r="BC305" s="5">
        <f t="shared" si="72"/>
        <v>1751256</v>
      </c>
      <c r="BD305" s="5">
        <f t="shared" si="73"/>
        <v>1751256</v>
      </c>
      <c r="BE305" s="12"/>
      <c r="BF305" s="12">
        <f t="shared" si="78"/>
        <v>10</v>
      </c>
      <c r="BG305" s="12">
        <f t="shared" si="74"/>
        <v>2021</v>
      </c>
      <c r="BH305" s="12"/>
      <c r="BI305" s="5">
        <f t="shared" si="75"/>
        <v>108227</v>
      </c>
      <c r="BJ305" s="12">
        <f t="shared" si="76"/>
        <v>20</v>
      </c>
    </row>
    <row r="306" spans="1:62" ht="15.75" x14ac:dyDescent="0.25">
      <c r="A306" s="33">
        <v>44493</v>
      </c>
      <c r="B306" s="20">
        <v>52051</v>
      </c>
      <c r="C306" s="20">
        <v>49633</v>
      </c>
      <c r="D306" s="20">
        <v>46826</v>
      </c>
      <c r="E306" s="20">
        <v>47343</v>
      </c>
      <c r="F306" s="20">
        <v>49050</v>
      </c>
      <c r="G306" s="20">
        <v>53601</v>
      </c>
      <c r="H306" s="20">
        <v>71595</v>
      </c>
      <c r="I306" s="20">
        <v>80142</v>
      </c>
      <c r="J306" s="20">
        <v>82394</v>
      </c>
      <c r="K306" s="20">
        <v>86682</v>
      </c>
      <c r="L306" s="20">
        <v>83685</v>
      </c>
      <c r="M306" s="20">
        <v>80814</v>
      </c>
      <c r="N306" s="20">
        <v>78536</v>
      </c>
      <c r="O306" s="20">
        <v>74510</v>
      </c>
      <c r="P306" s="20">
        <v>67697</v>
      </c>
      <c r="Q306" s="20">
        <v>72605</v>
      </c>
      <c r="R306" s="20">
        <v>78441</v>
      </c>
      <c r="S306" s="20">
        <v>95521</v>
      </c>
      <c r="T306" s="20">
        <v>103198</v>
      </c>
      <c r="U306" s="20">
        <v>108261</v>
      </c>
      <c r="V306" s="20">
        <v>96487</v>
      </c>
      <c r="W306" s="20">
        <v>81914</v>
      </c>
      <c r="X306" s="20">
        <v>65943</v>
      </c>
      <c r="Y306" s="20">
        <v>56521</v>
      </c>
      <c r="AA306" s="13">
        <f t="shared" si="80"/>
        <v>7</v>
      </c>
      <c r="AB306" s="5">
        <f t="shared" si="70"/>
        <v>0</v>
      </c>
      <c r="AC306" s="5">
        <f t="shared" si="65"/>
        <v>1763450</v>
      </c>
      <c r="AD306" s="5">
        <f t="shared" si="71"/>
        <v>1763450</v>
      </c>
      <c r="AE306" s="12"/>
      <c r="AF306" s="12">
        <f t="shared" si="66"/>
        <v>10</v>
      </c>
      <c r="AG306" s="12">
        <f t="shared" si="67"/>
        <v>2021</v>
      </c>
      <c r="AH306" s="12"/>
      <c r="AI306" s="5">
        <f t="shared" si="68"/>
        <v>108261</v>
      </c>
      <c r="AJ306" s="12">
        <f t="shared" si="69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>
        <f t="shared" si="77"/>
        <v>1</v>
      </c>
      <c r="BB306" s="5">
        <f t="shared" si="79"/>
        <v>0</v>
      </c>
      <c r="BC306" s="5">
        <f t="shared" si="72"/>
        <v>1763450</v>
      </c>
      <c r="BD306" s="5">
        <f t="shared" si="73"/>
        <v>1763450</v>
      </c>
      <c r="BE306" s="12"/>
      <c r="BF306" s="12">
        <f t="shared" si="78"/>
        <v>10</v>
      </c>
      <c r="BG306" s="12">
        <f t="shared" si="74"/>
        <v>2021</v>
      </c>
      <c r="BH306" s="12"/>
      <c r="BI306" s="5">
        <f t="shared" si="75"/>
        <v>108261</v>
      </c>
      <c r="BJ306" s="12">
        <f t="shared" si="76"/>
        <v>20</v>
      </c>
    </row>
    <row r="307" spans="1:62" ht="15.75" x14ac:dyDescent="0.25">
      <c r="A307" s="33">
        <v>44494</v>
      </c>
      <c r="B307" s="20">
        <v>51820</v>
      </c>
      <c r="C307" s="20">
        <v>48490</v>
      </c>
      <c r="D307" s="20">
        <v>46730</v>
      </c>
      <c r="E307" s="20">
        <v>47989</v>
      </c>
      <c r="F307" s="20">
        <v>50625</v>
      </c>
      <c r="G307" s="20">
        <v>60529</v>
      </c>
      <c r="H307" s="20">
        <v>78090</v>
      </c>
      <c r="I307" s="20">
        <v>84836</v>
      </c>
      <c r="J307" s="20">
        <v>81077</v>
      </c>
      <c r="K307" s="20">
        <v>81711</v>
      </c>
      <c r="L307" s="20">
        <v>79917</v>
      </c>
      <c r="M307" s="20">
        <v>78323</v>
      </c>
      <c r="N307" s="20">
        <v>78639</v>
      </c>
      <c r="O307" s="20">
        <v>76595</v>
      </c>
      <c r="P307" s="20">
        <v>72815</v>
      </c>
      <c r="Q307" s="20">
        <v>75980</v>
      </c>
      <c r="R307" s="20">
        <v>82976</v>
      </c>
      <c r="S307" s="20">
        <v>99343</v>
      </c>
      <c r="T307" s="20">
        <v>103468</v>
      </c>
      <c r="U307" s="20">
        <v>108020</v>
      </c>
      <c r="V307" s="20">
        <v>97222</v>
      </c>
      <c r="W307" s="20">
        <v>83857</v>
      </c>
      <c r="X307" s="20">
        <v>67181</v>
      </c>
      <c r="Y307" s="20">
        <v>57439</v>
      </c>
      <c r="AA307" s="13">
        <f t="shared" si="80"/>
        <v>1</v>
      </c>
      <c r="AB307" s="5">
        <f t="shared" si="70"/>
        <v>0</v>
      </c>
      <c r="AC307" s="5">
        <f t="shared" si="65"/>
        <v>1793672</v>
      </c>
      <c r="AD307" s="5">
        <f t="shared" si="71"/>
        <v>1793672</v>
      </c>
      <c r="AE307" s="12"/>
      <c r="AF307" s="12">
        <f t="shared" si="66"/>
        <v>10</v>
      </c>
      <c r="AG307" s="12">
        <f t="shared" si="67"/>
        <v>2021</v>
      </c>
      <c r="AH307" s="12"/>
      <c r="AI307" s="5">
        <f t="shared" si="68"/>
        <v>108020</v>
      </c>
      <c r="AJ307" s="12">
        <f t="shared" si="69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>
        <f t="shared" si="77"/>
        <v>2</v>
      </c>
      <c r="BB307" s="5">
        <f t="shared" si="79"/>
        <v>1351960</v>
      </c>
      <c r="BC307" s="5">
        <f t="shared" si="72"/>
        <v>441712</v>
      </c>
      <c r="BD307" s="5">
        <f t="shared" si="73"/>
        <v>1793672</v>
      </c>
      <c r="BE307" s="12"/>
      <c r="BF307" s="12">
        <f t="shared" si="78"/>
        <v>10</v>
      </c>
      <c r="BG307" s="12">
        <f t="shared" si="74"/>
        <v>2021</v>
      </c>
      <c r="BH307" s="12"/>
      <c r="BI307" s="5">
        <f t="shared" si="75"/>
        <v>108020</v>
      </c>
      <c r="BJ307" s="12">
        <f t="shared" si="76"/>
        <v>20</v>
      </c>
    </row>
    <row r="308" spans="1:62" ht="15.75" x14ac:dyDescent="0.25">
      <c r="A308" s="33">
        <v>44495</v>
      </c>
      <c r="B308" s="20">
        <v>53210</v>
      </c>
      <c r="C308" s="20">
        <v>50093</v>
      </c>
      <c r="D308" s="20">
        <v>47908</v>
      </c>
      <c r="E308" s="20">
        <v>48941</v>
      </c>
      <c r="F308" s="20">
        <v>51276</v>
      </c>
      <c r="G308" s="20">
        <v>60394</v>
      </c>
      <c r="H308" s="20">
        <v>78410</v>
      </c>
      <c r="I308" s="20">
        <v>85170</v>
      </c>
      <c r="J308" s="20">
        <v>81391</v>
      </c>
      <c r="K308" s="20">
        <v>82045</v>
      </c>
      <c r="L308" s="20">
        <v>79642</v>
      </c>
      <c r="M308" s="20">
        <v>76462</v>
      </c>
      <c r="N308" s="20">
        <v>75821</v>
      </c>
      <c r="O308" s="20">
        <v>73961</v>
      </c>
      <c r="P308" s="20">
        <v>69348</v>
      </c>
      <c r="Q308" s="20">
        <v>73129</v>
      </c>
      <c r="R308" s="20">
        <v>79461</v>
      </c>
      <c r="S308" s="20">
        <v>95276</v>
      </c>
      <c r="T308" s="20">
        <v>103322</v>
      </c>
      <c r="U308" s="20">
        <v>108639</v>
      </c>
      <c r="V308" s="20">
        <v>97882</v>
      </c>
      <c r="W308" s="20">
        <v>84300</v>
      </c>
      <c r="X308" s="20">
        <v>65369</v>
      </c>
      <c r="Y308" s="20">
        <v>56634</v>
      </c>
      <c r="AA308" s="13">
        <f t="shared" si="80"/>
        <v>2</v>
      </c>
      <c r="AB308" s="5">
        <f t="shared" si="70"/>
        <v>1331218</v>
      </c>
      <c r="AC308" s="5">
        <f t="shared" si="65"/>
        <v>446866</v>
      </c>
      <c r="AD308" s="5">
        <f t="shared" si="71"/>
        <v>1778084</v>
      </c>
      <c r="AE308" s="12"/>
      <c r="AF308" s="12">
        <f t="shared" si="66"/>
        <v>10</v>
      </c>
      <c r="AG308" s="12">
        <f t="shared" si="67"/>
        <v>2021</v>
      </c>
      <c r="AH308" s="12"/>
      <c r="AI308" s="5">
        <f t="shared" si="68"/>
        <v>108639</v>
      </c>
      <c r="AJ308" s="12">
        <f t="shared" si="69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>
        <f t="shared" si="77"/>
        <v>3</v>
      </c>
      <c r="BB308" s="5">
        <f t="shared" si="79"/>
        <v>1331218</v>
      </c>
      <c r="BC308" s="5">
        <f t="shared" si="72"/>
        <v>446866</v>
      </c>
      <c r="BD308" s="5">
        <f t="shared" si="73"/>
        <v>1778084</v>
      </c>
      <c r="BE308" s="12"/>
      <c r="BF308" s="12">
        <f t="shared" si="78"/>
        <v>10</v>
      </c>
      <c r="BG308" s="12">
        <f t="shared" si="74"/>
        <v>2021</v>
      </c>
      <c r="BH308" s="12"/>
      <c r="BI308" s="5">
        <f t="shared" si="75"/>
        <v>108639</v>
      </c>
      <c r="BJ308" s="12">
        <f t="shared" si="76"/>
        <v>20</v>
      </c>
    </row>
    <row r="309" spans="1:62" ht="15.75" x14ac:dyDescent="0.25">
      <c r="A309" s="33">
        <v>44496</v>
      </c>
      <c r="B309" s="20">
        <v>51993</v>
      </c>
      <c r="C309" s="20">
        <v>49574</v>
      </c>
      <c r="D309" s="20">
        <v>47262</v>
      </c>
      <c r="E309" s="20">
        <v>47949</v>
      </c>
      <c r="F309" s="20">
        <v>50949</v>
      </c>
      <c r="G309" s="20">
        <v>60126</v>
      </c>
      <c r="H309" s="20">
        <v>79016</v>
      </c>
      <c r="I309" s="20">
        <v>85637</v>
      </c>
      <c r="J309" s="20">
        <v>81836</v>
      </c>
      <c r="K309" s="20">
        <v>82491</v>
      </c>
      <c r="L309" s="20">
        <v>80053</v>
      </c>
      <c r="M309" s="20">
        <v>77399</v>
      </c>
      <c r="N309" s="20">
        <v>76123</v>
      </c>
      <c r="O309" s="20">
        <v>74956</v>
      </c>
      <c r="P309" s="20">
        <v>70666</v>
      </c>
      <c r="Q309" s="20">
        <v>73009</v>
      </c>
      <c r="R309" s="20">
        <v>80113</v>
      </c>
      <c r="S309" s="20">
        <v>96243</v>
      </c>
      <c r="T309" s="20">
        <v>103756</v>
      </c>
      <c r="U309" s="20">
        <v>109001</v>
      </c>
      <c r="V309" s="20">
        <v>98290</v>
      </c>
      <c r="W309" s="20">
        <v>84737</v>
      </c>
      <c r="X309" s="20">
        <v>67783</v>
      </c>
      <c r="Y309" s="20">
        <v>58053</v>
      </c>
      <c r="AA309" s="13">
        <f t="shared" si="80"/>
        <v>3</v>
      </c>
      <c r="AB309" s="5">
        <f t="shared" si="70"/>
        <v>1342093</v>
      </c>
      <c r="AC309" s="5">
        <f t="shared" si="65"/>
        <v>444922</v>
      </c>
      <c r="AD309" s="5">
        <f t="shared" si="71"/>
        <v>1787015</v>
      </c>
      <c r="AE309" s="12"/>
      <c r="AF309" s="12">
        <f t="shared" si="66"/>
        <v>10</v>
      </c>
      <c r="AG309" s="12">
        <f t="shared" si="67"/>
        <v>2021</v>
      </c>
      <c r="AH309" s="12"/>
      <c r="AI309" s="5">
        <f t="shared" si="68"/>
        <v>109001</v>
      </c>
      <c r="AJ309" s="12">
        <f t="shared" si="69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>
        <f t="shared" si="77"/>
        <v>4</v>
      </c>
      <c r="BB309" s="5">
        <f t="shared" si="79"/>
        <v>1342093</v>
      </c>
      <c r="BC309" s="5">
        <f t="shared" si="72"/>
        <v>444922</v>
      </c>
      <c r="BD309" s="5">
        <f t="shared" si="73"/>
        <v>1787015</v>
      </c>
      <c r="BE309" s="12"/>
      <c r="BF309" s="12">
        <f t="shared" si="78"/>
        <v>10</v>
      </c>
      <c r="BG309" s="12">
        <f t="shared" si="74"/>
        <v>2021</v>
      </c>
      <c r="BH309" s="12"/>
      <c r="BI309" s="5">
        <f t="shared" si="75"/>
        <v>109001</v>
      </c>
      <c r="BJ309" s="12">
        <f t="shared" si="76"/>
        <v>20</v>
      </c>
    </row>
    <row r="310" spans="1:62" ht="15.75" x14ac:dyDescent="0.25">
      <c r="A310" s="33">
        <v>44497</v>
      </c>
      <c r="B310" s="20">
        <v>53865</v>
      </c>
      <c r="C310" s="20">
        <v>51056</v>
      </c>
      <c r="D310" s="20">
        <v>48824</v>
      </c>
      <c r="E310" s="20">
        <v>49605</v>
      </c>
      <c r="F310" s="20">
        <v>52740</v>
      </c>
      <c r="G310" s="20">
        <v>62267</v>
      </c>
      <c r="H310" s="20">
        <v>79406</v>
      </c>
      <c r="I310" s="20">
        <v>86243</v>
      </c>
      <c r="J310" s="20">
        <v>82429</v>
      </c>
      <c r="K310" s="20">
        <v>83086</v>
      </c>
      <c r="L310" s="20">
        <v>80633</v>
      </c>
      <c r="M310" s="20">
        <v>77358</v>
      </c>
      <c r="N310" s="20">
        <v>75345</v>
      </c>
      <c r="O310" s="20">
        <v>72667</v>
      </c>
      <c r="P310" s="20">
        <v>65676</v>
      </c>
      <c r="Q310" s="20">
        <v>70472</v>
      </c>
      <c r="R310" s="20">
        <v>77694</v>
      </c>
      <c r="S310" s="20">
        <v>95110</v>
      </c>
      <c r="T310" s="20">
        <v>104653</v>
      </c>
      <c r="U310" s="20">
        <v>109949</v>
      </c>
      <c r="V310" s="20">
        <v>99150</v>
      </c>
      <c r="W310" s="20">
        <v>85346</v>
      </c>
      <c r="X310" s="20">
        <v>66705</v>
      </c>
      <c r="Y310" s="20">
        <v>57408</v>
      </c>
      <c r="AA310" s="13">
        <f t="shared" si="80"/>
        <v>4</v>
      </c>
      <c r="AB310" s="5">
        <f t="shared" si="70"/>
        <v>1332516</v>
      </c>
      <c r="AC310" s="5">
        <f t="shared" si="65"/>
        <v>455171</v>
      </c>
      <c r="AD310" s="5">
        <f t="shared" si="71"/>
        <v>1787687</v>
      </c>
      <c r="AE310" s="12"/>
      <c r="AF310" s="12">
        <f t="shared" si="66"/>
        <v>10</v>
      </c>
      <c r="AG310" s="12">
        <f t="shared" si="67"/>
        <v>2021</v>
      </c>
      <c r="AH310" s="12"/>
      <c r="AI310" s="5">
        <f t="shared" si="68"/>
        <v>109949</v>
      </c>
      <c r="AJ310" s="12">
        <f t="shared" si="69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>
        <f t="shared" si="77"/>
        <v>5</v>
      </c>
      <c r="BB310" s="5">
        <f t="shared" si="79"/>
        <v>1332516</v>
      </c>
      <c r="BC310" s="5">
        <f t="shared" si="72"/>
        <v>455171</v>
      </c>
      <c r="BD310" s="5">
        <f t="shared" si="73"/>
        <v>1787687</v>
      </c>
      <c r="BE310" s="12"/>
      <c r="BF310" s="12">
        <f t="shared" si="78"/>
        <v>10</v>
      </c>
      <c r="BG310" s="12">
        <f t="shared" si="74"/>
        <v>2021</v>
      </c>
      <c r="BH310" s="12"/>
      <c r="BI310" s="5">
        <f t="shared" si="75"/>
        <v>109949</v>
      </c>
      <c r="BJ310" s="12">
        <f t="shared" si="76"/>
        <v>20</v>
      </c>
    </row>
    <row r="311" spans="1:62" ht="15.75" x14ac:dyDescent="0.25">
      <c r="A311" s="33">
        <v>44498</v>
      </c>
      <c r="B311" s="20">
        <v>52774</v>
      </c>
      <c r="C311" s="20">
        <v>50093</v>
      </c>
      <c r="D311" s="20">
        <v>48460</v>
      </c>
      <c r="E311" s="20">
        <v>49490</v>
      </c>
      <c r="F311" s="20">
        <v>52882</v>
      </c>
      <c r="G311" s="20">
        <v>62729</v>
      </c>
      <c r="H311" s="20">
        <v>79901</v>
      </c>
      <c r="I311" s="20">
        <v>86706</v>
      </c>
      <c r="J311" s="20">
        <v>82853</v>
      </c>
      <c r="K311" s="20">
        <v>83506</v>
      </c>
      <c r="L311" s="20">
        <v>81039</v>
      </c>
      <c r="M311" s="20">
        <v>77762</v>
      </c>
      <c r="N311" s="20">
        <v>75729</v>
      </c>
      <c r="O311" s="20">
        <v>73014</v>
      </c>
      <c r="P311" s="20">
        <v>65986</v>
      </c>
      <c r="Q311" s="20">
        <v>70734</v>
      </c>
      <c r="R311" s="20">
        <v>77884</v>
      </c>
      <c r="S311" s="20">
        <v>95356</v>
      </c>
      <c r="T311" s="20">
        <v>104981</v>
      </c>
      <c r="U311" s="20">
        <v>110320</v>
      </c>
      <c r="V311" s="20">
        <v>99349</v>
      </c>
      <c r="W311" s="20">
        <v>85712</v>
      </c>
      <c r="X311" s="20">
        <v>67339</v>
      </c>
      <c r="Y311" s="20">
        <v>58087</v>
      </c>
      <c r="AA311" s="13">
        <f t="shared" si="80"/>
        <v>5</v>
      </c>
      <c r="AB311" s="5">
        <f t="shared" si="70"/>
        <v>1338270</v>
      </c>
      <c r="AC311" s="5">
        <f t="shared" si="65"/>
        <v>454416</v>
      </c>
      <c r="AD311" s="5">
        <f t="shared" si="71"/>
        <v>1792686</v>
      </c>
      <c r="AE311" s="12"/>
      <c r="AF311" s="12">
        <f t="shared" si="66"/>
        <v>10</v>
      </c>
      <c r="AG311" s="12">
        <f t="shared" si="67"/>
        <v>2021</v>
      </c>
      <c r="AH311" s="12"/>
      <c r="AI311" s="5">
        <f t="shared" si="68"/>
        <v>110320</v>
      </c>
      <c r="AJ311" s="12">
        <f t="shared" si="69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>
        <f t="shared" si="77"/>
        <v>6</v>
      </c>
      <c r="BB311" s="5">
        <f t="shared" si="79"/>
        <v>1338270</v>
      </c>
      <c r="BC311" s="5">
        <f t="shared" si="72"/>
        <v>454416</v>
      </c>
      <c r="BD311" s="5">
        <f t="shared" si="73"/>
        <v>1792686</v>
      </c>
      <c r="BE311" s="12"/>
      <c r="BF311" s="12">
        <f t="shared" si="78"/>
        <v>10</v>
      </c>
      <c r="BG311" s="12">
        <f t="shared" si="74"/>
        <v>2021</v>
      </c>
      <c r="BH311" s="12"/>
      <c r="BI311" s="5">
        <f t="shared" si="75"/>
        <v>110320</v>
      </c>
      <c r="BJ311" s="12">
        <f t="shared" si="76"/>
        <v>20</v>
      </c>
    </row>
    <row r="312" spans="1:62" ht="15.75" x14ac:dyDescent="0.25">
      <c r="A312" s="33">
        <v>44499</v>
      </c>
      <c r="B312" s="20">
        <v>54163</v>
      </c>
      <c r="C312" s="20">
        <v>50908</v>
      </c>
      <c r="D312" s="20">
        <v>48679</v>
      </c>
      <c r="E312" s="20">
        <v>49096</v>
      </c>
      <c r="F312" s="20">
        <v>51073</v>
      </c>
      <c r="G312" s="20">
        <v>55535</v>
      </c>
      <c r="H312" s="20">
        <v>73369</v>
      </c>
      <c r="I312" s="20">
        <v>82158</v>
      </c>
      <c r="J312" s="20">
        <v>84454</v>
      </c>
      <c r="K312" s="20">
        <v>88831</v>
      </c>
      <c r="L312" s="20">
        <v>85759</v>
      </c>
      <c r="M312" s="20">
        <v>82808</v>
      </c>
      <c r="N312" s="20">
        <v>80511</v>
      </c>
      <c r="O312" s="20">
        <v>76409</v>
      </c>
      <c r="P312" s="20">
        <v>69501</v>
      </c>
      <c r="Q312" s="20">
        <v>74530</v>
      </c>
      <c r="R312" s="20">
        <v>80436</v>
      </c>
      <c r="S312" s="20">
        <v>97924</v>
      </c>
      <c r="T312" s="20">
        <v>105769</v>
      </c>
      <c r="U312" s="20">
        <v>111024</v>
      </c>
      <c r="V312" s="20">
        <v>98869</v>
      </c>
      <c r="W312" s="20">
        <v>83951</v>
      </c>
      <c r="X312" s="20">
        <v>66306</v>
      </c>
      <c r="Y312" s="20">
        <v>56821</v>
      </c>
      <c r="AA312" s="13">
        <f t="shared" si="80"/>
        <v>6</v>
      </c>
      <c r="AB312" s="5">
        <f t="shared" si="70"/>
        <v>1369240</v>
      </c>
      <c r="AC312" s="5">
        <f t="shared" si="65"/>
        <v>439644</v>
      </c>
      <c r="AD312" s="5">
        <f t="shared" si="71"/>
        <v>1808884</v>
      </c>
      <c r="AE312" s="12"/>
      <c r="AF312" s="12">
        <f t="shared" si="66"/>
        <v>10</v>
      </c>
      <c r="AG312" s="12">
        <f t="shared" si="67"/>
        <v>2021</v>
      </c>
      <c r="AH312" s="12"/>
      <c r="AI312" s="5">
        <f t="shared" si="68"/>
        <v>111024</v>
      </c>
      <c r="AJ312" s="12">
        <f t="shared" si="69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>
        <f t="shared" si="77"/>
        <v>7</v>
      </c>
      <c r="BB312" s="5">
        <f t="shared" si="79"/>
        <v>0</v>
      </c>
      <c r="BC312" s="5">
        <f t="shared" si="72"/>
        <v>1808884</v>
      </c>
      <c r="BD312" s="5">
        <f t="shared" si="73"/>
        <v>1808884</v>
      </c>
      <c r="BE312" s="12"/>
      <c r="BF312" s="12">
        <f t="shared" si="78"/>
        <v>10</v>
      </c>
      <c r="BG312" s="12">
        <f t="shared" si="74"/>
        <v>2021</v>
      </c>
      <c r="BH312" s="12"/>
      <c r="BI312" s="5">
        <f t="shared" si="75"/>
        <v>111024</v>
      </c>
      <c r="BJ312" s="12">
        <f t="shared" si="76"/>
        <v>20</v>
      </c>
    </row>
    <row r="313" spans="1:62" ht="15.75" x14ac:dyDescent="0.25">
      <c r="A313" s="33">
        <v>44500</v>
      </c>
      <c r="B313" s="20">
        <v>52177</v>
      </c>
      <c r="C313" s="20">
        <v>50970</v>
      </c>
      <c r="D313" s="20">
        <v>46473</v>
      </c>
      <c r="E313" s="20">
        <v>46970</v>
      </c>
      <c r="F313" s="20">
        <v>48761</v>
      </c>
      <c r="G313" s="20">
        <v>55042</v>
      </c>
      <c r="H313" s="20">
        <v>73533</v>
      </c>
      <c r="I313" s="20">
        <v>82322</v>
      </c>
      <c r="J313" s="20">
        <v>84640</v>
      </c>
      <c r="K313" s="20">
        <v>89031</v>
      </c>
      <c r="L313" s="20">
        <v>85954</v>
      </c>
      <c r="M313" s="20">
        <v>82993</v>
      </c>
      <c r="N313" s="20">
        <v>80673</v>
      </c>
      <c r="O313" s="20">
        <v>76555</v>
      </c>
      <c r="P313" s="20">
        <v>69522</v>
      </c>
      <c r="Q313" s="20">
        <v>74569</v>
      </c>
      <c r="R313" s="20">
        <v>80552</v>
      </c>
      <c r="S313" s="20">
        <v>98093</v>
      </c>
      <c r="T313" s="20">
        <v>105978</v>
      </c>
      <c r="U313" s="20">
        <v>111177</v>
      </c>
      <c r="V313" s="20">
        <v>99094</v>
      </c>
      <c r="W313" s="20">
        <v>84148</v>
      </c>
      <c r="X313" s="20">
        <v>66470</v>
      </c>
      <c r="Y313" s="20">
        <v>54951</v>
      </c>
      <c r="AA313" s="13">
        <f t="shared" si="80"/>
        <v>7</v>
      </c>
      <c r="AB313" s="5">
        <f t="shared" si="70"/>
        <v>0</v>
      </c>
      <c r="AC313" s="5">
        <f t="shared" si="65"/>
        <v>1800648</v>
      </c>
      <c r="AD313" s="5">
        <f t="shared" si="71"/>
        <v>1800648</v>
      </c>
      <c r="AE313" s="12"/>
      <c r="AF313" s="12">
        <f t="shared" si="66"/>
        <v>10</v>
      </c>
      <c r="AG313" s="12">
        <f t="shared" si="67"/>
        <v>2021</v>
      </c>
      <c r="AH313" s="12"/>
      <c r="AI313" s="5">
        <f t="shared" si="68"/>
        <v>111177</v>
      </c>
      <c r="AJ313" s="12">
        <f t="shared" si="69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>
        <f t="shared" si="77"/>
        <v>1</v>
      </c>
      <c r="BB313" s="5">
        <f t="shared" si="79"/>
        <v>0</v>
      </c>
      <c r="BC313" s="5">
        <f t="shared" si="72"/>
        <v>1800648</v>
      </c>
      <c r="BD313" s="5">
        <f t="shared" si="73"/>
        <v>1800648</v>
      </c>
      <c r="BE313" s="12"/>
      <c r="BF313" s="12">
        <f t="shared" si="78"/>
        <v>10</v>
      </c>
      <c r="BG313" s="12">
        <f t="shared" si="74"/>
        <v>2021</v>
      </c>
      <c r="BH313" s="12"/>
      <c r="BI313" s="5">
        <f t="shared" si="75"/>
        <v>111177</v>
      </c>
      <c r="BJ313" s="12">
        <f t="shared" si="76"/>
        <v>20</v>
      </c>
    </row>
    <row r="314" spans="1:62" ht="15.75" x14ac:dyDescent="0.25">
      <c r="A314" s="33">
        <v>44501</v>
      </c>
      <c r="B314" s="20">
        <v>51154</v>
      </c>
      <c r="C314" s="20">
        <v>48682</v>
      </c>
      <c r="D314" s="20">
        <v>46538</v>
      </c>
      <c r="E314" s="20">
        <v>47410</v>
      </c>
      <c r="F314" s="20">
        <v>51590</v>
      </c>
      <c r="G314" s="20">
        <v>58470</v>
      </c>
      <c r="H314" s="20">
        <v>82373</v>
      </c>
      <c r="I314" s="20">
        <v>90355</v>
      </c>
      <c r="J314" s="20">
        <v>84513</v>
      </c>
      <c r="K314" s="20">
        <v>84056</v>
      </c>
      <c r="L314" s="20">
        <v>81840</v>
      </c>
      <c r="M314" s="20">
        <v>77896</v>
      </c>
      <c r="N314" s="20">
        <v>74871</v>
      </c>
      <c r="O314" s="20">
        <v>71418</v>
      </c>
      <c r="P314" s="20">
        <v>72617</v>
      </c>
      <c r="Q314" s="20">
        <v>78485</v>
      </c>
      <c r="R314" s="20">
        <v>94031</v>
      </c>
      <c r="S314" s="20">
        <v>109532</v>
      </c>
      <c r="T314" s="20">
        <v>111821</v>
      </c>
      <c r="U314" s="20">
        <v>103935</v>
      </c>
      <c r="V314" s="20">
        <v>98562</v>
      </c>
      <c r="W314" s="20">
        <v>83836</v>
      </c>
      <c r="X314" s="20">
        <v>65179</v>
      </c>
      <c r="Y314" s="20">
        <v>57896</v>
      </c>
      <c r="AA314" s="13">
        <f t="shared" si="80"/>
        <v>1</v>
      </c>
      <c r="AB314" s="5">
        <f t="shared" si="70"/>
        <v>0</v>
      </c>
      <c r="AC314" s="5">
        <f t="shared" si="65"/>
        <v>1827060</v>
      </c>
      <c r="AD314" s="5">
        <f t="shared" si="71"/>
        <v>1827060</v>
      </c>
      <c r="AE314" s="12"/>
      <c r="AF314" s="12">
        <f t="shared" si="66"/>
        <v>11</v>
      </c>
      <c r="AG314" s="12">
        <f t="shared" si="67"/>
        <v>2021</v>
      </c>
      <c r="AH314" s="12"/>
      <c r="AI314" s="5">
        <f t="shared" si="68"/>
        <v>111821</v>
      </c>
      <c r="AJ314" s="12">
        <f t="shared" si="69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>
        <f t="shared" si="77"/>
        <v>2</v>
      </c>
      <c r="BB314" s="5">
        <f t="shared" si="79"/>
        <v>1382947</v>
      </c>
      <c r="BC314" s="5">
        <f t="shared" si="72"/>
        <v>444113</v>
      </c>
      <c r="BD314" s="5">
        <f t="shared" si="73"/>
        <v>1827060</v>
      </c>
      <c r="BE314" s="12"/>
      <c r="BF314" s="12">
        <f t="shared" si="78"/>
        <v>11</v>
      </c>
      <c r="BG314" s="12">
        <f t="shared" si="74"/>
        <v>2021</v>
      </c>
      <c r="BH314" s="12"/>
      <c r="BI314" s="5">
        <f t="shared" si="75"/>
        <v>111821</v>
      </c>
      <c r="BJ314" s="12">
        <f t="shared" si="76"/>
        <v>19</v>
      </c>
    </row>
    <row r="315" spans="1:62" ht="15.75" x14ac:dyDescent="0.25">
      <c r="A315" s="33">
        <v>44502</v>
      </c>
      <c r="B315" s="20">
        <v>53694</v>
      </c>
      <c r="C315" s="20">
        <v>50965</v>
      </c>
      <c r="D315" s="20">
        <v>49682</v>
      </c>
      <c r="E315" s="20">
        <v>50226</v>
      </c>
      <c r="F315" s="20">
        <v>54255</v>
      </c>
      <c r="G315" s="20">
        <v>61589</v>
      </c>
      <c r="H315" s="20">
        <v>82655</v>
      </c>
      <c r="I315" s="20">
        <v>90667</v>
      </c>
      <c r="J315" s="20">
        <v>84780</v>
      </c>
      <c r="K315" s="20">
        <v>84306</v>
      </c>
      <c r="L315" s="20">
        <v>82088</v>
      </c>
      <c r="M315" s="20">
        <v>78157</v>
      </c>
      <c r="N315" s="20">
        <v>75134</v>
      </c>
      <c r="O315" s="20">
        <v>71671</v>
      </c>
      <c r="P315" s="20">
        <v>72852</v>
      </c>
      <c r="Q315" s="20">
        <v>78861</v>
      </c>
      <c r="R315" s="20">
        <v>94552</v>
      </c>
      <c r="S315" s="20">
        <v>110043</v>
      </c>
      <c r="T315" s="20">
        <v>112273</v>
      </c>
      <c r="U315" s="20">
        <v>104163</v>
      </c>
      <c r="V315" s="20">
        <v>98889</v>
      </c>
      <c r="W315" s="20">
        <v>84123</v>
      </c>
      <c r="X315" s="20">
        <v>66013</v>
      </c>
      <c r="Y315" s="20">
        <v>58412</v>
      </c>
      <c r="AA315" s="13">
        <f t="shared" si="80"/>
        <v>2</v>
      </c>
      <c r="AB315" s="5">
        <f t="shared" si="70"/>
        <v>1388572</v>
      </c>
      <c r="AC315" s="5">
        <f t="shared" si="65"/>
        <v>461478</v>
      </c>
      <c r="AD315" s="5">
        <f t="shared" si="71"/>
        <v>1850050</v>
      </c>
      <c r="AE315" s="12"/>
      <c r="AF315" s="12">
        <f t="shared" si="66"/>
        <v>11</v>
      </c>
      <c r="AG315" s="12">
        <f t="shared" si="67"/>
        <v>2021</v>
      </c>
      <c r="AH315" s="12"/>
      <c r="AI315" s="5">
        <f t="shared" si="68"/>
        <v>112273</v>
      </c>
      <c r="AJ315" s="12">
        <f t="shared" si="69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>
        <f t="shared" si="77"/>
        <v>3</v>
      </c>
      <c r="BB315" s="5">
        <f t="shared" si="79"/>
        <v>1388572</v>
      </c>
      <c r="BC315" s="5">
        <f t="shared" si="72"/>
        <v>461478</v>
      </c>
      <c r="BD315" s="5">
        <f t="shared" si="73"/>
        <v>1850050</v>
      </c>
      <c r="BE315" s="12"/>
      <c r="BF315" s="12">
        <f t="shared" si="78"/>
        <v>11</v>
      </c>
      <c r="BG315" s="12">
        <f t="shared" si="74"/>
        <v>2021</v>
      </c>
      <c r="BH315" s="12"/>
      <c r="BI315" s="5">
        <f t="shared" si="75"/>
        <v>112273</v>
      </c>
      <c r="BJ315" s="12">
        <f t="shared" si="76"/>
        <v>19</v>
      </c>
    </row>
    <row r="316" spans="1:62" ht="15.75" x14ac:dyDescent="0.25">
      <c r="A316" s="33">
        <v>44503</v>
      </c>
      <c r="B316" s="20">
        <v>53410</v>
      </c>
      <c r="C316" s="20">
        <v>51051</v>
      </c>
      <c r="D316" s="20">
        <v>49334</v>
      </c>
      <c r="E316" s="20">
        <v>50456</v>
      </c>
      <c r="F316" s="20">
        <v>55082</v>
      </c>
      <c r="G316" s="20">
        <v>61668</v>
      </c>
      <c r="H316" s="20">
        <v>83195</v>
      </c>
      <c r="I316" s="20">
        <v>91261</v>
      </c>
      <c r="J316" s="20">
        <v>85331</v>
      </c>
      <c r="K316" s="20">
        <v>84853</v>
      </c>
      <c r="L316" s="20">
        <v>82621</v>
      </c>
      <c r="M316" s="20">
        <v>78631</v>
      </c>
      <c r="N316" s="20">
        <v>75592</v>
      </c>
      <c r="O316" s="20">
        <v>72083</v>
      </c>
      <c r="P316" s="20">
        <v>73297</v>
      </c>
      <c r="Q316" s="20">
        <v>79305</v>
      </c>
      <c r="R316" s="20">
        <v>95106</v>
      </c>
      <c r="S316" s="20">
        <v>110701</v>
      </c>
      <c r="T316" s="20">
        <v>113043</v>
      </c>
      <c r="U316" s="20">
        <v>104938</v>
      </c>
      <c r="V316" s="20">
        <v>99514</v>
      </c>
      <c r="W316" s="20">
        <v>84589</v>
      </c>
      <c r="X316" s="20">
        <v>68713</v>
      </c>
      <c r="Y316" s="20">
        <v>61245</v>
      </c>
      <c r="AA316" s="13">
        <f t="shared" si="80"/>
        <v>3</v>
      </c>
      <c r="AB316" s="5">
        <f t="shared" si="70"/>
        <v>1399578</v>
      </c>
      <c r="AC316" s="5">
        <f t="shared" si="65"/>
        <v>465441</v>
      </c>
      <c r="AD316" s="5">
        <f t="shared" si="71"/>
        <v>1865019</v>
      </c>
      <c r="AE316" s="12"/>
      <c r="AF316" s="12">
        <f t="shared" si="66"/>
        <v>11</v>
      </c>
      <c r="AG316" s="12">
        <f t="shared" si="67"/>
        <v>2021</v>
      </c>
      <c r="AH316" s="12"/>
      <c r="AI316" s="5">
        <f t="shared" si="68"/>
        <v>113043</v>
      </c>
      <c r="AJ316" s="12">
        <f t="shared" si="69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>
        <f t="shared" si="77"/>
        <v>4</v>
      </c>
      <c r="BB316" s="5">
        <f t="shared" si="79"/>
        <v>1399578</v>
      </c>
      <c r="BC316" s="5">
        <f t="shared" si="72"/>
        <v>465441</v>
      </c>
      <c r="BD316" s="5">
        <f t="shared" si="73"/>
        <v>1865019</v>
      </c>
      <c r="BE316" s="12"/>
      <c r="BF316" s="12">
        <f t="shared" si="78"/>
        <v>11</v>
      </c>
      <c r="BG316" s="12">
        <f t="shared" si="74"/>
        <v>2021</v>
      </c>
      <c r="BH316" s="12"/>
      <c r="BI316" s="5">
        <f t="shared" si="75"/>
        <v>113043</v>
      </c>
      <c r="BJ316" s="12">
        <f t="shared" si="76"/>
        <v>19</v>
      </c>
    </row>
    <row r="317" spans="1:62" ht="15.75" x14ac:dyDescent="0.25">
      <c r="A317" s="33">
        <v>44504</v>
      </c>
      <c r="B317" s="20">
        <v>57478</v>
      </c>
      <c r="C317" s="20">
        <v>55227</v>
      </c>
      <c r="D317" s="20">
        <v>53472</v>
      </c>
      <c r="E317" s="20">
        <v>54557</v>
      </c>
      <c r="F317" s="20">
        <v>58812</v>
      </c>
      <c r="G317" s="20">
        <v>66558</v>
      </c>
      <c r="H317" s="20">
        <v>87829</v>
      </c>
      <c r="I317" s="20">
        <v>92484</v>
      </c>
      <c r="J317" s="20">
        <v>86855</v>
      </c>
      <c r="K317" s="20">
        <v>85343</v>
      </c>
      <c r="L317" s="20">
        <v>83087</v>
      </c>
      <c r="M317" s="20">
        <v>79070</v>
      </c>
      <c r="N317" s="20">
        <v>76013</v>
      </c>
      <c r="O317" s="20">
        <v>72499</v>
      </c>
      <c r="P317" s="20">
        <v>73717</v>
      </c>
      <c r="Q317" s="20">
        <v>79761</v>
      </c>
      <c r="R317" s="20">
        <v>95657</v>
      </c>
      <c r="S317" s="20">
        <v>111338</v>
      </c>
      <c r="T317" s="20">
        <v>113626</v>
      </c>
      <c r="U317" s="20">
        <v>105470</v>
      </c>
      <c r="V317" s="20">
        <v>100006</v>
      </c>
      <c r="W317" s="20">
        <v>85903</v>
      </c>
      <c r="X317" s="20">
        <v>73247</v>
      </c>
      <c r="Y317" s="20">
        <v>65745</v>
      </c>
      <c r="AA317" s="13">
        <f t="shared" si="80"/>
        <v>4</v>
      </c>
      <c r="AB317" s="5">
        <f t="shared" si="70"/>
        <v>1414076</v>
      </c>
      <c r="AC317" s="5">
        <f t="shared" si="65"/>
        <v>499678</v>
      </c>
      <c r="AD317" s="5">
        <f t="shared" si="71"/>
        <v>1913754</v>
      </c>
      <c r="AE317" s="12"/>
      <c r="AF317" s="12">
        <f t="shared" si="66"/>
        <v>11</v>
      </c>
      <c r="AG317" s="12">
        <f t="shared" si="67"/>
        <v>2021</v>
      </c>
      <c r="AH317" s="12"/>
      <c r="AI317" s="5">
        <f t="shared" si="68"/>
        <v>113626</v>
      </c>
      <c r="AJ317" s="12">
        <f t="shared" si="69"/>
        <v>19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>
        <f t="shared" si="77"/>
        <v>5</v>
      </c>
      <c r="BB317" s="5">
        <f t="shared" si="79"/>
        <v>1414076</v>
      </c>
      <c r="BC317" s="5">
        <f t="shared" si="72"/>
        <v>499678</v>
      </c>
      <c r="BD317" s="5">
        <f t="shared" si="73"/>
        <v>1913754</v>
      </c>
      <c r="BE317" s="12"/>
      <c r="BF317" s="12">
        <f t="shared" si="78"/>
        <v>11</v>
      </c>
      <c r="BG317" s="12">
        <f t="shared" si="74"/>
        <v>2021</v>
      </c>
      <c r="BH317" s="12"/>
      <c r="BI317" s="5">
        <f t="shared" si="75"/>
        <v>113626</v>
      </c>
      <c r="BJ317" s="12">
        <f t="shared" si="76"/>
        <v>19</v>
      </c>
    </row>
    <row r="318" spans="1:62" ht="15.75" x14ac:dyDescent="0.25">
      <c r="A318" s="33">
        <v>44505</v>
      </c>
      <c r="B318" s="20">
        <v>60914</v>
      </c>
      <c r="C318" s="20">
        <v>58518</v>
      </c>
      <c r="D318" s="20">
        <v>56410</v>
      </c>
      <c r="E318" s="20">
        <v>57388</v>
      </c>
      <c r="F318" s="20">
        <v>61259</v>
      </c>
      <c r="G318" s="20">
        <v>68388</v>
      </c>
      <c r="H318" s="20">
        <v>87585</v>
      </c>
      <c r="I318" s="20">
        <v>94469</v>
      </c>
      <c r="J318" s="20">
        <v>91506</v>
      </c>
      <c r="K318" s="20">
        <v>87993</v>
      </c>
      <c r="L318" s="20">
        <v>84392</v>
      </c>
      <c r="M318" s="20">
        <v>80323</v>
      </c>
      <c r="N318" s="20">
        <v>77177</v>
      </c>
      <c r="O318" s="20">
        <v>73616</v>
      </c>
      <c r="P318" s="20">
        <v>74841</v>
      </c>
      <c r="Q318" s="20">
        <v>81083</v>
      </c>
      <c r="R318" s="20">
        <v>97118</v>
      </c>
      <c r="S318" s="20">
        <v>113045</v>
      </c>
      <c r="T318" s="20">
        <v>115269</v>
      </c>
      <c r="U318" s="20">
        <v>106930</v>
      </c>
      <c r="V318" s="20">
        <v>101429</v>
      </c>
      <c r="W318" s="20">
        <v>86350</v>
      </c>
      <c r="X318" s="20">
        <v>74203</v>
      </c>
      <c r="Y318" s="20">
        <v>67335</v>
      </c>
      <c r="AA318" s="13">
        <f t="shared" si="80"/>
        <v>5</v>
      </c>
      <c r="AB318" s="5">
        <f t="shared" si="70"/>
        <v>1439744</v>
      </c>
      <c r="AC318" s="5">
        <f t="shared" si="65"/>
        <v>517797</v>
      </c>
      <c r="AD318" s="5">
        <f t="shared" si="71"/>
        <v>1957541</v>
      </c>
      <c r="AE318" s="12"/>
      <c r="AF318" s="12">
        <f t="shared" si="66"/>
        <v>11</v>
      </c>
      <c r="AG318" s="12">
        <f t="shared" si="67"/>
        <v>2021</v>
      </c>
      <c r="AH318" s="12"/>
      <c r="AI318" s="5">
        <f t="shared" si="68"/>
        <v>115269</v>
      </c>
      <c r="AJ318" s="12">
        <f t="shared" si="69"/>
        <v>19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>
        <f t="shared" si="77"/>
        <v>6</v>
      </c>
      <c r="BB318" s="5">
        <f t="shared" si="79"/>
        <v>1439744</v>
      </c>
      <c r="BC318" s="5">
        <f t="shared" si="72"/>
        <v>517797</v>
      </c>
      <c r="BD318" s="5">
        <f t="shared" si="73"/>
        <v>1957541</v>
      </c>
      <c r="BE318" s="12"/>
      <c r="BF318" s="12">
        <f t="shared" si="78"/>
        <v>11</v>
      </c>
      <c r="BG318" s="12">
        <f t="shared" si="74"/>
        <v>2021</v>
      </c>
      <c r="BH318" s="12"/>
      <c r="BI318" s="5">
        <f t="shared" si="75"/>
        <v>115269</v>
      </c>
      <c r="BJ318" s="12">
        <f t="shared" si="76"/>
        <v>19</v>
      </c>
    </row>
    <row r="319" spans="1:62" ht="15.75" x14ac:dyDescent="0.25">
      <c r="A319" s="33">
        <v>44506</v>
      </c>
      <c r="B319" s="20">
        <v>62497</v>
      </c>
      <c r="C319" s="20">
        <v>58748</v>
      </c>
      <c r="D319" s="20">
        <v>57345</v>
      </c>
      <c r="E319" s="20">
        <v>57653</v>
      </c>
      <c r="F319" s="20">
        <v>60296</v>
      </c>
      <c r="G319" s="20">
        <v>65045</v>
      </c>
      <c r="H319" s="20">
        <v>76576</v>
      </c>
      <c r="I319" s="20">
        <v>84216</v>
      </c>
      <c r="J319" s="20">
        <v>87232</v>
      </c>
      <c r="K319" s="20">
        <v>91691</v>
      </c>
      <c r="L319" s="20">
        <v>90507</v>
      </c>
      <c r="M319" s="20">
        <v>86379</v>
      </c>
      <c r="N319" s="20">
        <v>81799</v>
      </c>
      <c r="O319" s="20">
        <v>78888</v>
      </c>
      <c r="P319" s="20">
        <v>79090</v>
      </c>
      <c r="Q319" s="20">
        <v>85657</v>
      </c>
      <c r="R319" s="20">
        <v>100990</v>
      </c>
      <c r="S319" s="20">
        <v>114839</v>
      </c>
      <c r="T319" s="20">
        <v>114760</v>
      </c>
      <c r="U319" s="20">
        <v>108537</v>
      </c>
      <c r="V319" s="20">
        <v>100226</v>
      </c>
      <c r="W319" s="20">
        <v>83707</v>
      </c>
      <c r="X319" s="20">
        <v>72185</v>
      </c>
      <c r="Y319" s="20">
        <v>62516</v>
      </c>
      <c r="AA319" s="13">
        <f t="shared" si="80"/>
        <v>6</v>
      </c>
      <c r="AB319" s="5">
        <f t="shared" si="70"/>
        <v>1460703</v>
      </c>
      <c r="AC319" s="5">
        <f t="shared" si="65"/>
        <v>500676</v>
      </c>
      <c r="AD319" s="5">
        <f t="shared" si="71"/>
        <v>1961379</v>
      </c>
      <c r="AE319" s="12"/>
      <c r="AF319" s="12">
        <f t="shared" si="66"/>
        <v>11</v>
      </c>
      <c r="AG319" s="12">
        <f t="shared" si="67"/>
        <v>2021</v>
      </c>
      <c r="AH319" s="12"/>
      <c r="AI319" s="5">
        <f t="shared" si="68"/>
        <v>114839</v>
      </c>
      <c r="AJ319" s="12">
        <f t="shared" si="69"/>
        <v>18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>
        <f t="shared" si="77"/>
        <v>7</v>
      </c>
      <c r="BB319" s="5">
        <f t="shared" si="79"/>
        <v>0</v>
      </c>
      <c r="BC319" s="5">
        <f t="shared" si="72"/>
        <v>1961379</v>
      </c>
      <c r="BD319" s="5">
        <f t="shared" si="73"/>
        <v>1961379</v>
      </c>
      <c r="BE319" s="12"/>
      <c r="BF319" s="12">
        <f t="shared" si="78"/>
        <v>11</v>
      </c>
      <c r="BG319" s="12">
        <f t="shared" si="74"/>
        <v>2021</v>
      </c>
      <c r="BH319" s="12"/>
      <c r="BI319" s="5">
        <f t="shared" si="75"/>
        <v>114839</v>
      </c>
      <c r="BJ319" s="12">
        <f t="shared" si="76"/>
        <v>18</v>
      </c>
    </row>
    <row r="320" spans="1:62" ht="15.75" x14ac:dyDescent="0.25">
      <c r="A320" s="33">
        <v>44507</v>
      </c>
      <c r="B320" s="20">
        <v>61480</v>
      </c>
      <c r="C320" s="20">
        <v>64303</v>
      </c>
      <c r="D320" s="20">
        <v>62788</v>
      </c>
      <c r="E320" s="20">
        <v>63227</v>
      </c>
      <c r="F320" s="20">
        <v>65287</v>
      </c>
      <c r="G320" s="20">
        <v>69463</v>
      </c>
      <c r="H320" s="20">
        <v>82858</v>
      </c>
      <c r="I320" s="20">
        <v>85627</v>
      </c>
      <c r="J320" s="20">
        <v>87443</v>
      </c>
      <c r="K320" s="20">
        <v>91944</v>
      </c>
      <c r="L320" s="20">
        <v>90771</v>
      </c>
      <c r="M320" s="20">
        <v>86650</v>
      </c>
      <c r="N320" s="20">
        <v>82095</v>
      </c>
      <c r="O320" s="20">
        <v>79168</v>
      </c>
      <c r="P320" s="20">
        <v>79378</v>
      </c>
      <c r="Q320" s="20">
        <v>85902</v>
      </c>
      <c r="R320" s="20">
        <v>101293</v>
      </c>
      <c r="S320" s="20">
        <v>115192</v>
      </c>
      <c r="T320" s="20">
        <v>115072</v>
      </c>
      <c r="U320" s="20">
        <v>108840</v>
      </c>
      <c r="V320" s="20">
        <v>100497</v>
      </c>
      <c r="W320" s="20">
        <v>83885</v>
      </c>
      <c r="X320" s="20">
        <v>77482</v>
      </c>
      <c r="Y320" s="20">
        <v>66813</v>
      </c>
      <c r="AA320" s="13">
        <f t="shared" si="80"/>
        <v>7</v>
      </c>
      <c r="AB320" s="5">
        <f t="shared" si="70"/>
        <v>0</v>
      </c>
      <c r="AC320" s="5">
        <f t="shared" si="65"/>
        <v>2007458</v>
      </c>
      <c r="AD320" s="5">
        <f t="shared" si="71"/>
        <v>2007458</v>
      </c>
      <c r="AE320" s="12"/>
      <c r="AF320" s="12">
        <f t="shared" si="66"/>
        <v>11</v>
      </c>
      <c r="AG320" s="12">
        <f t="shared" si="67"/>
        <v>2021</v>
      </c>
      <c r="AH320" s="12"/>
      <c r="AI320" s="5">
        <f t="shared" si="68"/>
        <v>115192</v>
      </c>
      <c r="AJ320" s="12">
        <f t="shared" si="69"/>
        <v>18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>
        <f t="shared" si="77"/>
        <v>1</v>
      </c>
      <c r="BB320" s="5">
        <f t="shared" si="79"/>
        <v>0</v>
      </c>
      <c r="BC320" s="5">
        <f t="shared" si="72"/>
        <v>2007458</v>
      </c>
      <c r="BD320" s="5">
        <f t="shared" si="73"/>
        <v>2007458</v>
      </c>
      <c r="BE320" s="12"/>
      <c r="BF320" s="12">
        <f t="shared" si="78"/>
        <v>11</v>
      </c>
      <c r="BG320" s="12">
        <f t="shared" si="74"/>
        <v>2021</v>
      </c>
      <c r="BH320" s="12"/>
      <c r="BI320" s="5">
        <f t="shared" si="75"/>
        <v>115192</v>
      </c>
      <c r="BJ320" s="12">
        <f t="shared" si="76"/>
        <v>18</v>
      </c>
    </row>
    <row r="321" spans="1:62" ht="15.75" x14ac:dyDescent="0.25">
      <c r="A321" s="33">
        <v>44508</v>
      </c>
      <c r="B321" s="20">
        <v>57961</v>
      </c>
      <c r="C321" s="20">
        <v>55610</v>
      </c>
      <c r="D321" s="20">
        <v>54740</v>
      </c>
      <c r="E321" s="20">
        <v>55742</v>
      </c>
      <c r="F321" s="20">
        <v>59891</v>
      </c>
      <c r="G321" s="20">
        <v>68983</v>
      </c>
      <c r="H321" s="20">
        <v>88568</v>
      </c>
      <c r="I321" s="20">
        <v>93544</v>
      </c>
      <c r="J321" s="20">
        <v>87480</v>
      </c>
      <c r="K321" s="20">
        <v>86981</v>
      </c>
      <c r="L321" s="20">
        <v>84707</v>
      </c>
      <c r="M321" s="20">
        <v>80631</v>
      </c>
      <c r="N321" s="20">
        <v>77515</v>
      </c>
      <c r="O321" s="20">
        <v>73942</v>
      </c>
      <c r="P321" s="20">
        <v>75181</v>
      </c>
      <c r="Q321" s="20">
        <v>81235</v>
      </c>
      <c r="R321" s="20">
        <v>97527</v>
      </c>
      <c r="S321" s="20">
        <v>113502</v>
      </c>
      <c r="T321" s="20">
        <v>115814</v>
      </c>
      <c r="U321" s="20">
        <v>107523</v>
      </c>
      <c r="V321" s="20">
        <v>102028</v>
      </c>
      <c r="W321" s="20">
        <v>86883</v>
      </c>
      <c r="X321" s="20">
        <v>67740</v>
      </c>
      <c r="Y321" s="20">
        <v>60960</v>
      </c>
      <c r="AA321" s="13">
        <f t="shared" si="80"/>
        <v>1</v>
      </c>
      <c r="AB321" s="5">
        <f t="shared" si="70"/>
        <v>0</v>
      </c>
      <c r="AC321" s="5">
        <f t="shared" si="65"/>
        <v>1934688</v>
      </c>
      <c r="AD321" s="5">
        <f t="shared" si="71"/>
        <v>1934688</v>
      </c>
      <c r="AE321" s="12"/>
      <c r="AF321" s="12">
        <f t="shared" si="66"/>
        <v>11</v>
      </c>
      <c r="AG321" s="12">
        <f t="shared" si="67"/>
        <v>2021</v>
      </c>
      <c r="AH321" s="12"/>
      <c r="AI321" s="5">
        <f t="shared" si="68"/>
        <v>115814</v>
      </c>
      <c r="AJ321" s="12">
        <f t="shared" si="69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>
        <f t="shared" si="77"/>
        <v>2</v>
      </c>
      <c r="BB321" s="5">
        <f t="shared" si="79"/>
        <v>1432233</v>
      </c>
      <c r="BC321" s="5">
        <f t="shared" si="72"/>
        <v>502455</v>
      </c>
      <c r="BD321" s="5">
        <f t="shared" si="73"/>
        <v>1934688</v>
      </c>
      <c r="BE321" s="12"/>
      <c r="BF321" s="12">
        <f t="shared" si="78"/>
        <v>11</v>
      </c>
      <c r="BG321" s="12">
        <f t="shared" si="74"/>
        <v>2021</v>
      </c>
      <c r="BH321" s="12"/>
      <c r="BI321" s="5">
        <f t="shared" si="75"/>
        <v>115814</v>
      </c>
      <c r="BJ321" s="12">
        <f t="shared" si="76"/>
        <v>19</v>
      </c>
    </row>
    <row r="322" spans="1:62" ht="15.75" x14ac:dyDescent="0.25">
      <c r="A322" s="33">
        <v>44509</v>
      </c>
      <c r="B322" s="20">
        <v>58824</v>
      </c>
      <c r="C322" s="20">
        <v>56840</v>
      </c>
      <c r="D322" s="20">
        <v>55084</v>
      </c>
      <c r="E322" s="20">
        <v>56271</v>
      </c>
      <c r="F322" s="20">
        <v>60745</v>
      </c>
      <c r="G322" s="20">
        <v>69222</v>
      </c>
      <c r="H322" s="20">
        <v>88561</v>
      </c>
      <c r="I322" s="20">
        <v>93874</v>
      </c>
      <c r="J322" s="20">
        <v>87789</v>
      </c>
      <c r="K322" s="20">
        <v>87313</v>
      </c>
      <c r="L322" s="20">
        <v>85005</v>
      </c>
      <c r="M322" s="20">
        <v>80963</v>
      </c>
      <c r="N322" s="20">
        <v>77807</v>
      </c>
      <c r="O322" s="20">
        <v>74227</v>
      </c>
      <c r="P322" s="20">
        <v>75461</v>
      </c>
      <c r="Q322" s="20">
        <v>81654</v>
      </c>
      <c r="R322" s="20">
        <v>97930</v>
      </c>
      <c r="S322" s="20">
        <v>113974</v>
      </c>
      <c r="T322" s="20">
        <v>116292</v>
      </c>
      <c r="U322" s="20">
        <v>107959</v>
      </c>
      <c r="V322" s="20">
        <v>102405</v>
      </c>
      <c r="W322" s="20">
        <v>87177</v>
      </c>
      <c r="X322" s="20">
        <v>67716</v>
      </c>
      <c r="Y322" s="20">
        <v>59075</v>
      </c>
      <c r="AA322" s="13">
        <f t="shared" si="80"/>
        <v>2</v>
      </c>
      <c r="AB322" s="5">
        <f t="shared" si="70"/>
        <v>1437546</v>
      </c>
      <c r="AC322" s="5">
        <f t="shared" si="65"/>
        <v>504622</v>
      </c>
      <c r="AD322" s="5">
        <f t="shared" si="71"/>
        <v>1942168</v>
      </c>
      <c r="AE322" s="12"/>
      <c r="AF322" s="12">
        <f t="shared" si="66"/>
        <v>11</v>
      </c>
      <c r="AG322" s="12">
        <f t="shared" si="67"/>
        <v>2021</v>
      </c>
      <c r="AH322" s="12"/>
      <c r="AI322" s="5">
        <f t="shared" si="68"/>
        <v>116292</v>
      </c>
      <c r="AJ322" s="12">
        <f t="shared" si="69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>
        <f t="shared" si="77"/>
        <v>3</v>
      </c>
      <c r="BB322" s="5">
        <f t="shared" si="79"/>
        <v>1437546</v>
      </c>
      <c r="BC322" s="5">
        <f t="shared" si="72"/>
        <v>504622</v>
      </c>
      <c r="BD322" s="5">
        <f t="shared" si="73"/>
        <v>1942168</v>
      </c>
      <c r="BE322" s="12"/>
      <c r="BF322" s="12">
        <f t="shared" si="78"/>
        <v>11</v>
      </c>
      <c r="BG322" s="12">
        <f t="shared" si="74"/>
        <v>2021</v>
      </c>
      <c r="BH322" s="12"/>
      <c r="BI322" s="5">
        <f t="shared" si="75"/>
        <v>116292</v>
      </c>
      <c r="BJ322" s="12">
        <f t="shared" si="76"/>
        <v>19</v>
      </c>
    </row>
    <row r="323" spans="1:62" ht="15.75" x14ac:dyDescent="0.25">
      <c r="A323" s="33">
        <v>44510</v>
      </c>
      <c r="B323" s="20">
        <v>53148</v>
      </c>
      <c r="C323" s="20">
        <v>50564</v>
      </c>
      <c r="D323" s="20">
        <v>48499</v>
      </c>
      <c r="E323" s="20">
        <v>49341</v>
      </c>
      <c r="F323" s="20">
        <v>53585</v>
      </c>
      <c r="G323" s="20">
        <v>60958</v>
      </c>
      <c r="H323" s="20">
        <v>85621</v>
      </c>
      <c r="I323" s="20">
        <v>93941</v>
      </c>
      <c r="J323" s="20">
        <v>87835</v>
      </c>
      <c r="K323" s="20">
        <v>87326</v>
      </c>
      <c r="L323" s="20">
        <v>85027</v>
      </c>
      <c r="M323" s="20">
        <v>80915</v>
      </c>
      <c r="N323" s="20">
        <v>77796</v>
      </c>
      <c r="O323" s="20">
        <v>74236</v>
      </c>
      <c r="P323" s="20">
        <v>75486</v>
      </c>
      <c r="Q323" s="20">
        <v>81774</v>
      </c>
      <c r="R323" s="20">
        <v>97944</v>
      </c>
      <c r="S323" s="20">
        <v>113973</v>
      </c>
      <c r="T323" s="20">
        <v>116294</v>
      </c>
      <c r="U323" s="20">
        <v>108001</v>
      </c>
      <c r="V323" s="20">
        <v>102459</v>
      </c>
      <c r="W323" s="20">
        <v>87057</v>
      </c>
      <c r="X323" s="20">
        <v>70047</v>
      </c>
      <c r="Y323" s="20">
        <v>62681</v>
      </c>
      <c r="AA323" s="13">
        <f t="shared" si="80"/>
        <v>3</v>
      </c>
      <c r="AB323" s="5">
        <f t="shared" si="70"/>
        <v>1440111</v>
      </c>
      <c r="AC323" s="5">
        <f t="shared" si="65"/>
        <v>464397</v>
      </c>
      <c r="AD323" s="5">
        <f t="shared" si="71"/>
        <v>1904508</v>
      </c>
      <c r="AE323" s="12"/>
      <c r="AF323" s="12">
        <f t="shared" si="66"/>
        <v>11</v>
      </c>
      <c r="AG323" s="12">
        <f t="shared" si="67"/>
        <v>2021</v>
      </c>
      <c r="AH323" s="12"/>
      <c r="AI323" s="5">
        <f t="shared" si="68"/>
        <v>116294</v>
      </c>
      <c r="AJ323" s="12">
        <f t="shared" si="69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>
        <f t="shared" si="77"/>
        <v>4</v>
      </c>
      <c r="BB323" s="5">
        <f t="shared" si="79"/>
        <v>1440111</v>
      </c>
      <c r="BC323" s="5">
        <f t="shared" si="72"/>
        <v>464397</v>
      </c>
      <c r="BD323" s="5">
        <f t="shared" si="73"/>
        <v>1904508</v>
      </c>
      <c r="BE323" s="12"/>
      <c r="BF323" s="12">
        <f t="shared" si="78"/>
        <v>11</v>
      </c>
      <c r="BG323" s="12">
        <f t="shared" si="74"/>
        <v>2021</v>
      </c>
      <c r="BH323" s="12"/>
      <c r="BI323" s="5">
        <f t="shared" si="75"/>
        <v>116294</v>
      </c>
      <c r="BJ323" s="12">
        <f t="shared" si="76"/>
        <v>19</v>
      </c>
    </row>
    <row r="324" spans="1:62" ht="15.75" x14ac:dyDescent="0.25">
      <c r="A324" s="33">
        <v>44511</v>
      </c>
      <c r="B324" s="20">
        <v>58912</v>
      </c>
      <c r="C324" s="20">
        <v>55477</v>
      </c>
      <c r="D324" s="20">
        <v>54233</v>
      </c>
      <c r="E324" s="20">
        <v>55062</v>
      </c>
      <c r="F324" s="20">
        <v>59087</v>
      </c>
      <c r="G324" s="20">
        <v>66344</v>
      </c>
      <c r="H324" s="20">
        <v>80482</v>
      </c>
      <c r="I324" s="20">
        <v>85696</v>
      </c>
      <c r="J324" s="20">
        <v>88616</v>
      </c>
      <c r="K324" s="20">
        <v>93168</v>
      </c>
      <c r="L324" s="20">
        <v>91988</v>
      </c>
      <c r="M324" s="20">
        <v>87810</v>
      </c>
      <c r="N324" s="20">
        <v>83182</v>
      </c>
      <c r="O324" s="20">
        <v>80212</v>
      </c>
      <c r="P324" s="20">
        <v>80430</v>
      </c>
      <c r="Q324" s="20">
        <v>87185</v>
      </c>
      <c r="R324" s="20">
        <v>102764</v>
      </c>
      <c r="S324" s="20">
        <v>116825</v>
      </c>
      <c r="T324" s="20">
        <v>116786</v>
      </c>
      <c r="U324" s="20">
        <v>110288</v>
      </c>
      <c r="V324" s="20">
        <v>101712</v>
      </c>
      <c r="W324" s="20">
        <v>84914</v>
      </c>
      <c r="X324" s="20">
        <v>71703</v>
      </c>
      <c r="Y324" s="20">
        <v>61334</v>
      </c>
      <c r="AA324" s="13">
        <f t="shared" si="80"/>
        <v>4</v>
      </c>
      <c r="AB324" s="5">
        <f t="shared" si="70"/>
        <v>1483279</v>
      </c>
      <c r="AC324" s="5">
        <f t="shared" si="65"/>
        <v>490931</v>
      </c>
      <c r="AD324" s="5">
        <f t="shared" si="71"/>
        <v>1974210</v>
      </c>
      <c r="AE324" s="12"/>
      <c r="AF324" s="12">
        <f t="shared" si="66"/>
        <v>11</v>
      </c>
      <c r="AG324" s="12">
        <f t="shared" si="67"/>
        <v>2021</v>
      </c>
      <c r="AH324" s="12"/>
      <c r="AI324" s="5">
        <f t="shared" si="68"/>
        <v>116825</v>
      </c>
      <c r="AJ324" s="12">
        <f t="shared" si="69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>
        <v>8</v>
      </c>
      <c r="BB324" s="5">
        <f t="shared" si="79"/>
        <v>0</v>
      </c>
      <c r="BC324" s="5">
        <f t="shared" si="72"/>
        <v>1974210</v>
      </c>
      <c r="BD324" s="5">
        <f t="shared" si="73"/>
        <v>1974210</v>
      </c>
      <c r="BE324" s="12"/>
      <c r="BF324" s="12">
        <f t="shared" si="78"/>
        <v>11</v>
      </c>
      <c r="BG324" s="12">
        <f t="shared" si="74"/>
        <v>2021</v>
      </c>
      <c r="BH324" s="12"/>
      <c r="BI324" s="5">
        <f t="shared" si="75"/>
        <v>116825</v>
      </c>
      <c r="BJ324" s="12">
        <f t="shared" si="76"/>
        <v>18</v>
      </c>
    </row>
    <row r="325" spans="1:62" ht="15.75" x14ac:dyDescent="0.25">
      <c r="A325" s="33">
        <v>44512</v>
      </c>
      <c r="B325" s="20">
        <v>55390</v>
      </c>
      <c r="C325" s="20">
        <v>53216</v>
      </c>
      <c r="D325" s="20">
        <v>49578</v>
      </c>
      <c r="E325" s="20">
        <v>51755</v>
      </c>
      <c r="F325" s="20">
        <v>54177</v>
      </c>
      <c r="G325" s="20">
        <v>61196</v>
      </c>
      <c r="H325" s="20">
        <v>86195</v>
      </c>
      <c r="I325" s="20">
        <v>94557</v>
      </c>
      <c r="J325" s="20">
        <v>88392</v>
      </c>
      <c r="K325" s="20">
        <v>87900</v>
      </c>
      <c r="L325" s="20">
        <v>85597</v>
      </c>
      <c r="M325" s="20">
        <v>81460</v>
      </c>
      <c r="N325" s="20">
        <v>79793</v>
      </c>
      <c r="O325" s="20">
        <v>77859</v>
      </c>
      <c r="P325" s="20">
        <v>78363</v>
      </c>
      <c r="Q325" s="20">
        <v>82167</v>
      </c>
      <c r="R325" s="20">
        <v>98380</v>
      </c>
      <c r="S325" s="20">
        <v>114514</v>
      </c>
      <c r="T325" s="20">
        <v>116869</v>
      </c>
      <c r="U325" s="20">
        <v>108478</v>
      </c>
      <c r="V325" s="20">
        <v>102911</v>
      </c>
      <c r="W325" s="20">
        <v>87622</v>
      </c>
      <c r="X325" s="20">
        <v>68210</v>
      </c>
      <c r="Y325" s="20">
        <v>59510</v>
      </c>
      <c r="AA325" s="13">
        <v>8</v>
      </c>
      <c r="AB325" s="5">
        <f t="shared" si="70"/>
        <v>0</v>
      </c>
      <c r="AC325" s="5">
        <f t="shared" si="65"/>
        <v>1924089</v>
      </c>
      <c r="AD325" s="5">
        <f t="shared" si="71"/>
        <v>1924089</v>
      </c>
      <c r="AE325" s="12"/>
      <c r="AF325" s="12">
        <f t="shared" si="66"/>
        <v>11</v>
      </c>
      <c r="AG325" s="12">
        <f t="shared" si="67"/>
        <v>2021</v>
      </c>
      <c r="AH325" s="12"/>
      <c r="AI325" s="5">
        <f t="shared" si="68"/>
        <v>116869</v>
      </c>
      <c r="AJ325" s="12">
        <f t="shared" si="69"/>
        <v>19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>
        <f t="shared" si="77"/>
        <v>6</v>
      </c>
      <c r="BB325" s="5">
        <f t="shared" si="79"/>
        <v>1453072</v>
      </c>
      <c r="BC325" s="5">
        <f t="shared" si="72"/>
        <v>471017</v>
      </c>
      <c r="BD325" s="5">
        <f t="shared" si="73"/>
        <v>1924089</v>
      </c>
      <c r="BE325" s="12"/>
      <c r="BF325" s="12">
        <f t="shared" si="78"/>
        <v>11</v>
      </c>
      <c r="BG325" s="12">
        <f t="shared" si="74"/>
        <v>2021</v>
      </c>
      <c r="BH325" s="12"/>
      <c r="BI325" s="5">
        <f t="shared" si="75"/>
        <v>116869</v>
      </c>
      <c r="BJ325" s="12">
        <f t="shared" si="76"/>
        <v>19</v>
      </c>
    </row>
    <row r="326" spans="1:62" ht="15.75" x14ac:dyDescent="0.25">
      <c r="A326" s="33">
        <v>44513</v>
      </c>
      <c r="B326" s="20">
        <v>55188</v>
      </c>
      <c r="C326" s="20">
        <v>50390</v>
      </c>
      <c r="D326" s="20">
        <v>49052</v>
      </c>
      <c r="E326" s="20">
        <v>49567</v>
      </c>
      <c r="F326" s="20">
        <v>53664</v>
      </c>
      <c r="G326" s="20">
        <v>60953</v>
      </c>
      <c r="H326" s="20">
        <v>77921</v>
      </c>
      <c r="I326" s="20">
        <v>85662</v>
      </c>
      <c r="J326" s="20">
        <v>88753</v>
      </c>
      <c r="K326" s="20">
        <v>93358</v>
      </c>
      <c r="L326" s="20">
        <v>92171</v>
      </c>
      <c r="M326" s="20">
        <v>87961</v>
      </c>
      <c r="N326" s="20">
        <v>83333</v>
      </c>
      <c r="O326" s="20">
        <v>80361</v>
      </c>
      <c r="P326" s="20">
        <v>80581</v>
      </c>
      <c r="Q326" s="20">
        <v>87206</v>
      </c>
      <c r="R326" s="20">
        <v>102835</v>
      </c>
      <c r="S326" s="20">
        <v>116938</v>
      </c>
      <c r="T326" s="20">
        <v>116825</v>
      </c>
      <c r="U326" s="20">
        <v>110456</v>
      </c>
      <c r="V326" s="20">
        <v>102000</v>
      </c>
      <c r="W326" s="20">
        <v>85174</v>
      </c>
      <c r="X326" s="20">
        <v>70023</v>
      </c>
      <c r="Y326" s="20">
        <v>55610</v>
      </c>
      <c r="AA326" s="13">
        <f t="shared" si="80"/>
        <v>6</v>
      </c>
      <c r="AB326" s="5">
        <f t="shared" si="70"/>
        <v>1483637</v>
      </c>
      <c r="AC326" s="5">
        <f t="shared" si="65"/>
        <v>452345</v>
      </c>
      <c r="AD326" s="5">
        <f t="shared" si="71"/>
        <v>1935982</v>
      </c>
      <c r="AE326" s="12"/>
      <c r="AF326" s="12">
        <f t="shared" si="66"/>
        <v>11</v>
      </c>
      <c r="AG326" s="12">
        <f t="shared" si="67"/>
        <v>2021</v>
      </c>
      <c r="AH326" s="12"/>
      <c r="AI326" s="5">
        <f t="shared" si="68"/>
        <v>116938</v>
      </c>
      <c r="AJ326" s="12">
        <f t="shared" si="69"/>
        <v>18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>
        <f t="shared" si="77"/>
        <v>7</v>
      </c>
      <c r="BB326" s="5">
        <f t="shared" si="79"/>
        <v>0</v>
      </c>
      <c r="BC326" s="5">
        <f t="shared" si="72"/>
        <v>1935982</v>
      </c>
      <c r="BD326" s="5">
        <f t="shared" si="73"/>
        <v>1935982</v>
      </c>
      <c r="BE326" s="12"/>
      <c r="BF326" s="12">
        <f t="shared" si="78"/>
        <v>11</v>
      </c>
      <c r="BG326" s="12">
        <f t="shared" si="74"/>
        <v>2021</v>
      </c>
      <c r="BH326" s="12"/>
      <c r="BI326" s="5">
        <f t="shared" si="75"/>
        <v>116938</v>
      </c>
      <c r="BJ326" s="12">
        <f t="shared" si="76"/>
        <v>18</v>
      </c>
    </row>
    <row r="327" spans="1:62" ht="15.75" x14ac:dyDescent="0.25">
      <c r="A327" s="33">
        <v>44514</v>
      </c>
      <c r="B327" s="20">
        <v>55803</v>
      </c>
      <c r="C327" s="20">
        <v>52563</v>
      </c>
      <c r="D327" s="20">
        <v>50399</v>
      </c>
      <c r="E327" s="20">
        <v>51154</v>
      </c>
      <c r="F327" s="20">
        <v>53734</v>
      </c>
      <c r="G327" s="20">
        <v>61023</v>
      </c>
      <c r="H327" s="20">
        <v>77984</v>
      </c>
      <c r="I327" s="20">
        <v>85719</v>
      </c>
      <c r="J327" s="20">
        <v>88799</v>
      </c>
      <c r="K327" s="20">
        <v>93367</v>
      </c>
      <c r="L327" s="20">
        <v>92194</v>
      </c>
      <c r="M327" s="20">
        <v>88007</v>
      </c>
      <c r="N327" s="20">
        <v>83357</v>
      </c>
      <c r="O327" s="20">
        <v>80379</v>
      </c>
      <c r="P327" s="20">
        <v>80606</v>
      </c>
      <c r="Q327" s="20">
        <v>87225</v>
      </c>
      <c r="R327" s="20">
        <v>102920</v>
      </c>
      <c r="S327" s="20">
        <v>117037</v>
      </c>
      <c r="T327" s="20">
        <v>116944</v>
      </c>
      <c r="U327" s="20">
        <v>110603</v>
      </c>
      <c r="V327" s="20">
        <v>102127</v>
      </c>
      <c r="W327" s="20">
        <v>85285</v>
      </c>
      <c r="X327" s="20">
        <v>71705</v>
      </c>
      <c r="Y327" s="20">
        <v>61355</v>
      </c>
      <c r="AA327" s="13">
        <f t="shared" si="80"/>
        <v>7</v>
      </c>
      <c r="AB327" s="5">
        <f t="shared" si="70"/>
        <v>0</v>
      </c>
      <c r="AC327" s="5">
        <f t="shared" si="65"/>
        <v>1950289</v>
      </c>
      <c r="AD327" s="5">
        <f t="shared" si="71"/>
        <v>1950289</v>
      </c>
      <c r="AE327" s="12"/>
      <c r="AF327" s="12">
        <f t="shared" si="66"/>
        <v>11</v>
      </c>
      <c r="AG327" s="12">
        <f t="shared" si="67"/>
        <v>2021</v>
      </c>
      <c r="AH327" s="12"/>
      <c r="AI327" s="5">
        <f t="shared" si="68"/>
        <v>117037</v>
      </c>
      <c r="AJ327" s="12">
        <f t="shared" si="69"/>
        <v>18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>
        <f t="shared" si="77"/>
        <v>1</v>
      </c>
      <c r="BB327" s="5">
        <f t="shared" si="79"/>
        <v>0</v>
      </c>
      <c r="BC327" s="5">
        <f t="shared" si="72"/>
        <v>1950289</v>
      </c>
      <c r="BD327" s="5">
        <f t="shared" si="73"/>
        <v>1950289</v>
      </c>
      <c r="BE327" s="12"/>
      <c r="BF327" s="12">
        <f t="shared" si="78"/>
        <v>11</v>
      </c>
      <c r="BG327" s="12">
        <f t="shared" si="74"/>
        <v>2021</v>
      </c>
      <c r="BH327" s="12"/>
      <c r="BI327" s="5">
        <f t="shared" si="75"/>
        <v>117037</v>
      </c>
      <c r="BJ327" s="12">
        <f t="shared" si="76"/>
        <v>18</v>
      </c>
    </row>
    <row r="328" spans="1:62" ht="15.75" x14ac:dyDescent="0.25">
      <c r="A328" s="33">
        <v>44515</v>
      </c>
      <c r="B328" s="20">
        <v>57345</v>
      </c>
      <c r="C328" s="20">
        <v>53093</v>
      </c>
      <c r="D328" s="20">
        <v>50920</v>
      </c>
      <c r="E328" s="20">
        <v>50498</v>
      </c>
      <c r="F328" s="20">
        <v>54371</v>
      </c>
      <c r="G328" s="20">
        <v>61656</v>
      </c>
      <c r="H328" s="20">
        <v>86848</v>
      </c>
      <c r="I328" s="20">
        <v>95289</v>
      </c>
      <c r="J328" s="20">
        <v>89095</v>
      </c>
      <c r="K328" s="20">
        <v>88588</v>
      </c>
      <c r="L328" s="20">
        <v>86249</v>
      </c>
      <c r="M328" s="20">
        <v>82091</v>
      </c>
      <c r="N328" s="20">
        <v>78887</v>
      </c>
      <c r="O328" s="20">
        <v>75241</v>
      </c>
      <c r="P328" s="20">
        <v>76516</v>
      </c>
      <c r="Q328" s="20">
        <v>82705</v>
      </c>
      <c r="R328" s="20">
        <v>99122</v>
      </c>
      <c r="S328" s="20">
        <v>115398</v>
      </c>
      <c r="T328" s="20">
        <v>117769</v>
      </c>
      <c r="U328" s="20">
        <v>109335</v>
      </c>
      <c r="V328" s="20">
        <v>103700</v>
      </c>
      <c r="W328" s="20">
        <v>88280</v>
      </c>
      <c r="X328" s="20">
        <v>68995</v>
      </c>
      <c r="Y328" s="20">
        <v>63114</v>
      </c>
      <c r="AA328" s="13">
        <f t="shared" si="80"/>
        <v>1</v>
      </c>
      <c r="AB328" s="5">
        <f t="shared" si="70"/>
        <v>0</v>
      </c>
      <c r="AC328" s="5">
        <f t="shared" si="65"/>
        <v>1935105</v>
      </c>
      <c r="AD328" s="5">
        <f t="shared" si="71"/>
        <v>1935105</v>
      </c>
      <c r="AE328" s="12"/>
      <c r="AF328" s="12">
        <f t="shared" si="66"/>
        <v>11</v>
      </c>
      <c r="AG328" s="12">
        <f t="shared" si="67"/>
        <v>2021</v>
      </c>
      <c r="AH328" s="12"/>
      <c r="AI328" s="5">
        <f t="shared" si="68"/>
        <v>117769</v>
      </c>
      <c r="AJ328" s="12">
        <f t="shared" si="69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>
        <f t="shared" si="77"/>
        <v>2</v>
      </c>
      <c r="BB328" s="5">
        <f t="shared" si="79"/>
        <v>1457260</v>
      </c>
      <c r="BC328" s="5">
        <f t="shared" si="72"/>
        <v>477845</v>
      </c>
      <c r="BD328" s="5">
        <f t="shared" si="73"/>
        <v>1935105</v>
      </c>
      <c r="BE328" s="12"/>
      <c r="BF328" s="12">
        <f t="shared" si="78"/>
        <v>11</v>
      </c>
      <c r="BG328" s="12">
        <f t="shared" si="74"/>
        <v>2021</v>
      </c>
      <c r="BH328" s="12"/>
      <c r="BI328" s="5">
        <f t="shared" si="75"/>
        <v>117769</v>
      </c>
      <c r="BJ328" s="12">
        <f t="shared" si="76"/>
        <v>19</v>
      </c>
    </row>
    <row r="329" spans="1:62" ht="15.75" x14ac:dyDescent="0.25">
      <c r="A329" s="33">
        <v>44516</v>
      </c>
      <c r="B329" s="20">
        <v>58447</v>
      </c>
      <c r="C329" s="20">
        <v>56043</v>
      </c>
      <c r="D329" s="20">
        <v>54345</v>
      </c>
      <c r="E329" s="20">
        <v>55280</v>
      </c>
      <c r="F329" s="20">
        <v>59351</v>
      </c>
      <c r="G329" s="20">
        <v>67655</v>
      </c>
      <c r="H329" s="20">
        <v>87534</v>
      </c>
      <c r="I329" s="20">
        <v>96019</v>
      </c>
      <c r="J329" s="20">
        <v>89797</v>
      </c>
      <c r="K329" s="20">
        <v>89286</v>
      </c>
      <c r="L329" s="20">
        <v>86908</v>
      </c>
      <c r="M329" s="20">
        <v>82726</v>
      </c>
      <c r="N329" s="20">
        <v>79513</v>
      </c>
      <c r="O329" s="20">
        <v>75833</v>
      </c>
      <c r="P329" s="20">
        <v>77103</v>
      </c>
      <c r="Q329" s="20">
        <v>83352</v>
      </c>
      <c r="R329" s="20">
        <v>99925</v>
      </c>
      <c r="S329" s="20">
        <v>116314</v>
      </c>
      <c r="T329" s="20">
        <v>118694</v>
      </c>
      <c r="U329" s="20">
        <v>110185</v>
      </c>
      <c r="V329" s="20">
        <v>104505</v>
      </c>
      <c r="W329" s="20">
        <v>88973</v>
      </c>
      <c r="X329" s="20">
        <v>73222</v>
      </c>
      <c r="Y329" s="20">
        <v>65907</v>
      </c>
      <c r="AA329" s="13">
        <f t="shared" si="80"/>
        <v>2</v>
      </c>
      <c r="AB329" s="5">
        <f t="shared" si="70"/>
        <v>1472355</v>
      </c>
      <c r="AC329" s="5">
        <f t="shared" si="65"/>
        <v>504562</v>
      </c>
      <c r="AD329" s="5">
        <f t="shared" si="71"/>
        <v>1976917</v>
      </c>
      <c r="AE329" s="12"/>
      <c r="AF329" s="12">
        <f t="shared" si="66"/>
        <v>11</v>
      </c>
      <c r="AG329" s="12">
        <f t="shared" si="67"/>
        <v>2021</v>
      </c>
      <c r="AH329" s="12"/>
      <c r="AI329" s="5">
        <f t="shared" si="68"/>
        <v>118694</v>
      </c>
      <c r="AJ329" s="12">
        <f t="shared" si="69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>
        <f t="shared" si="77"/>
        <v>3</v>
      </c>
      <c r="BB329" s="5">
        <f t="shared" si="79"/>
        <v>1472355</v>
      </c>
      <c r="BC329" s="5">
        <f t="shared" si="72"/>
        <v>504562</v>
      </c>
      <c r="BD329" s="5">
        <f t="shared" si="73"/>
        <v>1976917</v>
      </c>
      <c r="BE329" s="12"/>
      <c r="BF329" s="12">
        <f t="shared" si="78"/>
        <v>11</v>
      </c>
      <c r="BG329" s="12">
        <f t="shared" si="74"/>
        <v>2021</v>
      </c>
      <c r="BH329" s="12"/>
      <c r="BI329" s="5">
        <f t="shared" si="75"/>
        <v>118694</v>
      </c>
      <c r="BJ329" s="12">
        <f t="shared" si="76"/>
        <v>19</v>
      </c>
    </row>
    <row r="330" spans="1:62" ht="15.75" x14ac:dyDescent="0.25">
      <c r="A330" s="33">
        <v>44517</v>
      </c>
      <c r="B330" s="20">
        <v>61021</v>
      </c>
      <c r="C330" s="20">
        <v>58862</v>
      </c>
      <c r="D330" s="20">
        <v>57226</v>
      </c>
      <c r="E330" s="20">
        <v>58003</v>
      </c>
      <c r="F330" s="20">
        <v>62555</v>
      </c>
      <c r="G330" s="20">
        <v>69894</v>
      </c>
      <c r="H330" s="20">
        <v>90482</v>
      </c>
      <c r="I330" s="20">
        <v>96626</v>
      </c>
      <c r="J330" s="20">
        <v>90355</v>
      </c>
      <c r="K330" s="20">
        <v>89842</v>
      </c>
      <c r="L330" s="20">
        <v>87458</v>
      </c>
      <c r="M330" s="20">
        <v>83246</v>
      </c>
      <c r="N330" s="20">
        <v>80018</v>
      </c>
      <c r="O330" s="20">
        <v>76307</v>
      </c>
      <c r="P330" s="20">
        <v>77599</v>
      </c>
      <c r="Q330" s="20">
        <v>83879</v>
      </c>
      <c r="R330" s="20">
        <v>100547</v>
      </c>
      <c r="S330" s="20">
        <v>117047</v>
      </c>
      <c r="T330" s="20">
        <v>119430</v>
      </c>
      <c r="U330" s="20">
        <v>110880</v>
      </c>
      <c r="V330" s="20">
        <v>105185</v>
      </c>
      <c r="W330" s="20">
        <v>89533</v>
      </c>
      <c r="X330" s="20">
        <v>72320</v>
      </c>
      <c r="Y330" s="20">
        <v>64523</v>
      </c>
      <c r="AA330" s="13">
        <f t="shared" si="80"/>
        <v>3</v>
      </c>
      <c r="AB330" s="5">
        <f t="shared" si="70"/>
        <v>1480272</v>
      </c>
      <c r="AC330" s="5">
        <f t="shared" ref="AC330:AC393" si="81">SUM(B330:Y330)-AB330</f>
        <v>522566</v>
      </c>
      <c r="AD330" s="5">
        <f t="shared" si="71"/>
        <v>2002838</v>
      </c>
      <c r="AE330" s="12"/>
      <c r="AF330" s="12">
        <f t="shared" ref="AF330:AF393" si="82">MONTH(A330)</f>
        <v>11</v>
      </c>
      <c r="AG330" s="12">
        <f t="shared" ref="AG330:AG393" si="83">YEAR(A330)</f>
        <v>2021</v>
      </c>
      <c r="AH330" s="12"/>
      <c r="AI330" s="5">
        <f t="shared" ref="AI330:AI393" si="84">MAX(B330:Y330)</f>
        <v>119430</v>
      </c>
      <c r="AJ330" s="12">
        <f t="shared" ref="AJ330:AJ393" si="85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>
        <f t="shared" si="77"/>
        <v>4</v>
      </c>
      <c r="BB330" s="5">
        <f t="shared" si="79"/>
        <v>1480272</v>
      </c>
      <c r="BC330" s="5">
        <f t="shared" si="72"/>
        <v>522566</v>
      </c>
      <c r="BD330" s="5">
        <f t="shared" si="73"/>
        <v>2002838</v>
      </c>
      <c r="BE330" s="12"/>
      <c r="BF330" s="12">
        <f t="shared" si="78"/>
        <v>11</v>
      </c>
      <c r="BG330" s="12">
        <f t="shared" si="74"/>
        <v>2021</v>
      </c>
      <c r="BH330" s="12"/>
      <c r="BI330" s="5">
        <f t="shared" si="75"/>
        <v>119430</v>
      </c>
      <c r="BJ330" s="12">
        <f t="shared" si="76"/>
        <v>19</v>
      </c>
    </row>
    <row r="331" spans="1:62" ht="15.75" x14ac:dyDescent="0.25">
      <c r="A331" s="33">
        <v>44518</v>
      </c>
      <c r="B331" s="20">
        <v>59153</v>
      </c>
      <c r="C331" s="20">
        <v>56603</v>
      </c>
      <c r="D331" s="20">
        <v>54070</v>
      </c>
      <c r="E331" s="20">
        <v>54327</v>
      </c>
      <c r="F331" s="20">
        <v>57679</v>
      </c>
      <c r="G331" s="20">
        <v>64492</v>
      </c>
      <c r="H331" s="20">
        <v>88844</v>
      </c>
      <c r="I331" s="20">
        <v>97462</v>
      </c>
      <c r="J331" s="20">
        <v>91127</v>
      </c>
      <c r="K331" s="20">
        <v>90635</v>
      </c>
      <c r="L331" s="20">
        <v>88244</v>
      </c>
      <c r="M331" s="20">
        <v>84004</v>
      </c>
      <c r="N331" s="20">
        <v>80781</v>
      </c>
      <c r="O331" s="20">
        <v>77040</v>
      </c>
      <c r="P331" s="20">
        <v>78310</v>
      </c>
      <c r="Q331" s="20">
        <v>84662</v>
      </c>
      <c r="R331" s="20">
        <v>101502</v>
      </c>
      <c r="S331" s="20">
        <v>118135</v>
      </c>
      <c r="T331" s="20">
        <v>120628</v>
      </c>
      <c r="U331" s="20">
        <v>111975</v>
      </c>
      <c r="V331" s="20">
        <v>106105</v>
      </c>
      <c r="W331" s="20">
        <v>90332</v>
      </c>
      <c r="X331" s="20">
        <v>70298</v>
      </c>
      <c r="Y331" s="20">
        <v>61319</v>
      </c>
      <c r="AA331" s="13">
        <f t="shared" si="80"/>
        <v>4</v>
      </c>
      <c r="AB331" s="5">
        <f t="shared" ref="AB331:AB394" si="86">IF(AND(AA331&gt;1,AA331&lt;7),SUM(I331:X331),0)</f>
        <v>1491240</v>
      </c>
      <c r="AC331" s="5">
        <f t="shared" si="81"/>
        <v>496487</v>
      </c>
      <c r="AD331" s="5">
        <f t="shared" ref="AD331:AD394" si="87">SUM(AB331:AC331)</f>
        <v>1987727</v>
      </c>
      <c r="AE331" s="12"/>
      <c r="AF331" s="12">
        <f t="shared" si="82"/>
        <v>11</v>
      </c>
      <c r="AG331" s="12">
        <f t="shared" si="83"/>
        <v>2021</v>
      </c>
      <c r="AH331" s="12"/>
      <c r="AI331" s="5">
        <f t="shared" si="84"/>
        <v>120628</v>
      </c>
      <c r="AJ331" s="12">
        <f t="shared" si="85"/>
        <v>19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>
        <f t="shared" si="77"/>
        <v>5</v>
      </c>
      <c r="BB331" s="5">
        <f t="shared" si="79"/>
        <v>1491240</v>
      </c>
      <c r="BC331" s="5">
        <f t="shared" ref="BC331:BC394" si="88">SUM(B331:Y331)-BB331</f>
        <v>496487</v>
      </c>
      <c r="BD331" s="5">
        <f t="shared" ref="BD331:BD394" si="89">SUM(B331:Y331)</f>
        <v>1987727</v>
      </c>
      <c r="BE331" s="12"/>
      <c r="BF331" s="12">
        <f t="shared" si="78"/>
        <v>11</v>
      </c>
      <c r="BG331" s="12">
        <f t="shared" ref="BG331:BG394" si="90">YEAR(A331)</f>
        <v>2021</v>
      </c>
      <c r="BH331" s="12"/>
      <c r="BI331" s="5">
        <f t="shared" ref="BI331:BI394" si="91">MAX(B331:Y331)</f>
        <v>120628</v>
      </c>
      <c r="BJ331" s="12">
        <f t="shared" ref="BJ331:BJ394" si="92">INDEX($B$8:$Y$8,MATCH(BI331,B331:Y331,0))</f>
        <v>19</v>
      </c>
    </row>
    <row r="332" spans="1:62" ht="15.75" x14ac:dyDescent="0.25">
      <c r="A332" s="33">
        <v>44519</v>
      </c>
      <c r="B332" s="20">
        <v>55589</v>
      </c>
      <c r="C332" s="20">
        <v>52891</v>
      </c>
      <c r="D332" s="20">
        <v>50559</v>
      </c>
      <c r="E332" s="20">
        <v>51507</v>
      </c>
      <c r="F332" s="20">
        <v>56075</v>
      </c>
      <c r="G332" s="20">
        <v>63579</v>
      </c>
      <c r="H332" s="20">
        <v>89566</v>
      </c>
      <c r="I332" s="20">
        <v>98240</v>
      </c>
      <c r="J332" s="20">
        <v>91841</v>
      </c>
      <c r="K332" s="20">
        <v>91324</v>
      </c>
      <c r="L332" s="20">
        <v>88920</v>
      </c>
      <c r="M332" s="20">
        <v>84616</v>
      </c>
      <c r="N332" s="20">
        <v>81336</v>
      </c>
      <c r="O332" s="20">
        <v>77561</v>
      </c>
      <c r="P332" s="20">
        <v>78864</v>
      </c>
      <c r="Q332" s="20">
        <v>85231</v>
      </c>
      <c r="R332" s="20">
        <v>102195</v>
      </c>
      <c r="S332" s="20">
        <v>118983</v>
      </c>
      <c r="T332" s="20">
        <v>121418</v>
      </c>
      <c r="U332" s="20">
        <v>112706</v>
      </c>
      <c r="V332" s="20">
        <v>106909</v>
      </c>
      <c r="W332" s="20">
        <v>91016</v>
      </c>
      <c r="X332" s="20">
        <v>73470</v>
      </c>
      <c r="Y332" s="20">
        <v>66002</v>
      </c>
      <c r="AA332" s="13">
        <f t="shared" si="80"/>
        <v>5</v>
      </c>
      <c r="AB332" s="5">
        <f t="shared" si="86"/>
        <v>1504630</v>
      </c>
      <c r="AC332" s="5">
        <f t="shared" si="81"/>
        <v>485768</v>
      </c>
      <c r="AD332" s="5">
        <f t="shared" si="87"/>
        <v>1990398</v>
      </c>
      <c r="AE332" s="12"/>
      <c r="AF332" s="12">
        <f t="shared" si="82"/>
        <v>11</v>
      </c>
      <c r="AG332" s="12">
        <f t="shared" si="83"/>
        <v>2021</v>
      </c>
      <c r="AH332" s="12"/>
      <c r="AI332" s="5">
        <f t="shared" si="84"/>
        <v>121418</v>
      </c>
      <c r="AJ332" s="12">
        <f t="shared" si="85"/>
        <v>19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>
        <f t="shared" ref="BA332:BA338" si="93">WEEKDAY(A332)</f>
        <v>6</v>
      </c>
      <c r="BB332" s="5">
        <f t="shared" si="79"/>
        <v>1504630</v>
      </c>
      <c r="BC332" s="5">
        <f t="shared" si="88"/>
        <v>485768</v>
      </c>
      <c r="BD332" s="5">
        <f t="shared" si="89"/>
        <v>1990398</v>
      </c>
      <c r="BE332" s="12"/>
      <c r="BF332" s="12">
        <f t="shared" si="78"/>
        <v>11</v>
      </c>
      <c r="BG332" s="12">
        <f t="shared" si="90"/>
        <v>2021</v>
      </c>
      <c r="BH332" s="12"/>
      <c r="BI332" s="5">
        <f t="shared" si="91"/>
        <v>121418</v>
      </c>
      <c r="BJ332" s="12">
        <f t="shared" si="92"/>
        <v>19</v>
      </c>
    </row>
    <row r="333" spans="1:62" ht="15.75" x14ac:dyDescent="0.25">
      <c r="A333" s="33">
        <v>44520</v>
      </c>
      <c r="B333" s="20">
        <v>61895</v>
      </c>
      <c r="C333" s="20">
        <v>58208</v>
      </c>
      <c r="D333" s="20">
        <v>57141</v>
      </c>
      <c r="E333" s="20">
        <v>57715</v>
      </c>
      <c r="F333" s="20">
        <v>60426</v>
      </c>
      <c r="G333" s="20">
        <v>65287</v>
      </c>
      <c r="H333" s="20">
        <v>80946</v>
      </c>
      <c r="I333" s="20">
        <v>88971</v>
      </c>
      <c r="J333" s="20">
        <v>92195</v>
      </c>
      <c r="K333" s="20">
        <v>96957</v>
      </c>
      <c r="L333" s="20">
        <v>95716</v>
      </c>
      <c r="M333" s="20">
        <v>91349</v>
      </c>
      <c r="N333" s="20">
        <v>86528</v>
      </c>
      <c r="O333" s="20">
        <v>83434</v>
      </c>
      <c r="P333" s="20">
        <v>83650</v>
      </c>
      <c r="Q333" s="20">
        <v>90539</v>
      </c>
      <c r="R333" s="20">
        <v>106814</v>
      </c>
      <c r="S333" s="20">
        <v>121473</v>
      </c>
      <c r="T333" s="20">
        <v>121361</v>
      </c>
      <c r="U333" s="20">
        <v>114744</v>
      </c>
      <c r="V333" s="20">
        <v>105972</v>
      </c>
      <c r="W333" s="20">
        <v>88483</v>
      </c>
      <c r="X333" s="20">
        <v>75746</v>
      </c>
      <c r="Y333" s="20">
        <v>65593</v>
      </c>
      <c r="AA333" s="13">
        <f t="shared" si="80"/>
        <v>6</v>
      </c>
      <c r="AB333" s="5">
        <f t="shared" si="86"/>
        <v>1543932</v>
      </c>
      <c r="AC333" s="5">
        <f t="shared" si="81"/>
        <v>507211</v>
      </c>
      <c r="AD333" s="5">
        <f t="shared" si="87"/>
        <v>2051143</v>
      </c>
      <c r="AE333" s="12"/>
      <c r="AF333" s="12">
        <f t="shared" si="82"/>
        <v>11</v>
      </c>
      <c r="AG333" s="12">
        <f t="shared" si="83"/>
        <v>2021</v>
      </c>
      <c r="AH333" s="12"/>
      <c r="AI333" s="5">
        <f t="shared" si="84"/>
        <v>121473</v>
      </c>
      <c r="AJ333" s="12">
        <f t="shared" si="85"/>
        <v>18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>
        <f t="shared" si="93"/>
        <v>7</v>
      </c>
      <c r="BB333" s="5">
        <f t="shared" si="79"/>
        <v>0</v>
      </c>
      <c r="BC333" s="5">
        <f t="shared" si="88"/>
        <v>2051143</v>
      </c>
      <c r="BD333" s="5">
        <f t="shared" si="89"/>
        <v>2051143</v>
      </c>
      <c r="BE333" s="12"/>
      <c r="BF333" s="12">
        <f t="shared" si="78"/>
        <v>11</v>
      </c>
      <c r="BG333" s="12">
        <f t="shared" si="90"/>
        <v>2021</v>
      </c>
      <c r="BH333" s="12"/>
      <c r="BI333" s="5">
        <f t="shared" si="91"/>
        <v>121473</v>
      </c>
      <c r="BJ333" s="12">
        <f t="shared" si="92"/>
        <v>18</v>
      </c>
    </row>
    <row r="334" spans="1:62" ht="15.75" x14ac:dyDescent="0.25">
      <c r="A334" s="33">
        <v>44521</v>
      </c>
      <c r="B334" s="20">
        <v>62508</v>
      </c>
      <c r="C334" s="20">
        <v>58407</v>
      </c>
      <c r="D334" s="20">
        <v>56936</v>
      </c>
      <c r="E334" s="20">
        <v>56266</v>
      </c>
      <c r="F334" s="20">
        <v>58187</v>
      </c>
      <c r="G334" s="20">
        <v>63347</v>
      </c>
      <c r="H334" s="20">
        <v>80970</v>
      </c>
      <c r="I334" s="20">
        <v>89006</v>
      </c>
      <c r="J334" s="20">
        <v>92187</v>
      </c>
      <c r="K334" s="20">
        <v>96946</v>
      </c>
      <c r="L334" s="20">
        <v>95727</v>
      </c>
      <c r="M334" s="20">
        <v>91362</v>
      </c>
      <c r="N334" s="20">
        <v>86529</v>
      </c>
      <c r="O334" s="20">
        <v>83430</v>
      </c>
      <c r="P334" s="20">
        <v>83669</v>
      </c>
      <c r="Q334" s="20">
        <v>90569</v>
      </c>
      <c r="R334" s="20">
        <v>106859</v>
      </c>
      <c r="S334" s="20">
        <v>121519</v>
      </c>
      <c r="T334" s="20">
        <v>121402</v>
      </c>
      <c r="U334" s="20">
        <v>114826</v>
      </c>
      <c r="V334" s="20">
        <v>106014</v>
      </c>
      <c r="W334" s="20">
        <v>88520</v>
      </c>
      <c r="X334" s="20">
        <v>72766</v>
      </c>
      <c r="Y334" s="20">
        <v>60546</v>
      </c>
      <c r="AA334" s="13">
        <f t="shared" si="80"/>
        <v>7</v>
      </c>
      <c r="AB334" s="5">
        <f t="shared" si="86"/>
        <v>0</v>
      </c>
      <c r="AC334" s="5">
        <f t="shared" si="81"/>
        <v>2038498</v>
      </c>
      <c r="AD334" s="5">
        <f t="shared" si="87"/>
        <v>2038498</v>
      </c>
      <c r="AE334" s="12"/>
      <c r="AF334" s="12">
        <f t="shared" si="82"/>
        <v>11</v>
      </c>
      <c r="AG334" s="12">
        <f t="shared" si="83"/>
        <v>2021</v>
      </c>
      <c r="AH334" s="12"/>
      <c r="AI334" s="5">
        <f t="shared" si="84"/>
        <v>121519</v>
      </c>
      <c r="AJ334" s="12">
        <f t="shared" si="85"/>
        <v>18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>
        <f t="shared" si="93"/>
        <v>1</v>
      </c>
      <c r="BB334" s="5">
        <f t="shared" si="79"/>
        <v>0</v>
      </c>
      <c r="BC334" s="5">
        <f t="shared" si="88"/>
        <v>2038498</v>
      </c>
      <c r="BD334" s="5">
        <f t="shared" si="89"/>
        <v>2038498</v>
      </c>
      <c r="BE334" s="12"/>
      <c r="BF334" s="12">
        <f t="shared" ref="BF334:BF397" si="94">MONTH(A334)</f>
        <v>11</v>
      </c>
      <c r="BG334" s="12">
        <f t="shared" si="90"/>
        <v>2021</v>
      </c>
      <c r="BH334" s="12"/>
      <c r="BI334" s="5">
        <f t="shared" si="91"/>
        <v>121519</v>
      </c>
      <c r="BJ334" s="12">
        <f t="shared" si="92"/>
        <v>18</v>
      </c>
    </row>
    <row r="335" spans="1:62" ht="15.75" x14ac:dyDescent="0.25">
      <c r="A335" s="33">
        <v>44522</v>
      </c>
      <c r="B335" s="20">
        <v>57262</v>
      </c>
      <c r="C335" s="20">
        <v>54278</v>
      </c>
      <c r="D335" s="20">
        <v>51979</v>
      </c>
      <c r="E335" s="20">
        <v>51979</v>
      </c>
      <c r="F335" s="20">
        <v>56582</v>
      </c>
      <c r="G335" s="20">
        <v>64161</v>
      </c>
      <c r="H335" s="20">
        <v>90383</v>
      </c>
      <c r="I335" s="20">
        <v>99165</v>
      </c>
      <c r="J335" s="20">
        <v>92707</v>
      </c>
      <c r="K335" s="20">
        <v>92185</v>
      </c>
      <c r="L335" s="20">
        <v>89752</v>
      </c>
      <c r="M335" s="20">
        <v>85425</v>
      </c>
      <c r="N335" s="20">
        <v>82082</v>
      </c>
      <c r="O335" s="20">
        <v>78277</v>
      </c>
      <c r="P335" s="20">
        <v>79599</v>
      </c>
      <c r="Q335" s="20">
        <v>86042</v>
      </c>
      <c r="R335" s="20">
        <v>103150</v>
      </c>
      <c r="S335" s="20">
        <v>120076</v>
      </c>
      <c r="T335" s="20">
        <v>122554</v>
      </c>
      <c r="U335" s="20">
        <v>113758</v>
      </c>
      <c r="V335" s="20">
        <v>107941</v>
      </c>
      <c r="W335" s="20">
        <v>91871</v>
      </c>
      <c r="X335" s="20">
        <v>71489</v>
      </c>
      <c r="Y335" s="20">
        <v>63859</v>
      </c>
      <c r="AA335" s="13">
        <v>8</v>
      </c>
      <c r="AB335" s="5">
        <f t="shared" si="86"/>
        <v>0</v>
      </c>
      <c r="AC335" s="5">
        <f t="shared" si="81"/>
        <v>2006556</v>
      </c>
      <c r="AD335" s="5">
        <f t="shared" si="87"/>
        <v>2006556</v>
      </c>
      <c r="AE335" s="12"/>
      <c r="AF335" s="12">
        <f t="shared" si="82"/>
        <v>11</v>
      </c>
      <c r="AG335" s="12">
        <f t="shared" si="83"/>
        <v>2021</v>
      </c>
      <c r="AH335" s="12"/>
      <c r="AI335" s="5">
        <f t="shared" si="84"/>
        <v>122554</v>
      </c>
      <c r="AJ335" s="12">
        <f t="shared" si="85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>
        <f t="shared" si="93"/>
        <v>2</v>
      </c>
      <c r="BB335" s="5">
        <f t="shared" ref="BB335:BB398" si="95">IF(AND(BA335&gt;1,BA335&lt;7),SUM(I335:X335),0)</f>
        <v>1516073</v>
      </c>
      <c r="BC335" s="5">
        <f t="shared" si="88"/>
        <v>490483</v>
      </c>
      <c r="BD335" s="5">
        <f t="shared" si="89"/>
        <v>2006556</v>
      </c>
      <c r="BE335" s="12"/>
      <c r="BF335" s="12">
        <f t="shared" si="94"/>
        <v>11</v>
      </c>
      <c r="BG335" s="12">
        <f t="shared" si="90"/>
        <v>2021</v>
      </c>
      <c r="BH335" s="12"/>
      <c r="BI335" s="5">
        <f t="shared" si="91"/>
        <v>122554</v>
      </c>
      <c r="BJ335" s="12">
        <f t="shared" si="92"/>
        <v>19</v>
      </c>
    </row>
    <row r="336" spans="1:62" ht="15.75" x14ac:dyDescent="0.25">
      <c r="A336" s="33">
        <v>44523</v>
      </c>
      <c r="B336" s="20">
        <v>59896</v>
      </c>
      <c r="C336" s="20">
        <v>56816</v>
      </c>
      <c r="D336" s="20">
        <v>55262</v>
      </c>
      <c r="E336" s="20">
        <v>56165</v>
      </c>
      <c r="F336" s="20">
        <v>60544</v>
      </c>
      <c r="G336" s="20">
        <v>68290</v>
      </c>
      <c r="H336" s="20">
        <v>91022</v>
      </c>
      <c r="I336" s="20">
        <v>99849</v>
      </c>
      <c r="J336" s="20">
        <v>93356</v>
      </c>
      <c r="K336" s="20">
        <v>92808</v>
      </c>
      <c r="L336" s="20">
        <v>90363</v>
      </c>
      <c r="M336" s="20">
        <v>85972</v>
      </c>
      <c r="N336" s="20">
        <v>82640</v>
      </c>
      <c r="O336" s="20">
        <v>78893</v>
      </c>
      <c r="P336" s="20">
        <v>81263</v>
      </c>
      <c r="Q336" s="20">
        <v>86593</v>
      </c>
      <c r="R336" s="20">
        <v>103801</v>
      </c>
      <c r="S336" s="20">
        <v>120842</v>
      </c>
      <c r="T336" s="20">
        <v>123324</v>
      </c>
      <c r="U336" s="20">
        <v>114473</v>
      </c>
      <c r="V336" s="20">
        <v>108589</v>
      </c>
      <c r="W336" s="20">
        <v>93224</v>
      </c>
      <c r="X336" s="20">
        <v>80135</v>
      </c>
      <c r="Y336" s="20">
        <v>72013</v>
      </c>
      <c r="AA336" s="13">
        <f t="shared" si="80"/>
        <v>2</v>
      </c>
      <c r="AB336" s="5">
        <f t="shared" si="86"/>
        <v>1536125</v>
      </c>
      <c r="AC336" s="5">
        <f t="shared" si="81"/>
        <v>520008</v>
      </c>
      <c r="AD336" s="5">
        <f t="shared" si="87"/>
        <v>2056133</v>
      </c>
      <c r="AE336" s="12"/>
      <c r="AF336" s="12">
        <f t="shared" si="82"/>
        <v>11</v>
      </c>
      <c r="AG336" s="12">
        <f t="shared" si="83"/>
        <v>2021</v>
      </c>
      <c r="AH336" s="12"/>
      <c r="AI336" s="5">
        <f t="shared" si="84"/>
        <v>123324</v>
      </c>
      <c r="AJ336" s="12">
        <f t="shared" si="85"/>
        <v>19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>
        <f t="shared" si="93"/>
        <v>3</v>
      </c>
      <c r="BB336" s="5">
        <f t="shared" si="95"/>
        <v>1536125</v>
      </c>
      <c r="BC336" s="5">
        <f t="shared" si="88"/>
        <v>520008</v>
      </c>
      <c r="BD336" s="5">
        <f t="shared" si="89"/>
        <v>2056133</v>
      </c>
      <c r="BE336" s="12"/>
      <c r="BF336" s="12">
        <f t="shared" si="94"/>
        <v>11</v>
      </c>
      <c r="BG336" s="12">
        <f t="shared" si="90"/>
        <v>2021</v>
      </c>
      <c r="BH336" s="12"/>
      <c r="BI336" s="5">
        <f t="shared" si="91"/>
        <v>123324</v>
      </c>
      <c r="BJ336" s="12">
        <f t="shared" si="92"/>
        <v>19</v>
      </c>
    </row>
    <row r="337" spans="1:62" ht="15.75" x14ac:dyDescent="0.25">
      <c r="A337" s="33">
        <v>44524</v>
      </c>
      <c r="B337" s="20">
        <v>67520</v>
      </c>
      <c r="C337" s="20">
        <v>64364</v>
      </c>
      <c r="D337" s="20">
        <v>62189</v>
      </c>
      <c r="E337" s="20">
        <v>63060</v>
      </c>
      <c r="F337" s="20">
        <v>67122</v>
      </c>
      <c r="G337" s="20">
        <v>73619</v>
      </c>
      <c r="H337" s="20">
        <v>91795</v>
      </c>
      <c r="I337" s="20">
        <v>100671</v>
      </c>
      <c r="J337" s="20">
        <v>94092</v>
      </c>
      <c r="K337" s="20">
        <v>93503</v>
      </c>
      <c r="L337" s="20">
        <v>91007</v>
      </c>
      <c r="M337" s="20">
        <v>86595</v>
      </c>
      <c r="N337" s="20">
        <v>83551</v>
      </c>
      <c r="O337" s="20">
        <v>80130</v>
      </c>
      <c r="P337" s="20">
        <v>81724</v>
      </c>
      <c r="Q337" s="20">
        <v>87187</v>
      </c>
      <c r="R337" s="20">
        <v>104594</v>
      </c>
      <c r="S337" s="20">
        <v>121821</v>
      </c>
      <c r="T337" s="20">
        <v>124328</v>
      </c>
      <c r="U337" s="20">
        <v>115384</v>
      </c>
      <c r="V337" s="20">
        <v>109479</v>
      </c>
      <c r="W337" s="20">
        <v>93235</v>
      </c>
      <c r="X337" s="20">
        <v>80141</v>
      </c>
      <c r="Y337" s="20">
        <v>71623</v>
      </c>
      <c r="AA337" s="13">
        <f t="shared" si="80"/>
        <v>3</v>
      </c>
      <c r="AB337" s="5">
        <f t="shared" si="86"/>
        <v>1547442</v>
      </c>
      <c r="AC337" s="5">
        <f t="shared" si="81"/>
        <v>561292</v>
      </c>
      <c r="AD337" s="5">
        <f t="shared" si="87"/>
        <v>2108734</v>
      </c>
      <c r="AE337" s="12"/>
      <c r="AF337" s="12">
        <f t="shared" si="82"/>
        <v>11</v>
      </c>
      <c r="AG337" s="12">
        <f t="shared" si="83"/>
        <v>2021</v>
      </c>
      <c r="AH337" s="12"/>
      <c r="AI337" s="5">
        <f t="shared" si="84"/>
        <v>124328</v>
      </c>
      <c r="AJ337" s="12">
        <f t="shared" si="85"/>
        <v>19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>
        <f t="shared" si="93"/>
        <v>4</v>
      </c>
      <c r="BB337" s="5">
        <f t="shared" si="95"/>
        <v>1547442</v>
      </c>
      <c r="BC337" s="5">
        <f t="shared" si="88"/>
        <v>561292</v>
      </c>
      <c r="BD337" s="5">
        <f t="shared" si="89"/>
        <v>2108734</v>
      </c>
      <c r="BE337" s="12"/>
      <c r="BF337" s="12">
        <f t="shared" si="94"/>
        <v>11</v>
      </c>
      <c r="BG337" s="12">
        <f t="shared" si="90"/>
        <v>2021</v>
      </c>
      <c r="BH337" s="12"/>
      <c r="BI337" s="5">
        <f t="shared" si="91"/>
        <v>124328</v>
      </c>
      <c r="BJ337" s="12">
        <f t="shared" si="92"/>
        <v>19</v>
      </c>
    </row>
    <row r="338" spans="1:62" ht="15.75" x14ac:dyDescent="0.25">
      <c r="A338" s="33">
        <v>44525</v>
      </c>
      <c r="B338" s="20">
        <v>66738</v>
      </c>
      <c r="C338" s="20">
        <v>62618</v>
      </c>
      <c r="D338" s="20">
        <v>60851</v>
      </c>
      <c r="E338" s="20">
        <v>61055</v>
      </c>
      <c r="F338" s="20">
        <v>62914</v>
      </c>
      <c r="G338" s="20">
        <v>67790</v>
      </c>
      <c r="H338" s="20">
        <v>82956</v>
      </c>
      <c r="I338" s="20">
        <v>91193</v>
      </c>
      <c r="J338" s="20">
        <v>94447</v>
      </c>
      <c r="K338" s="20">
        <v>99270</v>
      </c>
      <c r="L338" s="20">
        <v>97983</v>
      </c>
      <c r="M338" s="20">
        <v>93494</v>
      </c>
      <c r="N338" s="20">
        <v>88533</v>
      </c>
      <c r="O338" s="20">
        <v>85356</v>
      </c>
      <c r="P338" s="20">
        <v>85601</v>
      </c>
      <c r="Q338" s="20">
        <v>92649</v>
      </c>
      <c r="R338" s="20">
        <v>109298</v>
      </c>
      <c r="S338" s="20">
        <v>124322</v>
      </c>
      <c r="T338" s="20">
        <v>124237</v>
      </c>
      <c r="U338" s="20">
        <v>117620</v>
      </c>
      <c r="V338" s="20">
        <v>108571</v>
      </c>
      <c r="W338" s="20">
        <v>90594</v>
      </c>
      <c r="X338" s="20">
        <v>74446</v>
      </c>
      <c r="Y338" s="20">
        <v>63880</v>
      </c>
      <c r="AA338" s="13">
        <f t="shared" si="80"/>
        <v>4</v>
      </c>
      <c r="AB338" s="5">
        <f t="shared" si="86"/>
        <v>1577614</v>
      </c>
      <c r="AC338" s="5">
        <f t="shared" si="81"/>
        <v>528802</v>
      </c>
      <c r="AD338" s="5">
        <f t="shared" si="87"/>
        <v>2106416</v>
      </c>
      <c r="AE338" s="12"/>
      <c r="AF338" s="12">
        <f t="shared" si="82"/>
        <v>11</v>
      </c>
      <c r="AG338" s="12">
        <f t="shared" si="83"/>
        <v>2021</v>
      </c>
      <c r="AH338" s="12"/>
      <c r="AI338" s="5">
        <f t="shared" si="84"/>
        <v>124322</v>
      </c>
      <c r="AJ338" s="12">
        <f t="shared" si="85"/>
        <v>18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>
        <f t="shared" si="93"/>
        <v>5</v>
      </c>
      <c r="BB338" s="5">
        <f t="shared" si="95"/>
        <v>1577614</v>
      </c>
      <c r="BC338" s="5">
        <f t="shared" si="88"/>
        <v>528802</v>
      </c>
      <c r="BD338" s="5">
        <f t="shared" si="89"/>
        <v>2106416</v>
      </c>
      <c r="BE338" s="12"/>
      <c r="BF338" s="12">
        <f t="shared" si="94"/>
        <v>11</v>
      </c>
      <c r="BG338" s="12">
        <f t="shared" si="90"/>
        <v>2021</v>
      </c>
      <c r="BH338" s="12"/>
      <c r="BI338" s="5">
        <f t="shared" si="91"/>
        <v>124322</v>
      </c>
      <c r="BJ338" s="12">
        <f t="shared" si="92"/>
        <v>18</v>
      </c>
    </row>
    <row r="339" spans="1:62" ht="15.75" x14ac:dyDescent="0.25">
      <c r="A339" s="33">
        <v>44526</v>
      </c>
      <c r="B339" s="20">
        <v>61797</v>
      </c>
      <c r="C339" s="20">
        <v>58431</v>
      </c>
      <c r="D339" s="20">
        <v>57499</v>
      </c>
      <c r="E339" s="20">
        <v>58115</v>
      </c>
      <c r="F339" s="20">
        <v>59673</v>
      </c>
      <c r="G339" s="20">
        <v>65205</v>
      </c>
      <c r="H339" s="20">
        <v>82968</v>
      </c>
      <c r="I339" s="20">
        <v>91220</v>
      </c>
      <c r="J339" s="20">
        <v>94471</v>
      </c>
      <c r="K339" s="20">
        <v>99289</v>
      </c>
      <c r="L339" s="20">
        <v>98000</v>
      </c>
      <c r="M339" s="20">
        <v>93509</v>
      </c>
      <c r="N339" s="20">
        <v>88536</v>
      </c>
      <c r="O339" s="20">
        <v>85369</v>
      </c>
      <c r="P339" s="20">
        <v>85589</v>
      </c>
      <c r="Q339" s="20">
        <v>92655</v>
      </c>
      <c r="R339" s="20">
        <v>109338</v>
      </c>
      <c r="S339" s="20">
        <v>124353</v>
      </c>
      <c r="T339" s="20">
        <v>124272</v>
      </c>
      <c r="U339" s="20">
        <v>117535</v>
      </c>
      <c r="V339" s="20">
        <v>108524</v>
      </c>
      <c r="W339" s="20">
        <v>90601</v>
      </c>
      <c r="X339" s="20">
        <v>75736</v>
      </c>
      <c r="Y339" s="20">
        <v>65364</v>
      </c>
      <c r="AA339" s="13">
        <f t="shared" si="80"/>
        <v>5</v>
      </c>
      <c r="AB339" s="5">
        <f t="shared" si="86"/>
        <v>1578997</v>
      </c>
      <c r="AC339" s="5">
        <f t="shared" si="81"/>
        <v>509052</v>
      </c>
      <c r="AD339" s="5">
        <f t="shared" si="87"/>
        <v>2088049</v>
      </c>
      <c r="AE339" s="12"/>
      <c r="AF339" s="12">
        <f t="shared" si="82"/>
        <v>11</v>
      </c>
      <c r="AG339" s="12">
        <f t="shared" si="83"/>
        <v>2021</v>
      </c>
      <c r="AH339" s="12"/>
      <c r="AI339" s="5">
        <f t="shared" si="84"/>
        <v>124353</v>
      </c>
      <c r="AJ339" s="12">
        <f t="shared" si="85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>
        <v>8</v>
      </c>
      <c r="BB339" s="5">
        <f t="shared" si="95"/>
        <v>0</v>
      </c>
      <c r="BC339" s="5">
        <f t="shared" si="88"/>
        <v>2088049</v>
      </c>
      <c r="BD339" s="5">
        <f t="shared" si="89"/>
        <v>2088049</v>
      </c>
      <c r="BE339" s="12"/>
      <c r="BF339" s="12">
        <f t="shared" si="94"/>
        <v>11</v>
      </c>
      <c r="BG339" s="12">
        <f t="shared" si="90"/>
        <v>2021</v>
      </c>
      <c r="BH339" s="12"/>
      <c r="BI339" s="5">
        <f t="shared" si="91"/>
        <v>124353</v>
      </c>
      <c r="BJ339" s="12">
        <f t="shared" si="92"/>
        <v>18</v>
      </c>
    </row>
    <row r="340" spans="1:62" ht="15.75" x14ac:dyDescent="0.25">
      <c r="A340" s="33">
        <v>44527</v>
      </c>
      <c r="B340" s="20">
        <v>63163</v>
      </c>
      <c r="C340" s="20">
        <v>59043</v>
      </c>
      <c r="D340" s="20">
        <v>57680</v>
      </c>
      <c r="E340" s="20">
        <v>57590</v>
      </c>
      <c r="F340" s="20">
        <v>60615</v>
      </c>
      <c r="G340" s="20">
        <v>65296</v>
      </c>
      <c r="H340" s="20">
        <v>82940</v>
      </c>
      <c r="I340" s="20">
        <v>91180</v>
      </c>
      <c r="J340" s="20">
        <v>94438</v>
      </c>
      <c r="K340" s="20">
        <v>99305</v>
      </c>
      <c r="L340" s="20">
        <v>98010</v>
      </c>
      <c r="M340" s="20">
        <v>93504</v>
      </c>
      <c r="N340" s="20">
        <v>92594</v>
      </c>
      <c r="O340" s="20">
        <v>90156</v>
      </c>
      <c r="P340" s="20">
        <v>90006</v>
      </c>
      <c r="Q340" s="20">
        <v>93023</v>
      </c>
      <c r="R340" s="20">
        <v>109360</v>
      </c>
      <c r="S340" s="20">
        <v>124380</v>
      </c>
      <c r="T340" s="20">
        <v>124282</v>
      </c>
      <c r="U340" s="20">
        <v>117547</v>
      </c>
      <c r="V340" s="20">
        <v>108550</v>
      </c>
      <c r="W340" s="20">
        <v>93891</v>
      </c>
      <c r="X340" s="20">
        <v>82960</v>
      </c>
      <c r="Y340" s="20">
        <v>71258</v>
      </c>
      <c r="AA340" s="13">
        <f t="shared" si="80"/>
        <v>6</v>
      </c>
      <c r="AB340" s="5">
        <f t="shared" si="86"/>
        <v>1603186</v>
      </c>
      <c r="AC340" s="5">
        <f t="shared" si="81"/>
        <v>517585</v>
      </c>
      <c r="AD340" s="5">
        <f t="shared" si="87"/>
        <v>2120771</v>
      </c>
      <c r="AE340" s="12"/>
      <c r="AF340" s="12">
        <f t="shared" si="82"/>
        <v>11</v>
      </c>
      <c r="AG340" s="12">
        <f t="shared" si="83"/>
        <v>2021</v>
      </c>
      <c r="AH340" s="12"/>
      <c r="AI340" s="5">
        <f t="shared" si="84"/>
        <v>124380</v>
      </c>
      <c r="AJ340" s="12">
        <f t="shared" si="85"/>
        <v>18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>
        <v>8</v>
      </c>
      <c r="BB340" s="5">
        <f t="shared" si="95"/>
        <v>0</v>
      </c>
      <c r="BC340" s="5">
        <f t="shared" si="88"/>
        <v>2120771</v>
      </c>
      <c r="BD340" s="5">
        <f t="shared" si="89"/>
        <v>2120771</v>
      </c>
      <c r="BE340" s="12"/>
      <c r="BF340" s="12">
        <f t="shared" si="94"/>
        <v>11</v>
      </c>
      <c r="BG340" s="12">
        <f t="shared" si="90"/>
        <v>2021</v>
      </c>
      <c r="BH340" s="12"/>
      <c r="BI340" s="5">
        <f t="shared" si="91"/>
        <v>124380</v>
      </c>
      <c r="BJ340" s="12">
        <f t="shared" si="92"/>
        <v>18</v>
      </c>
    </row>
    <row r="341" spans="1:62" ht="15.75" x14ac:dyDescent="0.25">
      <c r="A341" s="33">
        <v>44528</v>
      </c>
      <c r="B341" s="20">
        <v>69171</v>
      </c>
      <c r="C341" s="20">
        <v>64864</v>
      </c>
      <c r="D341" s="20">
        <v>63227</v>
      </c>
      <c r="E341" s="20">
        <v>63500</v>
      </c>
      <c r="F341" s="20">
        <v>66331</v>
      </c>
      <c r="G341" s="20">
        <v>70437</v>
      </c>
      <c r="H341" s="20">
        <v>83018</v>
      </c>
      <c r="I341" s="20">
        <v>91249</v>
      </c>
      <c r="J341" s="20">
        <v>94518</v>
      </c>
      <c r="K341" s="20">
        <v>99385</v>
      </c>
      <c r="L341" s="20">
        <v>98103</v>
      </c>
      <c r="M341" s="20">
        <v>93633</v>
      </c>
      <c r="N341" s="20">
        <v>88656</v>
      </c>
      <c r="O341" s="20">
        <v>86032</v>
      </c>
      <c r="P341" s="20">
        <v>86956</v>
      </c>
      <c r="Q341" s="20">
        <v>93129</v>
      </c>
      <c r="R341" s="20">
        <v>109529</v>
      </c>
      <c r="S341" s="20">
        <v>124573</v>
      </c>
      <c r="T341" s="20">
        <v>124486</v>
      </c>
      <c r="U341" s="20">
        <v>117724</v>
      </c>
      <c r="V341" s="20">
        <v>108721</v>
      </c>
      <c r="W341" s="20">
        <v>93258</v>
      </c>
      <c r="X341" s="20">
        <v>81397</v>
      </c>
      <c r="Y341" s="20">
        <v>69978</v>
      </c>
      <c r="AA341" s="13">
        <f t="shared" si="80"/>
        <v>7</v>
      </c>
      <c r="AB341" s="5">
        <f t="shared" si="86"/>
        <v>0</v>
      </c>
      <c r="AC341" s="5">
        <f t="shared" si="81"/>
        <v>2141875</v>
      </c>
      <c r="AD341" s="5">
        <f t="shared" si="87"/>
        <v>2141875</v>
      </c>
      <c r="AE341" s="12"/>
      <c r="AF341" s="12">
        <f t="shared" si="82"/>
        <v>11</v>
      </c>
      <c r="AG341" s="12">
        <f t="shared" si="83"/>
        <v>2021</v>
      </c>
      <c r="AH341" s="12"/>
      <c r="AI341" s="5">
        <f t="shared" si="84"/>
        <v>124573</v>
      </c>
      <c r="AJ341" s="12">
        <f t="shared" si="85"/>
        <v>18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>
        <f t="shared" ref="BA341:BA404" si="96">WEEKDAY(A341)</f>
        <v>1</v>
      </c>
      <c r="BB341" s="5">
        <f t="shared" si="95"/>
        <v>0</v>
      </c>
      <c r="BC341" s="5">
        <f t="shared" si="88"/>
        <v>2141875</v>
      </c>
      <c r="BD341" s="5">
        <f t="shared" si="89"/>
        <v>2141875</v>
      </c>
      <c r="BE341" s="12"/>
      <c r="BF341" s="12">
        <f t="shared" si="94"/>
        <v>11</v>
      </c>
      <c r="BG341" s="12">
        <f t="shared" si="90"/>
        <v>2021</v>
      </c>
      <c r="BH341" s="12"/>
      <c r="BI341" s="5">
        <f t="shared" si="91"/>
        <v>124573</v>
      </c>
      <c r="BJ341" s="12">
        <f t="shared" si="92"/>
        <v>18</v>
      </c>
    </row>
    <row r="342" spans="1:62" ht="15.75" x14ac:dyDescent="0.25">
      <c r="A342" s="33">
        <v>44529</v>
      </c>
      <c r="B342" s="20">
        <v>66341</v>
      </c>
      <c r="C342" s="20">
        <v>63189</v>
      </c>
      <c r="D342" s="20">
        <v>60852</v>
      </c>
      <c r="E342" s="20">
        <v>61779</v>
      </c>
      <c r="F342" s="20">
        <v>65909</v>
      </c>
      <c r="G342" s="20">
        <v>73408</v>
      </c>
      <c r="H342" s="20">
        <v>93542</v>
      </c>
      <c r="I342" s="20">
        <v>101718</v>
      </c>
      <c r="J342" s="20">
        <v>96933</v>
      </c>
      <c r="K342" s="20">
        <v>96822</v>
      </c>
      <c r="L342" s="20">
        <v>95819</v>
      </c>
      <c r="M342" s="20">
        <v>92633</v>
      </c>
      <c r="N342" s="20">
        <v>91172</v>
      </c>
      <c r="O342" s="20">
        <v>87685</v>
      </c>
      <c r="P342" s="20">
        <v>88029</v>
      </c>
      <c r="Q342" s="20">
        <v>92032</v>
      </c>
      <c r="R342" s="20">
        <v>106519</v>
      </c>
      <c r="S342" s="20">
        <v>123164</v>
      </c>
      <c r="T342" s="20">
        <v>125702</v>
      </c>
      <c r="U342" s="20">
        <v>116711</v>
      </c>
      <c r="V342" s="20">
        <v>110710</v>
      </c>
      <c r="W342" s="20">
        <v>98855</v>
      </c>
      <c r="X342" s="20">
        <v>83705</v>
      </c>
      <c r="Y342" s="20">
        <v>76149</v>
      </c>
      <c r="AA342" s="13">
        <f t="shared" si="80"/>
        <v>1</v>
      </c>
      <c r="AB342" s="5">
        <f t="shared" si="86"/>
        <v>0</v>
      </c>
      <c r="AC342" s="5">
        <f t="shared" si="81"/>
        <v>2169378</v>
      </c>
      <c r="AD342" s="5">
        <f t="shared" si="87"/>
        <v>2169378</v>
      </c>
      <c r="AE342" s="12"/>
      <c r="AF342" s="12">
        <f t="shared" si="82"/>
        <v>11</v>
      </c>
      <c r="AG342" s="12">
        <f t="shared" si="83"/>
        <v>2021</v>
      </c>
      <c r="AH342" s="12"/>
      <c r="AI342" s="5">
        <f t="shared" si="84"/>
        <v>125702</v>
      </c>
      <c r="AJ342" s="12">
        <f t="shared" si="85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>
        <f t="shared" si="96"/>
        <v>2</v>
      </c>
      <c r="BB342" s="5">
        <f t="shared" si="95"/>
        <v>1608209</v>
      </c>
      <c r="BC342" s="5">
        <f t="shared" si="88"/>
        <v>561169</v>
      </c>
      <c r="BD342" s="5">
        <f t="shared" si="89"/>
        <v>2169378</v>
      </c>
      <c r="BE342" s="12"/>
      <c r="BF342" s="12">
        <f t="shared" si="94"/>
        <v>11</v>
      </c>
      <c r="BG342" s="12">
        <f t="shared" si="90"/>
        <v>2021</v>
      </c>
      <c r="BH342" s="12"/>
      <c r="BI342" s="5">
        <f t="shared" si="91"/>
        <v>125702</v>
      </c>
      <c r="BJ342" s="12">
        <f t="shared" si="92"/>
        <v>19</v>
      </c>
    </row>
    <row r="343" spans="1:62" s="26" customFormat="1" ht="15.75" x14ac:dyDescent="0.25">
      <c r="A343" s="33">
        <v>44530</v>
      </c>
      <c r="B343" s="20">
        <v>71174</v>
      </c>
      <c r="C343" s="20">
        <v>69126</v>
      </c>
      <c r="D343" s="20">
        <v>66251</v>
      </c>
      <c r="E343" s="20">
        <v>67690</v>
      </c>
      <c r="F343" s="20">
        <v>71426</v>
      </c>
      <c r="G343" s="20">
        <v>79506</v>
      </c>
      <c r="H343" s="20">
        <v>100565</v>
      </c>
      <c r="I343" s="20">
        <v>104063</v>
      </c>
      <c r="J343" s="20">
        <v>99098</v>
      </c>
      <c r="K343" s="20">
        <v>95500</v>
      </c>
      <c r="L343" s="20">
        <v>92778</v>
      </c>
      <c r="M343" s="20">
        <v>89007</v>
      </c>
      <c r="N343" s="20">
        <v>86519</v>
      </c>
      <c r="O343" s="20">
        <v>84092</v>
      </c>
      <c r="P343" s="20">
        <v>86101</v>
      </c>
      <c r="Q343" s="20">
        <v>91712</v>
      </c>
      <c r="R343" s="20">
        <v>106614</v>
      </c>
      <c r="S343" s="20">
        <v>124128</v>
      </c>
      <c r="T343" s="20">
        <v>126669</v>
      </c>
      <c r="U343" s="20">
        <v>117601</v>
      </c>
      <c r="V343" s="20">
        <v>111568</v>
      </c>
      <c r="W343" s="20">
        <v>97551</v>
      </c>
      <c r="X343" s="20">
        <v>82542</v>
      </c>
      <c r="Y343" s="20">
        <v>73357</v>
      </c>
      <c r="AA343" s="26">
        <f t="shared" si="80"/>
        <v>2</v>
      </c>
      <c r="AB343" s="21">
        <f t="shared" si="86"/>
        <v>1595543</v>
      </c>
      <c r="AC343" s="21">
        <f t="shared" si="81"/>
        <v>599095</v>
      </c>
      <c r="AD343" s="21">
        <f t="shared" si="87"/>
        <v>2194638</v>
      </c>
      <c r="AF343" s="26">
        <f t="shared" si="82"/>
        <v>11</v>
      </c>
      <c r="AG343" s="26">
        <f t="shared" si="83"/>
        <v>2021</v>
      </c>
      <c r="AI343" s="21">
        <f t="shared" si="84"/>
        <v>126669</v>
      </c>
      <c r="AJ343" s="26">
        <f t="shared" si="85"/>
        <v>19</v>
      </c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BA343" s="26">
        <f t="shared" si="96"/>
        <v>3</v>
      </c>
      <c r="BB343" s="21">
        <f t="shared" si="95"/>
        <v>1595543</v>
      </c>
      <c r="BC343" s="21">
        <f t="shared" si="88"/>
        <v>599095</v>
      </c>
      <c r="BD343" s="21">
        <f t="shared" si="89"/>
        <v>2194638</v>
      </c>
      <c r="BF343" s="26">
        <f t="shared" si="94"/>
        <v>11</v>
      </c>
      <c r="BG343" s="26">
        <f t="shared" si="90"/>
        <v>2021</v>
      </c>
      <c r="BI343" s="21">
        <f t="shared" si="91"/>
        <v>126669</v>
      </c>
      <c r="BJ343" s="26">
        <f t="shared" si="92"/>
        <v>19</v>
      </c>
    </row>
    <row r="344" spans="1:62" s="26" customFormat="1" ht="15.75" x14ac:dyDescent="0.25">
      <c r="A344" s="33">
        <v>44531</v>
      </c>
      <c r="B344" s="39">
        <v>67101</v>
      </c>
      <c r="C344" s="39">
        <v>64050</v>
      </c>
      <c r="D344" s="39">
        <v>61834</v>
      </c>
      <c r="E344" s="39">
        <v>61191</v>
      </c>
      <c r="F344" s="39">
        <v>64352</v>
      </c>
      <c r="G344" s="39">
        <v>71996</v>
      </c>
      <c r="H344" s="39">
        <v>88422</v>
      </c>
      <c r="I344" s="39">
        <v>100044</v>
      </c>
      <c r="J344" s="39">
        <v>102120</v>
      </c>
      <c r="K344" s="39">
        <v>101192</v>
      </c>
      <c r="L344" s="39">
        <v>96340</v>
      </c>
      <c r="M344" s="39">
        <v>92579</v>
      </c>
      <c r="N344" s="39">
        <v>88990</v>
      </c>
      <c r="O344" s="39">
        <v>83986</v>
      </c>
      <c r="P344" s="39">
        <v>86302</v>
      </c>
      <c r="Q344" s="39">
        <v>96793</v>
      </c>
      <c r="R344" s="39">
        <v>113695</v>
      </c>
      <c r="S344" s="39">
        <v>124587</v>
      </c>
      <c r="T344" s="39">
        <v>130970</v>
      </c>
      <c r="U344" s="39">
        <v>126161</v>
      </c>
      <c r="V344" s="39">
        <v>117737</v>
      </c>
      <c r="W344" s="39">
        <v>106480</v>
      </c>
      <c r="X344" s="39">
        <v>78556</v>
      </c>
      <c r="Y344" s="39">
        <v>73867</v>
      </c>
      <c r="AA344" s="26">
        <f t="shared" si="80"/>
        <v>3</v>
      </c>
      <c r="AB344" s="21">
        <f t="shared" si="86"/>
        <v>1646532</v>
      </c>
      <c r="AC344" s="21">
        <f t="shared" si="81"/>
        <v>552813</v>
      </c>
      <c r="AD344" s="21">
        <f t="shared" si="87"/>
        <v>2199345</v>
      </c>
      <c r="AF344" s="26">
        <f t="shared" si="82"/>
        <v>12</v>
      </c>
      <c r="AG344" s="26">
        <f t="shared" si="83"/>
        <v>2021</v>
      </c>
      <c r="AI344" s="21">
        <f t="shared" si="84"/>
        <v>130970</v>
      </c>
      <c r="AJ344" s="26">
        <f t="shared" si="85"/>
        <v>19</v>
      </c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BA344" s="26">
        <f t="shared" si="96"/>
        <v>4</v>
      </c>
      <c r="BB344" s="21">
        <f t="shared" si="95"/>
        <v>1646532</v>
      </c>
      <c r="BC344" s="21">
        <f t="shared" si="88"/>
        <v>552813</v>
      </c>
      <c r="BD344" s="21">
        <f t="shared" si="89"/>
        <v>2199345</v>
      </c>
      <c r="BF344" s="26">
        <f t="shared" si="94"/>
        <v>12</v>
      </c>
      <c r="BG344" s="26">
        <f t="shared" si="90"/>
        <v>2021</v>
      </c>
      <c r="BI344" s="21">
        <f t="shared" si="91"/>
        <v>130970</v>
      </c>
      <c r="BJ344" s="26">
        <f t="shared" si="92"/>
        <v>19</v>
      </c>
    </row>
    <row r="345" spans="1:62" s="26" customFormat="1" ht="15.75" x14ac:dyDescent="0.25">
      <c r="A345" s="33">
        <v>44532</v>
      </c>
      <c r="B345" s="39">
        <v>66532</v>
      </c>
      <c r="C345" s="39">
        <v>63914</v>
      </c>
      <c r="D345" s="39">
        <v>62087</v>
      </c>
      <c r="E345" s="39">
        <v>61868</v>
      </c>
      <c r="F345" s="39">
        <v>64792</v>
      </c>
      <c r="G345" s="39">
        <v>71460</v>
      </c>
      <c r="H345" s="39">
        <v>87939</v>
      </c>
      <c r="I345" s="39">
        <v>100517</v>
      </c>
      <c r="J345" s="39">
        <v>102596</v>
      </c>
      <c r="K345" s="39">
        <v>101661</v>
      </c>
      <c r="L345" s="39">
        <v>96804</v>
      </c>
      <c r="M345" s="39">
        <v>93045</v>
      </c>
      <c r="N345" s="39">
        <v>89452</v>
      </c>
      <c r="O345" s="39">
        <v>85362</v>
      </c>
      <c r="P345" s="39">
        <v>86995</v>
      </c>
      <c r="Q345" s="39">
        <v>97235</v>
      </c>
      <c r="R345" s="39">
        <v>114205</v>
      </c>
      <c r="S345" s="39">
        <v>125148</v>
      </c>
      <c r="T345" s="39">
        <v>131541</v>
      </c>
      <c r="U345" s="39">
        <v>126716</v>
      </c>
      <c r="V345" s="39">
        <v>118247</v>
      </c>
      <c r="W345" s="39">
        <v>106928</v>
      </c>
      <c r="X345" s="39">
        <v>78888</v>
      </c>
      <c r="Y345" s="39">
        <v>74197</v>
      </c>
      <c r="AA345" s="26">
        <f t="shared" si="80"/>
        <v>4</v>
      </c>
      <c r="AB345" s="21">
        <f t="shared" si="86"/>
        <v>1655340</v>
      </c>
      <c r="AC345" s="21">
        <f t="shared" si="81"/>
        <v>552789</v>
      </c>
      <c r="AD345" s="21">
        <f t="shared" si="87"/>
        <v>2208129</v>
      </c>
      <c r="AF345" s="26">
        <f t="shared" si="82"/>
        <v>12</v>
      </c>
      <c r="AG345" s="26">
        <f t="shared" si="83"/>
        <v>2021</v>
      </c>
      <c r="AI345" s="21">
        <f t="shared" si="84"/>
        <v>131541</v>
      </c>
      <c r="AJ345" s="26">
        <f t="shared" si="85"/>
        <v>19</v>
      </c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BA345" s="26">
        <f t="shared" si="96"/>
        <v>5</v>
      </c>
      <c r="BB345" s="21">
        <f t="shared" si="95"/>
        <v>1655340</v>
      </c>
      <c r="BC345" s="21">
        <f t="shared" si="88"/>
        <v>552789</v>
      </c>
      <c r="BD345" s="21">
        <f t="shared" si="89"/>
        <v>2208129</v>
      </c>
      <c r="BF345" s="26">
        <f t="shared" si="94"/>
        <v>12</v>
      </c>
      <c r="BG345" s="26">
        <f t="shared" si="90"/>
        <v>2021</v>
      </c>
      <c r="BI345" s="21">
        <f t="shared" si="91"/>
        <v>131541</v>
      </c>
      <c r="BJ345" s="26">
        <f t="shared" si="92"/>
        <v>19</v>
      </c>
    </row>
    <row r="346" spans="1:62" s="26" customFormat="1" ht="15.75" x14ac:dyDescent="0.25">
      <c r="A346" s="33">
        <v>44533</v>
      </c>
      <c r="B346" s="39">
        <v>63957</v>
      </c>
      <c r="C346" s="39">
        <v>59606</v>
      </c>
      <c r="D346" s="39">
        <v>57972</v>
      </c>
      <c r="E346" s="39">
        <v>56512</v>
      </c>
      <c r="F346" s="39">
        <v>60596</v>
      </c>
      <c r="G346" s="39">
        <v>67612</v>
      </c>
      <c r="H346" s="39">
        <v>86300</v>
      </c>
      <c r="I346" s="39">
        <v>100474</v>
      </c>
      <c r="J346" s="39">
        <v>102554</v>
      </c>
      <c r="K346" s="39">
        <v>101626</v>
      </c>
      <c r="L346" s="39">
        <v>96759</v>
      </c>
      <c r="M346" s="39">
        <v>92984</v>
      </c>
      <c r="N346" s="39">
        <v>89370</v>
      </c>
      <c r="O346" s="39">
        <v>84324</v>
      </c>
      <c r="P346" s="39">
        <v>86609</v>
      </c>
      <c r="Q346" s="39">
        <v>97127</v>
      </c>
      <c r="R346" s="39">
        <v>114136</v>
      </c>
      <c r="S346" s="39">
        <v>125058</v>
      </c>
      <c r="T346" s="39">
        <v>131454</v>
      </c>
      <c r="U346" s="39">
        <v>126643</v>
      </c>
      <c r="V346" s="39">
        <v>118185</v>
      </c>
      <c r="W346" s="39">
        <v>106893</v>
      </c>
      <c r="X346" s="39">
        <v>83535</v>
      </c>
      <c r="Y346" s="39">
        <v>77175</v>
      </c>
      <c r="AA346" s="26">
        <f t="shared" si="80"/>
        <v>5</v>
      </c>
      <c r="AB346" s="21">
        <f t="shared" si="86"/>
        <v>1657731</v>
      </c>
      <c r="AC346" s="21">
        <f t="shared" si="81"/>
        <v>529730</v>
      </c>
      <c r="AD346" s="21">
        <f t="shared" si="87"/>
        <v>2187461</v>
      </c>
      <c r="AF346" s="26">
        <f t="shared" si="82"/>
        <v>12</v>
      </c>
      <c r="AG346" s="26">
        <f t="shared" si="83"/>
        <v>2021</v>
      </c>
      <c r="AI346" s="21">
        <f t="shared" si="84"/>
        <v>131454</v>
      </c>
      <c r="AJ346" s="26">
        <f t="shared" si="85"/>
        <v>19</v>
      </c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BA346" s="26">
        <f t="shared" si="96"/>
        <v>6</v>
      </c>
      <c r="BB346" s="21">
        <f t="shared" si="95"/>
        <v>1657731</v>
      </c>
      <c r="BC346" s="21">
        <f t="shared" si="88"/>
        <v>529730</v>
      </c>
      <c r="BD346" s="21">
        <f t="shared" si="89"/>
        <v>2187461</v>
      </c>
      <c r="BF346" s="26">
        <f t="shared" si="94"/>
        <v>12</v>
      </c>
      <c r="BG346" s="26">
        <f t="shared" si="90"/>
        <v>2021</v>
      </c>
      <c r="BI346" s="21">
        <f t="shared" si="91"/>
        <v>131454</v>
      </c>
      <c r="BJ346" s="26">
        <f t="shared" si="92"/>
        <v>19</v>
      </c>
    </row>
    <row r="347" spans="1:62" s="26" customFormat="1" ht="15.75" x14ac:dyDescent="0.25">
      <c r="A347" s="33">
        <v>44534</v>
      </c>
      <c r="B347" s="39">
        <v>70964</v>
      </c>
      <c r="C347" s="39">
        <v>67547</v>
      </c>
      <c r="D347" s="39">
        <v>66092</v>
      </c>
      <c r="E347" s="39">
        <v>64969</v>
      </c>
      <c r="F347" s="39">
        <v>68237</v>
      </c>
      <c r="G347" s="39">
        <v>71944</v>
      </c>
      <c r="H347" s="39">
        <v>82553</v>
      </c>
      <c r="I347" s="39">
        <v>97488</v>
      </c>
      <c r="J347" s="39">
        <v>103697</v>
      </c>
      <c r="K347" s="39">
        <v>104819</v>
      </c>
      <c r="L347" s="39">
        <v>100706</v>
      </c>
      <c r="M347" s="39">
        <v>97313</v>
      </c>
      <c r="N347" s="39">
        <v>92081</v>
      </c>
      <c r="O347" s="39">
        <v>87039</v>
      </c>
      <c r="P347" s="39">
        <v>89384</v>
      </c>
      <c r="Q347" s="39">
        <v>99123</v>
      </c>
      <c r="R347" s="39">
        <v>116180</v>
      </c>
      <c r="S347" s="39">
        <v>127512</v>
      </c>
      <c r="T347" s="39">
        <v>131090</v>
      </c>
      <c r="U347" s="39">
        <v>126365</v>
      </c>
      <c r="V347" s="39">
        <v>118100</v>
      </c>
      <c r="W347" s="39">
        <v>105894</v>
      </c>
      <c r="X347" s="39">
        <v>83700</v>
      </c>
      <c r="Y347" s="39">
        <v>77368</v>
      </c>
      <c r="AA347" s="26">
        <f t="shared" ref="AA347:AA410" si="97">WEEKDAY(A347,2)</f>
        <v>6</v>
      </c>
      <c r="AB347" s="21">
        <f t="shared" si="86"/>
        <v>1680491</v>
      </c>
      <c r="AC347" s="21">
        <f t="shared" si="81"/>
        <v>569674</v>
      </c>
      <c r="AD347" s="21">
        <f t="shared" si="87"/>
        <v>2250165</v>
      </c>
      <c r="AF347" s="26">
        <f t="shared" si="82"/>
        <v>12</v>
      </c>
      <c r="AG347" s="26">
        <f t="shared" si="83"/>
        <v>2021</v>
      </c>
      <c r="AI347" s="21">
        <f t="shared" si="84"/>
        <v>131090</v>
      </c>
      <c r="AJ347" s="26">
        <f t="shared" si="85"/>
        <v>19</v>
      </c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BA347" s="26">
        <f t="shared" si="96"/>
        <v>7</v>
      </c>
      <c r="BB347" s="21">
        <f t="shared" si="95"/>
        <v>0</v>
      </c>
      <c r="BC347" s="21">
        <f t="shared" si="88"/>
        <v>2250165</v>
      </c>
      <c r="BD347" s="21">
        <f t="shared" si="89"/>
        <v>2250165</v>
      </c>
      <c r="BF347" s="26">
        <f t="shared" si="94"/>
        <v>12</v>
      </c>
      <c r="BG347" s="26">
        <f t="shared" si="90"/>
        <v>2021</v>
      </c>
      <c r="BI347" s="21">
        <f t="shared" si="91"/>
        <v>131090</v>
      </c>
      <c r="BJ347" s="26">
        <f t="shared" si="92"/>
        <v>19</v>
      </c>
    </row>
    <row r="348" spans="1:62" s="26" customFormat="1" ht="15.75" x14ac:dyDescent="0.25">
      <c r="A348" s="33">
        <v>44535</v>
      </c>
      <c r="B348" s="39">
        <v>70794</v>
      </c>
      <c r="C348" s="39">
        <v>67458</v>
      </c>
      <c r="D348" s="39">
        <v>66128</v>
      </c>
      <c r="E348" s="39">
        <v>64574</v>
      </c>
      <c r="F348" s="39">
        <v>67341</v>
      </c>
      <c r="G348" s="39">
        <v>70935</v>
      </c>
      <c r="H348" s="39">
        <v>82157</v>
      </c>
      <c r="I348" s="39">
        <v>97458</v>
      </c>
      <c r="J348" s="39">
        <v>103684</v>
      </c>
      <c r="K348" s="39">
        <v>104771</v>
      </c>
      <c r="L348" s="39">
        <v>100668</v>
      </c>
      <c r="M348" s="39">
        <v>97284</v>
      </c>
      <c r="N348" s="39">
        <v>92065</v>
      </c>
      <c r="O348" s="39">
        <v>87033</v>
      </c>
      <c r="P348" s="39">
        <v>89407</v>
      </c>
      <c r="Q348" s="39">
        <v>99137</v>
      </c>
      <c r="R348" s="39">
        <v>116183</v>
      </c>
      <c r="S348" s="39">
        <v>127497</v>
      </c>
      <c r="T348" s="39">
        <v>131104</v>
      </c>
      <c r="U348" s="39">
        <v>126400</v>
      </c>
      <c r="V348" s="39">
        <v>118140</v>
      </c>
      <c r="W348" s="39">
        <v>105912</v>
      </c>
      <c r="X348" s="39">
        <v>80734</v>
      </c>
      <c r="Y348" s="39">
        <v>75044</v>
      </c>
      <c r="AA348" s="26">
        <f t="shared" si="97"/>
        <v>7</v>
      </c>
      <c r="AB348" s="21">
        <f t="shared" si="86"/>
        <v>0</v>
      </c>
      <c r="AC348" s="21">
        <f t="shared" si="81"/>
        <v>2241908</v>
      </c>
      <c r="AD348" s="21">
        <f t="shared" si="87"/>
        <v>2241908</v>
      </c>
      <c r="AF348" s="26">
        <f t="shared" si="82"/>
        <v>12</v>
      </c>
      <c r="AG348" s="26">
        <f t="shared" si="83"/>
        <v>2021</v>
      </c>
      <c r="AI348" s="21">
        <f t="shared" si="84"/>
        <v>131104</v>
      </c>
      <c r="AJ348" s="26">
        <f t="shared" si="85"/>
        <v>19</v>
      </c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BA348" s="26">
        <f t="shared" si="96"/>
        <v>1</v>
      </c>
      <c r="BB348" s="21">
        <f t="shared" si="95"/>
        <v>0</v>
      </c>
      <c r="BC348" s="21">
        <f t="shared" si="88"/>
        <v>2241908</v>
      </c>
      <c r="BD348" s="21">
        <f t="shared" si="89"/>
        <v>2241908</v>
      </c>
      <c r="BF348" s="26">
        <f t="shared" si="94"/>
        <v>12</v>
      </c>
      <c r="BG348" s="26">
        <f t="shared" si="90"/>
        <v>2021</v>
      </c>
      <c r="BI348" s="21">
        <f t="shared" si="91"/>
        <v>131104</v>
      </c>
      <c r="BJ348" s="26">
        <f t="shared" si="92"/>
        <v>19</v>
      </c>
    </row>
    <row r="349" spans="1:62" s="26" customFormat="1" ht="15.75" x14ac:dyDescent="0.25">
      <c r="A349" s="33">
        <v>44536</v>
      </c>
      <c r="B349" s="39">
        <v>67285</v>
      </c>
      <c r="C349" s="39">
        <v>63845</v>
      </c>
      <c r="D349" s="39">
        <v>61560</v>
      </c>
      <c r="E349" s="39">
        <v>60365</v>
      </c>
      <c r="F349" s="39">
        <v>63684</v>
      </c>
      <c r="G349" s="39">
        <v>71204</v>
      </c>
      <c r="H349" s="39">
        <v>86912</v>
      </c>
      <c r="I349" s="39">
        <v>101213</v>
      </c>
      <c r="J349" s="39">
        <v>103318</v>
      </c>
      <c r="K349" s="39">
        <v>102357</v>
      </c>
      <c r="L349" s="39">
        <v>97461</v>
      </c>
      <c r="M349" s="39">
        <v>93666</v>
      </c>
      <c r="N349" s="39">
        <v>90050</v>
      </c>
      <c r="O349" s="39">
        <v>85006</v>
      </c>
      <c r="P349" s="39">
        <v>87310</v>
      </c>
      <c r="Q349" s="39">
        <v>97894</v>
      </c>
      <c r="R349" s="39">
        <v>115013</v>
      </c>
      <c r="S349" s="39">
        <v>126015</v>
      </c>
      <c r="T349" s="39">
        <v>132471</v>
      </c>
      <c r="U349" s="39">
        <v>127613</v>
      </c>
      <c r="V349" s="39">
        <v>119121</v>
      </c>
      <c r="W349" s="39">
        <v>107745</v>
      </c>
      <c r="X349" s="39">
        <v>79485</v>
      </c>
      <c r="Y349" s="39">
        <v>74712</v>
      </c>
      <c r="AA349" s="26">
        <f t="shared" si="97"/>
        <v>1</v>
      </c>
      <c r="AB349" s="21">
        <f t="shared" si="86"/>
        <v>0</v>
      </c>
      <c r="AC349" s="21">
        <f t="shared" si="81"/>
        <v>2215305</v>
      </c>
      <c r="AD349" s="21">
        <f t="shared" si="87"/>
        <v>2215305</v>
      </c>
      <c r="AF349" s="26">
        <f t="shared" si="82"/>
        <v>12</v>
      </c>
      <c r="AG349" s="26">
        <f t="shared" si="83"/>
        <v>2021</v>
      </c>
      <c r="AI349" s="21">
        <f t="shared" si="84"/>
        <v>132471</v>
      </c>
      <c r="AJ349" s="26">
        <f t="shared" si="85"/>
        <v>19</v>
      </c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BA349" s="26">
        <f t="shared" si="96"/>
        <v>2</v>
      </c>
      <c r="BB349" s="21">
        <f t="shared" si="95"/>
        <v>1665738</v>
      </c>
      <c r="BC349" s="21">
        <f t="shared" si="88"/>
        <v>549567</v>
      </c>
      <c r="BD349" s="21">
        <f t="shared" si="89"/>
        <v>2215305</v>
      </c>
      <c r="BF349" s="26">
        <f t="shared" si="94"/>
        <v>12</v>
      </c>
      <c r="BG349" s="26">
        <f t="shared" si="90"/>
        <v>2021</v>
      </c>
      <c r="BI349" s="21">
        <f t="shared" si="91"/>
        <v>132471</v>
      </c>
      <c r="BJ349" s="26">
        <f t="shared" si="92"/>
        <v>19</v>
      </c>
    </row>
    <row r="350" spans="1:62" s="26" customFormat="1" ht="15.75" x14ac:dyDescent="0.25">
      <c r="A350" s="33">
        <v>44537</v>
      </c>
      <c r="B350" s="39">
        <v>64755</v>
      </c>
      <c r="C350" s="39">
        <v>60336</v>
      </c>
      <c r="D350" s="39">
        <v>58684</v>
      </c>
      <c r="E350" s="39">
        <v>57214</v>
      </c>
      <c r="F350" s="39">
        <v>61338</v>
      </c>
      <c r="G350" s="39">
        <v>68431</v>
      </c>
      <c r="H350" s="39">
        <v>87348</v>
      </c>
      <c r="I350" s="39">
        <v>101698</v>
      </c>
      <c r="J350" s="39">
        <v>103801</v>
      </c>
      <c r="K350" s="39">
        <v>102844</v>
      </c>
      <c r="L350" s="39">
        <v>97903</v>
      </c>
      <c r="M350" s="39">
        <v>94100</v>
      </c>
      <c r="N350" s="39">
        <v>90447</v>
      </c>
      <c r="O350" s="39">
        <v>85377</v>
      </c>
      <c r="P350" s="39">
        <v>87691</v>
      </c>
      <c r="Q350" s="39">
        <v>98395</v>
      </c>
      <c r="R350" s="39">
        <v>115742</v>
      </c>
      <c r="S350" s="39">
        <v>126811</v>
      </c>
      <c r="T350" s="39">
        <v>133289</v>
      </c>
      <c r="U350" s="39">
        <v>128424</v>
      </c>
      <c r="V350" s="39">
        <v>119862</v>
      </c>
      <c r="W350" s="39">
        <v>108421</v>
      </c>
      <c r="X350" s="39">
        <v>80028</v>
      </c>
      <c r="Y350" s="39">
        <v>75207</v>
      </c>
      <c r="AA350" s="26">
        <f t="shared" si="97"/>
        <v>2</v>
      </c>
      <c r="AB350" s="21">
        <f t="shared" si="86"/>
        <v>1674833</v>
      </c>
      <c r="AC350" s="21">
        <f t="shared" si="81"/>
        <v>533313</v>
      </c>
      <c r="AD350" s="21">
        <f t="shared" si="87"/>
        <v>2208146</v>
      </c>
      <c r="AF350" s="26">
        <f t="shared" si="82"/>
        <v>12</v>
      </c>
      <c r="AG350" s="26">
        <f t="shared" si="83"/>
        <v>2021</v>
      </c>
      <c r="AI350" s="21">
        <f t="shared" si="84"/>
        <v>133289</v>
      </c>
      <c r="AJ350" s="26">
        <f t="shared" si="85"/>
        <v>19</v>
      </c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BA350" s="26">
        <f t="shared" si="96"/>
        <v>3</v>
      </c>
      <c r="BB350" s="21">
        <f t="shared" si="95"/>
        <v>1674833</v>
      </c>
      <c r="BC350" s="21">
        <f t="shared" si="88"/>
        <v>533313</v>
      </c>
      <c r="BD350" s="21">
        <f t="shared" si="89"/>
        <v>2208146</v>
      </c>
      <c r="BF350" s="26">
        <f t="shared" si="94"/>
        <v>12</v>
      </c>
      <c r="BG350" s="26">
        <f t="shared" si="90"/>
        <v>2021</v>
      </c>
      <c r="BI350" s="21">
        <f t="shared" si="91"/>
        <v>133289</v>
      </c>
      <c r="BJ350" s="26">
        <f t="shared" si="92"/>
        <v>19</v>
      </c>
    </row>
    <row r="351" spans="1:62" s="26" customFormat="1" ht="15.75" x14ac:dyDescent="0.25">
      <c r="A351" s="33">
        <v>44538</v>
      </c>
      <c r="B351" s="39">
        <v>105398</v>
      </c>
      <c r="C351" s="39">
        <v>105430</v>
      </c>
      <c r="D351" s="39">
        <v>89538</v>
      </c>
      <c r="E351" s="39">
        <v>64529</v>
      </c>
      <c r="F351" s="39">
        <v>61602</v>
      </c>
      <c r="G351" s="39">
        <v>68725</v>
      </c>
      <c r="H351" s="39">
        <v>87726</v>
      </c>
      <c r="I351" s="39">
        <v>102149</v>
      </c>
      <c r="J351" s="39">
        <v>104273</v>
      </c>
      <c r="K351" s="39">
        <v>103317</v>
      </c>
      <c r="L351" s="39">
        <v>98379</v>
      </c>
      <c r="M351" s="39">
        <v>94546</v>
      </c>
      <c r="N351" s="39">
        <v>90876</v>
      </c>
      <c r="O351" s="39">
        <v>85780</v>
      </c>
      <c r="P351" s="39">
        <v>88089</v>
      </c>
      <c r="Q351" s="39">
        <v>98805</v>
      </c>
      <c r="R351" s="39">
        <v>116079</v>
      </c>
      <c r="S351" s="39">
        <v>127194</v>
      </c>
      <c r="T351" s="39">
        <v>133710</v>
      </c>
      <c r="U351" s="39">
        <v>128806</v>
      </c>
      <c r="V351" s="39">
        <v>120212</v>
      </c>
      <c r="W351" s="39">
        <v>108695</v>
      </c>
      <c r="X351" s="39">
        <v>81912</v>
      </c>
      <c r="Y351" s="39">
        <v>87584</v>
      </c>
      <c r="AA351" s="26">
        <f t="shared" si="97"/>
        <v>3</v>
      </c>
      <c r="AB351" s="21">
        <f t="shared" si="86"/>
        <v>1682822</v>
      </c>
      <c r="AC351" s="21">
        <f t="shared" si="81"/>
        <v>670532</v>
      </c>
      <c r="AD351" s="21">
        <f t="shared" si="87"/>
        <v>2353354</v>
      </c>
      <c r="AF351" s="26">
        <f t="shared" si="82"/>
        <v>12</v>
      </c>
      <c r="AG351" s="26">
        <f t="shared" si="83"/>
        <v>2021</v>
      </c>
      <c r="AI351" s="21">
        <f t="shared" si="84"/>
        <v>133710</v>
      </c>
      <c r="AJ351" s="26">
        <f t="shared" si="85"/>
        <v>19</v>
      </c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BA351" s="26">
        <f t="shared" si="96"/>
        <v>4</v>
      </c>
      <c r="BB351" s="21">
        <f t="shared" si="95"/>
        <v>1682822</v>
      </c>
      <c r="BC351" s="21">
        <f t="shared" si="88"/>
        <v>670532</v>
      </c>
      <c r="BD351" s="21">
        <f t="shared" si="89"/>
        <v>2353354</v>
      </c>
      <c r="BF351" s="26">
        <f t="shared" si="94"/>
        <v>12</v>
      </c>
      <c r="BG351" s="26">
        <f t="shared" si="90"/>
        <v>2021</v>
      </c>
      <c r="BI351" s="21">
        <f t="shared" si="91"/>
        <v>133710</v>
      </c>
      <c r="BJ351" s="26">
        <f t="shared" si="92"/>
        <v>19</v>
      </c>
    </row>
    <row r="352" spans="1:62" s="26" customFormat="1" ht="15.75" x14ac:dyDescent="0.25">
      <c r="A352" s="33">
        <v>44539</v>
      </c>
      <c r="B352" s="39">
        <v>73437</v>
      </c>
      <c r="C352" s="39">
        <v>69762</v>
      </c>
      <c r="D352" s="39">
        <v>67991</v>
      </c>
      <c r="E352" s="39">
        <v>67250</v>
      </c>
      <c r="F352" s="39">
        <v>71298</v>
      </c>
      <c r="G352" s="39">
        <v>78785</v>
      </c>
      <c r="H352" s="39">
        <v>94666</v>
      </c>
      <c r="I352" s="39">
        <v>102781</v>
      </c>
      <c r="J352" s="39">
        <v>104669</v>
      </c>
      <c r="K352" s="39">
        <v>103693</v>
      </c>
      <c r="L352" s="39">
        <v>98719</v>
      </c>
      <c r="M352" s="39">
        <v>94872</v>
      </c>
      <c r="N352" s="39">
        <v>91295</v>
      </c>
      <c r="O352" s="39">
        <v>88242</v>
      </c>
      <c r="P352" s="39">
        <v>90605</v>
      </c>
      <c r="Q352" s="39">
        <v>99147</v>
      </c>
      <c r="R352" s="39">
        <v>116488</v>
      </c>
      <c r="S352" s="39">
        <v>127629</v>
      </c>
      <c r="T352" s="39">
        <v>134164</v>
      </c>
      <c r="U352" s="39">
        <v>129246</v>
      </c>
      <c r="V352" s="39">
        <v>120650</v>
      </c>
      <c r="W352" s="39">
        <v>109105</v>
      </c>
      <c r="X352" s="39">
        <v>88598</v>
      </c>
      <c r="Y352" s="39">
        <v>82570</v>
      </c>
      <c r="AA352" s="26">
        <f t="shared" si="97"/>
        <v>4</v>
      </c>
      <c r="AB352" s="21">
        <f t="shared" si="86"/>
        <v>1699903</v>
      </c>
      <c r="AC352" s="21">
        <f t="shared" si="81"/>
        <v>605759</v>
      </c>
      <c r="AD352" s="21">
        <f t="shared" si="87"/>
        <v>2305662</v>
      </c>
      <c r="AF352" s="26">
        <f t="shared" si="82"/>
        <v>12</v>
      </c>
      <c r="AG352" s="26">
        <f t="shared" si="83"/>
        <v>2021</v>
      </c>
      <c r="AI352" s="21">
        <f t="shared" si="84"/>
        <v>134164</v>
      </c>
      <c r="AJ352" s="26">
        <f t="shared" si="85"/>
        <v>19</v>
      </c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BA352" s="26">
        <f t="shared" si="96"/>
        <v>5</v>
      </c>
      <c r="BB352" s="21">
        <f t="shared" si="95"/>
        <v>1699903</v>
      </c>
      <c r="BC352" s="21">
        <f t="shared" si="88"/>
        <v>605759</v>
      </c>
      <c r="BD352" s="21">
        <f t="shared" si="89"/>
        <v>2305662</v>
      </c>
      <c r="BF352" s="26">
        <f t="shared" si="94"/>
        <v>12</v>
      </c>
      <c r="BG352" s="26">
        <f t="shared" si="90"/>
        <v>2021</v>
      </c>
      <c r="BI352" s="21">
        <f t="shared" si="91"/>
        <v>134164</v>
      </c>
      <c r="BJ352" s="26">
        <f t="shared" si="92"/>
        <v>19</v>
      </c>
    </row>
    <row r="353" spans="1:62" s="26" customFormat="1" ht="15.75" x14ac:dyDescent="0.25">
      <c r="A353" s="33">
        <v>44540</v>
      </c>
      <c r="B353" s="39">
        <v>75986</v>
      </c>
      <c r="C353" s="39">
        <v>73146</v>
      </c>
      <c r="D353" s="39">
        <v>71355</v>
      </c>
      <c r="E353" s="39">
        <v>71324</v>
      </c>
      <c r="F353" s="39">
        <v>74978</v>
      </c>
      <c r="G353" s="39">
        <v>82618</v>
      </c>
      <c r="H353" s="39">
        <v>98629</v>
      </c>
      <c r="I353" s="39">
        <v>106750</v>
      </c>
      <c r="J353" s="39">
        <v>107638</v>
      </c>
      <c r="K353" s="39">
        <v>105897</v>
      </c>
      <c r="L353" s="39">
        <v>103090</v>
      </c>
      <c r="M353" s="39">
        <v>101350</v>
      </c>
      <c r="N353" s="39">
        <v>99889</v>
      </c>
      <c r="O353" s="39">
        <v>96301</v>
      </c>
      <c r="P353" s="39">
        <v>99215</v>
      </c>
      <c r="Q353" s="39">
        <v>104646</v>
      </c>
      <c r="R353" s="39">
        <v>116944</v>
      </c>
      <c r="S353" s="39">
        <v>128155</v>
      </c>
      <c r="T353" s="39">
        <v>134707</v>
      </c>
      <c r="U353" s="39">
        <v>129766</v>
      </c>
      <c r="V353" s="39">
        <v>121103</v>
      </c>
      <c r="W353" s="39">
        <v>109518</v>
      </c>
      <c r="X353" s="39">
        <v>85856</v>
      </c>
      <c r="Y353" s="39">
        <v>78889</v>
      </c>
      <c r="AA353" s="26">
        <f t="shared" si="97"/>
        <v>5</v>
      </c>
      <c r="AB353" s="21">
        <f t="shared" si="86"/>
        <v>1750825</v>
      </c>
      <c r="AC353" s="21">
        <f t="shared" si="81"/>
        <v>626925</v>
      </c>
      <c r="AD353" s="21">
        <f t="shared" si="87"/>
        <v>2377750</v>
      </c>
      <c r="AF353" s="26">
        <f t="shared" si="82"/>
        <v>12</v>
      </c>
      <c r="AG353" s="26">
        <f t="shared" si="83"/>
        <v>2021</v>
      </c>
      <c r="AI353" s="21">
        <f t="shared" si="84"/>
        <v>134707</v>
      </c>
      <c r="AJ353" s="26">
        <f t="shared" si="85"/>
        <v>19</v>
      </c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BA353" s="26">
        <f t="shared" si="96"/>
        <v>6</v>
      </c>
      <c r="BB353" s="21">
        <f t="shared" si="95"/>
        <v>1750825</v>
      </c>
      <c r="BC353" s="21">
        <f t="shared" si="88"/>
        <v>626925</v>
      </c>
      <c r="BD353" s="21">
        <f t="shared" si="89"/>
        <v>2377750</v>
      </c>
      <c r="BF353" s="26">
        <f t="shared" si="94"/>
        <v>12</v>
      </c>
      <c r="BG353" s="26">
        <f t="shared" si="90"/>
        <v>2021</v>
      </c>
      <c r="BI353" s="21">
        <f t="shared" si="91"/>
        <v>134707</v>
      </c>
      <c r="BJ353" s="26">
        <f t="shared" si="92"/>
        <v>19</v>
      </c>
    </row>
    <row r="354" spans="1:62" s="26" customFormat="1" ht="15.75" x14ac:dyDescent="0.25">
      <c r="A354" s="33">
        <v>44541</v>
      </c>
      <c r="B354" s="39">
        <v>71085</v>
      </c>
      <c r="C354" s="39">
        <v>66963</v>
      </c>
      <c r="D354" s="39">
        <v>64841</v>
      </c>
      <c r="E354" s="39">
        <v>64120</v>
      </c>
      <c r="F354" s="39">
        <v>65773</v>
      </c>
      <c r="G354" s="39">
        <v>69268</v>
      </c>
      <c r="H354" s="39">
        <v>84186</v>
      </c>
      <c r="I354" s="39">
        <v>99860</v>
      </c>
      <c r="J354" s="39">
        <v>106211</v>
      </c>
      <c r="K354" s="39">
        <v>107345</v>
      </c>
      <c r="L354" s="39">
        <v>103140</v>
      </c>
      <c r="M354" s="39">
        <v>99694</v>
      </c>
      <c r="N354" s="39">
        <v>95401</v>
      </c>
      <c r="O354" s="39">
        <v>91281</v>
      </c>
      <c r="P354" s="39">
        <v>91626</v>
      </c>
      <c r="Q354" s="39">
        <v>101580</v>
      </c>
      <c r="R354" s="39">
        <v>119022</v>
      </c>
      <c r="S354" s="39">
        <v>130630</v>
      </c>
      <c r="T354" s="39">
        <v>134293</v>
      </c>
      <c r="U354" s="39">
        <v>129451</v>
      </c>
      <c r="V354" s="39">
        <v>121021</v>
      </c>
      <c r="W354" s="39">
        <v>108504</v>
      </c>
      <c r="X354" s="39">
        <v>82190</v>
      </c>
      <c r="Y354" s="39">
        <v>76886</v>
      </c>
      <c r="AA354" s="26">
        <f t="shared" si="97"/>
        <v>6</v>
      </c>
      <c r="AB354" s="21">
        <f t="shared" si="86"/>
        <v>1721249</v>
      </c>
      <c r="AC354" s="21">
        <f t="shared" si="81"/>
        <v>563122</v>
      </c>
      <c r="AD354" s="21">
        <f t="shared" si="87"/>
        <v>2284371</v>
      </c>
      <c r="AF354" s="26">
        <f t="shared" si="82"/>
        <v>12</v>
      </c>
      <c r="AG354" s="26">
        <f t="shared" si="83"/>
        <v>2021</v>
      </c>
      <c r="AI354" s="21">
        <f t="shared" si="84"/>
        <v>134293</v>
      </c>
      <c r="AJ354" s="26">
        <f t="shared" si="85"/>
        <v>19</v>
      </c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BA354" s="26">
        <f t="shared" si="96"/>
        <v>7</v>
      </c>
      <c r="BB354" s="21">
        <f t="shared" si="95"/>
        <v>0</v>
      </c>
      <c r="BC354" s="21">
        <f t="shared" si="88"/>
        <v>2284371</v>
      </c>
      <c r="BD354" s="21">
        <f t="shared" si="89"/>
        <v>2284371</v>
      </c>
      <c r="BF354" s="26">
        <f t="shared" si="94"/>
        <v>12</v>
      </c>
      <c r="BG354" s="26">
        <f t="shared" si="90"/>
        <v>2021</v>
      </c>
      <c r="BI354" s="21">
        <f t="shared" si="91"/>
        <v>134293</v>
      </c>
      <c r="BJ354" s="26">
        <f t="shared" si="92"/>
        <v>19</v>
      </c>
    </row>
    <row r="355" spans="1:62" s="26" customFormat="1" ht="15.75" x14ac:dyDescent="0.25">
      <c r="A355" s="33">
        <v>44542</v>
      </c>
      <c r="B355" s="39">
        <v>66158</v>
      </c>
      <c r="C355" s="39">
        <v>61678</v>
      </c>
      <c r="D355" s="39">
        <v>59757</v>
      </c>
      <c r="E355" s="39">
        <v>58399</v>
      </c>
      <c r="F355" s="39">
        <v>61952</v>
      </c>
      <c r="G355" s="39">
        <v>68296</v>
      </c>
      <c r="H355" s="39">
        <v>84150</v>
      </c>
      <c r="I355" s="39">
        <v>99846</v>
      </c>
      <c r="J355" s="39">
        <v>106223</v>
      </c>
      <c r="K355" s="39">
        <v>107337</v>
      </c>
      <c r="L355" s="39">
        <v>103103</v>
      </c>
      <c r="M355" s="39">
        <v>99656</v>
      </c>
      <c r="N355" s="39">
        <v>94307</v>
      </c>
      <c r="O355" s="39">
        <v>89140</v>
      </c>
      <c r="P355" s="39">
        <v>91559</v>
      </c>
      <c r="Q355" s="39">
        <v>101547</v>
      </c>
      <c r="R355" s="39">
        <v>119019</v>
      </c>
      <c r="S355" s="39">
        <v>130625</v>
      </c>
      <c r="T355" s="39">
        <v>134299</v>
      </c>
      <c r="U355" s="39">
        <v>129477</v>
      </c>
      <c r="V355" s="39">
        <v>121023</v>
      </c>
      <c r="W355" s="39">
        <v>108516</v>
      </c>
      <c r="X355" s="39">
        <v>82177</v>
      </c>
      <c r="Y355" s="39">
        <v>76893</v>
      </c>
      <c r="AA355" s="26">
        <f t="shared" si="97"/>
        <v>7</v>
      </c>
      <c r="AB355" s="21">
        <f t="shared" si="86"/>
        <v>0</v>
      </c>
      <c r="AC355" s="21">
        <f t="shared" si="81"/>
        <v>2255137</v>
      </c>
      <c r="AD355" s="21">
        <f t="shared" si="87"/>
        <v>2255137</v>
      </c>
      <c r="AF355" s="26">
        <f t="shared" si="82"/>
        <v>12</v>
      </c>
      <c r="AG355" s="26">
        <f t="shared" si="83"/>
        <v>2021</v>
      </c>
      <c r="AI355" s="21">
        <f t="shared" si="84"/>
        <v>134299</v>
      </c>
      <c r="AJ355" s="26">
        <f t="shared" si="85"/>
        <v>19</v>
      </c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BA355" s="26">
        <f t="shared" si="96"/>
        <v>1</v>
      </c>
      <c r="BB355" s="21">
        <f t="shared" si="95"/>
        <v>0</v>
      </c>
      <c r="BC355" s="21">
        <f t="shared" si="88"/>
        <v>2255137</v>
      </c>
      <c r="BD355" s="21">
        <f t="shared" si="89"/>
        <v>2255137</v>
      </c>
      <c r="BF355" s="26">
        <f t="shared" si="94"/>
        <v>12</v>
      </c>
      <c r="BG355" s="26">
        <f t="shared" si="90"/>
        <v>2021</v>
      </c>
      <c r="BI355" s="21">
        <f t="shared" si="91"/>
        <v>134299</v>
      </c>
      <c r="BJ355" s="26">
        <f t="shared" si="92"/>
        <v>19</v>
      </c>
    </row>
    <row r="356" spans="1:62" s="26" customFormat="1" ht="15.75" x14ac:dyDescent="0.25">
      <c r="A356" s="33">
        <v>44543</v>
      </c>
      <c r="B356" s="39">
        <v>92809</v>
      </c>
      <c r="C356" s="39">
        <v>88017</v>
      </c>
      <c r="D356" s="39">
        <v>85435</v>
      </c>
      <c r="E356" s="39">
        <v>85828</v>
      </c>
      <c r="F356" s="39">
        <v>90709</v>
      </c>
      <c r="G356" s="39">
        <v>93355</v>
      </c>
      <c r="H356" s="39">
        <v>96997</v>
      </c>
      <c r="I356" s="39">
        <v>103161</v>
      </c>
      <c r="J356" s="39">
        <v>105304</v>
      </c>
      <c r="K356" s="39">
        <v>104328</v>
      </c>
      <c r="L356" s="39">
        <v>99320</v>
      </c>
      <c r="M356" s="39">
        <v>95455</v>
      </c>
      <c r="N356" s="39">
        <v>91764</v>
      </c>
      <c r="O356" s="39">
        <v>86588</v>
      </c>
      <c r="P356" s="39">
        <v>88944</v>
      </c>
      <c r="Q356" s="39">
        <v>99766</v>
      </c>
      <c r="R356" s="39">
        <v>117209</v>
      </c>
      <c r="S356" s="39">
        <v>128449</v>
      </c>
      <c r="T356" s="39">
        <v>135042</v>
      </c>
      <c r="U356" s="39">
        <v>130075</v>
      </c>
      <c r="V356" s="39">
        <v>121403</v>
      </c>
      <c r="W356" s="39">
        <v>113338</v>
      </c>
      <c r="X356" s="39">
        <v>98127</v>
      </c>
      <c r="Y356" s="39">
        <v>98310</v>
      </c>
      <c r="AA356" s="26">
        <f t="shared" si="97"/>
        <v>1</v>
      </c>
      <c r="AB356" s="21">
        <f t="shared" si="86"/>
        <v>0</v>
      </c>
      <c r="AC356" s="21">
        <f t="shared" si="81"/>
        <v>2449733</v>
      </c>
      <c r="AD356" s="21">
        <f t="shared" si="87"/>
        <v>2449733</v>
      </c>
      <c r="AF356" s="26">
        <f t="shared" si="82"/>
        <v>12</v>
      </c>
      <c r="AG356" s="26">
        <f t="shared" si="83"/>
        <v>2021</v>
      </c>
      <c r="AI356" s="21">
        <f t="shared" si="84"/>
        <v>135042</v>
      </c>
      <c r="AJ356" s="26">
        <f t="shared" si="85"/>
        <v>19</v>
      </c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BA356" s="26">
        <f t="shared" si="96"/>
        <v>2</v>
      </c>
      <c r="BB356" s="21">
        <f t="shared" si="95"/>
        <v>1718273</v>
      </c>
      <c r="BC356" s="21">
        <f t="shared" si="88"/>
        <v>731460</v>
      </c>
      <c r="BD356" s="21">
        <f t="shared" si="89"/>
        <v>2449733</v>
      </c>
      <c r="BF356" s="26">
        <f t="shared" si="94"/>
        <v>12</v>
      </c>
      <c r="BG356" s="26">
        <f t="shared" si="90"/>
        <v>2021</v>
      </c>
      <c r="BI356" s="21">
        <f t="shared" si="91"/>
        <v>135042</v>
      </c>
      <c r="BJ356" s="26">
        <f t="shared" si="92"/>
        <v>19</v>
      </c>
    </row>
    <row r="357" spans="1:62" s="26" customFormat="1" ht="15.75" x14ac:dyDescent="0.25">
      <c r="A357" s="33">
        <v>44544</v>
      </c>
      <c r="B357" s="39">
        <v>65911</v>
      </c>
      <c r="C357" s="39">
        <v>61415</v>
      </c>
      <c r="D357" s="39">
        <v>59728</v>
      </c>
      <c r="E357" s="39">
        <v>58220</v>
      </c>
      <c r="F357" s="39">
        <v>62427</v>
      </c>
      <c r="G357" s="39">
        <v>69640</v>
      </c>
      <c r="H357" s="39">
        <v>88888</v>
      </c>
      <c r="I357" s="39">
        <v>103479</v>
      </c>
      <c r="J357" s="39">
        <v>105598</v>
      </c>
      <c r="K357" s="39">
        <v>104627</v>
      </c>
      <c r="L357" s="39">
        <v>99604</v>
      </c>
      <c r="M357" s="39">
        <v>95737</v>
      </c>
      <c r="N357" s="39">
        <v>92032</v>
      </c>
      <c r="O357" s="39">
        <v>86836</v>
      </c>
      <c r="P357" s="39">
        <v>89218</v>
      </c>
      <c r="Q357" s="39">
        <v>100081</v>
      </c>
      <c r="R357" s="39">
        <v>117591</v>
      </c>
      <c r="S357" s="39">
        <v>128850</v>
      </c>
      <c r="T357" s="39">
        <v>135420</v>
      </c>
      <c r="U357" s="39">
        <v>130470</v>
      </c>
      <c r="V357" s="39">
        <v>121759</v>
      </c>
      <c r="W357" s="39">
        <v>110132</v>
      </c>
      <c r="X357" s="39">
        <v>82620</v>
      </c>
      <c r="Y357" s="39">
        <v>76407</v>
      </c>
      <c r="AA357" s="26">
        <f t="shared" si="97"/>
        <v>2</v>
      </c>
      <c r="AB357" s="21">
        <f t="shared" si="86"/>
        <v>1704054</v>
      </c>
      <c r="AC357" s="21">
        <f t="shared" si="81"/>
        <v>542636</v>
      </c>
      <c r="AD357" s="21">
        <f t="shared" si="87"/>
        <v>2246690</v>
      </c>
      <c r="AF357" s="26">
        <f t="shared" si="82"/>
        <v>12</v>
      </c>
      <c r="AG357" s="26">
        <f t="shared" si="83"/>
        <v>2021</v>
      </c>
      <c r="AI357" s="21">
        <f t="shared" si="84"/>
        <v>135420</v>
      </c>
      <c r="AJ357" s="26">
        <f t="shared" si="85"/>
        <v>19</v>
      </c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BA357" s="26">
        <f t="shared" si="96"/>
        <v>3</v>
      </c>
      <c r="BB357" s="21">
        <f t="shared" si="95"/>
        <v>1704054</v>
      </c>
      <c r="BC357" s="21">
        <f t="shared" si="88"/>
        <v>542636</v>
      </c>
      <c r="BD357" s="21">
        <f t="shared" si="89"/>
        <v>2246690</v>
      </c>
      <c r="BF357" s="26">
        <f t="shared" si="94"/>
        <v>12</v>
      </c>
      <c r="BG357" s="26">
        <f t="shared" si="90"/>
        <v>2021</v>
      </c>
      <c r="BI357" s="21">
        <f t="shared" si="91"/>
        <v>135420</v>
      </c>
      <c r="BJ357" s="26">
        <f t="shared" si="92"/>
        <v>19</v>
      </c>
    </row>
    <row r="358" spans="1:62" s="26" customFormat="1" ht="15.75" x14ac:dyDescent="0.25">
      <c r="A358" s="33">
        <v>44545</v>
      </c>
      <c r="B358" s="39">
        <v>72618</v>
      </c>
      <c r="C358" s="39">
        <v>61621</v>
      </c>
      <c r="D358" s="39">
        <v>62578</v>
      </c>
      <c r="E358" s="39">
        <v>70522</v>
      </c>
      <c r="F358" s="39">
        <v>76275</v>
      </c>
      <c r="G358" s="39">
        <v>69835</v>
      </c>
      <c r="H358" s="39">
        <v>89140</v>
      </c>
      <c r="I358" s="39">
        <v>103778</v>
      </c>
      <c r="J358" s="39">
        <v>105904</v>
      </c>
      <c r="K358" s="39">
        <v>104931</v>
      </c>
      <c r="L358" s="39">
        <v>99902</v>
      </c>
      <c r="M358" s="39">
        <v>96027</v>
      </c>
      <c r="N358" s="39">
        <v>92302</v>
      </c>
      <c r="O358" s="39">
        <v>87111</v>
      </c>
      <c r="P358" s="39">
        <v>89474</v>
      </c>
      <c r="Q358" s="39">
        <v>100352</v>
      </c>
      <c r="R358" s="39">
        <v>117907</v>
      </c>
      <c r="S358" s="39">
        <v>129217</v>
      </c>
      <c r="T358" s="39">
        <v>135803</v>
      </c>
      <c r="U358" s="39">
        <v>130815</v>
      </c>
      <c r="V358" s="39">
        <v>122087</v>
      </c>
      <c r="W358" s="39">
        <v>117155</v>
      </c>
      <c r="X358" s="39">
        <v>118685</v>
      </c>
      <c r="Y358" s="39">
        <v>76608</v>
      </c>
      <c r="AA358" s="26">
        <f t="shared" si="97"/>
        <v>3</v>
      </c>
      <c r="AB358" s="21">
        <f t="shared" si="86"/>
        <v>1751450</v>
      </c>
      <c r="AC358" s="21">
        <f t="shared" si="81"/>
        <v>579197</v>
      </c>
      <c r="AD358" s="21">
        <f t="shared" si="87"/>
        <v>2330647</v>
      </c>
      <c r="AF358" s="26">
        <f t="shared" si="82"/>
        <v>12</v>
      </c>
      <c r="AG358" s="26">
        <f t="shared" si="83"/>
        <v>2021</v>
      </c>
      <c r="AI358" s="21">
        <f t="shared" si="84"/>
        <v>135803</v>
      </c>
      <c r="AJ358" s="26">
        <f t="shared" si="85"/>
        <v>19</v>
      </c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BA358" s="26">
        <f t="shared" si="96"/>
        <v>4</v>
      </c>
      <c r="BB358" s="21">
        <f t="shared" si="95"/>
        <v>1751450</v>
      </c>
      <c r="BC358" s="21">
        <f t="shared" si="88"/>
        <v>579197</v>
      </c>
      <c r="BD358" s="21">
        <f t="shared" si="89"/>
        <v>2330647</v>
      </c>
      <c r="BF358" s="26">
        <f t="shared" si="94"/>
        <v>12</v>
      </c>
      <c r="BG358" s="26">
        <f t="shared" si="90"/>
        <v>2021</v>
      </c>
      <c r="BI358" s="21">
        <f t="shared" si="91"/>
        <v>135803</v>
      </c>
      <c r="BJ358" s="26">
        <f t="shared" si="92"/>
        <v>19</v>
      </c>
    </row>
    <row r="359" spans="1:62" s="26" customFormat="1" ht="15.75" x14ac:dyDescent="0.25">
      <c r="A359" s="33">
        <v>44546</v>
      </c>
      <c r="B359" s="39">
        <v>68092</v>
      </c>
      <c r="C359" s="39">
        <v>64046</v>
      </c>
      <c r="D359" s="39">
        <v>62013</v>
      </c>
      <c r="E359" s="39">
        <v>61550</v>
      </c>
      <c r="F359" s="39">
        <v>64816</v>
      </c>
      <c r="G359" s="39">
        <v>70576</v>
      </c>
      <c r="H359" s="39">
        <v>89125</v>
      </c>
      <c r="I359" s="39">
        <v>103779</v>
      </c>
      <c r="J359" s="39">
        <v>105898</v>
      </c>
      <c r="K359" s="39">
        <v>104918</v>
      </c>
      <c r="L359" s="39">
        <v>99908</v>
      </c>
      <c r="M359" s="39">
        <v>96018</v>
      </c>
      <c r="N359" s="39">
        <v>92283</v>
      </c>
      <c r="O359" s="39">
        <v>87061</v>
      </c>
      <c r="P359" s="39">
        <v>89421</v>
      </c>
      <c r="Q359" s="39">
        <v>100323</v>
      </c>
      <c r="R359" s="39">
        <v>117883</v>
      </c>
      <c r="S359" s="39">
        <v>129155</v>
      </c>
      <c r="T359" s="39">
        <v>135786</v>
      </c>
      <c r="U359" s="39">
        <v>130817</v>
      </c>
      <c r="V359" s="39">
        <v>122074</v>
      </c>
      <c r="W359" s="39">
        <v>110416</v>
      </c>
      <c r="X359" s="39">
        <v>81429</v>
      </c>
      <c r="Y359" s="39">
        <v>76576</v>
      </c>
      <c r="AA359" s="26">
        <f t="shared" si="97"/>
        <v>4</v>
      </c>
      <c r="AB359" s="21">
        <f t="shared" si="86"/>
        <v>1707169</v>
      </c>
      <c r="AC359" s="21">
        <f t="shared" si="81"/>
        <v>556794</v>
      </c>
      <c r="AD359" s="21">
        <f t="shared" si="87"/>
        <v>2263963</v>
      </c>
      <c r="AF359" s="26">
        <f t="shared" si="82"/>
        <v>12</v>
      </c>
      <c r="AG359" s="26">
        <f t="shared" si="83"/>
        <v>2021</v>
      </c>
      <c r="AI359" s="21">
        <f t="shared" si="84"/>
        <v>135786</v>
      </c>
      <c r="AJ359" s="26">
        <f t="shared" si="85"/>
        <v>19</v>
      </c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BA359" s="26">
        <f t="shared" si="96"/>
        <v>5</v>
      </c>
      <c r="BB359" s="21">
        <f t="shared" si="95"/>
        <v>1707169</v>
      </c>
      <c r="BC359" s="21">
        <f t="shared" si="88"/>
        <v>556794</v>
      </c>
      <c r="BD359" s="21">
        <f t="shared" si="89"/>
        <v>2263963</v>
      </c>
      <c r="BF359" s="26">
        <f t="shared" si="94"/>
        <v>12</v>
      </c>
      <c r="BG359" s="26">
        <f t="shared" si="90"/>
        <v>2021</v>
      </c>
      <c r="BI359" s="21">
        <f t="shared" si="91"/>
        <v>135786</v>
      </c>
      <c r="BJ359" s="26">
        <f t="shared" si="92"/>
        <v>19</v>
      </c>
    </row>
    <row r="360" spans="1:62" s="26" customFormat="1" ht="15.75" x14ac:dyDescent="0.25">
      <c r="A360" s="33">
        <v>44547</v>
      </c>
      <c r="B360" s="39">
        <v>66044</v>
      </c>
      <c r="C360" s="39">
        <v>61535</v>
      </c>
      <c r="D360" s="39">
        <v>59853</v>
      </c>
      <c r="E360" s="39">
        <v>58347</v>
      </c>
      <c r="F360" s="39">
        <v>62565</v>
      </c>
      <c r="G360" s="39">
        <v>69808</v>
      </c>
      <c r="H360" s="39">
        <v>89117</v>
      </c>
      <c r="I360" s="39">
        <v>103746</v>
      </c>
      <c r="J360" s="39">
        <v>105871</v>
      </c>
      <c r="K360" s="39">
        <v>104881</v>
      </c>
      <c r="L360" s="39">
        <v>99835</v>
      </c>
      <c r="M360" s="39">
        <v>95938</v>
      </c>
      <c r="N360" s="39">
        <v>91906</v>
      </c>
      <c r="O360" s="39">
        <v>86889</v>
      </c>
      <c r="P360" s="39">
        <v>89347</v>
      </c>
      <c r="Q360" s="39">
        <v>100225</v>
      </c>
      <c r="R360" s="39">
        <v>117777</v>
      </c>
      <c r="S360" s="39">
        <v>129051</v>
      </c>
      <c r="T360" s="39">
        <v>135654</v>
      </c>
      <c r="U360" s="39">
        <v>130660</v>
      </c>
      <c r="V360" s="39">
        <v>121961</v>
      </c>
      <c r="W360" s="39">
        <v>110294</v>
      </c>
      <c r="X360" s="39">
        <v>81337</v>
      </c>
      <c r="Y360" s="39">
        <v>76502</v>
      </c>
      <c r="AA360" s="26">
        <f t="shared" si="97"/>
        <v>5</v>
      </c>
      <c r="AB360" s="21">
        <f t="shared" si="86"/>
        <v>1705372</v>
      </c>
      <c r="AC360" s="21">
        <f t="shared" si="81"/>
        <v>543771</v>
      </c>
      <c r="AD360" s="21">
        <f t="shared" si="87"/>
        <v>2249143</v>
      </c>
      <c r="AF360" s="26">
        <f t="shared" si="82"/>
        <v>12</v>
      </c>
      <c r="AG360" s="26">
        <f t="shared" si="83"/>
        <v>2021</v>
      </c>
      <c r="AI360" s="21">
        <f t="shared" si="84"/>
        <v>135654</v>
      </c>
      <c r="AJ360" s="26">
        <f t="shared" si="85"/>
        <v>19</v>
      </c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BA360" s="26">
        <f t="shared" si="96"/>
        <v>6</v>
      </c>
      <c r="BB360" s="21">
        <f t="shared" si="95"/>
        <v>1705372</v>
      </c>
      <c r="BC360" s="21">
        <f t="shared" si="88"/>
        <v>543771</v>
      </c>
      <c r="BD360" s="21">
        <f t="shared" si="89"/>
        <v>2249143</v>
      </c>
      <c r="BF360" s="26">
        <f t="shared" si="94"/>
        <v>12</v>
      </c>
      <c r="BG360" s="26">
        <f t="shared" si="90"/>
        <v>2021</v>
      </c>
      <c r="BI360" s="21">
        <f t="shared" si="91"/>
        <v>135654</v>
      </c>
      <c r="BJ360" s="26">
        <f t="shared" si="92"/>
        <v>19</v>
      </c>
    </row>
    <row r="361" spans="1:62" s="26" customFormat="1" ht="15.75" x14ac:dyDescent="0.25">
      <c r="A361" s="33">
        <v>44548</v>
      </c>
      <c r="B361" s="39">
        <v>66600</v>
      </c>
      <c r="C361" s="39">
        <v>62105</v>
      </c>
      <c r="D361" s="39">
        <v>60194</v>
      </c>
      <c r="E361" s="39">
        <v>58834</v>
      </c>
      <c r="F361" s="39">
        <v>62442</v>
      </c>
      <c r="G361" s="39">
        <v>68822</v>
      </c>
      <c r="H361" s="39">
        <v>84805</v>
      </c>
      <c r="I361" s="39">
        <v>100626</v>
      </c>
      <c r="J361" s="39">
        <v>107022</v>
      </c>
      <c r="K361" s="39">
        <v>108148</v>
      </c>
      <c r="L361" s="39">
        <v>103856</v>
      </c>
      <c r="M361" s="39">
        <v>100354</v>
      </c>
      <c r="N361" s="39">
        <v>94942</v>
      </c>
      <c r="O361" s="39">
        <v>89734</v>
      </c>
      <c r="P361" s="39">
        <v>92178</v>
      </c>
      <c r="Q361" s="39">
        <v>102239</v>
      </c>
      <c r="R361" s="39">
        <v>119847</v>
      </c>
      <c r="S361" s="39">
        <v>131543</v>
      </c>
      <c r="T361" s="39">
        <v>135254</v>
      </c>
      <c r="U361" s="39">
        <v>130401</v>
      </c>
      <c r="V361" s="39">
        <v>121891</v>
      </c>
      <c r="W361" s="39">
        <v>109279</v>
      </c>
      <c r="X361" s="39">
        <v>83914</v>
      </c>
      <c r="Y361" s="39">
        <v>77412</v>
      </c>
      <c r="AA361" s="26">
        <f t="shared" si="97"/>
        <v>6</v>
      </c>
      <c r="AB361" s="21">
        <f t="shared" si="86"/>
        <v>1731228</v>
      </c>
      <c r="AC361" s="21">
        <f t="shared" si="81"/>
        <v>541214</v>
      </c>
      <c r="AD361" s="21">
        <f t="shared" si="87"/>
        <v>2272442</v>
      </c>
      <c r="AF361" s="26">
        <f t="shared" si="82"/>
        <v>12</v>
      </c>
      <c r="AG361" s="26">
        <f t="shared" si="83"/>
        <v>2021</v>
      </c>
      <c r="AI361" s="21">
        <f t="shared" si="84"/>
        <v>135254</v>
      </c>
      <c r="AJ361" s="26">
        <f t="shared" si="85"/>
        <v>19</v>
      </c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BA361" s="26">
        <f t="shared" si="96"/>
        <v>7</v>
      </c>
      <c r="BB361" s="21">
        <f t="shared" si="95"/>
        <v>0</v>
      </c>
      <c r="BC361" s="21">
        <f t="shared" si="88"/>
        <v>2272442</v>
      </c>
      <c r="BD361" s="21">
        <f t="shared" si="89"/>
        <v>2272442</v>
      </c>
      <c r="BF361" s="26">
        <f t="shared" si="94"/>
        <v>12</v>
      </c>
      <c r="BG361" s="26">
        <f t="shared" si="90"/>
        <v>2021</v>
      </c>
      <c r="BI361" s="21">
        <f t="shared" si="91"/>
        <v>135254</v>
      </c>
      <c r="BJ361" s="26">
        <f t="shared" si="92"/>
        <v>19</v>
      </c>
    </row>
    <row r="362" spans="1:62" s="26" customFormat="1" ht="15.75" x14ac:dyDescent="0.25">
      <c r="A362" s="33">
        <v>44549</v>
      </c>
      <c r="B362" s="39">
        <v>69951</v>
      </c>
      <c r="C362" s="39">
        <v>66379</v>
      </c>
      <c r="D362" s="39">
        <v>64390</v>
      </c>
      <c r="E362" s="39">
        <v>63254</v>
      </c>
      <c r="F362" s="39">
        <v>65814</v>
      </c>
      <c r="G362" s="39">
        <v>68820</v>
      </c>
      <c r="H362" s="39">
        <v>84807</v>
      </c>
      <c r="I362" s="39">
        <v>100624</v>
      </c>
      <c r="J362" s="39">
        <v>107022</v>
      </c>
      <c r="K362" s="39">
        <v>108142</v>
      </c>
      <c r="L362" s="39">
        <v>103853</v>
      </c>
      <c r="M362" s="39">
        <v>100346</v>
      </c>
      <c r="N362" s="39">
        <v>95552</v>
      </c>
      <c r="O362" s="39">
        <v>91961</v>
      </c>
      <c r="P362" s="39">
        <v>93955</v>
      </c>
      <c r="Q362" s="39">
        <v>102226</v>
      </c>
      <c r="R362" s="39">
        <v>119837</v>
      </c>
      <c r="S362" s="39">
        <v>131529</v>
      </c>
      <c r="T362" s="39">
        <v>135218</v>
      </c>
      <c r="U362" s="39">
        <v>130378</v>
      </c>
      <c r="V362" s="39">
        <v>121861</v>
      </c>
      <c r="W362" s="39">
        <v>109250</v>
      </c>
      <c r="X362" s="39">
        <v>85609</v>
      </c>
      <c r="Y362" s="39">
        <v>78334</v>
      </c>
      <c r="AA362" s="26">
        <f t="shared" si="97"/>
        <v>7</v>
      </c>
      <c r="AB362" s="21">
        <f t="shared" si="86"/>
        <v>0</v>
      </c>
      <c r="AC362" s="21">
        <f t="shared" si="81"/>
        <v>2299112</v>
      </c>
      <c r="AD362" s="21">
        <f t="shared" si="87"/>
        <v>2299112</v>
      </c>
      <c r="AF362" s="26">
        <f t="shared" si="82"/>
        <v>12</v>
      </c>
      <c r="AG362" s="26">
        <f t="shared" si="83"/>
        <v>2021</v>
      </c>
      <c r="AI362" s="21">
        <f t="shared" si="84"/>
        <v>135218</v>
      </c>
      <c r="AJ362" s="26">
        <f t="shared" si="85"/>
        <v>19</v>
      </c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BA362" s="26">
        <f t="shared" si="96"/>
        <v>1</v>
      </c>
      <c r="BB362" s="21">
        <f t="shared" si="95"/>
        <v>0</v>
      </c>
      <c r="BC362" s="21">
        <f t="shared" si="88"/>
        <v>2299112</v>
      </c>
      <c r="BD362" s="21">
        <f t="shared" si="89"/>
        <v>2299112</v>
      </c>
      <c r="BF362" s="26">
        <f t="shared" si="94"/>
        <v>12</v>
      </c>
      <c r="BG362" s="26">
        <f t="shared" si="90"/>
        <v>2021</v>
      </c>
      <c r="BI362" s="21">
        <f t="shared" si="91"/>
        <v>135218</v>
      </c>
      <c r="BJ362" s="26">
        <f t="shared" si="92"/>
        <v>19</v>
      </c>
    </row>
    <row r="363" spans="1:62" s="26" customFormat="1" ht="15.75" x14ac:dyDescent="0.25">
      <c r="A363" s="33">
        <v>44550</v>
      </c>
      <c r="B363" s="39">
        <v>71309</v>
      </c>
      <c r="C363" s="39">
        <v>68906</v>
      </c>
      <c r="D363" s="39">
        <v>67525</v>
      </c>
      <c r="E363" s="39">
        <v>67181</v>
      </c>
      <c r="F363" s="39">
        <v>71183</v>
      </c>
      <c r="G363" s="39">
        <v>80428</v>
      </c>
      <c r="H363" s="39">
        <v>96475</v>
      </c>
      <c r="I363" s="39">
        <v>105605</v>
      </c>
      <c r="J363" s="39">
        <v>106271</v>
      </c>
      <c r="K363" s="39">
        <v>105311</v>
      </c>
      <c r="L363" s="39">
        <v>100229</v>
      </c>
      <c r="M363" s="39">
        <v>96302</v>
      </c>
      <c r="N363" s="39">
        <v>93534</v>
      </c>
      <c r="O363" s="39">
        <v>89361</v>
      </c>
      <c r="P363" s="39">
        <v>91712</v>
      </c>
      <c r="Q363" s="39">
        <v>100628</v>
      </c>
      <c r="R363" s="39">
        <v>118265</v>
      </c>
      <c r="S363" s="39">
        <v>129610</v>
      </c>
      <c r="T363" s="39">
        <v>136231</v>
      </c>
      <c r="U363" s="39">
        <v>131245</v>
      </c>
      <c r="V363" s="39">
        <v>122504</v>
      </c>
      <c r="W363" s="39">
        <v>110810</v>
      </c>
      <c r="X363" s="39">
        <v>85264</v>
      </c>
      <c r="Y363" s="39">
        <v>78350</v>
      </c>
      <c r="AA363" s="26">
        <f t="shared" si="97"/>
        <v>1</v>
      </c>
      <c r="AB363" s="21">
        <f t="shared" si="86"/>
        <v>0</v>
      </c>
      <c r="AC363" s="21">
        <f t="shared" si="81"/>
        <v>2324239</v>
      </c>
      <c r="AD363" s="21">
        <f t="shared" si="87"/>
        <v>2324239</v>
      </c>
      <c r="AF363" s="26">
        <f t="shared" si="82"/>
        <v>12</v>
      </c>
      <c r="AG363" s="26">
        <f t="shared" si="83"/>
        <v>2021</v>
      </c>
      <c r="AI363" s="21">
        <f t="shared" si="84"/>
        <v>136231</v>
      </c>
      <c r="AJ363" s="26">
        <f t="shared" si="85"/>
        <v>19</v>
      </c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BA363" s="26">
        <f t="shared" si="96"/>
        <v>2</v>
      </c>
      <c r="BB363" s="21">
        <f t="shared" si="95"/>
        <v>1722882</v>
      </c>
      <c r="BC363" s="21">
        <f t="shared" si="88"/>
        <v>601357</v>
      </c>
      <c r="BD363" s="21">
        <f t="shared" si="89"/>
        <v>2324239</v>
      </c>
      <c r="BF363" s="26">
        <f t="shared" si="94"/>
        <v>12</v>
      </c>
      <c r="BG363" s="26">
        <f t="shared" si="90"/>
        <v>2021</v>
      </c>
      <c r="BI363" s="21">
        <f t="shared" si="91"/>
        <v>136231</v>
      </c>
      <c r="BJ363" s="26">
        <f t="shared" si="92"/>
        <v>19</v>
      </c>
    </row>
    <row r="364" spans="1:62" s="26" customFormat="1" ht="15.75" x14ac:dyDescent="0.25">
      <c r="A364" s="33">
        <v>44551</v>
      </c>
      <c r="B364" s="39">
        <v>70609</v>
      </c>
      <c r="C364" s="39">
        <v>66726</v>
      </c>
      <c r="D364" s="39">
        <v>64158</v>
      </c>
      <c r="E364" s="39">
        <v>63264</v>
      </c>
      <c r="F364" s="39">
        <v>66010</v>
      </c>
      <c r="G364" s="39">
        <v>73391</v>
      </c>
      <c r="H364" s="39">
        <v>89594</v>
      </c>
      <c r="I364" s="39">
        <v>104292</v>
      </c>
      <c r="J364" s="39">
        <v>106424</v>
      </c>
      <c r="K364" s="39">
        <v>105438</v>
      </c>
      <c r="L364" s="39">
        <v>100344</v>
      </c>
      <c r="M364" s="39">
        <v>96425</v>
      </c>
      <c r="N364" s="39">
        <v>92690</v>
      </c>
      <c r="O364" s="39">
        <v>87462</v>
      </c>
      <c r="P364" s="39">
        <v>89829</v>
      </c>
      <c r="Q364" s="39">
        <v>100787</v>
      </c>
      <c r="R364" s="39">
        <v>118438</v>
      </c>
      <c r="S364" s="39">
        <v>129803</v>
      </c>
      <c r="T364" s="39">
        <v>136459</v>
      </c>
      <c r="U364" s="39">
        <v>131455</v>
      </c>
      <c r="V364" s="39">
        <v>122706</v>
      </c>
      <c r="W364" s="39">
        <v>110974</v>
      </c>
      <c r="X364" s="39">
        <v>83132</v>
      </c>
      <c r="Y364" s="39">
        <v>76968</v>
      </c>
      <c r="AA364" s="26">
        <f t="shared" si="97"/>
        <v>2</v>
      </c>
      <c r="AB364" s="21">
        <f t="shared" si="86"/>
        <v>1716658</v>
      </c>
      <c r="AC364" s="21">
        <f t="shared" si="81"/>
        <v>570720</v>
      </c>
      <c r="AD364" s="21">
        <f t="shared" si="87"/>
        <v>2287378</v>
      </c>
      <c r="AF364" s="26">
        <f t="shared" si="82"/>
        <v>12</v>
      </c>
      <c r="AG364" s="26">
        <f t="shared" si="83"/>
        <v>2021</v>
      </c>
      <c r="AI364" s="21">
        <f t="shared" si="84"/>
        <v>136459</v>
      </c>
      <c r="AJ364" s="26">
        <f t="shared" si="85"/>
        <v>19</v>
      </c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BA364" s="26">
        <f t="shared" si="96"/>
        <v>3</v>
      </c>
      <c r="BB364" s="21">
        <f t="shared" si="95"/>
        <v>1716658</v>
      </c>
      <c r="BC364" s="21">
        <f t="shared" si="88"/>
        <v>570720</v>
      </c>
      <c r="BD364" s="21">
        <f t="shared" si="89"/>
        <v>2287378</v>
      </c>
      <c r="BF364" s="26">
        <f t="shared" si="94"/>
        <v>12</v>
      </c>
      <c r="BG364" s="26">
        <f t="shared" si="90"/>
        <v>2021</v>
      </c>
      <c r="BI364" s="21">
        <f t="shared" si="91"/>
        <v>136459</v>
      </c>
      <c r="BJ364" s="26">
        <f t="shared" si="92"/>
        <v>19</v>
      </c>
    </row>
    <row r="365" spans="1:62" s="26" customFormat="1" ht="15.75" x14ac:dyDescent="0.25">
      <c r="A365" s="33">
        <v>44552</v>
      </c>
      <c r="B365" s="39">
        <v>68451</v>
      </c>
      <c r="C365" s="39">
        <v>66657</v>
      </c>
      <c r="D365" s="39">
        <v>64490</v>
      </c>
      <c r="E365" s="39">
        <v>63822</v>
      </c>
      <c r="F365" s="39">
        <v>66404</v>
      </c>
      <c r="G365" s="39">
        <v>73173</v>
      </c>
      <c r="H365" s="39">
        <v>89584</v>
      </c>
      <c r="I365" s="39">
        <v>104294</v>
      </c>
      <c r="J365" s="39">
        <v>106380</v>
      </c>
      <c r="K365" s="39">
        <v>105424</v>
      </c>
      <c r="L365" s="39">
        <v>100323</v>
      </c>
      <c r="M365" s="39">
        <v>96385</v>
      </c>
      <c r="N365" s="39">
        <v>94409</v>
      </c>
      <c r="O365" s="39">
        <v>90316</v>
      </c>
      <c r="P365" s="39">
        <v>91989</v>
      </c>
      <c r="Q365" s="39">
        <v>100745</v>
      </c>
      <c r="R365" s="39">
        <v>118402</v>
      </c>
      <c r="S365" s="39">
        <v>129766</v>
      </c>
      <c r="T365" s="39">
        <v>136430</v>
      </c>
      <c r="U365" s="39">
        <v>131434</v>
      </c>
      <c r="V365" s="39">
        <v>122671</v>
      </c>
      <c r="W365" s="39">
        <v>110933</v>
      </c>
      <c r="X365" s="39">
        <v>81800</v>
      </c>
      <c r="Y365" s="39">
        <v>76939</v>
      </c>
      <c r="AA365" s="26">
        <f t="shared" si="97"/>
        <v>3</v>
      </c>
      <c r="AB365" s="21">
        <f t="shared" si="86"/>
        <v>1721701</v>
      </c>
      <c r="AC365" s="21">
        <f t="shared" si="81"/>
        <v>569520</v>
      </c>
      <c r="AD365" s="21">
        <f t="shared" si="87"/>
        <v>2291221</v>
      </c>
      <c r="AF365" s="26">
        <f t="shared" si="82"/>
        <v>12</v>
      </c>
      <c r="AG365" s="26">
        <f t="shared" si="83"/>
        <v>2021</v>
      </c>
      <c r="AI365" s="21">
        <f t="shared" si="84"/>
        <v>136430</v>
      </c>
      <c r="AJ365" s="26">
        <f t="shared" si="85"/>
        <v>19</v>
      </c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BA365" s="26">
        <f t="shared" si="96"/>
        <v>4</v>
      </c>
      <c r="BB365" s="21">
        <f t="shared" si="95"/>
        <v>1721701</v>
      </c>
      <c r="BC365" s="21">
        <f t="shared" si="88"/>
        <v>569520</v>
      </c>
      <c r="BD365" s="21">
        <f t="shared" si="89"/>
        <v>2291221</v>
      </c>
      <c r="BF365" s="26">
        <f t="shared" si="94"/>
        <v>12</v>
      </c>
      <c r="BG365" s="26">
        <f t="shared" si="90"/>
        <v>2021</v>
      </c>
      <c r="BI365" s="21">
        <f t="shared" si="91"/>
        <v>136430</v>
      </c>
      <c r="BJ365" s="26">
        <f t="shared" si="92"/>
        <v>19</v>
      </c>
    </row>
    <row r="366" spans="1:62" s="26" customFormat="1" ht="15.75" x14ac:dyDescent="0.25">
      <c r="A366" s="33">
        <v>44553</v>
      </c>
      <c r="B366" s="39">
        <v>66514</v>
      </c>
      <c r="C366" s="39">
        <v>62597</v>
      </c>
      <c r="D366" s="39">
        <v>60607</v>
      </c>
      <c r="E366" s="39">
        <v>60377</v>
      </c>
      <c r="F366" s="39">
        <v>64364</v>
      </c>
      <c r="G366" s="39">
        <v>71684</v>
      </c>
      <c r="H366" s="39">
        <v>89755</v>
      </c>
      <c r="I366" s="39">
        <v>104482</v>
      </c>
      <c r="J366" s="39">
        <v>106599</v>
      </c>
      <c r="K366" s="39">
        <v>105618</v>
      </c>
      <c r="L366" s="39">
        <v>100520</v>
      </c>
      <c r="M366" s="39">
        <v>96581</v>
      </c>
      <c r="N366" s="39">
        <v>92829</v>
      </c>
      <c r="O366" s="39">
        <v>87571</v>
      </c>
      <c r="P366" s="39">
        <v>90157</v>
      </c>
      <c r="Q366" s="39">
        <v>100927</v>
      </c>
      <c r="R366" s="39">
        <v>118644</v>
      </c>
      <c r="S366" s="39">
        <v>130058</v>
      </c>
      <c r="T366" s="39">
        <v>136715</v>
      </c>
      <c r="U366" s="39">
        <v>131707</v>
      </c>
      <c r="V366" s="39">
        <v>122927</v>
      </c>
      <c r="W366" s="39">
        <v>115211</v>
      </c>
      <c r="X366" s="39">
        <v>97353</v>
      </c>
      <c r="Y366" s="39">
        <v>92048</v>
      </c>
      <c r="AA366" s="26">
        <f t="shared" si="97"/>
        <v>4</v>
      </c>
      <c r="AB366" s="21">
        <f t="shared" si="86"/>
        <v>1737899</v>
      </c>
      <c r="AC366" s="21">
        <f t="shared" si="81"/>
        <v>567946</v>
      </c>
      <c r="AD366" s="21">
        <f t="shared" si="87"/>
        <v>2305845</v>
      </c>
      <c r="AF366" s="26">
        <f t="shared" si="82"/>
        <v>12</v>
      </c>
      <c r="AG366" s="26">
        <f t="shared" si="83"/>
        <v>2021</v>
      </c>
      <c r="AI366" s="21">
        <f t="shared" si="84"/>
        <v>136715</v>
      </c>
      <c r="AJ366" s="26">
        <f t="shared" si="85"/>
        <v>19</v>
      </c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BA366" s="26">
        <f t="shared" si="96"/>
        <v>5</v>
      </c>
      <c r="BB366" s="21">
        <f t="shared" si="95"/>
        <v>1737899</v>
      </c>
      <c r="BC366" s="21">
        <f t="shared" si="88"/>
        <v>567946</v>
      </c>
      <c r="BD366" s="21">
        <f t="shared" si="89"/>
        <v>2305845</v>
      </c>
      <c r="BF366" s="26">
        <f t="shared" si="94"/>
        <v>12</v>
      </c>
      <c r="BG366" s="26">
        <f t="shared" si="90"/>
        <v>2021</v>
      </c>
      <c r="BI366" s="21">
        <f t="shared" si="91"/>
        <v>136715</v>
      </c>
      <c r="BJ366" s="26">
        <f t="shared" si="92"/>
        <v>19</v>
      </c>
    </row>
    <row r="367" spans="1:62" s="26" customFormat="1" ht="15.75" x14ac:dyDescent="0.25">
      <c r="A367" s="33">
        <v>44554</v>
      </c>
      <c r="B367" s="39">
        <v>83117</v>
      </c>
      <c r="C367" s="39">
        <v>77560</v>
      </c>
      <c r="D367" s="39">
        <v>75449</v>
      </c>
      <c r="E367" s="39">
        <v>74776</v>
      </c>
      <c r="F367" s="39">
        <v>77279</v>
      </c>
      <c r="G367" s="39">
        <v>82497</v>
      </c>
      <c r="H367" s="39">
        <v>94934</v>
      </c>
      <c r="I367" s="39">
        <v>104753</v>
      </c>
      <c r="J367" s="39">
        <v>106857</v>
      </c>
      <c r="K367" s="39">
        <v>105833</v>
      </c>
      <c r="L367" s="39">
        <v>101160</v>
      </c>
      <c r="M367" s="39">
        <v>97886</v>
      </c>
      <c r="N367" s="39">
        <v>93312</v>
      </c>
      <c r="O367" s="39">
        <v>88709</v>
      </c>
      <c r="P367" s="39">
        <v>91072</v>
      </c>
      <c r="Q367" s="39">
        <v>101153</v>
      </c>
      <c r="R367" s="39">
        <v>118924</v>
      </c>
      <c r="S367" s="39">
        <v>130361</v>
      </c>
      <c r="T367" s="39">
        <v>137059</v>
      </c>
      <c r="U367" s="39">
        <v>132051</v>
      </c>
      <c r="V367" s="39">
        <v>123260</v>
      </c>
      <c r="W367" s="39">
        <v>111484</v>
      </c>
      <c r="X367" s="39">
        <v>90398</v>
      </c>
      <c r="Y367" s="39">
        <v>84663</v>
      </c>
      <c r="AA367" s="26">
        <f t="shared" si="97"/>
        <v>5</v>
      </c>
      <c r="AB367" s="21">
        <f t="shared" si="86"/>
        <v>1734272</v>
      </c>
      <c r="AC367" s="21">
        <f t="shared" si="81"/>
        <v>650275</v>
      </c>
      <c r="AD367" s="21">
        <f t="shared" si="87"/>
        <v>2384547</v>
      </c>
      <c r="AF367" s="26">
        <f t="shared" si="82"/>
        <v>12</v>
      </c>
      <c r="AG367" s="26">
        <f t="shared" si="83"/>
        <v>2021</v>
      </c>
      <c r="AI367" s="21">
        <f t="shared" si="84"/>
        <v>137059</v>
      </c>
      <c r="AJ367" s="26">
        <f t="shared" si="85"/>
        <v>19</v>
      </c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BA367" s="26">
        <f t="shared" si="96"/>
        <v>6</v>
      </c>
      <c r="BB367" s="21">
        <f t="shared" si="95"/>
        <v>1734272</v>
      </c>
      <c r="BC367" s="21">
        <f t="shared" si="88"/>
        <v>650275</v>
      </c>
      <c r="BD367" s="21">
        <f t="shared" si="89"/>
        <v>2384547</v>
      </c>
      <c r="BF367" s="26">
        <f t="shared" si="94"/>
        <v>12</v>
      </c>
      <c r="BG367" s="26">
        <f t="shared" si="90"/>
        <v>2021</v>
      </c>
      <c r="BI367" s="21">
        <f t="shared" si="91"/>
        <v>137059</v>
      </c>
      <c r="BJ367" s="26">
        <f t="shared" si="92"/>
        <v>19</v>
      </c>
    </row>
    <row r="368" spans="1:62" s="26" customFormat="1" ht="15.75" x14ac:dyDescent="0.25">
      <c r="A368" s="33">
        <v>44555</v>
      </c>
      <c r="B368" s="39">
        <v>77638</v>
      </c>
      <c r="C368" s="39">
        <v>73478</v>
      </c>
      <c r="D368" s="39">
        <v>71582</v>
      </c>
      <c r="E368" s="39">
        <v>69817</v>
      </c>
      <c r="F368" s="39">
        <v>71827</v>
      </c>
      <c r="G368" s="39">
        <v>75006</v>
      </c>
      <c r="H368" s="39">
        <v>85731</v>
      </c>
      <c r="I368" s="39">
        <v>101716</v>
      </c>
      <c r="J368" s="39">
        <v>108187</v>
      </c>
      <c r="K368" s="39">
        <v>109293</v>
      </c>
      <c r="L368" s="39">
        <v>104951</v>
      </c>
      <c r="M368" s="39">
        <v>101395</v>
      </c>
      <c r="N368" s="39">
        <v>95917</v>
      </c>
      <c r="O368" s="39">
        <v>90659</v>
      </c>
      <c r="P368" s="39">
        <v>93122</v>
      </c>
      <c r="Q368" s="39">
        <v>103285</v>
      </c>
      <c r="R368" s="39">
        <v>121076</v>
      </c>
      <c r="S368" s="39">
        <v>132899</v>
      </c>
      <c r="T368" s="39">
        <v>136664</v>
      </c>
      <c r="U368" s="39">
        <v>131776</v>
      </c>
      <c r="V368" s="39">
        <v>123168</v>
      </c>
      <c r="W368" s="39">
        <v>110408</v>
      </c>
      <c r="X368" s="39">
        <v>83590</v>
      </c>
      <c r="Y368" s="39">
        <v>78215</v>
      </c>
      <c r="AA368" s="26">
        <v>8</v>
      </c>
      <c r="AB368" s="21">
        <f t="shared" si="86"/>
        <v>0</v>
      </c>
      <c r="AC368" s="21">
        <f t="shared" si="81"/>
        <v>2351400</v>
      </c>
      <c r="AD368" s="21">
        <f t="shared" si="87"/>
        <v>2351400</v>
      </c>
      <c r="AF368" s="26">
        <f t="shared" si="82"/>
        <v>12</v>
      </c>
      <c r="AG368" s="26">
        <f t="shared" si="83"/>
        <v>2021</v>
      </c>
      <c r="AI368" s="21">
        <f t="shared" si="84"/>
        <v>136664</v>
      </c>
      <c r="AJ368" s="26">
        <f t="shared" si="85"/>
        <v>19</v>
      </c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BA368" s="26">
        <v>8</v>
      </c>
      <c r="BB368" s="21">
        <f t="shared" si="95"/>
        <v>0</v>
      </c>
      <c r="BC368" s="21">
        <f t="shared" si="88"/>
        <v>2351400</v>
      </c>
      <c r="BD368" s="21">
        <f t="shared" si="89"/>
        <v>2351400</v>
      </c>
      <c r="BF368" s="26">
        <f t="shared" si="94"/>
        <v>12</v>
      </c>
      <c r="BG368" s="26">
        <f t="shared" si="90"/>
        <v>2021</v>
      </c>
      <c r="BI368" s="21">
        <f t="shared" si="91"/>
        <v>136664</v>
      </c>
      <c r="BJ368" s="26">
        <f t="shared" si="92"/>
        <v>19</v>
      </c>
    </row>
    <row r="369" spans="1:62" s="26" customFormat="1" ht="15.75" x14ac:dyDescent="0.25">
      <c r="A369" s="33">
        <v>44556</v>
      </c>
      <c r="B369" s="39">
        <v>69921</v>
      </c>
      <c r="C369" s="39">
        <v>67005</v>
      </c>
      <c r="D369" s="39">
        <v>65080</v>
      </c>
      <c r="E369" s="39">
        <v>63888</v>
      </c>
      <c r="F369" s="39">
        <v>65751</v>
      </c>
      <c r="G369" s="39">
        <v>69538</v>
      </c>
      <c r="H369" s="39">
        <v>85688</v>
      </c>
      <c r="I369" s="39">
        <v>101687</v>
      </c>
      <c r="J369" s="39">
        <v>108161</v>
      </c>
      <c r="K369" s="39">
        <v>109259</v>
      </c>
      <c r="L369" s="39">
        <v>104930</v>
      </c>
      <c r="M369" s="39">
        <v>101389</v>
      </c>
      <c r="N369" s="39">
        <v>95908</v>
      </c>
      <c r="O369" s="39">
        <v>90641</v>
      </c>
      <c r="P369" s="39">
        <v>93105</v>
      </c>
      <c r="Q369" s="39">
        <v>103263</v>
      </c>
      <c r="R369" s="39">
        <v>121068</v>
      </c>
      <c r="S369" s="39">
        <v>132896</v>
      </c>
      <c r="T369" s="39">
        <v>136633</v>
      </c>
      <c r="U369" s="39">
        <v>131746</v>
      </c>
      <c r="V369" s="39">
        <v>123146</v>
      </c>
      <c r="W369" s="39">
        <v>110400</v>
      </c>
      <c r="X369" s="39">
        <v>83591</v>
      </c>
      <c r="Y369" s="39">
        <v>78214</v>
      </c>
      <c r="AA369" s="26">
        <f t="shared" si="97"/>
        <v>7</v>
      </c>
      <c r="AB369" s="21">
        <f t="shared" si="86"/>
        <v>0</v>
      </c>
      <c r="AC369" s="21">
        <f t="shared" si="81"/>
        <v>2312908</v>
      </c>
      <c r="AD369" s="21">
        <f t="shared" si="87"/>
        <v>2312908</v>
      </c>
      <c r="AF369" s="26">
        <f t="shared" si="82"/>
        <v>12</v>
      </c>
      <c r="AG369" s="26">
        <f t="shared" si="83"/>
        <v>2021</v>
      </c>
      <c r="AI369" s="21">
        <f t="shared" si="84"/>
        <v>136633</v>
      </c>
      <c r="AJ369" s="26">
        <f t="shared" si="85"/>
        <v>19</v>
      </c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BA369" s="26">
        <f t="shared" si="96"/>
        <v>1</v>
      </c>
      <c r="BB369" s="21">
        <f t="shared" si="95"/>
        <v>0</v>
      </c>
      <c r="BC369" s="21">
        <f t="shared" si="88"/>
        <v>2312908</v>
      </c>
      <c r="BD369" s="21">
        <f t="shared" si="89"/>
        <v>2312908</v>
      </c>
      <c r="BF369" s="26">
        <f t="shared" si="94"/>
        <v>12</v>
      </c>
      <c r="BG369" s="26">
        <f t="shared" si="90"/>
        <v>2021</v>
      </c>
      <c r="BI369" s="21">
        <f t="shared" si="91"/>
        <v>136633</v>
      </c>
      <c r="BJ369" s="26">
        <f t="shared" si="92"/>
        <v>19</v>
      </c>
    </row>
    <row r="370" spans="1:62" s="26" customFormat="1" ht="15.75" x14ac:dyDescent="0.25">
      <c r="A370" s="33">
        <v>44557</v>
      </c>
      <c r="B370" s="39">
        <v>69536</v>
      </c>
      <c r="C370" s="39">
        <v>66251</v>
      </c>
      <c r="D370" s="39">
        <v>65096</v>
      </c>
      <c r="E370" s="39">
        <v>64614</v>
      </c>
      <c r="F370" s="39">
        <v>68588</v>
      </c>
      <c r="G370" s="39">
        <v>75138</v>
      </c>
      <c r="H370" s="39">
        <v>90136</v>
      </c>
      <c r="I370" s="39">
        <v>104929</v>
      </c>
      <c r="J370" s="39">
        <v>107053</v>
      </c>
      <c r="K370" s="39">
        <v>106060</v>
      </c>
      <c r="L370" s="39">
        <v>100937</v>
      </c>
      <c r="M370" s="39">
        <v>96985</v>
      </c>
      <c r="N370" s="39">
        <v>93225</v>
      </c>
      <c r="O370" s="39">
        <v>87965</v>
      </c>
      <c r="P370" s="39">
        <v>90356</v>
      </c>
      <c r="Q370" s="39">
        <v>101373</v>
      </c>
      <c r="R370" s="39">
        <v>119157</v>
      </c>
      <c r="S370" s="39">
        <v>130604</v>
      </c>
      <c r="T370" s="39">
        <v>137300</v>
      </c>
      <c r="U370" s="39">
        <v>132275</v>
      </c>
      <c r="V370" s="39">
        <v>123446</v>
      </c>
      <c r="W370" s="39">
        <v>111646</v>
      </c>
      <c r="X370" s="39">
        <v>85339</v>
      </c>
      <c r="Y370" s="39">
        <v>79343</v>
      </c>
      <c r="AA370" s="26">
        <f t="shared" si="97"/>
        <v>1</v>
      </c>
      <c r="AB370" s="21">
        <f t="shared" si="86"/>
        <v>0</v>
      </c>
      <c r="AC370" s="21">
        <f t="shared" si="81"/>
        <v>2307352</v>
      </c>
      <c r="AD370" s="21">
        <f t="shared" si="87"/>
        <v>2307352</v>
      </c>
      <c r="AF370" s="26">
        <f t="shared" si="82"/>
        <v>12</v>
      </c>
      <c r="AG370" s="26">
        <f t="shared" si="83"/>
        <v>2021</v>
      </c>
      <c r="AI370" s="21">
        <f t="shared" si="84"/>
        <v>137300</v>
      </c>
      <c r="AJ370" s="26">
        <f t="shared" si="85"/>
        <v>19</v>
      </c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BA370" s="26">
        <f t="shared" si="96"/>
        <v>2</v>
      </c>
      <c r="BB370" s="21">
        <f t="shared" si="95"/>
        <v>1728650</v>
      </c>
      <c r="BC370" s="21">
        <f t="shared" si="88"/>
        <v>578702</v>
      </c>
      <c r="BD370" s="21">
        <f t="shared" si="89"/>
        <v>2307352</v>
      </c>
      <c r="BF370" s="26">
        <f t="shared" si="94"/>
        <v>12</v>
      </c>
      <c r="BG370" s="26">
        <f t="shared" si="90"/>
        <v>2021</v>
      </c>
      <c r="BI370" s="21">
        <f t="shared" si="91"/>
        <v>137300</v>
      </c>
      <c r="BJ370" s="26">
        <f t="shared" si="92"/>
        <v>19</v>
      </c>
    </row>
    <row r="371" spans="1:62" s="26" customFormat="1" ht="15.75" x14ac:dyDescent="0.25">
      <c r="A371" s="33">
        <v>44558</v>
      </c>
      <c r="B371" s="39">
        <v>73190</v>
      </c>
      <c r="C371" s="39">
        <v>69822</v>
      </c>
      <c r="D371" s="39">
        <v>67918</v>
      </c>
      <c r="E371" s="39">
        <v>66571</v>
      </c>
      <c r="F371" s="39">
        <v>69813</v>
      </c>
      <c r="G371" s="39">
        <v>75539</v>
      </c>
      <c r="H371" s="39">
        <v>90265</v>
      </c>
      <c r="I371" s="39">
        <v>105087</v>
      </c>
      <c r="J371" s="39">
        <v>107214</v>
      </c>
      <c r="K371" s="39">
        <v>106195</v>
      </c>
      <c r="L371" s="39">
        <v>101092</v>
      </c>
      <c r="M371" s="39">
        <v>100552</v>
      </c>
      <c r="N371" s="39">
        <v>98120</v>
      </c>
      <c r="O371" s="39">
        <v>93923</v>
      </c>
      <c r="P371" s="39">
        <v>95967</v>
      </c>
      <c r="Q371" s="39">
        <v>101525</v>
      </c>
      <c r="R371" s="39">
        <v>119324</v>
      </c>
      <c r="S371" s="39">
        <v>130773</v>
      </c>
      <c r="T371" s="39">
        <v>137485</v>
      </c>
      <c r="U371" s="39">
        <v>132428</v>
      </c>
      <c r="V371" s="39">
        <v>123606</v>
      </c>
      <c r="W371" s="39">
        <v>111787</v>
      </c>
      <c r="X371" s="39">
        <v>83618</v>
      </c>
      <c r="Y371" s="39">
        <v>77537</v>
      </c>
      <c r="AA371" s="26">
        <f t="shared" si="97"/>
        <v>2</v>
      </c>
      <c r="AB371" s="21">
        <f t="shared" si="86"/>
        <v>1748696</v>
      </c>
      <c r="AC371" s="21">
        <f t="shared" si="81"/>
        <v>590655</v>
      </c>
      <c r="AD371" s="21">
        <f t="shared" si="87"/>
        <v>2339351</v>
      </c>
      <c r="AF371" s="26">
        <f t="shared" si="82"/>
        <v>12</v>
      </c>
      <c r="AG371" s="26">
        <f t="shared" si="83"/>
        <v>2021</v>
      </c>
      <c r="AI371" s="21">
        <f t="shared" si="84"/>
        <v>137485</v>
      </c>
      <c r="AJ371" s="26">
        <f t="shared" si="85"/>
        <v>19</v>
      </c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BA371" s="26">
        <f t="shared" si="96"/>
        <v>3</v>
      </c>
      <c r="BB371" s="21">
        <f t="shared" si="95"/>
        <v>1748696</v>
      </c>
      <c r="BC371" s="21">
        <f t="shared" si="88"/>
        <v>590655</v>
      </c>
      <c r="BD371" s="21">
        <f t="shared" si="89"/>
        <v>2339351</v>
      </c>
      <c r="BF371" s="26">
        <f t="shared" si="94"/>
        <v>12</v>
      </c>
      <c r="BG371" s="26">
        <f t="shared" si="90"/>
        <v>2021</v>
      </c>
      <c r="BI371" s="21">
        <f t="shared" si="91"/>
        <v>137485</v>
      </c>
      <c r="BJ371" s="26">
        <f t="shared" si="92"/>
        <v>19</v>
      </c>
    </row>
    <row r="372" spans="1:62" s="26" customFormat="1" ht="15.75" x14ac:dyDescent="0.25">
      <c r="A372" s="33">
        <v>44559</v>
      </c>
      <c r="B372" s="39">
        <v>72885</v>
      </c>
      <c r="C372" s="39">
        <v>69350</v>
      </c>
      <c r="D372" s="39">
        <v>67427</v>
      </c>
      <c r="E372" s="39">
        <v>67071</v>
      </c>
      <c r="F372" s="39">
        <v>70719</v>
      </c>
      <c r="G372" s="39">
        <v>76526</v>
      </c>
      <c r="H372" s="39">
        <v>90490</v>
      </c>
      <c r="I372" s="39">
        <v>105331</v>
      </c>
      <c r="J372" s="39">
        <v>107469</v>
      </c>
      <c r="K372" s="39">
        <v>106491</v>
      </c>
      <c r="L372" s="39">
        <v>101351</v>
      </c>
      <c r="M372" s="39">
        <v>97373</v>
      </c>
      <c r="N372" s="39">
        <v>93599</v>
      </c>
      <c r="O372" s="39">
        <v>90860</v>
      </c>
      <c r="P372" s="39">
        <v>93394</v>
      </c>
      <c r="Q372" s="39">
        <v>101789</v>
      </c>
      <c r="R372" s="39">
        <v>119635</v>
      </c>
      <c r="S372" s="39">
        <v>131108</v>
      </c>
      <c r="T372" s="39">
        <v>137854</v>
      </c>
      <c r="U372" s="39">
        <v>132792</v>
      </c>
      <c r="V372" s="39">
        <v>123948</v>
      </c>
      <c r="W372" s="39">
        <v>112107</v>
      </c>
      <c r="X372" s="39">
        <v>86627</v>
      </c>
      <c r="Y372" s="39">
        <v>80056</v>
      </c>
      <c r="AA372" s="26">
        <f t="shared" si="97"/>
        <v>3</v>
      </c>
      <c r="AB372" s="21">
        <f t="shared" si="86"/>
        <v>1741728</v>
      </c>
      <c r="AC372" s="21">
        <f t="shared" si="81"/>
        <v>594524</v>
      </c>
      <c r="AD372" s="21">
        <f t="shared" si="87"/>
        <v>2336252</v>
      </c>
      <c r="AF372" s="26">
        <f t="shared" si="82"/>
        <v>12</v>
      </c>
      <c r="AG372" s="26">
        <f t="shared" si="83"/>
        <v>2021</v>
      </c>
      <c r="AI372" s="21">
        <f t="shared" si="84"/>
        <v>137854</v>
      </c>
      <c r="AJ372" s="26">
        <f t="shared" si="85"/>
        <v>19</v>
      </c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BA372" s="26">
        <f t="shared" si="96"/>
        <v>4</v>
      </c>
      <c r="BB372" s="21">
        <f t="shared" si="95"/>
        <v>1741728</v>
      </c>
      <c r="BC372" s="21">
        <f t="shared" si="88"/>
        <v>594524</v>
      </c>
      <c r="BD372" s="21">
        <f t="shared" si="89"/>
        <v>2336252</v>
      </c>
      <c r="BF372" s="26">
        <f t="shared" si="94"/>
        <v>12</v>
      </c>
      <c r="BG372" s="26">
        <f t="shared" si="90"/>
        <v>2021</v>
      </c>
      <c r="BI372" s="21">
        <f t="shared" si="91"/>
        <v>137854</v>
      </c>
      <c r="BJ372" s="26">
        <f t="shared" si="92"/>
        <v>19</v>
      </c>
    </row>
    <row r="373" spans="1:62" s="26" customFormat="1" ht="15.75" x14ac:dyDescent="0.25">
      <c r="A373" s="33">
        <v>44560</v>
      </c>
      <c r="B373" s="39">
        <v>72512</v>
      </c>
      <c r="C373" s="39">
        <v>69296</v>
      </c>
      <c r="D373" s="39">
        <v>66842</v>
      </c>
      <c r="E373" s="39">
        <v>66504</v>
      </c>
      <c r="F373" s="39">
        <v>69500</v>
      </c>
      <c r="G373" s="39">
        <v>75147</v>
      </c>
      <c r="H373" s="39">
        <v>90465</v>
      </c>
      <c r="I373" s="39">
        <v>105323</v>
      </c>
      <c r="J373" s="39">
        <v>107452</v>
      </c>
      <c r="K373" s="39">
        <v>106449</v>
      </c>
      <c r="L373" s="39">
        <v>101316</v>
      </c>
      <c r="M373" s="39">
        <v>97354</v>
      </c>
      <c r="N373" s="39">
        <v>96252</v>
      </c>
      <c r="O373" s="39">
        <v>92332</v>
      </c>
      <c r="P373" s="39">
        <v>93990</v>
      </c>
      <c r="Q373" s="39">
        <v>101749</v>
      </c>
      <c r="R373" s="39">
        <v>119590</v>
      </c>
      <c r="S373" s="39">
        <v>131080</v>
      </c>
      <c r="T373" s="39">
        <v>137800</v>
      </c>
      <c r="U373" s="39">
        <v>132744</v>
      </c>
      <c r="V373" s="39">
        <v>123913</v>
      </c>
      <c r="W373" s="39">
        <v>112069</v>
      </c>
      <c r="X373" s="39">
        <v>83419</v>
      </c>
      <c r="Y373" s="39">
        <v>77721</v>
      </c>
      <c r="AA373" s="26">
        <f t="shared" si="97"/>
        <v>4</v>
      </c>
      <c r="AB373" s="21">
        <f t="shared" si="86"/>
        <v>1742832</v>
      </c>
      <c r="AC373" s="21">
        <f t="shared" si="81"/>
        <v>587987</v>
      </c>
      <c r="AD373" s="21">
        <f t="shared" si="87"/>
        <v>2330819</v>
      </c>
      <c r="AF373" s="26">
        <f t="shared" si="82"/>
        <v>12</v>
      </c>
      <c r="AG373" s="26">
        <f t="shared" si="83"/>
        <v>2021</v>
      </c>
      <c r="AI373" s="21">
        <f t="shared" si="84"/>
        <v>137800</v>
      </c>
      <c r="AJ373" s="26">
        <f t="shared" si="85"/>
        <v>19</v>
      </c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BA373" s="26">
        <f t="shared" si="96"/>
        <v>5</v>
      </c>
      <c r="BB373" s="21">
        <f t="shared" si="95"/>
        <v>1742832</v>
      </c>
      <c r="BC373" s="21">
        <f t="shared" si="88"/>
        <v>587987</v>
      </c>
      <c r="BD373" s="21">
        <f t="shared" si="89"/>
        <v>2330819</v>
      </c>
      <c r="BF373" s="26">
        <f t="shared" si="94"/>
        <v>12</v>
      </c>
      <c r="BG373" s="26">
        <f t="shared" si="90"/>
        <v>2021</v>
      </c>
      <c r="BI373" s="21">
        <f t="shared" si="91"/>
        <v>137800</v>
      </c>
      <c r="BJ373" s="26">
        <f t="shared" si="92"/>
        <v>19</v>
      </c>
    </row>
    <row r="374" spans="1:62" s="26" customFormat="1" ht="15.75" x14ac:dyDescent="0.25">
      <c r="A374" s="33">
        <v>44561</v>
      </c>
      <c r="B374" s="20">
        <v>70007</v>
      </c>
      <c r="C374" s="20">
        <v>66106</v>
      </c>
      <c r="D374" s="20">
        <v>63785</v>
      </c>
      <c r="E374" s="20">
        <v>62642</v>
      </c>
      <c r="F374" s="20">
        <v>65550</v>
      </c>
      <c r="G374" s="20">
        <v>70860</v>
      </c>
      <c r="H374" s="20">
        <v>90424</v>
      </c>
      <c r="I374" s="20">
        <v>105257</v>
      </c>
      <c r="J374" s="20">
        <v>107369</v>
      </c>
      <c r="K374" s="20">
        <v>106338</v>
      </c>
      <c r="L374" s="20">
        <v>101195</v>
      </c>
      <c r="M374" s="20">
        <v>97226</v>
      </c>
      <c r="N374" s="20">
        <v>93452</v>
      </c>
      <c r="O374" s="20">
        <v>88167</v>
      </c>
      <c r="P374" s="20">
        <v>90573</v>
      </c>
      <c r="Q374" s="20">
        <v>101643</v>
      </c>
      <c r="R374" s="20">
        <v>119505</v>
      </c>
      <c r="S374" s="20">
        <v>130996</v>
      </c>
      <c r="T374" s="20">
        <v>137720</v>
      </c>
      <c r="U374" s="20">
        <v>132684</v>
      </c>
      <c r="V374" s="20">
        <v>123842</v>
      </c>
      <c r="W374" s="20">
        <v>112000</v>
      </c>
      <c r="X374" s="20">
        <v>82586</v>
      </c>
      <c r="Y374" s="20">
        <v>77679</v>
      </c>
      <c r="AA374" s="26">
        <f t="shared" si="97"/>
        <v>5</v>
      </c>
      <c r="AB374" s="21">
        <f t="shared" si="86"/>
        <v>1730553</v>
      </c>
      <c r="AC374" s="21">
        <f t="shared" si="81"/>
        <v>567053</v>
      </c>
      <c r="AD374" s="21">
        <f t="shared" si="87"/>
        <v>2297606</v>
      </c>
      <c r="AF374" s="26">
        <f t="shared" si="82"/>
        <v>12</v>
      </c>
      <c r="AG374" s="26">
        <f t="shared" si="83"/>
        <v>2021</v>
      </c>
      <c r="AI374" s="21">
        <f t="shared" si="84"/>
        <v>137720</v>
      </c>
      <c r="AJ374" s="26">
        <f t="shared" si="85"/>
        <v>19</v>
      </c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BA374" s="26">
        <f t="shared" si="96"/>
        <v>6</v>
      </c>
      <c r="BB374" s="21">
        <f t="shared" si="95"/>
        <v>1730553</v>
      </c>
      <c r="BC374" s="21">
        <f t="shared" si="88"/>
        <v>567053</v>
      </c>
      <c r="BD374" s="21">
        <f t="shared" si="89"/>
        <v>2297606</v>
      </c>
      <c r="BF374" s="26">
        <f t="shared" si="94"/>
        <v>12</v>
      </c>
      <c r="BG374" s="26">
        <f t="shared" si="90"/>
        <v>2021</v>
      </c>
      <c r="BI374" s="21">
        <f t="shared" si="91"/>
        <v>137720</v>
      </c>
      <c r="BJ374" s="26">
        <f t="shared" si="92"/>
        <v>19</v>
      </c>
    </row>
    <row r="375" spans="1:62" s="26" customFormat="1" ht="15.75" x14ac:dyDescent="0.25">
      <c r="A375" s="33">
        <v>44562</v>
      </c>
      <c r="B375" s="20">
        <v>66028</v>
      </c>
      <c r="C375" s="20">
        <v>62129</v>
      </c>
      <c r="D375" s="20">
        <v>59775</v>
      </c>
      <c r="E375" s="20">
        <v>59665</v>
      </c>
      <c r="F375" s="20">
        <v>62138</v>
      </c>
      <c r="G375" s="20">
        <v>69998</v>
      </c>
      <c r="H375" s="20">
        <v>90654</v>
      </c>
      <c r="I375" s="20">
        <v>102483</v>
      </c>
      <c r="J375" s="20">
        <v>103435</v>
      </c>
      <c r="K375" s="20">
        <v>105000</v>
      </c>
      <c r="L375" s="20">
        <v>101831</v>
      </c>
      <c r="M375" s="20">
        <v>99875</v>
      </c>
      <c r="N375" s="20">
        <v>95220</v>
      </c>
      <c r="O375" s="20">
        <v>92106</v>
      </c>
      <c r="P375" s="20">
        <v>89779</v>
      </c>
      <c r="Q375" s="20">
        <v>97710</v>
      </c>
      <c r="R375" s="20">
        <v>112967</v>
      </c>
      <c r="S375" s="20">
        <v>126573</v>
      </c>
      <c r="T375" s="20">
        <v>126510</v>
      </c>
      <c r="U375" s="20">
        <v>127434</v>
      </c>
      <c r="V375" s="20">
        <v>115596</v>
      </c>
      <c r="W375" s="20">
        <v>97326</v>
      </c>
      <c r="X375" s="20">
        <v>80029</v>
      </c>
      <c r="Y375" s="20">
        <v>70124</v>
      </c>
      <c r="AA375" s="26">
        <v>8</v>
      </c>
      <c r="AB375" s="21">
        <f t="shared" si="86"/>
        <v>0</v>
      </c>
      <c r="AC375" s="21">
        <f t="shared" si="81"/>
        <v>2214385</v>
      </c>
      <c r="AD375" s="21">
        <f t="shared" si="87"/>
        <v>2214385</v>
      </c>
      <c r="AF375" s="26">
        <f t="shared" si="82"/>
        <v>1</v>
      </c>
      <c r="AG375" s="26">
        <f t="shared" si="83"/>
        <v>2022</v>
      </c>
      <c r="AI375" s="21">
        <f t="shared" si="84"/>
        <v>127434</v>
      </c>
      <c r="AJ375" s="26">
        <f t="shared" si="85"/>
        <v>20</v>
      </c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BA375" s="26">
        <v>8</v>
      </c>
      <c r="BB375" s="21">
        <f t="shared" si="95"/>
        <v>0</v>
      </c>
      <c r="BC375" s="21">
        <f t="shared" si="88"/>
        <v>2214385</v>
      </c>
      <c r="BD375" s="21">
        <f t="shared" si="89"/>
        <v>2214385</v>
      </c>
      <c r="BF375" s="26">
        <f t="shared" si="94"/>
        <v>1</v>
      </c>
      <c r="BG375" s="26">
        <f t="shared" si="90"/>
        <v>2022</v>
      </c>
      <c r="BI375" s="21">
        <f t="shared" si="91"/>
        <v>127434</v>
      </c>
      <c r="BJ375" s="26">
        <f t="shared" si="92"/>
        <v>20</v>
      </c>
    </row>
    <row r="376" spans="1:62" s="26" customFormat="1" ht="15.75" x14ac:dyDescent="0.25">
      <c r="A376" s="33">
        <v>44563</v>
      </c>
      <c r="B376" s="20">
        <v>65623</v>
      </c>
      <c r="C376" s="20">
        <v>61744</v>
      </c>
      <c r="D376" s="20">
        <v>59367</v>
      </c>
      <c r="E376" s="20">
        <v>59660</v>
      </c>
      <c r="F376" s="20">
        <v>62134</v>
      </c>
      <c r="G376" s="20">
        <v>69993</v>
      </c>
      <c r="H376" s="20">
        <v>90642</v>
      </c>
      <c r="I376" s="20">
        <v>102485</v>
      </c>
      <c r="J376" s="20">
        <v>103445</v>
      </c>
      <c r="K376" s="20">
        <v>105028</v>
      </c>
      <c r="L376" s="20">
        <v>101869</v>
      </c>
      <c r="M376" s="20">
        <v>99903</v>
      </c>
      <c r="N376" s="20">
        <v>95259</v>
      </c>
      <c r="O376" s="20">
        <v>92150</v>
      </c>
      <c r="P376" s="20">
        <v>89819</v>
      </c>
      <c r="Q376" s="20">
        <v>97745</v>
      </c>
      <c r="R376" s="20">
        <v>113009</v>
      </c>
      <c r="S376" s="20">
        <v>126591</v>
      </c>
      <c r="T376" s="20">
        <v>126515</v>
      </c>
      <c r="U376" s="20">
        <v>127442</v>
      </c>
      <c r="V376" s="20">
        <v>115616</v>
      </c>
      <c r="W376" s="20">
        <v>97341</v>
      </c>
      <c r="X376" s="20">
        <v>80697</v>
      </c>
      <c r="Y376" s="20">
        <v>72046</v>
      </c>
      <c r="AA376" s="26">
        <f t="shared" si="97"/>
        <v>7</v>
      </c>
      <c r="AB376" s="21">
        <f t="shared" si="86"/>
        <v>0</v>
      </c>
      <c r="AC376" s="21">
        <f t="shared" si="81"/>
        <v>2216123</v>
      </c>
      <c r="AD376" s="21">
        <f t="shared" si="87"/>
        <v>2216123</v>
      </c>
      <c r="AF376" s="26">
        <f t="shared" si="82"/>
        <v>1</v>
      </c>
      <c r="AG376" s="26">
        <f t="shared" si="83"/>
        <v>2022</v>
      </c>
      <c r="AI376" s="21">
        <f t="shared" si="84"/>
        <v>127442</v>
      </c>
      <c r="AJ376" s="26">
        <f t="shared" si="85"/>
        <v>20</v>
      </c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BA376" s="26">
        <f t="shared" si="96"/>
        <v>1</v>
      </c>
      <c r="BB376" s="21">
        <f t="shared" si="95"/>
        <v>0</v>
      </c>
      <c r="BC376" s="21">
        <f t="shared" si="88"/>
        <v>2216123</v>
      </c>
      <c r="BD376" s="21">
        <f t="shared" si="89"/>
        <v>2216123</v>
      </c>
      <c r="BF376" s="26">
        <f t="shared" si="94"/>
        <v>1</v>
      </c>
      <c r="BG376" s="26">
        <f t="shared" si="90"/>
        <v>2022</v>
      </c>
      <c r="BI376" s="21">
        <f t="shared" si="91"/>
        <v>127442</v>
      </c>
      <c r="BJ376" s="26">
        <f t="shared" si="92"/>
        <v>20</v>
      </c>
    </row>
    <row r="377" spans="1:62" s="26" customFormat="1" ht="15.75" x14ac:dyDescent="0.25">
      <c r="A377" s="33">
        <v>44564</v>
      </c>
      <c r="B377" s="20">
        <v>67730</v>
      </c>
      <c r="C377" s="20">
        <v>65472</v>
      </c>
      <c r="D377" s="20">
        <v>65026</v>
      </c>
      <c r="E377" s="20">
        <v>65655</v>
      </c>
      <c r="F377" s="20">
        <v>70310</v>
      </c>
      <c r="G377" s="20">
        <v>78565</v>
      </c>
      <c r="H377" s="20">
        <v>96785</v>
      </c>
      <c r="I377" s="20">
        <v>107155</v>
      </c>
      <c r="J377" s="20">
        <v>103328</v>
      </c>
      <c r="K377" s="20">
        <v>100703</v>
      </c>
      <c r="L377" s="20">
        <v>98608</v>
      </c>
      <c r="M377" s="20">
        <v>101182</v>
      </c>
      <c r="N377" s="20">
        <v>98079</v>
      </c>
      <c r="O377" s="20">
        <v>95144</v>
      </c>
      <c r="P377" s="20">
        <v>94485</v>
      </c>
      <c r="Q377" s="20">
        <v>100213</v>
      </c>
      <c r="R377" s="20">
        <v>113668</v>
      </c>
      <c r="S377" s="20">
        <v>126832</v>
      </c>
      <c r="T377" s="20">
        <v>128060</v>
      </c>
      <c r="U377" s="20">
        <v>128283</v>
      </c>
      <c r="V377" s="20">
        <v>116864</v>
      </c>
      <c r="W377" s="20">
        <v>104742</v>
      </c>
      <c r="X377" s="20">
        <v>91576</v>
      </c>
      <c r="Y377" s="20">
        <v>82623</v>
      </c>
      <c r="AA377" s="26">
        <f t="shared" si="97"/>
        <v>1</v>
      </c>
      <c r="AB377" s="21">
        <f t="shared" si="86"/>
        <v>0</v>
      </c>
      <c r="AC377" s="21">
        <f t="shared" si="81"/>
        <v>2301088</v>
      </c>
      <c r="AD377" s="21">
        <f t="shared" si="87"/>
        <v>2301088</v>
      </c>
      <c r="AF377" s="26">
        <f t="shared" si="82"/>
        <v>1</v>
      </c>
      <c r="AG377" s="26">
        <f t="shared" si="83"/>
        <v>2022</v>
      </c>
      <c r="AI377" s="21">
        <f t="shared" si="84"/>
        <v>128283</v>
      </c>
      <c r="AJ377" s="26">
        <f t="shared" si="85"/>
        <v>20</v>
      </c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BA377" s="26">
        <f t="shared" si="96"/>
        <v>2</v>
      </c>
      <c r="BB377" s="21">
        <f t="shared" si="95"/>
        <v>1708922</v>
      </c>
      <c r="BC377" s="21">
        <f t="shared" si="88"/>
        <v>592166</v>
      </c>
      <c r="BD377" s="21">
        <f t="shared" si="89"/>
        <v>2301088</v>
      </c>
      <c r="BF377" s="26">
        <f t="shared" si="94"/>
        <v>1</v>
      </c>
      <c r="BG377" s="26">
        <f t="shared" si="90"/>
        <v>2022</v>
      </c>
      <c r="BI377" s="21">
        <f t="shared" si="91"/>
        <v>128283</v>
      </c>
      <c r="BJ377" s="26">
        <f t="shared" si="92"/>
        <v>20</v>
      </c>
    </row>
    <row r="378" spans="1:62" ht="15.75" x14ac:dyDescent="0.25">
      <c r="A378" s="33">
        <v>44565</v>
      </c>
      <c r="B378" s="20">
        <v>78564</v>
      </c>
      <c r="C378" s="20">
        <v>76699</v>
      </c>
      <c r="D378" s="20">
        <v>75371</v>
      </c>
      <c r="E378" s="20">
        <v>76356</v>
      </c>
      <c r="F378" s="20">
        <v>80145</v>
      </c>
      <c r="G378" s="20">
        <v>88640</v>
      </c>
      <c r="H378" s="20">
        <v>107748</v>
      </c>
      <c r="I378" s="20">
        <v>112298</v>
      </c>
      <c r="J378" s="20">
        <v>109148</v>
      </c>
      <c r="K378" s="20">
        <v>105365</v>
      </c>
      <c r="L378" s="20">
        <v>100736</v>
      </c>
      <c r="M378" s="20">
        <v>98609</v>
      </c>
      <c r="N378" s="20">
        <v>95816</v>
      </c>
      <c r="O378" s="20">
        <v>94396</v>
      </c>
      <c r="P378" s="20">
        <v>94501</v>
      </c>
      <c r="Q378" s="20">
        <v>101577</v>
      </c>
      <c r="R378" s="20">
        <v>115043</v>
      </c>
      <c r="S378" s="20">
        <v>128115</v>
      </c>
      <c r="T378" s="20">
        <v>127563</v>
      </c>
      <c r="U378" s="20">
        <v>128336</v>
      </c>
      <c r="V378" s="20">
        <v>116289</v>
      </c>
      <c r="W378" s="20">
        <v>102674</v>
      </c>
      <c r="X378" s="20">
        <v>89588</v>
      </c>
      <c r="Y378" s="20">
        <v>79558</v>
      </c>
      <c r="AA378" s="13">
        <f t="shared" si="97"/>
        <v>2</v>
      </c>
      <c r="AB378" s="5">
        <f t="shared" si="86"/>
        <v>1720054</v>
      </c>
      <c r="AC378" s="5">
        <f t="shared" si="81"/>
        <v>663081</v>
      </c>
      <c r="AD378" s="5">
        <f t="shared" si="87"/>
        <v>2383135</v>
      </c>
      <c r="AE378" s="12"/>
      <c r="AF378" s="12">
        <f t="shared" si="82"/>
        <v>1</v>
      </c>
      <c r="AG378" s="12">
        <f t="shared" si="83"/>
        <v>2022</v>
      </c>
      <c r="AH378" s="12"/>
      <c r="AI378" s="5">
        <f t="shared" si="84"/>
        <v>128336</v>
      </c>
      <c r="AJ378" s="12">
        <f t="shared" si="85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>
        <f t="shared" si="96"/>
        <v>3</v>
      </c>
      <c r="BB378" s="5">
        <f t="shared" si="95"/>
        <v>1720054</v>
      </c>
      <c r="BC378" s="5">
        <f t="shared" si="88"/>
        <v>663081</v>
      </c>
      <c r="BD378" s="5">
        <f t="shared" si="89"/>
        <v>2383135</v>
      </c>
      <c r="BE378" s="12"/>
      <c r="BF378" s="12">
        <f t="shared" si="94"/>
        <v>1</v>
      </c>
      <c r="BG378" s="12">
        <f t="shared" si="90"/>
        <v>2022</v>
      </c>
      <c r="BH378" s="12"/>
      <c r="BI378" s="5">
        <f t="shared" si="91"/>
        <v>128336</v>
      </c>
      <c r="BJ378" s="12">
        <f t="shared" si="92"/>
        <v>20</v>
      </c>
    </row>
    <row r="379" spans="1:62" ht="15.75" x14ac:dyDescent="0.25">
      <c r="A379" s="33">
        <v>44566</v>
      </c>
      <c r="B379" s="20">
        <v>74717</v>
      </c>
      <c r="C379" s="20">
        <v>71603</v>
      </c>
      <c r="D379" s="20">
        <v>72428</v>
      </c>
      <c r="E379" s="20">
        <v>71110</v>
      </c>
      <c r="F379" s="20">
        <v>73403</v>
      </c>
      <c r="G379" s="20">
        <v>81698</v>
      </c>
      <c r="H379" s="20">
        <v>100291</v>
      </c>
      <c r="I379" s="20">
        <v>107199</v>
      </c>
      <c r="J379" s="20">
        <v>103370</v>
      </c>
      <c r="K379" s="20">
        <v>100735</v>
      </c>
      <c r="L379" s="20">
        <v>98119</v>
      </c>
      <c r="M379" s="20">
        <v>96880</v>
      </c>
      <c r="N379" s="20">
        <v>94219</v>
      </c>
      <c r="O379" s="20">
        <v>90263</v>
      </c>
      <c r="P379" s="20">
        <v>87704</v>
      </c>
      <c r="Q379" s="20">
        <v>93959</v>
      </c>
      <c r="R379" s="20">
        <v>109859</v>
      </c>
      <c r="S379" s="20">
        <v>122799</v>
      </c>
      <c r="T379" s="20">
        <v>125144</v>
      </c>
      <c r="U379" s="20">
        <v>128325</v>
      </c>
      <c r="V379" s="20">
        <v>115664</v>
      </c>
      <c r="W379" s="20">
        <v>97852</v>
      </c>
      <c r="X379" s="20">
        <v>79343</v>
      </c>
      <c r="Y379" s="20">
        <v>69632</v>
      </c>
      <c r="AA379" s="13">
        <f t="shared" si="97"/>
        <v>3</v>
      </c>
      <c r="AB379" s="5">
        <f t="shared" si="86"/>
        <v>1651434</v>
      </c>
      <c r="AC379" s="5">
        <f t="shared" si="81"/>
        <v>614882</v>
      </c>
      <c r="AD379" s="5">
        <f t="shared" si="87"/>
        <v>2266316</v>
      </c>
      <c r="AE379" s="12"/>
      <c r="AF379" s="12">
        <f t="shared" si="82"/>
        <v>1</v>
      </c>
      <c r="AG379" s="12">
        <f t="shared" si="83"/>
        <v>2022</v>
      </c>
      <c r="AH379" s="12"/>
      <c r="AI379" s="5">
        <f t="shared" si="84"/>
        <v>128325</v>
      </c>
      <c r="AJ379" s="12">
        <f t="shared" si="85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>
        <f t="shared" si="96"/>
        <v>4</v>
      </c>
      <c r="BB379" s="5">
        <f t="shared" si="95"/>
        <v>1651434</v>
      </c>
      <c r="BC379" s="5">
        <f t="shared" si="88"/>
        <v>614882</v>
      </c>
      <c r="BD379" s="5">
        <f t="shared" si="89"/>
        <v>2266316</v>
      </c>
      <c r="BE379" s="12"/>
      <c r="BF379" s="12">
        <f t="shared" si="94"/>
        <v>1</v>
      </c>
      <c r="BG379" s="12">
        <f t="shared" si="90"/>
        <v>2022</v>
      </c>
      <c r="BH379" s="12"/>
      <c r="BI379" s="5">
        <f t="shared" si="91"/>
        <v>128325</v>
      </c>
      <c r="BJ379" s="12">
        <f t="shared" si="92"/>
        <v>20</v>
      </c>
    </row>
    <row r="380" spans="1:62" ht="15.75" x14ac:dyDescent="0.25">
      <c r="A380" s="33">
        <v>44567</v>
      </c>
      <c r="B380" s="20">
        <v>64996</v>
      </c>
      <c r="C380" s="20">
        <v>61182</v>
      </c>
      <c r="D380" s="20">
        <v>58682</v>
      </c>
      <c r="E380" s="20">
        <v>59479</v>
      </c>
      <c r="F380" s="20">
        <v>62203</v>
      </c>
      <c r="G380" s="20">
        <v>71800</v>
      </c>
      <c r="H380" s="20">
        <v>96055</v>
      </c>
      <c r="I380" s="20">
        <v>107180</v>
      </c>
      <c r="J380" s="20">
        <v>103346</v>
      </c>
      <c r="K380" s="20">
        <v>100716</v>
      </c>
      <c r="L380" s="20">
        <v>98094</v>
      </c>
      <c r="M380" s="20">
        <v>96241</v>
      </c>
      <c r="N380" s="20">
        <v>91473</v>
      </c>
      <c r="O380" s="20">
        <v>88829</v>
      </c>
      <c r="P380" s="20">
        <v>86381</v>
      </c>
      <c r="Q380" s="20">
        <v>93928</v>
      </c>
      <c r="R380" s="20">
        <v>109854</v>
      </c>
      <c r="S380" s="20">
        <v>122781</v>
      </c>
      <c r="T380" s="20">
        <v>125131</v>
      </c>
      <c r="U380" s="20">
        <v>128298</v>
      </c>
      <c r="V380" s="20">
        <v>115654</v>
      </c>
      <c r="W380" s="20">
        <v>97859</v>
      </c>
      <c r="X380" s="20">
        <v>79364</v>
      </c>
      <c r="Y380" s="20">
        <v>69744</v>
      </c>
      <c r="AA380" s="13">
        <f t="shared" si="97"/>
        <v>4</v>
      </c>
      <c r="AB380" s="5">
        <f t="shared" si="86"/>
        <v>1645129</v>
      </c>
      <c r="AC380" s="5">
        <f t="shared" si="81"/>
        <v>544141</v>
      </c>
      <c r="AD380" s="5">
        <f t="shared" si="87"/>
        <v>2189270</v>
      </c>
      <c r="AE380" s="12"/>
      <c r="AF380" s="12">
        <f t="shared" si="82"/>
        <v>1</v>
      </c>
      <c r="AG380" s="12">
        <f t="shared" si="83"/>
        <v>2022</v>
      </c>
      <c r="AH380" s="12"/>
      <c r="AI380" s="5">
        <f t="shared" si="84"/>
        <v>128298</v>
      </c>
      <c r="AJ380" s="12">
        <f t="shared" si="85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>
        <f t="shared" si="96"/>
        <v>5</v>
      </c>
      <c r="BB380" s="5">
        <f t="shared" si="95"/>
        <v>1645129</v>
      </c>
      <c r="BC380" s="5">
        <f t="shared" si="88"/>
        <v>544141</v>
      </c>
      <c r="BD380" s="5">
        <f t="shared" si="89"/>
        <v>2189270</v>
      </c>
      <c r="BE380" s="12"/>
      <c r="BF380" s="12">
        <f t="shared" si="94"/>
        <v>1</v>
      </c>
      <c r="BG380" s="12">
        <f t="shared" si="90"/>
        <v>2022</v>
      </c>
      <c r="BH380" s="12"/>
      <c r="BI380" s="5">
        <f t="shared" si="91"/>
        <v>128298</v>
      </c>
      <c r="BJ380" s="12">
        <f t="shared" si="92"/>
        <v>20</v>
      </c>
    </row>
    <row r="381" spans="1:62" ht="15.75" x14ac:dyDescent="0.25">
      <c r="A381" s="33">
        <v>44568</v>
      </c>
      <c r="B381" s="20">
        <v>65552</v>
      </c>
      <c r="C381" s="20">
        <v>62765</v>
      </c>
      <c r="D381" s="20">
        <v>61642</v>
      </c>
      <c r="E381" s="20">
        <v>62050</v>
      </c>
      <c r="F381" s="20">
        <v>64772</v>
      </c>
      <c r="G381" s="20">
        <v>71779</v>
      </c>
      <c r="H381" s="20">
        <v>96032</v>
      </c>
      <c r="I381" s="20">
        <v>107170</v>
      </c>
      <c r="J381" s="20">
        <v>103312</v>
      </c>
      <c r="K381" s="20">
        <v>100655</v>
      </c>
      <c r="L381" s="20">
        <v>98017</v>
      </c>
      <c r="M381" s="20">
        <v>96169</v>
      </c>
      <c r="N381" s="20">
        <v>94311</v>
      </c>
      <c r="O381" s="20">
        <v>92656</v>
      </c>
      <c r="P381" s="20">
        <v>90470</v>
      </c>
      <c r="Q381" s="20">
        <v>94066</v>
      </c>
      <c r="R381" s="20">
        <v>109808</v>
      </c>
      <c r="S381" s="20">
        <v>122760</v>
      </c>
      <c r="T381" s="20">
        <v>125113</v>
      </c>
      <c r="U381" s="20">
        <v>128290</v>
      </c>
      <c r="V381" s="20">
        <v>115658</v>
      </c>
      <c r="W381" s="20">
        <v>97859</v>
      </c>
      <c r="X381" s="20">
        <v>82017</v>
      </c>
      <c r="Y381" s="20">
        <v>73273</v>
      </c>
      <c r="AA381" s="13">
        <f t="shared" si="97"/>
        <v>5</v>
      </c>
      <c r="AB381" s="5">
        <f t="shared" si="86"/>
        <v>1658331</v>
      </c>
      <c r="AC381" s="5">
        <f t="shared" si="81"/>
        <v>557865</v>
      </c>
      <c r="AD381" s="5">
        <f t="shared" si="87"/>
        <v>2216196</v>
      </c>
      <c r="AE381" s="12"/>
      <c r="AF381" s="12">
        <f t="shared" si="82"/>
        <v>1</v>
      </c>
      <c r="AG381" s="12">
        <f t="shared" si="83"/>
        <v>2022</v>
      </c>
      <c r="AH381" s="12"/>
      <c r="AI381" s="5">
        <f t="shared" si="84"/>
        <v>128290</v>
      </c>
      <c r="AJ381" s="12">
        <f t="shared" si="85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>
        <f t="shared" si="96"/>
        <v>6</v>
      </c>
      <c r="BB381" s="5">
        <f t="shared" si="95"/>
        <v>1658331</v>
      </c>
      <c r="BC381" s="5">
        <f t="shared" si="88"/>
        <v>557865</v>
      </c>
      <c r="BD381" s="5">
        <f t="shared" si="89"/>
        <v>2216196</v>
      </c>
      <c r="BE381" s="12"/>
      <c r="BF381" s="12">
        <f t="shared" si="94"/>
        <v>1</v>
      </c>
      <c r="BG381" s="12">
        <f t="shared" si="90"/>
        <v>2022</v>
      </c>
      <c r="BH381" s="12"/>
      <c r="BI381" s="5">
        <f t="shared" si="91"/>
        <v>128290</v>
      </c>
      <c r="BJ381" s="12">
        <f t="shared" si="92"/>
        <v>20</v>
      </c>
    </row>
    <row r="382" spans="1:62" ht="15.75" x14ac:dyDescent="0.25">
      <c r="A382" s="33">
        <v>44569</v>
      </c>
      <c r="B382" s="20">
        <v>68966</v>
      </c>
      <c r="C382" s="20">
        <v>65942</v>
      </c>
      <c r="D382" s="20">
        <v>65035</v>
      </c>
      <c r="E382" s="20">
        <v>65596</v>
      </c>
      <c r="F382" s="20">
        <v>68326</v>
      </c>
      <c r="G382" s="20">
        <v>73257</v>
      </c>
      <c r="H382" s="20">
        <v>90721</v>
      </c>
      <c r="I382" s="20">
        <v>102581</v>
      </c>
      <c r="J382" s="20">
        <v>103550</v>
      </c>
      <c r="K382" s="20">
        <v>105142</v>
      </c>
      <c r="L382" s="20">
        <v>101949</v>
      </c>
      <c r="M382" s="20">
        <v>99990</v>
      </c>
      <c r="N382" s="20">
        <v>95332</v>
      </c>
      <c r="O382" s="20">
        <v>92211</v>
      </c>
      <c r="P382" s="20">
        <v>89880</v>
      </c>
      <c r="Q382" s="20">
        <v>97812</v>
      </c>
      <c r="R382" s="20">
        <v>113075</v>
      </c>
      <c r="S382" s="20">
        <v>126696</v>
      </c>
      <c r="T382" s="20">
        <v>126631</v>
      </c>
      <c r="U382" s="20">
        <v>127531</v>
      </c>
      <c r="V382" s="20">
        <v>115692</v>
      </c>
      <c r="W382" s="20">
        <v>102072</v>
      </c>
      <c r="X382" s="20">
        <v>90447</v>
      </c>
      <c r="Y382" s="20">
        <v>80627</v>
      </c>
      <c r="AA382" s="13">
        <f t="shared" si="97"/>
        <v>6</v>
      </c>
      <c r="AB382" s="5">
        <f t="shared" si="86"/>
        <v>1690591</v>
      </c>
      <c r="AC382" s="5">
        <f t="shared" si="81"/>
        <v>578470</v>
      </c>
      <c r="AD382" s="5">
        <f t="shared" si="87"/>
        <v>2269061</v>
      </c>
      <c r="AE382" s="12"/>
      <c r="AF382" s="12">
        <f t="shared" si="82"/>
        <v>1</v>
      </c>
      <c r="AG382" s="12">
        <f t="shared" si="83"/>
        <v>2022</v>
      </c>
      <c r="AH382" s="12"/>
      <c r="AI382" s="5">
        <f t="shared" si="84"/>
        <v>127531</v>
      </c>
      <c r="AJ382" s="12">
        <f t="shared" si="85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>
        <f t="shared" si="96"/>
        <v>7</v>
      </c>
      <c r="BB382" s="5">
        <f t="shared" si="95"/>
        <v>0</v>
      </c>
      <c r="BC382" s="5">
        <f t="shared" si="88"/>
        <v>2269061</v>
      </c>
      <c r="BD382" s="5">
        <f t="shared" si="89"/>
        <v>2269061</v>
      </c>
      <c r="BE382" s="12"/>
      <c r="BF382" s="12">
        <f t="shared" si="94"/>
        <v>1</v>
      </c>
      <c r="BG382" s="12">
        <f t="shared" si="90"/>
        <v>2022</v>
      </c>
      <c r="BH382" s="12"/>
      <c r="BI382" s="5">
        <f t="shared" si="91"/>
        <v>127531</v>
      </c>
      <c r="BJ382" s="12">
        <f t="shared" si="92"/>
        <v>20</v>
      </c>
    </row>
    <row r="383" spans="1:62" ht="15.75" x14ac:dyDescent="0.25">
      <c r="A383" s="33">
        <v>44570</v>
      </c>
      <c r="B383" s="20">
        <v>76135</v>
      </c>
      <c r="C383" s="20">
        <v>71781</v>
      </c>
      <c r="D383" s="20">
        <v>69172</v>
      </c>
      <c r="E383" s="20">
        <v>68317</v>
      </c>
      <c r="F383" s="20">
        <v>68922</v>
      </c>
      <c r="G383" s="20">
        <v>71936</v>
      </c>
      <c r="H383" s="20">
        <v>90721</v>
      </c>
      <c r="I383" s="20">
        <v>102555</v>
      </c>
      <c r="J383" s="20">
        <v>103514</v>
      </c>
      <c r="K383" s="20">
        <v>105105</v>
      </c>
      <c r="L383" s="20">
        <v>101954</v>
      </c>
      <c r="M383" s="20">
        <v>99999</v>
      </c>
      <c r="N383" s="20">
        <v>95334</v>
      </c>
      <c r="O383" s="20">
        <v>92450</v>
      </c>
      <c r="P383" s="20">
        <v>89871</v>
      </c>
      <c r="Q383" s="20">
        <v>97801</v>
      </c>
      <c r="R383" s="20">
        <v>113056</v>
      </c>
      <c r="S383" s="20">
        <v>126661</v>
      </c>
      <c r="T383" s="20">
        <v>126591</v>
      </c>
      <c r="U383" s="20">
        <v>127515</v>
      </c>
      <c r="V383" s="20">
        <v>115680</v>
      </c>
      <c r="W383" s="20">
        <v>97396</v>
      </c>
      <c r="X383" s="20">
        <v>80095</v>
      </c>
      <c r="Y383" s="20">
        <v>70175</v>
      </c>
      <c r="AA383" s="13">
        <f t="shared" si="97"/>
        <v>7</v>
      </c>
      <c r="AB383" s="5">
        <f t="shared" si="86"/>
        <v>0</v>
      </c>
      <c r="AC383" s="5">
        <f t="shared" si="81"/>
        <v>2262736</v>
      </c>
      <c r="AD383" s="5">
        <f t="shared" si="87"/>
        <v>2262736</v>
      </c>
      <c r="AE383" s="12"/>
      <c r="AF383" s="12">
        <f t="shared" si="82"/>
        <v>1</v>
      </c>
      <c r="AG383" s="12">
        <f t="shared" si="83"/>
        <v>2022</v>
      </c>
      <c r="AH383" s="12"/>
      <c r="AI383" s="5">
        <f t="shared" si="84"/>
        <v>127515</v>
      </c>
      <c r="AJ383" s="12">
        <f t="shared" si="85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>
        <f t="shared" si="96"/>
        <v>1</v>
      </c>
      <c r="BB383" s="5">
        <f t="shared" si="95"/>
        <v>0</v>
      </c>
      <c r="BC383" s="5">
        <f t="shared" si="88"/>
        <v>2262736</v>
      </c>
      <c r="BD383" s="5">
        <f t="shared" si="89"/>
        <v>2262736</v>
      </c>
      <c r="BE383" s="12"/>
      <c r="BF383" s="12">
        <f t="shared" si="94"/>
        <v>1</v>
      </c>
      <c r="BG383" s="12">
        <f t="shared" si="90"/>
        <v>2022</v>
      </c>
      <c r="BH383" s="12"/>
      <c r="BI383" s="5">
        <f t="shared" si="91"/>
        <v>127515</v>
      </c>
      <c r="BJ383" s="12">
        <f t="shared" si="92"/>
        <v>20</v>
      </c>
    </row>
    <row r="384" spans="1:62" ht="15.75" x14ac:dyDescent="0.25">
      <c r="A384" s="33">
        <v>44571</v>
      </c>
      <c r="B384" s="20">
        <v>64988</v>
      </c>
      <c r="C384" s="20">
        <v>61181</v>
      </c>
      <c r="D384" s="20">
        <v>58679</v>
      </c>
      <c r="E384" s="20">
        <v>60302</v>
      </c>
      <c r="F384" s="20">
        <v>64423</v>
      </c>
      <c r="G384" s="20">
        <v>73664</v>
      </c>
      <c r="H384" s="20">
        <v>96064</v>
      </c>
      <c r="I384" s="20">
        <v>107222</v>
      </c>
      <c r="J384" s="20">
        <v>103387</v>
      </c>
      <c r="K384" s="20">
        <v>100754</v>
      </c>
      <c r="L384" s="20">
        <v>98134</v>
      </c>
      <c r="M384" s="20">
        <v>96287</v>
      </c>
      <c r="N384" s="20">
        <v>91485</v>
      </c>
      <c r="O384" s="20">
        <v>88884</v>
      </c>
      <c r="P384" s="20">
        <v>86486</v>
      </c>
      <c r="Q384" s="20">
        <v>93992</v>
      </c>
      <c r="R384" s="20">
        <v>109901</v>
      </c>
      <c r="S384" s="20">
        <v>123540</v>
      </c>
      <c r="T384" s="20">
        <v>125191</v>
      </c>
      <c r="U384" s="20">
        <v>128356</v>
      </c>
      <c r="V384" s="20">
        <v>115719</v>
      </c>
      <c r="W384" s="20">
        <v>103090</v>
      </c>
      <c r="X384" s="20">
        <v>90292</v>
      </c>
      <c r="Y384" s="20">
        <v>81249</v>
      </c>
      <c r="AA384" s="13">
        <f t="shared" si="97"/>
        <v>1</v>
      </c>
      <c r="AB384" s="5">
        <f t="shared" si="86"/>
        <v>0</v>
      </c>
      <c r="AC384" s="5">
        <f t="shared" si="81"/>
        <v>2223270</v>
      </c>
      <c r="AD384" s="5">
        <f t="shared" si="87"/>
        <v>2223270</v>
      </c>
      <c r="AE384" s="12"/>
      <c r="AF384" s="12">
        <f t="shared" si="82"/>
        <v>1</v>
      </c>
      <c r="AG384" s="12">
        <f t="shared" si="83"/>
        <v>2022</v>
      </c>
      <c r="AH384" s="12"/>
      <c r="AI384" s="5">
        <f t="shared" si="84"/>
        <v>128356</v>
      </c>
      <c r="AJ384" s="12">
        <f t="shared" si="85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>
        <f t="shared" si="96"/>
        <v>2</v>
      </c>
      <c r="BB384" s="5">
        <f t="shared" si="95"/>
        <v>1662720</v>
      </c>
      <c r="BC384" s="5">
        <f t="shared" si="88"/>
        <v>560550</v>
      </c>
      <c r="BD384" s="5">
        <f t="shared" si="89"/>
        <v>2223270</v>
      </c>
      <c r="BE384" s="12"/>
      <c r="BF384" s="12">
        <f t="shared" si="94"/>
        <v>1</v>
      </c>
      <c r="BG384" s="12">
        <f t="shared" si="90"/>
        <v>2022</v>
      </c>
      <c r="BH384" s="12"/>
      <c r="BI384" s="5">
        <f t="shared" si="91"/>
        <v>128356</v>
      </c>
      <c r="BJ384" s="12">
        <f t="shared" si="92"/>
        <v>20</v>
      </c>
    </row>
    <row r="385" spans="1:62" ht="15.75" x14ac:dyDescent="0.25">
      <c r="A385" s="33">
        <v>44572</v>
      </c>
      <c r="B385" s="20">
        <v>76450</v>
      </c>
      <c r="C385" s="20">
        <v>73965</v>
      </c>
      <c r="D385" s="20">
        <v>73692</v>
      </c>
      <c r="E385" s="20">
        <v>74957</v>
      </c>
      <c r="F385" s="20">
        <v>78812</v>
      </c>
      <c r="G385" s="20">
        <v>88812</v>
      </c>
      <c r="H385" s="20">
        <v>108222</v>
      </c>
      <c r="I385" s="20">
        <v>115292</v>
      </c>
      <c r="J385" s="20">
        <v>112209</v>
      </c>
      <c r="K385" s="20">
        <v>109691</v>
      </c>
      <c r="L385" s="20">
        <v>106371</v>
      </c>
      <c r="M385" s="20">
        <v>104686</v>
      </c>
      <c r="N385" s="20">
        <v>102124</v>
      </c>
      <c r="O385" s="20">
        <v>99767</v>
      </c>
      <c r="P385" s="20">
        <v>99161</v>
      </c>
      <c r="Q385" s="20">
        <v>106016</v>
      </c>
      <c r="R385" s="20">
        <v>121047</v>
      </c>
      <c r="S385" s="20">
        <v>136961</v>
      </c>
      <c r="T385" s="20">
        <v>138592</v>
      </c>
      <c r="U385" s="20">
        <v>137195</v>
      </c>
      <c r="V385" s="20">
        <v>128278</v>
      </c>
      <c r="W385" s="20">
        <v>115347</v>
      </c>
      <c r="X385" s="20">
        <v>101114</v>
      </c>
      <c r="Y385" s="20">
        <v>91031</v>
      </c>
      <c r="AA385" s="13">
        <f t="shared" si="97"/>
        <v>2</v>
      </c>
      <c r="AB385" s="5">
        <f t="shared" si="86"/>
        <v>1833851</v>
      </c>
      <c r="AC385" s="5">
        <f t="shared" si="81"/>
        <v>665941</v>
      </c>
      <c r="AD385" s="5">
        <f t="shared" si="87"/>
        <v>2499792</v>
      </c>
      <c r="AE385" s="12"/>
      <c r="AF385" s="12">
        <f t="shared" si="82"/>
        <v>1</v>
      </c>
      <c r="AG385" s="12">
        <f t="shared" si="83"/>
        <v>2022</v>
      </c>
      <c r="AH385" s="12"/>
      <c r="AI385" s="5">
        <f t="shared" si="84"/>
        <v>138592</v>
      </c>
      <c r="AJ385" s="12">
        <f t="shared" si="85"/>
        <v>19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>
        <f t="shared" si="96"/>
        <v>3</v>
      </c>
      <c r="BB385" s="5">
        <f t="shared" si="95"/>
        <v>1833851</v>
      </c>
      <c r="BC385" s="5">
        <f t="shared" si="88"/>
        <v>665941</v>
      </c>
      <c r="BD385" s="5">
        <f t="shared" si="89"/>
        <v>2499792</v>
      </c>
      <c r="BE385" s="12"/>
      <c r="BF385" s="12">
        <f t="shared" si="94"/>
        <v>1</v>
      </c>
      <c r="BG385" s="12">
        <f t="shared" si="90"/>
        <v>2022</v>
      </c>
      <c r="BH385" s="12"/>
      <c r="BI385" s="5">
        <f t="shared" si="91"/>
        <v>138592</v>
      </c>
      <c r="BJ385" s="12">
        <f t="shared" si="92"/>
        <v>19</v>
      </c>
    </row>
    <row r="386" spans="1:62" ht="15.75" x14ac:dyDescent="0.25">
      <c r="A386" s="33">
        <v>44573</v>
      </c>
      <c r="B386" s="20">
        <v>86890</v>
      </c>
      <c r="C386" s="20">
        <v>84587</v>
      </c>
      <c r="D386" s="20">
        <v>82734</v>
      </c>
      <c r="E386" s="20">
        <v>82726</v>
      </c>
      <c r="F386" s="20">
        <v>85449</v>
      </c>
      <c r="G386" s="20">
        <v>93583</v>
      </c>
      <c r="H386" s="20">
        <v>111862</v>
      </c>
      <c r="I386" s="20">
        <v>116365</v>
      </c>
      <c r="J386" s="20">
        <v>112972</v>
      </c>
      <c r="K386" s="20">
        <v>110938</v>
      </c>
      <c r="L386" s="20">
        <v>107909</v>
      </c>
      <c r="M386" s="20">
        <v>105672</v>
      </c>
      <c r="N386" s="20">
        <v>102864</v>
      </c>
      <c r="O386" s="20">
        <v>100717</v>
      </c>
      <c r="P386" s="20">
        <v>98086</v>
      </c>
      <c r="Q386" s="20">
        <v>102264</v>
      </c>
      <c r="R386" s="20">
        <v>115045</v>
      </c>
      <c r="S386" s="20">
        <v>126372</v>
      </c>
      <c r="T386" s="20">
        <v>126044</v>
      </c>
      <c r="U386" s="20">
        <v>128376</v>
      </c>
      <c r="V386" s="20">
        <v>115732</v>
      </c>
      <c r="W386" s="20">
        <v>99734</v>
      </c>
      <c r="X386" s="20">
        <v>85526</v>
      </c>
      <c r="Y386" s="20">
        <v>75768</v>
      </c>
      <c r="AA386" s="13">
        <f t="shared" si="97"/>
        <v>3</v>
      </c>
      <c r="AB386" s="5">
        <f t="shared" si="86"/>
        <v>1754616</v>
      </c>
      <c r="AC386" s="5">
        <f t="shared" si="81"/>
        <v>703599</v>
      </c>
      <c r="AD386" s="5">
        <f t="shared" si="87"/>
        <v>2458215</v>
      </c>
      <c r="AE386" s="12"/>
      <c r="AF386" s="12">
        <f t="shared" si="82"/>
        <v>1</v>
      </c>
      <c r="AG386" s="12">
        <f t="shared" si="83"/>
        <v>2022</v>
      </c>
      <c r="AH386" s="12"/>
      <c r="AI386" s="5">
        <f t="shared" si="84"/>
        <v>128376</v>
      </c>
      <c r="AJ386" s="12">
        <f t="shared" si="85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>
        <f t="shared" si="96"/>
        <v>4</v>
      </c>
      <c r="BB386" s="5">
        <f t="shared" si="95"/>
        <v>1754616</v>
      </c>
      <c r="BC386" s="5">
        <f t="shared" si="88"/>
        <v>703599</v>
      </c>
      <c r="BD386" s="5">
        <f t="shared" si="89"/>
        <v>2458215</v>
      </c>
      <c r="BE386" s="12"/>
      <c r="BF386" s="12">
        <f t="shared" si="94"/>
        <v>1</v>
      </c>
      <c r="BG386" s="12">
        <f t="shared" si="90"/>
        <v>2022</v>
      </c>
      <c r="BH386" s="12"/>
      <c r="BI386" s="5">
        <f t="shared" si="91"/>
        <v>128376</v>
      </c>
      <c r="BJ386" s="12">
        <f t="shared" si="92"/>
        <v>20</v>
      </c>
    </row>
    <row r="387" spans="1:62" ht="15.75" x14ac:dyDescent="0.25">
      <c r="A387" s="33">
        <v>44574</v>
      </c>
      <c r="B387" s="20">
        <v>71006</v>
      </c>
      <c r="C387" s="20">
        <v>68448</v>
      </c>
      <c r="D387" s="20">
        <v>67462</v>
      </c>
      <c r="E387" s="20">
        <v>68013</v>
      </c>
      <c r="F387" s="20">
        <v>71042</v>
      </c>
      <c r="G387" s="20">
        <v>78937</v>
      </c>
      <c r="H387" s="20">
        <v>96269</v>
      </c>
      <c r="I387" s="20">
        <v>107246</v>
      </c>
      <c r="J387" s="20">
        <v>103413</v>
      </c>
      <c r="K387" s="20">
        <v>100781</v>
      </c>
      <c r="L387" s="20">
        <v>98171</v>
      </c>
      <c r="M387" s="20">
        <v>96310</v>
      </c>
      <c r="N387" s="20">
        <v>93320</v>
      </c>
      <c r="O387" s="20">
        <v>91313</v>
      </c>
      <c r="P387" s="20">
        <v>89366</v>
      </c>
      <c r="Q387" s="20">
        <v>94151</v>
      </c>
      <c r="R387" s="20">
        <v>109912</v>
      </c>
      <c r="S387" s="20">
        <v>122850</v>
      </c>
      <c r="T387" s="20">
        <v>125197</v>
      </c>
      <c r="U387" s="20">
        <v>128359</v>
      </c>
      <c r="V387" s="20">
        <v>115721</v>
      </c>
      <c r="W387" s="20">
        <v>97908</v>
      </c>
      <c r="X387" s="20">
        <v>79410</v>
      </c>
      <c r="Y387" s="20">
        <v>69673</v>
      </c>
      <c r="AA387" s="13">
        <f t="shared" si="97"/>
        <v>4</v>
      </c>
      <c r="AB387" s="5">
        <f t="shared" si="86"/>
        <v>1653428</v>
      </c>
      <c r="AC387" s="5">
        <f t="shared" si="81"/>
        <v>590850</v>
      </c>
      <c r="AD387" s="5">
        <f t="shared" si="87"/>
        <v>2244278</v>
      </c>
      <c r="AE387" s="12"/>
      <c r="AF387" s="12">
        <f t="shared" si="82"/>
        <v>1</v>
      </c>
      <c r="AG387" s="12">
        <f t="shared" si="83"/>
        <v>2022</v>
      </c>
      <c r="AH387" s="12"/>
      <c r="AI387" s="5">
        <f t="shared" si="84"/>
        <v>128359</v>
      </c>
      <c r="AJ387" s="12">
        <f t="shared" si="85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>
        <f t="shared" si="96"/>
        <v>5</v>
      </c>
      <c r="BB387" s="5">
        <f t="shared" si="95"/>
        <v>1653428</v>
      </c>
      <c r="BC387" s="5">
        <f t="shared" si="88"/>
        <v>590850</v>
      </c>
      <c r="BD387" s="5">
        <f t="shared" si="89"/>
        <v>2244278</v>
      </c>
      <c r="BE387" s="12"/>
      <c r="BF387" s="12">
        <f t="shared" si="94"/>
        <v>1</v>
      </c>
      <c r="BG387" s="12">
        <f t="shared" si="90"/>
        <v>2022</v>
      </c>
      <c r="BH387" s="12"/>
      <c r="BI387" s="5">
        <f t="shared" si="91"/>
        <v>128359</v>
      </c>
      <c r="BJ387" s="12">
        <f t="shared" si="92"/>
        <v>20</v>
      </c>
    </row>
    <row r="388" spans="1:62" ht="15.75" x14ac:dyDescent="0.25">
      <c r="A388" s="33">
        <v>44575</v>
      </c>
      <c r="B388" s="20">
        <v>65024</v>
      </c>
      <c r="C388" s="20">
        <v>62237</v>
      </c>
      <c r="D388" s="20">
        <v>60740</v>
      </c>
      <c r="E388" s="20">
        <v>61095</v>
      </c>
      <c r="F388" s="20">
        <v>63136</v>
      </c>
      <c r="G388" s="20">
        <v>71809</v>
      </c>
      <c r="H388" s="20">
        <v>96098</v>
      </c>
      <c r="I388" s="20">
        <v>107258</v>
      </c>
      <c r="J388" s="20">
        <v>103423</v>
      </c>
      <c r="K388" s="20">
        <v>100791</v>
      </c>
      <c r="L388" s="20">
        <v>98173</v>
      </c>
      <c r="M388" s="20">
        <v>96306</v>
      </c>
      <c r="N388" s="20">
        <v>91503</v>
      </c>
      <c r="O388" s="20">
        <v>88913</v>
      </c>
      <c r="P388" s="20">
        <v>86456</v>
      </c>
      <c r="Q388" s="20">
        <v>93999</v>
      </c>
      <c r="R388" s="20">
        <v>109913</v>
      </c>
      <c r="S388" s="20">
        <v>122858</v>
      </c>
      <c r="T388" s="20">
        <v>125204</v>
      </c>
      <c r="U388" s="20">
        <v>128371</v>
      </c>
      <c r="V388" s="20">
        <v>115731</v>
      </c>
      <c r="W388" s="20">
        <v>101043</v>
      </c>
      <c r="X388" s="20">
        <v>91759</v>
      </c>
      <c r="Y388" s="20">
        <v>83817</v>
      </c>
      <c r="AA388" s="13">
        <f t="shared" si="97"/>
        <v>5</v>
      </c>
      <c r="AB388" s="5">
        <f t="shared" si="86"/>
        <v>1661701</v>
      </c>
      <c r="AC388" s="5">
        <f t="shared" si="81"/>
        <v>563956</v>
      </c>
      <c r="AD388" s="5">
        <f t="shared" si="87"/>
        <v>2225657</v>
      </c>
      <c r="AE388" s="12"/>
      <c r="AF388" s="12">
        <f t="shared" si="82"/>
        <v>1</v>
      </c>
      <c r="AG388" s="12">
        <f t="shared" si="83"/>
        <v>2022</v>
      </c>
      <c r="AH388" s="12"/>
      <c r="AI388" s="5">
        <f t="shared" si="84"/>
        <v>128371</v>
      </c>
      <c r="AJ388" s="12">
        <f t="shared" si="85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>
        <f t="shared" si="96"/>
        <v>6</v>
      </c>
      <c r="BB388" s="5">
        <f t="shared" si="95"/>
        <v>1661701</v>
      </c>
      <c r="BC388" s="5">
        <f t="shared" si="88"/>
        <v>563956</v>
      </c>
      <c r="BD388" s="5">
        <f t="shared" si="89"/>
        <v>2225657</v>
      </c>
      <c r="BE388" s="12"/>
      <c r="BF388" s="12">
        <f t="shared" si="94"/>
        <v>1</v>
      </c>
      <c r="BG388" s="12">
        <f t="shared" si="90"/>
        <v>2022</v>
      </c>
      <c r="BH388" s="12"/>
      <c r="BI388" s="5">
        <f t="shared" si="91"/>
        <v>128371</v>
      </c>
      <c r="BJ388" s="12">
        <f t="shared" si="92"/>
        <v>20</v>
      </c>
    </row>
    <row r="389" spans="1:62" ht="15.75" x14ac:dyDescent="0.25">
      <c r="A389" s="33">
        <v>44576</v>
      </c>
      <c r="B389" s="20">
        <v>81444</v>
      </c>
      <c r="C389" s="20">
        <v>78910</v>
      </c>
      <c r="D389" s="20">
        <v>77392</v>
      </c>
      <c r="E389" s="20">
        <v>77906</v>
      </c>
      <c r="F389" s="20">
        <v>81355</v>
      </c>
      <c r="G389" s="20">
        <v>85756</v>
      </c>
      <c r="H389" s="20">
        <v>98689</v>
      </c>
      <c r="I389" s="20">
        <v>105958</v>
      </c>
      <c r="J389" s="20">
        <v>109852</v>
      </c>
      <c r="K389" s="20">
        <v>111776</v>
      </c>
      <c r="L389" s="20">
        <v>109518</v>
      </c>
      <c r="M389" s="20">
        <v>108368</v>
      </c>
      <c r="N389" s="20">
        <v>105674</v>
      </c>
      <c r="O389" s="20">
        <v>103022</v>
      </c>
      <c r="P389" s="20">
        <v>103080</v>
      </c>
      <c r="Q389" s="20">
        <v>110261</v>
      </c>
      <c r="R389" s="20">
        <v>122465</v>
      </c>
      <c r="S389" s="20">
        <v>137112</v>
      </c>
      <c r="T389" s="20">
        <v>138880</v>
      </c>
      <c r="U389" s="20">
        <v>137875</v>
      </c>
      <c r="V389" s="20">
        <v>128154</v>
      </c>
      <c r="W389" s="20">
        <v>118333</v>
      </c>
      <c r="X389" s="20">
        <v>103429</v>
      </c>
      <c r="Y389" s="20">
        <v>93120</v>
      </c>
      <c r="AA389" s="13">
        <f t="shared" si="97"/>
        <v>6</v>
      </c>
      <c r="AB389" s="5">
        <f t="shared" si="86"/>
        <v>1853757</v>
      </c>
      <c r="AC389" s="5">
        <f t="shared" si="81"/>
        <v>674572</v>
      </c>
      <c r="AD389" s="5">
        <f t="shared" si="87"/>
        <v>2528329</v>
      </c>
      <c r="AE389" s="12"/>
      <c r="AF389" s="12">
        <f t="shared" si="82"/>
        <v>1</v>
      </c>
      <c r="AG389" s="12">
        <f t="shared" si="83"/>
        <v>2022</v>
      </c>
      <c r="AH389" s="12"/>
      <c r="AI389" s="5">
        <f t="shared" si="84"/>
        <v>138880</v>
      </c>
      <c r="AJ389" s="12">
        <f t="shared" si="85"/>
        <v>19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>
        <f t="shared" si="96"/>
        <v>7</v>
      </c>
      <c r="BB389" s="5">
        <f t="shared" si="95"/>
        <v>0</v>
      </c>
      <c r="BC389" s="5">
        <f t="shared" si="88"/>
        <v>2528329</v>
      </c>
      <c r="BD389" s="5">
        <f t="shared" si="89"/>
        <v>2528329</v>
      </c>
      <c r="BE389" s="12"/>
      <c r="BF389" s="12">
        <f t="shared" si="94"/>
        <v>1</v>
      </c>
      <c r="BG389" s="12">
        <f t="shared" si="90"/>
        <v>2022</v>
      </c>
      <c r="BH389" s="12"/>
      <c r="BI389" s="5">
        <f t="shared" si="91"/>
        <v>138880</v>
      </c>
      <c r="BJ389" s="12">
        <f t="shared" si="92"/>
        <v>19</v>
      </c>
    </row>
    <row r="390" spans="1:62" ht="15.75" x14ac:dyDescent="0.25">
      <c r="A390" s="33">
        <v>44577</v>
      </c>
      <c r="B390" s="20">
        <v>88415</v>
      </c>
      <c r="C390" s="20">
        <v>84653</v>
      </c>
      <c r="D390" s="20">
        <v>83174</v>
      </c>
      <c r="E390" s="20">
        <v>82998</v>
      </c>
      <c r="F390" s="20">
        <v>84191</v>
      </c>
      <c r="G390" s="20">
        <v>87504</v>
      </c>
      <c r="H390" s="20">
        <v>99631</v>
      </c>
      <c r="I390" s="20">
        <v>105510</v>
      </c>
      <c r="J390" s="20">
        <v>109471</v>
      </c>
      <c r="K390" s="20">
        <v>109657</v>
      </c>
      <c r="L390" s="20">
        <v>106045</v>
      </c>
      <c r="M390" s="20">
        <v>103906</v>
      </c>
      <c r="N390" s="20">
        <v>100515</v>
      </c>
      <c r="O390" s="20">
        <v>96665</v>
      </c>
      <c r="P390" s="20">
        <v>95401</v>
      </c>
      <c r="Q390" s="20">
        <v>101291</v>
      </c>
      <c r="R390" s="20">
        <v>115805</v>
      </c>
      <c r="S390" s="20">
        <v>130480</v>
      </c>
      <c r="T390" s="20">
        <v>129691</v>
      </c>
      <c r="U390" s="20">
        <v>127666</v>
      </c>
      <c r="V390" s="20">
        <v>118477</v>
      </c>
      <c r="W390" s="20">
        <v>105915</v>
      </c>
      <c r="X390" s="20">
        <v>93167</v>
      </c>
      <c r="Y390" s="20">
        <v>83331</v>
      </c>
      <c r="AA390" s="13">
        <f t="shared" si="97"/>
        <v>7</v>
      </c>
      <c r="AB390" s="5">
        <f t="shared" si="86"/>
        <v>0</v>
      </c>
      <c r="AC390" s="5">
        <f t="shared" si="81"/>
        <v>2443559</v>
      </c>
      <c r="AD390" s="5">
        <f t="shared" si="87"/>
        <v>2443559</v>
      </c>
      <c r="AE390" s="12"/>
      <c r="AF390" s="12">
        <f t="shared" si="82"/>
        <v>1</v>
      </c>
      <c r="AG390" s="12">
        <f t="shared" si="83"/>
        <v>2022</v>
      </c>
      <c r="AH390" s="12"/>
      <c r="AI390" s="5">
        <f t="shared" si="84"/>
        <v>130480</v>
      </c>
      <c r="AJ390" s="12">
        <f t="shared" si="85"/>
        <v>18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>
        <f t="shared" si="96"/>
        <v>1</v>
      </c>
      <c r="BB390" s="5">
        <f t="shared" si="95"/>
        <v>0</v>
      </c>
      <c r="BC390" s="5">
        <f t="shared" si="88"/>
        <v>2443559</v>
      </c>
      <c r="BD390" s="5">
        <f t="shared" si="89"/>
        <v>2443559</v>
      </c>
      <c r="BE390" s="12"/>
      <c r="BF390" s="12">
        <f t="shared" si="94"/>
        <v>1</v>
      </c>
      <c r="BG390" s="12">
        <f t="shared" si="90"/>
        <v>2022</v>
      </c>
      <c r="BH390" s="12"/>
      <c r="BI390" s="5">
        <f t="shared" si="91"/>
        <v>130480</v>
      </c>
      <c r="BJ390" s="12">
        <f t="shared" si="92"/>
        <v>18</v>
      </c>
    </row>
    <row r="391" spans="1:62" ht="15.75" x14ac:dyDescent="0.25">
      <c r="A391" s="33">
        <v>44578</v>
      </c>
      <c r="B391" s="20">
        <v>67725</v>
      </c>
      <c r="C391" s="20">
        <v>64742</v>
      </c>
      <c r="D391" s="20">
        <v>63330</v>
      </c>
      <c r="E391" s="20">
        <v>62985</v>
      </c>
      <c r="F391" s="20">
        <v>64280</v>
      </c>
      <c r="G391" s="20">
        <v>70791</v>
      </c>
      <c r="H391" s="20">
        <v>91518</v>
      </c>
      <c r="I391" s="20">
        <v>103405</v>
      </c>
      <c r="J391" s="20">
        <v>104375</v>
      </c>
      <c r="K391" s="20">
        <v>105947</v>
      </c>
      <c r="L391" s="20">
        <v>102868</v>
      </c>
      <c r="M391" s="20">
        <v>100918</v>
      </c>
      <c r="N391" s="20">
        <v>96283</v>
      </c>
      <c r="O391" s="20">
        <v>93171</v>
      </c>
      <c r="P391" s="20">
        <v>90839</v>
      </c>
      <c r="Q391" s="20">
        <v>98750</v>
      </c>
      <c r="R391" s="20">
        <v>114014</v>
      </c>
      <c r="S391" s="20">
        <v>127662</v>
      </c>
      <c r="T391" s="20">
        <v>127593</v>
      </c>
      <c r="U391" s="20">
        <v>128506</v>
      </c>
      <c r="V391" s="20">
        <v>116678</v>
      </c>
      <c r="W391" s="20">
        <v>98314</v>
      </c>
      <c r="X391" s="20">
        <v>80934</v>
      </c>
      <c r="Y391" s="20">
        <v>70965</v>
      </c>
      <c r="AA391" s="13">
        <f t="shared" si="97"/>
        <v>1</v>
      </c>
      <c r="AB391" s="5">
        <f t="shared" si="86"/>
        <v>0</v>
      </c>
      <c r="AC391" s="5">
        <f t="shared" si="81"/>
        <v>2246593</v>
      </c>
      <c r="AD391" s="5">
        <f t="shared" si="87"/>
        <v>2246593</v>
      </c>
      <c r="AE391" s="12"/>
      <c r="AF391" s="12">
        <f t="shared" si="82"/>
        <v>1</v>
      </c>
      <c r="AG391" s="12">
        <f t="shared" si="83"/>
        <v>2022</v>
      </c>
      <c r="AH391" s="12"/>
      <c r="AI391" s="5">
        <f t="shared" si="84"/>
        <v>128506</v>
      </c>
      <c r="AJ391" s="12">
        <f t="shared" si="85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>
        <f t="shared" si="96"/>
        <v>2</v>
      </c>
      <c r="BB391" s="5">
        <f t="shared" si="95"/>
        <v>1690257</v>
      </c>
      <c r="BC391" s="5">
        <f t="shared" si="88"/>
        <v>556336</v>
      </c>
      <c r="BD391" s="5">
        <f t="shared" si="89"/>
        <v>2246593</v>
      </c>
      <c r="BE391" s="12"/>
      <c r="BF391" s="12">
        <f t="shared" si="94"/>
        <v>1</v>
      </c>
      <c r="BG391" s="12">
        <f t="shared" si="90"/>
        <v>2022</v>
      </c>
      <c r="BH391" s="12"/>
      <c r="BI391" s="5">
        <f t="shared" si="91"/>
        <v>128506</v>
      </c>
      <c r="BJ391" s="12">
        <f t="shared" si="92"/>
        <v>20</v>
      </c>
    </row>
    <row r="392" spans="1:62" ht="15.75" x14ac:dyDescent="0.25">
      <c r="A392" s="33">
        <v>44579</v>
      </c>
      <c r="B392" s="20">
        <v>65013</v>
      </c>
      <c r="C392" s="20">
        <v>61190</v>
      </c>
      <c r="D392" s="20">
        <v>58689</v>
      </c>
      <c r="E392" s="20">
        <v>59485</v>
      </c>
      <c r="F392" s="20">
        <v>62204</v>
      </c>
      <c r="G392" s="20">
        <v>71790</v>
      </c>
      <c r="H392" s="20">
        <v>96065</v>
      </c>
      <c r="I392" s="20">
        <v>107222</v>
      </c>
      <c r="J392" s="20">
        <v>103415</v>
      </c>
      <c r="K392" s="20">
        <v>100799</v>
      </c>
      <c r="L392" s="20">
        <v>98223</v>
      </c>
      <c r="M392" s="20">
        <v>96381</v>
      </c>
      <c r="N392" s="20">
        <v>91589</v>
      </c>
      <c r="O392" s="20">
        <v>88966</v>
      </c>
      <c r="P392" s="20">
        <v>86518</v>
      </c>
      <c r="Q392" s="20">
        <v>94063</v>
      </c>
      <c r="R392" s="20">
        <v>109962</v>
      </c>
      <c r="S392" s="20">
        <v>125037</v>
      </c>
      <c r="T392" s="20">
        <v>127630</v>
      </c>
      <c r="U392" s="20">
        <v>128451</v>
      </c>
      <c r="V392" s="20">
        <v>119578</v>
      </c>
      <c r="W392" s="20">
        <v>107489</v>
      </c>
      <c r="X392" s="20">
        <v>93958</v>
      </c>
      <c r="Y392" s="20">
        <v>84799</v>
      </c>
      <c r="AA392" s="13">
        <f t="shared" si="97"/>
        <v>2</v>
      </c>
      <c r="AB392" s="5">
        <f t="shared" si="86"/>
        <v>1679281</v>
      </c>
      <c r="AC392" s="5">
        <f t="shared" si="81"/>
        <v>559235</v>
      </c>
      <c r="AD392" s="5">
        <f t="shared" si="87"/>
        <v>2238516</v>
      </c>
      <c r="AE392" s="12"/>
      <c r="AF392" s="12">
        <f t="shared" si="82"/>
        <v>1</v>
      </c>
      <c r="AG392" s="12">
        <f t="shared" si="83"/>
        <v>2022</v>
      </c>
      <c r="AH392" s="12"/>
      <c r="AI392" s="5">
        <f t="shared" si="84"/>
        <v>128451</v>
      </c>
      <c r="AJ392" s="12">
        <f t="shared" si="85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>
        <v>8</v>
      </c>
      <c r="BB392" s="5">
        <f t="shared" si="95"/>
        <v>0</v>
      </c>
      <c r="BC392" s="5">
        <f t="shared" si="88"/>
        <v>2238516</v>
      </c>
      <c r="BD392" s="5">
        <f t="shared" si="89"/>
        <v>2238516</v>
      </c>
      <c r="BE392" s="12"/>
      <c r="BF392" s="12">
        <f t="shared" si="94"/>
        <v>1</v>
      </c>
      <c r="BG392" s="12">
        <f t="shared" si="90"/>
        <v>2022</v>
      </c>
      <c r="BH392" s="12"/>
      <c r="BI392" s="5">
        <f t="shared" si="91"/>
        <v>128451</v>
      </c>
      <c r="BJ392" s="12">
        <f t="shared" si="92"/>
        <v>20</v>
      </c>
    </row>
    <row r="393" spans="1:62" ht="15.75" x14ac:dyDescent="0.25">
      <c r="A393" s="33">
        <v>44580</v>
      </c>
      <c r="B393" s="20">
        <v>81413</v>
      </c>
      <c r="C393" s="20">
        <v>78503</v>
      </c>
      <c r="D393" s="20">
        <v>77394</v>
      </c>
      <c r="E393" s="20">
        <v>78178</v>
      </c>
      <c r="F393" s="20">
        <v>81070</v>
      </c>
      <c r="G393" s="20">
        <v>89660</v>
      </c>
      <c r="H393" s="20">
        <v>108104</v>
      </c>
      <c r="I393" s="20">
        <v>112656</v>
      </c>
      <c r="J393" s="20">
        <v>109637</v>
      </c>
      <c r="K393" s="20">
        <v>106171</v>
      </c>
      <c r="L393" s="20">
        <v>104262</v>
      </c>
      <c r="M393" s="20">
        <v>104472</v>
      </c>
      <c r="N393" s="20">
        <v>102532</v>
      </c>
      <c r="O393" s="20">
        <v>99702</v>
      </c>
      <c r="P393" s="20">
        <v>98401</v>
      </c>
      <c r="Q393" s="20">
        <v>103076</v>
      </c>
      <c r="R393" s="20">
        <v>114523</v>
      </c>
      <c r="S393" s="20">
        <v>125476</v>
      </c>
      <c r="T393" s="20">
        <v>126746</v>
      </c>
      <c r="U393" s="20">
        <v>128786</v>
      </c>
      <c r="V393" s="20">
        <v>116273</v>
      </c>
      <c r="W393" s="20">
        <v>100066</v>
      </c>
      <c r="X393" s="20">
        <v>85878</v>
      </c>
      <c r="Y393" s="20">
        <v>76736</v>
      </c>
      <c r="AA393" s="13">
        <f t="shared" si="97"/>
        <v>3</v>
      </c>
      <c r="AB393" s="5">
        <f t="shared" si="86"/>
        <v>1738657</v>
      </c>
      <c r="AC393" s="5">
        <f t="shared" si="81"/>
        <v>671058</v>
      </c>
      <c r="AD393" s="5">
        <f t="shared" si="87"/>
        <v>2409715</v>
      </c>
      <c r="AE393" s="12"/>
      <c r="AF393" s="12">
        <f t="shared" si="82"/>
        <v>1</v>
      </c>
      <c r="AG393" s="12">
        <f t="shared" si="83"/>
        <v>2022</v>
      </c>
      <c r="AH393" s="12"/>
      <c r="AI393" s="5">
        <f t="shared" si="84"/>
        <v>128786</v>
      </c>
      <c r="AJ393" s="12">
        <f t="shared" si="85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>
        <f t="shared" si="96"/>
        <v>4</v>
      </c>
      <c r="BB393" s="5">
        <f t="shared" si="95"/>
        <v>1738657</v>
      </c>
      <c r="BC393" s="5">
        <f t="shared" si="88"/>
        <v>671058</v>
      </c>
      <c r="BD393" s="5">
        <f t="shared" si="89"/>
        <v>2409715</v>
      </c>
      <c r="BE393" s="12"/>
      <c r="BF393" s="12">
        <f t="shared" si="94"/>
        <v>1</v>
      </c>
      <c r="BG393" s="12">
        <f t="shared" si="90"/>
        <v>2022</v>
      </c>
      <c r="BH393" s="12"/>
      <c r="BI393" s="5">
        <f t="shared" si="91"/>
        <v>128786</v>
      </c>
      <c r="BJ393" s="12">
        <f t="shared" si="92"/>
        <v>20</v>
      </c>
    </row>
    <row r="394" spans="1:62" ht="15.75" x14ac:dyDescent="0.25">
      <c r="A394" s="33">
        <v>44581</v>
      </c>
      <c r="B394" s="20">
        <v>70625</v>
      </c>
      <c r="C394" s="20">
        <v>67673</v>
      </c>
      <c r="D394" s="20">
        <v>65560</v>
      </c>
      <c r="E394" s="20">
        <v>66116</v>
      </c>
      <c r="F394" s="20">
        <v>68584</v>
      </c>
      <c r="G394" s="20">
        <v>75762</v>
      </c>
      <c r="H394" s="20">
        <v>96743</v>
      </c>
      <c r="I394" s="20">
        <v>107971</v>
      </c>
      <c r="J394" s="20">
        <v>104137</v>
      </c>
      <c r="K394" s="20">
        <v>101484</v>
      </c>
      <c r="L394" s="20">
        <v>98869</v>
      </c>
      <c r="M394" s="20">
        <v>97050</v>
      </c>
      <c r="N394" s="20">
        <v>92857</v>
      </c>
      <c r="O394" s="20">
        <v>89972</v>
      </c>
      <c r="P394" s="20">
        <v>88578</v>
      </c>
      <c r="Q394" s="20">
        <v>94712</v>
      </c>
      <c r="R394" s="20">
        <v>110689</v>
      </c>
      <c r="S394" s="20">
        <v>125569</v>
      </c>
      <c r="T394" s="20">
        <v>130745</v>
      </c>
      <c r="U394" s="20">
        <v>130654</v>
      </c>
      <c r="V394" s="20">
        <v>121689</v>
      </c>
      <c r="W394" s="20">
        <v>110106</v>
      </c>
      <c r="X394" s="20">
        <v>97494</v>
      </c>
      <c r="Y394" s="20">
        <v>89307</v>
      </c>
      <c r="AA394" s="13">
        <f t="shared" si="97"/>
        <v>4</v>
      </c>
      <c r="AB394" s="5">
        <f t="shared" si="86"/>
        <v>1702576</v>
      </c>
      <c r="AC394" s="5">
        <f t="shared" ref="AC394:AC457" si="98">SUM(B394:Y394)-AB394</f>
        <v>600370</v>
      </c>
      <c r="AD394" s="5">
        <f t="shared" si="87"/>
        <v>2302946</v>
      </c>
      <c r="AE394" s="12"/>
      <c r="AF394" s="12">
        <f t="shared" ref="AF394:AF457" si="99">MONTH(A394)</f>
        <v>1</v>
      </c>
      <c r="AG394" s="12">
        <f t="shared" ref="AG394:AG457" si="100">YEAR(A394)</f>
        <v>2022</v>
      </c>
      <c r="AH394" s="12"/>
      <c r="AI394" s="5">
        <f t="shared" ref="AI394:AI457" si="101">MAX(B394:Y394)</f>
        <v>130745</v>
      </c>
      <c r="AJ394" s="12">
        <f t="shared" ref="AJ394:AJ457" si="102">INDEX($B$8:$Y$8,MATCH(AI394,B394:Y394,0))</f>
        <v>19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>
        <f t="shared" si="96"/>
        <v>5</v>
      </c>
      <c r="BB394" s="5">
        <f t="shared" si="95"/>
        <v>1702576</v>
      </c>
      <c r="BC394" s="5">
        <f t="shared" si="88"/>
        <v>600370</v>
      </c>
      <c r="BD394" s="5">
        <f t="shared" si="89"/>
        <v>2302946</v>
      </c>
      <c r="BE394" s="12"/>
      <c r="BF394" s="12">
        <f t="shared" si="94"/>
        <v>1</v>
      </c>
      <c r="BG394" s="12">
        <f t="shared" si="90"/>
        <v>2022</v>
      </c>
      <c r="BH394" s="12"/>
      <c r="BI394" s="5">
        <f t="shared" si="91"/>
        <v>130745</v>
      </c>
      <c r="BJ394" s="12">
        <f t="shared" si="92"/>
        <v>19</v>
      </c>
    </row>
    <row r="395" spans="1:62" ht="15.75" x14ac:dyDescent="0.25">
      <c r="A395" s="33">
        <v>44582</v>
      </c>
      <c r="B395" s="20">
        <v>85977</v>
      </c>
      <c r="C395" s="20">
        <v>81807</v>
      </c>
      <c r="D395" s="20">
        <v>78645</v>
      </c>
      <c r="E395" s="20">
        <v>79720</v>
      </c>
      <c r="F395" s="20">
        <v>82790</v>
      </c>
      <c r="G395" s="20">
        <v>89780</v>
      </c>
      <c r="H395" s="20">
        <v>108315</v>
      </c>
      <c r="I395" s="20">
        <v>113211</v>
      </c>
      <c r="J395" s="20">
        <v>110411</v>
      </c>
      <c r="K395" s="20">
        <v>107740</v>
      </c>
      <c r="L395" s="20">
        <v>105798</v>
      </c>
      <c r="M395" s="20">
        <v>102553</v>
      </c>
      <c r="N395" s="20">
        <v>99064</v>
      </c>
      <c r="O395" s="20">
        <v>97309</v>
      </c>
      <c r="P395" s="20">
        <v>96664</v>
      </c>
      <c r="Q395" s="20">
        <v>99279</v>
      </c>
      <c r="R395" s="20">
        <v>112298</v>
      </c>
      <c r="S395" s="20">
        <v>126473</v>
      </c>
      <c r="T395" s="20">
        <v>128469</v>
      </c>
      <c r="U395" s="20">
        <v>129767</v>
      </c>
      <c r="V395" s="20">
        <v>119637</v>
      </c>
      <c r="W395" s="20">
        <v>108829</v>
      </c>
      <c r="X395" s="20">
        <v>96554</v>
      </c>
      <c r="Y395" s="20">
        <v>88251</v>
      </c>
      <c r="AA395" s="13">
        <v>8</v>
      </c>
      <c r="AB395" s="5">
        <f t="shared" ref="AB395:AB458" si="103">IF(AND(AA395&gt;1,AA395&lt;7),SUM(I395:X395),0)</f>
        <v>0</v>
      </c>
      <c r="AC395" s="5">
        <f t="shared" si="98"/>
        <v>2449341</v>
      </c>
      <c r="AD395" s="5">
        <f t="shared" ref="AD395:AD458" si="104">SUM(AB395:AC395)</f>
        <v>2449341</v>
      </c>
      <c r="AE395" s="12"/>
      <c r="AF395" s="12">
        <f t="shared" si="99"/>
        <v>1</v>
      </c>
      <c r="AG395" s="12">
        <f t="shared" si="100"/>
        <v>2022</v>
      </c>
      <c r="AH395" s="12"/>
      <c r="AI395" s="5">
        <f t="shared" si="101"/>
        <v>129767</v>
      </c>
      <c r="AJ395" s="12">
        <f t="shared" si="102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>
        <f t="shared" si="96"/>
        <v>6</v>
      </c>
      <c r="BB395" s="5">
        <f t="shared" si="95"/>
        <v>1754056</v>
      </c>
      <c r="BC395" s="5">
        <f t="shared" ref="BC395:BC458" si="105">SUM(B395:Y395)-BB395</f>
        <v>695285</v>
      </c>
      <c r="BD395" s="5">
        <f t="shared" ref="BD395:BD458" si="106">SUM(B395:Y395)</f>
        <v>2449341</v>
      </c>
      <c r="BE395" s="12"/>
      <c r="BF395" s="12">
        <f t="shared" si="94"/>
        <v>1</v>
      </c>
      <c r="BG395" s="12">
        <f t="shared" ref="BG395:BG458" si="107">YEAR(A395)</f>
        <v>2022</v>
      </c>
      <c r="BH395" s="12"/>
      <c r="BI395" s="5">
        <f t="shared" ref="BI395:BI458" si="108">MAX(B395:Y395)</f>
        <v>129767</v>
      </c>
      <c r="BJ395" s="12">
        <f t="shared" ref="BJ395:BJ458" si="109">INDEX($B$8:$Y$8,MATCH(BI395,B395:Y395,0))</f>
        <v>20</v>
      </c>
    </row>
    <row r="396" spans="1:62" ht="15.75" x14ac:dyDescent="0.25">
      <c r="A396" s="33">
        <v>44583</v>
      </c>
      <c r="B396" s="20">
        <v>89134</v>
      </c>
      <c r="C396" s="20">
        <v>85977</v>
      </c>
      <c r="D396" s="20">
        <v>87421</v>
      </c>
      <c r="E396" s="20">
        <v>87557</v>
      </c>
      <c r="F396" s="20">
        <v>88259</v>
      </c>
      <c r="G396" s="20">
        <v>93451</v>
      </c>
      <c r="H396" s="20">
        <v>106208</v>
      </c>
      <c r="I396" s="20">
        <v>112295</v>
      </c>
      <c r="J396" s="20">
        <v>115860</v>
      </c>
      <c r="K396" s="20">
        <v>115702</v>
      </c>
      <c r="L396" s="20">
        <v>113418</v>
      </c>
      <c r="M396" s="20">
        <v>111074</v>
      </c>
      <c r="N396" s="20">
        <v>106720</v>
      </c>
      <c r="O396" s="20">
        <v>102060</v>
      </c>
      <c r="P396" s="20">
        <v>100639</v>
      </c>
      <c r="Q396" s="20">
        <v>105760</v>
      </c>
      <c r="R396" s="20">
        <v>118334</v>
      </c>
      <c r="S396" s="20">
        <v>132924</v>
      </c>
      <c r="T396" s="20">
        <v>132375</v>
      </c>
      <c r="U396" s="20">
        <v>130250</v>
      </c>
      <c r="V396" s="20">
        <v>122660</v>
      </c>
      <c r="W396" s="20">
        <v>110597</v>
      </c>
      <c r="X396" s="20">
        <v>98082</v>
      </c>
      <c r="Y396" s="20">
        <v>88673</v>
      </c>
      <c r="AA396" s="13">
        <f t="shared" si="97"/>
        <v>6</v>
      </c>
      <c r="AB396" s="5">
        <f t="shared" si="103"/>
        <v>1828750</v>
      </c>
      <c r="AC396" s="5">
        <f t="shared" si="98"/>
        <v>726680</v>
      </c>
      <c r="AD396" s="5">
        <f t="shared" si="104"/>
        <v>2555430</v>
      </c>
      <c r="AE396" s="12"/>
      <c r="AF396" s="12">
        <f t="shared" si="99"/>
        <v>1</v>
      </c>
      <c r="AG396" s="12">
        <f t="shared" si="100"/>
        <v>2022</v>
      </c>
      <c r="AH396" s="12"/>
      <c r="AI396" s="5">
        <f t="shared" si="101"/>
        <v>132924</v>
      </c>
      <c r="AJ396" s="12">
        <f t="shared" si="102"/>
        <v>18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>
        <f t="shared" si="96"/>
        <v>7</v>
      </c>
      <c r="BB396" s="5">
        <f t="shared" si="95"/>
        <v>0</v>
      </c>
      <c r="BC396" s="5">
        <f t="shared" si="105"/>
        <v>2555430</v>
      </c>
      <c r="BD396" s="5">
        <f t="shared" si="106"/>
        <v>2555430</v>
      </c>
      <c r="BE396" s="12"/>
      <c r="BF396" s="12">
        <f t="shared" si="94"/>
        <v>1</v>
      </c>
      <c r="BG396" s="12">
        <f t="shared" si="107"/>
        <v>2022</v>
      </c>
      <c r="BH396" s="12"/>
      <c r="BI396" s="5">
        <f t="shared" si="108"/>
        <v>132924</v>
      </c>
      <c r="BJ396" s="12">
        <f t="shared" si="109"/>
        <v>18</v>
      </c>
    </row>
    <row r="397" spans="1:62" ht="15.75" x14ac:dyDescent="0.25">
      <c r="A397" s="33">
        <v>44584</v>
      </c>
      <c r="B397" s="20">
        <v>84230</v>
      </c>
      <c r="C397" s="20">
        <v>81464</v>
      </c>
      <c r="D397" s="20">
        <v>79021</v>
      </c>
      <c r="E397" s="20">
        <v>79050</v>
      </c>
      <c r="F397" s="20">
        <v>80054</v>
      </c>
      <c r="G397" s="20">
        <v>83177</v>
      </c>
      <c r="H397" s="20">
        <v>93397</v>
      </c>
      <c r="I397" s="20">
        <v>103440</v>
      </c>
      <c r="J397" s="20">
        <v>104415</v>
      </c>
      <c r="K397" s="20">
        <v>106061</v>
      </c>
      <c r="L397" s="20">
        <v>104873</v>
      </c>
      <c r="M397" s="20">
        <v>100915</v>
      </c>
      <c r="N397" s="20">
        <v>96698</v>
      </c>
      <c r="O397" s="20">
        <v>94527</v>
      </c>
      <c r="P397" s="20">
        <v>94999</v>
      </c>
      <c r="Q397" s="20">
        <v>99374</v>
      </c>
      <c r="R397" s="20">
        <v>114143</v>
      </c>
      <c r="S397" s="20">
        <v>127873</v>
      </c>
      <c r="T397" s="20">
        <v>127790</v>
      </c>
      <c r="U397" s="20">
        <v>128707</v>
      </c>
      <c r="V397" s="20">
        <v>116771</v>
      </c>
      <c r="W397" s="20">
        <v>100593</v>
      </c>
      <c r="X397" s="20">
        <v>88530</v>
      </c>
      <c r="Y397" s="20">
        <v>78773</v>
      </c>
      <c r="AA397" s="13">
        <f t="shared" si="97"/>
        <v>7</v>
      </c>
      <c r="AB397" s="5">
        <f t="shared" si="103"/>
        <v>0</v>
      </c>
      <c r="AC397" s="5">
        <f t="shared" si="98"/>
        <v>2368875</v>
      </c>
      <c r="AD397" s="5">
        <f t="shared" si="104"/>
        <v>2368875</v>
      </c>
      <c r="AE397" s="12"/>
      <c r="AF397" s="12">
        <f t="shared" si="99"/>
        <v>1</v>
      </c>
      <c r="AG397" s="12">
        <f t="shared" si="100"/>
        <v>2022</v>
      </c>
      <c r="AH397" s="12"/>
      <c r="AI397" s="5">
        <f t="shared" si="101"/>
        <v>128707</v>
      </c>
      <c r="AJ397" s="12">
        <f t="shared" si="102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>
        <f t="shared" si="96"/>
        <v>1</v>
      </c>
      <c r="BB397" s="5">
        <f t="shared" si="95"/>
        <v>0</v>
      </c>
      <c r="BC397" s="5">
        <f t="shared" si="105"/>
        <v>2368875</v>
      </c>
      <c r="BD397" s="5">
        <f t="shared" si="106"/>
        <v>2368875</v>
      </c>
      <c r="BE397" s="12"/>
      <c r="BF397" s="12">
        <f t="shared" si="94"/>
        <v>1</v>
      </c>
      <c r="BG397" s="12">
        <f t="shared" si="107"/>
        <v>2022</v>
      </c>
      <c r="BH397" s="12"/>
      <c r="BI397" s="5">
        <f t="shared" si="108"/>
        <v>128707</v>
      </c>
      <c r="BJ397" s="12">
        <f t="shared" si="109"/>
        <v>20</v>
      </c>
    </row>
    <row r="398" spans="1:62" ht="15.75" x14ac:dyDescent="0.25">
      <c r="A398" s="33">
        <v>44585</v>
      </c>
      <c r="B398" s="20">
        <v>73814</v>
      </c>
      <c r="C398" s="20">
        <v>71324</v>
      </c>
      <c r="D398" s="20">
        <v>69157</v>
      </c>
      <c r="E398" s="20">
        <v>72106</v>
      </c>
      <c r="F398" s="20">
        <v>75280</v>
      </c>
      <c r="G398" s="20">
        <v>85321</v>
      </c>
      <c r="H398" s="20">
        <v>105455</v>
      </c>
      <c r="I398" s="20">
        <v>111410</v>
      </c>
      <c r="J398" s="20">
        <v>107420</v>
      </c>
      <c r="K398" s="20">
        <v>103478</v>
      </c>
      <c r="L398" s="20">
        <v>99966</v>
      </c>
      <c r="M398" s="20">
        <v>97732</v>
      </c>
      <c r="N398" s="20">
        <v>93136</v>
      </c>
      <c r="O398" s="20">
        <v>90745</v>
      </c>
      <c r="P398" s="20">
        <v>89430</v>
      </c>
      <c r="Q398" s="20">
        <v>95529</v>
      </c>
      <c r="R398" s="20">
        <v>111491</v>
      </c>
      <c r="S398" s="20">
        <v>127154</v>
      </c>
      <c r="T398" s="20">
        <v>129174</v>
      </c>
      <c r="U398" s="20">
        <v>130260</v>
      </c>
      <c r="V398" s="20">
        <v>119001</v>
      </c>
      <c r="W398" s="20">
        <v>105814</v>
      </c>
      <c r="X398" s="20">
        <v>91384</v>
      </c>
      <c r="Y398" s="20">
        <v>81113</v>
      </c>
      <c r="AA398" s="13">
        <f t="shared" si="97"/>
        <v>1</v>
      </c>
      <c r="AB398" s="5">
        <f t="shared" si="103"/>
        <v>0</v>
      </c>
      <c r="AC398" s="5">
        <f t="shared" si="98"/>
        <v>2336694</v>
      </c>
      <c r="AD398" s="5">
        <f t="shared" si="104"/>
        <v>2336694</v>
      </c>
      <c r="AE398" s="12"/>
      <c r="AF398" s="12">
        <f t="shared" si="99"/>
        <v>1</v>
      </c>
      <c r="AG398" s="12">
        <f t="shared" si="100"/>
        <v>2022</v>
      </c>
      <c r="AH398" s="12"/>
      <c r="AI398" s="5">
        <f t="shared" si="101"/>
        <v>130260</v>
      </c>
      <c r="AJ398" s="12">
        <f t="shared" si="102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>
        <f t="shared" si="96"/>
        <v>2</v>
      </c>
      <c r="BB398" s="5">
        <f t="shared" si="95"/>
        <v>1703124</v>
      </c>
      <c r="BC398" s="5">
        <f t="shared" si="105"/>
        <v>633570</v>
      </c>
      <c r="BD398" s="5">
        <f t="shared" si="106"/>
        <v>2336694</v>
      </c>
      <c r="BE398" s="12"/>
      <c r="BF398" s="12">
        <f t="shared" ref="BF398:BF461" si="110">MONTH(A398)</f>
        <v>1</v>
      </c>
      <c r="BG398" s="12">
        <f t="shared" si="107"/>
        <v>2022</v>
      </c>
      <c r="BH398" s="12"/>
      <c r="BI398" s="5">
        <f t="shared" si="108"/>
        <v>130260</v>
      </c>
      <c r="BJ398" s="12">
        <f t="shared" si="109"/>
        <v>20</v>
      </c>
    </row>
    <row r="399" spans="1:62" ht="15.75" x14ac:dyDescent="0.25">
      <c r="A399" s="33">
        <v>44586</v>
      </c>
      <c r="B399" s="20">
        <v>77092</v>
      </c>
      <c r="C399" s="20">
        <v>73926</v>
      </c>
      <c r="D399" s="20">
        <v>73273</v>
      </c>
      <c r="E399" s="20">
        <v>74401</v>
      </c>
      <c r="F399" s="20">
        <v>76441</v>
      </c>
      <c r="G399" s="20">
        <v>83746</v>
      </c>
      <c r="H399" s="20">
        <v>101756</v>
      </c>
      <c r="I399" s="20">
        <v>109412</v>
      </c>
      <c r="J399" s="20">
        <v>105530</v>
      </c>
      <c r="K399" s="20">
        <v>104015</v>
      </c>
      <c r="L399" s="20">
        <v>102261</v>
      </c>
      <c r="M399" s="20">
        <v>103475</v>
      </c>
      <c r="N399" s="20">
        <v>100430</v>
      </c>
      <c r="O399" s="20">
        <v>96975</v>
      </c>
      <c r="P399" s="20">
        <v>93903</v>
      </c>
      <c r="Q399" s="20">
        <v>99074</v>
      </c>
      <c r="R399" s="20">
        <v>112175</v>
      </c>
      <c r="S399" s="20">
        <v>125437</v>
      </c>
      <c r="T399" s="20">
        <v>127882</v>
      </c>
      <c r="U399" s="20">
        <v>131026</v>
      </c>
      <c r="V399" s="20">
        <v>118089</v>
      </c>
      <c r="W399" s="20">
        <v>99929</v>
      </c>
      <c r="X399" s="20">
        <v>86772</v>
      </c>
      <c r="Y399" s="20">
        <v>78691</v>
      </c>
      <c r="AA399" s="13">
        <f t="shared" si="97"/>
        <v>2</v>
      </c>
      <c r="AB399" s="5">
        <f t="shared" si="103"/>
        <v>1716385</v>
      </c>
      <c r="AC399" s="5">
        <f t="shared" si="98"/>
        <v>639326</v>
      </c>
      <c r="AD399" s="5">
        <f t="shared" si="104"/>
        <v>2355711</v>
      </c>
      <c r="AE399" s="12"/>
      <c r="AF399" s="12">
        <f t="shared" si="99"/>
        <v>1</v>
      </c>
      <c r="AG399" s="12">
        <f t="shared" si="100"/>
        <v>2022</v>
      </c>
      <c r="AH399" s="12"/>
      <c r="AI399" s="5">
        <f t="shared" si="101"/>
        <v>131026</v>
      </c>
      <c r="AJ399" s="12">
        <f t="shared" si="102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>
        <f t="shared" si="96"/>
        <v>3</v>
      </c>
      <c r="BB399" s="5">
        <f t="shared" ref="BB399:BB462" si="111">IF(AND(BA399&gt;1,BA399&lt;7),SUM(I399:X399),0)</f>
        <v>1716385</v>
      </c>
      <c r="BC399" s="5">
        <f t="shared" si="105"/>
        <v>639326</v>
      </c>
      <c r="BD399" s="5">
        <f t="shared" si="106"/>
        <v>2355711</v>
      </c>
      <c r="BE399" s="12"/>
      <c r="BF399" s="12">
        <f t="shared" si="110"/>
        <v>1</v>
      </c>
      <c r="BG399" s="12">
        <f t="shared" si="107"/>
        <v>2022</v>
      </c>
      <c r="BH399" s="12"/>
      <c r="BI399" s="5">
        <f t="shared" si="108"/>
        <v>131026</v>
      </c>
      <c r="BJ399" s="12">
        <f t="shared" si="109"/>
        <v>20</v>
      </c>
    </row>
    <row r="400" spans="1:62" ht="15.75" x14ac:dyDescent="0.25">
      <c r="A400" s="33">
        <v>44587</v>
      </c>
      <c r="B400" s="20">
        <v>74288</v>
      </c>
      <c r="C400" s="20">
        <v>74825</v>
      </c>
      <c r="D400" s="20">
        <v>71846</v>
      </c>
      <c r="E400" s="20">
        <v>72457</v>
      </c>
      <c r="F400" s="20">
        <v>77262</v>
      </c>
      <c r="G400" s="20">
        <v>86038</v>
      </c>
      <c r="H400" s="20">
        <v>105709</v>
      </c>
      <c r="I400" s="20">
        <v>111050</v>
      </c>
      <c r="J400" s="20">
        <v>106713</v>
      </c>
      <c r="K400" s="20">
        <v>104770</v>
      </c>
      <c r="L400" s="20">
        <v>101028</v>
      </c>
      <c r="M400" s="20">
        <v>99201</v>
      </c>
      <c r="N400" s="20">
        <v>96473</v>
      </c>
      <c r="O400" s="20">
        <v>94749</v>
      </c>
      <c r="P400" s="20">
        <v>93902</v>
      </c>
      <c r="Q400" s="20">
        <v>99873</v>
      </c>
      <c r="R400" s="20">
        <v>114587</v>
      </c>
      <c r="S400" s="20">
        <v>132001</v>
      </c>
      <c r="T400" s="20">
        <v>134046</v>
      </c>
      <c r="U400" s="20">
        <v>135480</v>
      </c>
      <c r="V400" s="20">
        <v>125995</v>
      </c>
      <c r="W400" s="20">
        <v>113181</v>
      </c>
      <c r="X400" s="20">
        <v>100344</v>
      </c>
      <c r="Y400" s="20">
        <v>90816</v>
      </c>
      <c r="AA400" s="13">
        <f t="shared" si="97"/>
        <v>3</v>
      </c>
      <c r="AB400" s="5">
        <f t="shared" si="103"/>
        <v>1763393</v>
      </c>
      <c r="AC400" s="5">
        <f t="shared" si="98"/>
        <v>653241</v>
      </c>
      <c r="AD400" s="5">
        <f t="shared" si="104"/>
        <v>2416634</v>
      </c>
      <c r="AE400" s="12"/>
      <c r="AF400" s="12">
        <f t="shared" si="99"/>
        <v>1</v>
      </c>
      <c r="AG400" s="12">
        <f t="shared" si="100"/>
        <v>2022</v>
      </c>
      <c r="AH400" s="12"/>
      <c r="AI400" s="5">
        <f t="shared" si="101"/>
        <v>135480</v>
      </c>
      <c r="AJ400" s="12">
        <f t="shared" si="102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>
        <f t="shared" si="96"/>
        <v>4</v>
      </c>
      <c r="BB400" s="5">
        <f t="shared" si="111"/>
        <v>1763393</v>
      </c>
      <c r="BC400" s="5">
        <f t="shared" si="105"/>
        <v>653241</v>
      </c>
      <c r="BD400" s="5">
        <f t="shared" si="106"/>
        <v>2416634</v>
      </c>
      <c r="BE400" s="12"/>
      <c r="BF400" s="12">
        <f t="shared" si="110"/>
        <v>1</v>
      </c>
      <c r="BG400" s="12">
        <f t="shared" si="107"/>
        <v>2022</v>
      </c>
      <c r="BH400" s="12"/>
      <c r="BI400" s="5">
        <f t="shared" si="108"/>
        <v>135480</v>
      </c>
      <c r="BJ400" s="12">
        <f t="shared" si="109"/>
        <v>20</v>
      </c>
    </row>
    <row r="401" spans="1:62" ht="15.75" x14ac:dyDescent="0.25">
      <c r="A401" s="33">
        <v>44588</v>
      </c>
      <c r="B401" s="20">
        <v>87816</v>
      </c>
      <c r="C401" s="20">
        <v>85545</v>
      </c>
      <c r="D401" s="20">
        <v>84519</v>
      </c>
      <c r="E401" s="20">
        <v>84445</v>
      </c>
      <c r="F401" s="20">
        <v>88622</v>
      </c>
      <c r="G401" s="20">
        <v>99062</v>
      </c>
      <c r="H401" s="20">
        <v>119075</v>
      </c>
      <c r="I401" s="20">
        <v>124668</v>
      </c>
      <c r="J401" s="20">
        <v>122370</v>
      </c>
      <c r="K401" s="20">
        <v>118384</v>
      </c>
      <c r="L401" s="20">
        <v>112925</v>
      </c>
      <c r="M401" s="20">
        <v>109260</v>
      </c>
      <c r="N401" s="20">
        <v>104373</v>
      </c>
      <c r="O401" s="20">
        <v>101286</v>
      </c>
      <c r="P401" s="20">
        <v>100338</v>
      </c>
      <c r="Q401" s="20">
        <v>105619</v>
      </c>
      <c r="R401" s="20">
        <v>118345</v>
      </c>
      <c r="S401" s="20">
        <v>132684</v>
      </c>
      <c r="T401" s="20">
        <v>132604</v>
      </c>
      <c r="U401" s="20">
        <v>132458</v>
      </c>
      <c r="V401" s="20">
        <v>120506</v>
      </c>
      <c r="W401" s="20">
        <v>107590</v>
      </c>
      <c r="X401" s="20">
        <v>93841</v>
      </c>
      <c r="Y401" s="20">
        <v>83720</v>
      </c>
      <c r="AA401" s="13">
        <f t="shared" si="97"/>
        <v>4</v>
      </c>
      <c r="AB401" s="5">
        <f t="shared" si="103"/>
        <v>1837251</v>
      </c>
      <c r="AC401" s="5">
        <f t="shared" si="98"/>
        <v>732804</v>
      </c>
      <c r="AD401" s="5">
        <f t="shared" si="104"/>
        <v>2570055</v>
      </c>
      <c r="AE401" s="12"/>
      <c r="AF401" s="12">
        <f t="shared" si="99"/>
        <v>1</v>
      </c>
      <c r="AG401" s="12">
        <f t="shared" si="100"/>
        <v>2022</v>
      </c>
      <c r="AH401" s="12"/>
      <c r="AI401" s="5">
        <f t="shared" si="101"/>
        <v>132684</v>
      </c>
      <c r="AJ401" s="12">
        <f t="shared" si="102"/>
        <v>18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>
        <f t="shared" si="96"/>
        <v>5</v>
      </c>
      <c r="BB401" s="5">
        <f t="shared" si="111"/>
        <v>1837251</v>
      </c>
      <c r="BC401" s="5">
        <f t="shared" si="105"/>
        <v>732804</v>
      </c>
      <c r="BD401" s="5">
        <f t="shared" si="106"/>
        <v>2570055</v>
      </c>
      <c r="BE401" s="12"/>
      <c r="BF401" s="12">
        <f t="shared" si="110"/>
        <v>1</v>
      </c>
      <c r="BG401" s="12">
        <f t="shared" si="107"/>
        <v>2022</v>
      </c>
      <c r="BH401" s="12"/>
      <c r="BI401" s="5">
        <f t="shared" si="108"/>
        <v>132684</v>
      </c>
      <c r="BJ401" s="12">
        <f t="shared" si="109"/>
        <v>18</v>
      </c>
    </row>
    <row r="402" spans="1:62" ht="15.75" x14ac:dyDescent="0.25">
      <c r="A402" s="33">
        <v>44589</v>
      </c>
      <c r="B402" s="20">
        <v>79774</v>
      </c>
      <c r="C402" s="20">
        <v>75829</v>
      </c>
      <c r="D402" s="20">
        <v>73780</v>
      </c>
      <c r="E402" s="20">
        <v>73550</v>
      </c>
      <c r="F402" s="20">
        <v>76543</v>
      </c>
      <c r="G402" s="20">
        <v>83690</v>
      </c>
      <c r="H402" s="20">
        <v>101581</v>
      </c>
      <c r="I402" s="20">
        <v>111136</v>
      </c>
      <c r="J402" s="20">
        <v>107199</v>
      </c>
      <c r="K402" s="20">
        <v>104483</v>
      </c>
      <c r="L402" s="20">
        <v>102710</v>
      </c>
      <c r="M402" s="20">
        <v>100179</v>
      </c>
      <c r="N402" s="20">
        <v>97660</v>
      </c>
      <c r="O402" s="20">
        <v>94875</v>
      </c>
      <c r="P402" s="20">
        <v>93251</v>
      </c>
      <c r="Q402" s="20">
        <v>97464</v>
      </c>
      <c r="R402" s="20">
        <v>113941</v>
      </c>
      <c r="S402" s="20">
        <v>127377</v>
      </c>
      <c r="T402" s="20">
        <v>129860</v>
      </c>
      <c r="U402" s="20">
        <v>133144</v>
      </c>
      <c r="V402" s="20">
        <v>119966</v>
      </c>
      <c r="W402" s="20">
        <v>103124</v>
      </c>
      <c r="X402" s="20">
        <v>90692</v>
      </c>
      <c r="Y402" s="20">
        <v>82244</v>
      </c>
      <c r="AA402" s="13">
        <f t="shared" si="97"/>
        <v>5</v>
      </c>
      <c r="AB402" s="5">
        <f t="shared" si="103"/>
        <v>1727061</v>
      </c>
      <c r="AC402" s="5">
        <f t="shared" si="98"/>
        <v>646991</v>
      </c>
      <c r="AD402" s="5">
        <f t="shared" si="104"/>
        <v>2374052</v>
      </c>
      <c r="AE402" s="12"/>
      <c r="AF402" s="12">
        <f t="shared" si="99"/>
        <v>1</v>
      </c>
      <c r="AG402" s="12">
        <f t="shared" si="100"/>
        <v>2022</v>
      </c>
      <c r="AH402" s="12"/>
      <c r="AI402" s="5">
        <f t="shared" si="101"/>
        <v>133144</v>
      </c>
      <c r="AJ402" s="12">
        <f t="shared" si="102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>
        <f t="shared" si="96"/>
        <v>6</v>
      </c>
      <c r="BB402" s="5">
        <f t="shared" si="111"/>
        <v>1727061</v>
      </c>
      <c r="BC402" s="5">
        <f t="shared" si="105"/>
        <v>646991</v>
      </c>
      <c r="BD402" s="5">
        <f t="shared" si="106"/>
        <v>2374052</v>
      </c>
      <c r="BE402" s="12"/>
      <c r="BF402" s="12">
        <f t="shared" si="110"/>
        <v>1</v>
      </c>
      <c r="BG402" s="12">
        <f t="shared" si="107"/>
        <v>2022</v>
      </c>
      <c r="BH402" s="12"/>
      <c r="BI402" s="5">
        <f t="shared" si="108"/>
        <v>133144</v>
      </c>
      <c r="BJ402" s="12">
        <f t="shared" si="109"/>
        <v>20</v>
      </c>
    </row>
    <row r="403" spans="1:62" ht="15.75" x14ac:dyDescent="0.25">
      <c r="A403" s="33">
        <v>44590</v>
      </c>
      <c r="B403" s="20">
        <v>78197</v>
      </c>
      <c r="C403" s="20">
        <v>75719</v>
      </c>
      <c r="D403" s="20">
        <v>74457</v>
      </c>
      <c r="E403" s="20">
        <v>75555</v>
      </c>
      <c r="F403" s="20">
        <v>77872</v>
      </c>
      <c r="G403" s="20">
        <v>81954</v>
      </c>
      <c r="H403" s="20">
        <v>94013</v>
      </c>
      <c r="I403" s="20">
        <v>106272</v>
      </c>
      <c r="J403" s="20">
        <v>108987</v>
      </c>
      <c r="K403" s="20">
        <v>116240</v>
      </c>
      <c r="L403" s="20">
        <v>118766</v>
      </c>
      <c r="M403" s="20">
        <v>120253</v>
      </c>
      <c r="N403" s="20">
        <v>118245</v>
      </c>
      <c r="O403" s="20">
        <v>114563</v>
      </c>
      <c r="P403" s="20">
        <v>111924</v>
      </c>
      <c r="Q403" s="20">
        <v>115379</v>
      </c>
      <c r="R403" s="20">
        <v>125881</v>
      </c>
      <c r="S403" s="20">
        <v>136038</v>
      </c>
      <c r="T403" s="20">
        <v>132795</v>
      </c>
      <c r="U403" s="20">
        <v>132210</v>
      </c>
      <c r="V403" s="20">
        <v>120847</v>
      </c>
      <c r="W403" s="20">
        <v>109195</v>
      </c>
      <c r="X403" s="20">
        <v>96835</v>
      </c>
      <c r="Y403" s="20">
        <v>88900</v>
      </c>
      <c r="AA403" s="13">
        <f t="shared" si="97"/>
        <v>6</v>
      </c>
      <c r="AB403" s="5">
        <f t="shared" si="103"/>
        <v>1884430</v>
      </c>
      <c r="AC403" s="5">
        <f t="shared" si="98"/>
        <v>646667</v>
      </c>
      <c r="AD403" s="5">
        <f t="shared" si="104"/>
        <v>2531097</v>
      </c>
      <c r="AE403" s="12"/>
      <c r="AF403" s="12">
        <f t="shared" si="99"/>
        <v>1</v>
      </c>
      <c r="AG403" s="12">
        <f t="shared" si="100"/>
        <v>2022</v>
      </c>
      <c r="AH403" s="12"/>
      <c r="AI403" s="5">
        <f t="shared" si="101"/>
        <v>136038</v>
      </c>
      <c r="AJ403" s="12">
        <f t="shared" si="102"/>
        <v>18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>
        <f t="shared" si="96"/>
        <v>7</v>
      </c>
      <c r="BB403" s="5">
        <f t="shared" si="111"/>
        <v>0</v>
      </c>
      <c r="BC403" s="5">
        <f t="shared" si="105"/>
        <v>2531097</v>
      </c>
      <c r="BD403" s="5">
        <f t="shared" si="106"/>
        <v>2531097</v>
      </c>
      <c r="BE403" s="12"/>
      <c r="BF403" s="12">
        <f t="shared" si="110"/>
        <v>1</v>
      </c>
      <c r="BG403" s="12">
        <f t="shared" si="107"/>
        <v>2022</v>
      </c>
      <c r="BH403" s="12"/>
      <c r="BI403" s="5">
        <f t="shared" si="108"/>
        <v>136038</v>
      </c>
      <c r="BJ403" s="12">
        <f t="shared" si="109"/>
        <v>18</v>
      </c>
    </row>
    <row r="404" spans="1:62" ht="15.75" x14ac:dyDescent="0.25">
      <c r="A404" s="33">
        <v>44591</v>
      </c>
      <c r="B404" s="20">
        <v>84601</v>
      </c>
      <c r="C404" s="20">
        <v>80406</v>
      </c>
      <c r="D404" s="20">
        <v>78282</v>
      </c>
      <c r="E404" s="20">
        <v>78606</v>
      </c>
      <c r="F404" s="20">
        <v>78782</v>
      </c>
      <c r="G404" s="20">
        <v>82070</v>
      </c>
      <c r="H404" s="20">
        <v>93950</v>
      </c>
      <c r="I404" s="20">
        <v>106184</v>
      </c>
      <c r="J404" s="20">
        <v>107206</v>
      </c>
      <c r="K404" s="20">
        <v>108856</v>
      </c>
      <c r="L404" s="20">
        <v>105606</v>
      </c>
      <c r="M404" s="20">
        <v>103604</v>
      </c>
      <c r="N404" s="20">
        <v>98801</v>
      </c>
      <c r="O404" s="20">
        <v>95567</v>
      </c>
      <c r="P404" s="20">
        <v>94244</v>
      </c>
      <c r="Q404" s="20">
        <v>101376</v>
      </c>
      <c r="R404" s="20">
        <v>117172</v>
      </c>
      <c r="S404" s="20">
        <v>131300</v>
      </c>
      <c r="T404" s="20">
        <v>131236</v>
      </c>
      <c r="U404" s="20">
        <v>132157</v>
      </c>
      <c r="V404" s="20">
        <v>120570</v>
      </c>
      <c r="W404" s="20">
        <v>107516</v>
      </c>
      <c r="X404" s="20">
        <v>96124</v>
      </c>
      <c r="Y404" s="20">
        <v>86729</v>
      </c>
      <c r="AA404" s="13">
        <f t="shared" si="97"/>
        <v>7</v>
      </c>
      <c r="AB404" s="5">
        <f t="shared" si="103"/>
        <v>0</v>
      </c>
      <c r="AC404" s="5">
        <f t="shared" si="98"/>
        <v>2420945</v>
      </c>
      <c r="AD404" s="5">
        <f t="shared" si="104"/>
        <v>2420945</v>
      </c>
      <c r="AE404" s="12"/>
      <c r="AF404" s="12">
        <f t="shared" si="99"/>
        <v>1</v>
      </c>
      <c r="AG404" s="12">
        <f t="shared" si="100"/>
        <v>2022</v>
      </c>
      <c r="AH404" s="12"/>
      <c r="AI404" s="5">
        <f t="shared" si="101"/>
        <v>132157</v>
      </c>
      <c r="AJ404" s="12">
        <f t="shared" si="102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>
        <f t="shared" si="96"/>
        <v>1</v>
      </c>
      <c r="BB404" s="5">
        <f t="shared" si="111"/>
        <v>0</v>
      </c>
      <c r="BC404" s="5">
        <f t="shared" si="105"/>
        <v>2420945</v>
      </c>
      <c r="BD404" s="5">
        <f t="shared" si="106"/>
        <v>2420945</v>
      </c>
      <c r="BE404" s="12"/>
      <c r="BF404" s="12">
        <f t="shared" si="110"/>
        <v>1</v>
      </c>
      <c r="BG404" s="12">
        <f t="shared" si="107"/>
        <v>2022</v>
      </c>
      <c r="BH404" s="12"/>
      <c r="BI404" s="5">
        <f t="shared" si="108"/>
        <v>132157</v>
      </c>
      <c r="BJ404" s="12">
        <f t="shared" si="109"/>
        <v>20</v>
      </c>
    </row>
    <row r="405" spans="1:62" ht="15.75" x14ac:dyDescent="0.25">
      <c r="A405" s="33">
        <v>44592</v>
      </c>
      <c r="B405" s="20">
        <v>83836</v>
      </c>
      <c r="C405" s="20">
        <v>81508</v>
      </c>
      <c r="D405" s="20">
        <v>79547</v>
      </c>
      <c r="E405" s="20">
        <v>80451</v>
      </c>
      <c r="F405" s="20">
        <v>84394</v>
      </c>
      <c r="G405" s="20">
        <v>93256</v>
      </c>
      <c r="H405" s="20">
        <v>113798</v>
      </c>
      <c r="I405" s="20">
        <v>119352</v>
      </c>
      <c r="J405" s="20">
        <v>115035</v>
      </c>
      <c r="K405" s="20">
        <v>109363</v>
      </c>
      <c r="L405" s="20">
        <v>107142</v>
      </c>
      <c r="M405" s="20">
        <v>101861</v>
      </c>
      <c r="N405" s="20">
        <v>96674</v>
      </c>
      <c r="O405" s="20">
        <v>94038</v>
      </c>
      <c r="P405" s="20">
        <v>92584</v>
      </c>
      <c r="Q405" s="20">
        <v>97973</v>
      </c>
      <c r="R405" s="20">
        <v>114532</v>
      </c>
      <c r="S405" s="20">
        <v>129384</v>
      </c>
      <c r="T405" s="20">
        <v>132354</v>
      </c>
      <c r="U405" s="20">
        <v>133792</v>
      </c>
      <c r="V405" s="20">
        <v>122717</v>
      </c>
      <c r="W405" s="20">
        <v>110793</v>
      </c>
      <c r="X405" s="20">
        <v>97896</v>
      </c>
      <c r="Y405" s="20">
        <v>89002</v>
      </c>
      <c r="AA405" s="13">
        <f t="shared" si="97"/>
        <v>1</v>
      </c>
      <c r="AB405" s="5">
        <f t="shared" si="103"/>
        <v>0</v>
      </c>
      <c r="AC405" s="5">
        <f t="shared" si="98"/>
        <v>2481282</v>
      </c>
      <c r="AD405" s="5">
        <f t="shared" si="104"/>
        <v>2481282</v>
      </c>
      <c r="AE405" s="12"/>
      <c r="AF405" s="12">
        <f t="shared" si="99"/>
        <v>1</v>
      </c>
      <c r="AG405" s="12">
        <f t="shared" si="100"/>
        <v>2022</v>
      </c>
      <c r="AH405" s="12"/>
      <c r="AI405" s="5">
        <f t="shared" si="101"/>
        <v>133792</v>
      </c>
      <c r="AJ405" s="12">
        <f t="shared" si="102"/>
        <v>20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>
        <f t="shared" ref="BA405:BA468" si="112">WEEKDAY(A405)</f>
        <v>2</v>
      </c>
      <c r="BB405" s="5">
        <f t="shared" si="111"/>
        <v>1775490</v>
      </c>
      <c r="BC405" s="5">
        <f t="shared" si="105"/>
        <v>705792</v>
      </c>
      <c r="BD405" s="5">
        <f t="shared" si="106"/>
        <v>2481282</v>
      </c>
      <c r="BE405" s="12"/>
      <c r="BF405" s="12">
        <f t="shared" si="110"/>
        <v>1</v>
      </c>
      <c r="BG405" s="12">
        <f t="shared" si="107"/>
        <v>2022</v>
      </c>
      <c r="BH405" s="12"/>
      <c r="BI405" s="5">
        <f t="shared" si="108"/>
        <v>133792</v>
      </c>
      <c r="BJ405" s="12">
        <f t="shared" si="109"/>
        <v>20</v>
      </c>
    </row>
    <row r="406" spans="1:62" ht="15.75" x14ac:dyDescent="0.25">
      <c r="A406" s="33">
        <v>44593</v>
      </c>
      <c r="B406" s="20">
        <v>91938</v>
      </c>
      <c r="C406" s="20">
        <v>88208</v>
      </c>
      <c r="D406" s="20">
        <v>89393</v>
      </c>
      <c r="E406" s="20">
        <v>89457</v>
      </c>
      <c r="F406" s="20">
        <v>94300</v>
      </c>
      <c r="G406" s="20">
        <v>101534</v>
      </c>
      <c r="H406" s="20">
        <v>125768</v>
      </c>
      <c r="I406" s="20">
        <v>129021</v>
      </c>
      <c r="J406" s="20">
        <v>119704</v>
      </c>
      <c r="K406" s="20">
        <v>108116</v>
      </c>
      <c r="L406" s="20">
        <v>105468</v>
      </c>
      <c r="M406" s="20">
        <v>99787</v>
      </c>
      <c r="N406" s="20">
        <v>93538</v>
      </c>
      <c r="O406" s="20">
        <v>91516</v>
      </c>
      <c r="P406" s="20">
        <v>88818</v>
      </c>
      <c r="Q406" s="20">
        <v>96408</v>
      </c>
      <c r="R406" s="20">
        <v>108012</v>
      </c>
      <c r="S406" s="20">
        <v>126785</v>
      </c>
      <c r="T406" s="20">
        <v>132663</v>
      </c>
      <c r="U406" s="20">
        <v>136640</v>
      </c>
      <c r="V406" s="20">
        <v>126680</v>
      </c>
      <c r="W406" s="20">
        <v>110083</v>
      </c>
      <c r="X406" s="20">
        <v>95215</v>
      </c>
      <c r="Y406" s="20">
        <v>85940</v>
      </c>
      <c r="AA406" s="13">
        <f t="shared" si="97"/>
        <v>2</v>
      </c>
      <c r="AB406" s="5">
        <f t="shared" si="103"/>
        <v>1768454</v>
      </c>
      <c r="AC406" s="5">
        <f t="shared" si="98"/>
        <v>766538</v>
      </c>
      <c r="AD406" s="5">
        <f t="shared" si="104"/>
        <v>2534992</v>
      </c>
      <c r="AE406" s="12"/>
      <c r="AF406" s="12">
        <f t="shared" si="99"/>
        <v>2</v>
      </c>
      <c r="AG406" s="12">
        <f t="shared" si="100"/>
        <v>2022</v>
      </c>
      <c r="AH406" s="12"/>
      <c r="AI406" s="5">
        <f t="shared" si="101"/>
        <v>136640</v>
      </c>
      <c r="AJ406" s="12">
        <f t="shared" si="102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>
        <f t="shared" si="112"/>
        <v>3</v>
      </c>
      <c r="BB406" s="5">
        <f t="shared" si="111"/>
        <v>1768454</v>
      </c>
      <c r="BC406" s="5">
        <f t="shared" si="105"/>
        <v>766538</v>
      </c>
      <c r="BD406" s="5">
        <f t="shared" si="106"/>
        <v>2534992</v>
      </c>
      <c r="BE406" s="12"/>
      <c r="BF406" s="12">
        <f t="shared" si="110"/>
        <v>2</v>
      </c>
      <c r="BG406" s="12">
        <f t="shared" si="107"/>
        <v>2022</v>
      </c>
      <c r="BH406" s="12"/>
      <c r="BI406" s="5">
        <f t="shared" si="108"/>
        <v>136640</v>
      </c>
      <c r="BJ406" s="12">
        <f t="shared" si="109"/>
        <v>20</v>
      </c>
    </row>
    <row r="407" spans="1:62" ht="15.75" x14ac:dyDescent="0.25">
      <c r="A407" s="33">
        <v>44594</v>
      </c>
      <c r="B407" s="20">
        <v>66139</v>
      </c>
      <c r="C407" s="20">
        <v>63895</v>
      </c>
      <c r="D407" s="20">
        <v>66876</v>
      </c>
      <c r="E407" s="20">
        <v>68293</v>
      </c>
      <c r="F407" s="20">
        <v>69645</v>
      </c>
      <c r="G407" s="20">
        <v>84418</v>
      </c>
      <c r="H407" s="20">
        <v>105526</v>
      </c>
      <c r="I407" s="20">
        <v>115881</v>
      </c>
      <c r="J407" s="20">
        <v>114821</v>
      </c>
      <c r="K407" s="20">
        <v>109235</v>
      </c>
      <c r="L407" s="20">
        <v>103058</v>
      </c>
      <c r="M407" s="20">
        <v>100089</v>
      </c>
      <c r="N407" s="20">
        <v>93846</v>
      </c>
      <c r="O407" s="20">
        <v>91823</v>
      </c>
      <c r="P407" s="20">
        <v>96974</v>
      </c>
      <c r="Q407" s="20">
        <v>105815</v>
      </c>
      <c r="R407" s="20">
        <v>115556</v>
      </c>
      <c r="S407" s="20">
        <v>127494</v>
      </c>
      <c r="T407" s="20">
        <v>132882</v>
      </c>
      <c r="U407" s="20">
        <v>137083</v>
      </c>
      <c r="V407" s="20">
        <v>120351</v>
      </c>
      <c r="W407" s="20">
        <v>100937</v>
      </c>
      <c r="X407" s="20">
        <v>95536</v>
      </c>
      <c r="Y407" s="20">
        <v>105183</v>
      </c>
      <c r="AA407" s="13">
        <f t="shared" si="97"/>
        <v>3</v>
      </c>
      <c r="AB407" s="5">
        <f t="shared" si="103"/>
        <v>1761381</v>
      </c>
      <c r="AC407" s="5">
        <f t="shared" si="98"/>
        <v>629975</v>
      </c>
      <c r="AD407" s="5">
        <f t="shared" si="104"/>
        <v>2391356</v>
      </c>
      <c r="AE407" s="12"/>
      <c r="AF407" s="12">
        <f t="shared" si="99"/>
        <v>2</v>
      </c>
      <c r="AG407" s="12">
        <f t="shared" si="100"/>
        <v>2022</v>
      </c>
      <c r="AH407" s="12"/>
      <c r="AI407" s="5">
        <f t="shared" si="101"/>
        <v>137083</v>
      </c>
      <c r="AJ407" s="12">
        <f t="shared" si="102"/>
        <v>20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>
        <f t="shared" si="112"/>
        <v>4</v>
      </c>
      <c r="BB407" s="5">
        <f t="shared" si="111"/>
        <v>1761381</v>
      </c>
      <c r="BC407" s="5">
        <f t="shared" si="105"/>
        <v>629975</v>
      </c>
      <c r="BD407" s="5">
        <f t="shared" si="106"/>
        <v>2391356</v>
      </c>
      <c r="BE407" s="12"/>
      <c r="BF407" s="12">
        <f t="shared" si="110"/>
        <v>2</v>
      </c>
      <c r="BG407" s="12">
        <f t="shared" si="107"/>
        <v>2022</v>
      </c>
      <c r="BH407" s="12"/>
      <c r="BI407" s="5">
        <f t="shared" si="108"/>
        <v>137083</v>
      </c>
      <c r="BJ407" s="12">
        <f t="shared" si="109"/>
        <v>20</v>
      </c>
    </row>
    <row r="408" spans="1:62" ht="15.75" x14ac:dyDescent="0.25">
      <c r="A408" s="33">
        <v>44595</v>
      </c>
      <c r="B408" s="20">
        <v>62140</v>
      </c>
      <c r="C408" s="20">
        <v>60041</v>
      </c>
      <c r="D408" s="20">
        <v>58640</v>
      </c>
      <c r="E408" s="20">
        <v>57793</v>
      </c>
      <c r="F408" s="20">
        <v>62987</v>
      </c>
      <c r="G408" s="20">
        <v>69968</v>
      </c>
      <c r="H408" s="20">
        <v>99139</v>
      </c>
      <c r="I408" s="20">
        <v>106152</v>
      </c>
      <c r="J408" s="20">
        <v>102824</v>
      </c>
      <c r="K408" s="20">
        <v>99249</v>
      </c>
      <c r="L408" s="20">
        <v>96821</v>
      </c>
      <c r="M408" s="20">
        <v>94047</v>
      </c>
      <c r="N408" s="20">
        <v>88175</v>
      </c>
      <c r="O408" s="20">
        <v>86280</v>
      </c>
      <c r="P408" s="20">
        <v>83720</v>
      </c>
      <c r="Q408" s="20">
        <v>90854</v>
      </c>
      <c r="R408" s="20">
        <v>101798</v>
      </c>
      <c r="S408" s="20">
        <v>118989</v>
      </c>
      <c r="T408" s="20">
        <v>124845</v>
      </c>
      <c r="U408" s="20">
        <v>128794</v>
      </c>
      <c r="V408" s="20">
        <v>113044</v>
      </c>
      <c r="W408" s="20">
        <v>94408</v>
      </c>
      <c r="X408" s="20">
        <v>78962</v>
      </c>
      <c r="Y408" s="20">
        <v>72377</v>
      </c>
      <c r="AA408" s="13">
        <f t="shared" si="97"/>
        <v>4</v>
      </c>
      <c r="AB408" s="5">
        <f t="shared" si="103"/>
        <v>1608962</v>
      </c>
      <c r="AC408" s="5">
        <f t="shared" si="98"/>
        <v>543085</v>
      </c>
      <c r="AD408" s="5">
        <f t="shared" si="104"/>
        <v>2152047</v>
      </c>
      <c r="AE408" s="12"/>
      <c r="AF408" s="12">
        <f t="shared" si="99"/>
        <v>2</v>
      </c>
      <c r="AG408" s="12">
        <f t="shared" si="100"/>
        <v>2022</v>
      </c>
      <c r="AH408" s="12"/>
      <c r="AI408" s="5">
        <f t="shared" si="101"/>
        <v>128794</v>
      </c>
      <c r="AJ408" s="12">
        <f t="shared" si="102"/>
        <v>20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>
        <f t="shared" si="112"/>
        <v>5</v>
      </c>
      <c r="BB408" s="5">
        <f t="shared" si="111"/>
        <v>1608962</v>
      </c>
      <c r="BC408" s="5">
        <f t="shared" si="105"/>
        <v>543085</v>
      </c>
      <c r="BD408" s="5">
        <f t="shared" si="106"/>
        <v>2152047</v>
      </c>
      <c r="BE408" s="12"/>
      <c r="BF408" s="12">
        <f t="shared" si="110"/>
        <v>2</v>
      </c>
      <c r="BG408" s="12">
        <f t="shared" si="107"/>
        <v>2022</v>
      </c>
      <c r="BH408" s="12"/>
      <c r="BI408" s="5">
        <f t="shared" si="108"/>
        <v>128794</v>
      </c>
      <c r="BJ408" s="12">
        <f t="shared" si="109"/>
        <v>20</v>
      </c>
    </row>
    <row r="409" spans="1:62" ht="15.75" x14ac:dyDescent="0.25">
      <c r="A409" s="33">
        <v>44596</v>
      </c>
      <c r="B409" s="20">
        <v>67513</v>
      </c>
      <c r="C409" s="20">
        <v>65867</v>
      </c>
      <c r="D409" s="20">
        <v>66093</v>
      </c>
      <c r="E409" s="20">
        <v>66187</v>
      </c>
      <c r="F409" s="20">
        <v>70387</v>
      </c>
      <c r="G409" s="20">
        <v>76195</v>
      </c>
      <c r="H409" s="20">
        <v>99971</v>
      </c>
      <c r="I409" s="20">
        <v>106998</v>
      </c>
      <c r="J409" s="20">
        <v>103610</v>
      </c>
      <c r="K409" s="20">
        <v>101143</v>
      </c>
      <c r="L409" s="20">
        <v>101795</v>
      </c>
      <c r="M409" s="20">
        <v>99923</v>
      </c>
      <c r="N409" s="20">
        <v>100154</v>
      </c>
      <c r="O409" s="20">
        <v>98621</v>
      </c>
      <c r="P409" s="20">
        <v>96277</v>
      </c>
      <c r="Q409" s="20">
        <v>101580</v>
      </c>
      <c r="R409" s="20">
        <v>110739</v>
      </c>
      <c r="S409" s="20">
        <v>125864</v>
      </c>
      <c r="T409" s="20">
        <v>126635</v>
      </c>
      <c r="U409" s="20">
        <v>129900</v>
      </c>
      <c r="V409" s="20">
        <v>114657</v>
      </c>
      <c r="W409" s="20">
        <v>104008</v>
      </c>
      <c r="X409" s="20">
        <v>94619</v>
      </c>
      <c r="Y409" s="20">
        <v>86158</v>
      </c>
      <c r="AA409" s="13">
        <f t="shared" si="97"/>
        <v>5</v>
      </c>
      <c r="AB409" s="5">
        <f t="shared" si="103"/>
        <v>1716523</v>
      </c>
      <c r="AC409" s="5">
        <f t="shared" si="98"/>
        <v>598371</v>
      </c>
      <c r="AD409" s="5">
        <f t="shared" si="104"/>
        <v>2314894</v>
      </c>
      <c r="AE409" s="12"/>
      <c r="AF409" s="12">
        <f t="shared" si="99"/>
        <v>2</v>
      </c>
      <c r="AG409" s="12">
        <f t="shared" si="100"/>
        <v>2022</v>
      </c>
      <c r="AH409" s="12"/>
      <c r="AI409" s="5">
        <f t="shared" si="101"/>
        <v>129900</v>
      </c>
      <c r="AJ409" s="12">
        <f t="shared" si="102"/>
        <v>20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>
        <f t="shared" si="112"/>
        <v>6</v>
      </c>
      <c r="BB409" s="5">
        <f t="shared" si="111"/>
        <v>1716523</v>
      </c>
      <c r="BC409" s="5">
        <f t="shared" si="105"/>
        <v>598371</v>
      </c>
      <c r="BD409" s="5">
        <f t="shared" si="106"/>
        <v>2314894</v>
      </c>
      <c r="BE409" s="12"/>
      <c r="BF409" s="12">
        <f t="shared" si="110"/>
        <v>2</v>
      </c>
      <c r="BG409" s="12">
        <f t="shared" si="107"/>
        <v>2022</v>
      </c>
      <c r="BH409" s="12"/>
      <c r="BI409" s="5">
        <f t="shared" si="108"/>
        <v>129900</v>
      </c>
      <c r="BJ409" s="12">
        <f t="shared" si="109"/>
        <v>20</v>
      </c>
    </row>
    <row r="410" spans="1:62" ht="15.75" x14ac:dyDescent="0.25">
      <c r="A410" s="33">
        <v>44597</v>
      </c>
      <c r="B410" s="20">
        <v>80254</v>
      </c>
      <c r="C410" s="20">
        <v>75934</v>
      </c>
      <c r="D410" s="20">
        <v>74245</v>
      </c>
      <c r="E410" s="20">
        <v>74008</v>
      </c>
      <c r="F410" s="20">
        <v>77212</v>
      </c>
      <c r="G410" s="20">
        <v>82558</v>
      </c>
      <c r="H410" s="20">
        <v>94240</v>
      </c>
      <c r="I410" s="20">
        <v>102663</v>
      </c>
      <c r="J410" s="20">
        <v>104436</v>
      </c>
      <c r="K410" s="20">
        <v>105357</v>
      </c>
      <c r="L410" s="20">
        <v>104938</v>
      </c>
      <c r="M410" s="20">
        <v>100359</v>
      </c>
      <c r="N410" s="20">
        <v>97641</v>
      </c>
      <c r="O410" s="20">
        <v>95827</v>
      </c>
      <c r="P410" s="20">
        <v>94867</v>
      </c>
      <c r="Q410" s="20">
        <v>100472</v>
      </c>
      <c r="R410" s="20">
        <v>110697</v>
      </c>
      <c r="S410" s="20">
        <v>126491</v>
      </c>
      <c r="T410" s="20">
        <v>129443</v>
      </c>
      <c r="U410" s="20">
        <v>128979</v>
      </c>
      <c r="V410" s="20">
        <v>119558</v>
      </c>
      <c r="W410" s="20">
        <v>108466</v>
      </c>
      <c r="X410" s="20">
        <v>98143</v>
      </c>
      <c r="Y410" s="20">
        <v>89103</v>
      </c>
      <c r="AA410" s="13">
        <f t="shared" si="97"/>
        <v>6</v>
      </c>
      <c r="AB410" s="5">
        <f t="shared" si="103"/>
        <v>1728337</v>
      </c>
      <c r="AC410" s="5">
        <f t="shared" si="98"/>
        <v>647554</v>
      </c>
      <c r="AD410" s="5">
        <f t="shared" si="104"/>
        <v>2375891</v>
      </c>
      <c r="AE410" s="12"/>
      <c r="AF410" s="12">
        <f t="shared" si="99"/>
        <v>2</v>
      </c>
      <c r="AG410" s="12">
        <f t="shared" si="100"/>
        <v>2022</v>
      </c>
      <c r="AH410" s="12"/>
      <c r="AI410" s="5">
        <f t="shared" si="101"/>
        <v>129443</v>
      </c>
      <c r="AJ410" s="12">
        <f t="shared" si="102"/>
        <v>19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>
        <f t="shared" si="112"/>
        <v>7</v>
      </c>
      <c r="BB410" s="5">
        <f t="shared" si="111"/>
        <v>0</v>
      </c>
      <c r="BC410" s="5">
        <f t="shared" si="105"/>
        <v>2375891</v>
      </c>
      <c r="BD410" s="5">
        <f t="shared" si="106"/>
        <v>2375891</v>
      </c>
      <c r="BE410" s="12"/>
      <c r="BF410" s="12">
        <f t="shared" si="110"/>
        <v>2</v>
      </c>
      <c r="BG410" s="12">
        <f t="shared" si="107"/>
        <v>2022</v>
      </c>
      <c r="BH410" s="12"/>
      <c r="BI410" s="5">
        <f t="shared" si="108"/>
        <v>129443</v>
      </c>
      <c r="BJ410" s="12">
        <f t="shared" si="109"/>
        <v>19</v>
      </c>
    </row>
    <row r="411" spans="1:62" ht="15.75" x14ac:dyDescent="0.25">
      <c r="A411" s="33">
        <v>44598</v>
      </c>
      <c r="B411" s="20">
        <v>90501</v>
      </c>
      <c r="C411" s="20">
        <v>91140</v>
      </c>
      <c r="D411" s="20">
        <v>92727</v>
      </c>
      <c r="E411" s="20">
        <v>88532</v>
      </c>
      <c r="F411" s="20">
        <v>87101</v>
      </c>
      <c r="G411" s="20">
        <v>94923</v>
      </c>
      <c r="H411" s="20">
        <v>113959</v>
      </c>
      <c r="I411" s="20">
        <v>123759</v>
      </c>
      <c r="J411" s="20">
        <v>127060</v>
      </c>
      <c r="K411" s="20">
        <v>126470</v>
      </c>
      <c r="L411" s="20">
        <v>120045</v>
      </c>
      <c r="M411" s="20">
        <v>115673</v>
      </c>
      <c r="N411" s="20">
        <v>106542</v>
      </c>
      <c r="O411" s="20">
        <v>100958</v>
      </c>
      <c r="P411" s="20">
        <v>99016</v>
      </c>
      <c r="Q411" s="20">
        <v>105022</v>
      </c>
      <c r="R411" s="20">
        <v>118601</v>
      </c>
      <c r="S411" s="20">
        <v>141246</v>
      </c>
      <c r="T411" s="20">
        <v>146296</v>
      </c>
      <c r="U411" s="20">
        <v>142274</v>
      </c>
      <c r="V411" s="20">
        <v>130034</v>
      </c>
      <c r="W411" s="20">
        <v>115874</v>
      </c>
      <c r="X411" s="20">
        <v>102808</v>
      </c>
      <c r="Y411" s="20">
        <v>88737</v>
      </c>
      <c r="AA411" s="13">
        <f t="shared" ref="AA411:AA474" si="113">WEEKDAY(A411,2)</f>
        <v>7</v>
      </c>
      <c r="AB411" s="5">
        <f t="shared" si="103"/>
        <v>0</v>
      </c>
      <c r="AC411" s="5">
        <f t="shared" si="98"/>
        <v>2669298</v>
      </c>
      <c r="AD411" s="5">
        <f t="shared" si="104"/>
        <v>2669298</v>
      </c>
      <c r="AE411" s="12"/>
      <c r="AF411" s="12">
        <f t="shared" si="99"/>
        <v>2</v>
      </c>
      <c r="AG411" s="12">
        <f t="shared" si="100"/>
        <v>2022</v>
      </c>
      <c r="AH411" s="12"/>
      <c r="AI411" s="5">
        <f t="shared" si="101"/>
        <v>146296</v>
      </c>
      <c r="AJ411" s="12">
        <f t="shared" si="102"/>
        <v>19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>
        <f t="shared" si="112"/>
        <v>1</v>
      </c>
      <c r="BB411" s="5">
        <f t="shared" si="111"/>
        <v>0</v>
      </c>
      <c r="BC411" s="5">
        <f t="shared" si="105"/>
        <v>2669298</v>
      </c>
      <c r="BD411" s="5">
        <f t="shared" si="106"/>
        <v>2669298</v>
      </c>
      <c r="BE411" s="12"/>
      <c r="BF411" s="12">
        <f t="shared" si="110"/>
        <v>2</v>
      </c>
      <c r="BG411" s="12">
        <f t="shared" si="107"/>
        <v>2022</v>
      </c>
      <c r="BH411" s="12"/>
      <c r="BI411" s="5">
        <f t="shared" si="108"/>
        <v>146296</v>
      </c>
      <c r="BJ411" s="12">
        <f t="shared" si="109"/>
        <v>19</v>
      </c>
    </row>
    <row r="412" spans="1:62" ht="15.75" x14ac:dyDescent="0.25">
      <c r="A412" s="33">
        <v>44599</v>
      </c>
      <c r="B412" s="20">
        <v>75429</v>
      </c>
      <c r="C412" s="20">
        <v>72455</v>
      </c>
      <c r="D412" s="20">
        <v>71339</v>
      </c>
      <c r="E412" s="20">
        <v>70653</v>
      </c>
      <c r="F412" s="20">
        <v>74615</v>
      </c>
      <c r="G412" s="20">
        <v>82305</v>
      </c>
      <c r="H412" s="20">
        <v>103225</v>
      </c>
      <c r="I412" s="20">
        <v>107839</v>
      </c>
      <c r="J412" s="20">
        <v>104482</v>
      </c>
      <c r="K412" s="20">
        <v>100853</v>
      </c>
      <c r="L412" s="20">
        <v>98374</v>
      </c>
      <c r="M412" s="20">
        <v>95570</v>
      </c>
      <c r="N412" s="20">
        <v>92030</v>
      </c>
      <c r="O412" s="20">
        <v>90056</v>
      </c>
      <c r="P412" s="20">
        <v>88737</v>
      </c>
      <c r="Q412" s="20">
        <v>93585</v>
      </c>
      <c r="R412" s="20">
        <v>103452</v>
      </c>
      <c r="S412" s="20">
        <v>120920</v>
      </c>
      <c r="T412" s="20">
        <v>126935</v>
      </c>
      <c r="U412" s="20">
        <v>130906</v>
      </c>
      <c r="V412" s="20">
        <v>114904</v>
      </c>
      <c r="W412" s="20">
        <v>95947</v>
      </c>
      <c r="X412" s="20">
        <v>80905</v>
      </c>
      <c r="Y412" s="20">
        <v>72353</v>
      </c>
      <c r="AA412" s="13">
        <f t="shared" si="113"/>
        <v>1</v>
      </c>
      <c r="AB412" s="5">
        <f t="shared" si="103"/>
        <v>0</v>
      </c>
      <c r="AC412" s="5">
        <f t="shared" si="98"/>
        <v>2267869</v>
      </c>
      <c r="AD412" s="5">
        <f t="shared" si="104"/>
        <v>2267869</v>
      </c>
      <c r="AE412" s="12"/>
      <c r="AF412" s="12">
        <f t="shared" si="99"/>
        <v>2</v>
      </c>
      <c r="AG412" s="12">
        <f t="shared" si="100"/>
        <v>2022</v>
      </c>
      <c r="AH412" s="12"/>
      <c r="AI412" s="5">
        <f t="shared" si="101"/>
        <v>130906</v>
      </c>
      <c r="AJ412" s="12">
        <f t="shared" si="102"/>
        <v>20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>
        <f t="shared" si="112"/>
        <v>2</v>
      </c>
      <c r="BB412" s="5">
        <f t="shared" si="111"/>
        <v>1645495</v>
      </c>
      <c r="BC412" s="5">
        <f t="shared" si="105"/>
        <v>622374</v>
      </c>
      <c r="BD412" s="5">
        <f t="shared" si="106"/>
        <v>2267869</v>
      </c>
      <c r="BE412" s="12"/>
      <c r="BF412" s="12">
        <f t="shared" si="110"/>
        <v>2</v>
      </c>
      <c r="BG412" s="12">
        <f t="shared" si="107"/>
        <v>2022</v>
      </c>
      <c r="BH412" s="12"/>
      <c r="BI412" s="5">
        <f t="shared" si="108"/>
        <v>130906</v>
      </c>
      <c r="BJ412" s="12">
        <f t="shared" si="109"/>
        <v>20</v>
      </c>
    </row>
    <row r="413" spans="1:62" ht="15.75" x14ac:dyDescent="0.25">
      <c r="A413" s="33">
        <v>44600</v>
      </c>
      <c r="B413" s="20">
        <v>67804</v>
      </c>
      <c r="C413" s="20">
        <v>65165</v>
      </c>
      <c r="D413" s="20">
        <v>63968</v>
      </c>
      <c r="E413" s="20">
        <v>63801</v>
      </c>
      <c r="F413" s="20">
        <v>66295</v>
      </c>
      <c r="G413" s="20">
        <v>80697</v>
      </c>
      <c r="H413" s="20">
        <v>144695</v>
      </c>
      <c r="I413" s="20">
        <v>139478</v>
      </c>
      <c r="J413" s="20">
        <v>112326</v>
      </c>
      <c r="K413" s="20">
        <v>113735</v>
      </c>
      <c r="L413" s="20">
        <v>107864</v>
      </c>
      <c r="M413" s="20">
        <v>98270</v>
      </c>
      <c r="N413" s="20">
        <v>90333</v>
      </c>
      <c r="O413" s="20">
        <v>88414</v>
      </c>
      <c r="P413" s="20">
        <v>85783</v>
      </c>
      <c r="Q413" s="20">
        <v>93111</v>
      </c>
      <c r="R413" s="20">
        <v>107356</v>
      </c>
      <c r="S413" s="20">
        <v>121965</v>
      </c>
      <c r="T413" s="20">
        <v>127992</v>
      </c>
      <c r="U413" s="20">
        <v>131975</v>
      </c>
      <c r="V413" s="20">
        <v>115854</v>
      </c>
      <c r="W413" s="20">
        <v>96743</v>
      </c>
      <c r="X413" s="20">
        <v>79141</v>
      </c>
      <c r="Y413" s="20">
        <v>69859</v>
      </c>
      <c r="AA413" s="13">
        <f t="shared" si="113"/>
        <v>2</v>
      </c>
      <c r="AB413" s="5">
        <f t="shared" si="103"/>
        <v>1710340</v>
      </c>
      <c r="AC413" s="5">
        <f t="shared" si="98"/>
        <v>622284</v>
      </c>
      <c r="AD413" s="5">
        <f t="shared" si="104"/>
        <v>2332624</v>
      </c>
      <c r="AE413" s="12"/>
      <c r="AF413" s="12">
        <f t="shared" si="99"/>
        <v>2</v>
      </c>
      <c r="AG413" s="12">
        <f t="shared" si="100"/>
        <v>2022</v>
      </c>
      <c r="AH413" s="12"/>
      <c r="AI413" s="5">
        <f t="shared" si="101"/>
        <v>144695</v>
      </c>
      <c r="AJ413" s="12">
        <f t="shared" si="102"/>
        <v>7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>
        <f t="shared" si="112"/>
        <v>3</v>
      </c>
      <c r="BB413" s="5">
        <f t="shared" si="111"/>
        <v>1710340</v>
      </c>
      <c r="BC413" s="5">
        <f t="shared" si="105"/>
        <v>622284</v>
      </c>
      <c r="BD413" s="5">
        <f t="shared" si="106"/>
        <v>2332624</v>
      </c>
      <c r="BE413" s="12"/>
      <c r="BF413" s="12">
        <f t="shared" si="110"/>
        <v>2</v>
      </c>
      <c r="BG413" s="12">
        <f t="shared" si="107"/>
        <v>2022</v>
      </c>
      <c r="BH413" s="12"/>
      <c r="BI413" s="5">
        <f t="shared" si="108"/>
        <v>144695</v>
      </c>
      <c r="BJ413" s="12">
        <f t="shared" si="109"/>
        <v>7</v>
      </c>
    </row>
    <row r="414" spans="1:62" ht="15.75" x14ac:dyDescent="0.25">
      <c r="A414" s="33">
        <v>44601</v>
      </c>
      <c r="B414" s="20">
        <v>66523</v>
      </c>
      <c r="C414" s="20">
        <v>68113</v>
      </c>
      <c r="D414" s="20">
        <v>70471</v>
      </c>
      <c r="E414" s="20">
        <v>70535</v>
      </c>
      <c r="F414" s="20">
        <v>74737</v>
      </c>
      <c r="G414" s="20">
        <v>83501</v>
      </c>
      <c r="H414" s="20">
        <v>102329</v>
      </c>
      <c r="I414" s="20">
        <v>110437</v>
      </c>
      <c r="J414" s="20">
        <v>106131</v>
      </c>
      <c r="K414" s="20">
        <v>102437</v>
      </c>
      <c r="L414" s="20">
        <v>99920</v>
      </c>
      <c r="M414" s="20">
        <v>97072</v>
      </c>
      <c r="N414" s="20">
        <v>90984</v>
      </c>
      <c r="O414" s="20">
        <v>89043</v>
      </c>
      <c r="P414" s="20">
        <v>86419</v>
      </c>
      <c r="Q414" s="20">
        <v>93780</v>
      </c>
      <c r="R414" s="20">
        <v>105066</v>
      </c>
      <c r="S414" s="20">
        <v>122836</v>
      </c>
      <c r="T414" s="20">
        <v>128882</v>
      </c>
      <c r="U414" s="20">
        <v>132980</v>
      </c>
      <c r="V414" s="20">
        <v>116710</v>
      </c>
      <c r="W414" s="20">
        <v>97465</v>
      </c>
      <c r="X414" s="20">
        <v>84361</v>
      </c>
      <c r="Y414" s="20">
        <v>77353</v>
      </c>
      <c r="AA414" s="13">
        <f t="shared" si="113"/>
        <v>3</v>
      </c>
      <c r="AB414" s="5">
        <f t="shared" si="103"/>
        <v>1664523</v>
      </c>
      <c r="AC414" s="5">
        <f t="shared" si="98"/>
        <v>613562</v>
      </c>
      <c r="AD414" s="5">
        <f t="shared" si="104"/>
        <v>2278085</v>
      </c>
      <c r="AE414" s="12"/>
      <c r="AF414" s="12">
        <f t="shared" si="99"/>
        <v>2</v>
      </c>
      <c r="AG414" s="12">
        <f t="shared" si="100"/>
        <v>2022</v>
      </c>
      <c r="AH414" s="12"/>
      <c r="AI414" s="5">
        <f t="shared" si="101"/>
        <v>132980</v>
      </c>
      <c r="AJ414" s="12">
        <f t="shared" si="102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>
        <f t="shared" si="112"/>
        <v>4</v>
      </c>
      <c r="BB414" s="5">
        <f t="shared" si="111"/>
        <v>1664523</v>
      </c>
      <c r="BC414" s="5">
        <f t="shared" si="105"/>
        <v>613562</v>
      </c>
      <c r="BD414" s="5">
        <f t="shared" si="106"/>
        <v>2278085</v>
      </c>
      <c r="BE414" s="12"/>
      <c r="BF414" s="12">
        <f t="shared" si="110"/>
        <v>2</v>
      </c>
      <c r="BG414" s="12">
        <f t="shared" si="107"/>
        <v>2022</v>
      </c>
      <c r="BH414" s="12"/>
      <c r="BI414" s="5">
        <f t="shared" si="108"/>
        <v>132980</v>
      </c>
      <c r="BJ414" s="12">
        <f t="shared" si="109"/>
        <v>20</v>
      </c>
    </row>
    <row r="415" spans="1:62" ht="15.75" x14ac:dyDescent="0.25">
      <c r="A415" s="33">
        <v>44602</v>
      </c>
      <c r="B415" s="20">
        <v>71093</v>
      </c>
      <c r="C415" s="20">
        <v>69286</v>
      </c>
      <c r="D415" s="20">
        <v>68795</v>
      </c>
      <c r="E415" s="20">
        <v>68278</v>
      </c>
      <c r="F415" s="20">
        <v>70917</v>
      </c>
      <c r="G415" s="20">
        <v>78376</v>
      </c>
      <c r="H415" s="20">
        <v>103341</v>
      </c>
      <c r="I415" s="20">
        <v>110655</v>
      </c>
      <c r="J415" s="20">
        <v>107179</v>
      </c>
      <c r="K415" s="20">
        <v>103437</v>
      </c>
      <c r="L415" s="20">
        <v>100925</v>
      </c>
      <c r="M415" s="20">
        <v>98023</v>
      </c>
      <c r="N415" s="20">
        <v>91881</v>
      </c>
      <c r="O415" s="20">
        <v>89917</v>
      </c>
      <c r="P415" s="20">
        <v>87258</v>
      </c>
      <c r="Q415" s="20">
        <v>94707</v>
      </c>
      <c r="R415" s="20">
        <v>106121</v>
      </c>
      <c r="S415" s="20">
        <v>124050</v>
      </c>
      <c r="T415" s="20">
        <v>130248</v>
      </c>
      <c r="U415" s="20">
        <v>134288</v>
      </c>
      <c r="V415" s="20">
        <v>117875</v>
      </c>
      <c r="W415" s="20">
        <v>98433</v>
      </c>
      <c r="X415" s="20">
        <v>80507</v>
      </c>
      <c r="Y415" s="20">
        <v>71069</v>
      </c>
      <c r="AA415" s="13">
        <f t="shared" si="113"/>
        <v>4</v>
      </c>
      <c r="AB415" s="5">
        <f t="shared" si="103"/>
        <v>1675504</v>
      </c>
      <c r="AC415" s="5">
        <f t="shared" si="98"/>
        <v>601155</v>
      </c>
      <c r="AD415" s="5">
        <f t="shared" si="104"/>
        <v>2276659</v>
      </c>
      <c r="AE415" s="12"/>
      <c r="AF415" s="12">
        <f t="shared" si="99"/>
        <v>2</v>
      </c>
      <c r="AG415" s="12">
        <f t="shared" si="100"/>
        <v>2022</v>
      </c>
      <c r="AH415" s="12"/>
      <c r="AI415" s="5">
        <f t="shared" si="101"/>
        <v>134288</v>
      </c>
      <c r="AJ415" s="12">
        <f t="shared" si="102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>
        <f t="shared" si="112"/>
        <v>5</v>
      </c>
      <c r="BB415" s="5">
        <f t="shared" si="111"/>
        <v>1675504</v>
      </c>
      <c r="BC415" s="5">
        <f t="shared" si="105"/>
        <v>601155</v>
      </c>
      <c r="BD415" s="5">
        <f t="shared" si="106"/>
        <v>2276659</v>
      </c>
      <c r="BE415" s="12"/>
      <c r="BF415" s="12">
        <f t="shared" si="110"/>
        <v>2</v>
      </c>
      <c r="BG415" s="12">
        <f t="shared" si="107"/>
        <v>2022</v>
      </c>
      <c r="BH415" s="12"/>
      <c r="BI415" s="5">
        <f t="shared" si="108"/>
        <v>134288</v>
      </c>
      <c r="BJ415" s="12">
        <f t="shared" si="109"/>
        <v>20</v>
      </c>
    </row>
    <row r="416" spans="1:62" ht="15.75" x14ac:dyDescent="0.25">
      <c r="A416" s="33">
        <v>44603</v>
      </c>
      <c r="B416" s="20">
        <v>65408</v>
      </c>
      <c r="C416" s="20">
        <v>63236</v>
      </c>
      <c r="D416" s="20">
        <v>61870</v>
      </c>
      <c r="E416" s="20">
        <v>62022</v>
      </c>
      <c r="F416" s="20">
        <v>66479</v>
      </c>
      <c r="G416" s="20">
        <v>73865</v>
      </c>
      <c r="H416" s="20">
        <v>103979</v>
      </c>
      <c r="I416" s="20">
        <v>111321</v>
      </c>
      <c r="J416" s="20">
        <v>107822</v>
      </c>
      <c r="K416" s="20">
        <v>104047</v>
      </c>
      <c r="L416" s="20">
        <v>101492</v>
      </c>
      <c r="M416" s="20">
        <v>98586</v>
      </c>
      <c r="N416" s="20">
        <v>92404</v>
      </c>
      <c r="O416" s="20">
        <v>90429</v>
      </c>
      <c r="P416" s="20">
        <v>87776</v>
      </c>
      <c r="Q416" s="20">
        <v>95248</v>
      </c>
      <c r="R416" s="20">
        <v>106721</v>
      </c>
      <c r="S416" s="20">
        <v>124850</v>
      </c>
      <c r="T416" s="20">
        <v>131000</v>
      </c>
      <c r="U416" s="20">
        <v>135060</v>
      </c>
      <c r="V416" s="20">
        <v>118539</v>
      </c>
      <c r="W416" s="20">
        <v>98989</v>
      </c>
      <c r="X416" s="20">
        <v>80962</v>
      </c>
      <c r="Y416" s="20">
        <v>71460</v>
      </c>
      <c r="AA416" s="13">
        <f t="shared" si="113"/>
        <v>5</v>
      </c>
      <c r="AB416" s="5">
        <f t="shared" si="103"/>
        <v>1685246</v>
      </c>
      <c r="AC416" s="5">
        <f t="shared" si="98"/>
        <v>568319</v>
      </c>
      <c r="AD416" s="5">
        <f t="shared" si="104"/>
        <v>2253565</v>
      </c>
      <c r="AE416" s="12"/>
      <c r="AF416" s="12">
        <f t="shared" si="99"/>
        <v>2</v>
      </c>
      <c r="AG416" s="12">
        <f t="shared" si="100"/>
        <v>2022</v>
      </c>
      <c r="AH416" s="12"/>
      <c r="AI416" s="5">
        <f t="shared" si="101"/>
        <v>135060</v>
      </c>
      <c r="AJ416" s="12">
        <f t="shared" si="102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>
        <f t="shared" si="112"/>
        <v>6</v>
      </c>
      <c r="BB416" s="5">
        <f t="shared" si="111"/>
        <v>1685246</v>
      </c>
      <c r="BC416" s="5">
        <f t="shared" si="105"/>
        <v>568319</v>
      </c>
      <c r="BD416" s="5">
        <f t="shared" si="106"/>
        <v>2253565</v>
      </c>
      <c r="BE416" s="12"/>
      <c r="BF416" s="12">
        <f t="shared" si="110"/>
        <v>2</v>
      </c>
      <c r="BG416" s="12">
        <f t="shared" si="107"/>
        <v>2022</v>
      </c>
      <c r="BH416" s="12"/>
      <c r="BI416" s="5">
        <f t="shared" si="108"/>
        <v>135060</v>
      </c>
      <c r="BJ416" s="12">
        <f t="shared" si="109"/>
        <v>20</v>
      </c>
    </row>
    <row r="417" spans="1:62" ht="15.75" x14ac:dyDescent="0.25">
      <c r="A417" s="33">
        <v>44604</v>
      </c>
      <c r="B417" s="20">
        <v>66180</v>
      </c>
      <c r="C417" s="20">
        <v>63359</v>
      </c>
      <c r="D417" s="20">
        <v>61580</v>
      </c>
      <c r="E417" s="20">
        <v>61343</v>
      </c>
      <c r="F417" s="20">
        <v>65863</v>
      </c>
      <c r="G417" s="20">
        <v>71319</v>
      </c>
      <c r="H417" s="20">
        <v>96489</v>
      </c>
      <c r="I417" s="20">
        <v>106650</v>
      </c>
      <c r="J417" s="20">
        <v>108505</v>
      </c>
      <c r="K417" s="20">
        <v>109471</v>
      </c>
      <c r="L417" s="20">
        <v>106844</v>
      </c>
      <c r="M417" s="20">
        <v>103437</v>
      </c>
      <c r="N417" s="20">
        <v>96148</v>
      </c>
      <c r="O417" s="20">
        <v>93778</v>
      </c>
      <c r="P417" s="20">
        <v>91006</v>
      </c>
      <c r="Q417" s="20">
        <v>98983</v>
      </c>
      <c r="R417" s="20">
        <v>109901</v>
      </c>
      <c r="S417" s="20">
        <v>125838</v>
      </c>
      <c r="T417" s="20">
        <v>132976</v>
      </c>
      <c r="U417" s="20">
        <v>134044</v>
      </c>
      <c r="V417" s="20">
        <v>116820</v>
      </c>
      <c r="W417" s="20">
        <v>96730</v>
      </c>
      <c r="X417" s="20">
        <v>81792</v>
      </c>
      <c r="Y417" s="20">
        <v>71883</v>
      </c>
      <c r="AA417" s="13">
        <f t="shared" si="113"/>
        <v>6</v>
      </c>
      <c r="AB417" s="5">
        <f t="shared" si="103"/>
        <v>1712923</v>
      </c>
      <c r="AC417" s="5">
        <f t="shared" si="98"/>
        <v>558016</v>
      </c>
      <c r="AD417" s="5">
        <f t="shared" si="104"/>
        <v>2270939</v>
      </c>
      <c r="AE417" s="12"/>
      <c r="AF417" s="12">
        <f t="shared" si="99"/>
        <v>2</v>
      </c>
      <c r="AG417" s="12">
        <f t="shared" si="100"/>
        <v>2022</v>
      </c>
      <c r="AH417" s="12"/>
      <c r="AI417" s="5">
        <f t="shared" si="101"/>
        <v>134044</v>
      </c>
      <c r="AJ417" s="12">
        <f t="shared" si="102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>
        <f t="shared" si="112"/>
        <v>7</v>
      </c>
      <c r="BB417" s="5">
        <f t="shared" si="111"/>
        <v>0</v>
      </c>
      <c r="BC417" s="5">
        <f t="shared" si="105"/>
        <v>2270939</v>
      </c>
      <c r="BD417" s="5">
        <f t="shared" si="106"/>
        <v>2270939</v>
      </c>
      <c r="BE417" s="12"/>
      <c r="BF417" s="12">
        <f t="shared" si="110"/>
        <v>2</v>
      </c>
      <c r="BG417" s="12">
        <f t="shared" si="107"/>
        <v>2022</v>
      </c>
      <c r="BH417" s="12"/>
      <c r="BI417" s="5">
        <f t="shared" si="108"/>
        <v>134044</v>
      </c>
      <c r="BJ417" s="12">
        <f t="shared" si="109"/>
        <v>20</v>
      </c>
    </row>
    <row r="418" spans="1:62" ht="15.75" x14ac:dyDescent="0.25">
      <c r="A418" s="33">
        <v>44605</v>
      </c>
      <c r="B418" s="20">
        <v>66359</v>
      </c>
      <c r="C418" s="20">
        <v>64283</v>
      </c>
      <c r="D418" s="20">
        <v>63692</v>
      </c>
      <c r="E418" s="20">
        <v>63371</v>
      </c>
      <c r="F418" s="20">
        <v>66597</v>
      </c>
      <c r="G418" s="20">
        <v>71338</v>
      </c>
      <c r="H418" s="20">
        <v>96506</v>
      </c>
      <c r="I418" s="20">
        <v>106670</v>
      </c>
      <c r="J418" s="20">
        <v>108532</v>
      </c>
      <c r="K418" s="20">
        <v>109479</v>
      </c>
      <c r="L418" s="20">
        <v>106842</v>
      </c>
      <c r="M418" s="20">
        <v>103449</v>
      </c>
      <c r="N418" s="20">
        <v>96182</v>
      </c>
      <c r="O418" s="20">
        <v>93812</v>
      </c>
      <c r="P418" s="20">
        <v>92813</v>
      </c>
      <c r="Q418" s="20">
        <v>99932</v>
      </c>
      <c r="R418" s="20">
        <v>110786</v>
      </c>
      <c r="S418" s="20">
        <v>125828</v>
      </c>
      <c r="T418" s="20">
        <v>132993</v>
      </c>
      <c r="U418" s="20">
        <v>134091</v>
      </c>
      <c r="V418" s="20">
        <v>116871</v>
      </c>
      <c r="W418" s="20">
        <v>103650</v>
      </c>
      <c r="X418" s="20">
        <v>93916</v>
      </c>
      <c r="Y418" s="20">
        <v>84580</v>
      </c>
      <c r="AA418" s="13">
        <f t="shared" si="113"/>
        <v>7</v>
      </c>
      <c r="AB418" s="5">
        <f t="shared" si="103"/>
        <v>0</v>
      </c>
      <c r="AC418" s="5">
        <f t="shared" si="98"/>
        <v>2312572</v>
      </c>
      <c r="AD418" s="5">
        <f t="shared" si="104"/>
        <v>2312572</v>
      </c>
      <c r="AE418" s="12"/>
      <c r="AF418" s="12">
        <f t="shared" si="99"/>
        <v>2</v>
      </c>
      <c r="AG418" s="12">
        <f t="shared" si="100"/>
        <v>2022</v>
      </c>
      <c r="AH418" s="12"/>
      <c r="AI418" s="5">
        <f t="shared" si="101"/>
        <v>134091</v>
      </c>
      <c r="AJ418" s="12">
        <f t="shared" si="102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>
        <f t="shared" si="112"/>
        <v>1</v>
      </c>
      <c r="BB418" s="5">
        <f t="shared" si="111"/>
        <v>0</v>
      </c>
      <c r="BC418" s="5">
        <f t="shared" si="105"/>
        <v>2312572</v>
      </c>
      <c r="BD418" s="5">
        <f t="shared" si="106"/>
        <v>2312572</v>
      </c>
      <c r="BE418" s="12"/>
      <c r="BF418" s="12">
        <f t="shared" si="110"/>
        <v>2</v>
      </c>
      <c r="BG418" s="12">
        <f t="shared" si="107"/>
        <v>2022</v>
      </c>
      <c r="BH418" s="12"/>
      <c r="BI418" s="5">
        <f t="shared" si="108"/>
        <v>134091</v>
      </c>
      <c r="BJ418" s="12">
        <f t="shared" si="109"/>
        <v>20</v>
      </c>
    </row>
    <row r="419" spans="1:62" ht="15.75" x14ac:dyDescent="0.25">
      <c r="A419" s="33">
        <v>44606</v>
      </c>
      <c r="B419" s="20">
        <v>78729</v>
      </c>
      <c r="C419" s="20">
        <v>76998</v>
      </c>
      <c r="D419" s="20">
        <v>76285</v>
      </c>
      <c r="E419" s="20">
        <v>76314</v>
      </c>
      <c r="F419" s="20">
        <v>80463</v>
      </c>
      <c r="G419" s="20">
        <v>88562</v>
      </c>
      <c r="H419" s="20">
        <v>110771</v>
      </c>
      <c r="I419" s="20">
        <v>114522</v>
      </c>
      <c r="J419" s="20">
        <v>112630</v>
      </c>
      <c r="K419" s="20">
        <v>109805</v>
      </c>
      <c r="L419" s="20">
        <v>108294</v>
      </c>
      <c r="M419" s="20">
        <v>107008</v>
      </c>
      <c r="N419" s="20">
        <v>104604</v>
      </c>
      <c r="O419" s="20">
        <v>101120</v>
      </c>
      <c r="P419" s="20">
        <v>99081</v>
      </c>
      <c r="Q419" s="20">
        <v>103077</v>
      </c>
      <c r="R419" s="20">
        <v>113104</v>
      </c>
      <c r="S419" s="20">
        <v>131795</v>
      </c>
      <c r="T419" s="20">
        <v>134913</v>
      </c>
      <c r="U419" s="20">
        <v>136094</v>
      </c>
      <c r="V419" s="20">
        <v>123709</v>
      </c>
      <c r="W419" s="20">
        <v>111503</v>
      </c>
      <c r="X419" s="20">
        <v>98516</v>
      </c>
      <c r="Y419" s="20">
        <v>90501</v>
      </c>
      <c r="AA419" s="13">
        <f t="shared" si="113"/>
        <v>1</v>
      </c>
      <c r="AB419" s="5">
        <f t="shared" si="103"/>
        <v>0</v>
      </c>
      <c r="AC419" s="5">
        <f t="shared" si="98"/>
        <v>2488398</v>
      </c>
      <c r="AD419" s="5">
        <f t="shared" si="104"/>
        <v>2488398</v>
      </c>
      <c r="AE419" s="12"/>
      <c r="AF419" s="12">
        <f t="shared" si="99"/>
        <v>2</v>
      </c>
      <c r="AG419" s="12">
        <f t="shared" si="100"/>
        <v>2022</v>
      </c>
      <c r="AH419" s="12"/>
      <c r="AI419" s="5">
        <f t="shared" si="101"/>
        <v>136094</v>
      </c>
      <c r="AJ419" s="12">
        <f t="shared" si="102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>
        <f t="shared" si="112"/>
        <v>2</v>
      </c>
      <c r="BB419" s="5">
        <f t="shared" si="111"/>
        <v>1809775</v>
      </c>
      <c r="BC419" s="5">
        <f t="shared" si="105"/>
        <v>678623</v>
      </c>
      <c r="BD419" s="5">
        <f t="shared" si="106"/>
        <v>2488398</v>
      </c>
      <c r="BE419" s="12"/>
      <c r="BF419" s="12">
        <f t="shared" si="110"/>
        <v>2</v>
      </c>
      <c r="BG419" s="12">
        <f t="shared" si="107"/>
        <v>2022</v>
      </c>
      <c r="BH419" s="12"/>
      <c r="BI419" s="5">
        <f t="shared" si="108"/>
        <v>136094</v>
      </c>
      <c r="BJ419" s="12">
        <f t="shared" si="109"/>
        <v>20</v>
      </c>
    </row>
    <row r="420" spans="1:62" ht="15.75" x14ac:dyDescent="0.25">
      <c r="A420" s="33">
        <v>44607</v>
      </c>
      <c r="B420" s="20">
        <v>85289</v>
      </c>
      <c r="C420" s="20">
        <v>83093</v>
      </c>
      <c r="D420" s="20">
        <v>82006</v>
      </c>
      <c r="E420" s="20">
        <v>81715</v>
      </c>
      <c r="F420" s="20">
        <v>85878</v>
      </c>
      <c r="G420" s="20">
        <v>93224</v>
      </c>
      <c r="H420" s="20">
        <v>115361</v>
      </c>
      <c r="I420" s="20">
        <v>118059</v>
      </c>
      <c r="J420" s="20">
        <v>114486</v>
      </c>
      <c r="K420" s="20">
        <v>109326</v>
      </c>
      <c r="L420" s="20">
        <v>104477</v>
      </c>
      <c r="M420" s="20">
        <v>100361</v>
      </c>
      <c r="N420" s="20">
        <v>97125</v>
      </c>
      <c r="O420" s="20">
        <v>94236</v>
      </c>
      <c r="P420" s="20">
        <v>92524</v>
      </c>
      <c r="Q420" s="20">
        <v>99036</v>
      </c>
      <c r="R420" s="20">
        <v>108998</v>
      </c>
      <c r="S420" s="20">
        <v>128376</v>
      </c>
      <c r="T420" s="20">
        <v>132609</v>
      </c>
      <c r="U420" s="20">
        <v>136757</v>
      </c>
      <c r="V420" s="20">
        <v>120802</v>
      </c>
      <c r="W420" s="20">
        <v>108099</v>
      </c>
      <c r="X420" s="20">
        <v>94874</v>
      </c>
      <c r="Y420" s="20">
        <v>86861</v>
      </c>
      <c r="AA420" s="13">
        <f t="shared" si="113"/>
        <v>2</v>
      </c>
      <c r="AB420" s="5">
        <f t="shared" si="103"/>
        <v>1760145</v>
      </c>
      <c r="AC420" s="5">
        <f t="shared" si="98"/>
        <v>713427</v>
      </c>
      <c r="AD420" s="5">
        <f t="shared" si="104"/>
        <v>2473572</v>
      </c>
      <c r="AE420" s="12"/>
      <c r="AF420" s="12">
        <f t="shared" si="99"/>
        <v>2</v>
      </c>
      <c r="AG420" s="12">
        <f t="shared" si="100"/>
        <v>2022</v>
      </c>
      <c r="AH420" s="12"/>
      <c r="AI420" s="5">
        <f t="shared" si="101"/>
        <v>136757</v>
      </c>
      <c r="AJ420" s="12">
        <f t="shared" si="102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>
        <v>8</v>
      </c>
      <c r="BB420" s="5">
        <f t="shared" si="111"/>
        <v>0</v>
      </c>
      <c r="BC420" s="5">
        <f t="shared" si="105"/>
        <v>2473572</v>
      </c>
      <c r="BD420" s="5">
        <f t="shared" si="106"/>
        <v>2473572</v>
      </c>
      <c r="BE420" s="12"/>
      <c r="BF420" s="12">
        <f t="shared" si="110"/>
        <v>2</v>
      </c>
      <c r="BG420" s="12">
        <f t="shared" si="107"/>
        <v>2022</v>
      </c>
      <c r="BH420" s="12"/>
      <c r="BI420" s="5">
        <f t="shared" si="108"/>
        <v>136757</v>
      </c>
      <c r="BJ420" s="12">
        <f t="shared" si="109"/>
        <v>20</v>
      </c>
    </row>
    <row r="421" spans="1:62" ht="15.75" x14ac:dyDescent="0.25">
      <c r="A421" s="33">
        <v>44608</v>
      </c>
      <c r="B421" s="20">
        <v>81952</v>
      </c>
      <c r="C421" s="20">
        <v>81420</v>
      </c>
      <c r="D421" s="20">
        <v>80778</v>
      </c>
      <c r="E421" s="20">
        <v>81246</v>
      </c>
      <c r="F421" s="20">
        <v>86070</v>
      </c>
      <c r="G421" s="20">
        <v>94828</v>
      </c>
      <c r="H421" s="20">
        <v>117896</v>
      </c>
      <c r="I421" s="20">
        <v>119408</v>
      </c>
      <c r="J421" s="20">
        <v>112315</v>
      </c>
      <c r="K421" s="20">
        <v>105730</v>
      </c>
      <c r="L421" s="20">
        <v>103134</v>
      </c>
      <c r="M421" s="20">
        <v>100802</v>
      </c>
      <c r="N421" s="20">
        <v>97188</v>
      </c>
      <c r="O421" s="20">
        <v>95392</v>
      </c>
      <c r="P421" s="20">
        <v>93190</v>
      </c>
      <c r="Q421" s="20">
        <v>98361</v>
      </c>
      <c r="R421" s="20">
        <v>108478</v>
      </c>
      <c r="S421" s="20">
        <v>126825</v>
      </c>
      <c r="T421" s="20">
        <v>133120</v>
      </c>
      <c r="U421" s="20">
        <v>137264</v>
      </c>
      <c r="V421" s="20">
        <v>120481</v>
      </c>
      <c r="W421" s="20">
        <v>100584</v>
      </c>
      <c r="X421" s="20">
        <v>82251</v>
      </c>
      <c r="Y421" s="20">
        <v>72603</v>
      </c>
      <c r="AA421" s="13">
        <f t="shared" si="113"/>
        <v>3</v>
      </c>
      <c r="AB421" s="5">
        <f t="shared" si="103"/>
        <v>1734523</v>
      </c>
      <c r="AC421" s="5">
        <f t="shared" si="98"/>
        <v>696793</v>
      </c>
      <c r="AD421" s="5">
        <f t="shared" si="104"/>
        <v>2431316</v>
      </c>
      <c r="AE421" s="12"/>
      <c r="AF421" s="12">
        <f t="shared" si="99"/>
        <v>2</v>
      </c>
      <c r="AG421" s="12">
        <f t="shared" si="100"/>
        <v>2022</v>
      </c>
      <c r="AH421" s="12"/>
      <c r="AI421" s="5">
        <f t="shared" si="101"/>
        <v>137264</v>
      </c>
      <c r="AJ421" s="12">
        <f t="shared" si="102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>
        <f t="shared" si="112"/>
        <v>4</v>
      </c>
      <c r="BB421" s="5">
        <f t="shared" si="111"/>
        <v>1734523</v>
      </c>
      <c r="BC421" s="5">
        <f t="shared" si="105"/>
        <v>696793</v>
      </c>
      <c r="BD421" s="5">
        <f t="shared" si="106"/>
        <v>2431316</v>
      </c>
      <c r="BE421" s="12"/>
      <c r="BF421" s="12">
        <f t="shared" si="110"/>
        <v>2</v>
      </c>
      <c r="BG421" s="12">
        <f t="shared" si="107"/>
        <v>2022</v>
      </c>
      <c r="BH421" s="12"/>
      <c r="BI421" s="5">
        <f t="shared" si="108"/>
        <v>137264</v>
      </c>
      <c r="BJ421" s="12">
        <f t="shared" si="109"/>
        <v>20</v>
      </c>
    </row>
    <row r="422" spans="1:62" ht="15.75" x14ac:dyDescent="0.25">
      <c r="A422" s="33">
        <v>44609</v>
      </c>
      <c r="B422" s="20">
        <v>66474</v>
      </c>
      <c r="C422" s="20">
        <v>64213</v>
      </c>
      <c r="D422" s="20">
        <v>62707</v>
      </c>
      <c r="E422" s="20">
        <v>61808</v>
      </c>
      <c r="F422" s="20">
        <v>67369</v>
      </c>
      <c r="G422" s="20">
        <v>74862</v>
      </c>
      <c r="H422" s="20">
        <v>106080</v>
      </c>
      <c r="I422" s="20">
        <v>113571</v>
      </c>
      <c r="J422" s="20">
        <v>110001</v>
      </c>
      <c r="K422" s="20">
        <v>106191</v>
      </c>
      <c r="L422" s="20">
        <v>103587</v>
      </c>
      <c r="M422" s="20">
        <v>100618</v>
      </c>
      <c r="N422" s="20">
        <v>94348</v>
      </c>
      <c r="O422" s="20">
        <v>92333</v>
      </c>
      <c r="P422" s="20">
        <v>89618</v>
      </c>
      <c r="Q422" s="20">
        <v>97254</v>
      </c>
      <c r="R422" s="20">
        <v>108981</v>
      </c>
      <c r="S422" s="20">
        <v>127459</v>
      </c>
      <c r="T422" s="20">
        <v>133704</v>
      </c>
      <c r="U422" s="20">
        <v>137881</v>
      </c>
      <c r="V422" s="20">
        <v>120990</v>
      </c>
      <c r="W422" s="20">
        <v>101025</v>
      </c>
      <c r="X422" s="20">
        <v>82610</v>
      </c>
      <c r="Y422" s="20">
        <v>72918</v>
      </c>
      <c r="AA422" s="13">
        <f t="shared" si="113"/>
        <v>4</v>
      </c>
      <c r="AB422" s="5">
        <f t="shared" si="103"/>
        <v>1720171</v>
      </c>
      <c r="AC422" s="5">
        <f t="shared" si="98"/>
        <v>576431</v>
      </c>
      <c r="AD422" s="5">
        <f t="shared" si="104"/>
        <v>2296602</v>
      </c>
      <c r="AE422" s="12"/>
      <c r="AF422" s="12">
        <f t="shared" si="99"/>
        <v>2</v>
      </c>
      <c r="AG422" s="12">
        <f t="shared" si="100"/>
        <v>2022</v>
      </c>
      <c r="AH422" s="12"/>
      <c r="AI422" s="5">
        <f t="shared" si="101"/>
        <v>137881</v>
      </c>
      <c r="AJ422" s="12">
        <f t="shared" si="102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>
        <f t="shared" si="112"/>
        <v>5</v>
      </c>
      <c r="BB422" s="5">
        <f t="shared" si="111"/>
        <v>1720171</v>
      </c>
      <c r="BC422" s="5">
        <f t="shared" si="105"/>
        <v>576431</v>
      </c>
      <c r="BD422" s="5">
        <f t="shared" si="106"/>
        <v>2296602</v>
      </c>
      <c r="BE422" s="12"/>
      <c r="BF422" s="12">
        <f t="shared" si="110"/>
        <v>2</v>
      </c>
      <c r="BG422" s="12">
        <f t="shared" si="107"/>
        <v>2022</v>
      </c>
      <c r="BH422" s="12"/>
      <c r="BI422" s="5">
        <f t="shared" si="108"/>
        <v>137881</v>
      </c>
      <c r="BJ422" s="12">
        <f t="shared" si="109"/>
        <v>20</v>
      </c>
    </row>
    <row r="423" spans="1:62" ht="15.75" x14ac:dyDescent="0.25">
      <c r="A423" s="33">
        <v>44610</v>
      </c>
      <c r="B423" s="20">
        <v>66457</v>
      </c>
      <c r="C423" s="20">
        <v>64215</v>
      </c>
      <c r="D423" s="20">
        <v>62714</v>
      </c>
      <c r="E423" s="20">
        <v>61805</v>
      </c>
      <c r="F423" s="20">
        <v>67376</v>
      </c>
      <c r="G423" s="20">
        <v>74872</v>
      </c>
      <c r="H423" s="20">
        <v>106095</v>
      </c>
      <c r="I423" s="20">
        <v>113599</v>
      </c>
      <c r="J423" s="20">
        <v>110019</v>
      </c>
      <c r="K423" s="20">
        <v>106175</v>
      </c>
      <c r="L423" s="20">
        <v>103580</v>
      </c>
      <c r="M423" s="20">
        <v>100606</v>
      </c>
      <c r="N423" s="20">
        <v>94299</v>
      </c>
      <c r="O423" s="20">
        <v>92289</v>
      </c>
      <c r="P423" s="20">
        <v>89573</v>
      </c>
      <c r="Q423" s="20">
        <v>97196</v>
      </c>
      <c r="R423" s="20">
        <v>108902</v>
      </c>
      <c r="S423" s="20">
        <v>127407</v>
      </c>
      <c r="T423" s="20">
        <v>133680</v>
      </c>
      <c r="U423" s="20">
        <v>137808</v>
      </c>
      <c r="V423" s="20">
        <v>120961</v>
      </c>
      <c r="W423" s="20">
        <v>100999</v>
      </c>
      <c r="X423" s="20">
        <v>89537</v>
      </c>
      <c r="Y423" s="20">
        <v>81816</v>
      </c>
      <c r="AA423" s="13">
        <v>8</v>
      </c>
      <c r="AB423" s="5">
        <f t="shared" si="103"/>
        <v>0</v>
      </c>
      <c r="AC423" s="5">
        <f t="shared" si="98"/>
        <v>2311980</v>
      </c>
      <c r="AD423" s="5">
        <f t="shared" si="104"/>
        <v>2311980</v>
      </c>
      <c r="AE423" s="12"/>
      <c r="AF423" s="12">
        <f t="shared" si="99"/>
        <v>2</v>
      </c>
      <c r="AG423" s="12">
        <f t="shared" si="100"/>
        <v>2022</v>
      </c>
      <c r="AH423" s="12"/>
      <c r="AI423" s="5">
        <f t="shared" si="101"/>
        <v>137808</v>
      </c>
      <c r="AJ423" s="12">
        <f t="shared" si="102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>
        <f t="shared" si="112"/>
        <v>6</v>
      </c>
      <c r="BB423" s="5">
        <f t="shared" si="111"/>
        <v>1726630</v>
      </c>
      <c r="BC423" s="5">
        <f t="shared" si="105"/>
        <v>585350</v>
      </c>
      <c r="BD423" s="5">
        <f t="shared" si="106"/>
        <v>2311980</v>
      </c>
      <c r="BE423" s="12"/>
      <c r="BF423" s="12">
        <f t="shared" si="110"/>
        <v>2</v>
      </c>
      <c r="BG423" s="12">
        <f t="shared" si="107"/>
        <v>2022</v>
      </c>
      <c r="BH423" s="12"/>
      <c r="BI423" s="5">
        <f t="shared" si="108"/>
        <v>137808</v>
      </c>
      <c r="BJ423" s="12">
        <f t="shared" si="109"/>
        <v>20</v>
      </c>
    </row>
    <row r="424" spans="1:62" ht="15.75" x14ac:dyDescent="0.25">
      <c r="A424" s="33">
        <v>44611</v>
      </c>
      <c r="B424" s="20">
        <v>77240</v>
      </c>
      <c r="C424" s="20">
        <v>74573</v>
      </c>
      <c r="D424" s="20">
        <v>73568</v>
      </c>
      <c r="E424" s="20">
        <v>74129</v>
      </c>
      <c r="F424" s="20">
        <v>77016</v>
      </c>
      <c r="G424" s="20">
        <v>80512</v>
      </c>
      <c r="H424" s="20">
        <v>98535</v>
      </c>
      <c r="I424" s="20">
        <v>108912</v>
      </c>
      <c r="J424" s="20">
        <v>110817</v>
      </c>
      <c r="K424" s="20">
        <v>111805</v>
      </c>
      <c r="L424" s="20">
        <v>109122</v>
      </c>
      <c r="M424" s="20">
        <v>105654</v>
      </c>
      <c r="N424" s="20">
        <v>98192</v>
      </c>
      <c r="O424" s="20">
        <v>95761</v>
      </c>
      <c r="P424" s="20">
        <v>93716</v>
      </c>
      <c r="Q424" s="20">
        <v>101017</v>
      </c>
      <c r="R424" s="20">
        <v>112146</v>
      </c>
      <c r="S424" s="20">
        <v>128413</v>
      </c>
      <c r="T424" s="20">
        <v>135715</v>
      </c>
      <c r="U424" s="20">
        <v>136829</v>
      </c>
      <c r="V424" s="20">
        <v>119240</v>
      </c>
      <c r="W424" s="20">
        <v>98724</v>
      </c>
      <c r="X424" s="20">
        <v>88162</v>
      </c>
      <c r="Y424" s="20">
        <v>80532</v>
      </c>
      <c r="AA424" s="13">
        <f t="shared" si="113"/>
        <v>6</v>
      </c>
      <c r="AB424" s="5">
        <f t="shared" si="103"/>
        <v>1754225</v>
      </c>
      <c r="AC424" s="5">
        <f t="shared" si="98"/>
        <v>636105</v>
      </c>
      <c r="AD424" s="5">
        <f t="shared" si="104"/>
        <v>2390330</v>
      </c>
      <c r="AE424" s="12"/>
      <c r="AF424" s="12">
        <f t="shared" si="99"/>
        <v>2</v>
      </c>
      <c r="AG424" s="12">
        <f t="shared" si="100"/>
        <v>2022</v>
      </c>
      <c r="AH424" s="12"/>
      <c r="AI424" s="5">
        <f t="shared" si="101"/>
        <v>136829</v>
      </c>
      <c r="AJ424" s="12">
        <f t="shared" si="102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>
        <f t="shared" si="112"/>
        <v>7</v>
      </c>
      <c r="BB424" s="5">
        <f t="shared" si="111"/>
        <v>0</v>
      </c>
      <c r="BC424" s="5">
        <f t="shared" si="105"/>
        <v>2390330</v>
      </c>
      <c r="BD424" s="5">
        <f t="shared" si="106"/>
        <v>2390330</v>
      </c>
      <c r="BE424" s="12"/>
      <c r="BF424" s="12">
        <f t="shared" si="110"/>
        <v>2</v>
      </c>
      <c r="BG424" s="12">
        <f t="shared" si="107"/>
        <v>2022</v>
      </c>
      <c r="BH424" s="12"/>
      <c r="BI424" s="5">
        <f t="shared" si="108"/>
        <v>136829</v>
      </c>
      <c r="BJ424" s="12">
        <f t="shared" si="109"/>
        <v>20</v>
      </c>
    </row>
    <row r="425" spans="1:62" ht="15.75" x14ac:dyDescent="0.25">
      <c r="A425" s="33">
        <v>44612</v>
      </c>
      <c r="B425" s="20">
        <v>76211</v>
      </c>
      <c r="C425" s="20">
        <v>74216</v>
      </c>
      <c r="D425" s="20">
        <v>74030</v>
      </c>
      <c r="E425" s="20">
        <v>74706</v>
      </c>
      <c r="F425" s="20">
        <v>77737</v>
      </c>
      <c r="G425" s="20">
        <v>81273</v>
      </c>
      <c r="H425" s="20">
        <v>98521</v>
      </c>
      <c r="I425" s="20">
        <v>108888</v>
      </c>
      <c r="J425" s="20">
        <v>110788</v>
      </c>
      <c r="K425" s="20">
        <v>111781</v>
      </c>
      <c r="L425" s="20">
        <v>109085</v>
      </c>
      <c r="M425" s="20">
        <v>105607</v>
      </c>
      <c r="N425" s="20">
        <v>98177</v>
      </c>
      <c r="O425" s="20">
        <v>95741</v>
      </c>
      <c r="P425" s="20">
        <v>92914</v>
      </c>
      <c r="Q425" s="20">
        <v>101039</v>
      </c>
      <c r="R425" s="20">
        <v>112161</v>
      </c>
      <c r="S425" s="20">
        <v>128429</v>
      </c>
      <c r="T425" s="20">
        <v>135745</v>
      </c>
      <c r="U425" s="20">
        <v>136874</v>
      </c>
      <c r="V425" s="20">
        <v>119274</v>
      </c>
      <c r="W425" s="20">
        <v>98760</v>
      </c>
      <c r="X425" s="20">
        <v>86095</v>
      </c>
      <c r="Y425" s="20">
        <v>75651</v>
      </c>
      <c r="AA425" s="13">
        <f t="shared" si="113"/>
        <v>7</v>
      </c>
      <c r="AB425" s="5">
        <f t="shared" si="103"/>
        <v>0</v>
      </c>
      <c r="AC425" s="5">
        <f t="shared" si="98"/>
        <v>2383703</v>
      </c>
      <c r="AD425" s="5">
        <f t="shared" si="104"/>
        <v>2383703</v>
      </c>
      <c r="AE425" s="12"/>
      <c r="AF425" s="12">
        <f t="shared" si="99"/>
        <v>2</v>
      </c>
      <c r="AG425" s="12">
        <f t="shared" si="100"/>
        <v>2022</v>
      </c>
      <c r="AH425" s="12"/>
      <c r="AI425" s="5">
        <f t="shared" si="101"/>
        <v>136874</v>
      </c>
      <c r="AJ425" s="12">
        <f t="shared" si="102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>
        <f t="shared" si="112"/>
        <v>1</v>
      </c>
      <c r="BB425" s="5">
        <f t="shared" si="111"/>
        <v>0</v>
      </c>
      <c r="BC425" s="5">
        <f t="shared" si="105"/>
        <v>2383703</v>
      </c>
      <c r="BD425" s="5">
        <f t="shared" si="106"/>
        <v>2383703</v>
      </c>
      <c r="BE425" s="12"/>
      <c r="BF425" s="12">
        <f t="shared" si="110"/>
        <v>2</v>
      </c>
      <c r="BG425" s="12">
        <f t="shared" si="107"/>
        <v>2022</v>
      </c>
      <c r="BH425" s="12"/>
      <c r="BI425" s="5">
        <f t="shared" si="108"/>
        <v>136874</v>
      </c>
      <c r="BJ425" s="12">
        <f t="shared" si="109"/>
        <v>20</v>
      </c>
    </row>
    <row r="426" spans="1:62" ht="15.75" x14ac:dyDescent="0.25">
      <c r="A426" s="33">
        <v>44613</v>
      </c>
      <c r="B426" s="20">
        <v>69649</v>
      </c>
      <c r="C426" s="20">
        <v>66871</v>
      </c>
      <c r="D426" s="20">
        <v>65396</v>
      </c>
      <c r="E426" s="20">
        <v>64011</v>
      </c>
      <c r="F426" s="20">
        <v>67479</v>
      </c>
      <c r="G426" s="20">
        <v>73104</v>
      </c>
      <c r="H426" s="20">
        <v>98933</v>
      </c>
      <c r="I426" s="20">
        <v>109386</v>
      </c>
      <c r="J426" s="20">
        <v>111333</v>
      </c>
      <c r="K426" s="20">
        <v>112326</v>
      </c>
      <c r="L426" s="20">
        <v>109620</v>
      </c>
      <c r="M426" s="20">
        <v>106140</v>
      </c>
      <c r="N426" s="20">
        <v>98636</v>
      </c>
      <c r="O426" s="20">
        <v>96196</v>
      </c>
      <c r="P426" s="20">
        <v>93384</v>
      </c>
      <c r="Q426" s="20">
        <v>101500</v>
      </c>
      <c r="R426" s="20">
        <v>112789</v>
      </c>
      <c r="S426" s="20">
        <v>129243</v>
      </c>
      <c r="T426" s="20">
        <v>136563</v>
      </c>
      <c r="U426" s="20">
        <v>137646</v>
      </c>
      <c r="V426" s="20">
        <v>119771</v>
      </c>
      <c r="W426" s="20">
        <v>99137</v>
      </c>
      <c r="X426" s="20">
        <v>83799</v>
      </c>
      <c r="Y426" s="20">
        <v>73633</v>
      </c>
      <c r="AA426" s="13">
        <f t="shared" si="113"/>
        <v>1</v>
      </c>
      <c r="AB426" s="5">
        <f t="shared" si="103"/>
        <v>0</v>
      </c>
      <c r="AC426" s="5">
        <f t="shared" si="98"/>
        <v>2336545</v>
      </c>
      <c r="AD426" s="5">
        <f t="shared" si="104"/>
        <v>2336545</v>
      </c>
      <c r="AE426" s="12"/>
      <c r="AF426" s="12">
        <f t="shared" si="99"/>
        <v>2</v>
      </c>
      <c r="AG426" s="12">
        <f t="shared" si="100"/>
        <v>2022</v>
      </c>
      <c r="AH426" s="12"/>
      <c r="AI426" s="5">
        <f t="shared" si="101"/>
        <v>137646</v>
      </c>
      <c r="AJ426" s="12">
        <f t="shared" si="102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>
        <f t="shared" si="112"/>
        <v>2</v>
      </c>
      <c r="BB426" s="5">
        <f t="shared" si="111"/>
        <v>1757469</v>
      </c>
      <c r="BC426" s="5">
        <f t="shared" si="105"/>
        <v>579076</v>
      </c>
      <c r="BD426" s="5">
        <f t="shared" si="106"/>
        <v>2336545</v>
      </c>
      <c r="BE426" s="12"/>
      <c r="BF426" s="12">
        <f t="shared" si="110"/>
        <v>2</v>
      </c>
      <c r="BG426" s="12">
        <f t="shared" si="107"/>
        <v>2022</v>
      </c>
      <c r="BH426" s="12"/>
      <c r="BI426" s="5">
        <f t="shared" si="108"/>
        <v>137646</v>
      </c>
      <c r="BJ426" s="12">
        <f t="shared" si="109"/>
        <v>20</v>
      </c>
    </row>
    <row r="427" spans="1:62" ht="15.75" x14ac:dyDescent="0.25">
      <c r="A427" s="33">
        <v>44614</v>
      </c>
      <c r="B427" s="20">
        <v>66937</v>
      </c>
      <c r="C427" s="20">
        <v>64670</v>
      </c>
      <c r="D427" s="20">
        <v>63159</v>
      </c>
      <c r="E427" s="20">
        <v>62256</v>
      </c>
      <c r="F427" s="20">
        <v>67861</v>
      </c>
      <c r="G427" s="20">
        <v>75401</v>
      </c>
      <c r="H427" s="20">
        <v>106850</v>
      </c>
      <c r="I427" s="20">
        <v>114395</v>
      </c>
      <c r="J427" s="20">
        <v>110797</v>
      </c>
      <c r="K427" s="20">
        <v>106952</v>
      </c>
      <c r="L427" s="20">
        <v>104327</v>
      </c>
      <c r="M427" s="20">
        <v>101337</v>
      </c>
      <c r="N427" s="20">
        <v>94995</v>
      </c>
      <c r="O427" s="20">
        <v>92968</v>
      </c>
      <c r="P427" s="20">
        <v>90232</v>
      </c>
      <c r="Q427" s="20">
        <v>97924</v>
      </c>
      <c r="R427" s="20">
        <v>109721</v>
      </c>
      <c r="S427" s="20">
        <v>128353</v>
      </c>
      <c r="T427" s="20">
        <v>134658</v>
      </c>
      <c r="U427" s="20">
        <v>138845</v>
      </c>
      <c r="V427" s="20">
        <v>121861</v>
      </c>
      <c r="W427" s="20">
        <v>101731</v>
      </c>
      <c r="X427" s="20">
        <v>83219</v>
      </c>
      <c r="Y427" s="20">
        <v>73453</v>
      </c>
      <c r="AA427" s="13">
        <f t="shared" si="113"/>
        <v>2</v>
      </c>
      <c r="AB427" s="5">
        <f t="shared" si="103"/>
        <v>1732315</v>
      </c>
      <c r="AC427" s="5">
        <f t="shared" si="98"/>
        <v>580587</v>
      </c>
      <c r="AD427" s="5">
        <f t="shared" si="104"/>
        <v>2312902</v>
      </c>
      <c r="AE427" s="12"/>
      <c r="AF427" s="12">
        <f t="shared" si="99"/>
        <v>2</v>
      </c>
      <c r="AG427" s="12">
        <f t="shared" si="100"/>
        <v>2022</v>
      </c>
      <c r="AH427" s="12"/>
      <c r="AI427" s="5">
        <f t="shared" si="101"/>
        <v>138845</v>
      </c>
      <c r="AJ427" s="12">
        <f t="shared" si="102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>
        <f t="shared" si="112"/>
        <v>3</v>
      </c>
      <c r="BB427" s="5">
        <f t="shared" si="111"/>
        <v>1732315</v>
      </c>
      <c r="BC427" s="5">
        <f t="shared" si="105"/>
        <v>580587</v>
      </c>
      <c r="BD427" s="5">
        <f t="shared" si="106"/>
        <v>2312902</v>
      </c>
      <c r="BE427" s="12"/>
      <c r="BF427" s="12">
        <f t="shared" si="110"/>
        <v>2</v>
      </c>
      <c r="BG427" s="12">
        <f t="shared" si="107"/>
        <v>2022</v>
      </c>
      <c r="BH427" s="12"/>
      <c r="BI427" s="5">
        <f t="shared" si="108"/>
        <v>138845</v>
      </c>
      <c r="BJ427" s="12">
        <f t="shared" si="109"/>
        <v>20</v>
      </c>
    </row>
    <row r="428" spans="1:62" ht="15.75" x14ac:dyDescent="0.25">
      <c r="A428" s="33">
        <v>44615</v>
      </c>
      <c r="B428" s="20">
        <v>67119</v>
      </c>
      <c r="C428" s="20">
        <v>64848</v>
      </c>
      <c r="D428" s="20">
        <v>63326</v>
      </c>
      <c r="E428" s="20">
        <v>62408</v>
      </c>
      <c r="F428" s="20">
        <v>68019</v>
      </c>
      <c r="G428" s="20">
        <v>75584</v>
      </c>
      <c r="H428" s="20">
        <v>107119</v>
      </c>
      <c r="I428" s="20">
        <v>114688</v>
      </c>
      <c r="J428" s="20">
        <v>111096</v>
      </c>
      <c r="K428" s="20">
        <v>107237</v>
      </c>
      <c r="L428" s="20">
        <v>104584</v>
      </c>
      <c r="M428" s="20">
        <v>101600</v>
      </c>
      <c r="N428" s="20">
        <v>95260</v>
      </c>
      <c r="O428" s="20">
        <v>93210</v>
      </c>
      <c r="P428" s="20">
        <v>90474</v>
      </c>
      <c r="Q428" s="20">
        <v>98159</v>
      </c>
      <c r="R428" s="20">
        <v>109992</v>
      </c>
      <c r="S428" s="20">
        <v>128628</v>
      </c>
      <c r="T428" s="20">
        <v>134962</v>
      </c>
      <c r="U428" s="20">
        <v>139202</v>
      </c>
      <c r="V428" s="20">
        <v>122153</v>
      </c>
      <c r="W428" s="20">
        <v>102013</v>
      </c>
      <c r="X428" s="20">
        <v>83440</v>
      </c>
      <c r="Y428" s="20">
        <v>76478</v>
      </c>
      <c r="AA428" s="13">
        <f t="shared" si="113"/>
        <v>3</v>
      </c>
      <c r="AB428" s="5">
        <f t="shared" si="103"/>
        <v>1736698</v>
      </c>
      <c r="AC428" s="5">
        <f t="shared" si="98"/>
        <v>584901</v>
      </c>
      <c r="AD428" s="5">
        <f t="shared" si="104"/>
        <v>2321599</v>
      </c>
      <c r="AE428" s="12"/>
      <c r="AF428" s="12">
        <f t="shared" si="99"/>
        <v>2</v>
      </c>
      <c r="AG428" s="12">
        <f t="shared" si="100"/>
        <v>2022</v>
      </c>
      <c r="AH428" s="12"/>
      <c r="AI428" s="5">
        <f t="shared" si="101"/>
        <v>139202</v>
      </c>
      <c r="AJ428" s="12">
        <f t="shared" si="102"/>
        <v>20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>
        <f t="shared" si="112"/>
        <v>4</v>
      </c>
      <c r="BB428" s="5">
        <f t="shared" si="111"/>
        <v>1736698</v>
      </c>
      <c r="BC428" s="5">
        <f t="shared" si="105"/>
        <v>584901</v>
      </c>
      <c r="BD428" s="5">
        <f t="shared" si="106"/>
        <v>2321599</v>
      </c>
      <c r="BE428" s="12"/>
      <c r="BF428" s="12">
        <f t="shared" si="110"/>
        <v>2</v>
      </c>
      <c r="BG428" s="12">
        <f t="shared" si="107"/>
        <v>2022</v>
      </c>
      <c r="BH428" s="12"/>
      <c r="BI428" s="5">
        <f t="shared" si="108"/>
        <v>139202</v>
      </c>
      <c r="BJ428" s="12">
        <f t="shared" si="109"/>
        <v>20</v>
      </c>
    </row>
    <row r="429" spans="1:62" ht="15.75" x14ac:dyDescent="0.25">
      <c r="A429" s="33">
        <v>44616</v>
      </c>
      <c r="B429" s="20">
        <v>71978</v>
      </c>
      <c r="C429" s="20">
        <v>71329</v>
      </c>
      <c r="D429" s="20">
        <v>71580</v>
      </c>
      <c r="E429" s="20">
        <v>71385</v>
      </c>
      <c r="F429" s="20">
        <v>73778</v>
      </c>
      <c r="G429" s="20">
        <v>81487</v>
      </c>
      <c r="H429" s="20">
        <v>107343</v>
      </c>
      <c r="I429" s="20">
        <v>114948</v>
      </c>
      <c r="J429" s="20">
        <v>111332</v>
      </c>
      <c r="K429" s="20">
        <v>107453</v>
      </c>
      <c r="L429" s="20">
        <v>104822</v>
      </c>
      <c r="M429" s="20">
        <v>101828</v>
      </c>
      <c r="N429" s="20">
        <v>95449</v>
      </c>
      <c r="O429" s="20">
        <v>93401</v>
      </c>
      <c r="P429" s="20">
        <v>90626</v>
      </c>
      <c r="Q429" s="20">
        <v>98353</v>
      </c>
      <c r="R429" s="20">
        <v>110222</v>
      </c>
      <c r="S429" s="20">
        <v>128926</v>
      </c>
      <c r="T429" s="20">
        <v>135265</v>
      </c>
      <c r="U429" s="20">
        <v>139487</v>
      </c>
      <c r="V429" s="20">
        <v>122410</v>
      </c>
      <c r="W429" s="20">
        <v>102217</v>
      </c>
      <c r="X429" s="20">
        <v>90271</v>
      </c>
      <c r="Y429" s="20">
        <v>82021</v>
      </c>
      <c r="AA429" s="13">
        <f t="shared" si="113"/>
        <v>4</v>
      </c>
      <c r="AB429" s="5">
        <f t="shared" si="103"/>
        <v>1747010</v>
      </c>
      <c r="AC429" s="5">
        <f t="shared" si="98"/>
        <v>630901</v>
      </c>
      <c r="AD429" s="5">
        <f t="shared" si="104"/>
        <v>2377911</v>
      </c>
      <c r="AE429" s="12"/>
      <c r="AF429" s="12">
        <f t="shared" si="99"/>
        <v>2</v>
      </c>
      <c r="AG429" s="12">
        <f t="shared" si="100"/>
        <v>2022</v>
      </c>
      <c r="AH429" s="12"/>
      <c r="AI429" s="5">
        <f t="shared" si="101"/>
        <v>139487</v>
      </c>
      <c r="AJ429" s="12">
        <f t="shared" si="102"/>
        <v>20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>
        <f t="shared" si="112"/>
        <v>5</v>
      </c>
      <c r="BB429" s="5">
        <f t="shared" si="111"/>
        <v>1747010</v>
      </c>
      <c r="BC429" s="5">
        <f t="shared" si="105"/>
        <v>630901</v>
      </c>
      <c r="BD429" s="5">
        <f t="shared" si="106"/>
        <v>2377911</v>
      </c>
      <c r="BE429" s="12"/>
      <c r="BF429" s="12">
        <f t="shared" si="110"/>
        <v>2</v>
      </c>
      <c r="BG429" s="12">
        <f t="shared" si="107"/>
        <v>2022</v>
      </c>
      <c r="BH429" s="12"/>
      <c r="BI429" s="5">
        <f t="shared" si="108"/>
        <v>139487</v>
      </c>
      <c r="BJ429" s="12">
        <f t="shared" si="109"/>
        <v>20</v>
      </c>
    </row>
    <row r="430" spans="1:62" ht="15.75" x14ac:dyDescent="0.25">
      <c r="A430" s="33">
        <v>44617</v>
      </c>
      <c r="B430" s="20">
        <v>77600</v>
      </c>
      <c r="C430" s="20">
        <v>75701</v>
      </c>
      <c r="D430" s="20">
        <v>75786</v>
      </c>
      <c r="E430" s="20">
        <v>75177</v>
      </c>
      <c r="F430" s="20">
        <v>78794</v>
      </c>
      <c r="G430" s="20">
        <v>84338</v>
      </c>
      <c r="H430" s="20">
        <v>107482</v>
      </c>
      <c r="I430" s="20">
        <v>115082</v>
      </c>
      <c r="J430" s="20">
        <v>111466</v>
      </c>
      <c r="K430" s="20">
        <v>109699</v>
      </c>
      <c r="L430" s="20">
        <v>110882</v>
      </c>
      <c r="M430" s="20">
        <v>109354</v>
      </c>
      <c r="N430" s="20">
        <v>107151</v>
      </c>
      <c r="O430" s="20">
        <v>105710</v>
      </c>
      <c r="P430" s="20">
        <v>104426</v>
      </c>
      <c r="Q430" s="20">
        <v>108547</v>
      </c>
      <c r="R430" s="20">
        <v>115995</v>
      </c>
      <c r="S430" s="20">
        <v>131407</v>
      </c>
      <c r="T430" s="20">
        <v>135329</v>
      </c>
      <c r="U430" s="20">
        <v>139630</v>
      </c>
      <c r="V430" s="20">
        <v>122576</v>
      </c>
      <c r="W430" s="20">
        <v>111569</v>
      </c>
      <c r="X430" s="20">
        <v>99447</v>
      </c>
      <c r="Y430" s="20">
        <v>91491</v>
      </c>
      <c r="AA430" s="13">
        <f t="shared" si="113"/>
        <v>5</v>
      </c>
      <c r="AB430" s="5">
        <f t="shared" si="103"/>
        <v>1838270</v>
      </c>
      <c r="AC430" s="5">
        <f t="shared" si="98"/>
        <v>666369</v>
      </c>
      <c r="AD430" s="5">
        <f t="shared" si="104"/>
        <v>2504639</v>
      </c>
      <c r="AE430" s="12"/>
      <c r="AF430" s="12">
        <f t="shared" si="99"/>
        <v>2</v>
      </c>
      <c r="AG430" s="12">
        <f t="shared" si="100"/>
        <v>2022</v>
      </c>
      <c r="AH430" s="12"/>
      <c r="AI430" s="5">
        <f t="shared" si="101"/>
        <v>139630</v>
      </c>
      <c r="AJ430" s="12">
        <f t="shared" si="102"/>
        <v>20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>
        <f t="shared" si="112"/>
        <v>6</v>
      </c>
      <c r="BB430" s="5">
        <f t="shared" si="111"/>
        <v>1838270</v>
      </c>
      <c r="BC430" s="5">
        <f t="shared" si="105"/>
        <v>666369</v>
      </c>
      <c r="BD430" s="5">
        <f t="shared" si="106"/>
        <v>2504639</v>
      </c>
      <c r="BE430" s="12"/>
      <c r="BF430" s="12">
        <f t="shared" si="110"/>
        <v>2</v>
      </c>
      <c r="BG430" s="12">
        <f t="shared" si="107"/>
        <v>2022</v>
      </c>
      <c r="BH430" s="12"/>
      <c r="BI430" s="5">
        <f t="shared" si="108"/>
        <v>139630</v>
      </c>
      <c r="BJ430" s="12">
        <f t="shared" si="109"/>
        <v>20</v>
      </c>
    </row>
    <row r="431" spans="1:62" ht="15.75" x14ac:dyDescent="0.25">
      <c r="A431" s="33">
        <v>44618</v>
      </c>
      <c r="B431" s="20">
        <v>86790</v>
      </c>
      <c r="C431" s="20">
        <v>84419</v>
      </c>
      <c r="D431" s="20">
        <v>83021</v>
      </c>
      <c r="E431" s="20">
        <v>83147</v>
      </c>
      <c r="F431" s="20">
        <v>86288</v>
      </c>
      <c r="G431" s="20">
        <v>89975</v>
      </c>
      <c r="H431" s="20">
        <v>104013</v>
      </c>
      <c r="I431" s="20">
        <v>110324</v>
      </c>
      <c r="J431" s="20">
        <v>112244</v>
      </c>
      <c r="K431" s="20">
        <v>113239</v>
      </c>
      <c r="L431" s="20">
        <v>110503</v>
      </c>
      <c r="M431" s="20">
        <v>106976</v>
      </c>
      <c r="N431" s="20">
        <v>99441</v>
      </c>
      <c r="O431" s="20">
        <v>96966</v>
      </c>
      <c r="P431" s="20">
        <v>94093</v>
      </c>
      <c r="Q431" s="20">
        <v>102337</v>
      </c>
      <c r="R431" s="20">
        <v>113607</v>
      </c>
      <c r="S431" s="20">
        <v>130079</v>
      </c>
      <c r="T431" s="20">
        <v>137500</v>
      </c>
      <c r="U431" s="20">
        <v>138633</v>
      </c>
      <c r="V431" s="20">
        <v>120818</v>
      </c>
      <c r="W431" s="20">
        <v>103869</v>
      </c>
      <c r="X431" s="20">
        <v>93727</v>
      </c>
      <c r="Y431" s="20">
        <v>86021</v>
      </c>
      <c r="AA431" s="13">
        <f t="shared" si="113"/>
        <v>6</v>
      </c>
      <c r="AB431" s="5">
        <f t="shared" si="103"/>
        <v>1784356</v>
      </c>
      <c r="AC431" s="5">
        <f t="shared" si="98"/>
        <v>703674</v>
      </c>
      <c r="AD431" s="5">
        <f t="shared" si="104"/>
        <v>2488030</v>
      </c>
      <c r="AE431" s="12"/>
      <c r="AF431" s="12">
        <f t="shared" si="99"/>
        <v>2</v>
      </c>
      <c r="AG431" s="12">
        <f t="shared" si="100"/>
        <v>2022</v>
      </c>
      <c r="AH431" s="12"/>
      <c r="AI431" s="5">
        <f t="shared" si="101"/>
        <v>138633</v>
      </c>
      <c r="AJ431" s="12">
        <f t="shared" si="102"/>
        <v>20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>
        <f t="shared" si="112"/>
        <v>7</v>
      </c>
      <c r="BB431" s="5">
        <f t="shared" si="111"/>
        <v>0</v>
      </c>
      <c r="BC431" s="5">
        <f t="shared" si="105"/>
        <v>2488030</v>
      </c>
      <c r="BD431" s="5">
        <f t="shared" si="106"/>
        <v>2488030</v>
      </c>
      <c r="BE431" s="12"/>
      <c r="BF431" s="12">
        <f t="shared" si="110"/>
        <v>2</v>
      </c>
      <c r="BG431" s="12">
        <f t="shared" si="107"/>
        <v>2022</v>
      </c>
      <c r="BH431" s="12"/>
      <c r="BI431" s="5">
        <f t="shared" si="108"/>
        <v>138633</v>
      </c>
      <c r="BJ431" s="12">
        <f t="shared" si="109"/>
        <v>20</v>
      </c>
    </row>
    <row r="432" spans="1:62" ht="15.75" x14ac:dyDescent="0.25">
      <c r="A432" s="33">
        <v>44619</v>
      </c>
      <c r="B432" s="20">
        <v>80176</v>
      </c>
      <c r="C432" s="20">
        <v>78018</v>
      </c>
      <c r="D432" s="20">
        <v>76762</v>
      </c>
      <c r="E432" s="20">
        <v>76397</v>
      </c>
      <c r="F432" s="20">
        <v>77948</v>
      </c>
      <c r="G432" s="20">
        <v>80083</v>
      </c>
      <c r="H432" s="20">
        <v>99760</v>
      </c>
      <c r="I432" s="20">
        <v>110287</v>
      </c>
      <c r="J432" s="20">
        <v>112198</v>
      </c>
      <c r="K432" s="20">
        <v>113193</v>
      </c>
      <c r="L432" s="20">
        <v>110473</v>
      </c>
      <c r="M432" s="20">
        <v>106939</v>
      </c>
      <c r="N432" s="20">
        <v>99422</v>
      </c>
      <c r="O432" s="20">
        <v>96985</v>
      </c>
      <c r="P432" s="20">
        <v>94096</v>
      </c>
      <c r="Q432" s="20">
        <v>102336</v>
      </c>
      <c r="R432" s="20">
        <v>113591</v>
      </c>
      <c r="S432" s="20">
        <v>130069</v>
      </c>
      <c r="T432" s="20">
        <v>137487</v>
      </c>
      <c r="U432" s="20">
        <v>138650</v>
      </c>
      <c r="V432" s="20">
        <v>120812</v>
      </c>
      <c r="W432" s="20">
        <v>100500</v>
      </c>
      <c r="X432" s="20">
        <v>89924</v>
      </c>
      <c r="Y432" s="20">
        <v>81085</v>
      </c>
      <c r="AA432" s="13">
        <f t="shared" si="113"/>
        <v>7</v>
      </c>
      <c r="AB432" s="5">
        <f t="shared" si="103"/>
        <v>0</v>
      </c>
      <c r="AC432" s="5">
        <f t="shared" si="98"/>
        <v>2427191</v>
      </c>
      <c r="AD432" s="5">
        <f t="shared" si="104"/>
        <v>2427191</v>
      </c>
      <c r="AE432" s="12"/>
      <c r="AF432" s="12">
        <f t="shared" si="99"/>
        <v>2</v>
      </c>
      <c r="AG432" s="12">
        <f t="shared" si="100"/>
        <v>2022</v>
      </c>
      <c r="AH432" s="12"/>
      <c r="AI432" s="5">
        <f t="shared" si="101"/>
        <v>138650</v>
      </c>
      <c r="AJ432" s="12">
        <f t="shared" si="102"/>
        <v>20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>
        <f t="shared" si="112"/>
        <v>1</v>
      </c>
      <c r="BB432" s="5">
        <f t="shared" si="111"/>
        <v>0</v>
      </c>
      <c r="BC432" s="5">
        <f t="shared" si="105"/>
        <v>2427191</v>
      </c>
      <c r="BD432" s="5">
        <f t="shared" si="106"/>
        <v>2427191</v>
      </c>
      <c r="BE432" s="12"/>
      <c r="BF432" s="12">
        <f t="shared" si="110"/>
        <v>2</v>
      </c>
      <c r="BG432" s="12">
        <f t="shared" si="107"/>
        <v>2022</v>
      </c>
      <c r="BH432" s="12"/>
      <c r="BI432" s="5">
        <f t="shared" si="108"/>
        <v>138650</v>
      </c>
      <c r="BJ432" s="12">
        <f t="shared" si="109"/>
        <v>20</v>
      </c>
    </row>
    <row r="433" spans="1:62" ht="15.75" x14ac:dyDescent="0.25">
      <c r="A433" s="33">
        <v>44620</v>
      </c>
      <c r="B433" s="20">
        <v>75868</v>
      </c>
      <c r="C433" s="20">
        <v>73910</v>
      </c>
      <c r="D433" s="20">
        <v>73391</v>
      </c>
      <c r="E433" s="20">
        <v>73416</v>
      </c>
      <c r="F433" s="20">
        <v>78577</v>
      </c>
      <c r="G433" s="20">
        <v>87451</v>
      </c>
      <c r="H433" s="20">
        <v>108641</v>
      </c>
      <c r="I433" s="20">
        <v>115182</v>
      </c>
      <c r="J433" s="20">
        <v>111584</v>
      </c>
      <c r="K433" s="20">
        <v>107720</v>
      </c>
      <c r="L433" s="20">
        <v>105084</v>
      </c>
      <c r="M433" s="20">
        <v>102066</v>
      </c>
      <c r="N433" s="20">
        <v>95662</v>
      </c>
      <c r="O433" s="20">
        <v>93625</v>
      </c>
      <c r="P433" s="20">
        <v>90853</v>
      </c>
      <c r="Q433" s="20">
        <v>98591</v>
      </c>
      <c r="R433" s="20">
        <v>110456</v>
      </c>
      <c r="S433" s="20">
        <v>129138</v>
      </c>
      <c r="T433" s="20">
        <v>135518</v>
      </c>
      <c r="U433" s="20">
        <v>139798</v>
      </c>
      <c r="V433" s="20">
        <v>122712</v>
      </c>
      <c r="W433" s="20">
        <v>108880</v>
      </c>
      <c r="X433" s="20">
        <v>96421</v>
      </c>
      <c r="Y433" s="20">
        <v>87460</v>
      </c>
      <c r="AA433" s="13">
        <f t="shared" si="113"/>
        <v>1</v>
      </c>
      <c r="AB433" s="5">
        <f t="shared" si="103"/>
        <v>0</v>
      </c>
      <c r="AC433" s="5">
        <f t="shared" si="98"/>
        <v>2422004</v>
      </c>
      <c r="AD433" s="5">
        <f t="shared" si="104"/>
        <v>2422004</v>
      </c>
      <c r="AE433" s="12"/>
      <c r="AF433" s="12">
        <f t="shared" si="99"/>
        <v>2</v>
      </c>
      <c r="AG433" s="12">
        <f t="shared" si="100"/>
        <v>2022</v>
      </c>
      <c r="AH433" s="12"/>
      <c r="AI433" s="5">
        <f t="shared" si="101"/>
        <v>139798</v>
      </c>
      <c r="AJ433" s="12">
        <f t="shared" si="102"/>
        <v>20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>
        <f t="shared" si="112"/>
        <v>2</v>
      </c>
      <c r="BB433" s="5">
        <f t="shared" si="111"/>
        <v>1763290</v>
      </c>
      <c r="BC433" s="5">
        <f t="shared" si="105"/>
        <v>658714</v>
      </c>
      <c r="BD433" s="5">
        <f t="shared" si="106"/>
        <v>2422004</v>
      </c>
      <c r="BE433" s="12"/>
      <c r="BF433" s="12">
        <f t="shared" si="110"/>
        <v>2</v>
      </c>
      <c r="BG433" s="12">
        <f t="shared" si="107"/>
        <v>2022</v>
      </c>
      <c r="BH433" s="12"/>
      <c r="BI433" s="5">
        <f t="shared" si="108"/>
        <v>139798</v>
      </c>
      <c r="BJ433" s="12">
        <f t="shared" si="109"/>
        <v>20</v>
      </c>
    </row>
    <row r="434" spans="1:62" ht="15.75" x14ac:dyDescent="0.25">
      <c r="A434" s="33">
        <v>44621</v>
      </c>
      <c r="B434" s="20">
        <v>83786</v>
      </c>
      <c r="C434" s="20">
        <v>79270</v>
      </c>
      <c r="D434" s="20">
        <v>78906</v>
      </c>
      <c r="E434" s="20">
        <v>81437</v>
      </c>
      <c r="F434" s="20">
        <v>84405</v>
      </c>
      <c r="G434" s="20">
        <v>93929</v>
      </c>
      <c r="H434" s="20">
        <v>112349</v>
      </c>
      <c r="I434" s="20">
        <v>116124</v>
      </c>
      <c r="J434" s="20">
        <v>106226</v>
      </c>
      <c r="K434" s="20">
        <v>105083</v>
      </c>
      <c r="L434" s="20">
        <v>102408</v>
      </c>
      <c r="M434" s="20">
        <v>98041</v>
      </c>
      <c r="N434" s="20">
        <v>95386</v>
      </c>
      <c r="O434" s="20">
        <v>90082</v>
      </c>
      <c r="P434" s="20">
        <v>86750</v>
      </c>
      <c r="Q434" s="20">
        <v>91937</v>
      </c>
      <c r="R434" s="20">
        <v>101630</v>
      </c>
      <c r="S434" s="20">
        <v>117923</v>
      </c>
      <c r="T434" s="20">
        <v>119812</v>
      </c>
      <c r="U434" s="20">
        <v>130708</v>
      </c>
      <c r="V434" s="20">
        <v>125454</v>
      </c>
      <c r="W434" s="20">
        <v>102055</v>
      </c>
      <c r="X434" s="20">
        <v>84767</v>
      </c>
      <c r="Y434" s="20">
        <v>77360</v>
      </c>
      <c r="AA434" s="13">
        <f t="shared" si="113"/>
        <v>2</v>
      </c>
      <c r="AB434" s="5">
        <f t="shared" si="103"/>
        <v>1674386</v>
      </c>
      <c r="AC434" s="5">
        <f t="shared" si="98"/>
        <v>691442</v>
      </c>
      <c r="AD434" s="5">
        <f t="shared" si="104"/>
        <v>2365828</v>
      </c>
      <c r="AE434" s="12"/>
      <c r="AF434" s="12">
        <f t="shared" si="99"/>
        <v>3</v>
      </c>
      <c r="AG434" s="12">
        <f t="shared" si="100"/>
        <v>2022</v>
      </c>
      <c r="AH434" s="12"/>
      <c r="AI434" s="5">
        <f t="shared" si="101"/>
        <v>130708</v>
      </c>
      <c r="AJ434" s="12">
        <f t="shared" si="102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>
        <f t="shared" si="112"/>
        <v>3</v>
      </c>
      <c r="BB434" s="5">
        <f t="shared" si="111"/>
        <v>1674386</v>
      </c>
      <c r="BC434" s="5">
        <f t="shared" si="105"/>
        <v>691442</v>
      </c>
      <c r="BD434" s="5">
        <f t="shared" si="106"/>
        <v>2365828</v>
      </c>
      <c r="BE434" s="12"/>
      <c r="BF434" s="12">
        <f t="shared" si="110"/>
        <v>3</v>
      </c>
      <c r="BG434" s="12">
        <f t="shared" si="107"/>
        <v>2022</v>
      </c>
      <c r="BH434" s="12"/>
      <c r="BI434" s="5">
        <f t="shared" si="108"/>
        <v>130708</v>
      </c>
      <c r="BJ434" s="12">
        <f t="shared" si="109"/>
        <v>20</v>
      </c>
    </row>
    <row r="435" spans="1:62" ht="15.75" x14ac:dyDescent="0.25">
      <c r="A435" s="33">
        <v>44622</v>
      </c>
      <c r="B435" s="20">
        <v>72573</v>
      </c>
      <c r="C435" s="20">
        <v>67965</v>
      </c>
      <c r="D435" s="20">
        <v>66429</v>
      </c>
      <c r="E435" s="20">
        <v>66396</v>
      </c>
      <c r="F435" s="20">
        <v>68827</v>
      </c>
      <c r="G435" s="20">
        <v>76694</v>
      </c>
      <c r="H435" s="20">
        <v>100771</v>
      </c>
      <c r="I435" s="20">
        <v>112260</v>
      </c>
      <c r="J435" s="20">
        <v>106237</v>
      </c>
      <c r="K435" s="20">
        <v>105109</v>
      </c>
      <c r="L435" s="20">
        <v>102435</v>
      </c>
      <c r="M435" s="20">
        <v>98070</v>
      </c>
      <c r="N435" s="20">
        <v>95426</v>
      </c>
      <c r="O435" s="20">
        <v>90155</v>
      </c>
      <c r="P435" s="20">
        <v>86091</v>
      </c>
      <c r="Q435" s="20">
        <v>91102</v>
      </c>
      <c r="R435" s="20">
        <v>98767</v>
      </c>
      <c r="S435" s="20">
        <v>112380</v>
      </c>
      <c r="T435" s="20">
        <v>116832</v>
      </c>
      <c r="U435" s="20">
        <v>130752</v>
      </c>
      <c r="V435" s="20">
        <v>125558</v>
      </c>
      <c r="W435" s="20">
        <v>102139</v>
      </c>
      <c r="X435" s="20">
        <v>87928</v>
      </c>
      <c r="Y435" s="20">
        <v>81746</v>
      </c>
      <c r="AA435" s="13">
        <f t="shared" si="113"/>
        <v>3</v>
      </c>
      <c r="AB435" s="5">
        <f t="shared" si="103"/>
        <v>1661241</v>
      </c>
      <c r="AC435" s="5">
        <f t="shared" si="98"/>
        <v>601401</v>
      </c>
      <c r="AD435" s="5">
        <f t="shared" si="104"/>
        <v>2262642</v>
      </c>
      <c r="AE435" s="12"/>
      <c r="AF435" s="12">
        <f t="shared" si="99"/>
        <v>3</v>
      </c>
      <c r="AG435" s="12">
        <f t="shared" si="100"/>
        <v>2022</v>
      </c>
      <c r="AH435" s="12"/>
      <c r="AI435" s="5">
        <f t="shared" si="101"/>
        <v>130752</v>
      </c>
      <c r="AJ435" s="12">
        <f t="shared" si="102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>
        <f t="shared" si="112"/>
        <v>4</v>
      </c>
      <c r="BB435" s="5">
        <f t="shared" si="111"/>
        <v>1661241</v>
      </c>
      <c r="BC435" s="5">
        <f t="shared" si="105"/>
        <v>601401</v>
      </c>
      <c r="BD435" s="5">
        <f t="shared" si="106"/>
        <v>2262642</v>
      </c>
      <c r="BE435" s="12"/>
      <c r="BF435" s="12">
        <f t="shared" si="110"/>
        <v>3</v>
      </c>
      <c r="BG435" s="12">
        <f t="shared" si="107"/>
        <v>2022</v>
      </c>
      <c r="BH435" s="12"/>
      <c r="BI435" s="5">
        <f t="shared" si="108"/>
        <v>130752</v>
      </c>
      <c r="BJ435" s="12">
        <f t="shared" si="109"/>
        <v>20</v>
      </c>
    </row>
    <row r="436" spans="1:62" ht="15.75" x14ac:dyDescent="0.25">
      <c r="A436" s="33">
        <v>44623</v>
      </c>
      <c r="B436" s="20">
        <v>73106</v>
      </c>
      <c r="C436" s="20">
        <v>69981</v>
      </c>
      <c r="D436" s="20">
        <v>68832</v>
      </c>
      <c r="E436" s="20">
        <v>69598</v>
      </c>
      <c r="F436" s="20">
        <v>72306</v>
      </c>
      <c r="G436" s="20">
        <v>81316</v>
      </c>
      <c r="H436" s="20">
        <v>100857</v>
      </c>
      <c r="I436" s="20">
        <v>112347</v>
      </c>
      <c r="J436" s="20">
        <v>106312</v>
      </c>
      <c r="K436" s="20">
        <v>105165</v>
      </c>
      <c r="L436" s="20">
        <v>102467</v>
      </c>
      <c r="M436" s="20">
        <v>98120</v>
      </c>
      <c r="N436" s="20">
        <v>95468</v>
      </c>
      <c r="O436" s="20">
        <v>90169</v>
      </c>
      <c r="P436" s="20">
        <v>86114</v>
      </c>
      <c r="Q436" s="20">
        <v>91022</v>
      </c>
      <c r="R436" s="20">
        <v>98677</v>
      </c>
      <c r="S436" s="20">
        <v>116385</v>
      </c>
      <c r="T436" s="20">
        <v>122420</v>
      </c>
      <c r="U436" s="20">
        <v>130720</v>
      </c>
      <c r="V436" s="20">
        <v>125584</v>
      </c>
      <c r="W436" s="20">
        <v>107926</v>
      </c>
      <c r="X436" s="20">
        <v>93786</v>
      </c>
      <c r="Y436" s="20">
        <v>85587</v>
      </c>
      <c r="AA436" s="13">
        <f t="shared" si="113"/>
        <v>4</v>
      </c>
      <c r="AB436" s="5">
        <f t="shared" si="103"/>
        <v>1682682</v>
      </c>
      <c r="AC436" s="5">
        <f t="shared" si="98"/>
        <v>621583</v>
      </c>
      <c r="AD436" s="5">
        <f t="shared" si="104"/>
        <v>2304265</v>
      </c>
      <c r="AE436" s="12"/>
      <c r="AF436" s="12">
        <f t="shared" si="99"/>
        <v>3</v>
      </c>
      <c r="AG436" s="12">
        <f t="shared" si="100"/>
        <v>2022</v>
      </c>
      <c r="AH436" s="12"/>
      <c r="AI436" s="5">
        <f t="shared" si="101"/>
        <v>130720</v>
      </c>
      <c r="AJ436" s="12">
        <f t="shared" si="102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>
        <f t="shared" si="112"/>
        <v>5</v>
      </c>
      <c r="BB436" s="5">
        <f t="shared" si="111"/>
        <v>1682682</v>
      </c>
      <c r="BC436" s="5">
        <f t="shared" si="105"/>
        <v>621583</v>
      </c>
      <c r="BD436" s="5">
        <f t="shared" si="106"/>
        <v>2304265</v>
      </c>
      <c r="BE436" s="12"/>
      <c r="BF436" s="12">
        <f t="shared" si="110"/>
        <v>3</v>
      </c>
      <c r="BG436" s="12">
        <f t="shared" si="107"/>
        <v>2022</v>
      </c>
      <c r="BH436" s="12"/>
      <c r="BI436" s="5">
        <f t="shared" si="108"/>
        <v>130720</v>
      </c>
      <c r="BJ436" s="12">
        <f t="shared" si="109"/>
        <v>20</v>
      </c>
    </row>
    <row r="437" spans="1:62" ht="15.75" x14ac:dyDescent="0.25">
      <c r="A437" s="33">
        <v>44624</v>
      </c>
      <c r="B437" s="20">
        <v>81606</v>
      </c>
      <c r="C437" s="20">
        <v>78805</v>
      </c>
      <c r="D437" s="20">
        <v>77463</v>
      </c>
      <c r="E437" s="20">
        <v>79408</v>
      </c>
      <c r="F437" s="20">
        <v>81826</v>
      </c>
      <c r="G437" s="20">
        <v>92125</v>
      </c>
      <c r="H437" s="20">
        <v>111416</v>
      </c>
      <c r="I437" s="20">
        <v>114158</v>
      </c>
      <c r="J437" s="20">
        <v>106321</v>
      </c>
      <c r="K437" s="20">
        <v>105171</v>
      </c>
      <c r="L437" s="20">
        <v>102468</v>
      </c>
      <c r="M437" s="20">
        <v>98129</v>
      </c>
      <c r="N437" s="20">
        <v>95447</v>
      </c>
      <c r="O437" s="20">
        <v>90136</v>
      </c>
      <c r="P437" s="20">
        <v>87643</v>
      </c>
      <c r="Q437" s="20">
        <v>90953</v>
      </c>
      <c r="R437" s="20">
        <v>98619</v>
      </c>
      <c r="S437" s="20">
        <v>114678</v>
      </c>
      <c r="T437" s="20">
        <v>119728</v>
      </c>
      <c r="U437" s="20">
        <v>130617</v>
      </c>
      <c r="V437" s="20">
        <v>125470</v>
      </c>
      <c r="W437" s="20">
        <v>105705</v>
      </c>
      <c r="X437" s="20">
        <v>92084</v>
      </c>
      <c r="Y437" s="20">
        <v>84563</v>
      </c>
      <c r="AA437" s="13">
        <f t="shared" si="113"/>
        <v>5</v>
      </c>
      <c r="AB437" s="5">
        <f t="shared" si="103"/>
        <v>1677327</v>
      </c>
      <c r="AC437" s="5">
        <f t="shared" si="98"/>
        <v>687212</v>
      </c>
      <c r="AD437" s="5">
        <f t="shared" si="104"/>
        <v>2364539</v>
      </c>
      <c r="AE437" s="12"/>
      <c r="AF437" s="12">
        <f t="shared" si="99"/>
        <v>3</v>
      </c>
      <c r="AG437" s="12">
        <f t="shared" si="100"/>
        <v>2022</v>
      </c>
      <c r="AH437" s="12"/>
      <c r="AI437" s="5">
        <f t="shared" si="101"/>
        <v>130617</v>
      </c>
      <c r="AJ437" s="12">
        <f t="shared" si="102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>
        <f t="shared" si="112"/>
        <v>6</v>
      </c>
      <c r="BB437" s="5">
        <f t="shared" si="111"/>
        <v>1677327</v>
      </c>
      <c r="BC437" s="5">
        <f t="shared" si="105"/>
        <v>687212</v>
      </c>
      <c r="BD437" s="5">
        <f t="shared" si="106"/>
        <v>2364539</v>
      </c>
      <c r="BE437" s="12"/>
      <c r="BF437" s="12">
        <f t="shared" si="110"/>
        <v>3</v>
      </c>
      <c r="BG437" s="12">
        <f t="shared" si="107"/>
        <v>2022</v>
      </c>
      <c r="BH437" s="12"/>
      <c r="BI437" s="5">
        <f t="shared" si="108"/>
        <v>130617</v>
      </c>
      <c r="BJ437" s="12">
        <f t="shared" si="109"/>
        <v>20</v>
      </c>
    </row>
    <row r="438" spans="1:62" ht="15.75" x14ac:dyDescent="0.25">
      <c r="A438" s="33">
        <v>44625</v>
      </c>
      <c r="B438" s="20">
        <v>81239</v>
      </c>
      <c r="C438" s="20">
        <v>73527</v>
      </c>
      <c r="D438" s="20">
        <v>76865</v>
      </c>
      <c r="E438" s="20">
        <v>77284</v>
      </c>
      <c r="F438" s="20">
        <v>79430</v>
      </c>
      <c r="G438" s="20">
        <v>84041</v>
      </c>
      <c r="H438" s="20">
        <v>95827</v>
      </c>
      <c r="I438" s="20">
        <v>102617</v>
      </c>
      <c r="J438" s="20">
        <v>108059</v>
      </c>
      <c r="K438" s="20">
        <v>111736</v>
      </c>
      <c r="L438" s="20">
        <v>107981</v>
      </c>
      <c r="M438" s="20">
        <v>104441</v>
      </c>
      <c r="N438" s="20">
        <v>101016</v>
      </c>
      <c r="O438" s="20">
        <v>96001</v>
      </c>
      <c r="P438" s="20">
        <v>89886</v>
      </c>
      <c r="Q438" s="20">
        <v>94252</v>
      </c>
      <c r="R438" s="20">
        <v>102079</v>
      </c>
      <c r="S438" s="20">
        <v>114472</v>
      </c>
      <c r="T438" s="20">
        <v>119711</v>
      </c>
      <c r="U438" s="20">
        <v>132670</v>
      </c>
      <c r="V438" s="20">
        <v>128024</v>
      </c>
      <c r="W438" s="20">
        <v>101624</v>
      </c>
      <c r="X438" s="20">
        <v>83257</v>
      </c>
      <c r="Y438" s="20">
        <v>75370</v>
      </c>
      <c r="AA438" s="13">
        <f t="shared" si="113"/>
        <v>6</v>
      </c>
      <c r="AB438" s="5">
        <f t="shared" si="103"/>
        <v>1697826</v>
      </c>
      <c r="AC438" s="5">
        <f t="shared" si="98"/>
        <v>643583</v>
      </c>
      <c r="AD438" s="5">
        <f t="shared" si="104"/>
        <v>2341409</v>
      </c>
      <c r="AE438" s="12"/>
      <c r="AF438" s="12">
        <f t="shared" si="99"/>
        <v>3</v>
      </c>
      <c r="AG438" s="12">
        <f t="shared" si="100"/>
        <v>2022</v>
      </c>
      <c r="AH438" s="12"/>
      <c r="AI438" s="5">
        <f t="shared" si="101"/>
        <v>132670</v>
      </c>
      <c r="AJ438" s="12">
        <f t="shared" si="102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>
        <f t="shared" si="112"/>
        <v>7</v>
      </c>
      <c r="BB438" s="5">
        <f t="shared" si="111"/>
        <v>0</v>
      </c>
      <c r="BC438" s="5">
        <f t="shared" si="105"/>
        <v>2341409</v>
      </c>
      <c r="BD438" s="5">
        <f t="shared" si="106"/>
        <v>2341409</v>
      </c>
      <c r="BE438" s="12"/>
      <c r="BF438" s="12">
        <f t="shared" si="110"/>
        <v>3</v>
      </c>
      <c r="BG438" s="12">
        <f t="shared" si="107"/>
        <v>2022</v>
      </c>
      <c r="BH438" s="12"/>
      <c r="BI438" s="5">
        <f t="shared" si="108"/>
        <v>132670</v>
      </c>
      <c r="BJ438" s="12">
        <f t="shared" si="109"/>
        <v>20</v>
      </c>
    </row>
    <row r="439" spans="1:62" ht="15.75" x14ac:dyDescent="0.25">
      <c r="A439" s="33">
        <v>44626</v>
      </c>
      <c r="B439" s="20">
        <v>70349</v>
      </c>
      <c r="C439" s="20">
        <v>63009</v>
      </c>
      <c r="D439" s="20">
        <v>64816</v>
      </c>
      <c r="E439" s="20">
        <v>65153</v>
      </c>
      <c r="F439" s="20">
        <v>66453</v>
      </c>
      <c r="G439" s="20">
        <v>70015</v>
      </c>
      <c r="H439" s="20">
        <v>90558</v>
      </c>
      <c r="I439" s="20">
        <v>102593</v>
      </c>
      <c r="J439" s="20">
        <v>108028</v>
      </c>
      <c r="K439" s="20">
        <v>111712</v>
      </c>
      <c r="L439" s="20">
        <v>107963</v>
      </c>
      <c r="M439" s="20">
        <v>104426</v>
      </c>
      <c r="N439" s="20">
        <v>100990</v>
      </c>
      <c r="O439" s="20">
        <v>95994</v>
      </c>
      <c r="P439" s="20">
        <v>89871</v>
      </c>
      <c r="Q439" s="20">
        <v>94237</v>
      </c>
      <c r="R439" s="20">
        <v>102056</v>
      </c>
      <c r="S439" s="20">
        <v>114445</v>
      </c>
      <c r="T439" s="20">
        <v>119711</v>
      </c>
      <c r="U439" s="20">
        <v>132655</v>
      </c>
      <c r="V439" s="20">
        <v>128009</v>
      </c>
      <c r="W439" s="20">
        <v>101615</v>
      </c>
      <c r="X439" s="20">
        <v>81430</v>
      </c>
      <c r="Y439" s="20">
        <v>71617</v>
      </c>
      <c r="AA439" s="13">
        <f t="shared" si="113"/>
        <v>7</v>
      </c>
      <c r="AB439" s="5">
        <f t="shared" si="103"/>
        <v>0</v>
      </c>
      <c r="AC439" s="5">
        <f t="shared" si="98"/>
        <v>2257705</v>
      </c>
      <c r="AD439" s="5">
        <f t="shared" si="104"/>
        <v>2257705</v>
      </c>
      <c r="AE439" s="12"/>
      <c r="AF439" s="12">
        <f t="shared" si="99"/>
        <v>3</v>
      </c>
      <c r="AG439" s="12">
        <f t="shared" si="100"/>
        <v>2022</v>
      </c>
      <c r="AH439" s="12"/>
      <c r="AI439" s="5">
        <f t="shared" si="101"/>
        <v>132655</v>
      </c>
      <c r="AJ439" s="12">
        <f t="shared" si="102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>
        <f t="shared" si="112"/>
        <v>1</v>
      </c>
      <c r="BB439" s="5">
        <f t="shared" si="111"/>
        <v>0</v>
      </c>
      <c r="BC439" s="5">
        <f t="shared" si="105"/>
        <v>2257705</v>
      </c>
      <c r="BD439" s="5">
        <f t="shared" si="106"/>
        <v>2257705</v>
      </c>
      <c r="BE439" s="12"/>
      <c r="BF439" s="12">
        <f t="shared" si="110"/>
        <v>3</v>
      </c>
      <c r="BG439" s="12">
        <f t="shared" si="107"/>
        <v>2022</v>
      </c>
      <c r="BH439" s="12"/>
      <c r="BI439" s="5">
        <f t="shared" si="108"/>
        <v>132655</v>
      </c>
      <c r="BJ439" s="12">
        <f t="shared" si="109"/>
        <v>20</v>
      </c>
    </row>
    <row r="440" spans="1:62" ht="15.75" x14ac:dyDescent="0.25">
      <c r="A440" s="33">
        <v>44627</v>
      </c>
      <c r="B440" s="20">
        <v>65810</v>
      </c>
      <c r="C440" s="20">
        <v>60588</v>
      </c>
      <c r="D440" s="20">
        <v>58832</v>
      </c>
      <c r="E440" s="20">
        <v>60832</v>
      </c>
      <c r="F440" s="20">
        <v>62875</v>
      </c>
      <c r="G440" s="20">
        <v>73341</v>
      </c>
      <c r="H440" s="20">
        <v>100735</v>
      </c>
      <c r="I440" s="20">
        <v>112220</v>
      </c>
      <c r="J440" s="20">
        <v>106157</v>
      </c>
      <c r="K440" s="20">
        <v>104993</v>
      </c>
      <c r="L440" s="20">
        <v>102295</v>
      </c>
      <c r="M440" s="20">
        <v>97941</v>
      </c>
      <c r="N440" s="20">
        <v>95295</v>
      </c>
      <c r="O440" s="20">
        <v>90019</v>
      </c>
      <c r="P440" s="20">
        <v>85938</v>
      </c>
      <c r="Q440" s="20">
        <v>90829</v>
      </c>
      <c r="R440" s="20">
        <v>98518</v>
      </c>
      <c r="S440" s="20">
        <v>112144</v>
      </c>
      <c r="T440" s="20">
        <v>116600</v>
      </c>
      <c r="U440" s="20">
        <v>130528</v>
      </c>
      <c r="V440" s="20">
        <v>125384</v>
      </c>
      <c r="W440" s="20">
        <v>101994</v>
      </c>
      <c r="X440" s="20">
        <v>80064</v>
      </c>
      <c r="Y440" s="20">
        <v>70848</v>
      </c>
      <c r="AA440" s="13">
        <f t="shared" si="113"/>
        <v>1</v>
      </c>
      <c r="AB440" s="5">
        <f t="shared" si="103"/>
        <v>0</v>
      </c>
      <c r="AC440" s="5">
        <f t="shared" si="98"/>
        <v>2204780</v>
      </c>
      <c r="AD440" s="5">
        <f t="shared" si="104"/>
        <v>2204780</v>
      </c>
      <c r="AE440" s="12"/>
      <c r="AF440" s="12">
        <f t="shared" si="99"/>
        <v>3</v>
      </c>
      <c r="AG440" s="12">
        <f t="shared" si="100"/>
        <v>2022</v>
      </c>
      <c r="AH440" s="12"/>
      <c r="AI440" s="5">
        <f t="shared" si="101"/>
        <v>130528</v>
      </c>
      <c r="AJ440" s="12">
        <f t="shared" si="102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>
        <f t="shared" si="112"/>
        <v>2</v>
      </c>
      <c r="BB440" s="5">
        <f t="shared" si="111"/>
        <v>1650919</v>
      </c>
      <c r="BC440" s="5">
        <f t="shared" si="105"/>
        <v>553861</v>
      </c>
      <c r="BD440" s="5">
        <f t="shared" si="106"/>
        <v>2204780</v>
      </c>
      <c r="BE440" s="12"/>
      <c r="BF440" s="12">
        <f t="shared" si="110"/>
        <v>3</v>
      </c>
      <c r="BG440" s="12">
        <f t="shared" si="107"/>
        <v>2022</v>
      </c>
      <c r="BH440" s="12"/>
      <c r="BI440" s="5">
        <f t="shared" si="108"/>
        <v>130528</v>
      </c>
      <c r="BJ440" s="12">
        <f t="shared" si="109"/>
        <v>20</v>
      </c>
    </row>
    <row r="441" spans="1:62" ht="15.75" x14ac:dyDescent="0.25">
      <c r="A441" s="33">
        <v>44628</v>
      </c>
      <c r="B441" s="20">
        <v>65742</v>
      </c>
      <c r="C441" s="20">
        <v>60514</v>
      </c>
      <c r="D441" s="20">
        <v>59551</v>
      </c>
      <c r="E441" s="20">
        <v>60761</v>
      </c>
      <c r="F441" s="20">
        <v>62806</v>
      </c>
      <c r="G441" s="20">
        <v>73279</v>
      </c>
      <c r="H441" s="20">
        <v>100667</v>
      </c>
      <c r="I441" s="20">
        <v>112139</v>
      </c>
      <c r="J441" s="20">
        <v>106073</v>
      </c>
      <c r="K441" s="20">
        <v>104931</v>
      </c>
      <c r="L441" s="20">
        <v>102250</v>
      </c>
      <c r="M441" s="20">
        <v>97889</v>
      </c>
      <c r="N441" s="20">
        <v>95241</v>
      </c>
      <c r="O441" s="20">
        <v>89942</v>
      </c>
      <c r="P441" s="20">
        <v>85882</v>
      </c>
      <c r="Q441" s="20">
        <v>90778</v>
      </c>
      <c r="R441" s="20">
        <v>98444</v>
      </c>
      <c r="S441" s="20">
        <v>112041</v>
      </c>
      <c r="T441" s="20">
        <v>116509</v>
      </c>
      <c r="U441" s="20">
        <v>130439</v>
      </c>
      <c r="V441" s="20">
        <v>125303</v>
      </c>
      <c r="W441" s="20">
        <v>101938</v>
      </c>
      <c r="X441" s="20">
        <v>82557</v>
      </c>
      <c r="Y441" s="20">
        <v>74875</v>
      </c>
      <c r="AA441" s="13">
        <f t="shared" si="113"/>
        <v>2</v>
      </c>
      <c r="AB441" s="5">
        <f t="shared" si="103"/>
        <v>1652356</v>
      </c>
      <c r="AC441" s="5">
        <f t="shared" si="98"/>
        <v>558195</v>
      </c>
      <c r="AD441" s="5">
        <f t="shared" si="104"/>
        <v>2210551</v>
      </c>
      <c r="AE441" s="12"/>
      <c r="AF441" s="12">
        <f t="shared" si="99"/>
        <v>3</v>
      </c>
      <c r="AG441" s="12">
        <f t="shared" si="100"/>
        <v>2022</v>
      </c>
      <c r="AH441" s="12"/>
      <c r="AI441" s="5">
        <f t="shared" si="101"/>
        <v>130439</v>
      </c>
      <c r="AJ441" s="12">
        <f t="shared" si="102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>
        <f t="shared" si="112"/>
        <v>3</v>
      </c>
      <c r="BB441" s="5">
        <f t="shared" si="111"/>
        <v>1652356</v>
      </c>
      <c r="BC441" s="5">
        <f t="shared" si="105"/>
        <v>558195</v>
      </c>
      <c r="BD441" s="5">
        <f t="shared" si="106"/>
        <v>2210551</v>
      </c>
      <c r="BE441" s="12"/>
      <c r="BF441" s="12">
        <f t="shared" si="110"/>
        <v>3</v>
      </c>
      <c r="BG441" s="12">
        <f t="shared" si="107"/>
        <v>2022</v>
      </c>
      <c r="BH441" s="12"/>
      <c r="BI441" s="5">
        <f t="shared" si="108"/>
        <v>130439</v>
      </c>
      <c r="BJ441" s="12">
        <f t="shared" si="109"/>
        <v>20</v>
      </c>
    </row>
    <row r="442" spans="1:62" ht="15.75" x14ac:dyDescent="0.25">
      <c r="A442" s="33">
        <v>44629</v>
      </c>
      <c r="B442" s="20">
        <v>70745</v>
      </c>
      <c r="C442" s="20">
        <v>67460</v>
      </c>
      <c r="D442" s="20">
        <v>67884</v>
      </c>
      <c r="E442" s="20">
        <v>67980</v>
      </c>
      <c r="F442" s="20">
        <v>71113</v>
      </c>
      <c r="G442" s="20">
        <v>80618</v>
      </c>
      <c r="H442" s="20">
        <v>100582</v>
      </c>
      <c r="I442" s="20">
        <v>112059</v>
      </c>
      <c r="J442" s="20">
        <v>105986</v>
      </c>
      <c r="K442" s="20">
        <v>104829</v>
      </c>
      <c r="L442" s="20">
        <v>102125</v>
      </c>
      <c r="M442" s="20">
        <v>97767</v>
      </c>
      <c r="N442" s="20">
        <v>95134</v>
      </c>
      <c r="O442" s="20">
        <v>89852</v>
      </c>
      <c r="P442" s="20">
        <v>85782</v>
      </c>
      <c r="Q442" s="20">
        <v>90681</v>
      </c>
      <c r="R442" s="20">
        <v>98344</v>
      </c>
      <c r="S442" s="20">
        <v>112004</v>
      </c>
      <c r="T442" s="20">
        <v>116453</v>
      </c>
      <c r="U442" s="20">
        <v>130298</v>
      </c>
      <c r="V442" s="20">
        <v>125163</v>
      </c>
      <c r="W442" s="20">
        <v>101824</v>
      </c>
      <c r="X442" s="20">
        <v>80351</v>
      </c>
      <c r="Y442" s="20">
        <v>72616</v>
      </c>
      <c r="AA442" s="13">
        <f t="shared" si="113"/>
        <v>3</v>
      </c>
      <c r="AB442" s="5">
        <f t="shared" si="103"/>
        <v>1648652</v>
      </c>
      <c r="AC442" s="5">
        <f t="shared" si="98"/>
        <v>598998</v>
      </c>
      <c r="AD442" s="5">
        <f t="shared" si="104"/>
        <v>2247650</v>
      </c>
      <c r="AE442" s="12"/>
      <c r="AF442" s="12">
        <f t="shared" si="99"/>
        <v>3</v>
      </c>
      <c r="AG442" s="12">
        <f t="shared" si="100"/>
        <v>2022</v>
      </c>
      <c r="AH442" s="12"/>
      <c r="AI442" s="5">
        <f t="shared" si="101"/>
        <v>130298</v>
      </c>
      <c r="AJ442" s="12">
        <f t="shared" si="102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>
        <f t="shared" si="112"/>
        <v>4</v>
      </c>
      <c r="BB442" s="5">
        <f t="shared" si="111"/>
        <v>1648652</v>
      </c>
      <c r="BC442" s="5">
        <f t="shared" si="105"/>
        <v>598998</v>
      </c>
      <c r="BD442" s="5">
        <f t="shared" si="106"/>
        <v>2247650</v>
      </c>
      <c r="BE442" s="12"/>
      <c r="BF442" s="12">
        <f t="shared" si="110"/>
        <v>3</v>
      </c>
      <c r="BG442" s="12">
        <f t="shared" si="107"/>
        <v>2022</v>
      </c>
      <c r="BH442" s="12"/>
      <c r="BI442" s="5">
        <f t="shared" si="108"/>
        <v>130298</v>
      </c>
      <c r="BJ442" s="12">
        <f t="shared" si="109"/>
        <v>20</v>
      </c>
    </row>
    <row r="443" spans="1:62" ht="15.75" x14ac:dyDescent="0.25">
      <c r="A443" s="33">
        <v>44630</v>
      </c>
      <c r="B443" s="20">
        <v>67528</v>
      </c>
      <c r="C443" s="20">
        <v>64728</v>
      </c>
      <c r="D443" s="20">
        <v>63523</v>
      </c>
      <c r="E443" s="20">
        <v>65531</v>
      </c>
      <c r="F443" s="20">
        <v>67503</v>
      </c>
      <c r="G443" s="20">
        <v>77437</v>
      </c>
      <c r="H443" s="20">
        <v>100283</v>
      </c>
      <c r="I443" s="20">
        <v>111701</v>
      </c>
      <c r="J443" s="20">
        <v>105652</v>
      </c>
      <c r="K443" s="20">
        <v>104503</v>
      </c>
      <c r="L443" s="20">
        <v>101817</v>
      </c>
      <c r="M443" s="20">
        <v>97473</v>
      </c>
      <c r="N443" s="20">
        <v>94835</v>
      </c>
      <c r="O443" s="20">
        <v>89575</v>
      </c>
      <c r="P443" s="20">
        <v>85561</v>
      </c>
      <c r="Q443" s="20">
        <v>90431</v>
      </c>
      <c r="R443" s="20">
        <v>98083</v>
      </c>
      <c r="S443" s="20">
        <v>111705</v>
      </c>
      <c r="T443" s="20">
        <v>116099</v>
      </c>
      <c r="U443" s="20">
        <v>129927</v>
      </c>
      <c r="V443" s="20">
        <v>124818</v>
      </c>
      <c r="W443" s="20">
        <v>101534</v>
      </c>
      <c r="X443" s="20">
        <v>79700</v>
      </c>
      <c r="Y443" s="20">
        <v>70531</v>
      </c>
      <c r="AA443" s="13">
        <f t="shared" si="113"/>
        <v>4</v>
      </c>
      <c r="AB443" s="5">
        <f t="shared" si="103"/>
        <v>1643414</v>
      </c>
      <c r="AC443" s="5">
        <f t="shared" si="98"/>
        <v>577064</v>
      </c>
      <c r="AD443" s="5">
        <f t="shared" si="104"/>
        <v>2220478</v>
      </c>
      <c r="AE443" s="12"/>
      <c r="AF443" s="12">
        <f t="shared" si="99"/>
        <v>3</v>
      </c>
      <c r="AG443" s="12">
        <f t="shared" si="100"/>
        <v>2022</v>
      </c>
      <c r="AH443" s="12"/>
      <c r="AI443" s="5">
        <f t="shared" si="101"/>
        <v>129927</v>
      </c>
      <c r="AJ443" s="12">
        <f t="shared" si="102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>
        <f t="shared" si="112"/>
        <v>5</v>
      </c>
      <c r="BB443" s="5">
        <f t="shared" si="111"/>
        <v>1643414</v>
      </c>
      <c r="BC443" s="5">
        <f t="shared" si="105"/>
        <v>577064</v>
      </c>
      <c r="BD443" s="5">
        <f t="shared" si="106"/>
        <v>2220478</v>
      </c>
      <c r="BE443" s="12"/>
      <c r="BF443" s="12">
        <f t="shared" si="110"/>
        <v>3</v>
      </c>
      <c r="BG443" s="12">
        <f t="shared" si="107"/>
        <v>2022</v>
      </c>
      <c r="BH443" s="12"/>
      <c r="BI443" s="5">
        <f t="shared" si="108"/>
        <v>129927</v>
      </c>
      <c r="BJ443" s="12">
        <f t="shared" si="109"/>
        <v>20</v>
      </c>
    </row>
    <row r="444" spans="1:62" ht="15.75" x14ac:dyDescent="0.25">
      <c r="A444" s="33">
        <v>44631</v>
      </c>
      <c r="B444" s="20">
        <v>65292</v>
      </c>
      <c r="C444" s="20">
        <v>61909</v>
      </c>
      <c r="D444" s="20">
        <v>61415</v>
      </c>
      <c r="E444" s="20">
        <v>62934</v>
      </c>
      <c r="F444" s="20">
        <v>65780</v>
      </c>
      <c r="G444" s="20">
        <v>74345</v>
      </c>
      <c r="H444" s="20">
        <v>99950</v>
      </c>
      <c r="I444" s="20">
        <v>111343</v>
      </c>
      <c r="J444" s="20">
        <v>105319</v>
      </c>
      <c r="K444" s="20">
        <v>104172</v>
      </c>
      <c r="L444" s="20">
        <v>101481</v>
      </c>
      <c r="M444" s="20">
        <v>97146</v>
      </c>
      <c r="N444" s="20">
        <v>94543</v>
      </c>
      <c r="O444" s="20">
        <v>89300</v>
      </c>
      <c r="P444" s="20">
        <v>85291</v>
      </c>
      <c r="Q444" s="20">
        <v>90144</v>
      </c>
      <c r="R444" s="20">
        <v>97749</v>
      </c>
      <c r="S444" s="20">
        <v>111327</v>
      </c>
      <c r="T444" s="20">
        <v>115710</v>
      </c>
      <c r="U444" s="20">
        <v>129500</v>
      </c>
      <c r="V444" s="20">
        <v>124395</v>
      </c>
      <c r="W444" s="20">
        <v>101198</v>
      </c>
      <c r="X444" s="20">
        <v>79452</v>
      </c>
      <c r="Y444" s="20">
        <v>70296</v>
      </c>
      <c r="AA444" s="13">
        <f t="shared" si="113"/>
        <v>5</v>
      </c>
      <c r="AB444" s="5">
        <f t="shared" si="103"/>
        <v>1638070</v>
      </c>
      <c r="AC444" s="5">
        <f t="shared" si="98"/>
        <v>561921</v>
      </c>
      <c r="AD444" s="5">
        <f t="shared" si="104"/>
        <v>2199991</v>
      </c>
      <c r="AE444" s="12"/>
      <c r="AF444" s="12">
        <f t="shared" si="99"/>
        <v>3</v>
      </c>
      <c r="AG444" s="12">
        <f t="shared" si="100"/>
        <v>2022</v>
      </c>
      <c r="AH444" s="12"/>
      <c r="AI444" s="5">
        <f t="shared" si="101"/>
        <v>129500</v>
      </c>
      <c r="AJ444" s="12">
        <f t="shared" si="102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>
        <f t="shared" si="112"/>
        <v>6</v>
      </c>
      <c r="BB444" s="5">
        <f t="shared" si="111"/>
        <v>1638070</v>
      </c>
      <c r="BC444" s="5">
        <f t="shared" si="105"/>
        <v>561921</v>
      </c>
      <c r="BD444" s="5">
        <f t="shared" si="106"/>
        <v>2199991</v>
      </c>
      <c r="BE444" s="12"/>
      <c r="BF444" s="12">
        <f t="shared" si="110"/>
        <v>3</v>
      </c>
      <c r="BG444" s="12">
        <f t="shared" si="107"/>
        <v>2022</v>
      </c>
      <c r="BH444" s="12"/>
      <c r="BI444" s="5">
        <f t="shared" si="108"/>
        <v>129500</v>
      </c>
      <c r="BJ444" s="12">
        <f t="shared" si="109"/>
        <v>20</v>
      </c>
    </row>
    <row r="445" spans="1:62" ht="15.75" x14ac:dyDescent="0.25">
      <c r="A445" s="33">
        <v>44632</v>
      </c>
      <c r="B445" s="20">
        <v>65848</v>
      </c>
      <c r="C445" s="20">
        <v>55476</v>
      </c>
      <c r="D445" s="20">
        <v>59363</v>
      </c>
      <c r="E445" s="20">
        <v>59743</v>
      </c>
      <c r="F445" s="20">
        <v>62031</v>
      </c>
      <c r="G445" s="20">
        <v>69168</v>
      </c>
      <c r="H445" s="20">
        <v>89818</v>
      </c>
      <c r="I445" s="20">
        <v>101763</v>
      </c>
      <c r="J445" s="20">
        <v>107173</v>
      </c>
      <c r="K445" s="20">
        <v>110838</v>
      </c>
      <c r="L445" s="20">
        <v>107117</v>
      </c>
      <c r="M445" s="20">
        <v>103600</v>
      </c>
      <c r="N445" s="20">
        <v>100195</v>
      </c>
      <c r="O445" s="20">
        <v>95237</v>
      </c>
      <c r="P445" s="20">
        <v>89181</v>
      </c>
      <c r="Q445" s="20">
        <v>93524</v>
      </c>
      <c r="R445" s="20">
        <v>101287</v>
      </c>
      <c r="S445" s="20">
        <v>113560</v>
      </c>
      <c r="T445" s="20">
        <v>118777</v>
      </c>
      <c r="U445" s="20">
        <v>131629</v>
      </c>
      <c r="V445" s="20">
        <v>127010</v>
      </c>
      <c r="W445" s="20">
        <v>100817</v>
      </c>
      <c r="X445" s="20">
        <v>80785</v>
      </c>
      <c r="Y445" s="20">
        <v>72845</v>
      </c>
      <c r="AA445" s="13">
        <f t="shared" si="113"/>
        <v>6</v>
      </c>
      <c r="AB445" s="5">
        <f t="shared" si="103"/>
        <v>1682493</v>
      </c>
      <c r="AC445" s="5">
        <f t="shared" si="98"/>
        <v>534292</v>
      </c>
      <c r="AD445" s="5">
        <f t="shared" si="104"/>
        <v>2216785</v>
      </c>
      <c r="AE445" s="12"/>
      <c r="AF445" s="12">
        <f t="shared" si="99"/>
        <v>3</v>
      </c>
      <c r="AG445" s="12">
        <f t="shared" si="100"/>
        <v>2022</v>
      </c>
      <c r="AH445" s="12"/>
      <c r="AI445" s="5">
        <f t="shared" si="101"/>
        <v>131629</v>
      </c>
      <c r="AJ445" s="12">
        <f t="shared" si="102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>
        <f t="shared" si="112"/>
        <v>7</v>
      </c>
      <c r="BB445" s="5">
        <f t="shared" si="111"/>
        <v>0</v>
      </c>
      <c r="BC445" s="5">
        <f t="shared" si="105"/>
        <v>2216785</v>
      </c>
      <c r="BD445" s="5">
        <f t="shared" si="106"/>
        <v>2216785</v>
      </c>
      <c r="BE445" s="12"/>
      <c r="BF445" s="12">
        <f t="shared" si="110"/>
        <v>3</v>
      </c>
      <c r="BG445" s="12">
        <f t="shared" si="107"/>
        <v>2022</v>
      </c>
      <c r="BH445" s="12"/>
      <c r="BI445" s="5">
        <f t="shared" si="108"/>
        <v>131629</v>
      </c>
      <c r="BJ445" s="12">
        <f t="shared" si="109"/>
        <v>20</v>
      </c>
    </row>
    <row r="446" spans="1:62" ht="15.75" x14ac:dyDescent="0.25">
      <c r="A446" s="33">
        <v>44633</v>
      </c>
      <c r="B446" s="20">
        <v>67446</v>
      </c>
      <c r="C446" s="20">
        <v>0</v>
      </c>
      <c r="D446" s="20">
        <v>52524</v>
      </c>
      <c r="E446" s="20">
        <v>64745</v>
      </c>
      <c r="F446" s="20">
        <v>65049</v>
      </c>
      <c r="G446" s="20">
        <v>68754</v>
      </c>
      <c r="H446" s="20">
        <v>86740</v>
      </c>
      <c r="I446" s="20">
        <v>98259</v>
      </c>
      <c r="J446" s="20">
        <v>103473</v>
      </c>
      <c r="K446" s="20">
        <v>107017</v>
      </c>
      <c r="L446" s="20">
        <v>103454</v>
      </c>
      <c r="M446" s="20">
        <v>100067</v>
      </c>
      <c r="N446" s="20">
        <v>96791</v>
      </c>
      <c r="O446" s="20">
        <v>91983</v>
      </c>
      <c r="P446" s="20">
        <v>86166</v>
      </c>
      <c r="Q446" s="20">
        <v>90351</v>
      </c>
      <c r="R446" s="20">
        <v>97833</v>
      </c>
      <c r="S446" s="20">
        <v>109695</v>
      </c>
      <c r="T446" s="20">
        <v>114770</v>
      </c>
      <c r="U446" s="20">
        <v>127262</v>
      </c>
      <c r="V446" s="20">
        <v>122726</v>
      </c>
      <c r="W446" s="20">
        <v>101040</v>
      </c>
      <c r="X446" s="20">
        <v>87034</v>
      </c>
      <c r="Y446" s="20">
        <v>78119</v>
      </c>
      <c r="AA446" s="13">
        <f t="shared" si="113"/>
        <v>7</v>
      </c>
      <c r="AB446" s="5">
        <f t="shared" si="103"/>
        <v>0</v>
      </c>
      <c r="AC446" s="5">
        <f t="shared" si="98"/>
        <v>2121298</v>
      </c>
      <c r="AD446" s="5">
        <f t="shared" si="104"/>
        <v>2121298</v>
      </c>
      <c r="AE446" s="12"/>
      <c r="AF446" s="12">
        <f t="shared" si="99"/>
        <v>3</v>
      </c>
      <c r="AG446" s="12">
        <f t="shared" si="100"/>
        <v>2022</v>
      </c>
      <c r="AH446" s="12"/>
      <c r="AI446" s="5">
        <f t="shared" si="101"/>
        <v>127262</v>
      </c>
      <c r="AJ446" s="12">
        <f t="shared" si="102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>
        <f t="shared" si="112"/>
        <v>1</v>
      </c>
      <c r="BB446" s="5">
        <f t="shared" si="111"/>
        <v>0</v>
      </c>
      <c r="BC446" s="5">
        <f t="shared" si="105"/>
        <v>2121298</v>
      </c>
      <c r="BD446" s="5">
        <f t="shared" si="106"/>
        <v>2121298</v>
      </c>
      <c r="BE446" s="12"/>
      <c r="BF446" s="12">
        <f t="shared" si="110"/>
        <v>3</v>
      </c>
      <c r="BG446" s="12">
        <f t="shared" si="107"/>
        <v>2022</v>
      </c>
      <c r="BH446" s="12"/>
      <c r="BI446" s="5">
        <f t="shared" si="108"/>
        <v>127262</v>
      </c>
      <c r="BJ446" s="12">
        <f t="shared" si="109"/>
        <v>20</v>
      </c>
    </row>
    <row r="447" spans="1:62" ht="15.75" x14ac:dyDescent="0.25">
      <c r="A447" s="33">
        <v>44634</v>
      </c>
      <c r="B447" s="20">
        <v>72476</v>
      </c>
      <c r="C447" s="20">
        <v>69058</v>
      </c>
      <c r="D447" s="20">
        <v>67300</v>
      </c>
      <c r="E447" s="20">
        <v>68307</v>
      </c>
      <c r="F447" s="20">
        <v>70542</v>
      </c>
      <c r="G447" s="20">
        <v>79827</v>
      </c>
      <c r="H447" s="20">
        <v>99828</v>
      </c>
      <c r="I447" s="20">
        <v>111214</v>
      </c>
      <c r="J447" s="20">
        <v>105252</v>
      </c>
      <c r="K447" s="20">
        <v>104126</v>
      </c>
      <c r="L447" s="20">
        <v>101451</v>
      </c>
      <c r="M447" s="20">
        <v>97135</v>
      </c>
      <c r="N447" s="20">
        <v>94511</v>
      </c>
      <c r="O447" s="20">
        <v>89283</v>
      </c>
      <c r="P447" s="20">
        <v>85236</v>
      </c>
      <c r="Q447" s="20">
        <v>90086</v>
      </c>
      <c r="R447" s="20">
        <v>97678</v>
      </c>
      <c r="S447" s="20">
        <v>111152</v>
      </c>
      <c r="T447" s="20">
        <v>115595</v>
      </c>
      <c r="U447" s="20">
        <v>129497</v>
      </c>
      <c r="V447" s="20">
        <v>124406</v>
      </c>
      <c r="W447" s="20">
        <v>101138</v>
      </c>
      <c r="X447" s="20">
        <v>79400</v>
      </c>
      <c r="Y447" s="20">
        <v>70768</v>
      </c>
      <c r="AA447" s="13">
        <f t="shared" si="113"/>
        <v>1</v>
      </c>
      <c r="AB447" s="5">
        <f t="shared" si="103"/>
        <v>0</v>
      </c>
      <c r="AC447" s="5">
        <f t="shared" si="98"/>
        <v>2235266</v>
      </c>
      <c r="AD447" s="5">
        <f t="shared" si="104"/>
        <v>2235266</v>
      </c>
      <c r="AE447" s="12"/>
      <c r="AF447" s="12">
        <f t="shared" si="99"/>
        <v>3</v>
      </c>
      <c r="AG447" s="12">
        <f t="shared" si="100"/>
        <v>2022</v>
      </c>
      <c r="AH447" s="12"/>
      <c r="AI447" s="5">
        <f t="shared" si="101"/>
        <v>129497</v>
      </c>
      <c r="AJ447" s="12">
        <f t="shared" si="102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>
        <f t="shared" si="112"/>
        <v>2</v>
      </c>
      <c r="BB447" s="5">
        <f t="shared" si="111"/>
        <v>1637160</v>
      </c>
      <c r="BC447" s="5">
        <f t="shared" si="105"/>
        <v>598106</v>
      </c>
      <c r="BD447" s="5">
        <f t="shared" si="106"/>
        <v>2235266</v>
      </c>
      <c r="BE447" s="12"/>
      <c r="BF447" s="12">
        <f t="shared" si="110"/>
        <v>3</v>
      </c>
      <c r="BG447" s="12">
        <f t="shared" si="107"/>
        <v>2022</v>
      </c>
      <c r="BH447" s="12"/>
      <c r="BI447" s="5">
        <f t="shared" si="108"/>
        <v>129497</v>
      </c>
      <c r="BJ447" s="12">
        <f t="shared" si="109"/>
        <v>20</v>
      </c>
    </row>
    <row r="448" spans="1:62" ht="15.75" x14ac:dyDescent="0.25">
      <c r="A448" s="33">
        <v>44635</v>
      </c>
      <c r="B448" s="20">
        <v>65827</v>
      </c>
      <c r="C448" s="20">
        <v>62143</v>
      </c>
      <c r="D448" s="20">
        <v>60073</v>
      </c>
      <c r="E448" s="20">
        <v>61274</v>
      </c>
      <c r="F448" s="20">
        <v>63156</v>
      </c>
      <c r="G448" s="20">
        <v>72495</v>
      </c>
      <c r="H448" s="20">
        <v>99695</v>
      </c>
      <c r="I448" s="20">
        <v>110978</v>
      </c>
      <c r="J448" s="20">
        <v>104989</v>
      </c>
      <c r="K448" s="20">
        <v>103865</v>
      </c>
      <c r="L448" s="20">
        <v>101205</v>
      </c>
      <c r="M448" s="20">
        <v>96907</v>
      </c>
      <c r="N448" s="20">
        <v>94285</v>
      </c>
      <c r="O448" s="20">
        <v>89066</v>
      </c>
      <c r="P448" s="20">
        <v>85047</v>
      </c>
      <c r="Q448" s="20">
        <v>89919</v>
      </c>
      <c r="R448" s="20">
        <v>97487</v>
      </c>
      <c r="S448" s="20">
        <v>110944</v>
      </c>
      <c r="T448" s="20">
        <v>115469</v>
      </c>
      <c r="U448" s="20">
        <v>129235</v>
      </c>
      <c r="V448" s="20">
        <v>124009</v>
      </c>
      <c r="W448" s="20">
        <v>100956</v>
      </c>
      <c r="X448" s="20">
        <v>79320</v>
      </c>
      <c r="Y448" s="20">
        <v>70109</v>
      </c>
      <c r="AA448" s="13">
        <f t="shared" si="113"/>
        <v>2</v>
      </c>
      <c r="AB448" s="5">
        <f t="shared" si="103"/>
        <v>1633681</v>
      </c>
      <c r="AC448" s="5">
        <f t="shared" si="98"/>
        <v>554772</v>
      </c>
      <c r="AD448" s="5">
        <f t="shared" si="104"/>
        <v>2188453</v>
      </c>
      <c r="AE448" s="12"/>
      <c r="AF448" s="12">
        <f t="shared" si="99"/>
        <v>3</v>
      </c>
      <c r="AG448" s="12">
        <f t="shared" si="100"/>
        <v>2022</v>
      </c>
      <c r="AH448" s="12"/>
      <c r="AI448" s="5">
        <f t="shared" si="101"/>
        <v>129235</v>
      </c>
      <c r="AJ448" s="12">
        <f t="shared" si="102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>
        <f t="shared" si="112"/>
        <v>3</v>
      </c>
      <c r="BB448" s="5">
        <f t="shared" si="111"/>
        <v>1633681</v>
      </c>
      <c r="BC448" s="5">
        <f t="shared" si="105"/>
        <v>554772</v>
      </c>
      <c r="BD448" s="5">
        <f t="shared" si="106"/>
        <v>2188453</v>
      </c>
      <c r="BE448" s="12"/>
      <c r="BF448" s="12">
        <f t="shared" si="110"/>
        <v>3</v>
      </c>
      <c r="BG448" s="12">
        <f t="shared" si="107"/>
        <v>2022</v>
      </c>
      <c r="BH448" s="12"/>
      <c r="BI448" s="5">
        <f t="shared" si="108"/>
        <v>129235</v>
      </c>
      <c r="BJ448" s="12">
        <f t="shared" si="109"/>
        <v>20</v>
      </c>
    </row>
    <row r="449" spans="1:62" ht="15.75" x14ac:dyDescent="0.25">
      <c r="A449" s="33">
        <v>44636</v>
      </c>
      <c r="B449" s="20">
        <v>64958</v>
      </c>
      <c r="C449" s="20">
        <v>59787</v>
      </c>
      <c r="D449" s="20">
        <v>58610</v>
      </c>
      <c r="E449" s="20">
        <v>60013</v>
      </c>
      <c r="F449" s="20">
        <v>62524</v>
      </c>
      <c r="G449" s="20">
        <v>72362</v>
      </c>
      <c r="H449" s="20">
        <v>99437</v>
      </c>
      <c r="I449" s="20">
        <v>110764</v>
      </c>
      <c r="J449" s="20">
        <v>104837</v>
      </c>
      <c r="K449" s="20">
        <v>103718</v>
      </c>
      <c r="L449" s="20">
        <v>101052</v>
      </c>
      <c r="M449" s="20">
        <v>96739</v>
      </c>
      <c r="N449" s="20">
        <v>94142</v>
      </c>
      <c r="O449" s="20">
        <v>88941</v>
      </c>
      <c r="P449" s="20">
        <v>84943</v>
      </c>
      <c r="Q449" s="20">
        <v>89767</v>
      </c>
      <c r="R449" s="20">
        <v>97324</v>
      </c>
      <c r="S449" s="20">
        <v>110743</v>
      </c>
      <c r="T449" s="20">
        <v>115242</v>
      </c>
      <c r="U449" s="20">
        <v>128992</v>
      </c>
      <c r="V449" s="20">
        <v>123826</v>
      </c>
      <c r="W449" s="20">
        <v>100748</v>
      </c>
      <c r="X449" s="20">
        <v>79088</v>
      </c>
      <c r="Y449" s="20">
        <v>69975</v>
      </c>
      <c r="AA449" s="13">
        <f t="shared" si="113"/>
        <v>3</v>
      </c>
      <c r="AB449" s="5">
        <f t="shared" si="103"/>
        <v>1630866</v>
      </c>
      <c r="AC449" s="5">
        <f t="shared" si="98"/>
        <v>547666</v>
      </c>
      <c r="AD449" s="5">
        <f t="shared" si="104"/>
        <v>2178532</v>
      </c>
      <c r="AE449" s="12"/>
      <c r="AF449" s="12">
        <f t="shared" si="99"/>
        <v>3</v>
      </c>
      <c r="AG449" s="12">
        <f t="shared" si="100"/>
        <v>2022</v>
      </c>
      <c r="AH449" s="12"/>
      <c r="AI449" s="5">
        <f t="shared" si="101"/>
        <v>128992</v>
      </c>
      <c r="AJ449" s="12">
        <f t="shared" si="102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>
        <f t="shared" si="112"/>
        <v>4</v>
      </c>
      <c r="BB449" s="5">
        <f t="shared" si="111"/>
        <v>1630866</v>
      </c>
      <c r="BC449" s="5">
        <f t="shared" si="105"/>
        <v>547666</v>
      </c>
      <c r="BD449" s="5">
        <f t="shared" si="106"/>
        <v>2178532</v>
      </c>
      <c r="BE449" s="12"/>
      <c r="BF449" s="12">
        <f t="shared" si="110"/>
        <v>3</v>
      </c>
      <c r="BG449" s="12">
        <f t="shared" si="107"/>
        <v>2022</v>
      </c>
      <c r="BH449" s="12"/>
      <c r="BI449" s="5">
        <f t="shared" si="108"/>
        <v>128992</v>
      </c>
      <c r="BJ449" s="12">
        <f t="shared" si="109"/>
        <v>20</v>
      </c>
    </row>
    <row r="450" spans="1:62" ht="15.75" x14ac:dyDescent="0.25">
      <c r="A450" s="33">
        <v>44637</v>
      </c>
      <c r="B450" s="20">
        <v>64971</v>
      </c>
      <c r="C450" s="20">
        <v>59792</v>
      </c>
      <c r="D450" s="20">
        <v>58042</v>
      </c>
      <c r="E450" s="20">
        <v>60002</v>
      </c>
      <c r="F450" s="20">
        <v>62015</v>
      </c>
      <c r="G450" s="20">
        <v>72361</v>
      </c>
      <c r="H450" s="20">
        <v>99423</v>
      </c>
      <c r="I450" s="20">
        <v>110759</v>
      </c>
      <c r="J450" s="20">
        <v>104811</v>
      </c>
      <c r="K450" s="20">
        <v>103705</v>
      </c>
      <c r="L450" s="20">
        <v>101061</v>
      </c>
      <c r="M450" s="20">
        <v>96783</v>
      </c>
      <c r="N450" s="20">
        <v>94154</v>
      </c>
      <c r="O450" s="20">
        <v>88945</v>
      </c>
      <c r="P450" s="20">
        <v>84931</v>
      </c>
      <c r="Q450" s="20">
        <v>89757</v>
      </c>
      <c r="R450" s="20">
        <v>97363</v>
      </c>
      <c r="S450" s="20">
        <v>110835</v>
      </c>
      <c r="T450" s="20">
        <v>115299</v>
      </c>
      <c r="U450" s="20">
        <v>129181</v>
      </c>
      <c r="V450" s="20">
        <v>123828</v>
      </c>
      <c r="W450" s="20">
        <v>100717</v>
      </c>
      <c r="X450" s="20">
        <v>79068</v>
      </c>
      <c r="Y450" s="20">
        <v>69959</v>
      </c>
      <c r="AA450" s="13">
        <f t="shared" si="113"/>
        <v>4</v>
      </c>
      <c r="AB450" s="5">
        <f t="shared" si="103"/>
        <v>1631197</v>
      </c>
      <c r="AC450" s="5">
        <f t="shared" si="98"/>
        <v>546565</v>
      </c>
      <c r="AD450" s="5">
        <f t="shared" si="104"/>
        <v>2177762</v>
      </c>
      <c r="AE450" s="12"/>
      <c r="AF450" s="12">
        <f t="shared" si="99"/>
        <v>3</v>
      </c>
      <c r="AG450" s="12">
        <f t="shared" si="100"/>
        <v>2022</v>
      </c>
      <c r="AH450" s="12"/>
      <c r="AI450" s="5">
        <f t="shared" si="101"/>
        <v>129181</v>
      </c>
      <c r="AJ450" s="12">
        <f t="shared" si="102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>
        <f t="shared" si="112"/>
        <v>5</v>
      </c>
      <c r="BB450" s="5">
        <f t="shared" si="111"/>
        <v>1631197</v>
      </c>
      <c r="BC450" s="5">
        <f t="shared" si="105"/>
        <v>546565</v>
      </c>
      <c r="BD450" s="5">
        <f t="shared" si="106"/>
        <v>2177762</v>
      </c>
      <c r="BE450" s="12"/>
      <c r="BF450" s="12">
        <f t="shared" si="110"/>
        <v>3</v>
      </c>
      <c r="BG450" s="12">
        <f t="shared" si="107"/>
        <v>2022</v>
      </c>
      <c r="BH450" s="12"/>
      <c r="BI450" s="5">
        <f t="shared" si="108"/>
        <v>129181</v>
      </c>
      <c r="BJ450" s="12">
        <f t="shared" si="109"/>
        <v>20</v>
      </c>
    </row>
    <row r="451" spans="1:62" ht="15.75" x14ac:dyDescent="0.25">
      <c r="A451" s="33">
        <v>44638</v>
      </c>
      <c r="B451" s="20">
        <v>64963</v>
      </c>
      <c r="C451" s="20">
        <v>59785</v>
      </c>
      <c r="D451" s="20">
        <v>58037</v>
      </c>
      <c r="E451" s="20">
        <v>60010</v>
      </c>
      <c r="F451" s="20">
        <v>62027</v>
      </c>
      <c r="G451" s="20">
        <v>72375</v>
      </c>
      <c r="H451" s="20">
        <v>99444</v>
      </c>
      <c r="I451" s="20">
        <v>110774</v>
      </c>
      <c r="J451" s="20">
        <v>104834</v>
      </c>
      <c r="K451" s="20">
        <v>103711</v>
      </c>
      <c r="L451" s="20">
        <v>101085</v>
      </c>
      <c r="M451" s="20">
        <v>96805</v>
      </c>
      <c r="N451" s="20">
        <v>94180</v>
      </c>
      <c r="O451" s="20">
        <v>88970</v>
      </c>
      <c r="P451" s="20">
        <v>84962</v>
      </c>
      <c r="Q451" s="20">
        <v>89790</v>
      </c>
      <c r="R451" s="20">
        <v>97365</v>
      </c>
      <c r="S451" s="20">
        <v>110895</v>
      </c>
      <c r="T451" s="20">
        <v>115396</v>
      </c>
      <c r="U451" s="20">
        <v>128998</v>
      </c>
      <c r="V451" s="20">
        <v>123812</v>
      </c>
      <c r="W451" s="20">
        <v>100767</v>
      </c>
      <c r="X451" s="20">
        <v>79189</v>
      </c>
      <c r="Y451" s="20">
        <v>70066</v>
      </c>
      <c r="AA451" s="13">
        <f t="shared" si="113"/>
        <v>5</v>
      </c>
      <c r="AB451" s="5">
        <f t="shared" si="103"/>
        <v>1631533</v>
      </c>
      <c r="AC451" s="5">
        <f t="shared" si="98"/>
        <v>546707</v>
      </c>
      <c r="AD451" s="5">
        <f t="shared" si="104"/>
        <v>2178240</v>
      </c>
      <c r="AE451" s="12"/>
      <c r="AF451" s="12">
        <f t="shared" si="99"/>
        <v>3</v>
      </c>
      <c r="AG451" s="12">
        <f t="shared" si="100"/>
        <v>2022</v>
      </c>
      <c r="AH451" s="12"/>
      <c r="AI451" s="5">
        <f t="shared" si="101"/>
        <v>128998</v>
      </c>
      <c r="AJ451" s="12">
        <f t="shared" si="102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>
        <f t="shared" si="112"/>
        <v>6</v>
      </c>
      <c r="BB451" s="5">
        <f t="shared" si="111"/>
        <v>1631533</v>
      </c>
      <c r="BC451" s="5">
        <f t="shared" si="105"/>
        <v>546707</v>
      </c>
      <c r="BD451" s="5">
        <f t="shared" si="106"/>
        <v>2178240</v>
      </c>
      <c r="BE451" s="12"/>
      <c r="BF451" s="12">
        <f t="shared" si="110"/>
        <v>3</v>
      </c>
      <c r="BG451" s="12">
        <f t="shared" si="107"/>
        <v>2022</v>
      </c>
      <c r="BH451" s="12"/>
      <c r="BI451" s="5">
        <f t="shared" si="108"/>
        <v>128998</v>
      </c>
      <c r="BJ451" s="12">
        <f t="shared" si="109"/>
        <v>20</v>
      </c>
    </row>
    <row r="452" spans="1:62" ht="15.75" x14ac:dyDescent="0.25">
      <c r="A452" s="33">
        <v>44639</v>
      </c>
      <c r="B452" s="20">
        <v>65566</v>
      </c>
      <c r="C452" s="20">
        <v>54130</v>
      </c>
      <c r="D452" s="20">
        <v>59068</v>
      </c>
      <c r="E452" s="20">
        <v>59443</v>
      </c>
      <c r="F452" s="20">
        <v>61714</v>
      </c>
      <c r="G452" s="20">
        <v>68810</v>
      </c>
      <c r="H452" s="20">
        <v>89356</v>
      </c>
      <c r="I452" s="20">
        <v>101248</v>
      </c>
      <c r="J452" s="20">
        <v>106633</v>
      </c>
      <c r="K452" s="20">
        <v>110291</v>
      </c>
      <c r="L452" s="20">
        <v>106604</v>
      </c>
      <c r="M452" s="20">
        <v>103117</v>
      </c>
      <c r="N452" s="20">
        <v>99773</v>
      </c>
      <c r="O452" s="20">
        <v>94937</v>
      </c>
      <c r="P452" s="20">
        <v>88869</v>
      </c>
      <c r="Q452" s="20">
        <v>93107</v>
      </c>
      <c r="R452" s="20">
        <v>100842</v>
      </c>
      <c r="S452" s="20">
        <v>113052</v>
      </c>
      <c r="T452" s="20">
        <v>118220</v>
      </c>
      <c r="U452" s="20">
        <v>130972</v>
      </c>
      <c r="V452" s="20">
        <v>126387</v>
      </c>
      <c r="W452" s="20">
        <v>100345</v>
      </c>
      <c r="X452" s="20">
        <v>80411</v>
      </c>
      <c r="Y452" s="20">
        <v>70695</v>
      </c>
      <c r="AA452" s="13">
        <f t="shared" si="113"/>
        <v>6</v>
      </c>
      <c r="AB452" s="5">
        <f t="shared" si="103"/>
        <v>1674808</v>
      </c>
      <c r="AC452" s="5">
        <f t="shared" si="98"/>
        <v>528782</v>
      </c>
      <c r="AD452" s="5">
        <f t="shared" si="104"/>
        <v>2203590</v>
      </c>
      <c r="AE452" s="12"/>
      <c r="AF452" s="12">
        <f t="shared" si="99"/>
        <v>3</v>
      </c>
      <c r="AG452" s="12">
        <f t="shared" si="100"/>
        <v>2022</v>
      </c>
      <c r="AH452" s="12"/>
      <c r="AI452" s="5">
        <f t="shared" si="101"/>
        <v>130972</v>
      </c>
      <c r="AJ452" s="12">
        <f t="shared" si="102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>
        <f t="shared" si="112"/>
        <v>7</v>
      </c>
      <c r="BB452" s="5">
        <f t="shared" si="111"/>
        <v>0</v>
      </c>
      <c r="BC452" s="5">
        <f t="shared" si="105"/>
        <v>2203590</v>
      </c>
      <c r="BD452" s="5">
        <f t="shared" si="106"/>
        <v>2203590</v>
      </c>
      <c r="BE452" s="12"/>
      <c r="BF452" s="12">
        <f t="shared" si="110"/>
        <v>3</v>
      </c>
      <c r="BG452" s="12">
        <f t="shared" si="107"/>
        <v>2022</v>
      </c>
      <c r="BH452" s="12"/>
      <c r="BI452" s="5">
        <f t="shared" si="108"/>
        <v>130972</v>
      </c>
      <c r="BJ452" s="12">
        <f t="shared" si="109"/>
        <v>20</v>
      </c>
    </row>
    <row r="453" spans="1:62" ht="15.75" x14ac:dyDescent="0.25">
      <c r="A453" s="33">
        <v>44640</v>
      </c>
      <c r="B453" s="20">
        <v>65545</v>
      </c>
      <c r="C453" s="20">
        <v>54969</v>
      </c>
      <c r="D453" s="20">
        <v>59077</v>
      </c>
      <c r="E453" s="20">
        <v>59461</v>
      </c>
      <c r="F453" s="20">
        <v>61725</v>
      </c>
      <c r="G453" s="20">
        <v>68803</v>
      </c>
      <c r="H453" s="20">
        <v>89353</v>
      </c>
      <c r="I453" s="20">
        <v>101225</v>
      </c>
      <c r="J453" s="20">
        <v>106599</v>
      </c>
      <c r="K453" s="20">
        <v>110270</v>
      </c>
      <c r="L453" s="20">
        <v>106583</v>
      </c>
      <c r="M453" s="20">
        <v>103117</v>
      </c>
      <c r="N453" s="20">
        <v>99769</v>
      </c>
      <c r="O453" s="20">
        <v>94845</v>
      </c>
      <c r="P453" s="20">
        <v>88811</v>
      </c>
      <c r="Q453" s="20">
        <v>93112</v>
      </c>
      <c r="R453" s="20">
        <v>100824</v>
      </c>
      <c r="S453" s="20">
        <v>113046</v>
      </c>
      <c r="T453" s="20">
        <v>118218</v>
      </c>
      <c r="U453" s="20">
        <v>130989</v>
      </c>
      <c r="V453" s="20">
        <v>126389</v>
      </c>
      <c r="W453" s="20">
        <v>100338</v>
      </c>
      <c r="X453" s="20">
        <v>80417</v>
      </c>
      <c r="Y453" s="20">
        <v>70716</v>
      </c>
      <c r="AA453" s="13">
        <f t="shared" si="113"/>
        <v>7</v>
      </c>
      <c r="AB453" s="5">
        <f t="shared" si="103"/>
        <v>0</v>
      </c>
      <c r="AC453" s="5">
        <f t="shared" si="98"/>
        <v>2204201</v>
      </c>
      <c r="AD453" s="5">
        <f t="shared" si="104"/>
        <v>2204201</v>
      </c>
      <c r="AE453" s="12"/>
      <c r="AF453" s="12">
        <f t="shared" si="99"/>
        <v>3</v>
      </c>
      <c r="AG453" s="12">
        <f t="shared" si="100"/>
        <v>2022</v>
      </c>
      <c r="AH453" s="12"/>
      <c r="AI453" s="5">
        <f t="shared" si="101"/>
        <v>130989</v>
      </c>
      <c r="AJ453" s="12">
        <f t="shared" si="102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>
        <f t="shared" si="112"/>
        <v>1</v>
      </c>
      <c r="BB453" s="5">
        <f t="shared" si="111"/>
        <v>0</v>
      </c>
      <c r="BC453" s="5">
        <f t="shared" si="105"/>
        <v>2204201</v>
      </c>
      <c r="BD453" s="5">
        <f t="shared" si="106"/>
        <v>2204201</v>
      </c>
      <c r="BE453" s="12"/>
      <c r="BF453" s="12">
        <f t="shared" si="110"/>
        <v>3</v>
      </c>
      <c r="BG453" s="12">
        <f t="shared" si="107"/>
        <v>2022</v>
      </c>
      <c r="BH453" s="12"/>
      <c r="BI453" s="5">
        <f t="shared" si="108"/>
        <v>130989</v>
      </c>
      <c r="BJ453" s="12">
        <f t="shared" si="109"/>
        <v>20</v>
      </c>
    </row>
    <row r="454" spans="1:62" ht="15.75" x14ac:dyDescent="0.25">
      <c r="A454" s="33">
        <v>44641</v>
      </c>
      <c r="B454" s="20">
        <v>64978</v>
      </c>
      <c r="C454" s="20">
        <v>59814</v>
      </c>
      <c r="D454" s="20">
        <v>58064</v>
      </c>
      <c r="E454" s="20">
        <v>60025</v>
      </c>
      <c r="F454" s="20">
        <v>62041</v>
      </c>
      <c r="G454" s="20">
        <v>72394</v>
      </c>
      <c r="H454" s="20">
        <v>99454</v>
      </c>
      <c r="I454" s="20">
        <v>110808</v>
      </c>
      <c r="J454" s="20">
        <v>104877</v>
      </c>
      <c r="K454" s="20">
        <v>103751</v>
      </c>
      <c r="L454" s="20">
        <v>101089</v>
      </c>
      <c r="M454" s="20">
        <v>96798</v>
      </c>
      <c r="N454" s="20">
        <v>94196</v>
      </c>
      <c r="O454" s="20">
        <v>88972</v>
      </c>
      <c r="P454" s="20">
        <v>84960</v>
      </c>
      <c r="Q454" s="20">
        <v>89789</v>
      </c>
      <c r="R454" s="20">
        <v>97357</v>
      </c>
      <c r="S454" s="20">
        <v>110799</v>
      </c>
      <c r="T454" s="20">
        <v>115304</v>
      </c>
      <c r="U454" s="20">
        <v>129080</v>
      </c>
      <c r="V454" s="20">
        <v>123993</v>
      </c>
      <c r="W454" s="20">
        <v>100882</v>
      </c>
      <c r="X454" s="20">
        <v>79124</v>
      </c>
      <c r="Y454" s="20">
        <v>70003</v>
      </c>
      <c r="AA454" s="13">
        <f t="shared" si="113"/>
        <v>1</v>
      </c>
      <c r="AB454" s="5">
        <f t="shared" si="103"/>
        <v>0</v>
      </c>
      <c r="AC454" s="5">
        <f t="shared" si="98"/>
        <v>2178552</v>
      </c>
      <c r="AD454" s="5">
        <f t="shared" si="104"/>
        <v>2178552</v>
      </c>
      <c r="AE454" s="12"/>
      <c r="AF454" s="12">
        <f t="shared" si="99"/>
        <v>3</v>
      </c>
      <c r="AG454" s="12">
        <f t="shared" si="100"/>
        <v>2022</v>
      </c>
      <c r="AH454" s="12"/>
      <c r="AI454" s="5">
        <f t="shared" si="101"/>
        <v>129080</v>
      </c>
      <c r="AJ454" s="12">
        <f t="shared" si="102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>
        <f t="shared" si="112"/>
        <v>2</v>
      </c>
      <c r="BB454" s="5">
        <f t="shared" si="111"/>
        <v>1631779</v>
      </c>
      <c r="BC454" s="5">
        <f t="shared" si="105"/>
        <v>546773</v>
      </c>
      <c r="BD454" s="5">
        <f t="shared" si="106"/>
        <v>2178552</v>
      </c>
      <c r="BE454" s="12"/>
      <c r="BF454" s="12">
        <f t="shared" si="110"/>
        <v>3</v>
      </c>
      <c r="BG454" s="12">
        <f t="shared" si="107"/>
        <v>2022</v>
      </c>
      <c r="BH454" s="12"/>
      <c r="BI454" s="5">
        <f t="shared" si="108"/>
        <v>129080</v>
      </c>
      <c r="BJ454" s="12">
        <f t="shared" si="109"/>
        <v>20</v>
      </c>
    </row>
    <row r="455" spans="1:62" ht="15.75" x14ac:dyDescent="0.25">
      <c r="A455" s="33">
        <v>44642</v>
      </c>
      <c r="B455" s="20">
        <v>65027</v>
      </c>
      <c r="C455" s="20">
        <v>59933</v>
      </c>
      <c r="D455" s="20">
        <v>58093</v>
      </c>
      <c r="E455" s="20">
        <v>60059</v>
      </c>
      <c r="F455" s="20">
        <v>62073</v>
      </c>
      <c r="G455" s="20">
        <v>72432</v>
      </c>
      <c r="H455" s="20">
        <v>99596</v>
      </c>
      <c r="I455" s="20">
        <v>110857</v>
      </c>
      <c r="J455" s="20">
        <v>104902</v>
      </c>
      <c r="K455" s="20">
        <v>103788</v>
      </c>
      <c r="L455" s="20">
        <v>101126</v>
      </c>
      <c r="M455" s="20">
        <v>96830</v>
      </c>
      <c r="N455" s="20">
        <v>94227</v>
      </c>
      <c r="O455" s="20">
        <v>89018</v>
      </c>
      <c r="P455" s="20">
        <v>84983</v>
      </c>
      <c r="Q455" s="20">
        <v>89821</v>
      </c>
      <c r="R455" s="20">
        <v>97404</v>
      </c>
      <c r="S455" s="20">
        <v>110823</v>
      </c>
      <c r="T455" s="20">
        <v>115298</v>
      </c>
      <c r="U455" s="20">
        <v>129103</v>
      </c>
      <c r="V455" s="20">
        <v>123937</v>
      </c>
      <c r="W455" s="20">
        <v>100823</v>
      </c>
      <c r="X455" s="20">
        <v>79171</v>
      </c>
      <c r="Y455" s="20">
        <v>70047</v>
      </c>
      <c r="AA455" s="13">
        <f t="shared" si="113"/>
        <v>2</v>
      </c>
      <c r="AB455" s="5">
        <f t="shared" si="103"/>
        <v>1632111</v>
      </c>
      <c r="AC455" s="5">
        <f t="shared" si="98"/>
        <v>547260</v>
      </c>
      <c r="AD455" s="5">
        <f t="shared" si="104"/>
        <v>2179371</v>
      </c>
      <c r="AE455" s="12"/>
      <c r="AF455" s="12">
        <f t="shared" si="99"/>
        <v>3</v>
      </c>
      <c r="AG455" s="12">
        <f t="shared" si="100"/>
        <v>2022</v>
      </c>
      <c r="AH455" s="12"/>
      <c r="AI455" s="5">
        <f t="shared" si="101"/>
        <v>129103</v>
      </c>
      <c r="AJ455" s="12">
        <f t="shared" si="102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>
        <f t="shared" si="112"/>
        <v>3</v>
      </c>
      <c r="BB455" s="5">
        <f t="shared" si="111"/>
        <v>1632111</v>
      </c>
      <c r="BC455" s="5">
        <f t="shared" si="105"/>
        <v>547260</v>
      </c>
      <c r="BD455" s="5">
        <f t="shared" si="106"/>
        <v>2179371</v>
      </c>
      <c r="BE455" s="12"/>
      <c r="BF455" s="12">
        <f t="shared" si="110"/>
        <v>3</v>
      </c>
      <c r="BG455" s="12">
        <f t="shared" si="107"/>
        <v>2022</v>
      </c>
      <c r="BH455" s="12"/>
      <c r="BI455" s="5">
        <f t="shared" si="108"/>
        <v>129103</v>
      </c>
      <c r="BJ455" s="12">
        <f t="shared" si="109"/>
        <v>20</v>
      </c>
    </row>
    <row r="456" spans="1:62" ht="15.75" x14ac:dyDescent="0.25">
      <c r="A456" s="33">
        <v>44643</v>
      </c>
      <c r="B456" s="20">
        <v>66840</v>
      </c>
      <c r="C456" s="20">
        <v>63531</v>
      </c>
      <c r="D456" s="20">
        <v>61997</v>
      </c>
      <c r="E456" s="20">
        <v>63274</v>
      </c>
      <c r="F456" s="20">
        <v>65211</v>
      </c>
      <c r="G456" s="20">
        <v>73900</v>
      </c>
      <c r="H456" s="20">
        <v>91175</v>
      </c>
      <c r="I456" s="20">
        <v>101382</v>
      </c>
      <c r="J456" s="20">
        <v>95952</v>
      </c>
      <c r="K456" s="20">
        <v>94950</v>
      </c>
      <c r="L456" s="20">
        <v>92498</v>
      </c>
      <c r="M456" s="20">
        <v>88581</v>
      </c>
      <c r="N456" s="20">
        <v>86197</v>
      </c>
      <c r="O456" s="20">
        <v>81419</v>
      </c>
      <c r="P456" s="20">
        <v>77757</v>
      </c>
      <c r="Q456" s="20">
        <v>82216</v>
      </c>
      <c r="R456" s="20">
        <v>89143</v>
      </c>
      <c r="S456" s="20">
        <v>101406</v>
      </c>
      <c r="T456" s="20">
        <v>105528</v>
      </c>
      <c r="U456" s="20">
        <v>118093</v>
      </c>
      <c r="V456" s="20">
        <v>113441</v>
      </c>
      <c r="W456" s="20">
        <v>92280</v>
      </c>
      <c r="X456" s="20">
        <v>73911</v>
      </c>
      <c r="Y456" s="20">
        <v>66716</v>
      </c>
      <c r="AA456" s="13">
        <f t="shared" si="113"/>
        <v>3</v>
      </c>
      <c r="AB456" s="5">
        <f t="shared" si="103"/>
        <v>1494754</v>
      </c>
      <c r="AC456" s="5">
        <f t="shared" si="98"/>
        <v>552644</v>
      </c>
      <c r="AD456" s="5">
        <f t="shared" si="104"/>
        <v>2047398</v>
      </c>
      <c r="AE456" s="12"/>
      <c r="AF456" s="12">
        <f t="shared" si="99"/>
        <v>3</v>
      </c>
      <c r="AG456" s="12">
        <f t="shared" si="100"/>
        <v>2022</v>
      </c>
      <c r="AH456" s="12"/>
      <c r="AI456" s="5">
        <f t="shared" si="101"/>
        <v>118093</v>
      </c>
      <c r="AJ456" s="12">
        <f t="shared" si="102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>
        <f t="shared" si="112"/>
        <v>4</v>
      </c>
      <c r="BB456" s="5">
        <f t="shared" si="111"/>
        <v>1494754</v>
      </c>
      <c r="BC456" s="5">
        <f t="shared" si="105"/>
        <v>552644</v>
      </c>
      <c r="BD456" s="5">
        <f t="shared" si="106"/>
        <v>2047398</v>
      </c>
      <c r="BE456" s="12"/>
      <c r="BF456" s="12">
        <f t="shared" si="110"/>
        <v>3</v>
      </c>
      <c r="BG456" s="12">
        <f t="shared" si="107"/>
        <v>2022</v>
      </c>
      <c r="BH456" s="12"/>
      <c r="BI456" s="5">
        <f t="shared" si="108"/>
        <v>118093</v>
      </c>
      <c r="BJ456" s="12">
        <f t="shared" si="109"/>
        <v>20</v>
      </c>
    </row>
    <row r="457" spans="1:62" ht="15.75" x14ac:dyDescent="0.25">
      <c r="A457" s="33">
        <v>44644</v>
      </c>
      <c r="B457" s="20">
        <v>64819</v>
      </c>
      <c r="C457" s="20">
        <v>60420</v>
      </c>
      <c r="D457" s="20">
        <v>59335</v>
      </c>
      <c r="E457" s="20">
        <v>59963</v>
      </c>
      <c r="F457" s="20">
        <v>62650</v>
      </c>
      <c r="G457" s="20">
        <v>72203</v>
      </c>
      <c r="H457" s="20">
        <v>99208</v>
      </c>
      <c r="I457" s="20">
        <v>110530</v>
      </c>
      <c r="J457" s="20">
        <v>104600</v>
      </c>
      <c r="K457" s="20">
        <v>103488</v>
      </c>
      <c r="L457" s="20">
        <v>100851</v>
      </c>
      <c r="M457" s="20">
        <v>96566</v>
      </c>
      <c r="N457" s="20">
        <v>93943</v>
      </c>
      <c r="O457" s="20">
        <v>88761</v>
      </c>
      <c r="P457" s="20">
        <v>84736</v>
      </c>
      <c r="Q457" s="20">
        <v>89579</v>
      </c>
      <c r="R457" s="20">
        <v>97172</v>
      </c>
      <c r="S457" s="20">
        <v>110558</v>
      </c>
      <c r="T457" s="20">
        <v>114891</v>
      </c>
      <c r="U457" s="20">
        <v>128624</v>
      </c>
      <c r="V457" s="20">
        <v>123541</v>
      </c>
      <c r="W457" s="20">
        <v>100516</v>
      </c>
      <c r="X457" s="20">
        <v>78932</v>
      </c>
      <c r="Y457" s="20">
        <v>69836</v>
      </c>
      <c r="AA457" s="13">
        <f t="shared" si="113"/>
        <v>4</v>
      </c>
      <c r="AB457" s="5">
        <f t="shared" si="103"/>
        <v>1627288</v>
      </c>
      <c r="AC457" s="5">
        <f t="shared" si="98"/>
        <v>548434</v>
      </c>
      <c r="AD457" s="5">
        <f t="shared" si="104"/>
        <v>2175722</v>
      </c>
      <c r="AE457" s="12"/>
      <c r="AF457" s="12">
        <f t="shared" si="99"/>
        <v>3</v>
      </c>
      <c r="AG457" s="12">
        <f t="shared" si="100"/>
        <v>2022</v>
      </c>
      <c r="AH457" s="12"/>
      <c r="AI457" s="5">
        <f t="shared" si="101"/>
        <v>128624</v>
      </c>
      <c r="AJ457" s="12">
        <f t="shared" si="102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>
        <f t="shared" si="112"/>
        <v>5</v>
      </c>
      <c r="BB457" s="5">
        <f t="shared" si="111"/>
        <v>1627288</v>
      </c>
      <c r="BC457" s="5">
        <f t="shared" si="105"/>
        <v>548434</v>
      </c>
      <c r="BD457" s="5">
        <f t="shared" si="106"/>
        <v>2175722</v>
      </c>
      <c r="BE457" s="12"/>
      <c r="BF457" s="12">
        <f t="shared" si="110"/>
        <v>3</v>
      </c>
      <c r="BG457" s="12">
        <f t="shared" si="107"/>
        <v>2022</v>
      </c>
      <c r="BH457" s="12"/>
      <c r="BI457" s="5">
        <f t="shared" si="108"/>
        <v>128624</v>
      </c>
      <c r="BJ457" s="12">
        <f t="shared" si="109"/>
        <v>20</v>
      </c>
    </row>
    <row r="458" spans="1:62" ht="15.75" x14ac:dyDescent="0.25">
      <c r="A458" s="33">
        <v>44645</v>
      </c>
      <c r="B458" s="20">
        <v>64856</v>
      </c>
      <c r="C458" s="20">
        <v>60701</v>
      </c>
      <c r="D458" s="20">
        <v>59642</v>
      </c>
      <c r="E458" s="20">
        <v>63719</v>
      </c>
      <c r="F458" s="20">
        <v>62915</v>
      </c>
      <c r="G458" s="20">
        <v>72256</v>
      </c>
      <c r="H458" s="20">
        <v>99274</v>
      </c>
      <c r="I458" s="20">
        <v>110584</v>
      </c>
      <c r="J458" s="20">
        <v>104647</v>
      </c>
      <c r="K458" s="20">
        <v>103529</v>
      </c>
      <c r="L458" s="20">
        <v>100883</v>
      </c>
      <c r="M458" s="20">
        <v>96587</v>
      </c>
      <c r="N458" s="20">
        <v>93990</v>
      </c>
      <c r="O458" s="20">
        <v>88766</v>
      </c>
      <c r="P458" s="20">
        <v>84753</v>
      </c>
      <c r="Q458" s="20">
        <v>89584</v>
      </c>
      <c r="R458" s="20">
        <v>97133</v>
      </c>
      <c r="S458" s="20">
        <v>110563</v>
      </c>
      <c r="T458" s="20">
        <v>114978</v>
      </c>
      <c r="U458" s="20">
        <v>128756</v>
      </c>
      <c r="V458" s="20">
        <v>123635</v>
      </c>
      <c r="W458" s="20">
        <v>100528</v>
      </c>
      <c r="X458" s="20">
        <v>78933</v>
      </c>
      <c r="Y458" s="20">
        <v>69843</v>
      </c>
      <c r="AA458" s="13">
        <f t="shared" si="113"/>
        <v>5</v>
      </c>
      <c r="AB458" s="5">
        <f t="shared" si="103"/>
        <v>1627849</v>
      </c>
      <c r="AC458" s="5">
        <f t="shared" ref="AC458:AC521" si="114">SUM(B458:Y458)-AB458</f>
        <v>553206</v>
      </c>
      <c r="AD458" s="5">
        <f t="shared" si="104"/>
        <v>2181055</v>
      </c>
      <c r="AE458" s="12"/>
      <c r="AF458" s="12">
        <f t="shared" ref="AF458:AF521" si="115">MONTH(A458)</f>
        <v>3</v>
      </c>
      <c r="AG458" s="12">
        <f t="shared" ref="AG458:AG521" si="116">YEAR(A458)</f>
        <v>2022</v>
      </c>
      <c r="AH458" s="12"/>
      <c r="AI458" s="5">
        <f t="shared" ref="AI458:AI521" si="117">MAX(B458:Y458)</f>
        <v>128756</v>
      </c>
      <c r="AJ458" s="12">
        <f t="shared" ref="AJ458:AJ521" si="11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>
        <f t="shared" si="112"/>
        <v>6</v>
      </c>
      <c r="BB458" s="5">
        <f t="shared" si="111"/>
        <v>1627849</v>
      </c>
      <c r="BC458" s="5">
        <f t="shared" si="105"/>
        <v>553206</v>
      </c>
      <c r="BD458" s="5">
        <f t="shared" si="106"/>
        <v>2181055</v>
      </c>
      <c r="BE458" s="12"/>
      <c r="BF458" s="12">
        <f t="shared" si="110"/>
        <v>3</v>
      </c>
      <c r="BG458" s="12">
        <f t="shared" si="107"/>
        <v>2022</v>
      </c>
      <c r="BH458" s="12"/>
      <c r="BI458" s="5">
        <f t="shared" si="108"/>
        <v>128756</v>
      </c>
      <c r="BJ458" s="12">
        <f t="shared" si="109"/>
        <v>20</v>
      </c>
    </row>
    <row r="459" spans="1:62" ht="15.75" x14ac:dyDescent="0.25">
      <c r="A459" s="33">
        <v>44646</v>
      </c>
      <c r="B459" s="20">
        <v>65458</v>
      </c>
      <c r="C459" s="20">
        <v>54376</v>
      </c>
      <c r="D459" s="20">
        <v>58985</v>
      </c>
      <c r="E459" s="20">
        <v>59361</v>
      </c>
      <c r="F459" s="20">
        <v>61632</v>
      </c>
      <c r="G459" s="20">
        <v>68710</v>
      </c>
      <c r="H459" s="20">
        <v>89220</v>
      </c>
      <c r="I459" s="20">
        <v>101074</v>
      </c>
      <c r="J459" s="20">
        <v>106458</v>
      </c>
      <c r="K459" s="20">
        <v>110106</v>
      </c>
      <c r="L459" s="20">
        <v>106468</v>
      </c>
      <c r="M459" s="20">
        <v>102997</v>
      </c>
      <c r="N459" s="20">
        <v>99634</v>
      </c>
      <c r="O459" s="20">
        <v>94712</v>
      </c>
      <c r="P459" s="20">
        <v>88677</v>
      </c>
      <c r="Q459" s="20">
        <v>92973</v>
      </c>
      <c r="R459" s="20">
        <v>100714</v>
      </c>
      <c r="S459" s="20">
        <v>112966</v>
      </c>
      <c r="T459" s="20">
        <v>118095</v>
      </c>
      <c r="U459" s="20">
        <v>130800</v>
      </c>
      <c r="V459" s="20">
        <v>126218</v>
      </c>
      <c r="W459" s="20">
        <v>100180</v>
      </c>
      <c r="X459" s="20">
        <v>80277</v>
      </c>
      <c r="Y459" s="20">
        <v>70592</v>
      </c>
      <c r="AA459" s="13">
        <f t="shared" si="113"/>
        <v>6</v>
      </c>
      <c r="AB459" s="5">
        <f t="shared" ref="AB459:AB522" si="119">IF(AND(AA459&gt;1,AA459&lt;7),SUM(I459:X459),0)</f>
        <v>1672349</v>
      </c>
      <c r="AC459" s="5">
        <f t="shared" si="114"/>
        <v>528334</v>
      </c>
      <c r="AD459" s="5">
        <f t="shared" ref="AD459:AD522" si="120">SUM(AB459:AC459)</f>
        <v>2200683</v>
      </c>
      <c r="AE459" s="12"/>
      <c r="AF459" s="12">
        <f t="shared" si="115"/>
        <v>3</v>
      </c>
      <c r="AG459" s="12">
        <f t="shared" si="116"/>
        <v>2022</v>
      </c>
      <c r="AH459" s="12"/>
      <c r="AI459" s="5">
        <f t="shared" si="117"/>
        <v>130800</v>
      </c>
      <c r="AJ459" s="12">
        <f t="shared" si="11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>
        <v>8</v>
      </c>
      <c r="BB459" s="5">
        <f t="shared" si="111"/>
        <v>0</v>
      </c>
      <c r="BC459" s="5">
        <f t="shared" ref="BC459:BC522" si="121">SUM(B459:Y459)-BB459</f>
        <v>2200683</v>
      </c>
      <c r="BD459" s="5">
        <f t="shared" ref="BD459:BD522" si="122">SUM(B459:Y459)</f>
        <v>2200683</v>
      </c>
      <c r="BE459" s="12"/>
      <c r="BF459" s="12">
        <f t="shared" si="110"/>
        <v>3</v>
      </c>
      <c r="BG459" s="12">
        <f t="shared" ref="BG459:BG522" si="123">YEAR(A459)</f>
        <v>2022</v>
      </c>
      <c r="BH459" s="12"/>
      <c r="BI459" s="5">
        <f t="shared" ref="BI459:BI522" si="124">MAX(B459:Y459)</f>
        <v>130800</v>
      </c>
      <c r="BJ459" s="12">
        <f t="shared" ref="BJ459:BJ522" si="125">INDEX($B$8:$Y$8,MATCH(BI459,B459:Y459,0))</f>
        <v>20</v>
      </c>
    </row>
    <row r="460" spans="1:62" ht="15.75" x14ac:dyDescent="0.25">
      <c r="A460" s="33">
        <v>44647</v>
      </c>
      <c r="B460" s="20">
        <v>65500</v>
      </c>
      <c r="C460" s="20">
        <v>54085</v>
      </c>
      <c r="D460" s="20">
        <v>59037</v>
      </c>
      <c r="E460" s="20">
        <v>59409</v>
      </c>
      <c r="F460" s="20">
        <v>61684</v>
      </c>
      <c r="G460" s="20">
        <v>68760</v>
      </c>
      <c r="H460" s="20">
        <v>89278</v>
      </c>
      <c r="I460" s="20">
        <v>101137</v>
      </c>
      <c r="J460" s="20">
        <v>106523</v>
      </c>
      <c r="K460" s="20">
        <v>110186</v>
      </c>
      <c r="L460" s="20">
        <v>106528</v>
      </c>
      <c r="M460" s="20">
        <v>103054</v>
      </c>
      <c r="N460" s="20">
        <v>99691</v>
      </c>
      <c r="O460" s="20">
        <v>94758</v>
      </c>
      <c r="P460" s="20">
        <v>88754</v>
      </c>
      <c r="Q460" s="20">
        <v>93035</v>
      </c>
      <c r="R460" s="20">
        <v>100755</v>
      </c>
      <c r="S460" s="20">
        <v>113026</v>
      </c>
      <c r="T460" s="20">
        <v>118227</v>
      </c>
      <c r="U460" s="20">
        <v>130970</v>
      </c>
      <c r="V460" s="20">
        <v>126323</v>
      </c>
      <c r="W460" s="20">
        <v>100281</v>
      </c>
      <c r="X460" s="20">
        <v>80382</v>
      </c>
      <c r="Y460" s="20">
        <v>70687</v>
      </c>
      <c r="AA460" s="13">
        <f t="shared" si="113"/>
        <v>7</v>
      </c>
      <c r="AB460" s="5">
        <f t="shared" si="119"/>
        <v>0</v>
      </c>
      <c r="AC460" s="5">
        <f t="shared" si="114"/>
        <v>2202070</v>
      </c>
      <c r="AD460" s="5">
        <f t="shared" si="120"/>
        <v>2202070</v>
      </c>
      <c r="AE460" s="12"/>
      <c r="AF460" s="12">
        <f t="shared" si="115"/>
        <v>3</v>
      </c>
      <c r="AG460" s="12">
        <f t="shared" si="116"/>
        <v>2022</v>
      </c>
      <c r="AH460" s="12"/>
      <c r="AI460" s="5">
        <f t="shared" si="117"/>
        <v>130970</v>
      </c>
      <c r="AJ460" s="12">
        <f t="shared" si="11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>
        <f t="shared" si="112"/>
        <v>1</v>
      </c>
      <c r="BB460" s="5">
        <f t="shared" si="111"/>
        <v>0</v>
      </c>
      <c r="BC460" s="5">
        <f t="shared" si="121"/>
        <v>2202070</v>
      </c>
      <c r="BD460" s="5">
        <f t="shared" si="122"/>
        <v>2202070</v>
      </c>
      <c r="BE460" s="12"/>
      <c r="BF460" s="12">
        <f t="shared" si="110"/>
        <v>3</v>
      </c>
      <c r="BG460" s="12">
        <f t="shared" si="123"/>
        <v>2022</v>
      </c>
      <c r="BH460" s="12"/>
      <c r="BI460" s="5">
        <f t="shared" si="124"/>
        <v>130970</v>
      </c>
      <c r="BJ460" s="12">
        <f t="shared" si="125"/>
        <v>20</v>
      </c>
    </row>
    <row r="461" spans="1:62" ht="15.75" x14ac:dyDescent="0.25">
      <c r="A461" s="33">
        <v>44648</v>
      </c>
      <c r="B461" s="20">
        <v>64799</v>
      </c>
      <c r="C461" s="20">
        <v>59653</v>
      </c>
      <c r="D461" s="20">
        <v>57893</v>
      </c>
      <c r="E461" s="20">
        <v>59856</v>
      </c>
      <c r="F461" s="20">
        <v>61876</v>
      </c>
      <c r="G461" s="20">
        <v>72197</v>
      </c>
      <c r="H461" s="20">
        <v>99175</v>
      </c>
      <c r="I461" s="20">
        <v>110495</v>
      </c>
      <c r="J461" s="20">
        <v>104584</v>
      </c>
      <c r="K461" s="20">
        <v>103473</v>
      </c>
      <c r="L461" s="20">
        <v>100813</v>
      </c>
      <c r="M461" s="20">
        <v>96521</v>
      </c>
      <c r="N461" s="20">
        <v>93923</v>
      </c>
      <c r="O461" s="20">
        <v>88719</v>
      </c>
      <c r="P461" s="20">
        <v>84711</v>
      </c>
      <c r="Q461" s="20">
        <v>89539</v>
      </c>
      <c r="R461" s="20">
        <v>97072</v>
      </c>
      <c r="S461" s="20">
        <v>110526</v>
      </c>
      <c r="T461" s="20">
        <v>115040</v>
      </c>
      <c r="U461" s="20">
        <v>128677</v>
      </c>
      <c r="V461" s="20">
        <v>123519</v>
      </c>
      <c r="W461" s="20">
        <v>100508</v>
      </c>
      <c r="X461" s="20">
        <v>81783</v>
      </c>
      <c r="Y461" s="20">
        <v>74869</v>
      </c>
      <c r="AA461" s="13">
        <f t="shared" si="113"/>
        <v>1</v>
      </c>
      <c r="AB461" s="5">
        <f t="shared" si="119"/>
        <v>0</v>
      </c>
      <c r="AC461" s="5">
        <f t="shared" si="114"/>
        <v>2180221</v>
      </c>
      <c r="AD461" s="5">
        <f t="shared" si="120"/>
        <v>2180221</v>
      </c>
      <c r="AE461" s="12"/>
      <c r="AF461" s="12">
        <f t="shared" si="115"/>
        <v>3</v>
      </c>
      <c r="AG461" s="12">
        <f t="shared" si="116"/>
        <v>2022</v>
      </c>
      <c r="AH461" s="12"/>
      <c r="AI461" s="5">
        <f t="shared" si="117"/>
        <v>128677</v>
      </c>
      <c r="AJ461" s="12">
        <f t="shared" si="11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>
        <f t="shared" si="112"/>
        <v>2</v>
      </c>
      <c r="BB461" s="5">
        <f t="shared" si="111"/>
        <v>1629903</v>
      </c>
      <c r="BC461" s="5">
        <f t="shared" si="121"/>
        <v>550318</v>
      </c>
      <c r="BD461" s="5">
        <f t="shared" si="122"/>
        <v>2180221</v>
      </c>
      <c r="BE461" s="12"/>
      <c r="BF461" s="12">
        <f t="shared" si="110"/>
        <v>3</v>
      </c>
      <c r="BG461" s="12">
        <f t="shared" si="123"/>
        <v>2022</v>
      </c>
      <c r="BH461" s="12"/>
      <c r="BI461" s="5">
        <f t="shared" si="124"/>
        <v>128677</v>
      </c>
      <c r="BJ461" s="12">
        <f t="shared" si="125"/>
        <v>20</v>
      </c>
    </row>
    <row r="462" spans="1:62" ht="15.75" x14ac:dyDescent="0.25">
      <c r="A462" s="33">
        <v>44649</v>
      </c>
      <c r="B462" s="20">
        <v>68666</v>
      </c>
      <c r="C462" s="20">
        <v>66318</v>
      </c>
      <c r="D462" s="20">
        <v>65934</v>
      </c>
      <c r="E462" s="20">
        <v>67181</v>
      </c>
      <c r="F462" s="20">
        <v>69823</v>
      </c>
      <c r="G462" s="20">
        <v>79512</v>
      </c>
      <c r="H462" s="20">
        <v>99327</v>
      </c>
      <c r="I462" s="20">
        <v>110648</v>
      </c>
      <c r="J462" s="20">
        <v>104693</v>
      </c>
      <c r="K462" s="20">
        <v>103575</v>
      </c>
      <c r="L462" s="20">
        <v>100920</v>
      </c>
      <c r="M462" s="20">
        <v>96635</v>
      </c>
      <c r="N462" s="20">
        <v>94030</v>
      </c>
      <c r="O462" s="20">
        <v>88828</v>
      </c>
      <c r="P462" s="20">
        <v>84823</v>
      </c>
      <c r="Q462" s="20">
        <v>89658</v>
      </c>
      <c r="R462" s="20">
        <v>97200</v>
      </c>
      <c r="S462" s="20">
        <v>110619</v>
      </c>
      <c r="T462" s="20">
        <v>115250</v>
      </c>
      <c r="U462" s="20">
        <v>128910</v>
      </c>
      <c r="V462" s="20">
        <v>123757</v>
      </c>
      <c r="W462" s="20">
        <v>100617</v>
      </c>
      <c r="X462" s="20">
        <v>80718</v>
      </c>
      <c r="Y462" s="20">
        <v>73841</v>
      </c>
      <c r="AA462" s="13">
        <f t="shared" si="113"/>
        <v>2</v>
      </c>
      <c r="AB462" s="5">
        <f t="shared" si="119"/>
        <v>1630881</v>
      </c>
      <c r="AC462" s="5">
        <f t="shared" si="114"/>
        <v>590602</v>
      </c>
      <c r="AD462" s="5">
        <f t="shared" si="120"/>
        <v>2221483</v>
      </c>
      <c r="AE462" s="12"/>
      <c r="AF462" s="12">
        <f t="shared" si="115"/>
        <v>3</v>
      </c>
      <c r="AG462" s="12">
        <f t="shared" si="116"/>
        <v>2022</v>
      </c>
      <c r="AH462" s="12"/>
      <c r="AI462" s="5">
        <f t="shared" si="117"/>
        <v>128910</v>
      </c>
      <c r="AJ462" s="12">
        <f t="shared" si="11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>
        <f t="shared" si="112"/>
        <v>3</v>
      </c>
      <c r="BB462" s="5">
        <f t="shared" si="111"/>
        <v>1630881</v>
      </c>
      <c r="BC462" s="5">
        <f t="shared" si="121"/>
        <v>590602</v>
      </c>
      <c r="BD462" s="5">
        <f t="shared" si="122"/>
        <v>2221483</v>
      </c>
      <c r="BE462" s="12"/>
      <c r="BF462" s="12">
        <f t="shared" ref="BF462:BF525" si="126">MONTH(A462)</f>
        <v>3</v>
      </c>
      <c r="BG462" s="12">
        <f t="shared" si="123"/>
        <v>2022</v>
      </c>
      <c r="BH462" s="12"/>
      <c r="BI462" s="5">
        <f t="shared" si="124"/>
        <v>128910</v>
      </c>
      <c r="BJ462" s="12">
        <f t="shared" si="125"/>
        <v>20</v>
      </c>
    </row>
    <row r="463" spans="1:62" ht="15.75" x14ac:dyDescent="0.25">
      <c r="A463" s="33">
        <v>44650</v>
      </c>
      <c r="B463" s="20">
        <v>69600</v>
      </c>
      <c r="C463" s="20">
        <v>66103</v>
      </c>
      <c r="D463" s="20">
        <v>64967</v>
      </c>
      <c r="E463" s="20">
        <v>66310</v>
      </c>
      <c r="F463" s="20">
        <v>68958</v>
      </c>
      <c r="G463" s="20">
        <v>77926</v>
      </c>
      <c r="H463" s="20">
        <v>99121</v>
      </c>
      <c r="I463" s="20">
        <v>110414</v>
      </c>
      <c r="J463" s="20">
        <v>104484</v>
      </c>
      <c r="K463" s="20">
        <v>103370</v>
      </c>
      <c r="L463" s="20">
        <v>100721</v>
      </c>
      <c r="M463" s="20">
        <v>96443</v>
      </c>
      <c r="N463" s="20">
        <v>93841</v>
      </c>
      <c r="O463" s="20">
        <v>88623</v>
      </c>
      <c r="P463" s="20">
        <v>84630</v>
      </c>
      <c r="Q463" s="20">
        <v>89460</v>
      </c>
      <c r="R463" s="20">
        <v>97000</v>
      </c>
      <c r="S463" s="20">
        <v>110389</v>
      </c>
      <c r="T463" s="20">
        <v>115029</v>
      </c>
      <c r="U463" s="20">
        <v>128523</v>
      </c>
      <c r="V463" s="20">
        <v>123380</v>
      </c>
      <c r="W463" s="20">
        <v>100385</v>
      </c>
      <c r="X463" s="20">
        <v>78813</v>
      </c>
      <c r="Y463" s="20">
        <v>69742</v>
      </c>
      <c r="AA463" s="13">
        <f t="shared" si="113"/>
        <v>3</v>
      </c>
      <c r="AB463" s="5">
        <f t="shared" si="119"/>
        <v>1625505</v>
      </c>
      <c r="AC463" s="5">
        <f t="shared" si="114"/>
        <v>582727</v>
      </c>
      <c r="AD463" s="5">
        <f t="shared" si="120"/>
        <v>2208232</v>
      </c>
      <c r="AE463" s="12"/>
      <c r="AF463" s="12">
        <f t="shared" si="115"/>
        <v>3</v>
      </c>
      <c r="AG463" s="12">
        <f t="shared" si="116"/>
        <v>2022</v>
      </c>
      <c r="AH463" s="12"/>
      <c r="AI463" s="5">
        <f t="shared" si="117"/>
        <v>128523</v>
      </c>
      <c r="AJ463" s="12">
        <f t="shared" si="11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>
        <f t="shared" si="112"/>
        <v>4</v>
      </c>
      <c r="BB463" s="5">
        <f t="shared" ref="BB463:BB526" si="127">IF(AND(BA463&gt;1,BA463&lt;7),SUM(I463:X463),0)</f>
        <v>1625505</v>
      </c>
      <c r="BC463" s="5">
        <f t="shared" si="121"/>
        <v>582727</v>
      </c>
      <c r="BD463" s="5">
        <f t="shared" si="122"/>
        <v>2208232</v>
      </c>
      <c r="BE463" s="12"/>
      <c r="BF463" s="12">
        <f t="shared" si="126"/>
        <v>3</v>
      </c>
      <c r="BG463" s="12">
        <f t="shared" si="123"/>
        <v>2022</v>
      </c>
      <c r="BH463" s="12"/>
      <c r="BI463" s="5">
        <f t="shared" si="124"/>
        <v>128523</v>
      </c>
      <c r="BJ463" s="12">
        <f t="shared" si="125"/>
        <v>20</v>
      </c>
    </row>
    <row r="464" spans="1:62" ht="15.75" x14ac:dyDescent="0.25">
      <c r="A464" s="33">
        <v>44651</v>
      </c>
      <c r="B464" s="20">
        <v>64682</v>
      </c>
      <c r="C464" s="20">
        <v>59538</v>
      </c>
      <c r="D464" s="20">
        <v>57800</v>
      </c>
      <c r="E464" s="20">
        <v>59755</v>
      </c>
      <c r="F464" s="20">
        <v>61764</v>
      </c>
      <c r="G464" s="20">
        <v>72059</v>
      </c>
      <c r="H464" s="20">
        <v>99005</v>
      </c>
      <c r="I464" s="20">
        <v>110296</v>
      </c>
      <c r="J464" s="20">
        <v>104349</v>
      </c>
      <c r="K464" s="20">
        <v>103238</v>
      </c>
      <c r="L464" s="20">
        <v>100595</v>
      </c>
      <c r="M464" s="20">
        <v>96346</v>
      </c>
      <c r="N464" s="20">
        <v>93765</v>
      </c>
      <c r="O464" s="20">
        <v>88573</v>
      </c>
      <c r="P464" s="20">
        <v>84564</v>
      </c>
      <c r="Q464" s="20">
        <v>89387</v>
      </c>
      <c r="R464" s="20">
        <v>97084</v>
      </c>
      <c r="S464" s="20">
        <v>110569</v>
      </c>
      <c r="T464" s="20">
        <v>114936</v>
      </c>
      <c r="U464" s="20">
        <v>128574</v>
      </c>
      <c r="V464" s="20">
        <v>123458</v>
      </c>
      <c r="W464" s="20">
        <v>100327</v>
      </c>
      <c r="X464" s="20">
        <v>78748</v>
      </c>
      <c r="Y464" s="20">
        <v>69677</v>
      </c>
      <c r="AA464" s="13">
        <f t="shared" si="113"/>
        <v>4</v>
      </c>
      <c r="AB464" s="5">
        <f t="shared" si="119"/>
        <v>1624809</v>
      </c>
      <c r="AC464" s="5">
        <f t="shared" si="114"/>
        <v>544280</v>
      </c>
      <c r="AD464" s="5">
        <f t="shared" si="120"/>
        <v>2169089</v>
      </c>
      <c r="AE464" s="12"/>
      <c r="AF464" s="12">
        <f t="shared" si="115"/>
        <v>3</v>
      </c>
      <c r="AG464" s="12">
        <f t="shared" si="116"/>
        <v>2022</v>
      </c>
      <c r="AH464" s="12"/>
      <c r="AI464" s="5">
        <f t="shared" si="117"/>
        <v>128574</v>
      </c>
      <c r="AJ464" s="12">
        <f t="shared" si="11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>
        <f t="shared" si="112"/>
        <v>5</v>
      </c>
      <c r="BB464" s="5">
        <f t="shared" si="127"/>
        <v>1624809</v>
      </c>
      <c r="BC464" s="5">
        <f t="shared" si="121"/>
        <v>544280</v>
      </c>
      <c r="BD464" s="5">
        <f t="shared" si="122"/>
        <v>2169089</v>
      </c>
      <c r="BE464" s="12"/>
      <c r="BF464" s="12">
        <f t="shared" si="126"/>
        <v>3</v>
      </c>
      <c r="BG464" s="12">
        <f t="shared" si="123"/>
        <v>2022</v>
      </c>
      <c r="BH464" s="12"/>
      <c r="BI464" s="5">
        <f t="shared" si="124"/>
        <v>128574</v>
      </c>
      <c r="BJ464" s="12">
        <f t="shared" si="125"/>
        <v>20</v>
      </c>
    </row>
    <row r="465" spans="1:62" ht="15.75" x14ac:dyDescent="0.25">
      <c r="A465" s="33">
        <v>44652</v>
      </c>
      <c r="B465" s="20">
        <v>56286</v>
      </c>
      <c r="C465" s="20">
        <v>52838</v>
      </c>
      <c r="D465" s="20">
        <v>51527</v>
      </c>
      <c r="E465" s="20">
        <v>51665</v>
      </c>
      <c r="F465" s="20">
        <v>53741</v>
      </c>
      <c r="G465" s="20">
        <v>63376</v>
      </c>
      <c r="H465" s="20">
        <v>87540</v>
      </c>
      <c r="I465" s="20">
        <v>99819</v>
      </c>
      <c r="J465" s="20">
        <v>96851</v>
      </c>
      <c r="K465" s="20">
        <v>94221</v>
      </c>
      <c r="L465" s="20">
        <v>90424</v>
      </c>
      <c r="M465" s="20">
        <v>83122</v>
      </c>
      <c r="N465" s="20">
        <v>81184</v>
      </c>
      <c r="O465" s="20">
        <v>76041</v>
      </c>
      <c r="P465" s="20">
        <v>71814</v>
      </c>
      <c r="Q465" s="20">
        <v>75811</v>
      </c>
      <c r="R465" s="20">
        <v>83835</v>
      </c>
      <c r="S465" s="20">
        <v>97898</v>
      </c>
      <c r="T465" s="20">
        <v>100596</v>
      </c>
      <c r="U465" s="20">
        <v>115576</v>
      </c>
      <c r="V465" s="20">
        <v>108217</v>
      </c>
      <c r="W465" s="20">
        <v>90231</v>
      </c>
      <c r="X465" s="20">
        <v>73262</v>
      </c>
      <c r="Y465" s="20">
        <v>63149</v>
      </c>
      <c r="AA465" s="13">
        <f t="shared" si="113"/>
        <v>5</v>
      </c>
      <c r="AB465" s="5">
        <f t="shared" si="119"/>
        <v>1438902</v>
      </c>
      <c r="AC465" s="5">
        <f t="shared" si="114"/>
        <v>480122</v>
      </c>
      <c r="AD465" s="5">
        <f t="shared" si="120"/>
        <v>1919024</v>
      </c>
      <c r="AE465" s="12"/>
      <c r="AF465" s="12">
        <f t="shared" si="115"/>
        <v>4</v>
      </c>
      <c r="AG465" s="12">
        <f t="shared" si="116"/>
        <v>2022</v>
      </c>
      <c r="AH465" s="12"/>
      <c r="AI465" s="5">
        <f t="shared" si="117"/>
        <v>115576</v>
      </c>
      <c r="AJ465" s="12">
        <f t="shared" si="11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>
        <f t="shared" si="112"/>
        <v>6</v>
      </c>
      <c r="BB465" s="5">
        <f t="shared" si="127"/>
        <v>1438902</v>
      </c>
      <c r="BC465" s="5">
        <f t="shared" si="121"/>
        <v>480122</v>
      </c>
      <c r="BD465" s="5">
        <f t="shared" si="122"/>
        <v>1919024</v>
      </c>
      <c r="BE465" s="12"/>
      <c r="BF465" s="12">
        <f t="shared" si="126"/>
        <v>4</v>
      </c>
      <c r="BG465" s="12">
        <f t="shared" si="123"/>
        <v>2022</v>
      </c>
      <c r="BH465" s="12"/>
      <c r="BI465" s="5">
        <f t="shared" si="124"/>
        <v>115576</v>
      </c>
      <c r="BJ465" s="12">
        <f t="shared" si="125"/>
        <v>20</v>
      </c>
    </row>
    <row r="466" spans="1:62" ht="15.75" x14ac:dyDescent="0.25">
      <c r="A466" s="33">
        <v>44653</v>
      </c>
      <c r="B466" s="20">
        <v>58233</v>
      </c>
      <c r="C466" s="20">
        <v>55508</v>
      </c>
      <c r="D466" s="20">
        <v>56497</v>
      </c>
      <c r="E466" s="20">
        <v>55049</v>
      </c>
      <c r="F466" s="20">
        <v>56755</v>
      </c>
      <c r="G466" s="20">
        <v>62606</v>
      </c>
      <c r="H466" s="20">
        <v>83425</v>
      </c>
      <c r="I466" s="20">
        <v>96804</v>
      </c>
      <c r="J466" s="20">
        <v>99312</v>
      </c>
      <c r="K466" s="20">
        <v>101480</v>
      </c>
      <c r="L466" s="20">
        <v>96358</v>
      </c>
      <c r="M466" s="20">
        <v>87138</v>
      </c>
      <c r="N466" s="20">
        <v>85277</v>
      </c>
      <c r="O466" s="20">
        <v>80907</v>
      </c>
      <c r="P466" s="20">
        <v>74731</v>
      </c>
      <c r="Q466" s="20">
        <v>76972</v>
      </c>
      <c r="R466" s="20">
        <v>85638</v>
      </c>
      <c r="S466" s="20">
        <v>99003</v>
      </c>
      <c r="T466" s="20">
        <v>101677</v>
      </c>
      <c r="U466" s="20">
        <v>116384</v>
      </c>
      <c r="V466" s="20">
        <v>108962</v>
      </c>
      <c r="W466" s="20">
        <v>91073</v>
      </c>
      <c r="X466" s="20">
        <v>74127</v>
      </c>
      <c r="Y466" s="20">
        <v>64961</v>
      </c>
      <c r="AA466" s="13">
        <f t="shared" si="113"/>
        <v>6</v>
      </c>
      <c r="AB466" s="5">
        <f t="shared" si="119"/>
        <v>1475843</v>
      </c>
      <c r="AC466" s="5">
        <f t="shared" si="114"/>
        <v>493034</v>
      </c>
      <c r="AD466" s="5">
        <f t="shared" si="120"/>
        <v>1968877</v>
      </c>
      <c r="AE466" s="12"/>
      <c r="AF466" s="12">
        <f t="shared" si="115"/>
        <v>4</v>
      </c>
      <c r="AG466" s="12">
        <f t="shared" si="116"/>
        <v>2022</v>
      </c>
      <c r="AH466" s="12"/>
      <c r="AI466" s="5">
        <f t="shared" si="117"/>
        <v>116384</v>
      </c>
      <c r="AJ466" s="12">
        <f t="shared" si="11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>
        <f t="shared" si="112"/>
        <v>7</v>
      </c>
      <c r="BB466" s="5">
        <f t="shared" si="127"/>
        <v>0</v>
      </c>
      <c r="BC466" s="5">
        <f t="shared" si="121"/>
        <v>1968877</v>
      </c>
      <c r="BD466" s="5">
        <f t="shared" si="122"/>
        <v>1968877</v>
      </c>
      <c r="BE466" s="12"/>
      <c r="BF466" s="12">
        <f t="shared" si="126"/>
        <v>4</v>
      </c>
      <c r="BG466" s="12">
        <f t="shared" si="123"/>
        <v>2022</v>
      </c>
      <c r="BH466" s="12"/>
      <c r="BI466" s="5">
        <f t="shared" si="124"/>
        <v>116384</v>
      </c>
      <c r="BJ466" s="12">
        <f t="shared" si="125"/>
        <v>20</v>
      </c>
    </row>
    <row r="467" spans="1:62" ht="15.75" x14ac:dyDescent="0.25">
      <c r="A467" s="33">
        <v>44654</v>
      </c>
      <c r="B467" s="20">
        <v>59405</v>
      </c>
      <c r="C467" s="20">
        <v>56849</v>
      </c>
      <c r="D467" s="20">
        <v>57954</v>
      </c>
      <c r="E467" s="20">
        <v>56347</v>
      </c>
      <c r="F467" s="20">
        <v>57861</v>
      </c>
      <c r="G467" s="20">
        <v>63361</v>
      </c>
      <c r="H467" s="20">
        <v>84479</v>
      </c>
      <c r="I467" s="20">
        <v>97997</v>
      </c>
      <c r="J467" s="20">
        <v>100548</v>
      </c>
      <c r="K467" s="20">
        <v>102768</v>
      </c>
      <c r="L467" s="20">
        <v>97567</v>
      </c>
      <c r="M467" s="20">
        <v>88280</v>
      </c>
      <c r="N467" s="20">
        <v>86400</v>
      </c>
      <c r="O467" s="20">
        <v>81988</v>
      </c>
      <c r="P467" s="20">
        <v>75741</v>
      </c>
      <c r="Q467" s="20">
        <v>78003</v>
      </c>
      <c r="R467" s="20">
        <v>86755</v>
      </c>
      <c r="S467" s="20">
        <v>100285</v>
      </c>
      <c r="T467" s="20">
        <v>102847</v>
      </c>
      <c r="U467" s="20">
        <v>117835</v>
      </c>
      <c r="V467" s="20">
        <v>110406</v>
      </c>
      <c r="W467" s="20">
        <v>92267</v>
      </c>
      <c r="X467" s="20">
        <v>75140</v>
      </c>
      <c r="Y467" s="20">
        <v>63127</v>
      </c>
      <c r="AA467" s="13">
        <f t="shared" si="113"/>
        <v>7</v>
      </c>
      <c r="AB467" s="5">
        <f t="shared" si="119"/>
        <v>0</v>
      </c>
      <c r="AC467" s="5">
        <f t="shared" si="114"/>
        <v>1994210</v>
      </c>
      <c r="AD467" s="5">
        <f t="shared" si="120"/>
        <v>1994210</v>
      </c>
      <c r="AE467" s="12"/>
      <c r="AF467" s="12">
        <f t="shared" si="115"/>
        <v>4</v>
      </c>
      <c r="AG467" s="12">
        <f t="shared" si="116"/>
        <v>2022</v>
      </c>
      <c r="AH467" s="12"/>
      <c r="AI467" s="5">
        <f t="shared" si="117"/>
        <v>117835</v>
      </c>
      <c r="AJ467" s="12">
        <f t="shared" si="11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>
        <f t="shared" si="112"/>
        <v>1</v>
      </c>
      <c r="BB467" s="5">
        <f t="shared" si="127"/>
        <v>0</v>
      </c>
      <c r="BC467" s="5">
        <f t="shared" si="121"/>
        <v>1994210</v>
      </c>
      <c r="BD467" s="5">
        <f t="shared" si="122"/>
        <v>1994210</v>
      </c>
      <c r="BE467" s="12"/>
      <c r="BF467" s="12">
        <f t="shared" si="126"/>
        <v>4</v>
      </c>
      <c r="BG467" s="12">
        <f t="shared" si="123"/>
        <v>2022</v>
      </c>
      <c r="BH467" s="12"/>
      <c r="BI467" s="5">
        <f t="shared" si="124"/>
        <v>117835</v>
      </c>
      <c r="BJ467" s="12">
        <f t="shared" si="125"/>
        <v>20</v>
      </c>
    </row>
    <row r="468" spans="1:62" ht="15.75" x14ac:dyDescent="0.25">
      <c r="A468" s="33">
        <v>44655</v>
      </c>
      <c r="B468" s="20">
        <v>58329</v>
      </c>
      <c r="C468" s="20">
        <v>54638</v>
      </c>
      <c r="D468" s="20">
        <v>53322</v>
      </c>
      <c r="E468" s="20">
        <v>54428</v>
      </c>
      <c r="F468" s="20">
        <v>56741</v>
      </c>
      <c r="G468" s="20">
        <v>66454</v>
      </c>
      <c r="H468" s="20">
        <v>88484</v>
      </c>
      <c r="I468" s="20">
        <v>100895</v>
      </c>
      <c r="J468" s="20">
        <v>97901</v>
      </c>
      <c r="K468" s="20">
        <v>95235</v>
      </c>
      <c r="L468" s="20">
        <v>91381</v>
      </c>
      <c r="M468" s="20">
        <v>83995</v>
      </c>
      <c r="N468" s="20">
        <v>82024</v>
      </c>
      <c r="O468" s="20">
        <v>76846</v>
      </c>
      <c r="P468" s="20">
        <v>72609</v>
      </c>
      <c r="Q468" s="20">
        <v>76660</v>
      </c>
      <c r="R468" s="20">
        <v>84733</v>
      </c>
      <c r="S468" s="20">
        <v>98889</v>
      </c>
      <c r="T468" s="20">
        <v>101805</v>
      </c>
      <c r="U468" s="20">
        <v>116902</v>
      </c>
      <c r="V468" s="20">
        <v>109579</v>
      </c>
      <c r="W468" s="20">
        <v>91335</v>
      </c>
      <c r="X468" s="20">
        <v>74099</v>
      </c>
      <c r="Y468" s="20">
        <v>62362</v>
      </c>
      <c r="AA468" s="13">
        <f t="shared" si="113"/>
        <v>1</v>
      </c>
      <c r="AB468" s="5">
        <f t="shared" si="119"/>
        <v>0</v>
      </c>
      <c r="AC468" s="5">
        <f t="shared" si="114"/>
        <v>1949646</v>
      </c>
      <c r="AD468" s="5">
        <f t="shared" si="120"/>
        <v>1949646</v>
      </c>
      <c r="AE468" s="12"/>
      <c r="AF468" s="12">
        <f t="shared" si="115"/>
        <v>4</v>
      </c>
      <c r="AG468" s="12">
        <f t="shared" si="116"/>
        <v>2022</v>
      </c>
      <c r="AH468" s="12"/>
      <c r="AI468" s="5">
        <f t="shared" si="117"/>
        <v>116902</v>
      </c>
      <c r="AJ468" s="12">
        <f t="shared" si="11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>
        <f t="shared" si="112"/>
        <v>2</v>
      </c>
      <c r="BB468" s="5">
        <f t="shared" si="127"/>
        <v>1454888</v>
      </c>
      <c r="BC468" s="5">
        <f t="shared" si="121"/>
        <v>494758</v>
      </c>
      <c r="BD468" s="5">
        <f t="shared" si="122"/>
        <v>1949646</v>
      </c>
      <c r="BE468" s="12"/>
      <c r="BF468" s="12">
        <f t="shared" si="126"/>
        <v>4</v>
      </c>
      <c r="BG468" s="12">
        <f t="shared" si="123"/>
        <v>2022</v>
      </c>
      <c r="BH468" s="12"/>
      <c r="BI468" s="5">
        <f t="shared" si="124"/>
        <v>116902</v>
      </c>
      <c r="BJ468" s="12">
        <f t="shared" si="125"/>
        <v>20</v>
      </c>
    </row>
    <row r="469" spans="1:62" ht="15.75" x14ac:dyDescent="0.25">
      <c r="A469" s="33">
        <v>44656</v>
      </c>
      <c r="B469" s="20">
        <v>56901</v>
      </c>
      <c r="C469" s="20">
        <v>55033</v>
      </c>
      <c r="D469" s="20">
        <v>54127</v>
      </c>
      <c r="E469" s="20">
        <v>55297</v>
      </c>
      <c r="F469" s="20">
        <v>57950</v>
      </c>
      <c r="G469" s="20">
        <v>68047</v>
      </c>
      <c r="H469" s="20">
        <v>86043</v>
      </c>
      <c r="I469" s="20">
        <v>98097</v>
      </c>
      <c r="J469" s="20">
        <v>95199</v>
      </c>
      <c r="K469" s="20">
        <v>92611</v>
      </c>
      <c r="L469" s="20">
        <v>88893</v>
      </c>
      <c r="M469" s="20">
        <v>81712</v>
      </c>
      <c r="N469" s="20">
        <v>79789</v>
      </c>
      <c r="O469" s="20">
        <v>74735</v>
      </c>
      <c r="P469" s="20">
        <v>70608</v>
      </c>
      <c r="Q469" s="20">
        <v>74581</v>
      </c>
      <c r="R469" s="20">
        <v>82430</v>
      </c>
      <c r="S469" s="20">
        <v>96222</v>
      </c>
      <c r="T469" s="20">
        <v>98992</v>
      </c>
      <c r="U469" s="20">
        <v>113712</v>
      </c>
      <c r="V469" s="20">
        <v>106484</v>
      </c>
      <c r="W469" s="20">
        <v>88803</v>
      </c>
      <c r="X469" s="20">
        <v>72037</v>
      </c>
      <c r="Y469" s="20">
        <v>60641</v>
      </c>
      <c r="AA469" s="13">
        <f t="shared" si="113"/>
        <v>2</v>
      </c>
      <c r="AB469" s="5">
        <f t="shared" si="119"/>
        <v>1414905</v>
      </c>
      <c r="AC469" s="5">
        <f t="shared" si="114"/>
        <v>494039</v>
      </c>
      <c r="AD469" s="5">
        <f t="shared" si="120"/>
        <v>1908944</v>
      </c>
      <c r="AE469" s="12"/>
      <c r="AF469" s="12">
        <f t="shared" si="115"/>
        <v>4</v>
      </c>
      <c r="AG469" s="12">
        <f t="shared" si="116"/>
        <v>2022</v>
      </c>
      <c r="AH469" s="12"/>
      <c r="AI469" s="5">
        <f t="shared" si="117"/>
        <v>113712</v>
      </c>
      <c r="AJ469" s="12">
        <f t="shared" si="11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>
        <f t="shared" ref="BA469:BA532" si="128">WEEKDAY(A469)</f>
        <v>3</v>
      </c>
      <c r="BB469" s="5">
        <f t="shared" si="127"/>
        <v>1414905</v>
      </c>
      <c r="BC469" s="5">
        <f t="shared" si="121"/>
        <v>494039</v>
      </c>
      <c r="BD469" s="5">
        <f t="shared" si="122"/>
        <v>1908944</v>
      </c>
      <c r="BE469" s="12"/>
      <c r="BF469" s="12">
        <f t="shared" si="126"/>
        <v>4</v>
      </c>
      <c r="BG469" s="12">
        <f t="shared" si="123"/>
        <v>2022</v>
      </c>
      <c r="BH469" s="12"/>
      <c r="BI469" s="5">
        <f t="shared" si="124"/>
        <v>113712</v>
      </c>
      <c r="BJ469" s="12">
        <f t="shared" si="125"/>
        <v>20</v>
      </c>
    </row>
    <row r="470" spans="1:62" ht="15.75" x14ac:dyDescent="0.25">
      <c r="A470" s="33">
        <v>44657</v>
      </c>
      <c r="B470" s="20">
        <v>56602</v>
      </c>
      <c r="C470" s="20">
        <v>54215</v>
      </c>
      <c r="D470" s="20">
        <v>53133</v>
      </c>
      <c r="E470" s="20">
        <v>55123</v>
      </c>
      <c r="F470" s="20">
        <v>57850</v>
      </c>
      <c r="G470" s="20">
        <v>67752</v>
      </c>
      <c r="H470" s="20">
        <v>85523</v>
      </c>
      <c r="I470" s="20">
        <v>97506</v>
      </c>
      <c r="J470" s="20">
        <v>94617</v>
      </c>
      <c r="K470" s="20">
        <v>92053</v>
      </c>
      <c r="L470" s="20">
        <v>88388</v>
      </c>
      <c r="M470" s="20">
        <v>81217</v>
      </c>
      <c r="N470" s="20">
        <v>79337</v>
      </c>
      <c r="O470" s="20">
        <v>74318</v>
      </c>
      <c r="P470" s="20">
        <v>70198</v>
      </c>
      <c r="Q470" s="20">
        <v>74104</v>
      </c>
      <c r="R470" s="20">
        <v>81910</v>
      </c>
      <c r="S470" s="20">
        <v>95648</v>
      </c>
      <c r="T470" s="20">
        <v>98365</v>
      </c>
      <c r="U470" s="20">
        <v>113010</v>
      </c>
      <c r="V470" s="20">
        <v>105700</v>
      </c>
      <c r="W470" s="20">
        <v>88155</v>
      </c>
      <c r="X470" s="20">
        <v>71585</v>
      </c>
      <c r="Y470" s="20">
        <v>59705</v>
      </c>
      <c r="AA470" s="13">
        <f t="shared" si="113"/>
        <v>3</v>
      </c>
      <c r="AB470" s="5">
        <f t="shared" si="119"/>
        <v>1406111</v>
      </c>
      <c r="AC470" s="5">
        <f t="shared" si="114"/>
        <v>489903</v>
      </c>
      <c r="AD470" s="5">
        <f t="shared" si="120"/>
        <v>1896014</v>
      </c>
      <c r="AE470" s="12"/>
      <c r="AF470" s="12">
        <f t="shared" si="115"/>
        <v>4</v>
      </c>
      <c r="AG470" s="12">
        <f t="shared" si="116"/>
        <v>2022</v>
      </c>
      <c r="AH470" s="12"/>
      <c r="AI470" s="5">
        <f t="shared" si="117"/>
        <v>113010</v>
      </c>
      <c r="AJ470" s="12">
        <f t="shared" si="11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>
        <f t="shared" si="128"/>
        <v>4</v>
      </c>
      <c r="BB470" s="5">
        <f t="shared" si="127"/>
        <v>1406111</v>
      </c>
      <c r="BC470" s="5">
        <f t="shared" si="121"/>
        <v>489903</v>
      </c>
      <c r="BD470" s="5">
        <f t="shared" si="122"/>
        <v>1896014</v>
      </c>
      <c r="BE470" s="12"/>
      <c r="BF470" s="12">
        <f t="shared" si="126"/>
        <v>4</v>
      </c>
      <c r="BG470" s="12">
        <f t="shared" si="123"/>
        <v>2022</v>
      </c>
      <c r="BH470" s="12"/>
      <c r="BI470" s="5">
        <f t="shared" si="124"/>
        <v>113010</v>
      </c>
      <c r="BJ470" s="12">
        <f t="shared" si="125"/>
        <v>20</v>
      </c>
    </row>
    <row r="471" spans="1:62" ht="15.75" x14ac:dyDescent="0.25">
      <c r="A471" s="33">
        <v>44658</v>
      </c>
      <c r="B471" s="20">
        <v>54617</v>
      </c>
      <c r="C471" s="20">
        <v>52867</v>
      </c>
      <c r="D471" s="20">
        <v>51606</v>
      </c>
      <c r="E471" s="20">
        <v>53248</v>
      </c>
      <c r="F471" s="20">
        <v>55856</v>
      </c>
      <c r="G471" s="20">
        <v>65373</v>
      </c>
      <c r="H471" s="20">
        <v>85018</v>
      </c>
      <c r="I471" s="20">
        <v>96938</v>
      </c>
      <c r="J471" s="20">
        <v>94066</v>
      </c>
      <c r="K471" s="20">
        <v>91520</v>
      </c>
      <c r="L471" s="20">
        <v>87850</v>
      </c>
      <c r="M471" s="20">
        <v>80747</v>
      </c>
      <c r="N471" s="20">
        <v>78851</v>
      </c>
      <c r="O471" s="20">
        <v>73867</v>
      </c>
      <c r="P471" s="20">
        <v>69773</v>
      </c>
      <c r="Q471" s="20">
        <v>73658</v>
      </c>
      <c r="R471" s="20">
        <v>81585</v>
      </c>
      <c r="S471" s="20">
        <v>95228</v>
      </c>
      <c r="T471" s="20">
        <v>97929</v>
      </c>
      <c r="U471" s="20">
        <v>112305</v>
      </c>
      <c r="V471" s="20">
        <v>105310</v>
      </c>
      <c r="W471" s="20">
        <v>87766</v>
      </c>
      <c r="X471" s="20">
        <v>71179</v>
      </c>
      <c r="Y471" s="20">
        <v>59363</v>
      </c>
      <c r="AA471" s="13">
        <f t="shared" si="113"/>
        <v>4</v>
      </c>
      <c r="AB471" s="5">
        <f t="shared" si="119"/>
        <v>1398572</v>
      </c>
      <c r="AC471" s="5">
        <f t="shared" si="114"/>
        <v>477948</v>
      </c>
      <c r="AD471" s="5">
        <f t="shared" si="120"/>
        <v>1876520</v>
      </c>
      <c r="AE471" s="12"/>
      <c r="AF471" s="12">
        <f t="shared" si="115"/>
        <v>4</v>
      </c>
      <c r="AG471" s="12">
        <f t="shared" si="116"/>
        <v>2022</v>
      </c>
      <c r="AH471" s="12"/>
      <c r="AI471" s="5">
        <f t="shared" si="117"/>
        <v>112305</v>
      </c>
      <c r="AJ471" s="12">
        <f t="shared" si="118"/>
        <v>20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>
        <f t="shared" si="128"/>
        <v>5</v>
      </c>
      <c r="BB471" s="5">
        <f t="shared" si="127"/>
        <v>1398572</v>
      </c>
      <c r="BC471" s="5">
        <f t="shared" si="121"/>
        <v>477948</v>
      </c>
      <c r="BD471" s="5">
        <f t="shared" si="122"/>
        <v>1876520</v>
      </c>
      <c r="BE471" s="12"/>
      <c r="BF471" s="12">
        <f t="shared" si="126"/>
        <v>4</v>
      </c>
      <c r="BG471" s="12">
        <f t="shared" si="123"/>
        <v>2022</v>
      </c>
      <c r="BH471" s="12"/>
      <c r="BI471" s="5">
        <f t="shared" si="124"/>
        <v>112305</v>
      </c>
      <c r="BJ471" s="12">
        <f t="shared" si="125"/>
        <v>20</v>
      </c>
    </row>
    <row r="472" spans="1:62" ht="15.75" x14ac:dyDescent="0.25">
      <c r="A472" s="33">
        <v>44659</v>
      </c>
      <c r="B472" s="20">
        <v>54575</v>
      </c>
      <c r="C472" s="20">
        <v>51289</v>
      </c>
      <c r="D472" s="20">
        <v>50002</v>
      </c>
      <c r="E472" s="20">
        <v>51279</v>
      </c>
      <c r="F472" s="20">
        <v>53477</v>
      </c>
      <c r="G472" s="20">
        <v>63027</v>
      </c>
      <c r="H472" s="20">
        <v>85031</v>
      </c>
      <c r="I472" s="20">
        <v>96950</v>
      </c>
      <c r="J472" s="20">
        <v>94080</v>
      </c>
      <c r="K472" s="20">
        <v>91517</v>
      </c>
      <c r="L472" s="20">
        <v>87821</v>
      </c>
      <c r="M472" s="20">
        <v>80723</v>
      </c>
      <c r="N472" s="20">
        <v>78840</v>
      </c>
      <c r="O472" s="20">
        <v>73855</v>
      </c>
      <c r="P472" s="20">
        <v>69749</v>
      </c>
      <c r="Q472" s="20">
        <v>73650</v>
      </c>
      <c r="R472" s="20">
        <v>81398</v>
      </c>
      <c r="S472" s="20">
        <v>95010</v>
      </c>
      <c r="T472" s="20">
        <v>97733</v>
      </c>
      <c r="U472" s="20">
        <v>112243</v>
      </c>
      <c r="V472" s="20">
        <v>105132</v>
      </c>
      <c r="W472" s="20">
        <v>87611</v>
      </c>
      <c r="X472" s="20">
        <v>71171</v>
      </c>
      <c r="Y472" s="20">
        <v>59335</v>
      </c>
      <c r="AA472" s="13">
        <f t="shared" si="113"/>
        <v>5</v>
      </c>
      <c r="AB472" s="5">
        <f t="shared" si="119"/>
        <v>1397483</v>
      </c>
      <c r="AC472" s="5">
        <f t="shared" si="114"/>
        <v>468015</v>
      </c>
      <c r="AD472" s="5">
        <f t="shared" si="120"/>
        <v>1865498</v>
      </c>
      <c r="AE472" s="12"/>
      <c r="AF472" s="12">
        <f t="shared" si="115"/>
        <v>4</v>
      </c>
      <c r="AG472" s="12">
        <f t="shared" si="116"/>
        <v>2022</v>
      </c>
      <c r="AH472" s="12"/>
      <c r="AI472" s="5">
        <f t="shared" si="117"/>
        <v>112243</v>
      </c>
      <c r="AJ472" s="12">
        <f t="shared" si="118"/>
        <v>20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>
        <f t="shared" si="128"/>
        <v>6</v>
      </c>
      <c r="BB472" s="5">
        <f t="shared" si="127"/>
        <v>1397483</v>
      </c>
      <c r="BC472" s="5">
        <f t="shared" si="121"/>
        <v>468015</v>
      </c>
      <c r="BD472" s="5">
        <f t="shared" si="122"/>
        <v>1865498</v>
      </c>
      <c r="BE472" s="12"/>
      <c r="BF472" s="12">
        <f t="shared" si="126"/>
        <v>4</v>
      </c>
      <c r="BG472" s="12">
        <f t="shared" si="123"/>
        <v>2022</v>
      </c>
      <c r="BH472" s="12"/>
      <c r="BI472" s="5">
        <f t="shared" si="124"/>
        <v>112243</v>
      </c>
      <c r="BJ472" s="12">
        <f t="shared" si="125"/>
        <v>20</v>
      </c>
    </row>
    <row r="473" spans="1:62" ht="15.75" x14ac:dyDescent="0.25">
      <c r="A473" s="33">
        <v>44660</v>
      </c>
      <c r="B473" s="20">
        <v>54344</v>
      </c>
      <c r="C473" s="20">
        <v>51315</v>
      </c>
      <c r="D473" s="20">
        <v>52405</v>
      </c>
      <c r="E473" s="20">
        <v>51191</v>
      </c>
      <c r="F473" s="20">
        <v>52657</v>
      </c>
      <c r="G473" s="20">
        <v>60413</v>
      </c>
      <c r="H473" s="20">
        <v>80550</v>
      </c>
      <c r="I473" s="20">
        <v>93454</v>
      </c>
      <c r="J473" s="20">
        <v>95910</v>
      </c>
      <c r="K473" s="20">
        <v>98033</v>
      </c>
      <c r="L473" s="20">
        <v>93097</v>
      </c>
      <c r="M473" s="20">
        <v>84255</v>
      </c>
      <c r="N473" s="20">
        <v>82442</v>
      </c>
      <c r="O473" s="20">
        <v>78201</v>
      </c>
      <c r="P473" s="20">
        <v>72216</v>
      </c>
      <c r="Q473" s="20">
        <v>74370</v>
      </c>
      <c r="R473" s="20">
        <v>82711</v>
      </c>
      <c r="S473" s="20">
        <v>95747</v>
      </c>
      <c r="T473" s="20">
        <v>98285</v>
      </c>
      <c r="U473" s="20">
        <v>112433</v>
      </c>
      <c r="V473" s="20">
        <v>105122</v>
      </c>
      <c r="W473" s="20">
        <v>87946</v>
      </c>
      <c r="X473" s="20">
        <v>71565</v>
      </c>
      <c r="Y473" s="20">
        <v>60077</v>
      </c>
      <c r="AA473" s="13">
        <f t="shared" si="113"/>
        <v>6</v>
      </c>
      <c r="AB473" s="5">
        <f t="shared" si="119"/>
        <v>1425787</v>
      </c>
      <c r="AC473" s="5">
        <f t="shared" si="114"/>
        <v>462952</v>
      </c>
      <c r="AD473" s="5">
        <f t="shared" si="120"/>
        <v>1888739</v>
      </c>
      <c r="AE473" s="12"/>
      <c r="AF473" s="12">
        <f t="shared" si="115"/>
        <v>4</v>
      </c>
      <c r="AG473" s="12">
        <f t="shared" si="116"/>
        <v>2022</v>
      </c>
      <c r="AH473" s="12"/>
      <c r="AI473" s="5">
        <f t="shared" si="117"/>
        <v>112433</v>
      </c>
      <c r="AJ473" s="12">
        <f t="shared" si="11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>
        <f t="shared" si="128"/>
        <v>7</v>
      </c>
      <c r="BB473" s="5">
        <f t="shared" si="127"/>
        <v>0</v>
      </c>
      <c r="BC473" s="5">
        <f t="shared" si="121"/>
        <v>1888739</v>
      </c>
      <c r="BD473" s="5">
        <f t="shared" si="122"/>
        <v>1888739</v>
      </c>
      <c r="BE473" s="12"/>
      <c r="BF473" s="12">
        <f t="shared" si="126"/>
        <v>4</v>
      </c>
      <c r="BG473" s="12">
        <f t="shared" si="123"/>
        <v>2022</v>
      </c>
      <c r="BH473" s="12"/>
      <c r="BI473" s="5">
        <f t="shared" si="124"/>
        <v>112433</v>
      </c>
      <c r="BJ473" s="12">
        <f t="shared" si="125"/>
        <v>20</v>
      </c>
    </row>
    <row r="474" spans="1:62" ht="15.75" x14ac:dyDescent="0.25">
      <c r="A474" s="33">
        <v>44661</v>
      </c>
      <c r="B474" s="20">
        <v>54345</v>
      </c>
      <c r="C474" s="20">
        <v>50839</v>
      </c>
      <c r="D474" s="20">
        <v>51479</v>
      </c>
      <c r="E474" s="20">
        <v>50238</v>
      </c>
      <c r="F474" s="20">
        <v>51958</v>
      </c>
      <c r="G474" s="20">
        <v>60406</v>
      </c>
      <c r="H474" s="20">
        <v>80539</v>
      </c>
      <c r="I474" s="20">
        <v>93421</v>
      </c>
      <c r="J474" s="20">
        <v>95855</v>
      </c>
      <c r="K474" s="20">
        <v>97967</v>
      </c>
      <c r="L474" s="20">
        <v>93018</v>
      </c>
      <c r="M474" s="20">
        <v>84168</v>
      </c>
      <c r="N474" s="20">
        <v>82367</v>
      </c>
      <c r="O474" s="20">
        <v>78164</v>
      </c>
      <c r="P474" s="20">
        <v>72210</v>
      </c>
      <c r="Q474" s="20">
        <v>74365</v>
      </c>
      <c r="R474" s="20">
        <v>82688</v>
      </c>
      <c r="S474" s="20">
        <v>95601</v>
      </c>
      <c r="T474" s="20">
        <v>98123</v>
      </c>
      <c r="U474" s="20">
        <v>112315</v>
      </c>
      <c r="V474" s="20">
        <v>105139</v>
      </c>
      <c r="W474" s="20">
        <v>87949</v>
      </c>
      <c r="X474" s="20">
        <v>71587</v>
      </c>
      <c r="Y474" s="20">
        <v>60307</v>
      </c>
      <c r="AA474" s="13">
        <f t="shared" si="113"/>
        <v>7</v>
      </c>
      <c r="AB474" s="5">
        <f t="shared" si="119"/>
        <v>0</v>
      </c>
      <c r="AC474" s="5">
        <f t="shared" si="114"/>
        <v>1885048</v>
      </c>
      <c r="AD474" s="5">
        <f t="shared" si="120"/>
        <v>1885048</v>
      </c>
      <c r="AE474" s="12"/>
      <c r="AF474" s="12">
        <f t="shared" si="115"/>
        <v>4</v>
      </c>
      <c r="AG474" s="12">
        <f t="shared" si="116"/>
        <v>2022</v>
      </c>
      <c r="AH474" s="12"/>
      <c r="AI474" s="5">
        <f t="shared" si="117"/>
        <v>112315</v>
      </c>
      <c r="AJ474" s="12">
        <f t="shared" si="11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>
        <f t="shared" si="128"/>
        <v>1</v>
      </c>
      <c r="BB474" s="5">
        <f t="shared" si="127"/>
        <v>0</v>
      </c>
      <c r="BC474" s="5">
        <f t="shared" si="121"/>
        <v>1885048</v>
      </c>
      <c r="BD474" s="5">
        <f t="shared" si="122"/>
        <v>1885048</v>
      </c>
      <c r="BE474" s="12"/>
      <c r="BF474" s="12">
        <f t="shared" si="126"/>
        <v>4</v>
      </c>
      <c r="BG474" s="12">
        <f t="shared" si="123"/>
        <v>2022</v>
      </c>
      <c r="BH474" s="12"/>
      <c r="BI474" s="5">
        <f t="shared" si="124"/>
        <v>112315</v>
      </c>
      <c r="BJ474" s="12">
        <f t="shared" si="125"/>
        <v>20</v>
      </c>
    </row>
    <row r="475" spans="1:62" ht="15.75" x14ac:dyDescent="0.25">
      <c r="A475" s="33">
        <v>44662</v>
      </c>
      <c r="B475" s="20">
        <v>54554</v>
      </c>
      <c r="C475" s="20">
        <v>51709</v>
      </c>
      <c r="D475" s="20">
        <v>50314</v>
      </c>
      <c r="E475" s="20">
        <v>51391</v>
      </c>
      <c r="F475" s="20">
        <v>53700</v>
      </c>
      <c r="G475" s="20">
        <v>63238</v>
      </c>
      <c r="H475" s="20">
        <v>85011</v>
      </c>
      <c r="I475" s="20">
        <v>96940</v>
      </c>
      <c r="J475" s="20">
        <v>94071</v>
      </c>
      <c r="K475" s="20">
        <v>91535</v>
      </c>
      <c r="L475" s="20">
        <v>87848</v>
      </c>
      <c r="M475" s="20">
        <v>80743</v>
      </c>
      <c r="N475" s="20">
        <v>78873</v>
      </c>
      <c r="O475" s="20">
        <v>73891</v>
      </c>
      <c r="P475" s="20">
        <v>69802</v>
      </c>
      <c r="Q475" s="20">
        <v>73707</v>
      </c>
      <c r="R475" s="20">
        <v>81449</v>
      </c>
      <c r="S475" s="20">
        <v>95086</v>
      </c>
      <c r="T475" s="20">
        <v>97905</v>
      </c>
      <c r="U475" s="20">
        <v>112395</v>
      </c>
      <c r="V475" s="20">
        <v>105278</v>
      </c>
      <c r="W475" s="20">
        <v>87819</v>
      </c>
      <c r="X475" s="20">
        <v>71199</v>
      </c>
      <c r="Y475" s="20">
        <v>59368</v>
      </c>
      <c r="AA475" s="13">
        <f t="shared" ref="AA475:AA538" si="129">WEEKDAY(A475,2)</f>
        <v>1</v>
      </c>
      <c r="AB475" s="5">
        <f t="shared" si="119"/>
        <v>0</v>
      </c>
      <c r="AC475" s="5">
        <f t="shared" si="114"/>
        <v>1867826</v>
      </c>
      <c r="AD475" s="5">
        <f t="shared" si="120"/>
        <v>1867826</v>
      </c>
      <c r="AE475" s="12"/>
      <c r="AF475" s="12">
        <f t="shared" si="115"/>
        <v>4</v>
      </c>
      <c r="AG475" s="12">
        <f t="shared" si="116"/>
        <v>2022</v>
      </c>
      <c r="AH475" s="12"/>
      <c r="AI475" s="5">
        <f t="shared" si="117"/>
        <v>112395</v>
      </c>
      <c r="AJ475" s="12">
        <f t="shared" si="11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>
        <f t="shared" si="128"/>
        <v>2</v>
      </c>
      <c r="BB475" s="5">
        <f t="shared" si="127"/>
        <v>1398541</v>
      </c>
      <c r="BC475" s="5">
        <f t="shared" si="121"/>
        <v>469285</v>
      </c>
      <c r="BD475" s="5">
        <f t="shared" si="122"/>
        <v>1867826</v>
      </c>
      <c r="BE475" s="12"/>
      <c r="BF475" s="12">
        <f t="shared" si="126"/>
        <v>4</v>
      </c>
      <c r="BG475" s="12">
        <f t="shared" si="123"/>
        <v>2022</v>
      </c>
      <c r="BH475" s="12"/>
      <c r="BI475" s="5">
        <f t="shared" si="124"/>
        <v>112395</v>
      </c>
      <c r="BJ475" s="12">
        <f t="shared" si="125"/>
        <v>20</v>
      </c>
    </row>
    <row r="476" spans="1:62" ht="15.75" x14ac:dyDescent="0.25">
      <c r="A476" s="33">
        <v>44663</v>
      </c>
      <c r="B476" s="20">
        <v>54571</v>
      </c>
      <c r="C476" s="20">
        <v>50971</v>
      </c>
      <c r="D476" s="20">
        <v>49350</v>
      </c>
      <c r="E476" s="20">
        <v>50621</v>
      </c>
      <c r="F476" s="20">
        <v>52646</v>
      </c>
      <c r="G476" s="20">
        <v>61582</v>
      </c>
      <c r="H476" s="20">
        <v>85033</v>
      </c>
      <c r="I476" s="20">
        <v>96958</v>
      </c>
      <c r="J476" s="20">
        <v>94093</v>
      </c>
      <c r="K476" s="20">
        <v>91535</v>
      </c>
      <c r="L476" s="20">
        <v>87843</v>
      </c>
      <c r="M476" s="20">
        <v>80732</v>
      </c>
      <c r="N476" s="20">
        <v>78870</v>
      </c>
      <c r="O476" s="20">
        <v>73879</v>
      </c>
      <c r="P476" s="20">
        <v>69808</v>
      </c>
      <c r="Q476" s="20">
        <v>73703</v>
      </c>
      <c r="R476" s="20">
        <v>81443</v>
      </c>
      <c r="S476" s="20">
        <v>95086</v>
      </c>
      <c r="T476" s="20">
        <v>97822</v>
      </c>
      <c r="U476" s="20">
        <v>112387</v>
      </c>
      <c r="V476" s="20">
        <v>105293</v>
      </c>
      <c r="W476" s="20">
        <v>87702</v>
      </c>
      <c r="X476" s="20">
        <v>71214</v>
      </c>
      <c r="Y476" s="20">
        <v>59405</v>
      </c>
      <c r="AA476" s="13">
        <f t="shared" si="129"/>
        <v>2</v>
      </c>
      <c r="AB476" s="5">
        <f t="shared" si="119"/>
        <v>1398368</v>
      </c>
      <c r="AC476" s="5">
        <f t="shared" si="114"/>
        <v>464179</v>
      </c>
      <c r="AD476" s="5">
        <f t="shared" si="120"/>
        <v>1862547</v>
      </c>
      <c r="AE476" s="12"/>
      <c r="AF476" s="12">
        <f t="shared" si="115"/>
        <v>4</v>
      </c>
      <c r="AG476" s="12">
        <f t="shared" si="116"/>
        <v>2022</v>
      </c>
      <c r="AH476" s="12"/>
      <c r="AI476" s="5">
        <f t="shared" si="117"/>
        <v>112387</v>
      </c>
      <c r="AJ476" s="12">
        <f t="shared" si="11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>
        <f t="shared" si="128"/>
        <v>3</v>
      </c>
      <c r="BB476" s="5">
        <f t="shared" si="127"/>
        <v>1398368</v>
      </c>
      <c r="BC476" s="5">
        <f t="shared" si="121"/>
        <v>464179</v>
      </c>
      <c r="BD476" s="5">
        <f t="shared" si="122"/>
        <v>1862547</v>
      </c>
      <c r="BE476" s="12"/>
      <c r="BF476" s="12">
        <f t="shared" si="126"/>
        <v>4</v>
      </c>
      <c r="BG476" s="12">
        <f t="shared" si="123"/>
        <v>2022</v>
      </c>
      <c r="BH476" s="12"/>
      <c r="BI476" s="5">
        <f t="shared" si="124"/>
        <v>112387</v>
      </c>
      <c r="BJ476" s="12">
        <f t="shared" si="125"/>
        <v>20</v>
      </c>
    </row>
    <row r="477" spans="1:62" ht="15.75" x14ac:dyDescent="0.25">
      <c r="A477" s="33">
        <v>44664</v>
      </c>
      <c r="B477" s="20">
        <v>51017</v>
      </c>
      <c r="C477" s="20">
        <v>49400</v>
      </c>
      <c r="D477" s="20">
        <v>48856</v>
      </c>
      <c r="E477" s="20">
        <v>50392</v>
      </c>
      <c r="F477" s="20">
        <v>52568</v>
      </c>
      <c r="G477" s="20">
        <v>61837</v>
      </c>
      <c r="H477" s="20">
        <v>79364</v>
      </c>
      <c r="I477" s="20">
        <v>90504</v>
      </c>
      <c r="J477" s="20">
        <v>87864</v>
      </c>
      <c r="K477" s="20">
        <v>85477</v>
      </c>
      <c r="L477" s="20">
        <v>82035</v>
      </c>
      <c r="M477" s="20">
        <v>75431</v>
      </c>
      <c r="N477" s="20">
        <v>73661</v>
      </c>
      <c r="O477" s="20">
        <v>69014</v>
      </c>
      <c r="P477" s="20">
        <v>65167</v>
      </c>
      <c r="Q477" s="20">
        <v>68805</v>
      </c>
      <c r="R477" s="20">
        <v>76022</v>
      </c>
      <c r="S477" s="20">
        <v>88829</v>
      </c>
      <c r="T477" s="20">
        <v>91369</v>
      </c>
      <c r="U477" s="20">
        <v>104925</v>
      </c>
      <c r="V477" s="20">
        <v>98288</v>
      </c>
      <c r="W477" s="20">
        <v>81828</v>
      </c>
      <c r="X477" s="20">
        <v>66479</v>
      </c>
      <c r="Y477" s="20">
        <v>55448</v>
      </c>
      <c r="AA477" s="13">
        <f t="shared" si="129"/>
        <v>3</v>
      </c>
      <c r="AB477" s="5">
        <f t="shared" si="119"/>
        <v>1305698</v>
      </c>
      <c r="AC477" s="5">
        <f t="shared" si="114"/>
        <v>448882</v>
      </c>
      <c r="AD477" s="5">
        <f t="shared" si="120"/>
        <v>1754580</v>
      </c>
      <c r="AE477" s="12"/>
      <c r="AF477" s="12">
        <f t="shared" si="115"/>
        <v>4</v>
      </c>
      <c r="AG477" s="12">
        <f t="shared" si="116"/>
        <v>2022</v>
      </c>
      <c r="AH477" s="12"/>
      <c r="AI477" s="5">
        <f t="shared" si="117"/>
        <v>104925</v>
      </c>
      <c r="AJ477" s="12">
        <f t="shared" si="11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>
        <f t="shared" si="128"/>
        <v>4</v>
      </c>
      <c r="BB477" s="5">
        <f t="shared" si="127"/>
        <v>1305698</v>
      </c>
      <c r="BC477" s="5">
        <f t="shared" si="121"/>
        <v>448882</v>
      </c>
      <c r="BD477" s="5">
        <f t="shared" si="122"/>
        <v>1754580</v>
      </c>
      <c r="BE477" s="12"/>
      <c r="BF477" s="12">
        <f t="shared" si="126"/>
        <v>4</v>
      </c>
      <c r="BG477" s="12">
        <f t="shared" si="123"/>
        <v>2022</v>
      </c>
      <c r="BH477" s="12"/>
      <c r="BI477" s="5">
        <f t="shared" si="124"/>
        <v>104925</v>
      </c>
      <c r="BJ477" s="12">
        <f t="shared" si="125"/>
        <v>20</v>
      </c>
    </row>
    <row r="478" spans="1:62" ht="15.75" x14ac:dyDescent="0.25">
      <c r="A478" s="33">
        <v>44665</v>
      </c>
      <c r="B478" s="20">
        <v>54383</v>
      </c>
      <c r="C478" s="20">
        <v>50781</v>
      </c>
      <c r="D478" s="20">
        <v>48300</v>
      </c>
      <c r="E478" s="20">
        <v>49505</v>
      </c>
      <c r="F478" s="20">
        <v>52024</v>
      </c>
      <c r="G478" s="20">
        <v>61351</v>
      </c>
      <c r="H478" s="20">
        <v>84729</v>
      </c>
      <c r="I478" s="20">
        <v>96605</v>
      </c>
      <c r="J478" s="20">
        <v>93742</v>
      </c>
      <c r="K478" s="20">
        <v>91181</v>
      </c>
      <c r="L478" s="20">
        <v>87532</v>
      </c>
      <c r="M478" s="20">
        <v>80445</v>
      </c>
      <c r="N478" s="20">
        <v>78561</v>
      </c>
      <c r="O478" s="20">
        <v>73603</v>
      </c>
      <c r="P478" s="20">
        <v>69872</v>
      </c>
      <c r="Q478" s="20">
        <v>73399</v>
      </c>
      <c r="R478" s="20">
        <v>81323</v>
      </c>
      <c r="S478" s="20">
        <v>94966</v>
      </c>
      <c r="T478" s="20">
        <v>97584</v>
      </c>
      <c r="U478" s="20">
        <v>111953</v>
      </c>
      <c r="V478" s="20">
        <v>104857</v>
      </c>
      <c r="W478" s="20">
        <v>87364</v>
      </c>
      <c r="X478" s="20">
        <v>71032</v>
      </c>
      <c r="Y478" s="20">
        <v>59208</v>
      </c>
      <c r="AA478" s="13">
        <f t="shared" si="129"/>
        <v>4</v>
      </c>
      <c r="AB478" s="5">
        <f t="shared" si="119"/>
        <v>1394019</v>
      </c>
      <c r="AC478" s="5">
        <f t="shared" si="114"/>
        <v>460281</v>
      </c>
      <c r="AD478" s="5">
        <f t="shared" si="120"/>
        <v>1854300</v>
      </c>
      <c r="AE478" s="12"/>
      <c r="AF478" s="12">
        <f t="shared" si="115"/>
        <v>4</v>
      </c>
      <c r="AG478" s="12">
        <f t="shared" si="116"/>
        <v>2022</v>
      </c>
      <c r="AH478" s="12"/>
      <c r="AI478" s="5">
        <f t="shared" si="117"/>
        <v>111953</v>
      </c>
      <c r="AJ478" s="12">
        <f t="shared" si="118"/>
        <v>20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>
        <f t="shared" si="128"/>
        <v>5</v>
      </c>
      <c r="BB478" s="5">
        <f t="shared" si="127"/>
        <v>1394019</v>
      </c>
      <c r="BC478" s="5">
        <f t="shared" si="121"/>
        <v>460281</v>
      </c>
      <c r="BD478" s="5">
        <f t="shared" si="122"/>
        <v>1854300</v>
      </c>
      <c r="BE478" s="12"/>
      <c r="BF478" s="12">
        <f t="shared" si="126"/>
        <v>4</v>
      </c>
      <c r="BG478" s="12">
        <f t="shared" si="123"/>
        <v>2022</v>
      </c>
      <c r="BH478" s="12"/>
      <c r="BI478" s="5">
        <f t="shared" si="124"/>
        <v>111953</v>
      </c>
      <c r="BJ478" s="12">
        <f t="shared" si="125"/>
        <v>20</v>
      </c>
    </row>
    <row r="479" spans="1:62" ht="15.75" x14ac:dyDescent="0.25">
      <c r="A479" s="33">
        <v>44666</v>
      </c>
      <c r="B479" s="20">
        <v>54823</v>
      </c>
      <c r="C479" s="20">
        <v>52172</v>
      </c>
      <c r="D479" s="20">
        <v>50395</v>
      </c>
      <c r="E479" s="20">
        <v>51387</v>
      </c>
      <c r="F479" s="20">
        <v>53431</v>
      </c>
      <c r="G479" s="20">
        <v>62061</v>
      </c>
      <c r="H479" s="20">
        <v>84864</v>
      </c>
      <c r="I479" s="20">
        <v>96764</v>
      </c>
      <c r="J479" s="20">
        <v>93894</v>
      </c>
      <c r="K479" s="20">
        <v>91355</v>
      </c>
      <c r="L479" s="20">
        <v>87676</v>
      </c>
      <c r="M479" s="20">
        <v>80579</v>
      </c>
      <c r="N479" s="20">
        <v>78693</v>
      </c>
      <c r="O479" s="20">
        <v>73731</v>
      </c>
      <c r="P479" s="20">
        <v>69653</v>
      </c>
      <c r="Q479" s="20">
        <v>73519</v>
      </c>
      <c r="R479" s="20">
        <v>81210</v>
      </c>
      <c r="S479" s="20">
        <v>94817</v>
      </c>
      <c r="T479" s="20">
        <v>97499</v>
      </c>
      <c r="U479" s="20">
        <v>111899</v>
      </c>
      <c r="V479" s="20">
        <v>104820</v>
      </c>
      <c r="W479" s="20">
        <v>87437</v>
      </c>
      <c r="X479" s="20">
        <v>71034</v>
      </c>
      <c r="Y479" s="20">
        <v>59233</v>
      </c>
      <c r="AA479" s="13">
        <v>8</v>
      </c>
      <c r="AB479" s="5">
        <f t="shared" si="119"/>
        <v>0</v>
      </c>
      <c r="AC479" s="5">
        <f t="shared" si="114"/>
        <v>1862946</v>
      </c>
      <c r="AD479" s="5">
        <f t="shared" si="120"/>
        <v>1862946</v>
      </c>
      <c r="AE479" s="12"/>
      <c r="AF479" s="12">
        <f t="shared" si="115"/>
        <v>4</v>
      </c>
      <c r="AG479" s="12">
        <f t="shared" si="116"/>
        <v>2022</v>
      </c>
      <c r="AH479" s="12"/>
      <c r="AI479" s="5">
        <f t="shared" si="117"/>
        <v>111899</v>
      </c>
      <c r="AJ479" s="12">
        <f t="shared" si="11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>
        <f t="shared" si="128"/>
        <v>6</v>
      </c>
      <c r="BB479" s="5">
        <f t="shared" si="127"/>
        <v>1394580</v>
      </c>
      <c r="BC479" s="5">
        <f t="shared" si="121"/>
        <v>468366</v>
      </c>
      <c r="BD479" s="5">
        <f t="shared" si="122"/>
        <v>1862946</v>
      </c>
      <c r="BE479" s="12"/>
      <c r="BF479" s="12">
        <f t="shared" si="126"/>
        <v>4</v>
      </c>
      <c r="BG479" s="12">
        <f t="shared" si="123"/>
        <v>2022</v>
      </c>
      <c r="BH479" s="12"/>
      <c r="BI479" s="5">
        <f t="shared" si="124"/>
        <v>111899</v>
      </c>
      <c r="BJ479" s="12">
        <f t="shared" si="125"/>
        <v>20</v>
      </c>
    </row>
    <row r="480" spans="1:62" ht="15.75" x14ac:dyDescent="0.25">
      <c r="A480" s="33">
        <v>44667</v>
      </c>
      <c r="B480" s="20">
        <v>54967</v>
      </c>
      <c r="C480" s="20">
        <v>51284</v>
      </c>
      <c r="D480" s="20">
        <v>49768</v>
      </c>
      <c r="E480" s="20">
        <v>49993</v>
      </c>
      <c r="F480" s="20">
        <v>52543</v>
      </c>
      <c r="G480" s="20">
        <v>61082</v>
      </c>
      <c r="H480" s="20">
        <v>81451</v>
      </c>
      <c r="I480" s="20">
        <v>94499</v>
      </c>
      <c r="J480" s="20">
        <v>96965</v>
      </c>
      <c r="K480" s="20">
        <v>99095</v>
      </c>
      <c r="L480" s="20">
        <v>94086</v>
      </c>
      <c r="M480" s="20">
        <v>85105</v>
      </c>
      <c r="N480" s="20">
        <v>83283</v>
      </c>
      <c r="O480" s="20">
        <v>79036</v>
      </c>
      <c r="P480" s="20">
        <v>72973</v>
      </c>
      <c r="Q480" s="20">
        <v>75151</v>
      </c>
      <c r="R480" s="20">
        <v>83604</v>
      </c>
      <c r="S480" s="20">
        <v>96666</v>
      </c>
      <c r="T480" s="20">
        <v>99139</v>
      </c>
      <c r="U480" s="20">
        <v>113478</v>
      </c>
      <c r="V480" s="20">
        <v>106292</v>
      </c>
      <c r="W480" s="20">
        <v>88915</v>
      </c>
      <c r="X480" s="20">
        <v>72358</v>
      </c>
      <c r="Y480" s="20">
        <v>60755</v>
      </c>
      <c r="AA480" s="13">
        <f t="shared" si="129"/>
        <v>6</v>
      </c>
      <c r="AB480" s="5">
        <f t="shared" si="119"/>
        <v>1440645</v>
      </c>
      <c r="AC480" s="5">
        <f t="shared" si="114"/>
        <v>461843</v>
      </c>
      <c r="AD480" s="5">
        <f t="shared" si="120"/>
        <v>1902488</v>
      </c>
      <c r="AE480" s="12"/>
      <c r="AF480" s="12">
        <f t="shared" si="115"/>
        <v>4</v>
      </c>
      <c r="AG480" s="12">
        <f t="shared" si="116"/>
        <v>2022</v>
      </c>
      <c r="AH480" s="12"/>
      <c r="AI480" s="5">
        <f t="shared" si="117"/>
        <v>113478</v>
      </c>
      <c r="AJ480" s="12">
        <f t="shared" si="11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>
        <f t="shared" si="128"/>
        <v>7</v>
      </c>
      <c r="BB480" s="5">
        <f t="shared" si="127"/>
        <v>0</v>
      </c>
      <c r="BC480" s="5">
        <f t="shared" si="121"/>
        <v>1902488</v>
      </c>
      <c r="BD480" s="5">
        <f t="shared" si="122"/>
        <v>1902488</v>
      </c>
      <c r="BE480" s="12"/>
      <c r="BF480" s="12">
        <f t="shared" si="126"/>
        <v>4</v>
      </c>
      <c r="BG480" s="12">
        <f t="shared" si="123"/>
        <v>2022</v>
      </c>
      <c r="BH480" s="12"/>
      <c r="BI480" s="5">
        <f t="shared" si="124"/>
        <v>113478</v>
      </c>
      <c r="BJ480" s="12">
        <f t="shared" si="125"/>
        <v>20</v>
      </c>
    </row>
    <row r="481" spans="1:62" ht="15.75" x14ac:dyDescent="0.25">
      <c r="A481" s="33">
        <v>44668</v>
      </c>
      <c r="B481" s="20">
        <v>54872</v>
      </c>
      <c r="C481" s="20">
        <v>51328</v>
      </c>
      <c r="D481" s="20">
        <v>51912</v>
      </c>
      <c r="E481" s="20">
        <v>49910</v>
      </c>
      <c r="F481" s="20">
        <v>52457</v>
      </c>
      <c r="G481" s="20">
        <v>60982</v>
      </c>
      <c r="H481" s="20">
        <v>81315</v>
      </c>
      <c r="I481" s="20">
        <v>94339</v>
      </c>
      <c r="J481" s="20">
        <v>96797</v>
      </c>
      <c r="K481" s="20">
        <v>98935</v>
      </c>
      <c r="L481" s="20">
        <v>93942</v>
      </c>
      <c r="M481" s="20">
        <v>84968</v>
      </c>
      <c r="N481" s="20">
        <v>83170</v>
      </c>
      <c r="O481" s="20">
        <v>78919</v>
      </c>
      <c r="P481" s="20">
        <v>72888</v>
      </c>
      <c r="Q481" s="20">
        <v>75063</v>
      </c>
      <c r="R481" s="20">
        <v>83482</v>
      </c>
      <c r="S481" s="20">
        <v>96531</v>
      </c>
      <c r="T481" s="20">
        <v>99013</v>
      </c>
      <c r="U481" s="20">
        <v>113367</v>
      </c>
      <c r="V481" s="20">
        <v>106241</v>
      </c>
      <c r="W481" s="20">
        <v>88825</v>
      </c>
      <c r="X481" s="20">
        <v>72287</v>
      </c>
      <c r="Y481" s="20">
        <v>60686</v>
      </c>
      <c r="AA481" s="13">
        <f t="shared" si="129"/>
        <v>7</v>
      </c>
      <c r="AB481" s="5">
        <f t="shared" si="119"/>
        <v>0</v>
      </c>
      <c r="AC481" s="5">
        <f t="shared" si="114"/>
        <v>1902229</v>
      </c>
      <c r="AD481" s="5">
        <f t="shared" si="120"/>
        <v>1902229</v>
      </c>
      <c r="AE481" s="12"/>
      <c r="AF481" s="12">
        <f t="shared" si="115"/>
        <v>4</v>
      </c>
      <c r="AG481" s="12">
        <f t="shared" si="116"/>
        <v>2022</v>
      </c>
      <c r="AH481" s="12"/>
      <c r="AI481" s="5">
        <f t="shared" si="117"/>
        <v>113367</v>
      </c>
      <c r="AJ481" s="12">
        <f t="shared" si="11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>
        <f t="shared" si="128"/>
        <v>1</v>
      </c>
      <c r="BB481" s="5">
        <f t="shared" si="127"/>
        <v>0</v>
      </c>
      <c r="BC481" s="5">
        <f t="shared" si="121"/>
        <v>1902229</v>
      </c>
      <c r="BD481" s="5">
        <f t="shared" si="122"/>
        <v>1902229</v>
      </c>
      <c r="BE481" s="12"/>
      <c r="BF481" s="12">
        <f t="shared" si="126"/>
        <v>4</v>
      </c>
      <c r="BG481" s="12">
        <f t="shared" si="123"/>
        <v>2022</v>
      </c>
      <c r="BH481" s="12"/>
      <c r="BI481" s="5">
        <f t="shared" si="124"/>
        <v>113367</v>
      </c>
      <c r="BJ481" s="12">
        <f t="shared" si="125"/>
        <v>20</v>
      </c>
    </row>
    <row r="482" spans="1:62" ht="15.75" x14ac:dyDescent="0.25">
      <c r="A482" s="33">
        <v>44669</v>
      </c>
      <c r="B482" s="20">
        <v>54358</v>
      </c>
      <c r="C482" s="20">
        <v>51299</v>
      </c>
      <c r="D482" s="20">
        <v>52733</v>
      </c>
      <c r="E482" s="20">
        <v>52125</v>
      </c>
      <c r="F482" s="20">
        <v>54645</v>
      </c>
      <c r="G482" s="20">
        <v>62355</v>
      </c>
      <c r="H482" s="20">
        <v>79838</v>
      </c>
      <c r="I482" s="20">
        <v>92648</v>
      </c>
      <c r="J482" s="20">
        <v>95099</v>
      </c>
      <c r="K482" s="20">
        <v>97184</v>
      </c>
      <c r="L482" s="20">
        <v>92289</v>
      </c>
      <c r="M482" s="20">
        <v>83525</v>
      </c>
      <c r="N482" s="20">
        <v>81725</v>
      </c>
      <c r="O482" s="20">
        <v>77557</v>
      </c>
      <c r="P482" s="20">
        <v>71657</v>
      </c>
      <c r="Q482" s="20">
        <v>73772</v>
      </c>
      <c r="R482" s="20">
        <v>81975</v>
      </c>
      <c r="S482" s="20">
        <v>94748</v>
      </c>
      <c r="T482" s="20">
        <v>97408</v>
      </c>
      <c r="U482" s="20">
        <v>111542</v>
      </c>
      <c r="V482" s="20">
        <v>104455</v>
      </c>
      <c r="W482" s="20">
        <v>87248</v>
      </c>
      <c r="X482" s="20">
        <v>70974</v>
      </c>
      <c r="Y482" s="20">
        <v>59534</v>
      </c>
      <c r="AA482" s="13">
        <f t="shared" si="129"/>
        <v>1</v>
      </c>
      <c r="AB482" s="5">
        <f t="shared" si="119"/>
        <v>0</v>
      </c>
      <c r="AC482" s="5">
        <f t="shared" si="114"/>
        <v>1880693</v>
      </c>
      <c r="AD482" s="5">
        <f t="shared" si="120"/>
        <v>1880693</v>
      </c>
      <c r="AE482" s="12"/>
      <c r="AF482" s="12">
        <f t="shared" si="115"/>
        <v>4</v>
      </c>
      <c r="AG482" s="12">
        <f t="shared" si="116"/>
        <v>2022</v>
      </c>
      <c r="AH482" s="12"/>
      <c r="AI482" s="5">
        <f t="shared" si="117"/>
        <v>111542</v>
      </c>
      <c r="AJ482" s="12">
        <f t="shared" si="11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>
        <f t="shared" si="128"/>
        <v>2</v>
      </c>
      <c r="BB482" s="5">
        <f t="shared" si="127"/>
        <v>1413806</v>
      </c>
      <c r="BC482" s="5">
        <f t="shared" si="121"/>
        <v>466887</v>
      </c>
      <c r="BD482" s="5">
        <f t="shared" si="122"/>
        <v>1880693</v>
      </c>
      <c r="BE482" s="12"/>
      <c r="BF482" s="12">
        <f t="shared" si="126"/>
        <v>4</v>
      </c>
      <c r="BG482" s="12">
        <f t="shared" si="123"/>
        <v>2022</v>
      </c>
      <c r="BH482" s="12"/>
      <c r="BI482" s="5">
        <f t="shared" si="124"/>
        <v>111542</v>
      </c>
      <c r="BJ482" s="12">
        <f t="shared" si="125"/>
        <v>20</v>
      </c>
    </row>
    <row r="483" spans="1:62" ht="15.75" x14ac:dyDescent="0.25">
      <c r="A483" s="33">
        <v>44670</v>
      </c>
      <c r="B483" s="20">
        <v>54190</v>
      </c>
      <c r="C483" s="20">
        <v>51064</v>
      </c>
      <c r="D483" s="20">
        <v>48551</v>
      </c>
      <c r="E483" s="20">
        <v>49764</v>
      </c>
      <c r="F483" s="20">
        <v>51648</v>
      </c>
      <c r="G483" s="20">
        <v>60676</v>
      </c>
      <c r="H483" s="20">
        <v>79658</v>
      </c>
      <c r="I483" s="20">
        <v>90830</v>
      </c>
      <c r="J483" s="20">
        <v>88138</v>
      </c>
      <c r="K483" s="20">
        <v>85755</v>
      </c>
      <c r="L483" s="20">
        <v>82666</v>
      </c>
      <c r="M483" s="20">
        <v>78149</v>
      </c>
      <c r="N483" s="20">
        <v>77441</v>
      </c>
      <c r="O483" s="20">
        <v>74257</v>
      </c>
      <c r="P483" s="20">
        <v>71452</v>
      </c>
      <c r="Q483" s="20">
        <v>72925</v>
      </c>
      <c r="R483" s="20">
        <v>79064</v>
      </c>
      <c r="S483" s="20">
        <v>90949</v>
      </c>
      <c r="T483" s="20">
        <v>91588</v>
      </c>
      <c r="U483" s="20">
        <v>105191</v>
      </c>
      <c r="V483" s="20">
        <v>98551</v>
      </c>
      <c r="W483" s="20">
        <v>82091</v>
      </c>
      <c r="X483" s="20">
        <v>69022</v>
      </c>
      <c r="Y483" s="20">
        <v>60536</v>
      </c>
      <c r="AA483" s="13">
        <f t="shared" si="129"/>
        <v>2</v>
      </c>
      <c r="AB483" s="5">
        <f t="shared" si="119"/>
        <v>1338069</v>
      </c>
      <c r="AC483" s="5">
        <f t="shared" si="114"/>
        <v>456087</v>
      </c>
      <c r="AD483" s="5">
        <f t="shared" si="120"/>
        <v>1794156</v>
      </c>
      <c r="AE483" s="12"/>
      <c r="AF483" s="12">
        <f t="shared" si="115"/>
        <v>4</v>
      </c>
      <c r="AG483" s="12">
        <f t="shared" si="116"/>
        <v>2022</v>
      </c>
      <c r="AH483" s="12"/>
      <c r="AI483" s="5">
        <f t="shared" si="117"/>
        <v>105191</v>
      </c>
      <c r="AJ483" s="12">
        <f t="shared" si="11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>
        <v>8</v>
      </c>
      <c r="BB483" s="5">
        <f t="shared" si="127"/>
        <v>0</v>
      </c>
      <c r="BC483" s="5">
        <f t="shared" si="121"/>
        <v>1794156</v>
      </c>
      <c r="BD483" s="5">
        <f t="shared" si="122"/>
        <v>1794156</v>
      </c>
      <c r="BE483" s="12"/>
      <c r="BF483" s="12">
        <f t="shared" si="126"/>
        <v>4</v>
      </c>
      <c r="BG483" s="12">
        <f t="shared" si="123"/>
        <v>2022</v>
      </c>
      <c r="BH483" s="12"/>
      <c r="BI483" s="5">
        <f t="shared" si="124"/>
        <v>105191</v>
      </c>
      <c r="BJ483" s="12">
        <f t="shared" si="125"/>
        <v>20</v>
      </c>
    </row>
    <row r="484" spans="1:62" ht="15.75" x14ac:dyDescent="0.25">
      <c r="A484" s="33">
        <v>44671</v>
      </c>
      <c r="B484" s="20">
        <v>55247</v>
      </c>
      <c r="C484" s="20">
        <v>52228</v>
      </c>
      <c r="D484" s="20">
        <v>51364</v>
      </c>
      <c r="E484" s="20">
        <v>52177</v>
      </c>
      <c r="F484" s="20">
        <v>54504</v>
      </c>
      <c r="G484" s="20">
        <v>62781</v>
      </c>
      <c r="H484" s="20">
        <v>82307</v>
      </c>
      <c r="I484" s="20">
        <v>93850</v>
      </c>
      <c r="J484" s="20">
        <v>91083</v>
      </c>
      <c r="K484" s="20">
        <v>88619</v>
      </c>
      <c r="L484" s="20">
        <v>85042</v>
      </c>
      <c r="M484" s="20">
        <v>78186</v>
      </c>
      <c r="N484" s="20">
        <v>76344</v>
      </c>
      <c r="O484" s="20">
        <v>71529</v>
      </c>
      <c r="P484" s="20">
        <v>67581</v>
      </c>
      <c r="Q484" s="20">
        <v>71355</v>
      </c>
      <c r="R484" s="20">
        <v>78848</v>
      </c>
      <c r="S484" s="20">
        <v>92040</v>
      </c>
      <c r="T484" s="20">
        <v>94810</v>
      </c>
      <c r="U484" s="20">
        <v>108748</v>
      </c>
      <c r="V484" s="20">
        <v>101857</v>
      </c>
      <c r="W484" s="20">
        <v>85025</v>
      </c>
      <c r="X484" s="20">
        <v>70125</v>
      </c>
      <c r="Y484" s="20">
        <v>60974</v>
      </c>
      <c r="AA484" s="13">
        <f t="shared" si="129"/>
        <v>3</v>
      </c>
      <c r="AB484" s="5">
        <f t="shared" si="119"/>
        <v>1355042</v>
      </c>
      <c r="AC484" s="5">
        <f t="shared" si="114"/>
        <v>471582</v>
      </c>
      <c r="AD484" s="5">
        <f t="shared" si="120"/>
        <v>1826624</v>
      </c>
      <c r="AE484" s="12"/>
      <c r="AF484" s="12">
        <f t="shared" si="115"/>
        <v>4</v>
      </c>
      <c r="AG484" s="12">
        <f t="shared" si="116"/>
        <v>2022</v>
      </c>
      <c r="AH484" s="12"/>
      <c r="AI484" s="5">
        <f t="shared" si="117"/>
        <v>108748</v>
      </c>
      <c r="AJ484" s="12">
        <f t="shared" si="11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>
        <f t="shared" si="128"/>
        <v>4</v>
      </c>
      <c r="BB484" s="5">
        <f t="shared" si="127"/>
        <v>1355042</v>
      </c>
      <c r="BC484" s="5">
        <f t="shared" si="121"/>
        <v>471582</v>
      </c>
      <c r="BD484" s="5">
        <f t="shared" si="122"/>
        <v>1826624</v>
      </c>
      <c r="BE484" s="12"/>
      <c r="BF484" s="12">
        <f t="shared" si="126"/>
        <v>4</v>
      </c>
      <c r="BG484" s="12">
        <f t="shared" si="123"/>
        <v>2022</v>
      </c>
      <c r="BH484" s="12"/>
      <c r="BI484" s="5">
        <f t="shared" si="124"/>
        <v>108748</v>
      </c>
      <c r="BJ484" s="12">
        <f t="shared" si="125"/>
        <v>20</v>
      </c>
    </row>
    <row r="485" spans="1:62" ht="15.75" x14ac:dyDescent="0.25">
      <c r="A485" s="33">
        <v>44672</v>
      </c>
      <c r="B485" s="20">
        <v>58017</v>
      </c>
      <c r="C485" s="20">
        <v>57924</v>
      </c>
      <c r="D485" s="20">
        <v>57327</v>
      </c>
      <c r="E485" s="20">
        <v>58170</v>
      </c>
      <c r="F485" s="20">
        <v>60451</v>
      </c>
      <c r="G485" s="20">
        <v>69774</v>
      </c>
      <c r="H485" s="20">
        <v>82888</v>
      </c>
      <c r="I485" s="20">
        <v>93888</v>
      </c>
      <c r="J485" s="20">
        <v>91103</v>
      </c>
      <c r="K485" s="20">
        <v>88630</v>
      </c>
      <c r="L485" s="20">
        <v>85083</v>
      </c>
      <c r="M485" s="20">
        <v>78208</v>
      </c>
      <c r="N485" s="20">
        <v>76374</v>
      </c>
      <c r="O485" s="20">
        <v>71554</v>
      </c>
      <c r="P485" s="20">
        <v>67572</v>
      </c>
      <c r="Q485" s="20">
        <v>71343</v>
      </c>
      <c r="R485" s="20">
        <v>78868</v>
      </c>
      <c r="S485" s="20">
        <v>92210</v>
      </c>
      <c r="T485" s="20">
        <v>94860</v>
      </c>
      <c r="U485" s="20">
        <v>108745</v>
      </c>
      <c r="V485" s="20">
        <v>101854</v>
      </c>
      <c r="W485" s="20">
        <v>86519</v>
      </c>
      <c r="X485" s="20">
        <v>74751</v>
      </c>
      <c r="Y485" s="20">
        <v>65429</v>
      </c>
      <c r="AA485" s="13">
        <f t="shared" si="129"/>
        <v>4</v>
      </c>
      <c r="AB485" s="5">
        <f t="shared" si="119"/>
        <v>1361562</v>
      </c>
      <c r="AC485" s="5">
        <f t="shared" si="114"/>
        <v>509980</v>
      </c>
      <c r="AD485" s="5">
        <f t="shared" si="120"/>
        <v>1871542</v>
      </c>
      <c r="AE485" s="12"/>
      <c r="AF485" s="12">
        <f t="shared" si="115"/>
        <v>4</v>
      </c>
      <c r="AG485" s="12">
        <f t="shared" si="116"/>
        <v>2022</v>
      </c>
      <c r="AH485" s="12"/>
      <c r="AI485" s="5">
        <f t="shared" si="117"/>
        <v>108745</v>
      </c>
      <c r="AJ485" s="12">
        <f t="shared" si="11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>
        <f t="shared" si="128"/>
        <v>5</v>
      </c>
      <c r="BB485" s="5">
        <f t="shared" si="127"/>
        <v>1361562</v>
      </c>
      <c r="BC485" s="5">
        <f t="shared" si="121"/>
        <v>509980</v>
      </c>
      <c r="BD485" s="5">
        <f t="shared" si="122"/>
        <v>1871542</v>
      </c>
      <c r="BE485" s="12"/>
      <c r="BF485" s="12">
        <f t="shared" si="126"/>
        <v>4</v>
      </c>
      <c r="BG485" s="12">
        <f t="shared" si="123"/>
        <v>2022</v>
      </c>
      <c r="BH485" s="12"/>
      <c r="BI485" s="5">
        <f t="shared" si="124"/>
        <v>108745</v>
      </c>
      <c r="BJ485" s="12">
        <f t="shared" si="125"/>
        <v>20</v>
      </c>
    </row>
    <row r="486" spans="1:62" ht="15.75" x14ac:dyDescent="0.25">
      <c r="A486" s="33">
        <v>44673</v>
      </c>
      <c r="B486" s="20">
        <v>54086</v>
      </c>
      <c r="C486" s="20">
        <v>51548</v>
      </c>
      <c r="D486" s="20">
        <v>50174</v>
      </c>
      <c r="E486" s="20">
        <v>50385</v>
      </c>
      <c r="F486" s="20">
        <v>52551</v>
      </c>
      <c r="G486" s="20">
        <v>59819</v>
      </c>
      <c r="H486" s="20">
        <v>82513</v>
      </c>
      <c r="I486" s="20">
        <v>94114</v>
      </c>
      <c r="J486" s="20">
        <v>91358</v>
      </c>
      <c r="K486" s="20">
        <v>88872</v>
      </c>
      <c r="L486" s="20">
        <v>85280</v>
      </c>
      <c r="M486" s="20">
        <v>78387</v>
      </c>
      <c r="N486" s="20">
        <v>76553</v>
      </c>
      <c r="O486" s="20">
        <v>71693</v>
      </c>
      <c r="P486" s="20">
        <v>67721</v>
      </c>
      <c r="Q486" s="20">
        <v>71530</v>
      </c>
      <c r="R486" s="20">
        <v>79027</v>
      </c>
      <c r="S486" s="20">
        <v>92264</v>
      </c>
      <c r="T486" s="20">
        <v>94922</v>
      </c>
      <c r="U486" s="20">
        <v>108981</v>
      </c>
      <c r="V486" s="20">
        <v>102058</v>
      </c>
      <c r="W486" s="20">
        <v>85054</v>
      </c>
      <c r="X486" s="20">
        <v>69091</v>
      </c>
      <c r="Y486" s="20">
        <v>58803</v>
      </c>
      <c r="AA486" s="13">
        <f t="shared" si="129"/>
        <v>5</v>
      </c>
      <c r="AB486" s="5">
        <f t="shared" si="119"/>
        <v>1356905</v>
      </c>
      <c r="AC486" s="5">
        <f t="shared" si="114"/>
        <v>459879</v>
      </c>
      <c r="AD486" s="5">
        <f t="shared" si="120"/>
        <v>1816784</v>
      </c>
      <c r="AE486" s="12"/>
      <c r="AF486" s="12">
        <f t="shared" si="115"/>
        <v>4</v>
      </c>
      <c r="AG486" s="12">
        <f t="shared" si="116"/>
        <v>2022</v>
      </c>
      <c r="AH486" s="12"/>
      <c r="AI486" s="5">
        <f t="shared" si="117"/>
        <v>108981</v>
      </c>
      <c r="AJ486" s="12">
        <f t="shared" si="11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>
        <f t="shared" si="128"/>
        <v>6</v>
      </c>
      <c r="BB486" s="5">
        <f t="shared" si="127"/>
        <v>1356905</v>
      </c>
      <c r="BC486" s="5">
        <f t="shared" si="121"/>
        <v>459879</v>
      </c>
      <c r="BD486" s="5">
        <f t="shared" si="122"/>
        <v>1816784</v>
      </c>
      <c r="BE486" s="12"/>
      <c r="BF486" s="12">
        <f t="shared" si="126"/>
        <v>4</v>
      </c>
      <c r="BG486" s="12">
        <f t="shared" si="123"/>
        <v>2022</v>
      </c>
      <c r="BH486" s="12"/>
      <c r="BI486" s="5">
        <f t="shared" si="124"/>
        <v>108981</v>
      </c>
      <c r="BJ486" s="12">
        <f t="shared" si="125"/>
        <v>20</v>
      </c>
    </row>
    <row r="487" spans="1:62" ht="15.75" x14ac:dyDescent="0.25">
      <c r="A487" s="33">
        <v>44674</v>
      </c>
      <c r="B487" s="20">
        <v>54293</v>
      </c>
      <c r="C487" s="20">
        <v>51862</v>
      </c>
      <c r="D487" s="20">
        <v>53421</v>
      </c>
      <c r="E487" s="20">
        <v>52231</v>
      </c>
      <c r="F487" s="20">
        <v>53396</v>
      </c>
      <c r="G487" s="20">
        <v>59471</v>
      </c>
      <c r="H487" s="20">
        <v>79288</v>
      </c>
      <c r="I487" s="20">
        <v>92008</v>
      </c>
      <c r="J487" s="20">
        <v>94409</v>
      </c>
      <c r="K487" s="20">
        <v>96482</v>
      </c>
      <c r="L487" s="20">
        <v>91587</v>
      </c>
      <c r="M487" s="20">
        <v>82850</v>
      </c>
      <c r="N487" s="20">
        <v>81099</v>
      </c>
      <c r="O487" s="20">
        <v>76965</v>
      </c>
      <c r="P487" s="20">
        <v>71074</v>
      </c>
      <c r="Q487" s="20">
        <v>73198</v>
      </c>
      <c r="R487" s="20">
        <v>81413</v>
      </c>
      <c r="S487" s="20">
        <v>94110</v>
      </c>
      <c r="T487" s="20">
        <v>96701</v>
      </c>
      <c r="U487" s="20">
        <v>110684</v>
      </c>
      <c r="V487" s="20">
        <v>103568</v>
      </c>
      <c r="W487" s="20">
        <v>86601</v>
      </c>
      <c r="X487" s="20">
        <v>70462</v>
      </c>
      <c r="Y487" s="20">
        <v>60024</v>
      </c>
      <c r="AA487" s="13">
        <f t="shared" si="129"/>
        <v>6</v>
      </c>
      <c r="AB487" s="5">
        <f t="shared" si="119"/>
        <v>1403211</v>
      </c>
      <c r="AC487" s="5">
        <f t="shared" si="114"/>
        <v>463986</v>
      </c>
      <c r="AD487" s="5">
        <f t="shared" si="120"/>
        <v>1867197</v>
      </c>
      <c r="AE487" s="12"/>
      <c r="AF487" s="12">
        <f t="shared" si="115"/>
        <v>4</v>
      </c>
      <c r="AG487" s="12">
        <f t="shared" si="116"/>
        <v>2022</v>
      </c>
      <c r="AH487" s="12"/>
      <c r="AI487" s="5">
        <f t="shared" si="117"/>
        <v>110684</v>
      </c>
      <c r="AJ487" s="12">
        <f t="shared" si="11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>
        <f t="shared" si="128"/>
        <v>7</v>
      </c>
      <c r="BB487" s="5">
        <f t="shared" si="127"/>
        <v>0</v>
      </c>
      <c r="BC487" s="5">
        <f t="shared" si="121"/>
        <v>1867197</v>
      </c>
      <c r="BD487" s="5">
        <f t="shared" si="122"/>
        <v>1867197</v>
      </c>
      <c r="BE487" s="12"/>
      <c r="BF487" s="12">
        <f t="shared" si="126"/>
        <v>4</v>
      </c>
      <c r="BG487" s="12">
        <f t="shared" si="123"/>
        <v>2022</v>
      </c>
      <c r="BH487" s="12"/>
      <c r="BI487" s="5">
        <f t="shared" si="124"/>
        <v>110684</v>
      </c>
      <c r="BJ487" s="12">
        <f t="shared" si="125"/>
        <v>20</v>
      </c>
    </row>
    <row r="488" spans="1:62" ht="15.75" x14ac:dyDescent="0.25">
      <c r="A488" s="33">
        <v>44675</v>
      </c>
      <c r="B488" s="20">
        <v>54674</v>
      </c>
      <c r="C488" s="20">
        <v>52160</v>
      </c>
      <c r="D488" s="20">
        <v>53348</v>
      </c>
      <c r="E488" s="20">
        <v>52656</v>
      </c>
      <c r="F488" s="20">
        <v>53484</v>
      </c>
      <c r="G488" s="20">
        <v>58093</v>
      </c>
      <c r="H488" s="20">
        <v>77196</v>
      </c>
      <c r="I488" s="20">
        <v>89549</v>
      </c>
      <c r="J488" s="20">
        <v>91902</v>
      </c>
      <c r="K488" s="20">
        <v>93927</v>
      </c>
      <c r="L488" s="20">
        <v>89178</v>
      </c>
      <c r="M488" s="20">
        <v>80710</v>
      </c>
      <c r="N488" s="20">
        <v>78979</v>
      </c>
      <c r="O488" s="20">
        <v>74987</v>
      </c>
      <c r="P488" s="20">
        <v>69268</v>
      </c>
      <c r="Q488" s="20">
        <v>71335</v>
      </c>
      <c r="R488" s="20">
        <v>79314</v>
      </c>
      <c r="S488" s="20">
        <v>91678</v>
      </c>
      <c r="T488" s="20">
        <v>94040</v>
      </c>
      <c r="U488" s="20">
        <v>107703</v>
      </c>
      <c r="V488" s="20">
        <v>100886</v>
      </c>
      <c r="W488" s="20">
        <v>84385</v>
      </c>
      <c r="X488" s="20">
        <v>68622</v>
      </c>
      <c r="Y488" s="20">
        <v>57622</v>
      </c>
      <c r="AA488" s="13">
        <f t="shared" si="129"/>
        <v>7</v>
      </c>
      <c r="AB488" s="5">
        <f t="shared" si="119"/>
        <v>0</v>
      </c>
      <c r="AC488" s="5">
        <f t="shared" si="114"/>
        <v>1825696</v>
      </c>
      <c r="AD488" s="5">
        <f t="shared" si="120"/>
        <v>1825696</v>
      </c>
      <c r="AE488" s="12"/>
      <c r="AF488" s="12">
        <f t="shared" si="115"/>
        <v>4</v>
      </c>
      <c r="AG488" s="12">
        <f t="shared" si="116"/>
        <v>2022</v>
      </c>
      <c r="AH488" s="12"/>
      <c r="AI488" s="5">
        <f t="shared" si="117"/>
        <v>107703</v>
      </c>
      <c r="AJ488" s="12">
        <f t="shared" si="11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>
        <f t="shared" si="128"/>
        <v>1</v>
      </c>
      <c r="BB488" s="5">
        <f t="shared" si="127"/>
        <v>0</v>
      </c>
      <c r="BC488" s="5">
        <f t="shared" si="121"/>
        <v>1825696</v>
      </c>
      <c r="BD488" s="5">
        <f t="shared" si="122"/>
        <v>1825696</v>
      </c>
      <c r="BE488" s="12"/>
      <c r="BF488" s="12">
        <f t="shared" si="126"/>
        <v>4</v>
      </c>
      <c r="BG488" s="12">
        <f t="shared" si="123"/>
        <v>2022</v>
      </c>
      <c r="BH488" s="12"/>
      <c r="BI488" s="5">
        <f t="shared" si="124"/>
        <v>107703</v>
      </c>
      <c r="BJ488" s="12">
        <f t="shared" si="125"/>
        <v>20</v>
      </c>
    </row>
    <row r="489" spans="1:62" ht="15.75" x14ac:dyDescent="0.25">
      <c r="A489" s="33">
        <v>44676</v>
      </c>
      <c r="B489" s="20">
        <v>52760</v>
      </c>
      <c r="C489" s="20">
        <v>49703</v>
      </c>
      <c r="D489" s="20">
        <v>48999</v>
      </c>
      <c r="E489" s="20">
        <v>50427</v>
      </c>
      <c r="F489" s="20">
        <v>53423</v>
      </c>
      <c r="G489" s="20">
        <v>62724</v>
      </c>
      <c r="H489" s="20">
        <v>82208</v>
      </c>
      <c r="I489" s="20">
        <v>93744</v>
      </c>
      <c r="J489" s="20">
        <v>90959</v>
      </c>
      <c r="K489" s="20">
        <v>88518</v>
      </c>
      <c r="L489" s="20">
        <v>84960</v>
      </c>
      <c r="M489" s="20">
        <v>78101</v>
      </c>
      <c r="N489" s="20">
        <v>76268</v>
      </c>
      <c r="O489" s="20">
        <v>71438</v>
      </c>
      <c r="P489" s="20">
        <v>67492</v>
      </c>
      <c r="Q489" s="20">
        <v>71267</v>
      </c>
      <c r="R489" s="20">
        <v>78736</v>
      </c>
      <c r="S489" s="20">
        <v>91930</v>
      </c>
      <c r="T489" s="20">
        <v>94593</v>
      </c>
      <c r="U489" s="20">
        <v>108550</v>
      </c>
      <c r="V489" s="20">
        <v>101750</v>
      </c>
      <c r="W489" s="20">
        <v>84741</v>
      </c>
      <c r="X489" s="20">
        <v>68863</v>
      </c>
      <c r="Y489" s="20">
        <v>57416</v>
      </c>
      <c r="AA489" s="13">
        <f t="shared" si="129"/>
        <v>1</v>
      </c>
      <c r="AB489" s="5">
        <f t="shared" si="119"/>
        <v>0</v>
      </c>
      <c r="AC489" s="5">
        <f t="shared" si="114"/>
        <v>1809570</v>
      </c>
      <c r="AD489" s="5">
        <f t="shared" si="120"/>
        <v>1809570</v>
      </c>
      <c r="AE489" s="12"/>
      <c r="AF489" s="12">
        <f t="shared" si="115"/>
        <v>4</v>
      </c>
      <c r="AG489" s="12">
        <f t="shared" si="116"/>
        <v>2022</v>
      </c>
      <c r="AH489" s="12"/>
      <c r="AI489" s="5">
        <f t="shared" si="117"/>
        <v>108550</v>
      </c>
      <c r="AJ489" s="12">
        <f t="shared" si="11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>
        <f t="shared" si="128"/>
        <v>2</v>
      </c>
      <c r="BB489" s="5">
        <f t="shared" si="127"/>
        <v>1351910</v>
      </c>
      <c r="BC489" s="5">
        <f t="shared" si="121"/>
        <v>457660</v>
      </c>
      <c r="BD489" s="5">
        <f t="shared" si="122"/>
        <v>1809570</v>
      </c>
      <c r="BE489" s="12"/>
      <c r="BF489" s="12">
        <f t="shared" si="126"/>
        <v>4</v>
      </c>
      <c r="BG489" s="12">
        <f t="shared" si="123"/>
        <v>2022</v>
      </c>
      <c r="BH489" s="12"/>
      <c r="BI489" s="5">
        <f t="shared" si="124"/>
        <v>108550</v>
      </c>
      <c r="BJ489" s="12">
        <f t="shared" si="125"/>
        <v>20</v>
      </c>
    </row>
    <row r="490" spans="1:62" ht="15.75" x14ac:dyDescent="0.25">
      <c r="A490" s="33">
        <v>44677</v>
      </c>
      <c r="B490" s="20">
        <v>52823</v>
      </c>
      <c r="C490" s="20">
        <v>49641</v>
      </c>
      <c r="D490" s="20">
        <v>48469</v>
      </c>
      <c r="E490" s="20">
        <v>49397</v>
      </c>
      <c r="F490" s="20">
        <v>51729</v>
      </c>
      <c r="G490" s="20">
        <v>60389</v>
      </c>
      <c r="H490" s="20">
        <v>82302</v>
      </c>
      <c r="I490" s="20">
        <v>93853</v>
      </c>
      <c r="J490" s="20">
        <v>91085</v>
      </c>
      <c r="K490" s="20">
        <v>88618</v>
      </c>
      <c r="L490" s="20">
        <v>85048</v>
      </c>
      <c r="M490" s="20">
        <v>78172</v>
      </c>
      <c r="N490" s="20">
        <v>76336</v>
      </c>
      <c r="O490" s="20">
        <v>71514</v>
      </c>
      <c r="P490" s="20">
        <v>67585</v>
      </c>
      <c r="Q490" s="20">
        <v>71337</v>
      </c>
      <c r="R490" s="20">
        <v>78992</v>
      </c>
      <c r="S490" s="20">
        <v>92224</v>
      </c>
      <c r="T490" s="20">
        <v>94599</v>
      </c>
      <c r="U490" s="20">
        <v>108511</v>
      </c>
      <c r="V490" s="20">
        <v>101713</v>
      </c>
      <c r="W490" s="20">
        <v>84870</v>
      </c>
      <c r="X490" s="20">
        <v>68947</v>
      </c>
      <c r="Y490" s="20">
        <v>57489</v>
      </c>
      <c r="AA490" s="13">
        <f t="shared" si="129"/>
        <v>2</v>
      </c>
      <c r="AB490" s="5">
        <f t="shared" si="119"/>
        <v>1353404</v>
      </c>
      <c r="AC490" s="5">
        <f t="shared" si="114"/>
        <v>452239</v>
      </c>
      <c r="AD490" s="5">
        <f t="shared" si="120"/>
        <v>1805643</v>
      </c>
      <c r="AE490" s="12"/>
      <c r="AF490" s="12">
        <f t="shared" si="115"/>
        <v>4</v>
      </c>
      <c r="AG490" s="12">
        <f t="shared" si="116"/>
        <v>2022</v>
      </c>
      <c r="AH490" s="12"/>
      <c r="AI490" s="5">
        <f t="shared" si="117"/>
        <v>108511</v>
      </c>
      <c r="AJ490" s="12">
        <f t="shared" si="11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>
        <f t="shared" si="128"/>
        <v>3</v>
      </c>
      <c r="BB490" s="5">
        <f t="shared" si="127"/>
        <v>1353404</v>
      </c>
      <c r="BC490" s="5">
        <f t="shared" si="121"/>
        <v>452239</v>
      </c>
      <c r="BD490" s="5">
        <f t="shared" si="122"/>
        <v>1805643</v>
      </c>
      <c r="BE490" s="12"/>
      <c r="BF490" s="12">
        <f t="shared" si="126"/>
        <v>4</v>
      </c>
      <c r="BG490" s="12">
        <f t="shared" si="123"/>
        <v>2022</v>
      </c>
      <c r="BH490" s="12"/>
      <c r="BI490" s="5">
        <f t="shared" si="124"/>
        <v>108511</v>
      </c>
      <c r="BJ490" s="12">
        <f t="shared" si="125"/>
        <v>20</v>
      </c>
    </row>
    <row r="491" spans="1:62" ht="15.75" x14ac:dyDescent="0.25">
      <c r="A491" s="33">
        <v>44678</v>
      </c>
      <c r="B491" s="20">
        <v>52021</v>
      </c>
      <c r="C491" s="20">
        <v>49183</v>
      </c>
      <c r="D491" s="20">
        <v>47757</v>
      </c>
      <c r="E491" s="20">
        <v>48694</v>
      </c>
      <c r="F491" s="20">
        <v>50497</v>
      </c>
      <c r="G491" s="20">
        <v>59363</v>
      </c>
      <c r="H491" s="20">
        <v>80317</v>
      </c>
      <c r="I491" s="20">
        <v>91561</v>
      </c>
      <c r="J491" s="20">
        <v>88839</v>
      </c>
      <c r="K491" s="20">
        <v>86454</v>
      </c>
      <c r="L491" s="20">
        <v>82990</v>
      </c>
      <c r="M491" s="20">
        <v>76280</v>
      </c>
      <c r="N491" s="20">
        <v>74494</v>
      </c>
      <c r="O491" s="20">
        <v>69783</v>
      </c>
      <c r="P491" s="20">
        <v>65925</v>
      </c>
      <c r="Q491" s="20">
        <v>69624</v>
      </c>
      <c r="R491" s="20">
        <v>76931</v>
      </c>
      <c r="S491" s="20">
        <v>89792</v>
      </c>
      <c r="T491" s="20">
        <v>92263</v>
      </c>
      <c r="U491" s="20">
        <v>105871</v>
      </c>
      <c r="V491" s="20">
        <v>99200</v>
      </c>
      <c r="W491" s="20">
        <v>82766</v>
      </c>
      <c r="X491" s="20">
        <v>67236</v>
      </c>
      <c r="Y491" s="20">
        <v>56817</v>
      </c>
      <c r="AA491" s="13">
        <f t="shared" si="129"/>
        <v>3</v>
      </c>
      <c r="AB491" s="5">
        <f t="shared" si="119"/>
        <v>1320009</v>
      </c>
      <c r="AC491" s="5">
        <f t="shared" si="114"/>
        <v>444649</v>
      </c>
      <c r="AD491" s="5">
        <f t="shared" si="120"/>
        <v>1764658</v>
      </c>
      <c r="AE491" s="12"/>
      <c r="AF491" s="12">
        <f t="shared" si="115"/>
        <v>4</v>
      </c>
      <c r="AG491" s="12">
        <f t="shared" si="116"/>
        <v>2022</v>
      </c>
      <c r="AH491" s="12"/>
      <c r="AI491" s="5">
        <f t="shared" si="117"/>
        <v>105871</v>
      </c>
      <c r="AJ491" s="12">
        <f t="shared" si="118"/>
        <v>20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>
        <f t="shared" si="128"/>
        <v>4</v>
      </c>
      <c r="BB491" s="5">
        <f t="shared" si="127"/>
        <v>1320009</v>
      </c>
      <c r="BC491" s="5">
        <f t="shared" si="121"/>
        <v>444649</v>
      </c>
      <c r="BD491" s="5">
        <f t="shared" si="122"/>
        <v>1764658</v>
      </c>
      <c r="BE491" s="12"/>
      <c r="BF491" s="12">
        <f t="shared" si="126"/>
        <v>4</v>
      </c>
      <c r="BG491" s="12">
        <f t="shared" si="123"/>
        <v>2022</v>
      </c>
      <c r="BH491" s="12"/>
      <c r="BI491" s="5">
        <f t="shared" si="124"/>
        <v>105871</v>
      </c>
      <c r="BJ491" s="12">
        <f t="shared" si="125"/>
        <v>20</v>
      </c>
    </row>
    <row r="492" spans="1:62" ht="15.75" x14ac:dyDescent="0.25">
      <c r="A492" s="33">
        <v>44679</v>
      </c>
      <c r="B492" s="20">
        <v>53168</v>
      </c>
      <c r="C492" s="20">
        <v>50827</v>
      </c>
      <c r="D492" s="20">
        <v>49331</v>
      </c>
      <c r="E492" s="20">
        <v>50934</v>
      </c>
      <c r="F492" s="20">
        <v>53174</v>
      </c>
      <c r="G492" s="20">
        <v>62446</v>
      </c>
      <c r="H492" s="20">
        <v>80480</v>
      </c>
      <c r="I492" s="20">
        <v>91758</v>
      </c>
      <c r="J492" s="20">
        <v>89045</v>
      </c>
      <c r="K492" s="20">
        <v>86630</v>
      </c>
      <c r="L492" s="20">
        <v>83159</v>
      </c>
      <c r="M492" s="20">
        <v>76427</v>
      </c>
      <c r="N492" s="20">
        <v>74636</v>
      </c>
      <c r="O492" s="20">
        <v>69923</v>
      </c>
      <c r="P492" s="20">
        <v>66039</v>
      </c>
      <c r="Q492" s="20">
        <v>69744</v>
      </c>
      <c r="R492" s="20">
        <v>77139</v>
      </c>
      <c r="S492" s="20">
        <v>90231</v>
      </c>
      <c r="T492" s="20">
        <v>94889</v>
      </c>
      <c r="U492" s="20">
        <v>106177</v>
      </c>
      <c r="V492" s="20">
        <v>99494</v>
      </c>
      <c r="W492" s="20">
        <v>83349</v>
      </c>
      <c r="X492" s="20">
        <v>71852</v>
      </c>
      <c r="Y492" s="20">
        <v>61630</v>
      </c>
      <c r="AA492" s="13">
        <f t="shared" si="129"/>
        <v>4</v>
      </c>
      <c r="AB492" s="5">
        <f t="shared" si="119"/>
        <v>1330492</v>
      </c>
      <c r="AC492" s="5">
        <f t="shared" si="114"/>
        <v>461990</v>
      </c>
      <c r="AD492" s="5">
        <f t="shared" si="120"/>
        <v>1792482</v>
      </c>
      <c r="AE492" s="12"/>
      <c r="AF492" s="12">
        <f t="shared" si="115"/>
        <v>4</v>
      </c>
      <c r="AG492" s="12">
        <f t="shared" si="116"/>
        <v>2022</v>
      </c>
      <c r="AH492" s="12"/>
      <c r="AI492" s="5">
        <f t="shared" si="117"/>
        <v>106177</v>
      </c>
      <c r="AJ492" s="12">
        <f t="shared" si="11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>
        <f t="shared" si="128"/>
        <v>5</v>
      </c>
      <c r="BB492" s="5">
        <f t="shared" si="127"/>
        <v>1330492</v>
      </c>
      <c r="BC492" s="5">
        <f t="shared" si="121"/>
        <v>461990</v>
      </c>
      <c r="BD492" s="5">
        <f t="shared" si="122"/>
        <v>1792482</v>
      </c>
      <c r="BE492" s="12"/>
      <c r="BF492" s="12">
        <f t="shared" si="126"/>
        <v>4</v>
      </c>
      <c r="BG492" s="12">
        <f t="shared" si="123"/>
        <v>2022</v>
      </c>
      <c r="BH492" s="12"/>
      <c r="BI492" s="5">
        <f t="shared" si="124"/>
        <v>106177</v>
      </c>
      <c r="BJ492" s="12">
        <f t="shared" si="125"/>
        <v>20</v>
      </c>
    </row>
    <row r="493" spans="1:62" ht="15.75" x14ac:dyDescent="0.25">
      <c r="A493" s="33">
        <v>44680</v>
      </c>
      <c r="B493" s="20">
        <v>57240</v>
      </c>
      <c r="C493" s="20">
        <v>54316</v>
      </c>
      <c r="D493" s="20">
        <v>53344</v>
      </c>
      <c r="E493" s="20">
        <v>53644</v>
      </c>
      <c r="F493" s="20">
        <v>56085</v>
      </c>
      <c r="G493" s="20">
        <v>64846</v>
      </c>
      <c r="H493" s="20">
        <v>80639</v>
      </c>
      <c r="I493" s="20">
        <v>91936</v>
      </c>
      <c r="J493" s="20">
        <v>89222</v>
      </c>
      <c r="K493" s="20">
        <v>86772</v>
      </c>
      <c r="L493" s="20">
        <v>83271</v>
      </c>
      <c r="M493" s="20">
        <v>76550</v>
      </c>
      <c r="N493" s="20">
        <v>74766</v>
      </c>
      <c r="O493" s="20">
        <v>70017</v>
      </c>
      <c r="P493" s="20">
        <v>66581</v>
      </c>
      <c r="Q493" s="20">
        <v>69846</v>
      </c>
      <c r="R493" s="20">
        <v>77181</v>
      </c>
      <c r="S493" s="20">
        <v>90078</v>
      </c>
      <c r="T493" s="20">
        <v>92557</v>
      </c>
      <c r="U493" s="20">
        <v>106246</v>
      </c>
      <c r="V493" s="20">
        <v>99581</v>
      </c>
      <c r="W493" s="20">
        <v>83165</v>
      </c>
      <c r="X493" s="20">
        <v>72774</v>
      </c>
      <c r="Y493" s="20">
        <v>63283</v>
      </c>
      <c r="AA493" s="13">
        <f t="shared" si="129"/>
        <v>5</v>
      </c>
      <c r="AB493" s="5">
        <f t="shared" si="119"/>
        <v>1330543</v>
      </c>
      <c r="AC493" s="5">
        <f t="shared" si="114"/>
        <v>483397</v>
      </c>
      <c r="AD493" s="5">
        <f t="shared" si="120"/>
        <v>1813940</v>
      </c>
      <c r="AE493" s="12"/>
      <c r="AF493" s="12">
        <f t="shared" si="115"/>
        <v>4</v>
      </c>
      <c r="AG493" s="12">
        <f t="shared" si="116"/>
        <v>2022</v>
      </c>
      <c r="AH493" s="12"/>
      <c r="AI493" s="5">
        <f t="shared" si="117"/>
        <v>106246</v>
      </c>
      <c r="AJ493" s="12">
        <f t="shared" si="11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>
        <f t="shared" si="128"/>
        <v>6</v>
      </c>
      <c r="BB493" s="5">
        <f t="shared" si="127"/>
        <v>1330543</v>
      </c>
      <c r="BC493" s="5">
        <f t="shared" si="121"/>
        <v>483397</v>
      </c>
      <c r="BD493" s="5">
        <f t="shared" si="122"/>
        <v>1813940</v>
      </c>
      <c r="BE493" s="12"/>
      <c r="BF493" s="12">
        <f t="shared" si="126"/>
        <v>4</v>
      </c>
      <c r="BG493" s="12">
        <f t="shared" si="123"/>
        <v>2022</v>
      </c>
      <c r="BH493" s="12"/>
      <c r="BI493" s="5">
        <f t="shared" si="124"/>
        <v>106246</v>
      </c>
      <c r="BJ493" s="12">
        <f t="shared" si="125"/>
        <v>20</v>
      </c>
    </row>
    <row r="494" spans="1:62" ht="15.75" x14ac:dyDescent="0.25">
      <c r="A494" s="33">
        <v>44681</v>
      </c>
      <c r="B494" s="20">
        <v>57897</v>
      </c>
      <c r="C494" s="20">
        <v>54635</v>
      </c>
      <c r="D494" s="20">
        <v>55786</v>
      </c>
      <c r="E494" s="20">
        <v>54012</v>
      </c>
      <c r="F494" s="20">
        <v>55015</v>
      </c>
      <c r="G494" s="20">
        <v>60020</v>
      </c>
      <c r="H494" s="20">
        <v>76598</v>
      </c>
      <c r="I494" s="20">
        <v>88873</v>
      </c>
      <c r="J494" s="20">
        <v>91192</v>
      </c>
      <c r="K494" s="20">
        <v>93220</v>
      </c>
      <c r="L494" s="20">
        <v>88542</v>
      </c>
      <c r="M494" s="20">
        <v>80088</v>
      </c>
      <c r="N494" s="20">
        <v>78386</v>
      </c>
      <c r="O494" s="20">
        <v>74368</v>
      </c>
      <c r="P494" s="20">
        <v>68701</v>
      </c>
      <c r="Q494" s="20">
        <v>70729</v>
      </c>
      <c r="R494" s="20">
        <v>78662</v>
      </c>
      <c r="S494" s="20">
        <v>90934</v>
      </c>
      <c r="T494" s="20">
        <v>93452</v>
      </c>
      <c r="U494" s="20">
        <v>106867</v>
      </c>
      <c r="V494" s="20">
        <v>99978</v>
      </c>
      <c r="W494" s="20">
        <v>83635</v>
      </c>
      <c r="X494" s="20">
        <v>68108</v>
      </c>
      <c r="Y494" s="20">
        <v>59723</v>
      </c>
      <c r="AA494" s="13">
        <f t="shared" si="129"/>
        <v>6</v>
      </c>
      <c r="AB494" s="5">
        <f t="shared" si="119"/>
        <v>1355735</v>
      </c>
      <c r="AC494" s="5">
        <f t="shared" si="114"/>
        <v>473686</v>
      </c>
      <c r="AD494" s="5">
        <f t="shared" si="120"/>
        <v>1829421</v>
      </c>
      <c r="AE494" s="12"/>
      <c r="AF494" s="12">
        <f t="shared" si="115"/>
        <v>4</v>
      </c>
      <c r="AG494" s="12">
        <f t="shared" si="116"/>
        <v>2022</v>
      </c>
      <c r="AH494" s="12"/>
      <c r="AI494" s="5">
        <f t="shared" si="117"/>
        <v>106867</v>
      </c>
      <c r="AJ494" s="12">
        <f t="shared" si="11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>
        <f t="shared" si="128"/>
        <v>7</v>
      </c>
      <c r="BB494" s="5">
        <f t="shared" si="127"/>
        <v>0</v>
      </c>
      <c r="BC494" s="5">
        <f t="shared" si="121"/>
        <v>1829421</v>
      </c>
      <c r="BD494" s="5">
        <f t="shared" si="122"/>
        <v>1829421</v>
      </c>
      <c r="BE494" s="12"/>
      <c r="BF494" s="12">
        <f t="shared" si="126"/>
        <v>4</v>
      </c>
      <c r="BG494" s="12">
        <f t="shared" si="123"/>
        <v>2022</v>
      </c>
      <c r="BH494" s="12"/>
      <c r="BI494" s="5">
        <f t="shared" si="124"/>
        <v>106867</v>
      </c>
      <c r="BJ494" s="12">
        <f t="shared" si="125"/>
        <v>20</v>
      </c>
    </row>
    <row r="495" spans="1:62" ht="15.75" x14ac:dyDescent="0.25">
      <c r="A495" s="33">
        <v>44682</v>
      </c>
      <c r="B495" s="20">
        <v>54505</v>
      </c>
      <c r="C495" s="20">
        <v>51194</v>
      </c>
      <c r="D495" s="20">
        <v>49554</v>
      </c>
      <c r="E495" s="20">
        <v>49429</v>
      </c>
      <c r="F495" s="20">
        <v>50938</v>
      </c>
      <c r="G495" s="20">
        <v>55598</v>
      </c>
      <c r="H495" s="20">
        <v>73730</v>
      </c>
      <c r="I495" s="20">
        <v>86625</v>
      </c>
      <c r="J495" s="20">
        <v>85935</v>
      </c>
      <c r="K495" s="20">
        <v>89561</v>
      </c>
      <c r="L495" s="20">
        <v>85268</v>
      </c>
      <c r="M495" s="20">
        <v>83606</v>
      </c>
      <c r="N495" s="20">
        <v>78694</v>
      </c>
      <c r="O495" s="20">
        <v>74543</v>
      </c>
      <c r="P495" s="20">
        <v>70829</v>
      </c>
      <c r="Q495" s="20">
        <v>75167</v>
      </c>
      <c r="R495" s="20">
        <v>83789</v>
      </c>
      <c r="S495" s="20">
        <v>89691</v>
      </c>
      <c r="T495" s="20">
        <v>95598</v>
      </c>
      <c r="U495" s="20">
        <v>104836</v>
      </c>
      <c r="V495" s="20">
        <v>104736</v>
      </c>
      <c r="W495" s="20">
        <v>87719</v>
      </c>
      <c r="X495" s="20">
        <v>68981</v>
      </c>
      <c r="Y495" s="20">
        <v>58387</v>
      </c>
      <c r="AA495" s="13">
        <f t="shared" si="129"/>
        <v>7</v>
      </c>
      <c r="AB495" s="5">
        <f t="shared" si="119"/>
        <v>0</v>
      </c>
      <c r="AC495" s="5">
        <f t="shared" si="114"/>
        <v>1808913</v>
      </c>
      <c r="AD495" s="5">
        <f t="shared" si="120"/>
        <v>1808913</v>
      </c>
      <c r="AE495" s="12"/>
      <c r="AF495" s="12">
        <f t="shared" si="115"/>
        <v>5</v>
      </c>
      <c r="AG495" s="12">
        <f t="shared" si="116"/>
        <v>2022</v>
      </c>
      <c r="AH495" s="12"/>
      <c r="AI495" s="5">
        <f t="shared" si="117"/>
        <v>104836</v>
      </c>
      <c r="AJ495" s="12">
        <f t="shared" si="118"/>
        <v>20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>
        <f t="shared" si="128"/>
        <v>1</v>
      </c>
      <c r="BB495" s="5">
        <f t="shared" si="127"/>
        <v>0</v>
      </c>
      <c r="BC495" s="5">
        <f t="shared" si="121"/>
        <v>1808913</v>
      </c>
      <c r="BD495" s="5">
        <f t="shared" si="122"/>
        <v>1808913</v>
      </c>
      <c r="BE495" s="12"/>
      <c r="BF495" s="12">
        <f t="shared" si="126"/>
        <v>5</v>
      </c>
      <c r="BG495" s="12">
        <f t="shared" si="123"/>
        <v>2022</v>
      </c>
      <c r="BH495" s="12"/>
      <c r="BI495" s="5">
        <f t="shared" si="124"/>
        <v>104836</v>
      </c>
      <c r="BJ495" s="12">
        <f t="shared" si="125"/>
        <v>20</v>
      </c>
    </row>
    <row r="496" spans="1:62" ht="15.75" x14ac:dyDescent="0.25">
      <c r="A496" s="33">
        <v>44683</v>
      </c>
      <c r="B496" s="20">
        <v>52366</v>
      </c>
      <c r="C496" s="20">
        <v>49657</v>
      </c>
      <c r="D496" s="20">
        <v>48718</v>
      </c>
      <c r="E496" s="20">
        <v>49255</v>
      </c>
      <c r="F496" s="20">
        <v>53350</v>
      </c>
      <c r="G496" s="20">
        <v>63722</v>
      </c>
      <c r="H496" s="20">
        <v>79101</v>
      </c>
      <c r="I496" s="20">
        <v>89292</v>
      </c>
      <c r="J496" s="20">
        <v>80382</v>
      </c>
      <c r="K496" s="20">
        <v>79525</v>
      </c>
      <c r="L496" s="20">
        <v>76805</v>
      </c>
      <c r="M496" s="20">
        <v>75334</v>
      </c>
      <c r="N496" s="20">
        <v>72449</v>
      </c>
      <c r="O496" s="20">
        <v>67944</v>
      </c>
      <c r="P496" s="20">
        <v>65074</v>
      </c>
      <c r="Q496" s="20">
        <v>70294</v>
      </c>
      <c r="R496" s="20">
        <v>78409</v>
      </c>
      <c r="S496" s="20">
        <v>84819</v>
      </c>
      <c r="T496" s="20">
        <v>90221</v>
      </c>
      <c r="U496" s="20">
        <v>98869</v>
      </c>
      <c r="V496" s="20">
        <v>101790</v>
      </c>
      <c r="W496" s="20">
        <v>85810</v>
      </c>
      <c r="X496" s="20">
        <v>66629</v>
      </c>
      <c r="Y496" s="20">
        <v>55658</v>
      </c>
      <c r="AA496" s="13">
        <f t="shared" si="129"/>
        <v>1</v>
      </c>
      <c r="AB496" s="5">
        <f t="shared" si="119"/>
        <v>0</v>
      </c>
      <c r="AC496" s="5">
        <f t="shared" si="114"/>
        <v>1735473</v>
      </c>
      <c r="AD496" s="5">
        <f t="shared" si="120"/>
        <v>1735473</v>
      </c>
      <c r="AE496" s="12"/>
      <c r="AF496" s="12">
        <f t="shared" si="115"/>
        <v>5</v>
      </c>
      <c r="AG496" s="12">
        <f t="shared" si="116"/>
        <v>2022</v>
      </c>
      <c r="AH496" s="12"/>
      <c r="AI496" s="5">
        <f t="shared" si="117"/>
        <v>101790</v>
      </c>
      <c r="AJ496" s="12">
        <f t="shared" si="11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>
        <f t="shared" si="128"/>
        <v>2</v>
      </c>
      <c r="BB496" s="5">
        <f t="shared" si="127"/>
        <v>1283646</v>
      </c>
      <c r="BC496" s="5">
        <f t="shared" si="121"/>
        <v>451827</v>
      </c>
      <c r="BD496" s="5">
        <f t="shared" si="122"/>
        <v>1735473</v>
      </c>
      <c r="BE496" s="12"/>
      <c r="BF496" s="12">
        <f t="shared" si="126"/>
        <v>5</v>
      </c>
      <c r="BG496" s="12">
        <f t="shared" si="123"/>
        <v>2022</v>
      </c>
      <c r="BH496" s="12"/>
      <c r="BI496" s="5">
        <f t="shared" si="124"/>
        <v>101790</v>
      </c>
      <c r="BJ496" s="12">
        <f t="shared" si="125"/>
        <v>21</v>
      </c>
    </row>
    <row r="497" spans="1:62" ht="15.75" x14ac:dyDescent="0.25">
      <c r="A497" s="33">
        <v>44684</v>
      </c>
      <c r="B497" s="20">
        <v>50538</v>
      </c>
      <c r="C497" s="20">
        <v>48306</v>
      </c>
      <c r="D497" s="20">
        <v>47447</v>
      </c>
      <c r="E497" s="20">
        <v>48187</v>
      </c>
      <c r="F497" s="20">
        <v>51623</v>
      </c>
      <c r="G497" s="20">
        <v>61460</v>
      </c>
      <c r="H497" s="20">
        <v>77044</v>
      </c>
      <c r="I497" s="20">
        <v>89322</v>
      </c>
      <c r="J497" s="20">
        <v>80378</v>
      </c>
      <c r="K497" s="20">
        <v>79526</v>
      </c>
      <c r="L497" s="20">
        <v>76768</v>
      </c>
      <c r="M497" s="20">
        <v>75280</v>
      </c>
      <c r="N497" s="20">
        <v>72421</v>
      </c>
      <c r="O497" s="20">
        <v>67957</v>
      </c>
      <c r="P497" s="20">
        <v>65077</v>
      </c>
      <c r="Q497" s="20">
        <v>70305</v>
      </c>
      <c r="R497" s="20">
        <v>78414</v>
      </c>
      <c r="S497" s="20">
        <v>84849</v>
      </c>
      <c r="T497" s="20">
        <v>90394</v>
      </c>
      <c r="U497" s="20">
        <v>98996</v>
      </c>
      <c r="V497" s="20">
        <v>101923</v>
      </c>
      <c r="W497" s="20">
        <v>85808</v>
      </c>
      <c r="X497" s="20">
        <v>66614</v>
      </c>
      <c r="Y497" s="20">
        <v>54862</v>
      </c>
      <c r="AA497" s="13">
        <f t="shared" si="129"/>
        <v>2</v>
      </c>
      <c r="AB497" s="5">
        <f t="shared" si="119"/>
        <v>1284032</v>
      </c>
      <c r="AC497" s="5">
        <f t="shared" si="114"/>
        <v>439467</v>
      </c>
      <c r="AD497" s="5">
        <f t="shared" si="120"/>
        <v>1723499</v>
      </c>
      <c r="AE497" s="12"/>
      <c r="AF497" s="12">
        <f t="shared" si="115"/>
        <v>5</v>
      </c>
      <c r="AG497" s="12">
        <f t="shared" si="116"/>
        <v>2022</v>
      </c>
      <c r="AH497" s="12"/>
      <c r="AI497" s="5">
        <f t="shared" si="117"/>
        <v>101923</v>
      </c>
      <c r="AJ497" s="12">
        <f t="shared" si="118"/>
        <v>21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>
        <f t="shared" si="128"/>
        <v>3</v>
      </c>
      <c r="BB497" s="5">
        <f t="shared" si="127"/>
        <v>1284032</v>
      </c>
      <c r="BC497" s="5">
        <f t="shared" si="121"/>
        <v>439467</v>
      </c>
      <c r="BD497" s="5">
        <f t="shared" si="122"/>
        <v>1723499</v>
      </c>
      <c r="BE497" s="12"/>
      <c r="BF497" s="12">
        <f t="shared" si="126"/>
        <v>5</v>
      </c>
      <c r="BG497" s="12">
        <f t="shared" si="123"/>
        <v>2022</v>
      </c>
      <c r="BH497" s="12"/>
      <c r="BI497" s="5">
        <f t="shared" si="124"/>
        <v>101923</v>
      </c>
      <c r="BJ497" s="12">
        <f t="shared" si="125"/>
        <v>21</v>
      </c>
    </row>
    <row r="498" spans="1:62" ht="15.75" x14ac:dyDescent="0.25">
      <c r="A498" s="33">
        <v>44685</v>
      </c>
      <c r="B498" s="20">
        <v>50077</v>
      </c>
      <c r="C498" s="20">
        <v>47003</v>
      </c>
      <c r="D498" s="20">
        <v>45563</v>
      </c>
      <c r="E498" s="20">
        <v>46139</v>
      </c>
      <c r="F498" s="20">
        <v>49237</v>
      </c>
      <c r="G498" s="20">
        <v>59357</v>
      </c>
      <c r="H498" s="20">
        <v>76985</v>
      </c>
      <c r="I498" s="20">
        <v>89231</v>
      </c>
      <c r="J498" s="20">
        <v>80322</v>
      </c>
      <c r="K498" s="20">
        <v>79454</v>
      </c>
      <c r="L498" s="20">
        <v>76717</v>
      </c>
      <c r="M498" s="20">
        <v>75220</v>
      </c>
      <c r="N498" s="20">
        <v>72355</v>
      </c>
      <c r="O498" s="20">
        <v>67847</v>
      </c>
      <c r="P498" s="20">
        <v>65180</v>
      </c>
      <c r="Q498" s="20">
        <v>70300</v>
      </c>
      <c r="R498" s="20">
        <v>78331</v>
      </c>
      <c r="S498" s="20">
        <v>85893</v>
      </c>
      <c r="T498" s="20">
        <v>91339</v>
      </c>
      <c r="U498" s="20">
        <v>98735</v>
      </c>
      <c r="V498" s="20">
        <v>101645</v>
      </c>
      <c r="W498" s="20">
        <v>85669</v>
      </c>
      <c r="X498" s="20">
        <v>66770</v>
      </c>
      <c r="Y498" s="20">
        <v>56744</v>
      </c>
      <c r="AA498" s="13">
        <f t="shared" si="129"/>
        <v>3</v>
      </c>
      <c r="AB498" s="5">
        <f t="shared" si="119"/>
        <v>1285008</v>
      </c>
      <c r="AC498" s="5">
        <f t="shared" si="114"/>
        <v>431105</v>
      </c>
      <c r="AD498" s="5">
        <f t="shared" si="120"/>
        <v>1716113</v>
      </c>
      <c r="AE498" s="12"/>
      <c r="AF498" s="12">
        <f t="shared" si="115"/>
        <v>5</v>
      </c>
      <c r="AG498" s="12">
        <f t="shared" si="116"/>
        <v>2022</v>
      </c>
      <c r="AH498" s="12"/>
      <c r="AI498" s="5">
        <f t="shared" si="117"/>
        <v>101645</v>
      </c>
      <c r="AJ498" s="12">
        <f t="shared" si="11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>
        <f t="shared" si="128"/>
        <v>4</v>
      </c>
      <c r="BB498" s="5">
        <f t="shared" si="127"/>
        <v>1285008</v>
      </c>
      <c r="BC498" s="5">
        <f t="shared" si="121"/>
        <v>431105</v>
      </c>
      <c r="BD498" s="5">
        <f t="shared" si="122"/>
        <v>1716113</v>
      </c>
      <c r="BE498" s="12"/>
      <c r="BF498" s="12">
        <f t="shared" si="126"/>
        <v>5</v>
      </c>
      <c r="BG498" s="12">
        <f t="shared" si="123"/>
        <v>2022</v>
      </c>
      <c r="BH498" s="12"/>
      <c r="BI498" s="5">
        <f t="shared" si="124"/>
        <v>101645</v>
      </c>
      <c r="BJ498" s="12">
        <f t="shared" si="125"/>
        <v>21</v>
      </c>
    </row>
    <row r="499" spans="1:62" ht="15.75" x14ac:dyDescent="0.25">
      <c r="A499" s="33">
        <v>44686</v>
      </c>
      <c r="B499" s="20">
        <v>51978</v>
      </c>
      <c r="C499" s="20">
        <v>48800</v>
      </c>
      <c r="D499" s="20">
        <v>47329</v>
      </c>
      <c r="E499" s="20">
        <v>47741</v>
      </c>
      <c r="F499" s="20">
        <v>50241</v>
      </c>
      <c r="G499" s="20">
        <v>60048</v>
      </c>
      <c r="H499" s="20">
        <v>76977</v>
      </c>
      <c r="I499" s="20">
        <v>89252</v>
      </c>
      <c r="J499" s="20">
        <v>80327</v>
      </c>
      <c r="K499" s="20">
        <v>79456</v>
      </c>
      <c r="L499" s="20">
        <v>76720</v>
      </c>
      <c r="M499" s="20">
        <v>75251</v>
      </c>
      <c r="N499" s="20">
        <v>72381</v>
      </c>
      <c r="O499" s="20">
        <v>67896</v>
      </c>
      <c r="P499" s="20">
        <v>65035</v>
      </c>
      <c r="Q499" s="20">
        <v>70212</v>
      </c>
      <c r="R499" s="20">
        <v>78342</v>
      </c>
      <c r="S499" s="20">
        <v>84722</v>
      </c>
      <c r="T499" s="20">
        <v>90098</v>
      </c>
      <c r="U499" s="20">
        <v>98755</v>
      </c>
      <c r="V499" s="20">
        <v>101745</v>
      </c>
      <c r="W499" s="20">
        <v>85692</v>
      </c>
      <c r="X499" s="20">
        <v>66529</v>
      </c>
      <c r="Y499" s="20">
        <v>55353</v>
      </c>
      <c r="AA499" s="13">
        <f t="shared" si="129"/>
        <v>4</v>
      </c>
      <c r="AB499" s="5">
        <f t="shared" si="119"/>
        <v>1282413</v>
      </c>
      <c r="AC499" s="5">
        <f t="shared" si="114"/>
        <v>438467</v>
      </c>
      <c r="AD499" s="5">
        <f t="shared" si="120"/>
        <v>1720880</v>
      </c>
      <c r="AE499" s="12"/>
      <c r="AF499" s="12">
        <f t="shared" si="115"/>
        <v>5</v>
      </c>
      <c r="AG499" s="12">
        <f t="shared" si="116"/>
        <v>2022</v>
      </c>
      <c r="AH499" s="12"/>
      <c r="AI499" s="5">
        <f t="shared" si="117"/>
        <v>101745</v>
      </c>
      <c r="AJ499" s="12">
        <f t="shared" si="118"/>
        <v>21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>
        <f t="shared" si="128"/>
        <v>5</v>
      </c>
      <c r="BB499" s="5">
        <f t="shared" si="127"/>
        <v>1282413</v>
      </c>
      <c r="BC499" s="5">
        <f t="shared" si="121"/>
        <v>438467</v>
      </c>
      <c r="BD499" s="5">
        <f t="shared" si="122"/>
        <v>1720880</v>
      </c>
      <c r="BE499" s="12"/>
      <c r="BF499" s="12">
        <f t="shared" si="126"/>
        <v>5</v>
      </c>
      <c r="BG499" s="12">
        <f t="shared" si="123"/>
        <v>2022</v>
      </c>
      <c r="BH499" s="12"/>
      <c r="BI499" s="5">
        <f t="shared" si="124"/>
        <v>101745</v>
      </c>
      <c r="BJ499" s="12">
        <f t="shared" si="125"/>
        <v>21</v>
      </c>
    </row>
    <row r="500" spans="1:62" ht="15.75" x14ac:dyDescent="0.25">
      <c r="A500" s="33">
        <v>44687</v>
      </c>
      <c r="B500" s="20">
        <v>51104</v>
      </c>
      <c r="C500" s="20">
        <v>47968</v>
      </c>
      <c r="D500" s="20">
        <v>48308</v>
      </c>
      <c r="E500" s="20">
        <v>47691</v>
      </c>
      <c r="F500" s="20">
        <v>51618</v>
      </c>
      <c r="G500" s="20">
        <v>61616</v>
      </c>
      <c r="H500" s="20">
        <v>77023</v>
      </c>
      <c r="I500" s="20">
        <v>89302</v>
      </c>
      <c r="J500" s="20">
        <v>80368</v>
      </c>
      <c r="K500" s="20">
        <v>79495</v>
      </c>
      <c r="L500" s="20">
        <v>76749</v>
      </c>
      <c r="M500" s="20">
        <v>75277</v>
      </c>
      <c r="N500" s="20">
        <v>72410</v>
      </c>
      <c r="O500" s="20">
        <v>67891</v>
      </c>
      <c r="P500" s="20">
        <v>64994</v>
      </c>
      <c r="Q500" s="20">
        <v>70205</v>
      </c>
      <c r="R500" s="20">
        <v>78318</v>
      </c>
      <c r="S500" s="20">
        <v>84721</v>
      </c>
      <c r="T500" s="20">
        <v>90130</v>
      </c>
      <c r="U500" s="20">
        <v>98690</v>
      </c>
      <c r="V500" s="20">
        <v>101647</v>
      </c>
      <c r="W500" s="20">
        <v>85654</v>
      </c>
      <c r="X500" s="20">
        <v>67561</v>
      </c>
      <c r="Y500" s="20">
        <v>57762</v>
      </c>
      <c r="AA500" s="13">
        <f t="shared" si="129"/>
        <v>5</v>
      </c>
      <c r="AB500" s="5">
        <f t="shared" si="119"/>
        <v>1283412</v>
      </c>
      <c r="AC500" s="5">
        <f t="shared" si="114"/>
        <v>443090</v>
      </c>
      <c r="AD500" s="5">
        <f t="shared" si="120"/>
        <v>1726502</v>
      </c>
      <c r="AE500" s="12"/>
      <c r="AF500" s="12">
        <f t="shared" si="115"/>
        <v>5</v>
      </c>
      <c r="AG500" s="12">
        <f t="shared" si="116"/>
        <v>2022</v>
      </c>
      <c r="AH500" s="12"/>
      <c r="AI500" s="5">
        <f t="shared" si="117"/>
        <v>101647</v>
      </c>
      <c r="AJ500" s="12">
        <f t="shared" si="118"/>
        <v>21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>
        <f t="shared" si="128"/>
        <v>6</v>
      </c>
      <c r="BB500" s="5">
        <f t="shared" si="127"/>
        <v>1283412</v>
      </c>
      <c r="BC500" s="5">
        <f t="shared" si="121"/>
        <v>443090</v>
      </c>
      <c r="BD500" s="5">
        <f t="shared" si="122"/>
        <v>1726502</v>
      </c>
      <c r="BE500" s="12"/>
      <c r="BF500" s="12">
        <f t="shared" si="126"/>
        <v>5</v>
      </c>
      <c r="BG500" s="12">
        <f t="shared" si="123"/>
        <v>2022</v>
      </c>
      <c r="BH500" s="12"/>
      <c r="BI500" s="5">
        <f t="shared" si="124"/>
        <v>101647</v>
      </c>
      <c r="BJ500" s="12">
        <f t="shared" si="125"/>
        <v>21</v>
      </c>
    </row>
    <row r="501" spans="1:62" ht="15.75" x14ac:dyDescent="0.25">
      <c r="A501" s="33">
        <v>44688</v>
      </c>
      <c r="B501" s="20">
        <v>52666</v>
      </c>
      <c r="C501" s="20">
        <v>49767</v>
      </c>
      <c r="D501" s="20">
        <v>49548</v>
      </c>
      <c r="E501" s="20">
        <v>47389</v>
      </c>
      <c r="F501" s="20">
        <v>51050</v>
      </c>
      <c r="G501" s="20">
        <v>56437</v>
      </c>
      <c r="H501" s="20">
        <v>71306</v>
      </c>
      <c r="I501" s="20">
        <v>83788</v>
      </c>
      <c r="J501" s="20">
        <v>83111</v>
      </c>
      <c r="K501" s="20">
        <v>86604</v>
      </c>
      <c r="L501" s="20">
        <v>82428</v>
      </c>
      <c r="M501" s="20">
        <v>80786</v>
      </c>
      <c r="N501" s="20">
        <v>76000</v>
      </c>
      <c r="O501" s="20">
        <v>71983</v>
      </c>
      <c r="P501" s="20">
        <v>68399</v>
      </c>
      <c r="Q501" s="20">
        <v>72566</v>
      </c>
      <c r="R501" s="20">
        <v>80917</v>
      </c>
      <c r="S501" s="20">
        <v>86602</v>
      </c>
      <c r="T501" s="20">
        <v>92234</v>
      </c>
      <c r="U501" s="20">
        <v>101213</v>
      </c>
      <c r="V501" s="20">
        <v>101128</v>
      </c>
      <c r="W501" s="20">
        <v>84625</v>
      </c>
      <c r="X501" s="20">
        <v>68451</v>
      </c>
      <c r="Y501" s="20">
        <v>59438</v>
      </c>
      <c r="AA501" s="13">
        <f t="shared" si="129"/>
        <v>6</v>
      </c>
      <c r="AB501" s="5">
        <f t="shared" si="119"/>
        <v>1320835</v>
      </c>
      <c r="AC501" s="5">
        <f t="shared" si="114"/>
        <v>437601</v>
      </c>
      <c r="AD501" s="5">
        <f t="shared" si="120"/>
        <v>1758436</v>
      </c>
      <c r="AE501" s="12"/>
      <c r="AF501" s="12">
        <f t="shared" si="115"/>
        <v>5</v>
      </c>
      <c r="AG501" s="12">
        <f t="shared" si="116"/>
        <v>2022</v>
      </c>
      <c r="AH501" s="12"/>
      <c r="AI501" s="5">
        <f t="shared" si="117"/>
        <v>101213</v>
      </c>
      <c r="AJ501" s="12">
        <f t="shared" si="118"/>
        <v>20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>
        <f t="shared" si="128"/>
        <v>7</v>
      </c>
      <c r="BB501" s="5">
        <f t="shared" si="127"/>
        <v>0</v>
      </c>
      <c r="BC501" s="5">
        <f t="shared" si="121"/>
        <v>1758436</v>
      </c>
      <c r="BD501" s="5">
        <f t="shared" si="122"/>
        <v>1758436</v>
      </c>
      <c r="BE501" s="12"/>
      <c r="BF501" s="12">
        <f t="shared" si="126"/>
        <v>5</v>
      </c>
      <c r="BG501" s="12">
        <f t="shared" si="123"/>
        <v>2022</v>
      </c>
      <c r="BH501" s="12"/>
      <c r="BI501" s="5">
        <f t="shared" si="124"/>
        <v>101213</v>
      </c>
      <c r="BJ501" s="12">
        <f t="shared" si="125"/>
        <v>20</v>
      </c>
    </row>
    <row r="502" spans="1:62" ht="15.75" x14ac:dyDescent="0.25">
      <c r="A502" s="33">
        <v>44689</v>
      </c>
      <c r="B502" s="20">
        <v>53079</v>
      </c>
      <c r="C502" s="20">
        <v>49504</v>
      </c>
      <c r="D502" s="20">
        <v>50120</v>
      </c>
      <c r="E502" s="20">
        <v>49748</v>
      </c>
      <c r="F502" s="20">
        <v>51511</v>
      </c>
      <c r="G502" s="20">
        <v>56861</v>
      </c>
      <c r="H502" s="20">
        <v>72293</v>
      </c>
      <c r="I502" s="20">
        <v>84942</v>
      </c>
      <c r="J502" s="20">
        <v>84269</v>
      </c>
      <c r="K502" s="20">
        <v>87808</v>
      </c>
      <c r="L502" s="20">
        <v>83601</v>
      </c>
      <c r="M502" s="20">
        <v>81944</v>
      </c>
      <c r="N502" s="20">
        <v>77080</v>
      </c>
      <c r="O502" s="20">
        <v>72999</v>
      </c>
      <c r="P502" s="20">
        <v>69355</v>
      </c>
      <c r="Q502" s="20">
        <v>73587</v>
      </c>
      <c r="R502" s="20">
        <v>82061</v>
      </c>
      <c r="S502" s="20">
        <v>87815</v>
      </c>
      <c r="T502" s="20">
        <v>93557</v>
      </c>
      <c r="U502" s="20">
        <v>102670</v>
      </c>
      <c r="V502" s="20">
        <v>102563</v>
      </c>
      <c r="W502" s="20">
        <v>85840</v>
      </c>
      <c r="X502" s="20">
        <v>67548</v>
      </c>
      <c r="Y502" s="20">
        <v>56792</v>
      </c>
      <c r="AA502" s="13">
        <f t="shared" si="129"/>
        <v>7</v>
      </c>
      <c r="AB502" s="5">
        <f t="shared" si="119"/>
        <v>0</v>
      </c>
      <c r="AC502" s="5">
        <f t="shared" si="114"/>
        <v>1777547</v>
      </c>
      <c r="AD502" s="5">
        <f t="shared" si="120"/>
        <v>1777547</v>
      </c>
      <c r="AE502" s="12"/>
      <c r="AF502" s="12">
        <f t="shared" si="115"/>
        <v>5</v>
      </c>
      <c r="AG502" s="12">
        <f t="shared" si="116"/>
        <v>2022</v>
      </c>
      <c r="AH502" s="12"/>
      <c r="AI502" s="5">
        <f t="shared" si="117"/>
        <v>102670</v>
      </c>
      <c r="AJ502" s="12">
        <f t="shared" si="118"/>
        <v>20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>
        <f t="shared" si="128"/>
        <v>1</v>
      </c>
      <c r="BB502" s="5">
        <f t="shared" si="127"/>
        <v>0</v>
      </c>
      <c r="BC502" s="5">
        <f t="shared" si="121"/>
        <v>1777547</v>
      </c>
      <c r="BD502" s="5">
        <f t="shared" si="122"/>
        <v>1777547</v>
      </c>
      <c r="BE502" s="12"/>
      <c r="BF502" s="12">
        <f t="shared" si="126"/>
        <v>5</v>
      </c>
      <c r="BG502" s="12">
        <f t="shared" si="123"/>
        <v>2022</v>
      </c>
      <c r="BH502" s="12"/>
      <c r="BI502" s="5">
        <f t="shared" si="124"/>
        <v>102670</v>
      </c>
      <c r="BJ502" s="12">
        <f t="shared" si="125"/>
        <v>20</v>
      </c>
    </row>
    <row r="503" spans="1:62" ht="15.75" x14ac:dyDescent="0.25">
      <c r="A503" s="33">
        <v>44690</v>
      </c>
      <c r="B503" s="20">
        <v>50892</v>
      </c>
      <c r="C503" s="20">
        <v>47974</v>
      </c>
      <c r="D503" s="20">
        <v>47049</v>
      </c>
      <c r="E503" s="20">
        <v>48352</v>
      </c>
      <c r="F503" s="20">
        <v>52371</v>
      </c>
      <c r="G503" s="20">
        <v>62404</v>
      </c>
      <c r="H503" s="20">
        <v>77905</v>
      </c>
      <c r="I503" s="20">
        <v>90303</v>
      </c>
      <c r="J503" s="20">
        <v>81268</v>
      </c>
      <c r="K503" s="20">
        <v>80379</v>
      </c>
      <c r="L503" s="20">
        <v>77625</v>
      </c>
      <c r="M503" s="20">
        <v>76067</v>
      </c>
      <c r="N503" s="20">
        <v>73155</v>
      </c>
      <c r="O503" s="20">
        <v>68599</v>
      </c>
      <c r="P503" s="20">
        <v>65739</v>
      </c>
      <c r="Q503" s="20">
        <v>70995</v>
      </c>
      <c r="R503" s="20">
        <v>79221</v>
      </c>
      <c r="S503" s="20">
        <v>85702</v>
      </c>
      <c r="T503" s="20">
        <v>91150</v>
      </c>
      <c r="U503" s="20">
        <v>99909</v>
      </c>
      <c r="V503" s="20">
        <v>102917</v>
      </c>
      <c r="W503" s="20">
        <v>86657</v>
      </c>
      <c r="X503" s="20">
        <v>67266</v>
      </c>
      <c r="Y503" s="20">
        <v>55082</v>
      </c>
      <c r="AA503" s="13">
        <f t="shared" si="129"/>
        <v>1</v>
      </c>
      <c r="AB503" s="5">
        <f t="shared" si="119"/>
        <v>0</v>
      </c>
      <c r="AC503" s="5">
        <f t="shared" si="114"/>
        <v>1738981</v>
      </c>
      <c r="AD503" s="5">
        <f t="shared" si="120"/>
        <v>1738981</v>
      </c>
      <c r="AE503" s="12"/>
      <c r="AF503" s="12">
        <f t="shared" si="115"/>
        <v>5</v>
      </c>
      <c r="AG503" s="12">
        <f t="shared" si="116"/>
        <v>2022</v>
      </c>
      <c r="AH503" s="12"/>
      <c r="AI503" s="5">
        <f t="shared" si="117"/>
        <v>102917</v>
      </c>
      <c r="AJ503" s="12">
        <f t="shared" si="118"/>
        <v>21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>
        <f t="shared" si="128"/>
        <v>2</v>
      </c>
      <c r="BB503" s="5">
        <f t="shared" si="127"/>
        <v>1296952</v>
      </c>
      <c r="BC503" s="5">
        <f t="shared" si="121"/>
        <v>442029</v>
      </c>
      <c r="BD503" s="5">
        <f t="shared" si="122"/>
        <v>1738981</v>
      </c>
      <c r="BE503" s="12"/>
      <c r="BF503" s="12">
        <f t="shared" si="126"/>
        <v>5</v>
      </c>
      <c r="BG503" s="12">
        <f t="shared" si="123"/>
        <v>2022</v>
      </c>
      <c r="BH503" s="12"/>
      <c r="BI503" s="5">
        <f t="shared" si="124"/>
        <v>102917</v>
      </c>
      <c r="BJ503" s="12">
        <f t="shared" si="125"/>
        <v>21</v>
      </c>
    </row>
    <row r="504" spans="1:62" ht="15.75" x14ac:dyDescent="0.25">
      <c r="A504" s="33">
        <v>44691</v>
      </c>
      <c r="B504" s="20">
        <v>47953</v>
      </c>
      <c r="C504" s="20">
        <v>45893</v>
      </c>
      <c r="D504" s="20">
        <v>44315</v>
      </c>
      <c r="E504" s="20">
        <v>44992</v>
      </c>
      <c r="F504" s="20">
        <v>48155</v>
      </c>
      <c r="G504" s="20">
        <v>58190</v>
      </c>
      <c r="H504" s="20">
        <v>76207</v>
      </c>
      <c r="I504" s="20">
        <v>88375</v>
      </c>
      <c r="J504" s="20">
        <v>79501</v>
      </c>
      <c r="K504" s="20">
        <v>78634</v>
      </c>
      <c r="L504" s="20">
        <v>75898</v>
      </c>
      <c r="M504" s="20">
        <v>74424</v>
      </c>
      <c r="N504" s="20">
        <v>71585</v>
      </c>
      <c r="O504" s="20">
        <v>67166</v>
      </c>
      <c r="P504" s="20">
        <v>64320</v>
      </c>
      <c r="Q504" s="20">
        <v>69502</v>
      </c>
      <c r="R504" s="20">
        <v>77523</v>
      </c>
      <c r="S504" s="20">
        <v>83852</v>
      </c>
      <c r="T504" s="20">
        <v>89192</v>
      </c>
      <c r="U504" s="20">
        <v>97975</v>
      </c>
      <c r="V504" s="20">
        <v>100856</v>
      </c>
      <c r="W504" s="20">
        <v>84915</v>
      </c>
      <c r="X504" s="20">
        <v>65795</v>
      </c>
      <c r="Y504" s="20">
        <v>53869</v>
      </c>
      <c r="AA504" s="13">
        <f t="shared" si="129"/>
        <v>2</v>
      </c>
      <c r="AB504" s="5">
        <f t="shared" si="119"/>
        <v>1269513</v>
      </c>
      <c r="AC504" s="5">
        <f t="shared" si="114"/>
        <v>419574</v>
      </c>
      <c r="AD504" s="5">
        <f t="shared" si="120"/>
        <v>1689087</v>
      </c>
      <c r="AE504" s="12"/>
      <c r="AF504" s="12">
        <f t="shared" si="115"/>
        <v>5</v>
      </c>
      <c r="AG504" s="12">
        <f t="shared" si="116"/>
        <v>2022</v>
      </c>
      <c r="AH504" s="12"/>
      <c r="AI504" s="5">
        <f t="shared" si="117"/>
        <v>100856</v>
      </c>
      <c r="AJ504" s="12">
        <f t="shared" si="11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>
        <f t="shared" si="128"/>
        <v>3</v>
      </c>
      <c r="BB504" s="5">
        <f t="shared" si="127"/>
        <v>1269513</v>
      </c>
      <c r="BC504" s="5">
        <f t="shared" si="121"/>
        <v>419574</v>
      </c>
      <c r="BD504" s="5">
        <f t="shared" si="122"/>
        <v>1689087</v>
      </c>
      <c r="BE504" s="12"/>
      <c r="BF504" s="12">
        <f t="shared" si="126"/>
        <v>5</v>
      </c>
      <c r="BG504" s="12">
        <f t="shared" si="123"/>
        <v>2022</v>
      </c>
      <c r="BH504" s="12"/>
      <c r="BI504" s="5">
        <f t="shared" si="124"/>
        <v>100856</v>
      </c>
      <c r="BJ504" s="12">
        <f t="shared" si="125"/>
        <v>21</v>
      </c>
    </row>
    <row r="505" spans="1:62" ht="15.75" x14ac:dyDescent="0.25">
      <c r="A505" s="33">
        <v>44692</v>
      </c>
      <c r="B505" s="20">
        <v>47270</v>
      </c>
      <c r="C505" s="20">
        <v>44125</v>
      </c>
      <c r="D505" s="20">
        <v>43010</v>
      </c>
      <c r="E505" s="20">
        <v>43625</v>
      </c>
      <c r="F505" s="20">
        <v>47338</v>
      </c>
      <c r="G505" s="20">
        <v>56697</v>
      </c>
      <c r="H505" s="20">
        <v>75113</v>
      </c>
      <c r="I505" s="20">
        <v>87111</v>
      </c>
      <c r="J505" s="20">
        <v>78372</v>
      </c>
      <c r="K505" s="20">
        <v>77484</v>
      </c>
      <c r="L505" s="20">
        <v>74792</v>
      </c>
      <c r="M505" s="20">
        <v>73364</v>
      </c>
      <c r="N505" s="20">
        <v>70636</v>
      </c>
      <c r="O505" s="20">
        <v>66245</v>
      </c>
      <c r="P505" s="20">
        <v>63480</v>
      </c>
      <c r="Q505" s="20">
        <v>68552</v>
      </c>
      <c r="R505" s="20">
        <v>76482</v>
      </c>
      <c r="S505" s="20">
        <v>82730</v>
      </c>
      <c r="T505" s="20">
        <v>87974</v>
      </c>
      <c r="U505" s="20">
        <v>96372</v>
      </c>
      <c r="V505" s="20">
        <v>99290</v>
      </c>
      <c r="W505" s="20">
        <v>83584</v>
      </c>
      <c r="X505" s="20">
        <v>64870</v>
      </c>
      <c r="Y505" s="20">
        <v>53117</v>
      </c>
      <c r="AA505" s="13">
        <f t="shared" si="129"/>
        <v>3</v>
      </c>
      <c r="AB505" s="5">
        <f t="shared" si="119"/>
        <v>1251338</v>
      </c>
      <c r="AC505" s="5">
        <f t="shared" si="114"/>
        <v>410295</v>
      </c>
      <c r="AD505" s="5">
        <f t="shared" si="120"/>
        <v>1661633</v>
      </c>
      <c r="AE505" s="12"/>
      <c r="AF505" s="12">
        <f t="shared" si="115"/>
        <v>5</v>
      </c>
      <c r="AG505" s="12">
        <f t="shared" si="116"/>
        <v>2022</v>
      </c>
      <c r="AH505" s="12"/>
      <c r="AI505" s="5">
        <f t="shared" si="117"/>
        <v>99290</v>
      </c>
      <c r="AJ505" s="12">
        <f t="shared" si="11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>
        <f t="shared" si="128"/>
        <v>4</v>
      </c>
      <c r="BB505" s="5">
        <f t="shared" si="127"/>
        <v>1251338</v>
      </c>
      <c r="BC505" s="5">
        <f t="shared" si="121"/>
        <v>410295</v>
      </c>
      <c r="BD505" s="5">
        <f t="shared" si="122"/>
        <v>1661633</v>
      </c>
      <c r="BE505" s="12"/>
      <c r="BF505" s="12">
        <f t="shared" si="126"/>
        <v>5</v>
      </c>
      <c r="BG505" s="12">
        <f t="shared" si="123"/>
        <v>2022</v>
      </c>
      <c r="BH505" s="12"/>
      <c r="BI505" s="5">
        <f t="shared" si="124"/>
        <v>99290</v>
      </c>
      <c r="BJ505" s="12">
        <f t="shared" si="125"/>
        <v>21</v>
      </c>
    </row>
    <row r="506" spans="1:62" ht="15.75" x14ac:dyDescent="0.25">
      <c r="A506" s="33">
        <v>44693</v>
      </c>
      <c r="B506" s="20">
        <v>47312</v>
      </c>
      <c r="C506" s="20">
        <v>43409</v>
      </c>
      <c r="D506" s="20">
        <v>41717</v>
      </c>
      <c r="E506" s="20">
        <v>42302</v>
      </c>
      <c r="F506" s="20">
        <v>45083</v>
      </c>
      <c r="G506" s="20">
        <v>54972</v>
      </c>
      <c r="H506" s="20">
        <v>75185</v>
      </c>
      <c r="I506" s="20">
        <v>87175</v>
      </c>
      <c r="J506" s="20">
        <v>78433</v>
      </c>
      <c r="K506" s="20">
        <v>77599</v>
      </c>
      <c r="L506" s="20">
        <v>74926</v>
      </c>
      <c r="M506" s="20">
        <v>73481</v>
      </c>
      <c r="N506" s="20">
        <v>70717</v>
      </c>
      <c r="O506" s="20">
        <v>66359</v>
      </c>
      <c r="P506" s="20">
        <v>63576</v>
      </c>
      <c r="Q506" s="20">
        <v>68680</v>
      </c>
      <c r="R506" s="20">
        <v>76600</v>
      </c>
      <c r="S506" s="20">
        <v>82827</v>
      </c>
      <c r="T506" s="20">
        <v>88081</v>
      </c>
      <c r="U506" s="20">
        <v>96490</v>
      </c>
      <c r="V506" s="20">
        <v>99371</v>
      </c>
      <c r="W506" s="20">
        <v>83686</v>
      </c>
      <c r="X506" s="20">
        <v>64936</v>
      </c>
      <c r="Y506" s="20">
        <v>53164</v>
      </c>
      <c r="AA506" s="13">
        <f t="shared" si="129"/>
        <v>4</v>
      </c>
      <c r="AB506" s="5">
        <f t="shared" si="119"/>
        <v>1252937</v>
      </c>
      <c r="AC506" s="5">
        <f t="shared" si="114"/>
        <v>403144</v>
      </c>
      <c r="AD506" s="5">
        <f t="shared" si="120"/>
        <v>1656081</v>
      </c>
      <c r="AE506" s="12"/>
      <c r="AF506" s="12">
        <f t="shared" si="115"/>
        <v>5</v>
      </c>
      <c r="AG506" s="12">
        <f t="shared" si="116"/>
        <v>2022</v>
      </c>
      <c r="AH506" s="12"/>
      <c r="AI506" s="5">
        <f t="shared" si="117"/>
        <v>99371</v>
      </c>
      <c r="AJ506" s="12">
        <f t="shared" si="11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>
        <f t="shared" si="128"/>
        <v>5</v>
      </c>
      <c r="BB506" s="5">
        <f t="shared" si="127"/>
        <v>1252937</v>
      </c>
      <c r="BC506" s="5">
        <f t="shared" si="121"/>
        <v>403144</v>
      </c>
      <c r="BD506" s="5">
        <f t="shared" si="122"/>
        <v>1656081</v>
      </c>
      <c r="BE506" s="12"/>
      <c r="BF506" s="12">
        <f t="shared" si="126"/>
        <v>5</v>
      </c>
      <c r="BG506" s="12">
        <f t="shared" si="123"/>
        <v>2022</v>
      </c>
      <c r="BH506" s="12"/>
      <c r="BI506" s="5">
        <f t="shared" si="124"/>
        <v>99371</v>
      </c>
      <c r="BJ506" s="12">
        <f t="shared" si="125"/>
        <v>21</v>
      </c>
    </row>
    <row r="507" spans="1:62" ht="15.75" x14ac:dyDescent="0.25">
      <c r="A507" s="33">
        <v>44694</v>
      </c>
      <c r="B507" s="20">
        <v>47979</v>
      </c>
      <c r="C507" s="20">
        <v>44378</v>
      </c>
      <c r="D507" s="20">
        <v>42612</v>
      </c>
      <c r="E507" s="20">
        <v>42558</v>
      </c>
      <c r="F507" s="20">
        <v>45166</v>
      </c>
      <c r="G507" s="20">
        <v>54977</v>
      </c>
      <c r="H507" s="20">
        <v>75188</v>
      </c>
      <c r="I507" s="20">
        <v>87157</v>
      </c>
      <c r="J507" s="20">
        <v>78400</v>
      </c>
      <c r="K507" s="20">
        <v>77585</v>
      </c>
      <c r="L507" s="20">
        <v>74926</v>
      </c>
      <c r="M507" s="20">
        <v>73499</v>
      </c>
      <c r="N507" s="20">
        <v>70712</v>
      </c>
      <c r="O507" s="20">
        <v>66341</v>
      </c>
      <c r="P507" s="20">
        <v>63549</v>
      </c>
      <c r="Q507" s="20">
        <v>68631</v>
      </c>
      <c r="R507" s="20">
        <v>76543</v>
      </c>
      <c r="S507" s="20">
        <v>82797</v>
      </c>
      <c r="T507" s="20">
        <v>88111</v>
      </c>
      <c r="U507" s="20">
        <v>96603</v>
      </c>
      <c r="V507" s="20">
        <v>99302</v>
      </c>
      <c r="W507" s="20">
        <v>83624</v>
      </c>
      <c r="X507" s="20">
        <v>66029</v>
      </c>
      <c r="Y507" s="20">
        <v>55281</v>
      </c>
      <c r="AA507" s="13">
        <f t="shared" si="129"/>
        <v>5</v>
      </c>
      <c r="AB507" s="5">
        <f t="shared" si="119"/>
        <v>1253809</v>
      </c>
      <c r="AC507" s="5">
        <f t="shared" si="114"/>
        <v>408139</v>
      </c>
      <c r="AD507" s="5">
        <f t="shared" si="120"/>
        <v>1661948</v>
      </c>
      <c r="AE507" s="12"/>
      <c r="AF507" s="12">
        <f t="shared" si="115"/>
        <v>5</v>
      </c>
      <c r="AG507" s="12">
        <f t="shared" si="116"/>
        <v>2022</v>
      </c>
      <c r="AH507" s="12"/>
      <c r="AI507" s="5">
        <f t="shared" si="117"/>
        <v>99302</v>
      </c>
      <c r="AJ507" s="12">
        <f t="shared" si="118"/>
        <v>21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>
        <f t="shared" si="128"/>
        <v>6</v>
      </c>
      <c r="BB507" s="5">
        <f t="shared" si="127"/>
        <v>1253809</v>
      </c>
      <c r="BC507" s="5">
        <f t="shared" si="121"/>
        <v>408139</v>
      </c>
      <c r="BD507" s="5">
        <f t="shared" si="122"/>
        <v>1661948</v>
      </c>
      <c r="BE507" s="12"/>
      <c r="BF507" s="12">
        <f t="shared" si="126"/>
        <v>5</v>
      </c>
      <c r="BG507" s="12">
        <f t="shared" si="123"/>
        <v>2022</v>
      </c>
      <c r="BH507" s="12"/>
      <c r="BI507" s="5">
        <f t="shared" si="124"/>
        <v>99302</v>
      </c>
      <c r="BJ507" s="12">
        <f t="shared" si="125"/>
        <v>21</v>
      </c>
    </row>
    <row r="508" spans="1:62" ht="15.75" x14ac:dyDescent="0.25">
      <c r="A508" s="33">
        <v>44695</v>
      </c>
      <c r="B508" s="20">
        <v>50042</v>
      </c>
      <c r="C508" s="20">
        <v>45694</v>
      </c>
      <c r="D508" s="20">
        <v>44007</v>
      </c>
      <c r="E508" s="20">
        <v>43098</v>
      </c>
      <c r="F508" s="20">
        <v>44712</v>
      </c>
      <c r="G508" s="20">
        <v>52350</v>
      </c>
      <c r="H508" s="20">
        <v>69589</v>
      </c>
      <c r="I508" s="20">
        <v>81811</v>
      </c>
      <c r="J508" s="20">
        <v>81191</v>
      </c>
      <c r="K508" s="20">
        <v>84590</v>
      </c>
      <c r="L508" s="20">
        <v>80559</v>
      </c>
      <c r="M508" s="20">
        <v>78974</v>
      </c>
      <c r="N508" s="20">
        <v>74327</v>
      </c>
      <c r="O508" s="20">
        <v>71768</v>
      </c>
      <c r="P508" s="20">
        <v>70426</v>
      </c>
      <c r="Q508" s="20">
        <v>75130</v>
      </c>
      <c r="R508" s="20">
        <v>82051</v>
      </c>
      <c r="S508" s="20">
        <v>89096</v>
      </c>
      <c r="T508" s="20">
        <v>95051</v>
      </c>
      <c r="U508" s="20">
        <v>99052</v>
      </c>
      <c r="V508" s="20">
        <v>98959</v>
      </c>
      <c r="W508" s="20">
        <v>85114</v>
      </c>
      <c r="X508" s="20">
        <v>70136</v>
      </c>
      <c r="Y508" s="20">
        <v>61586</v>
      </c>
      <c r="AA508" s="13">
        <f t="shared" si="129"/>
        <v>6</v>
      </c>
      <c r="AB508" s="5">
        <f t="shared" si="119"/>
        <v>1318235</v>
      </c>
      <c r="AC508" s="5">
        <f t="shared" si="114"/>
        <v>411078</v>
      </c>
      <c r="AD508" s="5">
        <f t="shared" si="120"/>
        <v>1729313</v>
      </c>
      <c r="AE508" s="12"/>
      <c r="AF508" s="12">
        <f t="shared" si="115"/>
        <v>5</v>
      </c>
      <c r="AG508" s="12">
        <f t="shared" si="116"/>
        <v>2022</v>
      </c>
      <c r="AH508" s="12"/>
      <c r="AI508" s="5">
        <f t="shared" si="117"/>
        <v>99052</v>
      </c>
      <c r="AJ508" s="12">
        <f t="shared" si="118"/>
        <v>20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>
        <f t="shared" si="128"/>
        <v>7</v>
      </c>
      <c r="BB508" s="5">
        <f t="shared" si="127"/>
        <v>0</v>
      </c>
      <c r="BC508" s="5">
        <f t="shared" si="121"/>
        <v>1729313</v>
      </c>
      <c r="BD508" s="5">
        <f t="shared" si="122"/>
        <v>1729313</v>
      </c>
      <c r="BE508" s="12"/>
      <c r="BF508" s="12">
        <f t="shared" si="126"/>
        <v>5</v>
      </c>
      <c r="BG508" s="12">
        <f t="shared" si="123"/>
        <v>2022</v>
      </c>
      <c r="BH508" s="12"/>
      <c r="BI508" s="5">
        <f t="shared" si="124"/>
        <v>99052</v>
      </c>
      <c r="BJ508" s="12">
        <f t="shared" si="125"/>
        <v>20</v>
      </c>
    </row>
    <row r="509" spans="1:62" ht="15.75" x14ac:dyDescent="0.25">
      <c r="A509" s="33">
        <v>44696</v>
      </c>
      <c r="B509" s="20">
        <v>51164</v>
      </c>
      <c r="C509" s="20">
        <v>49384</v>
      </c>
      <c r="D509" s="20">
        <v>46667</v>
      </c>
      <c r="E509" s="20">
        <v>45738</v>
      </c>
      <c r="F509" s="20">
        <v>46734</v>
      </c>
      <c r="G509" s="20">
        <v>52370</v>
      </c>
      <c r="H509" s="20">
        <v>69579</v>
      </c>
      <c r="I509" s="20">
        <v>81751</v>
      </c>
      <c r="J509" s="20">
        <v>81100</v>
      </c>
      <c r="K509" s="20">
        <v>84481</v>
      </c>
      <c r="L509" s="20">
        <v>80450</v>
      </c>
      <c r="M509" s="20">
        <v>78866</v>
      </c>
      <c r="N509" s="20">
        <v>74198</v>
      </c>
      <c r="O509" s="20">
        <v>70265</v>
      </c>
      <c r="P509" s="20">
        <v>66754</v>
      </c>
      <c r="Q509" s="20">
        <v>70838</v>
      </c>
      <c r="R509" s="20">
        <v>78978</v>
      </c>
      <c r="S509" s="20">
        <v>84561</v>
      </c>
      <c r="T509" s="20">
        <v>90321</v>
      </c>
      <c r="U509" s="20">
        <v>99086</v>
      </c>
      <c r="V509" s="20">
        <v>98822</v>
      </c>
      <c r="W509" s="20">
        <v>82617</v>
      </c>
      <c r="X509" s="20">
        <v>65015</v>
      </c>
      <c r="Y509" s="20">
        <v>53498</v>
      </c>
      <c r="AA509" s="13">
        <f t="shared" si="129"/>
        <v>7</v>
      </c>
      <c r="AB509" s="5">
        <f t="shared" si="119"/>
        <v>0</v>
      </c>
      <c r="AC509" s="5">
        <f t="shared" si="114"/>
        <v>1703237</v>
      </c>
      <c r="AD509" s="5">
        <f t="shared" si="120"/>
        <v>1703237</v>
      </c>
      <c r="AE509" s="12"/>
      <c r="AF509" s="12">
        <f t="shared" si="115"/>
        <v>5</v>
      </c>
      <c r="AG509" s="12">
        <f t="shared" si="116"/>
        <v>2022</v>
      </c>
      <c r="AH509" s="12"/>
      <c r="AI509" s="5">
        <f t="shared" si="117"/>
        <v>99086</v>
      </c>
      <c r="AJ509" s="12">
        <f t="shared" si="118"/>
        <v>20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>
        <f t="shared" si="128"/>
        <v>1</v>
      </c>
      <c r="BB509" s="5">
        <f t="shared" si="127"/>
        <v>0</v>
      </c>
      <c r="BC509" s="5">
        <f t="shared" si="121"/>
        <v>1703237</v>
      </c>
      <c r="BD509" s="5">
        <f t="shared" si="122"/>
        <v>1703237</v>
      </c>
      <c r="BE509" s="12"/>
      <c r="BF509" s="12">
        <f t="shared" si="126"/>
        <v>5</v>
      </c>
      <c r="BG509" s="12">
        <f t="shared" si="123"/>
        <v>2022</v>
      </c>
      <c r="BH509" s="12"/>
      <c r="BI509" s="5">
        <f t="shared" si="124"/>
        <v>99086</v>
      </c>
      <c r="BJ509" s="12">
        <f t="shared" si="125"/>
        <v>20</v>
      </c>
    </row>
    <row r="510" spans="1:62" ht="15.75" x14ac:dyDescent="0.25">
      <c r="A510" s="33">
        <v>44697</v>
      </c>
      <c r="B510" s="20">
        <v>47351</v>
      </c>
      <c r="C510" s="20">
        <v>44178</v>
      </c>
      <c r="D510" s="20">
        <v>43003</v>
      </c>
      <c r="E510" s="20">
        <v>42939</v>
      </c>
      <c r="F510" s="20">
        <v>45614</v>
      </c>
      <c r="G510" s="20">
        <v>55048</v>
      </c>
      <c r="H510" s="20">
        <v>75258</v>
      </c>
      <c r="I510" s="20">
        <v>87241</v>
      </c>
      <c r="J510" s="20">
        <v>78500</v>
      </c>
      <c r="K510" s="20">
        <v>77639</v>
      </c>
      <c r="L510" s="20">
        <v>74947</v>
      </c>
      <c r="M510" s="20">
        <v>73479</v>
      </c>
      <c r="N510" s="20">
        <v>70668</v>
      </c>
      <c r="O510" s="20">
        <v>66282</v>
      </c>
      <c r="P510" s="20">
        <v>63461</v>
      </c>
      <c r="Q510" s="20">
        <v>68561</v>
      </c>
      <c r="R510" s="20">
        <v>76517</v>
      </c>
      <c r="S510" s="20">
        <v>82784</v>
      </c>
      <c r="T510" s="20">
        <v>88146</v>
      </c>
      <c r="U510" s="20">
        <v>96646</v>
      </c>
      <c r="V510" s="20">
        <v>99504</v>
      </c>
      <c r="W510" s="20">
        <v>83791</v>
      </c>
      <c r="X510" s="20">
        <v>64985</v>
      </c>
      <c r="Y510" s="20">
        <v>53203</v>
      </c>
      <c r="AA510" s="13">
        <f t="shared" si="129"/>
        <v>1</v>
      </c>
      <c r="AB510" s="5">
        <f t="shared" si="119"/>
        <v>0</v>
      </c>
      <c r="AC510" s="5">
        <f t="shared" si="114"/>
        <v>1659745</v>
      </c>
      <c r="AD510" s="5">
        <f t="shared" si="120"/>
        <v>1659745</v>
      </c>
      <c r="AE510" s="12"/>
      <c r="AF510" s="12">
        <f t="shared" si="115"/>
        <v>5</v>
      </c>
      <c r="AG510" s="12">
        <f t="shared" si="116"/>
        <v>2022</v>
      </c>
      <c r="AH510" s="12"/>
      <c r="AI510" s="5">
        <f t="shared" si="117"/>
        <v>99504</v>
      </c>
      <c r="AJ510" s="12">
        <f t="shared" si="118"/>
        <v>21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>
        <f t="shared" si="128"/>
        <v>2</v>
      </c>
      <c r="BB510" s="5">
        <f t="shared" si="127"/>
        <v>1253151</v>
      </c>
      <c r="BC510" s="5">
        <f t="shared" si="121"/>
        <v>406594</v>
      </c>
      <c r="BD510" s="5">
        <f t="shared" si="122"/>
        <v>1659745</v>
      </c>
      <c r="BE510" s="12"/>
      <c r="BF510" s="12">
        <f t="shared" si="126"/>
        <v>5</v>
      </c>
      <c r="BG510" s="12">
        <f t="shared" si="123"/>
        <v>2022</v>
      </c>
      <c r="BH510" s="12"/>
      <c r="BI510" s="5">
        <f t="shared" si="124"/>
        <v>99504</v>
      </c>
      <c r="BJ510" s="12">
        <f t="shared" si="125"/>
        <v>21</v>
      </c>
    </row>
    <row r="511" spans="1:62" ht="15.75" x14ac:dyDescent="0.25">
      <c r="A511" s="33">
        <v>44698</v>
      </c>
      <c r="B511" s="20">
        <v>48665</v>
      </c>
      <c r="C511" s="20">
        <v>44584</v>
      </c>
      <c r="D511" s="20">
        <v>42920</v>
      </c>
      <c r="E511" s="20">
        <v>43368</v>
      </c>
      <c r="F511" s="20">
        <v>45250</v>
      </c>
      <c r="G511" s="20">
        <v>55062</v>
      </c>
      <c r="H511" s="20">
        <v>75309</v>
      </c>
      <c r="I511" s="20">
        <v>87302</v>
      </c>
      <c r="J511" s="20">
        <v>78544</v>
      </c>
      <c r="K511" s="20">
        <v>77667</v>
      </c>
      <c r="L511" s="20">
        <v>74972</v>
      </c>
      <c r="M511" s="20">
        <v>73513</v>
      </c>
      <c r="N511" s="20">
        <v>70727</v>
      </c>
      <c r="O511" s="20">
        <v>66337</v>
      </c>
      <c r="P511" s="20">
        <v>63525</v>
      </c>
      <c r="Q511" s="20">
        <v>68610</v>
      </c>
      <c r="R511" s="20">
        <v>76567</v>
      </c>
      <c r="S511" s="20">
        <v>82849</v>
      </c>
      <c r="T511" s="20">
        <v>88127</v>
      </c>
      <c r="U511" s="20">
        <v>96517</v>
      </c>
      <c r="V511" s="20">
        <v>99391</v>
      </c>
      <c r="W511" s="20">
        <v>83759</v>
      </c>
      <c r="X511" s="20">
        <v>65015</v>
      </c>
      <c r="Y511" s="20">
        <v>53214</v>
      </c>
      <c r="AA511" s="13">
        <f t="shared" si="129"/>
        <v>2</v>
      </c>
      <c r="AB511" s="5">
        <f t="shared" si="119"/>
        <v>1253422</v>
      </c>
      <c r="AC511" s="5">
        <f t="shared" si="114"/>
        <v>408372</v>
      </c>
      <c r="AD511" s="5">
        <f t="shared" si="120"/>
        <v>1661794</v>
      </c>
      <c r="AE511" s="12"/>
      <c r="AF511" s="12">
        <f t="shared" si="115"/>
        <v>5</v>
      </c>
      <c r="AG511" s="12">
        <f t="shared" si="116"/>
        <v>2022</v>
      </c>
      <c r="AH511" s="12"/>
      <c r="AI511" s="5">
        <f t="shared" si="117"/>
        <v>99391</v>
      </c>
      <c r="AJ511" s="12">
        <f t="shared" si="11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>
        <f t="shared" si="128"/>
        <v>3</v>
      </c>
      <c r="BB511" s="5">
        <f t="shared" si="127"/>
        <v>1253422</v>
      </c>
      <c r="BC511" s="5">
        <f t="shared" si="121"/>
        <v>408372</v>
      </c>
      <c r="BD511" s="5">
        <f t="shared" si="122"/>
        <v>1661794</v>
      </c>
      <c r="BE511" s="12"/>
      <c r="BF511" s="12">
        <f t="shared" si="126"/>
        <v>5</v>
      </c>
      <c r="BG511" s="12">
        <f t="shared" si="123"/>
        <v>2022</v>
      </c>
      <c r="BH511" s="12"/>
      <c r="BI511" s="5">
        <f t="shared" si="124"/>
        <v>99391</v>
      </c>
      <c r="BJ511" s="12">
        <f t="shared" si="125"/>
        <v>21</v>
      </c>
    </row>
    <row r="512" spans="1:62" ht="15.75" x14ac:dyDescent="0.25">
      <c r="A512" s="33">
        <v>44699</v>
      </c>
      <c r="B512" s="20">
        <v>47391</v>
      </c>
      <c r="C512" s="20">
        <v>43298</v>
      </c>
      <c r="D512" s="20">
        <v>42406</v>
      </c>
      <c r="E512" s="20">
        <v>42377</v>
      </c>
      <c r="F512" s="20">
        <v>45313</v>
      </c>
      <c r="G512" s="20">
        <v>55062</v>
      </c>
      <c r="H512" s="20">
        <v>75312</v>
      </c>
      <c r="I512" s="20">
        <v>87306</v>
      </c>
      <c r="J512" s="20">
        <v>78565</v>
      </c>
      <c r="K512" s="20">
        <v>77678</v>
      </c>
      <c r="L512" s="20">
        <v>75000</v>
      </c>
      <c r="M512" s="20">
        <v>73534</v>
      </c>
      <c r="N512" s="20">
        <v>70738</v>
      </c>
      <c r="O512" s="20">
        <v>66328</v>
      </c>
      <c r="P512" s="20">
        <v>63521</v>
      </c>
      <c r="Q512" s="20">
        <v>68615</v>
      </c>
      <c r="R512" s="20">
        <v>76585</v>
      </c>
      <c r="S512" s="20">
        <v>82834</v>
      </c>
      <c r="T512" s="20">
        <v>88097</v>
      </c>
      <c r="U512" s="20">
        <v>96520</v>
      </c>
      <c r="V512" s="20">
        <v>99504</v>
      </c>
      <c r="W512" s="20">
        <v>83778</v>
      </c>
      <c r="X512" s="20">
        <v>65036</v>
      </c>
      <c r="Y512" s="20">
        <v>53239</v>
      </c>
      <c r="AA512" s="13">
        <f t="shared" si="129"/>
        <v>3</v>
      </c>
      <c r="AB512" s="5">
        <f t="shared" si="119"/>
        <v>1253639</v>
      </c>
      <c r="AC512" s="5">
        <f t="shared" si="114"/>
        <v>404398</v>
      </c>
      <c r="AD512" s="5">
        <f t="shared" si="120"/>
        <v>1658037</v>
      </c>
      <c r="AE512" s="12"/>
      <c r="AF512" s="12">
        <f t="shared" si="115"/>
        <v>5</v>
      </c>
      <c r="AG512" s="12">
        <f t="shared" si="116"/>
        <v>2022</v>
      </c>
      <c r="AH512" s="12"/>
      <c r="AI512" s="5">
        <f t="shared" si="117"/>
        <v>99504</v>
      </c>
      <c r="AJ512" s="12">
        <f t="shared" si="11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>
        <f t="shared" si="128"/>
        <v>4</v>
      </c>
      <c r="BB512" s="5">
        <f t="shared" si="127"/>
        <v>1253639</v>
      </c>
      <c r="BC512" s="5">
        <f t="shared" si="121"/>
        <v>404398</v>
      </c>
      <c r="BD512" s="5">
        <f t="shared" si="122"/>
        <v>1658037</v>
      </c>
      <c r="BE512" s="12"/>
      <c r="BF512" s="12">
        <f t="shared" si="126"/>
        <v>5</v>
      </c>
      <c r="BG512" s="12">
        <f t="shared" si="123"/>
        <v>2022</v>
      </c>
      <c r="BH512" s="12"/>
      <c r="BI512" s="5">
        <f t="shared" si="124"/>
        <v>99504</v>
      </c>
      <c r="BJ512" s="12">
        <f t="shared" si="125"/>
        <v>21</v>
      </c>
    </row>
    <row r="513" spans="1:62" ht="15.75" x14ac:dyDescent="0.25">
      <c r="A513" s="33">
        <v>44700</v>
      </c>
      <c r="B513" s="20">
        <v>47656</v>
      </c>
      <c r="C513" s="20">
        <v>44303</v>
      </c>
      <c r="D513" s="20">
        <v>43529</v>
      </c>
      <c r="E513" s="20">
        <v>43804</v>
      </c>
      <c r="F513" s="20">
        <v>46694</v>
      </c>
      <c r="G513" s="20">
        <v>55402</v>
      </c>
      <c r="H513" s="20">
        <v>75251</v>
      </c>
      <c r="I513" s="20">
        <v>87279</v>
      </c>
      <c r="J513" s="20">
        <v>78526</v>
      </c>
      <c r="K513" s="20">
        <v>77648</v>
      </c>
      <c r="L513" s="20">
        <v>74937</v>
      </c>
      <c r="M513" s="20">
        <v>73482</v>
      </c>
      <c r="N513" s="20">
        <v>70689</v>
      </c>
      <c r="O513" s="20">
        <v>66283</v>
      </c>
      <c r="P513" s="20">
        <v>63455</v>
      </c>
      <c r="Q513" s="20">
        <v>68534</v>
      </c>
      <c r="R513" s="20">
        <v>76504</v>
      </c>
      <c r="S513" s="20">
        <v>82777</v>
      </c>
      <c r="T513" s="20">
        <v>88038</v>
      </c>
      <c r="U513" s="20">
        <v>96462</v>
      </c>
      <c r="V513" s="20">
        <v>99342</v>
      </c>
      <c r="W513" s="20">
        <v>83714</v>
      </c>
      <c r="X513" s="20">
        <v>65003</v>
      </c>
      <c r="Y513" s="20">
        <v>53218</v>
      </c>
      <c r="AA513" s="13">
        <f t="shared" si="129"/>
        <v>4</v>
      </c>
      <c r="AB513" s="5">
        <f t="shared" si="119"/>
        <v>1252673</v>
      </c>
      <c r="AC513" s="5">
        <f t="shared" si="114"/>
        <v>409857</v>
      </c>
      <c r="AD513" s="5">
        <f t="shared" si="120"/>
        <v>1662530</v>
      </c>
      <c r="AE513" s="12"/>
      <c r="AF513" s="12">
        <f t="shared" si="115"/>
        <v>5</v>
      </c>
      <c r="AG513" s="12">
        <f t="shared" si="116"/>
        <v>2022</v>
      </c>
      <c r="AH513" s="12"/>
      <c r="AI513" s="5">
        <f t="shared" si="117"/>
        <v>99342</v>
      </c>
      <c r="AJ513" s="12">
        <f t="shared" si="11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>
        <f t="shared" si="128"/>
        <v>5</v>
      </c>
      <c r="BB513" s="5">
        <f t="shared" si="127"/>
        <v>1252673</v>
      </c>
      <c r="BC513" s="5">
        <f t="shared" si="121"/>
        <v>409857</v>
      </c>
      <c r="BD513" s="5">
        <f t="shared" si="122"/>
        <v>1662530</v>
      </c>
      <c r="BE513" s="12"/>
      <c r="BF513" s="12">
        <f t="shared" si="126"/>
        <v>5</v>
      </c>
      <c r="BG513" s="12">
        <f t="shared" si="123"/>
        <v>2022</v>
      </c>
      <c r="BH513" s="12"/>
      <c r="BI513" s="5">
        <f t="shared" si="124"/>
        <v>99342</v>
      </c>
      <c r="BJ513" s="12">
        <f t="shared" si="125"/>
        <v>21</v>
      </c>
    </row>
    <row r="514" spans="1:62" ht="15.75" x14ac:dyDescent="0.25">
      <c r="A514" s="33">
        <v>44701</v>
      </c>
      <c r="B514" s="20">
        <v>47939</v>
      </c>
      <c r="C514" s="20">
        <v>45003</v>
      </c>
      <c r="D514" s="20">
        <v>43456</v>
      </c>
      <c r="E514" s="20">
        <v>43628</v>
      </c>
      <c r="F514" s="20">
        <v>46358</v>
      </c>
      <c r="G514" s="20">
        <v>55272</v>
      </c>
      <c r="H514" s="20">
        <v>75345</v>
      </c>
      <c r="I514" s="20">
        <v>87345</v>
      </c>
      <c r="J514" s="20">
        <v>78578</v>
      </c>
      <c r="K514" s="20">
        <v>77701</v>
      </c>
      <c r="L514" s="20">
        <v>75009</v>
      </c>
      <c r="M514" s="20">
        <v>73550</v>
      </c>
      <c r="N514" s="20">
        <v>70723</v>
      </c>
      <c r="O514" s="20">
        <v>66321</v>
      </c>
      <c r="P514" s="20">
        <v>63501</v>
      </c>
      <c r="Q514" s="20">
        <v>68613</v>
      </c>
      <c r="R514" s="20">
        <v>76581</v>
      </c>
      <c r="S514" s="20">
        <v>82857</v>
      </c>
      <c r="T514" s="20">
        <v>88163</v>
      </c>
      <c r="U514" s="20">
        <v>96635</v>
      </c>
      <c r="V514" s="20">
        <v>99526</v>
      </c>
      <c r="W514" s="20">
        <v>83826</v>
      </c>
      <c r="X514" s="20">
        <v>65062</v>
      </c>
      <c r="Y514" s="20">
        <v>53930</v>
      </c>
      <c r="AA514" s="13">
        <f t="shared" si="129"/>
        <v>5</v>
      </c>
      <c r="AB514" s="5">
        <f t="shared" si="119"/>
        <v>1253991</v>
      </c>
      <c r="AC514" s="5">
        <f t="shared" si="114"/>
        <v>410931</v>
      </c>
      <c r="AD514" s="5">
        <f t="shared" si="120"/>
        <v>1664922</v>
      </c>
      <c r="AE514" s="12"/>
      <c r="AF514" s="12">
        <f t="shared" si="115"/>
        <v>5</v>
      </c>
      <c r="AG514" s="12">
        <f t="shared" si="116"/>
        <v>2022</v>
      </c>
      <c r="AH514" s="12"/>
      <c r="AI514" s="5">
        <f t="shared" si="117"/>
        <v>99526</v>
      </c>
      <c r="AJ514" s="12">
        <f t="shared" si="118"/>
        <v>21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>
        <f t="shared" si="128"/>
        <v>6</v>
      </c>
      <c r="BB514" s="5">
        <f t="shared" si="127"/>
        <v>1253991</v>
      </c>
      <c r="BC514" s="5">
        <f t="shared" si="121"/>
        <v>410931</v>
      </c>
      <c r="BD514" s="5">
        <f t="shared" si="122"/>
        <v>1664922</v>
      </c>
      <c r="BE514" s="12"/>
      <c r="BF514" s="12">
        <f t="shared" si="126"/>
        <v>5</v>
      </c>
      <c r="BG514" s="12">
        <f t="shared" si="123"/>
        <v>2022</v>
      </c>
      <c r="BH514" s="12"/>
      <c r="BI514" s="5">
        <f t="shared" si="124"/>
        <v>99526</v>
      </c>
      <c r="BJ514" s="12">
        <f t="shared" si="125"/>
        <v>21</v>
      </c>
    </row>
    <row r="515" spans="1:62" ht="15.75" x14ac:dyDescent="0.25">
      <c r="A515" s="33">
        <v>44702</v>
      </c>
      <c r="B515" s="20">
        <v>48844</v>
      </c>
      <c r="C515" s="20">
        <v>45508</v>
      </c>
      <c r="D515" s="20">
        <v>43746</v>
      </c>
      <c r="E515" s="20">
        <v>44172</v>
      </c>
      <c r="F515" s="20">
        <v>45420</v>
      </c>
      <c r="G515" s="20">
        <v>52488</v>
      </c>
      <c r="H515" s="20">
        <v>69747</v>
      </c>
      <c r="I515" s="20">
        <v>81951</v>
      </c>
      <c r="J515" s="20">
        <v>81307</v>
      </c>
      <c r="K515" s="20">
        <v>84683</v>
      </c>
      <c r="L515" s="20">
        <v>80620</v>
      </c>
      <c r="M515" s="20">
        <v>79026</v>
      </c>
      <c r="N515" s="20">
        <v>74324</v>
      </c>
      <c r="O515" s="20">
        <v>70393</v>
      </c>
      <c r="P515" s="20">
        <v>66894</v>
      </c>
      <c r="Q515" s="20">
        <v>70994</v>
      </c>
      <c r="R515" s="20">
        <v>79170</v>
      </c>
      <c r="S515" s="20">
        <v>84724</v>
      </c>
      <c r="T515" s="20">
        <v>90219</v>
      </c>
      <c r="U515" s="20">
        <v>98990</v>
      </c>
      <c r="V515" s="20">
        <v>98910</v>
      </c>
      <c r="W515" s="20">
        <v>82782</v>
      </c>
      <c r="X515" s="20">
        <v>65146</v>
      </c>
      <c r="Y515" s="20">
        <v>54477</v>
      </c>
      <c r="AA515" s="13">
        <f t="shared" si="129"/>
        <v>6</v>
      </c>
      <c r="AB515" s="5">
        <f t="shared" si="119"/>
        <v>1290133</v>
      </c>
      <c r="AC515" s="5">
        <f t="shared" si="114"/>
        <v>404402</v>
      </c>
      <c r="AD515" s="5">
        <f t="shared" si="120"/>
        <v>1694535</v>
      </c>
      <c r="AE515" s="12"/>
      <c r="AF515" s="12">
        <f t="shared" si="115"/>
        <v>5</v>
      </c>
      <c r="AG515" s="12">
        <f t="shared" si="116"/>
        <v>2022</v>
      </c>
      <c r="AH515" s="12"/>
      <c r="AI515" s="5">
        <f t="shared" si="117"/>
        <v>98990</v>
      </c>
      <c r="AJ515" s="12">
        <f t="shared" si="118"/>
        <v>20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>
        <f t="shared" si="128"/>
        <v>7</v>
      </c>
      <c r="BB515" s="5">
        <f t="shared" si="127"/>
        <v>0</v>
      </c>
      <c r="BC515" s="5">
        <f t="shared" si="121"/>
        <v>1694535</v>
      </c>
      <c r="BD515" s="5">
        <f t="shared" si="122"/>
        <v>1694535</v>
      </c>
      <c r="BE515" s="12"/>
      <c r="BF515" s="12">
        <f t="shared" si="126"/>
        <v>5</v>
      </c>
      <c r="BG515" s="12">
        <f t="shared" si="123"/>
        <v>2022</v>
      </c>
      <c r="BH515" s="12"/>
      <c r="BI515" s="5">
        <f t="shared" si="124"/>
        <v>98990</v>
      </c>
      <c r="BJ515" s="12">
        <f t="shared" si="125"/>
        <v>20</v>
      </c>
    </row>
    <row r="516" spans="1:62" ht="15.75" x14ac:dyDescent="0.25">
      <c r="A516" s="33">
        <v>44703</v>
      </c>
      <c r="B516" s="20">
        <v>49060</v>
      </c>
      <c r="C516" s="20">
        <v>45135</v>
      </c>
      <c r="D516" s="20">
        <v>43831</v>
      </c>
      <c r="E516" s="20">
        <v>43319</v>
      </c>
      <c r="F516" s="20">
        <v>44720</v>
      </c>
      <c r="G516" s="20">
        <v>52535</v>
      </c>
      <c r="H516" s="20">
        <v>69809</v>
      </c>
      <c r="I516" s="20">
        <v>82034</v>
      </c>
      <c r="J516" s="20">
        <v>81403</v>
      </c>
      <c r="K516" s="20">
        <v>84779</v>
      </c>
      <c r="L516" s="20">
        <v>80731</v>
      </c>
      <c r="M516" s="20">
        <v>79159</v>
      </c>
      <c r="N516" s="20">
        <v>74506</v>
      </c>
      <c r="O516" s="20">
        <v>70575</v>
      </c>
      <c r="P516" s="20">
        <v>67073</v>
      </c>
      <c r="Q516" s="20">
        <v>71189</v>
      </c>
      <c r="R516" s="20">
        <v>79385</v>
      </c>
      <c r="S516" s="20">
        <v>84916</v>
      </c>
      <c r="T516" s="20">
        <v>91365</v>
      </c>
      <c r="U516" s="20">
        <v>99186</v>
      </c>
      <c r="V516" s="20">
        <v>99081</v>
      </c>
      <c r="W516" s="20">
        <v>82925</v>
      </c>
      <c r="X516" s="20">
        <v>67815</v>
      </c>
      <c r="Y516" s="20">
        <v>56154</v>
      </c>
      <c r="AA516" s="13">
        <f t="shared" si="129"/>
        <v>7</v>
      </c>
      <c r="AB516" s="5">
        <f t="shared" si="119"/>
        <v>0</v>
      </c>
      <c r="AC516" s="5">
        <f t="shared" si="114"/>
        <v>1700685</v>
      </c>
      <c r="AD516" s="5">
        <f t="shared" si="120"/>
        <v>1700685</v>
      </c>
      <c r="AE516" s="12"/>
      <c r="AF516" s="12">
        <f t="shared" si="115"/>
        <v>5</v>
      </c>
      <c r="AG516" s="12">
        <f t="shared" si="116"/>
        <v>2022</v>
      </c>
      <c r="AH516" s="12"/>
      <c r="AI516" s="5">
        <f t="shared" si="117"/>
        <v>99186</v>
      </c>
      <c r="AJ516" s="12">
        <f t="shared" si="118"/>
        <v>20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>
        <f t="shared" si="128"/>
        <v>1</v>
      </c>
      <c r="BB516" s="5">
        <f t="shared" si="127"/>
        <v>0</v>
      </c>
      <c r="BC516" s="5">
        <f t="shared" si="121"/>
        <v>1700685</v>
      </c>
      <c r="BD516" s="5">
        <f t="shared" si="122"/>
        <v>1700685</v>
      </c>
      <c r="BE516" s="12"/>
      <c r="BF516" s="12">
        <f t="shared" si="126"/>
        <v>5</v>
      </c>
      <c r="BG516" s="12">
        <f t="shared" si="123"/>
        <v>2022</v>
      </c>
      <c r="BH516" s="12"/>
      <c r="BI516" s="5">
        <f t="shared" si="124"/>
        <v>99186</v>
      </c>
      <c r="BJ516" s="12">
        <f t="shared" si="125"/>
        <v>20</v>
      </c>
    </row>
    <row r="517" spans="1:62" ht="15.75" x14ac:dyDescent="0.25">
      <c r="A517" s="33">
        <v>44704</v>
      </c>
      <c r="B517" s="20">
        <v>47426</v>
      </c>
      <c r="C517" s="20">
        <v>43211</v>
      </c>
      <c r="D517" s="20">
        <v>40989</v>
      </c>
      <c r="E517" s="20">
        <v>41582</v>
      </c>
      <c r="F517" s="20">
        <v>44382</v>
      </c>
      <c r="G517" s="20">
        <v>55111</v>
      </c>
      <c r="H517" s="20">
        <v>75348</v>
      </c>
      <c r="I517" s="20">
        <v>87331</v>
      </c>
      <c r="J517" s="20">
        <v>78554</v>
      </c>
      <c r="K517" s="20">
        <v>77717</v>
      </c>
      <c r="L517" s="20">
        <v>75012</v>
      </c>
      <c r="M517" s="20">
        <v>73545</v>
      </c>
      <c r="N517" s="20">
        <v>70750</v>
      </c>
      <c r="O517" s="20">
        <v>66357</v>
      </c>
      <c r="P517" s="20">
        <v>63546</v>
      </c>
      <c r="Q517" s="20">
        <v>68667</v>
      </c>
      <c r="R517" s="20">
        <v>76622</v>
      </c>
      <c r="S517" s="20">
        <v>82883</v>
      </c>
      <c r="T517" s="20">
        <v>88146</v>
      </c>
      <c r="U517" s="20">
        <v>96564</v>
      </c>
      <c r="V517" s="20">
        <v>99422</v>
      </c>
      <c r="W517" s="20">
        <v>83790</v>
      </c>
      <c r="X517" s="20">
        <v>65066</v>
      </c>
      <c r="Y517" s="20">
        <v>53269</v>
      </c>
      <c r="AA517" s="13">
        <f t="shared" si="129"/>
        <v>1</v>
      </c>
      <c r="AB517" s="5">
        <f t="shared" si="119"/>
        <v>0</v>
      </c>
      <c r="AC517" s="5">
        <f t="shared" si="114"/>
        <v>1655290</v>
      </c>
      <c r="AD517" s="5">
        <f t="shared" si="120"/>
        <v>1655290</v>
      </c>
      <c r="AE517" s="12"/>
      <c r="AF517" s="12">
        <f t="shared" si="115"/>
        <v>5</v>
      </c>
      <c r="AG517" s="12">
        <f t="shared" si="116"/>
        <v>2022</v>
      </c>
      <c r="AH517" s="12"/>
      <c r="AI517" s="5">
        <f t="shared" si="117"/>
        <v>99422</v>
      </c>
      <c r="AJ517" s="12">
        <f t="shared" si="11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>
        <f t="shared" si="128"/>
        <v>2</v>
      </c>
      <c r="BB517" s="5">
        <f t="shared" si="127"/>
        <v>1253972</v>
      </c>
      <c r="BC517" s="5">
        <f t="shared" si="121"/>
        <v>401318</v>
      </c>
      <c r="BD517" s="5">
        <f t="shared" si="122"/>
        <v>1655290</v>
      </c>
      <c r="BE517" s="12"/>
      <c r="BF517" s="12">
        <f t="shared" si="126"/>
        <v>5</v>
      </c>
      <c r="BG517" s="12">
        <f t="shared" si="123"/>
        <v>2022</v>
      </c>
      <c r="BH517" s="12"/>
      <c r="BI517" s="5">
        <f t="shared" si="124"/>
        <v>99422</v>
      </c>
      <c r="BJ517" s="12">
        <f t="shared" si="125"/>
        <v>21</v>
      </c>
    </row>
    <row r="518" spans="1:62" ht="15.75" x14ac:dyDescent="0.25">
      <c r="A518" s="33">
        <v>44705</v>
      </c>
      <c r="B518" s="20">
        <v>47476</v>
      </c>
      <c r="C518" s="20">
        <v>44048</v>
      </c>
      <c r="D518" s="20">
        <v>42845</v>
      </c>
      <c r="E518" s="20">
        <v>42994</v>
      </c>
      <c r="F518" s="20">
        <v>45675</v>
      </c>
      <c r="G518" s="20">
        <v>55140</v>
      </c>
      <c r="H518" s="20">
        <v>75426</v>
      </c>
      <c r="I518" s="20">
        <v>87471</v>
      </c>
      <c r="J518" s="20">
        <v>78679</v>
      </c>
      <c r="K518" s="20">
        <v>77825</v>
      </c>
      <c r="L518" s="20">
        <v>75104</v>
      </c>
      <c r="M518" s="20">
        <v>73632</v>
      </c>
      <c r="N518" s="20">
        <v>70832</v>
      </c>
      <c r="O518" s="20">
        <v>66440</v>
      </c>
      <c r="P518" s="20">
        <v>63618</v>
      </c>
      <c r="Q518" s="20">
        <v>68777</v>
      </c>
      <c r="R518" s="20">
        <v>76738</v>
      </c>
      <c r="S518" s="20">
        <v>82992</v>
      </c>
      <c r="T518" s="20">
        <v>88324</v>
      </c>
      <c r="U518" s="20">
        <v>96955</v>
      </c>
      <c r="V518" s="20">
        <v>99856</v>
      </c>
      <c r="W518" s="20">
        <v>84039</v>
      </c>
      <c r="X518" s="20">
        <v>65141</v>
      </c>
      <c r="Y518" s="20">
        <v>53324</v>
      </c>
      <c r="AA518" s="13">
        <f t="shared" si="129"/>
        <v>2</v>
      </c>
      <c r="AB518" s="5">
        <f t="shared" si="119"/>
        <v>1256423</v>
      </c>
      <c r="AC518" s="5">
        <f t="shared" si="114"/>
        <v>406928</v>
      </c>
      <c r="AD518" s="5">
        <f t="shared" si="120"/>
        <v>1663351</v>
      </c>
      <c r="AE518" s="12"/>
      <c r="AF518" s="12">
        <f t="shared" si="115"/>
        <v>5</v>
      </c>
      <c r="AG518" s="12">
        <f t="shared" si="116"/>
        <v>2022</v>
      </c>
      <c r="AH518" s="12"/>
      <c r="AI518" s="5">
        <f t="shared" si="117"/>
        <v>99856</v>
      </c>
      <c r="AJ518" s="12">
        <f t="shared" si="118"/>
        <v>21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>
        <f t="shared" si="128"/>
        <v>3</v>
      </c>
      <c r="BB518" s="5">
        <f t="shared" si="127"/>
        <v>1256423</v>
      </c>
      <c r="BC518" s="5">
        <f t="shared" si="121"/>
        <v>406928</v>
      </c>
      <c r="BD518" s="5">
        <f t="shared" si="122"/>
        <v>1663351</v>
      </c>
      <c r="BE518" s="12"/>
      <c r="BF518" s="12">
        <f t="shared" si="126"/>
        <v>5</v>
      </c>
      <c r="BG518" s="12">
        <f t="shared" si="123"/>
        <v>2022</v>
      </c>
      <c r="BH518" s="12"/>
      <c r="BI518" s="5">
        <f t="shared" si="124"/>
        <v>99856</v>
      </c>
      <c r="BJ518" s="12">
        <f t="shared" si="125"/>
        <v>21</v>
      </c>
    </row>
    <row r="519" spans="1:62" ht="15.75" x14ac:dyDescent="0.25">
      <c r="A519" s="33">
        <v>44706</v>
      </c>
      <c r="B519" s="20">
        <v>47914</v>
      </c>
      <c r="C519" s="20">
        <v>44511</v>
      </c>
      <c r="D519" s="20">
        <v>43364</v>
      </c>
      <c r="E519" s="20">
        <v>43976</v>
      </c>
      <c r="F519" s="20">
        <v>46709</v>
      </c>
      <c r="G519" s="20">
        <v>55705</v>
      </c>
      <c r="H519" s="20">
        <v>75579</v>
      </c>
      <c r="I519" s="20">
        <v>87608</v>
      </c>
      <c r="J519" s="20">
        <v>78811</v>
      </c>
      <c r="K519" s="20">
        <v>77935</v>
      </c>
      <c r="L519" s="20">
        <v>75226</v>
      </c>
      <c r="M519" s="20">
        <v>73748</v>
      </c>
      <c r="N519" s="20">
        <v>70969</v>
      </c>
      <c r="O519" s="20">
        <v>66567</v>
      </c>
      <c r="P519" s="20">
        <v>63737</v>
      </c>
      <c r="Q519" s="20">
        <v>68870</v>
      </c>
      <c r="R519" s="20">
        <v>76839</v>
      </c>
      <c r="S519" s="20">
        <v>83124</v>
      </c>
      <c r="T519" s="20">
        <v>88384</v>
      </c>
      <c r="U519" s="20">
        <v>96864</v>
      </c>
      <c r="V519" s="20">
        <v>99804</v>
      </c>
      <c r="W519" s="20">
        <v>84035</v>
      </c>
      <c r="X519" s="20">
        <v>65231</v>
      </c>
      <c r="Y519" s="20">
        <v>53423</v>
      </c>
      <c r="AA519" s="13">
        <f t="shared" si="129"/>
        <v>3</v>
      </c>
      <c r="AB519" s="5">
        <f t="shared" si="119"/>
        <v>1257752</v>
      </c>
      <c r="AC519" s="5">
        <f t="shared" si="114"/>
        <v>411181</v>
      </c>
      <c r="AD519" s="5">
        <f t="shared" si="120"/>
        <v>1668933</v>
      </c>
      <c r="AE519" s="12"/>
      <c r="AF519" s="12">
        <f t="shared" si="115"/>
        <v>5</v>
      </c>
      <c r="AG519" s="12">
        <f t="shared" si="116"/>
        <v>2022</v>
      </c>
      <c r="AH519" s="12"/>
      <c r="AI519" s="5">
        <f t="shared" si="117"/>
        <v>99804</v>
      </c>
      <c r="AJ519" s="12">
        <f t="shared" si="11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>
        <f t="shared" si="128"/>
        <v>4</v>
      </c>
      <c r="BB519" s="5">
        <f t="shared" si="127"/>
        <v>1257752</v>
      </c>
      <c r="BC519" s="5">
        <f t="shared" si="121"/>
        <v>411181</v>
      </c>
      <c r="BD519" s="5">
        <f t="shared" si="122"/>
        <v>1668933</v>
      </c>
      <c r="BE519" s="12"/>
      <c r="BF519" s="12">
        <f t="shared" si="126"/>
        <v>5</v>
      </c>
      <c r="BG519" s="12">
        <f t="shared" si="123"/>
        <v>2022</v>
      </c>
      <c r="BH519" s="12"/>
      <c r="BI519" s="5">
        <f t="shared" si="124"/>
        <v>99804</v>
      </c>
      <c r="BJ519" s="12">
        <f t="shared" si="125"/>
        <v>21</v>
      </c>
    </row>
    <row r="520" spans="1:62" ht="15.75" x14ac:dyDescent="0.25">
      <c r="A520" s="33">
        <v>44707</v>
      </c>
      <c r="B520" s="20">
        <v>48133</v>
      </c>
      <c r="C520" s="20">
        <v>44628</v>
      </c>
      <c r="D520" s="20">
        <v>42896</v>
      </c>
      <c r="E520" s="20">
        <v>43076</v>
      </c>
      <c r="F520" s="20">
        <v>46218</v>
      </c>
      <c r="G520" s="20">
        <v>55389</v>
      </c>
      <c r="H520" s="20">
        <v>75765</v>
      </c>
      <c r="I520" s="20">
        <v>87840</v>
      </c>
      <c r="J520" s="20">
        <v>79027</v>
      </c>
      <c r="K520" s="20">
        <v>78159</v>
      </c>
      <c r="L520" s="20">
        <v>75455</v>
      </c>
      <c r="M520" s="20">
        <v>73969</v>
      </c>
      <c r="N520" s="20">
        <v>71149</v>
      </c>
      <c r="O520" s="20">
        <v>66738</v>
      </c>
      <c r="P520" s="20">
        <v>63904</v>
      </c>
      <c r="Q520" s="20">
        <v>69023</v>
      </c>
      <c r="R520" s="20">
        <v>77008</v>
      </c>
      <c r="S520" s="20">
        <v>83297</v>
      </c>
      <c r="T520" s="20">
        <v>88689</v>
      </c>
      <c r="U520" s="20">
        <v>97193</v>
      </c>
      <c r="V520" s="20">
        <v>100106</v>
      </c>
      <c r="W520" s="20">
        <v>84300</v>
      </c>
      <c r="X520" s="20">
        <v>65417</v>
      </c>
      <c r="Y520" s="20">
        <v>53672</v>
      </c>
      <c r="AA520" s="13">
        <f t="shared" si="129"/>
        <v>4</v>
      </c>
      <c r="AB520" s="5">
        <f t="shared" si="119"/>
        <v>1261274</v>
      </c>
      <c r="AC520" s="5">
        <f t="shared" si="114"/>
        <v>409777</v>
      </c>
      <c r="AD520" s="5">
        <f t="shared" si="120"/>
        <v>1671051</v>
      </c>
      <c r="AE520" s="12"/>
      <c r="AF520" s="12">
        <f t="shared" si="115"/>
        <v>5</v>
      </c>
      <c r="AG520" s="12">
        <f t="shared" si="116"/>
        <v>2022</v>
      </c>
      <c r="AH520" s="12"/>
      <c r="AI520" s="5">
        <f t="shared" si="117"/>
        <v>100106</v>
      </c>
      <c r="AJ520" s="12">
        <f t="shared" si="11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>
        <f t="shared" si="128"/>
        <v>5</v>
      </c>
      <c r="BB520" s="5">
        <f t="shared" si="127"/>
        <v>1261274</v>
      </c>
      <c r="BC520" s="5">
        <f t="shared" si="121"/>
        <v>409777</v>
      </c>
      <c r="BD520" s="5">
        <f t="shared" si="122"/>
        <v>1671051</v>
      </c>
      <c r="BE520" s="12"/>
      <c r="BF520" s="12">
        <f t="shared" si="126"/>
        <v>5</v>
      </c>
      <c r="BG520" s="12">
        <f t="shared" si="123"/>
        <v>2022</v>
      </c>
      <c r="BH520" s="12"/>
      <c r="BI520" s="5">
        <f t="shared" si="124"/>
        <v>100106</v>
      </c>
      <c r="BJ520" s="12">
        <f t="shared" si="125"/>
        <v>21</v>
      </c>
    </row>
    <row r="521" spans="1:62" ht="15.75" x14ac:dyDescent="0.25">
      <c r="A521" s="33">
        <v>44708</v>
      </c>
      <c r="B521" s="20">
        <v>48208</v>
      </c>
      <c r="C521" s="20">
        <v>45021</v>
      </c>
      <c r="D521" s="20">
        <v>43344</v>
      </c>
      <c r="E521" s="20">
        <v>43086</v>
      </c>
      <c r="F521" s="20">
        <v>45966</v>
      </c>
      <c r="G521" s="20">
        <v>55537</v>
      </c>
      <c r="H521" s="20">
        <v>75968</v>
      </c>
      <c r="I521" s="20">
        <v>88077</v>
      </c>
      <c r="J521" s="20">
        <v>79222</v>
      </c>
      <c r="K521" s="20">
        <v>78368</v>
      </c>
      <c r="L521" s="20">
        <v>75668</v>
      </c>
      <c r="M521" s="20">
        <v>74202</v>
      </c>
      <c r="N521" s="20">
        <v>71393</v>
      </c>
      <c r="O521" s="20">
        <v>66996</v>
      </c>
      <c r="P521" s="20">
        <v>64147</v>
      </c>
      <c r="Q521" s="20">
        <v>69283</v>
      </c>
      <c r="R521" s="20">
        <v>77318</v>
      </c>
      <c r="S521" s="20">
        <v>83630</v>
      </c>
      <c r="T521" s="20">
        <v>89628</v>
      </c>
      <c r="U521" s="20">
        <v>97534</v>
      </c>
      <c r="V521" s="20">
        <v>100415</v>
      </c>
      <c r="W521" s="20">
        <v>84616</v>
      </c>
      <c r="X521" s="20">
        <v>68092</v>
      </c>
      <c r="Y521" s="20">
        <v>57072</v>
      </c>
      <c r="AA521" s="13">
        <v>8</v>
      </c>
      <c r="AB521" s="5">
        <f t="shared" si="119"/>
        <v>0</v>
      </c>
      <c r="AC521" s="5">
        <f t="shared" si="114"/>
        <v>1682791</v>
      </c>
      <c r="AD521" s="5">
        <f t="shared" si="120"/>
        <v>1682791</v>
      </c>
      <c r="AE521" s="12"/>
      <c r="AF521" s="12">
        <f t="shared" si="115"/>
        <v>5</v>
      </c>
      <c r="AG521" s="12">
        <f t="shared" si="116"/>
        <v>2022</v>
      </c>
      <c r="AH521" s="12"/>
      <c r="AI521" s="5">
        <f t="shared" si="117"/>
        <v>100415</v>
      </c>
      <c r="AJ521" s="12">
        <f t="shared" si="118"/>
        <v>21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>
        <f t="shared" si="128"/>
        <v>6</v>
      </c>
      <c r="BB521" s="5">
        <f t="shared" si="127"/>
        <v>1268589</v>
      </c>
      <c r="BC521" s="5">
        <f t="shared" si="121"/>
        <v>414202</v>
      </c>
      <c r="BD521" s="5">
        <f t="shared" si="122"/>
        <v>1682791</v>
      </c>
      <c r="BE521" s="12"/>
      <c r="BF521" s="12">
        <f t="shared" si="126"/>
        <v>5</v>
      </c>
      <c r="BG521" s="12">
        <f t="shared" si="123"/>
        <v>2022</v>
      </c>
      <c r="BH521" s="12"/>
      <c r="BI521" s="5">
        <f t="shared" si="124"/>
        <v>100415</v>
      </c>
      <c r="BJ521" s="12">
        <f t="shared" si="125"/>
        <v>21</v>
      </c>
    </row>
    <row r="522" spans="1:62" ht="15.75" x14ac:dyDescent="0.25">
      <c r="A522" s="33">
        <v>44709</v>
      </c>
      <c r="B522" s="20">
        <v>51321</v>
      </c>
      <c r="C522" s="20">
        <v>47957</v>
      </c>
      <c r="D522" s="20">
        <v>45735</v>
      </c>
      <c r="E522" s="20">
        <v>45061</v>
      </c>
      <c r="F522" s="20">
        <v>46519</v>
      </c>
      <c r="G522" s="20">
        <v>53043</v>
      </c>
      <c r="H522" s="20">
        <v>70495</v>
      </c>
      <c r="I522" s="20">
        <v>82831</v>
      </c>
      <c r="J522" s="20">
        <v>82176</v>
      </c>
      <c r="K522" s="20">
        <v>85598</v>
      </c>
      <c r="L522" s="20">
        <v>81512</v>
      </c>
      <c r="M522" s="20">
        <v>79916</v>
      </c>
      <c r="N522" s="20">
        <v>75198</v>
      </c>
      <c r="O522" s="20">
        <v>71212</v>
      </c>
      <c r="P522" s="20">
        <v>67663</v>
      </c>
      <c r="Q522" s="20">
        <v>71796</v>
      </c>
      <c r="R522" s="20">
        <v>80016</v>
      </c>
      <c r="S522" s="20">
        <v>85615</v>
      </c>
      <c r="T522" s="20">
        <v>91211</v>
      </c>
      <c r="U522" s="20">
        <v>100089</v>
      </c>
      <c r="V522" s="20">
        <v>99980</v>
      </c>
      <c r="W522" s="20">
        <v>83663</v>
      </c>
      <c r="X522" s="20">
        <v>66820</v>
      </c>
      <c r="Y522" s="20">
        <v>56161</v>
      </c>
      <c r="AA522" s="13">
        <f t="shared" si="129"/>
        <v>6</v>
      </c>
      <c r="AB522" s="5">
        <f t="shared" si="119"/>
        <v>1305296</v>
      </c>
      <c r="AC522" s="5">
        <f t="shared" ref="AC522:AC585" si="130">SUM(B522:Y522)-AB522</f>
        <v>416292</v>
      </c>
      <c r="AD522" s="5">
        <f t="shared" si="120"/>
        <v>1721588</v>
      </c>
      <c r="AE522" s="12"/>
      <c r="AF522" s="12">
        <f t="shared" ref="AF522:AF586" si="131">MONTH(A522)</f>
        <v>5</v>
      </c>
      <c r="AG522" s="12">
        <f t="shared" ref="AG522:AG586" si="132">YEAR(A522)</f>
        <v>2022</v>
      </c>
      <c r="AH522" s="12"/>
      <c r="AI522" s="5">
        <f t="shared" ref="AI522:AI586" si="133">MAX(B522:Y522)</f>
        <v>100089</v>
      </c>
      <c r="AJ522" s="12">
        <f t="shared" ref="AJ522:AJ585" si="134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>
        <f t="shared" si="128"/>
        <v>7</v>
      </c>
      <c r="BB522" s="5">
        <f t="shared" si="127"/>
        <v>0</v>
      </c>
      <c r="BC522" s="5">
        <f t="shared" si="121"/>
        <v>1721588</v>
      </c>
      <c r="BD522" s="5">
        <f t="shared" si="122"/>
        <v>1721588</v>
      </c>
      <c r="BE522" s="12"/>
      <c r="BF522" s="12">
        <f t="shared" si="126"/>
        <v>5</v>
      </c>
      <c r="BG522" s="12">
        <f t="shared" si="123"/>
        <v>2022</v>
      </c>
      <c r="BH522" s="12"/>
      <c r="BI522" s="5">
        <f t="shared" si="124"/>
        <v>100089</v>
      </c>
      <c r="BJ522" s="12">
        <f t="shared" si="125"/>
        <v>20</v>
      </c>
    </row>
    <row r="523" spans="1:62" ht="15.75" x14ac:dyDescent="0.25">
      <c r="A523" s="33">
        <v>44710</v>
      </c>
      <c r="B523" s="20">
        <v>49567</v>
      </c>
      <c r="C523" s="20">
        <v>45840</v>
      </c>
      <c r="D523" s="20">
        <v>43612</v>
      </c>
      <c r="E523" s="20">
        <v>43038</v>
      </c>
      <c r="F523" s="20">
        <v>44441</v>
      </c>
      <c r="G523" s="20">
        <v>53227</v>
      </c>
      <c r="H523" s="20">
        <v>70741</v>
      </c>
      <c r="I523" s="20">
        <v>83140</v>
      </c>
      <c r="J523" s="20">
        <v>82467</v>
      </c>
      <c r="K523" s="20">
        <v>85903</v>
      </c>
      <c r="L523" s="20">
        <v>81786</v>
      </c>
      <c r="M523" s="20">
        <v>80181</v>
      </c>
      <c r="N523" s="20">
        <v>75430</v>
      </c>
      <c r="O523" s="20">
        <v>71457</v>
      </c>
      <c r="P523" s="20">
        <v>67894</v>
      </c>
      <c r="Q523" s="20">
        <v>72050</v>
      </c>
      <c r="R523" s="20">
        <v>80356</v>
      </c>
      <c r="S523" s="20">
        <v>86008</v>
      </c>
      <c r="T523" s="20">
        <v>91626</v>
      </c>
      <c r="U523" s="20">
        <v>100509</v>
      </c>
      <c r="V523" s="20">
        <v>100394</v>
      </c>
      <c r="W523" s="20">
        <v>83998</v>
      </c>
      <c r="X523" s="20">
        <v>68049</v>
      </c>
      <c r="Y523" s="20">
        <v>56779</v>
      </c>
      <c r="AA523" s="13">
        <f t="shared" si="129"/>
        <v>7</v>
      </c>
      <c r="AB523" s="5">
        <f t="shared" ref="AB523:AB586" si="135">IF(AND(AA523&gt;1,AA523&lt;7),SUM(I523:X523),0)</f>
        <v>0</v>
      </c>
      <c r="AC523" s="5">
        <f t="shared" si="130"/>
        <v>1718493</v>
      </c>
      <c r="AD523" s="5">
        <f t="shared" ref="AD523:AD586" si="136">SUM(AB523:AC523)</f>
        <v>1718493</v>
      </c>
      <c r="AE523" s="12"/>
      <c r="AF523" s="12">
        <f t="shared" si="131"/>
        <v>5</v>
      </c>
      <c r="AG523" s="12">
        <f t="shared" si="132"/>
        <v>2022</v>
      </c>
      <c r="AH523" s="12"/>
      <c r="AI523" s="5">
        <f t="shared" si="133"/>
        <v>100509</v>
      </c>
      <c r="AJ523" s="12">
        <f t="shared" si="134"/>
        <v>20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>
        <f t="shared" si="128"/>
        <v>1</v>
      </c>
      <c r="BB523" s="5">
        <f t="shared" si="127"/>
        <v>0</v>
      </c>
      <c r="BC523" s="5">
        <f t="shared" ref="BC523:BC586" si="137">SUM(B523:Y523)-BB523</f>
        <v>1718493</v>
      </c>
      <c r="BD523" s="5">
        <f t="shared" ref="BD523:BD586" si="138">SUM(B523:Y523)</f>
        <v>1718493</v>
      </c>
      <c r="BE523" s="12"/>
      <c r="BF523" s="12">
        <f t="shared" si="126"/>
        <v>5</v>
      </c>
      <c r="BG523" s="12">
        <f t="shared" ref="BG523:BG586" si="139">YEAR(A523)</f>
        <v>2022</v>
      </c>
      <c r="BH523" s="12"/>
      <c r="BI523" s="5">
        <f t="shared" ref="BI523:BI586" si="140">MAX(B523:Y523)</f>
        <v>100509</v>
      </c>
      <c r="BJ523" s="12">
        <f t="shared" ref="BJ523:BJ586" si="141">INDEX($B$8:$Y$8,MATCH(BI523,B523:Y523,0))</f>
        <v>20</v>
      </c>
    </row>
    <row r="524" spans="1:62" ht="15.75" x14ac:dyDescent="0.25">
      <c r="A524" s="33">
        <v>44711</v>
      </c>
      <c r="B524" s="20">
        <v>49815</v>
      </c>
      <c r="C524" s="20">
        <v>45786</v>
      </c>
      <c r="D524" s="20">
        <v>44469</v>
      </c>
      <c r="E524" s="20">
        <v>43039</v>
      </c>
      <c r="F524" s="20">
        <v>44675</v>
      </c>
      <c r="G524" s="20">
        <v>53510</v>
      </c>
      <c r="H524" s="20">
        <v>71113</v>
      </c>
      <c r="I524" s="20">
        <v>83571</v>
      </c>
      <c r="J524" s="20">
        <v>82930</v>
      </c>
      <c r="K524" s="20">
        <v>86370</v>
      </c>
      <c r="L524" s="20">
        <v>82223</v>
      </c>
      <c r="M524" s="20">
        <v>80611</v>
      </c>
      <c r="N524" s="20">
        <v>75857</v>
      </c>
      <c r="O524" s="20">
        <v>71869</v>
      </c>
      <c r="P524" s="20">
        <v>68288</v>
      </c>
      <c r="Q524" s="20">
        <v>72457</v>
      </c>
      <c r="R524" s="20">
        <v>81252</v>
      </c>
      <c r="S524" s="20">
        <v>87524</v>
      </c>
      <c r="T524" s="20">
        <v>92067</v>
      </c>
      <c r="U524" s="20">
        <v>101001</v>
      </c>
      <c r="V524" s="20">
        <v>100878</v>
      </c>
      <c r="W524" s="20">
        <v>84420</v>
      </c>
      <c r="X524" s="20">
        <v>67617</v>
      </c>
      <c r="Y524" s="20">
        <v>56586</v>
      </c>
      <c r="AA524" s="13">
        <f t="shared" si="129"/>
        <v>1</v>
      </c>
      <c r="AB524" s="5">
        <f t="shared" si="135"/>
        <v>0</v>
      </c>
      <c r="AC524" s="5">
        <f t="shared" si="130"/>
        <v>1727928</v>
      </c>
      <c r="AD524" s="5">
        <f t="shared" si="136"/>
        <v>1727928</v>
      </c>
      <c r="AE524" s="12"/>
      <c r="AF524" s="12">
        <f t="shared" si="131"/>
        <v>5</v>
      </c>
      <c r="AG524" s="12">
        <f t="shared" si="132"/>
        <v>2022</v>
      </c>
      <c r="AH524" s="12"/>
      <c r="AI524" s="5">
        <f t="shared" si="133"/>
        <v>101001</v>
      </c>
      <c r="AJ524" s="12">
        <f t="shared" si="134"/>
        <v>20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>
        <f t="shared" si="128"/>
        <v>2</v>
      </c>
      <c r="BB524" s="5">
        <f t="shared" si="127"/>
        <v>1318935</v>
      </c>
      <c r="BC524" s="5">
        <f t="shared" si="137"/>
        <v>408993</v>
      </c>
      <c r="BD524" s="5">
        <f t="shared" si="138"/>
        <v>1727928</v>
      </c>
      <c r="BE524" s="12"/>
      <c r="BF524" s="12">
        <f t="shared" si="126"/>
        <v>5</v>
      </c>
      <c r="BG524" s="12">
        <f t="shared" si="139"/>
        <v>2022</v>
      </c>
      <c r="BH524" s="12"/>
      <c r="BI524" s="5">
        <f t="shared" si="140"/>
        <v>101001</v>
      </c>
      <c r="BJ524" s="12">
        <f t="shared" si="141"/>
        <v>20</v>
      </c>
    </row>
    <row r="525" spans="1:62" ht="15.75" x14ac:dyDescent="0.25">
      <c r="A525" s="33">
        <v>44712</v>
      </c>
      <c r="B525" s="20">
        <v>50893</v>
      </c>
      <c r="C525" s="20">
        <v>46787</v>
      </c>
      <c r="D525" s="20">
        <v>44346</v>
      </c>
      <c r="E525" s="20">
        <v>43977</v>
      </c>
      <c r="F525" s="20">
        <v>46152</v>
      </c>
      <c r="G525" s="20">
        <v>56311</v>
      </c>
      <c r="H525" s="20">
        <v>77020</v>
      </c>
      <c r="I525" s="20">
        <v>89279</v>
      </c>
      <c r="J525" s="20">
        <v>80309</v>
      </c>
      <c r="K525" s="20">
        <v>79429</v>
      </c>
      <c r="L525" s="20">
        <v>76663</v>
      </c>
      <c r="M525" s="20">
        <v>75183</v>
      </c>
      <c r="N525" s="20">
        <v>72320</v>
      </c>
      <c r="O525" s="20">
        <v>67831</v>
      </c>
      <c r="P525" s="20">
        <v>64949</v>
      </c>
      <c r="Q525" s="20">
        <v>70178</v>
      </c>
      <c r="R525" s="20">
        <v>78319</v>
      </c>
      <c r="S525" s="20">
        <v>84740</v>
      </c>
      <c r="T525" s="20">
        <v>90330</v>
      </c>
      <c r="U525" s="20">
        <v>98816</v>
      </c>
      <c r="V525" s="20">
        <v>101653</v>
      </c>
      <c r="W525" s="20">
        <v>85645</v>
      </c>
      <c r="X525" s="20">
        <v>66500</v>
      </c>
      <c r="Y525" s="20">
        <v>54437</v>
      </c>
      <c r="AA525" s="13">
        <f t="shared" si="129"/>
        <v>2</v>
      </c>
      <c r="AB525" s="5">
        <f t="shared" si="135"/>
        <v>1282144</v>
      </c>
      <c r="AC525" s="5">
        <f t="shared" si="130"/>
        <v>419923</v>
      </c>
      <c r="AD525" s="5">
        <f t="shared" si="136"/>
        <v>1702067</v>
      </c>
      <c r="AE525" s="12"/>
      <c r="AF525" s="12">
        <f t="shared" si="131"/>
        <v>5</v>
      </c>
      <c r="AG525" s="12">
        <f t="shared" si="132"/>
        <v>2022</v>
      </c>
      <c r="AH525" s="12"/>
      <c r="AI525" s="5">
        <f t="shared" si="133"/>
        <v>101653</v>
      </c>
      <c r="AJ525" s="12">
        <f t="shared" si="134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>
        <v>8</v>
      </c>
      <c r="BB525" s="5">
        <f t="shared" si="127"/>
        <v>0</v>
      </c>
      <c r="BC525" s="5">
        <f t="shared" si="137"/>
        <v>1702067</v>
      </c>
      <c r="BD525" s="5">
        <f t="shared" si="138"/>
        <v>1702067</v>
      </c>
      <c r="BE525" s="12"/>
      <c r="BF525" s="12">
        <f t="shared" si="126"/>
        <v>5</v>
      </c>
      <c r="BG525" s="12">
        <f t="shared" si="139"/>
        <v>2022</v>
      </c>
      <c r="BH525" s="12"/>
      <c r="BI525" s="5">
        <f t="shared" si="140"/>
        <v>101653</v>
      </c>
      <c r="BJ525" s="12">
        <f t="shared" si="141"/>
        <v>21</v>
      </c>
    </row>
    <row r="526" spans="1:62" ht="15.75" x14ac:dyDescent="0.25">
      <c r="A526" s="33">
        <v>44713</v>
      </c>
      <c r="B526" s="20">
        <v>48671</v>
      </c>
      <c r="C526" s="20">
        <v>43393</v>
      </c>
      <c r="D526" s="20">
        <v>42481</v>
      </c>
      <c r="E526" s="20">
        <v>43498</v>
      </c>
      <c r="F526" s="20">
        <v>45435</v>
      </c>
      <c r="G526" s="20">
        <v>54364</v>
      </c>
      <c r="H526" s="20">
        <v>65789</v>
      </c>
      <c r="I526" s="20">
        <v>78675</v>
      </c>
      <c r="J526" s="20">
        <v>77402</v>
      </c>
      <c r="K526" s="20">
        <v>83727</v>
      </c>
      <c r="L526" s="20">
        <v>77192</v>
      </c>
      <c r="M526" s="20">
        <v>74375</v>
      </c>
      <c r="N526" s="20">
        <v>76540</v>
      </c>
      <c r="O526" s="20">
        <v>69444</v>
      </c>
      <c r="P526" s="20">
        <v>66505</v>
      </c>
      <c r="Q526" s="20">
        <v>73663</v>
      </c>
      <c r="R526" s="20">
        <v>79649</v>
      </c>
      <c r="S526" s="20">
        <v>85209</v>
      </c>
      <c r="T526" s="20">
        <v>91312</v>
      </c>
      <c r="U526" s="20">
        <v>95885</v>
      </c>
      <c r="V526" s="20">
        <v>99350</v>
      </c>
      <c r="W526" s="20">
        <v>87774</v>
      </c>
      <c r="X526" s="20">
        <v>68944</v>
      </c>
      <c r="Y526" s="20">
        <v>58040</v>
      </c>
      <c r="AA526" s="13">
        <f t="shared" si="129"/>
        <v>3</v>
      </c>
      <c r="AB526" s="5">
        <f t="shared" si="135"/>
        <v>1285646</v>
      </c>
      <c r="AC526" s="5">
        <f t="shared" si="130"/>
        <v>401671</v>
      </c>
      <c r="AD526" s="5">
        <f t="shared" si="136"/>
        <v>1687317</v>
      </c>
      <c r="AE526" s="12"/>
      <c r="AF526" s="12">
        <f t="shared" si="131"/>
        <v>6</v>
      </c>
      <c r="AG526" s="12">
        <f t="shared" si="132"/>
        <v>2022</v>
      </c>
      <c r="AH526" s="12"/>
      <c r="AI526" s="5">
        <f t="shared" si="133"/>
        <v>99350</v>
      </c>
      <c r="AJ526" s="12">
        <f t="shared" si="134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>
        <f t="shared" si="128"/>
        <v>4</v>
      </c>
      <c r="BB526" s="5">
        <f t="shared" si="127"/>
        <v>1285646</v>
      </c>
      <c r="BC526" s="5">
        <f t="shared" si="137"/>
        <v>401671</v>
      </c>
      <c r="BD526" s="5">
        <f t="shared" si="138"/>
        <v>1687317</v>
      </c>
      <c r="BE526" s="12"/>
      <c r="BF526" s="12">
        <f t="shared" ref="BF526:BF586" si="142">MONTH(A526)</f>
        <v>6</v>
      </c>
      <c r="BG526" s="12">
        <f t="shared" si="139"/>
        <v>2022</v>
      </c>
      <c r="BH526" s="12"/>
      <c r="BI526" s="5">
        <f t="shared" si="140"/>
        <v>99350</v>
      </c>
      <c r="BJ526" s="12">
        <f t="shared" si="141"/>
        <v>21</v>
      </c>
    </row>
    <row r="527" spans="1:62" ht="15.75" x14ac:dyDescent="0.25">
      <c r="A527" s="33">
        <v>44714</v>
      </c>
      <c r="B527" s="20">
        <v>48712</v>
      </c>
      <c r="C527" s="20">
        <v>43725</v>
      </c>
      <c r="D527" s="20">
        <v>42911</v>
      </c>
      <c r="E527" s="20">
        <v>43012</v>
      </c>
      <c r="F527" s="20">
        <v>45023</v>
      </c>
      <c r="G527" s="20">
        <v>51517</v>
      </c>
      <c r="H527" s="20">
        <v>62942</v>
      </c>
      <c r="I527" s="20">
        <v>78725</v>
      </c>
      <c r="J527" s="20">
        <v>77456</v>
      </c>
      <c r="K527" s="20">
        <v>83780</v>
      </c>
      <c r="L527" s="20">
        <v>77246</v>
      </c>
      <c r="M527" s="20">
        <v>74446</v>
      </c>
      <c r="N527" s="20">
        <v>76617</v>
      </c>
      <c r="O527" s="20">
        <v>69517</v>
      </c>
      <c r="P527" s="20">
        <v>66588</v>
      </c>
      <c r="Q527" s="20">
        <v>73745</v>
      </c>
      <c r="R527" s="20">
        <v>79738</v>
      </c>
      <c r="S527" s="20">
        <v>85271</v>
      </c>
      <c r="T527" s="20">
        <v>91314</v>
      </c>
      <c r="U527" s="20">
        <v>96072</v>
      </c>
      <c r="V527" s="20">
        <v>99605</v>
      </c>
      <c r="W527" s="20">
        <v>87993</v>
      </c>
      <c r="X527" s="20">
        <v>69123</v>
      </c>
      <c r="Y527" s="20">
        <v>58085</v>
      </c>
      <c r="AA527" s="13">
        <f t="shared" si="129"/>
        <v>4</v>
      </c>
      <c r="AB527" s="5">
        <f t="shared" si="135"/>
        <v>1287236</v>
      </c>
      <c r="AC527" s="5">
        <f t="shared" si="130"/>
        <v>395927</v>
      </c>
      <c r="AD527" s="5">
        <f t="shared" si="136"/>
        <v>1683163</v>
      </c>
      <c r="AE527" s="12"/>
      <c r="AF527" s="12">
        <f t="shared" si="131"/>
        <v>6</v>
      </c>
      <c r="AG527" s="12">
        <f t="shared" si="132"/>
        <v>2022</v>
      </c>
      <c r="AH527" s="12"/>
      <c r="AI527" s="5">
        <f t="shared" si="133"/>
        <v>99605</v>
      </c>
      <c r="AJ527" s="12">
        <f t="shared" si="134"/>
        <v>21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>
        <f t="shared" si="128"/>
        <v>5</v>
      </c>
      <c r="BB527" s="5">
        <f t="shared" ref="BB527:BB586" si="143">IF(AND(BA527&gt;1,BA527&lt;7),SUM(I527:X527),0)</f>
        <v>1287236</v>
      </c>
      <c r="BC527" s="5">
        <f t="shared" si="137"/>
        <v>395927</v>
      </c>
      <c r="BD527" s="5">
        <f t="shared" si="138"/>
        <v>1683163</v>
      </c>
      <c r="BE527" s="12"/>
      <c r="BF527" s="12">
        <f t="shared" si="142"/>
        <v>6</v>
      </c>
      <c r="BG527" s="12">
        <f t="shared" si="139"/>
        <v>2022</v>
      </c>
      <c r="BH527" s="12"/>
      <c r="BI527" s="5">
        <f t="shared" si="140"/>
        <v>99605</v>
      </c>
      <c r="BJ527" s="12">
        <f t="shared" si="141"/>
        <v>21</v>
      </c>
    </row>
    <row r="528" spans="1:62" ht="15.75" x14ac:dyDescent="0.25">
      <c r="A528" s="33">
        <v>44715</v>
      </c>
      <c r="B528" s="20">
        <v>48853</v>
      </c>
      <c r="C528" s="20">
        <v>44351</v>
      </c>
      <c r="D528" s="20">
        <v>42692</v>
      </c>
      <c r="E528" s="20">
        <v>42827</v>
      </c>
      <c r="F528" s="20">
        <v>44959</v>
      </c>
      <c r="G528" s="20">
        <v>51177</v>
      </c>
      <c r="H528" s="20">
        <v>62403</v>
      </c>
      <c r="I528" s="20">
        <v>78637</v>
      </c>
      <c r="J528" s="20">
        <v>77371</v>
      </c>
      <c r="K528" s="20">
        <v>83679</v>
      </c>
      <c r="L528" s="20">
        <v>77154</v>
      </c>
      <c r="M528" s="20">
        <v>74324</v>
      </c>
      <c r="N528" s="20">
        <v>76484</v>
      </c>
      <c r="O528" s="20">
        <v>69389</v>
      </c>
      <c r="P528" s="20">
        <v>66437</v>
      </c>
      <c r="Q528" s="20">
        <v>73557</v>
      </c>
      <c r="R528" s="20">
        <v>79539</v>
      </c>
      <c r="S528" s="20">
        <v>85106</v>
      </c>
      <c r="T528" s="20">
        <v>91157</v>
      </c>
      <c r="U528" s="20">
        <v>95796</v>
      </c>
      <c r="V528" s="20">
        <v>99290</v>
      </c>
      <c r="W528" s="20">
        <v>87751</v>
      </c>
      <c r="X528" s="20">
        <v>68911</v>
      </c>
      <c r="Y528" s="20">
        <v>58022</v>
      </c>
      <c r="AA528" s="13">
        <f t="shared" si="129"/>
        <v>5</v>
      </c>
      <c r="AB528" s="5">
        <f t="shared" si="135"/>
        <v>1284582</v>
      </c>
      <c r="AC528" s="5">
        <f t="shared" si="130"/>
        <v>395284</v>
      </c>
      <c r="AD528" s="5">
        <f t="shared" si="136"/>
        <v>1679866</v>
      </c>
      <c r="AE528" s="12"/>
      <c r="AF528" s="12">
        <f t="shared" si="131"/>
        <v>6</v>
      </c>
      <c r="AG528" s="12">
        <f t="shared" si="132"/>
        <v>2022</v>
      </c>
      <c r="AH528" s="12"/>
      <c r="AI528" s="5">
        <f t="shared" si="133"/>
        <v>99290</v>
      </c>
      <c r="AJ528" s="12">
        <f t="shared" si="134"/>
        <v>21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>
        <f t="shared" si="128"/>
        <v>6</v>
      </c>
      <c r="BB528" s="5">
        <f t="shared" si="143"/>
        <v>1284582</v>
      </c>
      <c r="BC528" s="5">
        <f t="shared" si="137"/>
        <v>395284</v>
      </c>
      <c r="BD528" s="5">
        <f t="shared" si="138"/>
        <v>1679866</v>
      </c>
      <c r="BE528" s="12"/>
      <c r="BF528" s="12">
        <f t="shared" si="142"/>
        <v>6</v>
      </c>
      <c r="BG528" s="12">
        <f t="shared" si="139"/>
        <v>2022</v>
      </c>
      <c r="BH528" s="12"/>
      <c r="BI528" s="5">
        <f t="shared" si="140"/>
        <v>99290</v>
      </c>
      <c r="BJ528" s="12">
        <f t="shared" si="141"/>
        <v>21</v>
      </c>
    </row>
    <row r="529" spans="1:62" ht="15.75" x14ac:dyDescent="0.25">
      <c r="A529" s="33">
        <v>44716</v>
      </c>
      <c r="B529" s="20">
        <v>48825</v>
      </c>
      <c r="C529" s="20">
        <v>44080</v>
      </c>
      <c r="D529" s="20">
        <v>42913</v>
      </c>
      <c r="E529" s="20">
        <v>42391</v>
      </c>
      <c r="F529" s="20">
        <v>43139</v>
      </c>
      <c r="G529" s="20">
        <v>48748</v>
      </c>
      <c r="H529" s="20">
        <v>57950</v>
      </c>
      <c r="I529" s="20">
        <v>72405</v>
      </c>
      <c r="J529" s="20">
        <v>78432</v>
      </c>
      <c r="K529" s="20">
        <v>90408</v>
      </c>
      <c r="L529" s="20">
        <v>83693</v>
      </c>
      <c r="M529" s="20">
        <v>79406</v>
      </c>
      <c r="N529" s="20">
        <v>78352</v>
      </c>
      <c r="O529" s="20">
        <v>72553</v>
      </c>
      <c r="P529" s="20">
        <v>71752</v>
      </c>
      <c r="Q529" s="20">
        <v>73485</v>
      </c>
      <c r="R529" s="20">
        <v>77632</v>
      </c>
      <c r="S529" s="20">
        <v>84231</v>
      </c>
      <c r="T529" s="20">
        <v>90046</v>
      </c>
      <c r="U529" s="20">
        <v>95669</v>
      </c>
      <c r="V529" s="20">
        <v>95464</v>
      </c>
      <c r="W529" s="20">
        <v>86254</v>
      </c>
      <c r="X529" s="20">
        <v>69232</v>
      </c>
      <c r="Y529" s="20">
        <v>58003</v>
      </c>
      <c r="AA529" s="13">
        <f t="shared" si="129"/>
        <v>6</v>
      </c>
      <c r="AB529" s="5">
        <f t="shared" si="135"/>
        <v>1299014</v>
      </c>
      <c r="AC529" s="5">
        <f t="shared" si="130"/>
        <v>386049</v>
      </c>
      <c r="AD529" s="5">
        <f t="shared" si="136"/>
        <v>1685063</v>
      </c>
      <c r="AE529" s="12"/>
      <c r="AF529" s="12">
        <f t="shared" si="131"/>
        <v>6</v>
      </c>
      <c r="AG529" s="12">
        <f t="shared" si="132"/>
        <v>2022</v>
      </c>
      <c r="AH529" s="12"/>
      <c r="AI529" s="5">
        <f t="shared" si="133"/>
        <v>95669</v>
      </c>
      <c r="AJ529" s="12">
        <f t="shared" si="134"/>
        <v>20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>
        <f t="shared" si="128"/>
        <v>7</v>
      </c>
      <c r="BB529" s="5">
        <f t="shared" si="143"/>
        <v>0</v>
      </c>
      <c r="BC529" s="5">
        <f t="shared" si="137"/>
        <v>1685063</v>
      </c>
      <c r="BD529" s="5">
        <f t="shared" si="138"/>
        <v>1685063</v>
      </c>
      <c r="BE529" s="12"/>
      <c r="BF529" s="12">
        <f t="shared" si="142"/>
        <v>6</v>
      </c>
      <c r="BG529" s="12">
        <f t="shared" si="139"/>
        <v>2022</v>
      </c>
      <c r="BH529" s="12"/>
      <c r="BI529" s="5">
        <f t="shared" si="140"/>
        <v>95669</v>
      </c>
      <c r="BJ529" s="12">
        <f t="shared" si="141"/>
        <v>20</v>
      </c>
    </row>
    <row r="530" spans="1:62" ht="15.75" x14ac:dyDescent="0.25">
      <c r="A530" s="33">
        <v>44717</v>
      </c>
      <c r="B530" s="20">
        <v>48516</v>
      </c>
      <c r="C530" s="20">
        <v>43468</v>
      </c>
      <c r="D530" s="20">
        <v>42292</v>
      </c>
      <c r="E530" s="20">
        <v>41763</v>
      </c>
      <c r="F530" s="20">
        <v>42458</v>
      </c>
      <c r="G530" s="20">
        <v>48502</v>
      </c>
      <c r="H530" s="20">
        <v>57643</v>
      </c>
      <c r="I530" s="20">
        <v>72031</v>
      </c>
      <c r="J530" s="20">
        <v>78046</v>
      </c>
      <c r="K530" s="20">
        <v>89935</v>
      </c>
      <c r="L530" s="20">
        <v>83244</v>
      </c>
      <c r="M530" s="20">
        <v>78970</v>
      </c>
      <c r="N530" s="20">
        <v>77897</v>
      </c>
      <c r="O530" s="20">
        <v>72127</v>
      </c>
      <c r="P530" s="20">
        <v>71357</v>
      </c>
      <c r="Q530" s="20">
        <v>73088</v>
      </c>
      <c r="R530" s="20">
        <v>77184</v>
      </c>
      <c r="S530" s="20">
        <v>83764</v>
      </c>
      <c r="T530" s="20">
        <v>89571</v>
      </c>
      <c r="U530" s="20">
        <v>95007</v>
      </c>
      <c r="V530" s="20">
        <v>94766</v>
      </c>
      <c r="W530" s="20">
        <v>85779</v>
      </c>
      <c r="X530" s="20">
        <v>68879</v>
      </c>
      <c r="Y530" s="20">
        <v>57703</v>
      </c>
      <c r="AA530" s="13">
        <f t="shared" si="129"/>
        <v>7</v>
      </c>
      <c r="AB530" s="5">
        <f t="shared" si="135"/>
        <v>0</v>
      </c>
      <c r="AC530" s="5">
        <f t="shared" si="130"/>
        <v>1673990</v>
      </c>
      <c r="AD530" s="5">
        <f t="shared" si="136"/>
        <v>1673990</v>
      </c>
      <c r="AE530" s="12"/>
      <c r="AF530" s="12">
        <f t="shared" si="131"/>
        <v>6</v>
      </c>
      <c r="AG530" s="12">
        <f t="shared" si="132"/>
        <v>2022</v>
      </c>
      <c r="AH530" s="12"/>
      <c r="AI530" s="5">
        <f t="shared" si="133"/>
        <v>95007</v>
      </c>
      <c r="AJ530" s="12">
        <f t="shared" si="134"/>
        <v>20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>
        <f t="shared" si="128"/>
        <v>1</v>
      </c>
      <c r="BB530" s="5">
        <f t="shared" si="143"/>
        <v>0</v>
      </c>
      <c r="BC530" s="5">
        <f t="shared" si="137"/>
        <v>1673990</v>
      </c>
      <c r="BD530" s="5">
        <f t="shared" si="138"/>
        <v>1673990</v>
      </c>
      <c r="BE530" s="12"/>
      <c r="BF530" s="12">
        <f t="shared" si="142"/>
        <v>6</v>
      </c>
      <c r="BG530" s="12">
        <f t="shared" si="139"/>
        <v>2022</v>
      </c>
      <c r="BH530" s="12"/>
      <c r="BI530" s="5">
        <f t="shared" si="140"/>
        <v>95007</v>
      </c>
      <c r="BJ530" s="12">
        <f t="shared" si="141"/>
        <v>20</v>
      </c>
    </row>
    <row r="531" spans="1:62" ht="15.75" x14ac:dyDescent="0.25">
      <c r="A531" s="33">
        <v>44718</v>
      </c>
      <c r="B531" s="20">
        <v>47916</v>
      </c>
      <c r="C531" s="20">
        <v>42889</v>
      </c>
      <c r="D531" s="20">
        <v>41614</v>
      </c>
      <c r="E531" s="20">
        <v>41815</v>
      </c>
      <c r="F531" s="20">
        <v>44142</v>
      </c>
      <c r="G531" s="20">
        <v>50877</v>
      </c>
      <c r="H531" s="20">
        <v>61469</v>
      </c>
      <c r="I531" s="20">
        <v>77464</v>
      </c>
      <c r="J531" s="20">
        <v>76216</v>
      </c>
      <c r="K531" s="20">
        <v>82421</v>
      </c>
      <c r="L531" s="20">
        <v>75991</v>
      </c>
      <c r="M531" s="20">
        <v>73240</v>
      </c>
      <c r="N531" s="20">
        <v>75397</v>
      </c>
      <c r="O531" s="20">
        <v>68419</v>
      </c>
      <c r="P531" s="20">
        <v>65499</v>
      </c>
      <c r="Q531" s="20">
        <v>72542</v>
      </c>
      <c r="R531" s="20">
        <v>78426</v>
      </c>
      <c r="S531" s="20">
        <v>83917</v>
      </c>
      <c r="T531" s="20">
        <v>89877</v>
      </c>
      <c r="U531" s="20">
        <v>94532</v>
      </c>
      <c r="V531" s="20">
        <v>97986</v>
      </c>
      <c r="W531" s="20">
        <v>86591</v>
      </c>
      <c r="X531" s="20">
        <v>67898</v>
      </c>
      <c r="Y531" s="20">
        <v>57152</v>
      </c>
      <c r="AA531" s="13">
        <f t="shared" si="129"/>
        <v>1</v>
      </c>
      <c r="AB531" s="5">
        <f t="shared" si="135"/>
        <v>0</v>
      </c>
      <c r="AC531" s="5">
        <f t="shared" si="130"/>
        <v>1654290</v>
      </c>
      <c r="AD531" s="5">
        <f t="shared" si="136"/>
        <v>1654290</v>
      </c>
      <c r="AE531" s="12"/>
      <c r="AF531" s="12">
        <f t="shared" si="131"/>
        <v>6</v>
      </c>
      <c r="AG531" s="12">
        <f t="shared" si="132"/>
        <v>2022</v>
      </c>
      <c r="AH531" s="12"/>
      <c r="AI531" s="5">
        <f t="shared" si="133"/>
        <v>97986</v>
      </c>
      <c r="AJ531" s="12">
        <f t="shared" si="134"/>
        <v>21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>
        <f t="shared" si="128"/>
        <v>2</v>
      </c>
      <c r="BB531" s="5">
        <f t="shared" si="143"/>
        <v>1266416</v>
      </c>
      <c r="BC531" s="5">
        <f t="shared" si="137"/>
        <v>387874</v>
      </c>
      <c r="BD531" s="5">
        <f t="shared" si="138"/>
        <v>1654290</v>
      </c>
      <c r="BE531" s="12"/>
      <c r="BF531" s="12">
        <f t="shared" si="142"/>
        <v>6</v>
      </c>
      <c r="BG531" s="12">
        <f t="shared" si="139"/>
        <v>2022</v>
      </c>
      <c r="BH531" s="12"/>
      <c r="BI531" s="5">
        <f t="shared" si="140"/>
        <v>97986</v>
      </c>
      <c r="BJ531" s="12">
        <f t="shared" si="141"/>
        <v>21</v>
      </c>
    </row>
    <row r="532" spans="1:62" ht="15.75" x14ac:dyDescent="0.25">
      <c r="A532" s="33">
        <v>44719</v>
      </c>
      <c r="B532" s="20">
        <v>47914</v>
      </c>
      <c r="C532" s="20">
        <v>43775</v>
      </c>
      <c r="D532" s="20">
        <v>42278</v>
      </c>
      <c r="E532" s="20">
        <v>42149</v>
      </c>
      <c r="F532" s="20">
        <v>44423</v>
      </c>
      <c r="G532" s="20">
        <v>50250</v>
      </c>
      <c r="H532" s="20">
        <v>61471</v>
      </c>
      <c r="I532" s="20">
        <v>77456</v>
      </c>
      <c r="J532" s="20">
        <v>76219</v>
      </c>
      <c r="K532" s="20">
        <v>82438</v>
      </c>
      <c r="L532" s="20">
        <v>76029</v>
      </c>
      <c r="M532" s="20">
        <v>73267</v>
      </c>
      <c r="N532" s="20">
        <v>75434</v>
      </c>
      <c r="O532" s="20">
        <v>68446</v>
      </c>
      <c r="P532" s="20">
        <v>65537</v>
      </c>
      <c r="Q532" s="20">
        <v>72575</v>
      </c>
      <c r="R532" s="20">
        <v>78446</v>
      </c>
      <c r="S532" s="20">
        <v>83907</v>
      </c>
      <c r="T532" s="20">
        <v>90011</v>
      </c>
      <c r="U532" s="20">
        <v>94495</v>
      </c>
      <c r="V532" s="20">
        <v>97913</v>
      </c>
      <c r="W532" s="20">
        <v>86369</v>
      </c>
      <c r="X532" s="20">
        <v>67878</v>
      </c>
      <c r="Y532" s="20">
        <v>57150</v>
      </c>
      <c r="AA532" s="13">
        <f t="shared" si="129"/>
        <v>2</v>
      </c>
      <c r="AB532" s="5">
        <f t="shared" si="135"/>
        <v>1266420</v>
      </c>
      <c r="AC532" s="5">
        <f t="shared" si="130"/>
        <v>389410</v>
      </c>
      <c r="AD532" s="5">
        <f t="shared" si="136"/>
        <v>1655830</v>
      </c>
      <c r="AE532" s="12"/>
      <c r="AF532" s="12">
        <f t="shared" si="131"/>
        <v>6</v>
      </c>
      <c r="AG532" s="12">
        <f t="shared" si="132"/>
        <v>2022</v>
      </c>
      <c r="AH532" s="12"/>
      <c r="AI532" s="5">
        <f t="shared" si="133"/>
        <v>97913</v>
      </c>
      <c r="AJ532" s="12">
        <f t="shared" si="134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>
        <f t="shared" si="128"/>
        <v>3</v>
      </c>
      <c r="BB532" s="5">
        <f t="shared" si="143"/>
        <v>1266420</v>
      </c>
      <c r="BC532" s="5">
        <f t="shared" si="137"/>
        <v>389410</v>
      </c>
      <c r="BD532" s="5">
        <f t="shared" si="138"/>
        <v>1655830</v>
      </c>
      <c r="BE532" s="12"/>
      <c r="BF532" s="12">
        <f t="shared" si="142"/>
        <v>6</v>
      </c>
      <c r="BG532" s="12">
        <f t="shared" si="139"/>
        <v>2022</v>
      </c>
      <c r="BH532" s="12"/>
      <c r="BI532" s="5">
        <f t="shared" si="140"/>
        <v>97913</v>
      </c>
      <c r="BJ532" s="12">
        <f t="shared" si="141"/>
        <v>21</v>
      </c>
    </row>
    <row r="533" spans="1:62" ht="15.75" x14ac:dyDescent="0.25">
      <c r="A533" s="33">
        <v>44720</v>
      </c>
      <c r="B533" s="20">
        <v>48648</v>
      </c>
      <c r="C533" s="20">
        <v>44205</v>
      </c>
      <c r="D533" s="20">
        <v>42623</v>
      </c>
      <c r="E533" s="20">
        <v>42820</v>
      </c>
      <c r="F533" s="20">
        <v>45454</v>
      </c>
      <c r="G533" s="20">
        <v>51522</v>
      </c>
      <c r="H533" s="20">
        <v>62698</v>
      </c>
      <c r="I533" s="20">
        <v>77099</v>
      </c>
      <c r="J533" s="20">
        <v>75864</v>
      </c>
      <c r="K533" s="20">
        <v>82029</v>
      </c>
      <c r="L533" s="20">
        <v>75639</v>
      </c>
      <c r="M533" s="20">
        <v>72893</v>
      </c>
      <c r="N533" s="20">
        <v>75030</v>
      </c>
      <c r="O533" s="20">
        <v>68082</v>
      </c>
      <c r="P533" s="20">
        <v>65149</v>
      </c>
      <c r="Q533" s="20">
        <v>72140</v>
      </c>
      <c r="R533" s="20">
        <v>78001</v>
      </c>
      <c r="S533" s="20">
        <v>83475</v>
      </c>
      <c r="T533" s="20">
        <v>89395</v>
      </c>
      <c r="U533" s="20">
        <v>93886</v>
      </c>
      <c r="V533" s="20">
        <v>97270</v>
      </c>
      <c r="W533" s="20">
        <v>86007</v>
      </c>
      <c r="X533" s="20">
        <v>67594</v>
      </c>
      <c r="Y533" s="20">
        <v>56911</v>
      </c>
      <c r="AA533" s="13">
        <f t="shared" si="129"/>
        <v>3</v>
      </c>
      <c r="AB533" s="5">
        <f t="shared" si="135"/>
        <v>1259553</v>
      </c>
      <c r="AC533" s="5">
        <f t="shared" si="130"/>
        <v>394881</v>
      </c>
      <c r="AD533" s="5">
        <f t="shared" si="136"/>
        <v>1654434</v>
      </c>
      <c r="AE533" s="12"/>
      <c r="AF533" s="12">
        <f t="shared" si="131"/>
        <v>6</v>
      </c>
      <c r="AG533" s="12">
        <f t="shared" si="132"/>
        <v>2022</v>
      </c>
      <c r="AH533" s="12"/>
      <c r="AI533" s="5">
        <f t="shared" si="133"/>
        <v>97270</v>
      </c>
      <c r="AJ533" s="12">
        <f t="shared" si="134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>
        <f t="shared" ref="BA533:BA586" si="144">WEEKDAY(A533)</f>
        <v>4</v>
      </c>
      <c r="BB533" s="5">
        <f t="shared" si="143"/>
        <v>1259553</v>
      </c>
      <c r="BC533" s="5">
        <f t="shared" si="137"/>
        <v>394881</v>
      </c>
      <c r="BD533" s="5">
        <f t="shared" si="138"/>
        <v>1654434</v>
      </c>
      <c r="BE533" s="12"/>
      <c r="BF533" s="12">
        <f t="shared" si="142"/>
        <v>6</v>
      </c>
      <c r="BG533" s="12">
        <f t="shared" si="139"/>
        <v>2022</v>
      </c>
      <c r="BH533" s="12"/>
      <c r="BI533" s="5">
        <f t="shared" si="140"/>
        <v>97270</v>
      </c>
      <c r="BJ533" s="12">
        <f t="shared" si="141"/>
        <v>21</v>
      </c>
    </row>
    <row r="534" spans="1:62" ht="15.75" x14ac:dyDescent="0.25">
      <c r="A534" s="33">
        <v>44721</v>
      </c>
      <c r="B534" s="20">
        <v>48842</v>
      </c>
      <c r="C534" s="20">
        <v>44165</v>
      </c>
      <c r="D534" s="20">
        <v>42788</v>
      </c>
      <c r="E534" s="20">
        <v>43111</v>
      </c>
      <c r="F534" s="20">
        <v>44856</v>
      </c>
      <c r="G534" s="20">
        <v>50225</v>
      </c>
      <c r="H534" s="20">
        <v>62137</v>
      </c>
      <c r="I534" s="20">
        <v>77043</v>
      </c>
      <c r="J534" s="20">
        <v>75803</v>
      </c>
      <c r="K534" s="20">
        <v>81980</v>
      </c>
      <c r="L534" s="20">
        <v>75580</v>
      </c>
      <c r="M534" s="20">
        <v>72822</v>
      </c>
      <c r="N534" s="20">
        <v>74943</v>
      </c>
      <c r="O534" s="20">
        <v>67991</v>
      </c>
      <c r="P534" s="20">
        <v>65094</v>
      </c>
      <c r="Q534" s="20">
        <v>72078</v>
      </c>
      <c r="R534" s="20">
        <v>77941</v>
      </c>
      <c r="S534" s="20">
        <v>83380</v>
      </c>
      <c r="T534" s="20">
        <v>89313</v>
      </c>
      <c r="U534" s="20">
        <v>93801</v>
      </c>
      <c r="V534" s="20">
        <v>97211</v>
      </c>
      <c r="W534" s="20">
        <v>85922</v>
      </c>
      <c r="X534" s="20">
        <v>67544</v>
      </c>
      <c r="Y534" s="20">
        <v>56861</v>
      </c>
      <c r="AA534" s="13">
        <f t="shared" si="129"/>
        <v>4</v>
      </c>
      <c r="AB534" s="5">
        <f t="shared" si="135"/>
        <v>1258446</v>
      </c>
      <c r="AC534" s="5">
        <f t="shared" si="130"/>
        <v>392985</v>
      </c>
      <c r="AD534" s="5">
        <f t="shared" si="136"/>
        <v>1651431</v>
      </c>
      <c r="AE534" s="12"/>
      <c r="AF534" s="12">
        <f t="shared" si="131"/>
        <v>6</v>
      </c>
      <c r="AG534" s="12">
        <f t="shared" si="132"/>
        <v>2022</v>
      </c>
      <c r="AH534" s="12"/>
      <c r="AI534" s="5">
        <f t="shared" si="133"/>
        <v>97211</v>
      </c>
      <c r="AJ534" s="12">
        <f t="shared" si="134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>
        <f t="shared" si="144"/>
        <v>5</v>
      </c>
      <c r="BB534" s="5">
        <f t="shared" si="143"/>
        <v>1258446</v>
      </c>
      <c r="BC534" s="5">
        <f t="shared" si="137"/>
        <v>392985</v>
      </c>
      <c r="BD534" s="5">
        <f t="shared" si="138"/>
        <v>1651431</v>
      </c>
      <c r="BE534" s="12"/>
      <c r="BF534" s="12">
        <f t="shared" si="142"/>
        <v>6</v>
      </c>
      <c r="BG534" s="12">
        <f t="shared" si="139"/>
        <v>2022</v>
      </c>
      <c r="BH534" s="12"/>
      <c r="BI534" s="5">
        <f t="shared" si="140"/>
        <v>97211</v>
      </c>
      <c r="BJ534" s="12">
        <f t="shared" si="141"/>
        <v>21</v>
      </c>
    </row>
    <row r="535" spans="1:62" ht="15.75" x14ac:dyDescent="0.25">
      <c r="A535" s="33">
        <v>44722</v>
      </c>
      <c r="B535" s="20">
        <v>48642</v>
      </c>
      <c r="C535" s="20">
        <v>43627</v>
      </c>
      <c r="D535" s="20">
        <v>42152</v>
      </c>
      <c r="E535" s="20">
        <v>42869</v>
      </c>
      <c r="F535" s="20">
        <v>45144</v>
      </c>
      <c r="G535" s="20">
        <v>50988</v>
      </c>
      <c r="H535" s="20">
        <v>61943</v>
      </c>
      <c r="I535" s="20">
        <v>77067</v>
      </c>
      <c r="J535" s="20">
        <v>75818</v>
      </c>
      <c r="K535" s="20">
        <v>81993</v>
      </c>
      <c r="L535" s="20">
        <v>75590</v>
      </c>
      <c r="M535" s="20">
        <v>72851</v>
      </c>
      <c r="N535" s="20">
        <v>74985</v>
      </c>
      <c r="O535" s="20">
        <v>68045</v>
      </c>
      <c r="P535" s="20">
        <v>65141</v>
      </c>
      <c r="Q535" s="20">
        <v>72122</v>
      </c>
      <c r="R535" s="20">
        <v>77957</v>
      </c>
      <c r="S535" s="20">
        <v>83462</v>
      </c>
      <c r="T535" s="20">
        <v>89381</v>
      </c>
      <c r="U535" s="20">
        <v>93852</v>
      </c>
      <c r="V535" s="20">
        <v>97319</v>
      </c>
      <c r="W535" s="20">
        <v>86005</v>
      </c>
      <c r="X535" s="20">
        <v>67551</v>
      </c>
      <c r="Y535" s="20">
        <v>56875</v>
      </c>
      <c r="AA535" s="13">
        <f t="shared" si="129"/>
        <v>5</v>
      </c>
      <c r="AB535" s="5">
        <f t="shared" si="135"/>
        <v>1259139</v>
      </c>
      <c r="AC535" s="5">
        <f t="shared" si="130"/>
        <v>392240</v>
      </c>
      <c r="AD535" s="5">
        <f t="shared" si="136"/>
        <v>1651379</v>
      </c>
      <c r="AE535" s="12"/>
      <c r="AF535" s="12">
        <f t="shared" si="131"/>
        <v>6</v>
      </c>
      <c r="AG535" s="12">
        <f t="shared" si="132"/>
        <v>2022</v>
      </c>
      <c r="AH535" s="12"/>
      <c r="AI535" s="5">
        <f t="shared" si="133"/>
        <v>97319</v>
      </c>
      <c r="AJ535" s="12">
        <f t="shared" si="134"/>
        <v>21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>
        <f t="shared" si="144"/>
        <v>6</v>
      </c>
      <c r="BB535" s="5">
        <f t="shared" si="143"/>
        <v>1259139</v>
      </c>
      <c r="BC535" s="5">
        <f t="shared" si="137"/>
        <v>392240</v>
      </c>
      <c r="BD535" s="5">
        <f t="shared" si="138"/>
        <v>1651379</v>
      </c>
      <c r="BE535" s="12"/>
      <c r="BF535" s="12">
        <f t="shared" si="142"/>
        <v>6</v>
      </c>
      <c r="BG535" s="12">
        <f t="shared" si="139"/>
        <v>2022</v>
      </c>
      <c r="BH535" s="12"/>
      <c r="BI535" s="5">
        <f t="shared" si="140"/>
        <v>97319</v>
      </c>
      <c r="BJ535" s="12">
        <f t="shared" si="141"/>
        <v>21</v>
      </c>
    </row>
    <row r="536" spans="1:62" ht="15.75" x14ac:dyDescent="0.25">
      <c r="A536" s="33">
        <v>44723</v>
      </c>
      <c r="B536" s="20">
        <v>48571</v>
      </c>
      <c r="C536" s="20">
        <v>44014</v>
      </c>
      <c r="D536" s="20">
        <v>42028</v>
      </c>
      <c r="E536" s="20">
        <v>41969</v>
      </c>
      <c r="F536" s="20">
        <v>42188</v>
      </c>
      <c r="G536" s="20">
        <v>47958</v>
      </c>
      <c r="H536" s="20">
        <v>57000</v>
      </c>
      <c r="I536" s="20">
        <v>71233</v>
      </c>
      <c r="J536" s="20">
        <v>77159</v>
      </c>
      <c r="K536" s="20">
        <v>88927</v>
      </c>
      <c r="L536" s="20">
        <v>82330</v>
      </c>
      <c r="M536" s="20">
        <v>78106</v>
      </c>
      <c r="N536" s="20">
        <v>77053</v>
      </c>
      <c r="O536" s="20">
        <v>71345</v>
      </c>
      <c r="P536" s="20">
        <v>70588</v>
      </c>
      <c r="Q536" s="20">
        <v>72305</v>
      </c>
      <c r="R536" s="20">
        <v>76370</v>
      </c>
      <c r="S536" s="20">
        <v>82836</v>
      </c>
      <c r="T536" s="20">
        <v>88553</v>
      </c>
      <c r="U536" s="20">
        <v>93951</v>
      </c>
      <c r="V536" s="20">
        <v>93703</v>
      </c>
      <c r="W536" s="20">
        <v>84818</v>
      </c>
      <c r="X536" s="20">
        <v>68103</v>
      </c>
      <c r="Y536" s="20">
        <v>57062</v>
      </c>
      <c r="AA536" s="13">
        <f t="shared" si="129"/>
        <v>6</v>
      </c>
      <c r="AB536" s="5">
        <f t="shared" si="135"/>
        <v>1277380</v>
      </c>
      <c r="AC536" s="5">
        <f t="shared" si="130"/>
        <v>380790</v>
      </c>
      <c r="AD536" s="5">
        <f t="shared" si="136"/>
        <v>1658170</v>
      </c>
      <c r="AE536" s="12"/>
      <c r="AF536" s="12">
        <f t="shared" si="131"/>
        <v>6</v>
      </c>
      <c r="AG536" s="12">
        <f t="shared" si="132"/>
        <v>2022</v>
      </c>
      <c r="AH536" s="12"/>
      <c r="AI536" s="5">
        <f t="shared" si="133"/>
        <v>93951</v>
      </c>
      <c r="AJ536" s="12">
        <f t="shared" si="134"/>
        <v>20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>
        <f t="shared" si="144"/>
        <v>7</v>
      </c>
      <c r="BB536" s="5">
        <f t="shared" si="143"/>
        <v>0</v>
      </c>
      <c r="BC536" s="5">
        <f t="shared" si="137"/>
        <v>1658170</v>
      </c>
      <c r="BD536" s="5">
        <f t="shared" si="138"/>
        <v>1658170</v>
      </c>
      <c r="BE536" s="12"/>
      <c r="BF536" s="12">
        <f t="shared" si="142"/>
        <v>6</v>
      </c>
      <c r="BG536" s="12">
        <f t="shared" si="139"/>
        <v>2022</v>
      </c>
      <c r="BH536" s="12"/>
      <c r="BI536" s="5">
        <f t="shared" si="140"/>
        <v>93951</v>
      </c>
      <c r="BJ536" s="12">
        <f t="shared" si="141"/>
        <v>20</v>
      </c>
    </row>
    <row r="537" spans="1:62" ht="15.75" x14ac:dyDescent="0.25">
      <c r="A537" s="33">
        <v>44724</v>
      </c>
      <c r="B537" s="20">
        <v>49392</v>
      </c>
      <c r="C537" s="20">
        <v>44831</v>
      </c>
      <c r="D537" s="20">
        <v>43184</v>
      </c>
      <c r="E537" s="20">
        <v>41955</v>
      </c>
      <c r="F537" s="20">
        <v>41940</v>
      </c>
      <c r="G537" s="20">
        <v>47915</v>
      </c>
      <c r="H537" s="20">
        <v>56968</v>
      </c>
      <c r="I537" s="20">
        <v>71195</v>
      </c>
      <c r="J537" s="20">
        <v>77147</v>
      </c>
      <c r="K537" s="20">
        <v>88904</v>
      </c>
      <c r="L537" s="20">
        <v>82306</v>
      </c>
      <c r="M537" s="20">
        <v>78107</v>
      </c>
      <c r="N537" s="20">
        <v>77073</v>
      </c>
      <c r="O537" s="20">
        <v>71362</v>
      </c>
      <c r="P537" s="20">
        <v>70578</v>
      </c>
      <c r="Q537" s="20">
        <v>72295</v>
      </c>
      <c r="R537" s="20">
        <v>76357</v>
      </c>
      <c r="S537" s="20">
        <v>82835</v>
      </c>
      <c r="T537" s="20">
        <v>88554</v>
      </c>
      <c r="U537" s="20">
        <v>93912</v>
      </c>
      <c r="V537" s="20">
        <v>93677</v>
      </c>
      <c r="W537" s="20">
        <v>84777</v>
      </c>
      <c r="X537" s="20">
        <v>68073</v>
      </c>
      <c r="Y537" s="20">
        <v>57412</v>
      </c>
      <c r="AA537" s="13">
        <f t="shared" si="129"/>
        <v>7</v>
      </c>
      <c r="AB537" s="5">
        <f t="shared" si="135"/>
        <v>0</v>
      </c>
      <c r="AC537" s="5">
        <f t="shared" si="130"/>
        <v>1660749</v>
      </c>
      <c r="AD537" s="5">
        <f t="shared" si="136"/>
        <v>1660749</v>
      </c>
      <c r="AE537" s="12"/>
      <c r="AF537" s="12">
        <f t="shared" si="131"/>
        <v>6</v>
      </c>
      <c r="AG537" s="12">
        <f t="shared" si="132"/>
        <v>2022</v>
      </c>
      <c r="AH537" s="12"/>
      <c r="AI537" s="5">
        <f t="shared" si="133"/>
        <v>93912</v>
      </c>
      <c r="AJ537" s="12">
        <f t="shared" si="134"/>
        <v>20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>
        <f t="shared" si="144"/>
        <v>1</v>
      </c>
      <c r="BB537" s="5">
        <f t="shared" si="143"/>
        <v>0</v>
      </c>
      <c r="BC537" s="5">
        <f t="shared" si="137"/>
        <v>1660749</v>
      </c>
      <c r="BD537" s="5">
        <f t="shared" si="138"/>
        <v>1660749</v>
      </c>
      <c r="BE537" s="12"/>
      <c r="BF537" s="12">
        <f t="shared" si="142"/>
        <v>6</v>
      </c>
      <c r="BG537" s="12">
        <f t="shared" si="139"/>
        <v>2022</v>
      </c>
      <c r="BH537" s="12"/>
      <c r="BI537" s="5">
        <f t="shared" si="140"/>
        <v>93912</v>
      </c>
      <c r="BJ537" s="12">
        <f t="shared" si="141"/>
        <v>20</v>
      </c>
    </row>
    <row r="538" spans="1:62" ht="15.75" x14ac:dyDescent="0.25">
      <c r="A538" s="33">
        <v>44725</v>
      </c>
      <c r="B538" s="20">
        <v>49166</v>
      </c>
      <c r="C538" s="20">
        <v>44938</v>
      </c>
      <c r="D538" s="20">
        <v>43069</v>
      </c>
      <c r="E538" s="20">
        <v>43926</v>
      </c>
      <c r="F538" s="20">
        <v>46188</v>
      </c>
      <c r="G538" s="20">
        <v>51355</v>
      </c>
      <c r="H538" s="20">
        <v>62124</v>
      </c>
      <c r="I538" s="20">
        <v>76167</v>
      </c>
      <c r="J538" s="20">
        <v>74941</v>
      </c>
      <c r="K538" s="20">
        <v>81051</v>
      </c>
      <c r="L538" s="20">
        <v>74742</v>
      </c>
      <c r="M538" s="20">
        <v>72030</v>
      </c>
      <c r="N538" s="20">
        <v>74146</v>
      </c>
      <c r="O538" s="20">
        <v>67301</v>
      </c>
      <c r="P538" s="20">
        <v>64434</v>
      </c>
      <c r="Q538" s="20">
        <v>71356</v>
      </c>
      <c r="R538" s="20">
        <v>77125</v>
      </c>
      <c r="S538" s="20">
        <v>82480</v>
      </c>
      <c r="T538" s="20">
        <v>88406</v>
      </c>
      <c r="U538" s="20">
        <v>92935</v>
      </c>
      <c r="V538" s="20">
        <v>96225</v>
      </c>
      <c r="W538" s="20">
        <v>84921</v>
      </c>
      <c r="X538" s="20">
        <v>66755</v>
      </c>
      <c r="Y538" s="20">
        <v>56196</v>
      </c>
      <c r="AA538" s="13">
        <f t="shared" si="129"/>
        <v>1</v>
      </c>
      <c r="AB538" s="5">
        <f t="shared" si="135"/>
        <v>0</v>
      </c>
      <c r="AC538" s="5">
        <f t="shared" si="130"/>
        <v>1641977</v>
      </c>
      <c r="AD538" s="5">
        <f t="shared" si="136"/>
        <v>1641977</v>
      </c>
      <c r="AE538" s="12"/>
      <c r="AF538" s="12">
        <f t="shared" si="131"/>
        <v>6</v>
      </c>
      <c r="AG538" s="12">
        <f t="shared" si="132"/>
        <v>2022</v>
      </c>
      <c r="AH538" s="12"/>
      <c r="AI538" s="5">
        <f t="shared" si="133"/>
        <v>96225</v>
      </c>
      <c r="AJ538" s="12">
        <f t="shared" si="134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>
        <f t="shared" si="144"/>
        <v>2</v>
      </c>
      <c r="BB538" s="5">
        <f t="shared" si="143"/>
        <v>1245015</v>
      </c>
      <c r="BC538" s="5">
        <f t="shared" si="137"/>
        <v>396962</v>
      </c>
      <c r="BD538" s="5">
        <f t="shared" si="138"/>
        <v>1641977</v>
      </c>
      <c r="BE538" s="12"/>
      <c r="BF538" s="12">
        <f t="shared" si="142"/>
        <v>6</v>
      </c>
      <c r="BG538" s="12">
        <f t="shared" si="139"/>
        <v>2022</v>
      </c>
      <c r="BH538" s="12"/>
      <c r="BI538" s="5">
        <f t="shared" si="140"/>
        <v>96225</v>
      </c>
      <c r="BJ538" s="12">
        <f t="shared" si="141"/>
        <v>21</v>
      </c>
    </row>
    <row r="539" spans="1:62" ht="15.75" x14ac:dyDescent="0.25">
      <c r="A539" s="33">
        <v>44726</v>
      </c>
      <c r="B539" s="20">
        <v>51835</v>
      </c>
      <c r="C539" s="20">
        <v>46946</v>
      </c>
      <c r="D539" s="20">
        <v>44829</v>
      </c>
      <c r="E539" s="20">
        <v>45760</v>
      </c>
      <c r="F539" s="20">
        <v>47622</v>
      </c>
      <c r="G539" s="20">
        <v>52442</v>
      </c>
      <c r="H539" s="20">
        <v>63584</v>
      </c>
      <c r="I539" s="20">
        <v>75654</v>
      </c>
      <c r="J539" s="20">
        <v>74440</v>
      </c>
      <c r="K539" s="20">
        <v>80542</v>
      </c>
      <c r="L539" s="20">
        <v>74244</v>
      </c>
      <c r="M539" s="20">
        <v>71551</v>
      </c>
      <c r="N539" s="20">
        <v>73655</v>
      </c>
      <c r="O539" s="20">
        <v>66840</v>
      </c>
      <c r="P539" s="20">
        <v>64012</v>
      </c>
      <c r="Q539" s="20">
        <v>70914</v>
      </c>
      <c r="R539" s="20">
        <v>76670</v>
      </c>
      <c r="S539" s="20">
        <v>81990</v>
      </c>
      <c r="T539" s="20">
        <v>87882</v>
      </c>
      <c r="U539" s="20">
        <v>92220</v>
      </c>
      <c r="V539" s="20">
        <v>95485</v>
      </c>
      <c r="W539" s="20">
        <v>84374</v>
      </c>
      <c r="X539" s="20">
        <v>68868</v>
      </c>
      <c r="Y539" s="20">
        <v>58493</v>
      </c>
      <c r="AA539" s="13">
        <f t="shared" ref="AA539:AA586" si="145">WEEKDAY(A539,2)</f>
        <v>2</v>
      </c>
      <c r="AB539" s="5">
        <f t="shared" si="135"/>
        <v>1239341</v>
      </c>
      <c r="AC539" s="5">
        <f t="shared" si="130"/>
        <v>411511</v>
      </c>
      <c r="AD539" s="5">
        <f t="shared" si="136"/>
        <v>1650852</v>
      </c>
      <c r="AE539" s="12"/>
      <c r="AF539" s="12">
        <f t="shared" si="131"/>
        <v>6</v>
      </c>
      <c r="AG539" s="12">
        <f t="shared" si="132"/>
        <v>2022</v>
      </c>
      <c r="AH539" s="12"/>
      <c r="AI539" s="5">
        <f t="shared" si="133"/>
        <v>95485</v>
      </c>
      <c r="AJ539" s="12">
        <f t="shared" si="134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>
        <f t="shared" si="144"/>
        <v>3</v>
      </c>
      <c r="BB539" s="5">
        <f t="shared" si="143"/>
        <v>1239341</v>
      </c>
      <c r="BC539" s="5">
        <f t="shared" si="137"/>
        <v>411511</v>
      </c>
      <c r="BD539" s="5">
        <f t="shared" si="138"/>
        <v>1650852</v>
      </c>
      <c r="BE539" s="12"/>
      <c r="BF539" s="12">
        <f t="shared" si="142"/>
        <v>6</v>
      </c>
      <c r="BG539" s="12">
        <f t="shared" si="139"/>
        <v>2022</v>
      </c>
      <c r="BH539" s="12"/>
      <c r="BI539" s="5">
        <f t="shared" si="140"/>
        <v>95485</v>
      </c>
      <c r="BJ539" s="12">
        <f t="shared" si="141"/>
        <v>21</v>
      </c>
    </row>
    <row r="540" spans="1:62" ht="15.75" x14ac:dyDescent="0.25">
      <c r="A540" s="33">
        <v>44727</v>
      </c>
      <c r="B540" s="20">
        <v>49172</v>
      </c>
      <c r="C540" s="20">
        <v>44187</v>
      </c>
      <c r="D540" s="20">
        <v>42370</v>
      </c>
      <c r="E540" s="20">
        <v>42569</v>
      </c>
      <c r="F540" s="20">
        <v>44551</v>
      </c>
      <c r="G540" s="20">
        <v>50297</v>
      </c>
      <c r="H540" s="20">
        <v>60794</v>
      </c>
      <c r="I540" s="20">
        <v>75634</v>
      </c>
      <c r="J540" s="20">
        <v>74413</v>
      </c>
      <c r="K540" s="20">
        <v>80511</v>
      </c>
      <c r="L540" s="20">
        <v>74249</v>
      </c>
      <c r="M540" s="20">
        <v>71565</v>
      </c>
      <c r="N540" s="20">
        <v>73672</v>
      </c>
      <c r="O540" s="20">
        <v>66859</v>
      </c>
      <c r="P540" s="20">
        <v>64040</v>
      </c>
      <c r="Q540" s="20">
        <v>70916</v>
      </c>
      <c r="R540" s="20">
        <v>76647</v>
      </c>
      <c r="S540" s="20">
        <v>81991</v>
      </c>
      <c r="T540" s="20">
        <v>87835</v>
      </c>
      <c r="U540" s="20">
        <v>92172</v>
      </c>
      <c r="V540" s="20">
        <v>95462</v>
      </c>
      <c r="W540" s="20">
        <v>84378</v>
      </c>
      <c r="X540" s="20">
        <v>68303</v>
      </c>
      <c r="Y540" s="20">
        <v>57760</v>
      </c>
      <c r="AA540" s="13">
        <f t="shared" si="145"/>
        <v>3</v>
      </c>
      <c r="AB540" s="5">
        <f t="shared" si="135"/>
        <v>1238647</v>
      </c>
      <c r="AC540" s="5">
        <f t="shared" si="130"/>
        <v>391700</v>
      </c>
      <c r="AD540" s="5">
        <f t="shared" si="136"/>
        <v>1630347</v>
      </c>
      <c r="AE540" s="12"/>
      <c r="AF540" s="12">
        <f t="shared" si="131"/>
        <v>6</v>
      </c>
      <c r="AG540" s="12">
        <f t="shared" si="132"/>
        <v>2022</v>
      </c>
      <c r="AH540" s="12"/>
      <c r="AI540" s="5">
        <f t="shared" si="133"/>
        <v>95462</v>
      </c>
      <c r="AJ540" s="12">
        <f t="shared" si="134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>
        <f t="shared" si="144"/>
        <v>4</v>
      </c>
      <c r="BB540" s="5">
        <f t="shared" si="143"/>
        <v>1238647</v>
      </c>
      <c r="BC540" s="5">
        <f t="shared" si="137"/>
        <v>391700</v>
      </c>
      <c r="BD540" s="5">
        <f t="shared" si="138"/>
        <v>1630347</v>
      </c>
      <c r="BE540" s="12"/>
      <c r="BF540" s="12">
        <f t="shared" si="142"/>
        <v>6</v>
      </c>
      <c r="BG540" s="12">
        <f t="shared" si="139"/>
        <v>2022</v>
      </c>
      <c r="BH540" s="12"/>
      <c r="BI540" s="5">
        <f t="shared" si="140"/>
        <v>95462</v>
      </c>
      <c r="BJ540" s="12">
        <f t="shared" si="141"/>
        <v>21</v>
      </c>
    </row>
    <row r="541" spans="1:62" ht="15.75" x14ac:dyDescent="0.25">
      <c r="A541" s="33">
        <v>44728</v>
      </c>
      <c r="B541" s="20">
        <v>49831</v>
      </c>
      <c r="C541" s="20">
        <v>45019</v>
      </c>
      <c r="D541" s="20">
        <v>43219</v>
      </c>
      <c r="E541" s="20">
        <v>42592</v>
      </c>
      <c r="F541" s="20">
        <v>43422</v>
      </c>
      <c r="G541" s="20">
        <v>50038</v>
      </c>
      <c r="H541" s="20">
        <v>60617</v>
      </c>
      <c r="I541" s="20">
        <v>75704</v>
      </c>
      <c r="J541" s="20">
        <v>74503</v>
      </c>
      <c r="K541" s="20">
        <v>80586</v>
      </c>
      <c r="L541" s="20">
        <v>74303</v>
      </c>
      <c r="M541" s="20">
        <v>71579</v>
      </c>
      <c r="N541" s="20">
        <v>73669</v>
      </c>
      <c r="O541" s="20">
        <v>66847</v>
      </c>
      <c r="P541" s="20">
        <v>63999</v>
      </c>
      <c r="Q541" s="20">
        <v>70838</v>
      </c>
      <c r="R541" s="20">
        <v>76568</v>
      </c>
      <c r="S541" s="20">
        <v>81915</v>
      </c>
      <c r="T541" s="20">
        <v>87725</v>
      </c>
      <c r="U541" s="20">
        <v>92145</v>
      </c>
      <c r="V541" s="20">
        <v>95559</v>
      </c>
      <c r="W541" s="20">
        <v>84378</v>
      </c>
      <c r="X541" s="20">
        <v>66330</v>
      </c>
      <c r="Y541" s="20">
        <v>55837</v>
      </c>
      <c r="AA541" s="13">
        <f t="shared" si="145"/>
        <v>4</v>
      </c>
      <c r="AB541" s="5">
        <f t="shared" si="135"/>
        <v>1236648</v>
      </c>
      <c r="AC541" s="5">
        <f t="shared" si="130"/>
        <v>390575</v>
      </c>
      <c r="AD541" s="5">
        <f t="shared" si="136"/>
        <v>1627223</v>
      </c>
      <c r="AE541" s="12"/>
      <c r="AF541" s="12">
        <f t="shared" si="131"/>
        <v>6</v>
      </c>
      <c r="AG541" s="12">
        <f t="shared" si="132"/>
        <v>2022</v>
      </c>
      <c r="AH541" s="12"/>
      <c r="AI541" s="5">
        <f t="shared" si="133"/>
        <v>95559</v>
      </c>
      <c r="AJ541" s="12">
        <f t="shared" si="134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>
        <f t="shared" si="144"/>
        <v>5</v>
      </c>
      <c r="BB541" s="5">
        <f t="shared" si="143"/>
        <v>1236648</v>
      </c>
      <c r="BC541" s="5">
        <f t="shared" si="137"/>
        <v>390575</v>
      </c>
      <c r="BD541" s="5">
        <f t="shared" si="138"/>
        <v>1627223</v>
      </c>
      <c r="BE541" s="12"/>
      <c r="BF541" s="12">
        <f t="shared" si="142"/>
        <v>6</v>
      </c>
      <c r="BG541" s="12">
        <f t="shared" si="139"/>
        <v>2022</v>
      </c>
      <c r="BH541" s="12"/>
      <c r="BI541" s="5">
        <f t="shared" si="140"/>
        <v>95559</v>
      </c>
      <c r="BJ541" s="12">
        <f t="shared" si="141"/>
        <v>21</v>
      </c>
    </row>
    <row r="542" spans="1:62" ht="15.75" x14ac:dyDescent="0.25">
      <c r="A542" s="33">
        <v>44729</v>
      </c>
      <c r="B542" s="20">
        <v>47636</v>
      </c>
      <c r="C542" s="20">
        <v>42042</v>
      </c>
      <c r="D542" s="20">
        <v>41921</v>
      </c>
      <c r="E542" s="20">
        <v>41163</v>
      </c>
      <c r="F542" s="20">
        <v>44813</v>
      </c>
      <c r="G542" s="20">
        <v>49874</v>
      </c>
      <c r="H542" s="20">
        <v>59712</v>
      </c>
      <c r="I542" s="20">
        <v>75670</v>
      </c>
      <c r="J542" s="20">
        <v>74468</v>
      </c>
      <c r="K542" s="20">
        <v>80531</v>
      </c>
      <c r="L542" s="20">
        <v>74259</v>
      </c>
      <c r="M542" s="20">
        <v>71563</v>
      </c>
      <c r="N542" s="20">
        <v>73654</v>
      </c>
      <c r="O542" s="20">
        <v>66827</v>
      </c>
      <c r="P542" s="20">
        <v>63969</v>
      </c>
      <c r="Q542" s="20">
        <v>70875</v>
      </c>
      <c r="R542" s="20">
        <v>76639</v>
      </c>
      <c r="S542" s="20">
        <v>82001</v>
      </c>
      <c r="T542" s="20">
        <v>87843</v>
      </c>
      <c r="U542" s="20">
        <v>92219</v>
      </c>
      <c r="V542" s="20">
        <v>95589</v>
      </c>
      <c r="W542" s="20">
        <v>84484</v>
      </c>
      <c r="X542" s="20">
        <v>66348</v>
      </c>
      <c r="Y542" s="20">
        <v>56401</v>
      </c>
      <c r="AA542" s="13">
        <f t="shared" si="145"/>
        <v>5</v>
      </c>
      <c r="AB542" s="5">
        <f t="shared" si="135"/>
        <v>1236939</v>
      </c>
      <c r="AC542" s="5">
        <f t="shared" si="130"/>
        <v>383562</v>
      </c>
      <c r="AD542" s="5">
        <f t="shared" si="136"/>
        <v>1620501</v>
      </c>
      <c r="AE542" s="12"/>
      <c r="AF542" s="12">
        <f t="shared" si="131"/>
        <v>6</v>
      </c>
      <c r="AG542" s="12">
        <f t="shared" si="132"/>
        <v>2022</v>
      </c>
      <c r="AH542" s="12"/>
      <c r="AI542" s="5">
        <f t="shared" si="133"/>
        <v>95589</v>
      </c>
      <c r="AJ542" s="12">
        <f t="shared" si="134"/>
        <v>21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>
        <f t="shared" si="144"/>
        <v>6</v>
      </c>
      <c r="BB542" s="5">
        <f t="shared" si="143"/>
        <v>1236939</v>
      </c>
      <c r="BC542" s="5">
        <f t="shared" si="137"/>
        <v>383562</v>
      </c>
      <c r="BD542" s="5">
        <f t="shared" si="138"/>
        <v>1620501</v>
      </c>
      <c r="BE542" s="12"/>
      <c r="BF542" s="12">
        <f t="shared" si="142"/>
        <v>6</v>
      </c>
      <c r="BG542" s="12">
        <f t="shared" si="139"/>
        <v>2022</v>
      </c>
      <c r="BH542" s="12"/>
      <c r="BI542" s="5">
        <f t="shared" si="140"/>
        <v>95589</v>
      </c>
      <c r="BJ542" s="12">
        <f t="shared" si="141"/>
        <v>21</v>
      </c>
    </row>
    <row r="543" spans="1:62" ht="15.75" x14ac:dyDescent="0.25">
      <c r="A543" s="33">
        <v>44730</v>
      </c>
      <c r="B543" s="20">
        <v>47501</v>
      </c>
      <c r="C543" s="20">
        <v>42840</v>
      </c>
      <c r="D543" s="20">
        <v>40354</v>
      </c>
      <c r="E543" s="20">
        <v>39619</v>
      </c>
      <c r="F543" s="20">
        <v>41322</v>
      </c>
      <c r="G543" s="20">
        <v>47207</v>
      </c>
      <c r="H543" s="20">
        <v>56104</v>
      </c>
      <c r="I543" s="20">
        <v>70091</v>
      </c>
      <c r="J543" s="20">
        <v>75918</v>
      </c>
      <c r="K543" s="20">
        <v>87477</v>
      </c>
      <c r="L543" s="20">
        <v>80988</v>
      </c>
      <c r="M543" s="20">
        <v>76824</v>
      </c>
      <c r="N543" s="20">
        <v>75804</v>
      </c>
      <c r="O543" s="20">
        <v>70179</v>
      </c>
      <c r="P543" s="20">
        <v>69425</v>
      </c>
      <c r="Q543" s="20">
        <v>71110</v>
      </c>
      <c r="R543" s="20">
        <v>75108</v>
      </c>
      <c r="S543" s="20">
        <v>81494</v>
      </c>
      <c r="T543" s="20">
        <v>87210</v>
      </c>
      <c r="U543" s="20">
        <v>92500</v>
      </c>
      <c r="V543" s="20">
        <v>92208</v>
      </c>
      <c r="W543" s="20">
        <v>83460</v>
      </c>
      <c r="X543" s="20">
        <v>67028</v>
      </c>
      <c r="Y543" s="20">
        <v>56161</v>
      </c>
      <c r="AA543" s="13">
        <f t="shared" si="145"/>
        <v>6</v>
      </c>
      <c r="AB543" s="5">
        <f t="shared" si="135"/>
        <v>1256824</v>
      </c>
      <c r="AC543" s="5">
        <f t="shared" si="130"/>
        <v>371108</v>
      </c>
      <c r="AD543" s="5">
        <f t="shared" si="136"/>
        <v>1627932</v>
      </c>
      <c r="AE543" s="12"/>
      <c r="AF543" s="12">
        <f t="shared" si="131"/>
        <v>6</v>
      </c>
      <c r="AG543" s="12">
        <f t="shared" si="132"/>
        <v>2022</v>
      </c>
      <c r="AH543" s="12"/>
      <c r="AI543" s="5">
        <f t="shared" si="133"/>
        <v>92500</v>
      </c>
      <c r="AJ543" s="12">
        <f t="shared" si="134"/>
        <v>20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>
        <f t="shared" si="144"/>
        <v>7</v>
      </c>
      <c r="BB543" s="5">
        <f t="shared" si="143"/>
        <v>0</v>
      </c>
      <c r="BC543" s="5">
        <f t="shared" si="137"/>
        <v>1627932</v>
      </c>
      <c r="BD543" s="5">
        <f t="shared" si="138"/>
        <v>1627932</v>
      </c>
      <c r="BE543" s="12"/>
      <c r="BF543" s="12">
        <f t="shared" si="142"/>
        <v>6</v>
      </c>
      <c r="BG543" s="12">
        <f t="shared" si="139"/>
        <v>2022</v>
      </c>
      <c r="BH543" s="12"/>
      <c r="BI543" s="5">
        <f t="shared" si="140"/>
        <v>92500</v>
      </c>
      <c r="BJ543" s="12">
        <f t="shared" si="141"/>
        <v>20</v>
      </c>
    </row>
    <row r="544" spans="1:62" ht="15.75" x14ac:dyDescent="0.25">
      <c r="A544" s="33">
        <v>44731</v>
      </c>
      <c r="B544" s="20">
        <v>47090</v>
      </c>
      <c r="C544" s="20">
        <v>42231</v>
      </c>
      <c r="D544" s="20">
        <v>40450</v>
      </c>
      <c r="E544" s="20">
        <v>39473</v>
      </c>
      <c r="F544" s="20">
        <v>41216</v>
      </c>
      <c r="G544" s="20">
        <v>47074</v>
      </c>
      <c r="H544" s="20">
        <v>55941</v>
      </c>
      <c r="I544" s="20">
        <v>69893</v>
      </c>
      <c r="J544" s="20">
        <v>75706</v>
      </c>
      <c r="K544" s="20">
        <v>87242</v>
      </c>
      <c r="L544" s="20">
        <v>80774</v>
      </c>
      <c r="M544" s="20">
        <v>76616</v>
      </c>
      <c r="N544" s="20">
        <v>75582</v>
      </c>
      <c r="O544" s="20">
        <v>69959</v>
      </c>
      <c r="P544" s="20">
        <v>69201</v>
      </c>
      <c r="Q544" s="20">
        <v>70882</v>
      </c>
      <c r="R544" s="20">
        <v>74886</v>
      </c>
      <c r="S544" s="20">
        <v>81292</v>
      </c>
      <c r="T544" s="20">
        <v>86988</v>
      </c>
      <c r="U544" s="20">
        <v>92244</v>
      </c>
      <c r="V544" s="20">
        <v>91952</v>
      </c>
      <c r="W544" s="20">
        <v>83227</v>
      </c>
      <c r="X544" s="20">
        <v>66842</v>
      </c>
      <c r="Y544" s="20">
        <v>56013</v>
      </c>
      <c r="AA544" s="13">
        <f t="shared" si="145"/>
        <v>7</v>
      </c>
      <c r="AB544" s="5">
        <f t="shared" si="135"/>
        <v>0</v>
      </c>
      <c r="AC544" s="5">
        <f t="shared" si="130"/>
        <v>1622774</v>
      </c>
      <c r="AD544" s="5">
        <f t="shared" si="136"/>
        <v>1622774</v>
      </c>
      <c r="AE544" s="12"/>
      <c r="AF544" s="12">
        <f t="shared" si="131"/>
        <v>6</v>
      </c>
      <c r="AG544" s="12">
        <f t="shared" si="132"/>
        <v>2022</v>
      </c>
      <c r="AH544" s="12"/>
      <c r="AI544" s="5">
        <f t="shared" si="133"/>
        <v>92244</v>
      </c>
      <c r="AJ544" s="12">
        <f t="shared" si="134"/>
        <v>20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>
        <f t="shared" si="144"/>
        <v>1</v>
      </c>
      <c r="BB544" s="5">
        <f t="shared" si="143"/>
        <v>0</v>
      </c>
      <c r="BC544" s="5">
        <f t="shared" si="137"/>
        <v>1622774</v>
      </c>
      <c r="BD544" s="5">
        <f t="shared" si="138"/>
        <v>1622774</v>
      </c>
      <c r="BE544" s="12"/>
      <c r="BF544" s="12">
        <f t="shared" si="142"/>
        <v>6</v>
      </c>
      <c r="BG544" s="12">
        <f t="shared" si="139"/>
        <v>2022</v>
      </c>
      <c r="BH544" s="12"/>
      <c r="BI544" s="5">
        <f t="shared" si="140"/>
        <v>92244</v>
      </c>
      <c r="BJ544" s="12">
        <f t="shared" si="141"/>
        <v>20</v>
      </c>
    </row>
    <row r="545" spans="1:62" ht="15.75" x14ac:dyDescent="0.25">
      <c r="A545" s="33">
        <v>44732</v>
      </c>
      <c r="B545" s="20">
        <v>47650</v>
      </c>
      <c r="C545" s="20">
        <v>43355</v>
      </c>
      <c r="D545" s="20">
        <v>41447</v>
      </c>
      <c r="E545" s="20">
        <v>42374</v>
      </c>
      <c r="F545" s="20">
        <v>44630</v>
      </c>
      <c r="G545" s="20">
        <v>50170</v>
      </c>
      <c r="H545" s="20">
        <v>59085</v>
      </c>
      <c r="I545" s="20">
        <v>74860</v>
      </c>
      <c r="J545" s="20">
        <v>73632</v>
      </c>
      <c r="K545" s="20">
        <v>79618</v>
      </c>
      <c r="L545" s="20">
        <v>73386</v>
      </c>
      <c r="M545" s="20">
        <v>70708</v>
      </c>
      <c r="N545" s="20">
        <v>72793</v>
      </c>
      <c r="O545" s="20">
        <v>66042</v>
      </c>
      <c r="P545" s="20">
        <v>63228</v>
      </c>
      <c r="Q545" s="20">
        <v>70031</v>
      </c>
      <c r="R545" s="20">
        <v>75763</v>
      </c>
      <c r="S545" s="20">
        <v>81090</v>
      </c>
      <c r="T545" s="20">
        <v>86869</v>
      </c>
      <c r="U545" s="20">
        <v>91222</v>
      </c>
      <c r="V545" s="20">
        <v>94520</v>
      </c>
      <c r="W545" s="20">
        <v>83554</v>
      </c>
      <c r="X545" s="20">
        <v>65676</v>
      </c>
      <c r="Y545" s="20">
        <v>55304</v>
      </c>
      <c r="AA545" s="13">
        <f t="shared" si="145"/>
        <v>1</v>
      </c>
      <c r="AB545" s="5">
        <f t="shared" si="135"/>
        <v>0</v>
      </c>
      <c r="AC545" s="5">
        <f t="shared" si="130"/>
        <v>1607007</v>
      </c>
      <c r="AD545" s="5">
        <f t="shared" si="136"/>
        <v>1607007</v>
      </c>
      <c r="AE545" s="12"/>
      <c r="AF545" s="12">
        <f t="shared" si="131"/>
        <v>6</v>
      </c>
      <c r="AG545" s="12">
        <f t="shared" si="132"/>
        <v>2022</v>
      </c>
      <c r="AH545" s="12"/>
      <c r="AI545" s="5">
        <f t="shared" si="133"/>
        <v>94520</v>
      </c>
      <c r="AJ545" s="12">
        <f t="shared" si="134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>
        <f t="shared" si="144"/>
        <v>2</v>
      </c>
      <c r="BB545" s="5">
        <f t="shared" si="143"/>
        <v>1222992</v>
      </c>
      <c r="BC545" s="5">
        <f t="shared" si="137"/>
        <v>384015</v>
      </c>
      <c r="BD545" s="5">
        <f t="shared" si="138"/>
        <v>1607007</v>
      </c>
      <c r="BE545" s="12"/>
      <c r="BF545" s="12">
        <f t="shared" si="142"/>
        <v>6</v>
      </c>
      <c r="BG545" s="12">
        <f t="shared" si="139"/>
        <v>2022</v>
      </c>
      <c r="BH545" s="12"/>
      <c r="BI545" s="5">
        <f t="shared" si="140"/>
        <v>94520</v>
      </c>
      <c r="BJ545" s="12">
        <f t="shared" si="141"/>
        <v>21</v>
      </c>
    </row>
    <row r="546" spans="1:62" ht="15.75" x14ac:dyDescent="0.25">
      <c r="A546" s="33">
        <v>44733</v>
      </c>
      <c r="B546" s="20">
        <v>46022</v>
      </c>
      <c r="C546" s="20">
        <v>41558</v>
      </c>
      <c r="D546" s="20">
        <v>40153</v>
      </c>
      <c r="E546" s="20">
        <v>40736</v>
      </c>
      <c r="F546" s="20">
        <v>42669</v>
      </c>
      <c r="G546" s="20">
        <v>48220</v>
      </c>
      <c r="H546" s="20">
        <v>58651</v>
      </c>
      <c r="I546" s="20">
        <v>74316</v>
      </c>
      <c r="J546" s="20">
        <v>73094</v>
      </c>
      <c r="K546" s="20">
        <v>79063</v>
      </c>
      <c r="L546" s="20">
        <v>72918</v>
      </c>
      <c r="M546" s="20">
        <v>70270</v>
      </c>
      <c r="N546" s="20">
        <v>72341</v>
      </c>
      <c r="O546" s="20">
        <v>65639</v>
      </c>
      <c r="P546" s="20">
        <v>62848</v>
      </c>
      <c r="Q546" s="20">
        <v>69621</v>
      </c>
      <c r="R546" s="20">
        <v>75269</v>
      </c>
      <c r="S546" s="20">
        <v>80507</v>
      </c>
      <c r="T546" s="20">
        <v>86290</v>
      </c>
      <c r="U546" s="20">
        <v>90772</v>
      </c>
      <c r="V546" s="20">
        <v>93893</v>
      </c>
      <c r="W546" s="20">
        <v>82880</v>
      </c>
      <c r="X546" s="20">
        <v>65147</v>
      </c>
      <c r="Y546" s="20">
        <v>54854</v>
      </c>
      <c r="AA546" s="13">
        <f t="shared" si="145"/>
        <v>2</v>
      </c>
      <c r="AB546" s="5">
        <f t="shared" si="135"/>
        <v>1214868</v>
      </c>
      <c r="AC546" s="5">
        <f t="shared" si="130"/>
        <v>372863</v>
      </c>
      <c r="AD546" s="5">
        <f t="shared" si="136"/>
        <v>1587731</v>
      </c>
      <c r="AE546" s="12"/>
      <c r="AF546" s="12">
        <f t="shared" si="131"/>
        <v>6</v>
      </c>
      <c r="AG546" s="12">
        <f t="shared" si="132"/>
        <v>2022</v>
      </c>
      <c r="AH546" s="12"/>
      <c r="AI546" s="5">
        <f t="shared" si="133"/>
        <v>93893</v>
      </c>
      <c r="AJ546" s="12">
        <f t="shared" si="134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>
        <f t="shared" si="144"/>
        <v>3</v>
      </c>
      <c r="BB546" s="5">
        <f t="shared" si="143"/>
        <v>1214868</v>
      </c>
      <c r="BC546" s="5">
        <f t="shared" si="137"/>
        <v>372863</v>
      </c>
      <c r="BD546" s="5">
        <f t="shared" si="138"/>
        <v>1587731</v>
      </c>
      <c r="BE546" s="12"/>
      <c r="BF546" s="12">
        <f t="shared" si="142"/>
        <v>6</v>
      </c>
      <c r="BG546" s="12">
        <f t="shared" si="139"/>
        <v>2022</v>
      </c>
      <c r="BH546" s="12"/>
      <c r="BI546" s="5">
        <f t="shared" si="140"/>
        <v>93893</v>
      </c>
      <c r="BJ546" s="12">
        <f t="shared" si="141"/>
        <v>21</v>
      </c>
    </row>
    <row r="547" spans="1:62" ht="15.75" x14ac:dyDescent="0.25">
      <c r="A547" s="33">
        <v>44734</v>
      </c>
      <c r="B547" s="20">
        <v>46616</v>
      </c>
      <c r="C547" s="20">
        <v>41802</v>
      </c>
      <c r="D547" s="20">
        <v>40965</v>
      </c>
      <c r="E547" s="20">
        <v>41302</v>
      </c>
      <c r="F547" s="20">
        <v>43409</v>
      </c>
      <c r="G547" s="20">
        <v>48450</v>
      </c>
      <c r="H547" s="20">
        <v>58659</v>
      </c>
      <c r="I547" s="20">
        <v>74331</v>
      </c>
      <c r="J547" s="20">
        <v>73138</v>
      </c>
      <c r="K547" s="20">
        <v>79096</v>
      </c>
      <c r="L547" s="20">
        <v>72949</v>
      </c>
      <c r="M547" s="20">
        <v>70306</v>
      </c>
      <c r="N547" s="20">
        <v>72378</v>
      </c>
      <c r="O547" s="20">
        <v>65657</v>
      </c>
      <c r="P547" s="20">
        <v>62854</v>
      </c>
      <c r="Q547" s="20">
        <v>69585</v>
      </c>
      <c r="R547" s="20">
        <v>75230</v>
      </c>
      <c r="S547" s="20">
        <v>80502</v>
      </c>
      <c r="T547" s="20">
        <v>86203</v>
      </c>
      <c r="U547" s="20">
        <v>90502</v>
      </c>
      <c r="V547" s="20">
        <v>93845</v>
      </c>
      <c r="W547" s="20">
        <v>82929</v>
      </c>
      <c r="X547" s="20">
        <v>65161</v>
      </c>
      <c r="Y547" s="20">
        <v>54869</v>
      </c>
      <c r="AA547" s="13">
        <f t="shared" si="145"/>
        <v>3</v>
      </c>
      <c r="AB547" s="5">
        <f t="shared" si="135"/>
        <v>1214666</v>
      </c>
      <c r="AC547" s="5">
        <f t="shared" si="130"/>
        <v>376072</v>
      </c>
      <c r="AD547" s="5">
        <f t="shared" si="136"/>
        <v>1590738</v>
      </c>
      <c r="AE547" s="12"/>
      <c r="AF547" s="12">
        <f t="shared" si="131"/>
        <v>6</v>
      </c>
      <c r="AG547" s="12">
        <f t="shared" si="132"/>
        <v>2022</v>
      </c>
      <c r="AH547" s="12"/>
      <c r="AI547" s="5">
        <f t="shared" si="133"/>
        <v>93845</v>
      </c>
      <c r="AJ547" s="12">
        <f t="shared" si="134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>
        <f t="shared" si="144"/>
        <v>4</v>
      </c>
      <c r="BB547" s="5">
        <f t="shared" si="143"/>
        <v>1214666</v>
      </c>
      <c r="BC547" s="5">
        <f t="shared" si="137"/>
        <v>376072</v>
      </c>
      <c r="BD547" s="5">
        <f t="shared" si="138"/>
        <v>1590738</v>
      </c>
      <c r="BE547" s="12"/>
      <c r="BF547" s="12">
        <f t="shared" si="142"/>
        <v>6</v>
      </c>
      <c r="BG547" s="12">
        <f t="shared" si="139"/>
        <v>2022</v>
      </c>
      <c r="BH547" s="12"/>
      <c r="BI547" s="5">
        <f t="shared" si="140"/>
        <v>93845</v>
      </c>
      <c r="BJ547" s="12">
        <f t="shared" si="141"/>
        <v>21</v>
      </c>
    </row>
    <row r="548" spans="1:62" ht="15.75" x14ac:dyDescent="0.25">
      <c r="A548" s="33">
        <v>44735</v>
      </c>
      <c r="B548" s="20">
        <v>45850</v>
      </c>
      <c r="C548" s="20">
        <v>41281</v>
      </c>
      <c r="D548" s="20">
        <v>39339</v>
      </c>
      <c r="E548" s="20">
        <v>39231</v>
      </c>
      <c r="F548" s="20">
        <v>41784</v>
      </c>
      <c r="G548" s="20">
        <v>48074</v>
      </c>
      <c r="H548" s="20">
        <v>58465</v>
      </c>
      <c r="I548" s="20">
        <v>74128</v>
      </c>
      <c r="J548" s="20">
        <v>72906</v>
      </c>
      <c r="K548" s="20">
        <v>78806</v>
      </c>
      <c r="L548" s="20">
        <v>72733</v>
      </c>
      <c r="M548" s="20">
        <v>70089</v>
      </c>
      <c r="N548" s="20">
        <v>72140</v>
      </c>
      <c r="O548" s="20">
        <v>65462</v>
      </c>
      <c r="P548" s="20">
        <v>62693</v>
      </c>
      <c r="Q548" s="20">
        <v>69376</v>
      </c>
      <c r="R548" s="20">
        <v>75038</v>
      </c>
      <c r="S548" s="20">
        <v>80266</v>
      </c>
      <c r="T548" s="20">
        <v>85922</v>
      </c>
      <c r="U548" s="20">
        <v>90221</v>
      </c>
      <c r="V548" s="20">
        <v>93508</v>
      </c>
      <c r="W548" s="20">
        <v>82642</v>
      </c>
      <c r="X548" s="20">
        <v>64938</v>
      </c>
      <c r="Y548" s="20">
        <v>54678</v>
      </c>
      <c r="AA548" s="13">
        <f t="shared" si="145"/>
        <v>4</v>
      </c>
      <c r="AB548" s="5">
        <f t="shared" si="135"/>
        <v>1210868</v>
      </c>
      <c r="AC548" s="5">
        <f t="shared" si="130"/>
        <v>368702</v>
      </c>
      <c r="AD548" s="5">
        <f t="shared" si="136"/>
        <v>1579570</v>
      </c>
      <c r="AE548" s="12"/>
      <c r="AF548" s="12">
        <f t="shared" si="131"/>
        <v>6</v>
      </c>
      <c r="AG548" s="12">
        <f t="shared" si="132"/>
        <v>2022</v>
      </c>
      <c r="AH548" s="12"/>
      <c r="AI548" s="5">
        <f t="shared" si="133"/>
        <v>93508</v>
      </c>
      <c r="AJ548" s="12">
        <f t="shared" si="134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>
        <f t="shared" si="144"/>
        <v>5</v>
      </c>
      <c r="BB548" s="5">
        <f t="shared" si="143"/>
        <v>1210868</v>
      </c>
      <c r="BC548" s="5">
        <f t="shared" si="137"/>
        <v>368702</v>
      </c>
      <c r="BD548" s="5">
        <f t="shared" si="138"/>
        <v>1579570</v>
      </c>
      <c r="BE548" s="12"/>
      <c r="BF548" s="12">
        <f t="shared" si="142"/>
        <v>6</v>
      </c>
      <c r="BG548" s="12">
        <f t="shared" si="139"/>
        <v>2022</v>
      </c>
      <c r="BH548" s="12"/>
      <c r="BI548" s="5">
        <f t="shared" si="140"/>
        <v>93508</v>
      </c>
      <c r="BJ548" s="12">
        <f t="shared" si="141"/>
        <v>21</v>
      </c>
    </row>
    <row r="549" spans="1:62" ht="15.75" x14ac:dyDescent="0.25">
      <c r="A549" s="33">
        <v>44736</v>
      </c>
      <c r="B549" s="20">
        <v>46805</v>
      </c>
      <c r="C549" s="20">
        <v>41567</v>
      </c>
      <c r="D549" s="20">
        <v>41159</v>
      </c>
      <c r="E549" s="20">
        <v>41223</v>
      </c>
      <c r="F549" s="20">
        <v>43064</v>
      </c>
      <c r="G549" s="20">
        <v>48152</v>
      </c>
      <c r="H549" s="20">
        <v>58543</v>
      </c>
      <c r="I549" s="20">
        <v>74197</v>
      </c>
      <c r="J549" s="20">
        <v>73033</v>
      </c>
      <c r="K549" s="20">
        <v>78997</v>
      </c>
      <c r="L549" s="20">
        <v>72867</v>
      </c>
      <c r="M549" s="20">
        <v>70243</v>
      </c>
      <c r="N549" s="20">
        <v>72273</v>
      </c>
      <c r="O549" s="20">
        <v>65585</v>
      </c>
      <c r="P549" s="20">
        <v>62823</v>
      </c>
      <c r="Q549" s="20">
        <v>69542</v>
      </c>
      <c r="R549" s="20">
        <v>75168</v>
      </c>
      <c r="S549" s="20">
        <v>80438</v>
      </c>
      <c r="T549" s="20">
        <v>86153</v>
      </c>
      <c r="U549" s="20">
        <v>90458</v>
      </c>
      <c r="V549" s="20">
        <v>93775</v>
      </c>
      <c r="W549" s="20">
        <v>82882</v>
      </c>
      <c r="X549" s="20">
        <v>67767</v>
      </c>
      <c r="Y549" s="20">
        <v>56034</v>
      </c>
      <c r="AA549" s="13">
        <f t="shared" si="145"/>
        <v>5</v>
      </c>
      <c r="AB549" s="5">
        <f t="shared" si="135"/>
        <v>1216201</v>
      </c>
      <c r="AC549" s="5">
        <f t="shared" si="130"/>
        <v>376547</v>
      </c>
      <c r="AD549" s="5">
        <f t="shared" si="136"/>
        <v>1592748</v>
      </c>
      <c r="AE549" s="12"/>
      <c r="AF549" s="12">
        <f t="shared" si="131"/>
        <v>6</v>
      </c>
      <c r="AG549" s="12">
        <f t="shared" si="132"/>
        <v>2022</v>
      </c>
      <c r="AH549" s="12"/>
      <c r="AI549" s="5">
        <f t="shared" si="133"/>
        <v>93775</v>
      </c>
      <c r="AJ549" s="12">
        <f t="shared" si="134"/>
        <v>21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>
        <f t="shared" si="144"/>
        <v>6</v>
      </c>
      <c r="BB549" s="5">
        <f t="shared" si="143"/>
        <v>1216201</v>
      </c>
      <c r="BC549" s="5">
        <f t="shared" si="137"/>
        <v>376547</v>
      </c>
      <c r="BD549" s="5">
        <f t="shared" si="138"/>
        <v>1592748</v>
      </c>
      <c r="BE549" s="12"/>
      <c r="BF549" s="12">
        <f t="shared" si="142"/>
        <v>6</v>
      </c>
      <c r="BG549" s="12">
        <f t="shared" si="139"/>
        <v>2022</v>
      </c>
      <c r="BH549" s="12"/>
      <c r="BI549" s="5">
        <f t="shared" si="140"/>
        <v>93775</v>
      </c>
      <c r="BJ549" s="12">
        <f t="shared" si="141"/>
        <v>21</v>
      </c>
    </row>
    <row r="550" spans="1:62" ht="15.75" x14ac:dyDescent="0.25">
      <c r="A550" s="33">
        <v>44737</v>
      </c>
      <c r="B550" s="20">
        <v>49645</v>
      </c>
      <c r="C550" s="20">
        <v>43883</v>
      </c>
      <c r="D550" s="20">
        <v>42235</v>
      </c>
      <c r="E550" s="20">
        <v>40739</v>
      </c>
      <c r="F550" s="20">
        <v>41739</v>
      </c>
      <c r="G550" s="20">
        <v>46455</v>
      </c>
      <c r="H550" s="20">
        <v>55251</v>
      </c>
      <c r="I550" s="20">
        <v>69049</v>
      </c>
      <c r="J550" s="20">
        <v>74809</v>
      </c>
      <c r="K550" s="20">
        <v>86225</v>
      </c>
      <c r="L550" s="20">
        <v>79831</v>
      </c>
      <c r="M550" s="20">
        <v>75745</v>
      </c>
      <c r="N550" s="20">
        <v>74747</v>
      </c>
      <c r="O550" s="20">
        <v>69725</v>
      </c>
      <c r="P550" s="20">
        <v>68491</v>
      </c>
      <c r="Q550" s="20">
        <v>72565</v>
      </c>
      <c r="R550" s="20">
        <v>78272</v>
      </c>
      <c r="S550" s="20">
        <v>91131</v>
      </c>
      <c r="T550" s="20">
        <v>95498</v>
      </c>
      <c r="U550" s="20">
        <v>99265</v>
      </c>
      <c r="V550" s="20">
        <v>97225</v>
      </c>
      <c r="W550" s="20">
        <v>90696</v>
      </c>
      <c r="X550" s="20">
        <v>78388</v>
      </c>
      <c r="Y550" s="20">
        <v>65317</v>
      </c>
      <c r="AA550" s="13">
        <f t="shared" si="145"/>
        <v>6</v>
      </c>
      <c r="AB550" s="5">
        <f t="shared" si="135"/>
        <v>1301662</v>
      </c>
      <c r="AC550" s="5">
        <f t="shared" si="130"/>
        <v>385264</v>
      </c>
      <c r="AD550" s="5">
        <f t="shared" si="136"/>
        <v>1686926</v>
      </c>
      <c r="AE550" s="12"/>
      <c r="AF550" s="12">
        <f t="shared" si="131"/>
        <v>6</v>
      </c>
      <c r="AG550" s="12">
        <f t="shared" si="132"/>
        <v>2022</v>
      </c>
      <c r="AH550" s="12"/>
      <c r="AI550" s="5">
        <f t="shared" si="133"/>
        <v>99265</v>
      </c>
      <c r="AJ550" s="12">
        <f t="shared" si="134"/>
        <v>20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>
        <f t="shared" si="144"/>
        <v>7</v>
      </c>
      <c r="BB550" s="5">
        <f t="shared" si="143"/>
        <v>0</v>
      </c>
      <c r="BC550" s="5">
        <f t="shared" si="137"/>
        <v>1686926</v>
      </c>
      <c r="BD550" s="5">
        <f t="shared" si="138"/>
        <v>1686926</v>
      </c>
      <c r="BE550" s="12"/>
      <c r="BF550" s="12">
        <f t="shared" si="142"/>
        <v>6</v>
      </c>
      <c r="BG550" s="12">
        <f t="shared" si="139"/>
        <v>2022</v>
      </c>
      <c r="BH550" s="12"/>
      <c r="BI550" s="5">
        <f t="shared" si="140"/>
        <v>99265</v>
      </c>
      <c r="BJ550" s="12">
        <f t="shared" si="141"/>
        <v>20</v>
      </c>
    </row>
    <row r="551" spans="1:62" ht="15.75" x14ac:dyDescent="0.25">
      <c r="A551" s="33">
        <v>44738</v>
      </c>
      <c r="B551" s="20">
        <v>57153</v>
      </c>
      <c r="C551" s="20">
        <v>51068</v>
      </c>
      <c r="D551" s="20">
        <v>48546</v>
      </c>
      <c r="E551" s="20">
        <v>46981</v>
      </c>
      <c r="F551" s="20">
        <v>46187</v>
      </c>
      <c r="G551" s="20">
        <v>48786</v>
      </c>
      <c r="H551" s="20">
        <v>55311</v>
      </c>
      <c r="I551" s="20">
        <v>69101</v>
      </c>
      <c r="J551" s="20">
        <v>74868</v>
      </c>
      <c r="K551" s="20">
        <v>86280</v>
      </c>
      <c r="L551" s="20">
        <v>79902</v>
      </c>
      <c r="M551" s="20">
        <v>75829</v>
      </c>
      <c r="N551" s="20">
        <v>75264</v>
      </c>
      <c r="O551" s="20">
        <v>73085</v>
      </c>
      <c r="P551" s="20">
        <v>73045</v>
      </c>
      <c r="Q551" s="20">
        <v>74878</v>
      </c>
      <c r="R551" s="20">
        <v>82696</v>
      </c>
      <c r="S551" s="20">
        <v>92583</v>
      </c>
      <c r="T551" s="20">
        <v>99931</v>
      </c>
      <c r="U551" s="20">
        <v>101354</v>
      </c>
      <c r="V551" s="20">
        <v>99013</v>
      </c>
      <c r="W551" s="20">
        <v>90285</v>
      </c>
      <c r="X551" s="20">
        <v>74922</v>
      </c>
      <c r="Y551" s="20">
        <v>64951</v>
      </c>
      <c r="AA551" s="13">
        <f t="shared" si="145"/>
        <v>7</v>
      </c>
      <c r="AB551" s="5">
        <f t="shared" si="135"/>
        <v>0</v>
      </c>
      <c r="AC551" s="5">
        <f t="shared" si="130"/>
        <v>1742019</v>
      </c>
      <c r="AD551" s="5">
        <f t="shared" si="136"/>
        <v>1742019</v>
      </c>
      <c r="AE551" s="12"/>
      <c r="AF551" s="12">
        <f t="shared" si="131"/>
        <v>6</v>
      </c>
      <c r="AG551" s="12">
        <f t="shared" si="132"/>
        <v>2022</v>
      </c>
      <c r="AH551" s="12"/>
      <c r="AI551" s="5">
        <f t="shared" si="133"/>
        <v>101354</v>
      </c>
      <c r="AJ551" s="12">
        <f t="shared" si="134"/>
        <v>20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>
        <f t="shared" si="144"/>
        <v>1</v>
      </c>
      <c r="BB551" s="5">
        <f t="shared" si="143"/>
        <v>0</v>
      </c>
      <c r="BC551" s="5">
        <f t="shared" si="137"/>
        <v>1742019</v>
      </c>
      <c r="BD551" s="5">
        <f t="shared" si="138"/>
        <v>1742019</v>
      </c>
      <c r="BE551" s="12"/>
      <c r="BF551" s="12">
        <f t="shared" si="142"/>
        <v>6</v>
      </c>
      <c r="BG551" s="12">
        <f t="shared" si="139"/>
        <v>2022</v>
      </c>
      <c r="BH551" s="12"/>
      <c r="BI551" s="5">
        <f t="shared" si="140"/>
        <v>101354</v>
      </c>
      <c r="BJ551" s="12">
        <f t="shared" si="141"/>
        <v>20</v>
      </c>
    </row>
    <row r="552" spans="1:62" ht="15.75" x14ac:dyDescent="0.25">
      <c r="A552" s="33">
        <v>44739</v>
      </c>
      <c r="B552" s="20">
        <v>54653</v>
      </c>
      <c r="C552" s="20">
        <v>49296</v>
      </c>
      <c r="D552" s="20">
        <v>47240</v>
      </c>
      <c r="E552" s="20">
        <v>45357</v>
      </c>
      <c r="F552" s="20">
        <v>46950</v>
      </c>
      <c r="G552" s="20">
        <v>52232</v>
      </c>
      <c r="H552" s="20">
        <v>61651</v>
      </c>
      <c r="I552" s="20">
        <v>74045</v>
      </c>
      <c r="J552" s="20">
        <v>72879</v>
      </c>
      <c r="K552" s="20">
        <v>78800</v>
      </c>
      <c r="L552" s="20">
        <v>72684</v>
      </c>
      <c r="M552" s="20">
        <v>70531</v>
      </c>
      <c r="N552" s="20">
        <v>72033</v>
      </c>
      <c r="O552" s="20">
        <v>66095</v>
      </c>
      <c r="P552" s="20">
        <v>63303</v>
      </c>
      <c r="Q552" s="20">
        <v>69242</v>
      </c>
      <c r="R552" s="20">
        <v>75025</v>
      </c>
      <c r="S552" s="20">
        <v>81027</v>
      </c>
      <c r="T552" s="20">
        <v>87546</v>
      </c>
      <c r="U552" s="20">
        <v>90065</v>
      </c>
      <c r="V552" s="20">
        <v>93309</v>
      </c>
      <c r="W552" s="20">
        <v>82472</v>
      </c>
      <c r="X552" s="20">
        <v>67058</v>
      </c>
      <c r="Y552" s="20">
        <v>56057</v>
      </c>
      <c r="AA552" s="13">
        <f t="shared" si="145"/>
        <v>1</v>
      </c>
      <c r="AB552" s="5">
        <f t="shared" si="135"/>
        <v>0</v>
      </c>
      <c r="AC552" s="5">
        <f t="shared" si="130"/>
        <v>1629550</v>
      </c>
      <c r="AD552" s="5">
        <f t="shared" si="136"/>
        <v>1629550</v>
      </c>
      <c r="AE552" s="12"/>
      <c r="AF552" s="12">
        <f t="shared" si="131"/>
        <v>6</v>
      </c>
      <c r="AG552" s="12">
        <f t="shared" si="132"/>
        <v>2022</v>
      </c>
      <c r="AH552" s="12"/>
      <c r="AI552" s="5">
        <f t="shared" si="133"/>
        <v>93309</v>
      </c>
      <c r="AJ552" s="12">
        <f t="shared" si="134"/>
        <v>21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>
        <f t="shared" si="144"/>
        <v>2</v>
      </c>
      <c r="BB552" s="5">
        <f t="shared" si="143"/>
        <v>1216114</v>
      </c>
      <c r="BC552" s="5">
        <f t="shared" si="137"/>
        <v>413436</v>
      </c>
      <c r="BD552" s="5">
        <f t="shared" si="138"/>
        <v>1629550</v>
      </c>
      <c r="BE552" s="12"/>
      <c r="BF552" s="12">
        <f t="shared" si="142"/>
        <v>6</v>
      </c>
      <c r="BG552" s="12">
        <f t="shared" si="139"/>
        <v>2022</v>
      </c>
      <c r="BH552" s="12"/>
      <c r="BI552" s="5">
        <f t="shared" si="140"/>
        <v>93309</v>
      </c>
      <c r="BJ552" s="12">
        <f t="shared" si="141"/>
        <v>21</v>
      </c>
    </row>
    <row r="553" spans="1:62" ht="15.75" x14ac:dyDescent="0.25">
      <c r="A553" s="33">
        <v>44740</v>
      </c>
      <c r="B553" s="20">
        <v>50294</v>
      </c>
      <c r="C553" s="20">
        <v>44936</v>
      </c>
      <c r="D553" s="20">
        <v>42671</v>
      </c>
      <c r="E553" s="20">
        <v>43061</v>
      </c>
      <c r="F553" s="20">
        <v>44459</v>
      </c>
      <c r="G553" s="20">
        <v>48531</v>
      </c>
      <c r="H553" s="20">
        <v>58761</v>
      </c>
      <c r="I553" s="20">
        <v>73688</v>
      </c>
      <c r="J553" s="20">
        <v>72537</v>
      </c>
      <c r="K553" s="20">
        <v>78444</v>
      </c>
      <c r="L553" s="20">
        <v>72387</v>
      </c>
      <c r="M553" s="20">
        <v>69757</v>
      </c>
      <c r="N553" s="20">
        <v>71795</v>
      </c>
      <c r="O553" s="20">
        <v>65156</v>
      </c>
      <c r="P553" s="20">
        <v>62369</v>
      </c>
      <c r="Q553" s="20">
        <v>69032</v>
      </c>
      <c r="R553" s="20">
        <v>74625</v>
      </c>
      <c r="S553" s="20">
        <v>80855</v>
      </c>
      <c r="T553" s="20">
        <v>88507</v>
      </c>
      <c r="U553" s="20">
        <v>90303</v>
      </c>
      <c r="V553" s="20">
        <v>93151</v>
      </c>
      <c r="W553" s="20">
        <v>82179</v>
      </c>
      <c r="X553" s="20">
        <v>66393</v>
      </c>
      <c r="Y553" s="20">
        <v>55883</v>
      </c>
      <c r="AA553" s="13">
        <f t="shared" si="145"/>
        <v>2</v>
      </c>
      <c r="AB553" s="5">
        <f t="shared" si="135"/>
        <v>1211178</v>
      </c>
      <c r="AC553" s="5">
        <f t="shared" si="130"/>
        <v>388596</v>
      </c>
      <c r="AD553" s="5">
        <f t="shared" si="136"/>
        <v>1599774</v>
      </c>
      <c r="AE553" s="12"/>
      <c r="AF553" s="12">
        <f t="shared" si="131"/>
        <v>6</v>
      </c>
      <c r="AG553" s="12">
        <f t="shared" si="132"/>
        <v>2022</v>
      </c>
      <c r="AH553" s="12"/>
      <c r="AI553" s="5">
        <f t="shared" si="133"/>
        <v>93151</v>
      </c>
      <c r="AJ553" s="12">
        <f t="shared" si="134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>
        <f t="shared" si="144"/>
        <v>3</v>
      </c>
      <c r="BB553" s="5">
        <f t="shared" si="143"/>
        <v>1211178</v>
      </c>
      <c r="BC553" s="5">
        <f t="shared" si="137"/>
        <v>388596</v>
      </c>
      <c r="BD553" s="5">
        <f t="shared" si="138"/>
        <v>1599774</v>
      </c>
      <c r="BE553" s="12"/>
      <c r="BF553" s="12">
        <f t="shared" si="142"/>
        <v>6</v>
      </c>
      <c r="BG553" s="12">
        <f t="shared" si="139"/>
        <v>2022</v>
      </c>
      <c r="BH553" s="12"/>
      <c r="BI553" s="5">
        <f t="shared" si="140"/>
        <v>93151</v>
      </c>
      <c r="BJ553" s="12">
        <f t="shared" si="141"/>
        <v>21</v>
      </c>
    </row>
    <row r="554" spans="1:62" ht="15.75" x14ac:dyDescent="0.25">
      <c r="A554" s="33">
        <v>44741</v>
      </c>
      <c r="B554" s="20">
        <v>47310</v>
      </c>
      <c r="C554" s="20">
        <v>42477</v>
      </c>
      <c r="D554" s="20">
        <v>41243</v>
      </c>
      <c r="E554" s="20">
        <v>40595</v>
      </c>
      <c r="F554" s="20">
        <v>42188</v>
      </c>
      <c r="G554" s="20">
        <v>47790</v>
      </c>
      <c r="H554" s="20">
        <v>58120</v>
      </c>
      <c r="I554" s="20">
        <v>73689</v>
      </c>
      <c r="J554" s="20">
        <v>72544</v>
      </c>
      <c r="K554" s="20">
        <v>78472</v>
      </c>
      <c r="L554" s="20">
        <v>72372</v>
      </c>
      <c r="M554" s="20">
        <v>69755</v>
      </c>
      <c r="N554" s="20">
        <v>71800</v>
      </c>
      <c r="O554" s="20">
        <v>65153</v>
      </c>
      <c r="P554" s="20">
        <v>62381</v>
      </c>
      <c r="Q554" s="20">
        <v>69069</v>
      </c>
      <c r="R554" s="20">
        <v>74637</v>
      </c>
      <c r="S554" s="20">
        <v>81254</v>
      </c>
      <c r="T554" s="20">
        <v>88658</v>
      </c>
      <c r="U554" s="20">
        <v>92381</v>
      </c>
      <c r="V554" s="20">
        <v>92971</v>
      </c>
      <c r="W554" s="20">
        <v>85631</v>
      </c>
      <c r="X554" s="20">
        <v>70022</v>
      </c>
      <c r="Y554" s="20">
        <v>59687</v>
      </c>
      <c r="AA554" s="13">
        <f t="shared" si="145"/>
        <v>3</v>
      </c>
      <c r="AB554" s="5">
        <f t="shared" si="135"/>
        <v>1220789</v>
      </c>
      <c r="AC554" s="5">
        <f t="shared" si="130"/>
        <v>379410</v>
      </c>
      <c r="AD554" s="5">
        <f t="shared" si="136"/>
        <v>1600199</v>
      </c>
      <c r="AE554" s="12"/>
      <c r="AF554" s="12">
        <f t="shared" si="131"/>
        <v>6</v>
      </c>
      <c r="AG554" s="12">
        <f t="shared" si="132"/>
        <v>2022</v>
      </c>
      <c r="AH554" s="12"/>
      <c r="AI554" s="5">
        <f t="shared" si="133"/>
        <v>92971</v>
      </c>
      <c r="AJ554" s="12">
        <f t="shared" si="134"/>
        <v>21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>
        <f t="shared" si="144"/>
        <v>4</v>
      </c>
      <c r="BB554" s="5">
        <f t="shared" si="143"/>
        <v>1220789</v>
      </c>
      <c r="BC554" s="5">
        <f t="shared" si="137"/>
        <v>379410</v>
      </c>
      <c r="BD554" s="5">
        <f t="shared" si="138"/>
        <v>1600199</v>
      </c>
      <c r="BE554" s="12"/>
      <c r="BF554" s="12">
        <f t="shared" si="142"/>
        <v>6</v>
      </c>
      <c r="BG554" s="12">
        <f t="shared" si="139"/>
        <v>2022</v>
      </c>
      <c r="BH554" s="12"/>
      <c r="BI554" s="5">
        <f t="shared" si="140"/>
        <v>92971</v>
      </c>
      <c r="BJ554" s="12">
        <f t="shared" si="141"/>
        <v>21</v>
      </c>
    </row>
    <row r="555" spans="1:62" ht="15.75" x14ac:dyDescent="0.25">
      <c r="A555" s="33">
        <v>44742</v>
      </c>
      <c r="B555" s="20">
        <v>48338</v>
      </c>
      <c r="C555" s="20">
        <v>44191</v>
      </c>
      <c r="D555" s="20">
        <v>43514</v>
      </c>
      <c r="E555" s="20">
        <v>42423</v>
      </c>
      <c r="F555" s="20">
        <v>44182</v>
      </c>
      <c r="G555" s="20">
        <v>48632</v>
      </c>
      <c r="H555" s="20">
        <v>59272</v>
      </c>
      <c r="I555" s="20">
        <v>73828</v>
      </c>
      <c r="J555" s="20">
        <v>72651</v>
      </c>
      <c r="K555" s="20">
        <v>78569</v>
      </c>
      <c r="L555" s="20">
        <v>72486</v>
      </c>
      <c r="M555" s="20">
        <v>69857</v>
      </c>
      <c r="N555" s="20">
        <v>71907</v>
      </c>
      <c r="O555" s="20">
        <v>65246</v>
      </c>
      <c r="P555" s="20">
        <v>62485</v>
      </c>
      <c r="Q555" s="20">
        <v>69150</v>
      </c>
      <c r="R555" s="20">
        <v>74741</v>
      </c>
      <c r="S555" s="20">
        <v>80026</v>
      </c>
      <c r="T555" s="20">
        <v>86394</v>
      </c>
      <c r="U555" s="20">
        <v>89888</v>
      </c>
      <c r="V555" s="20">
        <v>93123</v>
      </c>
      <c r="W555" s="20">
        <v>82296</v>
      </c>
      <c r="X555" s="20">
        <v>66980</v>
      </c>
      <c r="Y555" s="20">
        <v>56388</v>
      </c>
      <c r="AA555" s="13">
        <f t="shared" si="145"/>
        <v>4</v>
      </c>
      <c r="AB555" s="5">
        <f t="shared" si="135"/>
        <v>1209627</v>
      </c>
      <c r="AC555" s="5">
        <f t="shared" si="130"/>
        <v>386940</v>
      </c>
      <c r="AD555" s="5">
        <f t="shared" si="136"/>
        <v>1596567</v>
      </c>
      <c r="AE555" s="12"/>
      <c r="AF555" s="12">
        <f t="shared" si="131"/>
        <v>6</v>
      </c>
      <c r="AG555" s="12">
        <f t="shared" si="132"/>
        <v>2022</v>
      </c>
      <c r="AH555" s="12"/>
      <c r="AI555" s="5">
        <f t="shared" si="133"/>
        <v>93123</v>
      </c>
      <c r="AJ555" s="12">
        <f t="shared" si="134"/>
        <v>21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>
        <f t="shared" si="144"/>
        <v>5</v>
      </c>
      <c r="BB555" s="5">
        <f t="shared" si="143"/>
        <v>1209627</v>
      </c>
      <c r="BC555" s="5">
        <f t="shared" si="137"/>
        <v>386940</v>
      </c>
      <c r="BD555" s="5">
        <f t="shared" si="138"/>
        <v>1596567</v>
      </c>
      <c r="BE555" s="12"/>
      <c r="BF555" s="12">
        <f t="shared" si="142"/>
        <v>6</v>
      </c>
      <c r="BG555" s="12">
        <f t="shared" si="139"/>
        <v>2022</v>
      </c>
      <c r="BH555" s="12"/>
      <c r="BI555" s="5">
        <f t="shared" si="140"/>
        <v>93123</v>
      </c>
      <c r="BJ555" s="12">
        <f t="shared" si="141"/>
        <v>21</v>
      </c>
    </row>
    <row r="556" spans="1:62" ht="15.75" x14ac:dyDescent="0.25">
      <c r="A556" s="33">
        <v>44743</v>
      </c>
      <c r="B556" s="20">
        <v>53159</v>
      </c>
      <c r="C556" s="20">
        <v>47588</v>
      </c>
      <c r="D556" s="20">
        <v>44853</v>
      </c>
      <c r="E556" s="20">
        <v>44079</v>
      </c>
      <c r="F556" s="20">
        <v>45555</v>
      </c>
      <c r="G556" s="20">
        <v>49328</v>
      </c>
      <c r="H556" s="20">
        <v>62675</v>
      </c>
      <c r="I556" s="20">
        <v>73985</v>
      </c>
      <c r="J556" s="20">
        <v>72375</v>
      </c>
      <c r="K556" s="20">
        <v>85546</v>
      </c>
      <c r="L556" s="20">
        <v>83195</v>
      </c>
      <c r="M556" s="20">
        <v>83181</v>
      </c>
      <c r="N556" s="20">
        <v>78460</v>
      </c>
      <c r="O556" s="20">
        <v>74670</v>
      </c>
      <c r="P556" s="20">
        <v>69588</v>
      </c>
      <c r="Q556" s="20">
        <v>73680</v>
      </c>
      <c r="R556" s="20">
        <v>85401</v>
      </c>
      <c r="S556" s="20">
        <v>87633</v>
      </c>
      <c r="T556" s="20">
        <v>93424</v>
      </c>
      <c r="U556" s="20">
        <v>94152</v>
      </c>
      <c r="V556" s="20">
        <v>101882</v>
      </c>
      <c r="W556" s="20">
        <v>95306</v>
      </c>
      <c r="X556" s="20">
        <v>77347</v>
      </c>
      <c r="Y556" s="20">
        <v>64930</v>
      </c>
      <c r="AA556" s="13">
        <f t="shared" si="145"/>
        <v>5</v>
      </c>
      <c r="AB556" s="5">
        <f t="shared" si="135"/>
        <v>1329825</v>
      </c>
      <c r="AC556" s="5">
        <f t="shared" si="130"/>
        <v>412167</v>
      </c>
      <c r="AD556" s="5">
        <f t="shared" si="136"/>
        <v>1741992</v>
      </c>
      <c r="AE556" s="12"/>
      <c r="AF556" s="12">
        <f t="shared" si="131"/>
        <v>7</v>
      </c>
      <c r="AG556" s="12">
        <f t="shared" si="132"/>
        <v>2022</v>
      </c>
      <c r="AH556" s="12"/>
      <c r="AI556" s="5">
        <f t="shared" si="133"/>
        <v>101882</v>
      </c>
      <c r="AJ556" s="12">
        <f t="shared" si="134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>
        <f t="shared" si="144"/>
        <v>6</v>
      </c>
      <c r="BB556" s="5">
        <f t="shared" si="143"/>
        <v>1329825</v>
      </c>
      <c r="BC556" s="5">
        <f t="shared" si="137"/>
        <v>412167</v>
      </c>
      <c r="BD556" s="5">
        <f t="shared" si="138"/>
        <v>1741992</v>
      </c>
      <c r="BE556" s="12"/>
      <c r="BF556" s="12">
        <f t="shared" si="142"/>
        <v>7</v>
      </c>
      <c r="BG556" s="12">
        <f t="shared" si="139"/>
        <v>2022</v>
      </c>
      <c r="BH556" s="12"/>
      <c r="BI556" s="5">
        <f t="shared" si="140"/>
        <v>101882</v>
      </c>
      <c r="BJ556" s="12">
        <f t="shared" si="141"/>
        <v>21</v>
      </c>
    </row>
    <row r="557" spans="1:62" ht="15.75" x14ac:dyDescent="0.25">
      <c r="A557" s="33">
        <v>44744</v>
      </c>
      <c r="B557" s="20">
        <v>56431</v>
      </c>
      <c r="C557" s="20">
        <v>50265</v>
      </c>
      <c r="D557" s="20">
        <v>47883</v>
      </c>
      <c r="E557" s="20">
        <v>47417</v>
      </c>
      <c r="F557" s="20">
        <v>48100</v>
      </c>
      <c r="G557" s="20">
        <v>48972</v>
      </c>
      <c r="H557" s="20">
        <v>60516</v>
      </c>
      <c r="I557" s="20">
        <v>71850</v>
      </c>
      <c r="J557" s="20">
        <v>74022</v>
      </c>
      <c r="K557" s="20">
        <v>87085</v>
      </c>
      <c r="L557" s="20">
        <v>85820</v>
      </c>
      <c r="M557" s="20">
        <v>84140</v>
      </c>
      <c r="N557" s="20">
        <v>79282</v>
      </c>
      <c r="O557" s="20">
        <v>74782</v>
      </c>
      <c r="P557" s="20">
        <v>70469</v>
      </c>
      <c r="Q557" s="20">
        <v>74583</v>
      </c>
      <c r="R557" s="20">
        <v>84108</v>
      </c>
      <c r="S557" s="20">
        <v>86516</v>
      </c>
      <c r="T557" s="20">
        <v>90904</v>
      </c>
      <c r="U557" s="20">
        <v>96191</v>
      </c>
      <c r="V557" s="20">
        <v>101235</v>
      </c>
      <c r="W557" s="20">
        <v>92742</v>
      </c>
      <c r="X557" s="20">
        <v>76253</v>
      </c>
      <c r="Y557" s="20">
        <v>62105</v>
      </c>
      <c r="AA557" s="13">
        <f t="shared" si="145"/>
        <v>6</v>
      </c>
      <c r="AB557" s="5">
        <f t="shared" si="135"/>
        <v>1329982</v>
      </c>
      <c r="AC557" s="5">
        <f t="shared" si="130"/>
        <v>421689</v>
      </c>
      <c r="AD557" s="5">
        <f t="shared" si="136"/>
        <v>1751671</v>
      </c>
      <c r="AE557" s="12"/>
      <c r="AF557" s="12">
        <f t="shared" si="131"/>
        <v>7</v>
      </c>
      <c r="AG557" s="12">
        <f t="shared" si="132"/>
        <v>2022</v>
      </c>
      <c r="AH557" s="12"/>
      <c r="AI557" s="5">
        <f t="shared" si="133"/>
        <v>101235</v>
      </c>
      <c r="AJ557" s="12">
        <f t="shared" si="134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>
        <f t="shared" si="144"/>
        <v>7</v>
      </c>
      <c r="BB557" s="5">
        <f t="shared" si="143"/>
        <v>0</v>
      </c>
      <c r="BC557" s="5">
        <f t="shared" si="137"/>
        <v>1751671</v>
      </c>
      <c r="BD557" s="5">
        <f t="shared" si="138"/>
        <v>1751671</v>
      </c>
      <c r="BE557" s="12"/>
      <c r="BF557" s="12">
        <f t="shared" si="142"/>
        <v>7</v>
      </c>
      <c r="BG557" s="12">
        <f t="shared" si="139"/>
        <v>2022</v>
      </c>
      <c r="BH557" s="12"/>
      <c r="BI557" s="5">
        <f t="shared" si="140"/>
        <v>101235</v>
      </c>
      <c r="BJ557" s="12">
        <f t="shared" si="141"/>
        <v>21</v>
      </c>
    </row>
    <row r="558" spans="1:62" ht="15.75" x14ac:dyDescent="0.25">
      <c r="A558" s="33">
        <v>44745</v>
      </c>
      <c r="B558" s="20">
        <v>54410</v>
      </c>
      <c r="C558" s="20">
        <v>47770</v>
      </c>
      <c r="D558" s="20">
        <v>45465</v>
      </c>
      <c r="E558" s="20">
        <v>44810</v>
      </c>
      <c r="F558" s="20">
        <v>44536</v>
      </c>
      <c r="G558" s="20">
        <v>48134</v>
      </c>
      <c r="H558" s="20">
        <v>60447</v>
      </c>
      <c r="I558" s="20">
        <v>71804</v>
      </c>
      <c r="J558" s="20">
        <v>73989</v>
      </c>
      <c r="K558" s="20">
        <v>87089</v>
      </c>
      <c r="L558" s="20">
        <v>85818</v>
      </c>
      <c r="M558" s="20">
        <v>84123</v>
      </c>
      <c r="N558" s="20">
        <v>79258</v>
      </c>
      <c r="O558" s="20">
        <v>74765</v>
      </c>
      <c r="P558" s="20">
        <v>70436</v>
      </c>
      <c r="Q558" s="20">
        <v>74574</v>
      </c>
      <c r="R558" s="20">
        <v>84127</v>
      </c>
      <c r="S558" s="20">
        <v>86514</v>
      </c>
      <c r="T558" s="20">
        <v>90575</v>
      </c>
      <c r="U558" s="20">
        <v>94731</v>
      </c>
      <c r="V558" s="20">
        <v>101212</v>
      </c>
      <c r="W558" s="20">
        <v>92754</v>
      </c>
      <c r="X558" s="20">
        <v>75806</v>
      </c>
      <c r="Y558" s="20">
        <v>62158</v>
      </c>
      <c r="AA558" s="13">
        <f t="shared" si="145"/>
        <v>7</v>
      </c>
      <c r="AB558" s="5">
        <f t="shared" si="135"/>
        <v>0</v>
      </c>
      <c r="AC558" s="5">
        <f t="shared" si="130"/>
        <v>1735305</v>
      </c>
      <c r="AD558" s="5">
        <f t="shared" si="136"/>
        <v>1735305</v>
      </c>
      <c r="AE558" s="12"/>
      <c r="AF558" s="12">
        <f t="shared" si="131"/>
        <v>7</v>
      </c>
      <c r="AG558" s="12">
        <f t="shared" si="132"/>
        <v>2022</v>
      </c>
      <c r="AH558" s="12"/>
      <c r="AI558" s="5">
        <f t="shared" si="133"/>
        <v>101212</v>
      </c>
      <c r="AJ558" s="12">
        <f t="shared" si="134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>
        <f t="shared" si="144"/>
        <v>1</v>
      </c>
      <c r="BB558" s="5">
        <f t="shared" si="143"/>
        <v>0</v>
      </c>
      <c r="BC558" s="5">
        <f t="shared" si="137"/>
        <v>1735305</v>
      </c>
      <c r="BD558" s="5">
        <f t="shared" si="138"/>
        <v>1735305</v>
      </c>
      <c r="BE558" s="12"/>
      <c r="BF558" s="12">
        <f t="shared" si="142"/>
        <v>7</v>
      </c>
      <c r="BG558" s="12">
        <f t="shared" si="139"/>
        <v>2022</v>
      </c>
      <c r="BH558" s="12"/>
      <c r="BI558" s="5">
        <f t="shared" si="140"/>
        <v>101212</v>
      </c>
      <c r="BJ558" s="12">
        <f t="shared" si="141"/>
        <v>21</v>
      </c>
    </row>
    <row r="559" spans="1:62" ht="15.75" x14ac:dyDescent="0.25">
      <c r="A559" s="33">
        <v>44746</v>
      </c>
      <c r="B559" s="20">
        <v>54265</v>
      </c>
      <c r="C559" s="20">
        <v>48320</v>
      </c>
      <c r="D559" s="20">
        <v>46104</v>
      </c>
      <c r="E559" s="20">
        <v>45225</v>
      </c>
      <c r="F559" s="20">
        <v>44977</v>
      </c>
      <c r="G559" s="20">
        <v>48176</v>
      </c>
      <c r="H559" s="20">
        <v>60501</v>
      </c>
      <c r="I559" s="20">
        <v>71848</v>
      </c>
      <c r="J559" s="20">
        <v>74046</v>
      </c>
      <c r="K559" s="20">
        <v>87125</v>
      </c>
      <c r="L559" s="20">
        <v>85834</v>
      </c>
      <c r="M559" s="20">
        <v>84128</v>
      </c>
      <c r="N559" s="20">
        <v>79257</v>
      </c>
      <c r="O559" s="20">
        <v>74780</v>
      </c>
      <c r="P559" s="20">
        <v>70474</v>
      </c>
      <c r="Q559" s="20">
        <v>74609</v>
      </c>
      <c r="R559" s="20">
        <v>84141</v>
      </c>
      <c r="S559" s="20">
        <v>86539</v>
      </c>
      <c r="T559" s="20">
        <v>90581</v>
      </c>
      <c r="U559" s="20">
        <v>94737</v>
      </c>
      <c r="V559" s="20">
        <v>101206</v>
      </c>
      <c r="W559" s="20">
        <v>92732</v>
      </c>
      <c r="X559" s="20">
        <v>75783</v>
      </c>
      <c r="Y559" s="20">
        <v>61211</v>
      </c>
      <c r="AA559" s="13">
        <v>8</v>
      </c>
      <c r="AB559" s="5">
        <f t="shared" si="135"/>
        <v>0</v>
      </c>
      <c r="AC559" s="5">
        <f t="shared" si="130"/>
        <v>1736599</v>
      </c>
      <c r="AD559" s="5">
        <f t="shared" si="136"/>
        <v>1736599</v>
      </c>
      <c r="AE559" s="12"/>
      <c r="AF559" s="12">
        <f t="shared" si="131"/>
        <v>7</v>
      </c>
      <c r="AG559" s="12">
        <f t="shared" si="132"/>
        <v>2022</v>
      </c>
      <c r="AH559" s="12"/>
      <c r="AI559" s="5">
        <f t="shared" si="133"/>
        <v>101206</v>
      </c>
      <c r="AJ559" s="12">
        <f t="shared" si="134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>
        <f t="shared" si="144"/>
        <v>2</v>
      </c>
      <c r="BB559" s="5">
        <f t="shared" si="143"/>
        <v>1327820</v>
      </c>
      <c r="BC559" s="5">
        <f t="shared" si="137"/>
        <v>408779</v>
      </c>
      <c r="BD559" s="5">
        <f t="shared" si="138"/>
        <v>1736599</v>
      </c>
      <c r="BE559" s="12"/>
      <c r="BF559" s="12">
        <f t="shared" si="142"/>
        <v>7</v>
      </c>
      <c r="BG559" s="12">
        <f t="shared" si="139"/>
        <v>2022</v>
      </c>
      <c r="BH559" s="12"/>
      <c r="BI559" s="5">
        <f t="shared" si="140"/>
        <v>101206</v>
      </c>
      <c r="BJ559" s="12">
        <f t="shared" si="141"/>
        <v>21</v>
      </c>
    </row>
    <row r="560" spans="1:62" ht="15.75" x14ac:dyDescent="0.25">
      <c r="A560" s="33">
        <v>44747</v>
      </c>
      <c r="B560" s="20">
        <v>53155</v>
      </c>
      <c r="C560" s="20">
        <v>47587</v>
      </c>
      <c r="D560" s="20">
        <v>44842</v>
      </c>
      <c r="E560" s="20">
        <v>43780</v>
      </c>
      <c r="F560" s="20">
        <v>45540</v>
      </c>
      <c r="G560" s="20">
        <v>49308</v>
      </c>
      <c r="H560" s="20">
        <v>62672</v>
      </c>
      <c r="I560" s="20">
        <v>73978</v>
      </c>
      <c r="J560" s="20">
        <v>72332</v>
      </c>
      <c r="K560" s="20">
        <v>85514</v>
      </c>
      <c r="L560" s="20">
        <v>83144</v>
      </c>
      <c r="M560" s="20">
        <v>83136</v>
      </c>
      <c r="N560" s="20">
        <v>78405</v>
      </c>
      <c r="O560" s="20">
        <v>74626</v>
      </c>
      <c r="P560" s="20">
        <v>69522</v>
      </c>
      <c r="Q560" s="20">
        <v>73638</v>
      </c>
      <c r="R560" s="20">
        <v>85332</v>
      </c>
      <c r="S560" s="20">
        <v>87544</v>
      </c>
      <c r="T560" s="20">
        <v>90938</v>
      </c>
      <c r="U560" s="20">
        <v>94082</v>
      </c>
      <c r="V560" s="20">
        <v>101770</v>
      </c>
      <c r="W560" s="20">
        <v>95183</v>
      </c>
      <c r="X560" s="20">
        <v>77283</v>
      </c>
      <c r="Y560" s="20">
        <v>61280</v>
      </c>
      <c r="AA560" s="13">
        <f t="shared" si="145"/>
        <v>2</v>
      </c>
      <c r="AB560" s="5">
        <f t="shared" si="135"/>
        <v>1326427</v>
      </c>
      <c r="AC560" s="5">
        <f t="shared" si="130"/>
        <v>408164</v>
      </c>
      <c r="AD560" s="5">
        <f t="shared" si="136"/>
        <v>1734591</v>
      </c>
      <c r="AE560" s="12"/>
      <c r="AF560" s="12">
        <f t="shared" si="131"/>
        <v>7</v>
      </c>
      <c r="AG560" s="12">
        <f t="shared" si="132"/>
        <v>2022</v>
      </c>
      <c r="AH560" s="12"/>
      <c r="AI560" s="5">
        <f t="shared" si="133"/>
        <v>101770</v>
      </c>
      <c r="AJ560" s="12">
        <f t="shared" si="134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>
        <v>8</v>
      </c>
      <c r="BB560" s="5">
        <f t="shared" si="143"/>
        <v>0</v>
      </c>
      <c r="BC560" s="5">
        <f t="shared" si="137"/>
        <v>1734591</v>
      </c>
      <c r="BD560" s="5">
        <f t="shared" si="138"/>
        <v>1734591</v>
      </c>
      <c r="BE560" s="12"/>
      <c r="BF560" s="12">
        <f t="shared" si="142"/>
        <v>7</v>
      </c>
      <c r="BG560" s="12">
        <f t="shared" si="139"/>
        <v>2022</v>
      </c>
      <c r="BH560" s="12"/>
      <c r="BI560" s="5">
        <f t="shared" si="140"/>
        <v>101770</v>
      </c>
      <c r="BJ560" s="12">
        <f t="shared" si="141"/>
        <v>21</v>
      </c>
    </row>
    <row r="561" spans="1:62" ht="15.75" x14ac:dyDescent="0.25">
      <c r="A561" s="33">
        <v>44748</v>
      </c>
      <c r="B561" s="20">
        <v>53211</v>
      </c>
      <c r="C561" s="20">
        <v>47438</v>
      </c>
      <c r="D561" s="20">
        <v>44711</v>
      </c>
      <c r="E561" s="20">
        <v>43855</v>
      </c>
      <c r="F561" s="20">
        <v>45411</v>
      </c>
      <c r="G561" s="20">
        <v>49178</v>
      </c>
      <c r="H561" s="20">
        <v>62496</v>
      </c>
      <c r="I561" s="20">
        <v>73749</v>
      </c>
      <c r="J561" s="20">
        <v>72081</v>
      </c>
      <c r="K561" s="20">
        <v>85217</v>
      </c>
      <c r="L561" s="20">
        <v>82853</v>
      </c>
      <c r="M561" s="20">
        <v>82799</v>
      </c>
      <c r="N561" s="20">
        <v>78097</v>
      </c>
      <c r="O561" s="20">
        <v>74323</v>
      </c>
      <c r="P561" s="20">
        <v>69257</v>
      </c>
      <c r="Q561" s="20">
        <v>73419</v>
      </c>
      <c r="R561" s="20">
        <v>85102</v>
      </c>
      <c r="S561" s="20">
        <v>87487</v>
      </c>
      <c r="T561" s="20">
        <v>90857</v>
      </c>
      <c r="U561" s="20">
        <v>93973</v>
      </c>
      <c r="V561" s="20">
        <v>101597</v>
      </c>
      <c r="W561" s="20">
        <v>94849</v>
      </c>
      <c r="X561" s="20">
        <v>77008</v>
      </c>
      <c r="Y561" s="20">
        <v>61054</v>
      </c>
      <c r="AA561" s="13">
        <f t="shared" si="145"/>
        <v>3</v>
      </c>
      <c r="AB561" s="5">
        <f t="shared" si="135"/>
        <v>1322668</v>
      </c>
      <c r="AC561" s="5">
        <f t="shared" si="130"/>
        <v>407354</v>
      </c>
      <c r="AD561" s="5">
        <f t="shared" si="136"/>
        <v>1730022</v>
      </c>
      <c r="AE561" s="12"/>
      <c r="AF561" s="12">
        <f t="shared" si="131"/>
        <v>7</v>
      </c>
      <c r="AG561" s="12">
        <f t="shared" si="132"/>
        <v>2022</v>
      </c>
      <c r="AH561" s="12"/>
      <c r="AI561" s="5">
        <f t="shared" si="133"/>
        <v>101597</v>
      </c>
      <c r="AJ561" s="12">
        <f t="shared" si="134"/>
        <v>21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>
        <f t="shared" si="144"/>
        <v>4</v>
      </c>
      <c r="BB561" s="5">
        <f t="shared" si="143"/>
        <v>1322668</v>
      </c>
      <c r="BC561" s="5">
        <f t="shared" si="137"/>
        <v>407354</v>
      </c>
      <c r="BD561" s="5">
        <f t="shared" si="138"/>
        <v>1730022</v>
      </c>
      <c r="BE561" s="12"/>
      <c r="BF561" s="12">
        <f t="shared" si="142"/>
        <v>7</v>
      </c>
      <c r="BG561" s="12">
        <f t="shared" si="139"/>
        <v>2022</v>
      </c>
      <c r="BH561" s="12"/>
      <c r="BI561" s="5">
        <f t="shared" si="140"/>
        <v>101597</v>
      </c>
      <c r="BJ561" s="12">
        <f t="shared" si="141"/>
        <v>21</v>
      </c>
    </row>
    <row r="562" spans="1:62" ht="15.75" x14ac:dyDescent="0.25">
      <c r="A562" s="33">
        <v>44749</v>
      </c>
      <c r="B562" s="20">
        <v>53006</v>
      </c>
      <c r="C562" s="20">
        <v>47426</v>
      </c>
      <c r="D562" s="20">
        <v>44698</v>
      </c>
      <c r="E562" s="20">
        <v>43650</v>
      </c>
      <c r="F562" s="20">
        <v>45408</v>
      </c>
      <c r="G562" s="20">
        <v>49153</v>
      </c>
      <c r="H562" s="20">
        <v>62478</v>
      </c>
      <c r="I562" s="20">
        <v>73760</v>
      </c>
      <c r="J562" s="20">
        <v>72118</v>
      </c>
      <c r="K562" s="20">
        <v>85244</v>
      </c>
      <c r="L562" s="20">
        <v>82923</v>
      </c>
      <c r="M562" s="20">
        <v>82920</v>
      </c>
      <c r="N562" s="20">
        <v>78175</v>
      </c>
      <c r="O562" s="20">
        <v>74427</v>
      </c>
      <c r="P562" s="20">
        <v>69351</v>
      </c>
      <c r="Q562" s="20">
        <v>73506</v>
      </c>
      <c r="R562" s="20">
        <v>85182</v>
      </c>
      <c r="S562" s="20">
        <v>87406</v>
      </c>
      <c r="T562" s="20">
        <v>90757</v>
      </c>
      <c r="U562" s="20">
        <v>93933</v>
      </c>
      <c r="V562" s="20">
        <v>101696</v>
      </c>
      <c r="W562" s="20">
        <v>95089</v>
      </c>
      <c r="X562" s="20">
        <v>77111</v>
      </c>
      <c r="Y562" s="20">
        <v>61144</v>
      </c>
      <c r="AA562" s="13">
        <f t="shared" si="145"/>
        <v>4</v>
      </c>
      <c r="AB562" s="5">
        <f t="shared" si="135"/>
        <v>1323598</v>
      </c>
      <c r="AC562" s="5">
        <f t="shared" si="130"/>
        <v>406963</v>
      </c>
      <c r="AD562" s="5">
        <f t="shared" si="136"/>
        <v>1730561</v>
      </c>
      <c r="AE562" s="12"/>
      <c r="AF562" s="12">
        <f t="shared" si="131"/>
        <v>7</v>
      </c>
      <c r="AG562" s="12">
        <f t="shared" si="132"/>
        <v>2022</v>
      </c>
      <c r="AH562" s="12"/>
      <c r="AI562" s="5">
        <f t="shared" si="133"/>
        <v>101696</v>
      </c>
      <c r="AJ562" s="12">
        <f t="shared" si="134"/>
        <v>21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>
        <f t="shared" si="144"/>
        <v>5</v>
      </c>
      <c r="BB562" s="5">
        <f t="shared" si="143"/>
        <v>1323598</v>
      </c>
      <c r="BC562" s="5">
        <f t="shared" si="137"/>
        <v>406963</v>
      </c>
      <c r="BD562" s="5">
        <f t="shared" si="138"/>
        <v>1730561</v>
      </c>
      <c r="BE562" s="12"/>
      <c r="BF562" s="12">
        <f t="shared" si="142"/>
        <v>7</v>
      </c>
      <c r="BG562" s="12">
        <f t="shared" si="139"/>
        <v>2022</v>
      </c>
      <c r="BH562" s="12"/>
      <c r="BI562" s="5">
        <f t="shared" si="140"/>
        <v>101696</v>
      </c>
      <c r="BJ562" s="12">
        <f t="shared" si="141"/>
        <v>21</v>
      </c>
    </row>
    <row r="563" spans="1:62" ht="15.75" x14ac:dyDescent="0.25">
      <c r="A563" s="33">
        <v>44750</v>
      </c>
      <c r="B563" s="20">
        <v>53068</v>
      </c>
      <c r="C563" s="20">
        <v>47725</v>
      </c>
      <c r="D563" s="20">
        <v>45447</v>
      </c>
      <c r="E563" s="20">
        <v>45219</v>
      </c>
      <c r="F563" s="20">
        <v>45479</v>
      </c>
      <c r="G563" s="20">
        <v>49239</v>
      </c>
      <c r="H563" s="20">
        <v>62560</v>
      </c>
      <c r="I563" s="20">
        <v>73858</v>
      </c>
      <c r="J563" s="20">
        <v>72191</v>
      </c>
      <c r="K563" s="20">
        <v>85330</v>
      </c>
      <c r="L563" s="20">
        <v>82978</v>
      </c>
      <c r="M563" s="20">
        <v>82973</v>
      </c>
      <c r="N563" s="20">
        <v>78240</v>
      </c>
      <c r="O563" s="20">
        <v>74490</v>
      </c>
      <c r="P563" s="20">
        <v>69416</v>
      </c>
      <c r="Q563" s="20">
        <v>73524</v>
      </c>
      <c r="R563" s="20">
        <v>85167</v>
      </c>
      <c r="S563" s="20">
        <v>87448</v>
      </c>
      <c r="T563" s="20">
        <v>90788</v>
      </c>
      <c r="U563" s="20">
        <v>93898</v>
      </c>
      <c r="V563" s="20">
        <v>101650</v>
      </c>
      <c r="W563" s="20">
        <v>95118</v>
      </c>
      <c r="X563" s="20">
        <v>77213</v>
      </c>
      <c r="Y563" s="20">
        <v>61277</v>
      </c>
      <c r="AA563" s="13">
        <f t="shared" si="145"/>
        <v>5</v>
      </c>
      <c r="AB563" s="5">
        <f t="shared" si="135"/>
        <v>1324282</v>
      </c>
      <c r="AC563" s="5">
        <f t="shared" si="130"/>
        <v>410014</v>
      </c>
      <c r="AD563" s="5">
        <f t="shared" si="136"/>
        <v>1734296</v>
      </c>
      <c r="AE563" s="12"/>
      <c r="AF563" s="12">
        <f t="shared" si="131"/>
        <v>7</v>
      </c>
      <c r="AG563" s="12">
        <f t="shared" si="132"/>
        <v>2022</v>
      </c>
      <c r="AH563" s="12"/>
      <c r="AI563" s="5">
        <f t="shared" si="133"/>
        <v>101650</v>
      </c>
      <c r="AJ563" s="12">
        <f t="shared" si="134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>
        <f t="shared" si="144"/>
        <v>6</v>
      </c>
      <c r="BB563" s="5">
        <f t="shared" si="143"/>
        <v>1324282</v>
      </c>
      <c r="BC563" s="5">
        <f t="shared" si="137"/>
        <v>410014</v>
      </c>
      <c r="BD563" s="5">
        <f t="shared" si="138"/>
        <v>1734296</v>
      </c>
      <c r="BE563" s="12"/>
      <c r="BF563" s="12">
        <f t="shared" si="142"/>
        <v>7</v>
      </c>
      <c r="BG563" s="12">
        <f t="shared" si="139"/>
        <v>2022</v>
      </c>
      <c r="BH563" s="12"/>
      <c r="BI563" s="5">
        <f t="shared" si="140"/>
        <v>101650</v>
      </c>
      <c r="BJ563" s="12">
        <f t="shared" si="141"/>
        <v>21</v>
      </c>
    </row>
    <row r="564" spans="1:62" ht="15.75" x14ac:dyDescent="0.25">
      <c r="A564" s="33">
        <v>44751</v>
      </c>
      <c r="B564" s="20">
        <v>52557</v>
      </c>
      <c r="C564" s="20">
        <v>47292</v>
      </c>
      <c r="D564" s="20">
        <v>44678</v>
      </c>
      <c r="E564" s="20">
        <v>43797</v>
      </c>
      <c r="F564" s="20">
        <v>44431</v>
      </c>
      <c r="G564" s="20">
        <v>48016</v>
      </c>
      <c r="H564" s="20">
        <v>60336</v>
      </c>
      <c r="I564" s="20">
        <v>71675</v>
      </c>
      <c r="J564" s="20">
        <v>73848</v>
      </c>
      <c r="K564" s="20">
        <v>86921</v>
      </c>
      <c r="L564" s="20">
        <v>85645</v>
      </c>
      <c r="M564" s="20">
        <v>83939</v>
      </c>
      <c r="N564" s="20">
        <v>79094</v>
      </c>
      <c r="O564" s="20">
        <v>74585</v>
      </c>
      <c r="P564" s="20">
        <v>70299</v>
      </c>
      <c r="Q564" s="20">
        <v>74424</v>
      </c>
      <c r="R564" s="20">
        <v>83929</v>
      </c>
      <c r="S564" s="20">
        <v>86330</v>
      </c>
      <c r="T564" s="20">
        <v>90367</v>
      </c>
      <c r="U564" s="20">
        <v>94481</v>
      </c>
      <c r="V564" s="20">
        <v>100935</v>
      </c>
      <c r="W564" s="20">
        <v>92501</v>
      </c>
      <c r="X564" s="20">
        <v>75625</v>
      </c>
      <c r="Y564" s="20">
        <v>61086</v>
      </c>
      <c r="AA564" s="13">
        <f t="shared" si="145"/>
        <v>6</v>
      </c>
      <c r="AB564" s="5">
        <f t="shared" si="135"/>
        <v>1324598</v>
      </c>
      <c r="AC564" s="5">
        <f t="shared" si="130"/>
        <v>402193</v>
      </c>
      <c r="AD564" s="5">
        <f t="shared" si="136"/>
        <v>1726791</v>
      </c>
      <c r="AE564" s="12"/>
      <c r="AF564" s="12">
        <f t="shared" si="131"/>
        <v>7</v>
      </c>
      <c r="AG564" s="12">
        <f t="shared" si="132"/>
        <v>2022</v>
      </c>
      <c r="AH564" s="12"/>
      <c r="AI564" s="5">
        <f t="shared" si="133"/>
        <v>100935</v>
      </c>
      <c r="AJ564" s="12">
        <f t="shared" si="134"/>
        <v>21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>
        <f t="shared" si="144"/>
        <v>7</v>
      </c>
      <c r="BB564" s="5">
        <f t="shared" si="143"/>
        <v>0</v>
      </c>
      <c r="BC564" s="5">
        <f t="shared" si="137"/>
        <v>1726791</v>
      </c>
      <c r="BD564" s="5">
        <f t="shared" si="138"/>
        <v>1726791</v>
      </c>
      <c r="BE564" s="12"/>
      <c r="BF564" s="12">
        <f t="shared" si="142"/>
        <v>7</v>
      </c>
      <c r="BG564" s="12">
        <f t="shared" si="139"/>
        <v>2022</v>
      </c>
      <c r="BH564" s="12"/>
      <c r="BI564" s="5">
        <f t="shared" si="140"/>
        <v>100935</v>
      </c>
      <c r="BJ564" s="12">
        <f t="shared" si="141"/>
        <v>21</v>
      </c>
    </row>
    <row r="565" spans="1:62" ht="15.75" x14ac:dyDescent="0.25">
      <c r="A565" s="33">
        <v>44752</v>
      </c>
      <c r="B565" s="20">
        <v>52205</v>
      </c>
      <c r="C565" s="20">
        <v>47214</v>
      </c>
      <c r="D565" s="20">
        <v>44419</v>
      </c>
      <c r="E565" s="20">
        <v>43364</v>
      </c>
      <c r="F565" s="20">
        <v>44432</v>
      </c>
      <c r="G565" s="20">
        <v>48036</v>
      </c>
      <c r="H565" s="20">
        <v>60343</v>
      </c>
      <c r="I565" s="20">
        <v>71657</v>
      </c>
      <c r="J565" s="20">
        <v>73840</v>
      </c>
      <c r="K565" s="20">
        <v>86904</v>
      </c>
      <c r="L565" s="20">
        <v>85629</v>
      </c>
      <c r="M565" s="20">
        <v>83936</v>
      </c>
      <c r="N565" s="20">
        <v>79058</v>
      </c>
      <c r="O565" s="20">
        <v>74577</v>
      </c>
      <c r="P565" s="20">
        <v>70273</v>
      </c>
      <c r="Q565" s="20">
        <v>74413</v>
      </c>
      <c r="R565" s="20">
        <v>83935</v>
      </c>
      <c r="S565" s="20">
        <v>86325</v>
      </c>
      <c r="T565" s="20">
        <v>90322</v>
      </c>
      <c r="U565" s="20">
        <v>94449</v>
      </c>
      <c r="V565" s="20">
        <v>100922</v>
      </c>
      <c r="W565" s="20">
        <v>92494</v>
      </c>
      <c r="X565" s="20">
        <v>75610</v>
      </c>
      <c r="Y565" s="20">
        <v>61068</v>
      </c>
      <c r="AA565" s="13">
        <f t="shared" si="145"/>
        <v>7</v>
      </c>
      <c r="AB565" s="5">
        <f t="shared" si="135"/>
        <v>0</v>
      </c>
      <c r="AC565" s="5">
        <f t="shared" si="130"/>
        <v>1725425</v>
      </c>
      <c r="AD565" s="5">
        <f t="shared" si="136"/>
        <v>1725425</v>
      </c>
      <c r="AE565" s="12"/>
      <c r="AF565" s="12">
        <f t="shared" si="131"/>
        <v>7</v>
      </c>
      <c r="AG565" s="12">
        <f t="shared" si="132"/>
        <v>2022</v>
      </c>
      <c r="AH565" s="12"/>
      <c r="AI565" s="5">
        <f t="shared" si="133"/>
        <v>100922</v>
      </c>
      <c r="AJ565" s="12">
        <f t="shared" si="134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>
        <f t="shared" si="144"/>
        <v>1</v>
      </c>
      <c r="BB565" s="5">
        <f t="shared" si="143"/>
        <v>0</v>
      </c>
      <c r="BC565" s="5">
        <f t="shared" si="137"/>
        <v>1725425</v>
      </c>
      <c r="BD565" s="5">
        <f t="shared" si="138"/>
        <v>1725425</v>
      </c>
      <c r="BE565" s="12"/>
      <c r="BF565" s="12">
        <f t="shared" si="142"/>
        <v>7</v>
      </c>
      <c r="BG565" s="12">
        <f t="shared" si="139"/>
        <v>2022</v>
      </c>
      <c r="BH565" s="12"/>
      <c r="BI565" s="5">
        <f t="shared" si="140"/>
        <v>100922</v>
      </c>
      <c r="BJ565" s="12">
        <f t="shared" si="141"/>
        <v>21</v>
      </c>
    </row>
    <row r="566" spans="1:62" ht="15.75" x14ac:dyDescent="0.25">
      <c r="A566" s="33">
        <v>44753</v>
      </c>
      <c r="B566" s="20">
        <v>53017</v>
      </c>
      <c r="C566" s="20">
        <v>47458</v>
      </c>
      <c r="D566" s="20">
        <v>44732</v>
      </c>
      <c r="E566" s="20">
        <v>43716</v>
      </c>
      <c r="F566" s="20">
        <v>45460</v>
      </c>
      <c r="G566" s="20">
        <v>49208</v>
      </c>
      <c r="H566" s="20">
        <v>62526</v>
      </c>
      <c r="I566" s="20">
        <v>73799</v>
      </c>
      <c r="J566" s="20">
        <v>72163</v>
      </c>
      <c r="K566" s="20">
        <v>85307</v>
      </c>
      <c r="L566" s="20">
        <v>82969</v>
      </c>
      <c r="M566" s="20">
        <v>82961</v>
      </c>
      <c r="N566" s="20">
        <v>78234</v>
      </c>
      <c r="O566" s="20">
        <v>74472</v>
      </c>
      <c r="P566" s="20">
        <v>69390</v>
      </c>
      <c r="Q566" s="20">
        <v>73523</v>
      </c>
      <c r="R566" s="20">
        <v>85185</v>
      </c>
      <c r="S566" s="20">
        <v>87424</v>
      </c>
      <c r="T566" s="20">
        <v>92864</v>
      </c>
      <c r="U566" s="20">
        <v>93894</v>
      </c>
      <c r="V566" s="20">
        <v>101518</v>
      </c>
      <c r="W566" s="20">
        <v>94917</v>
      </c>
      <c r="X566" s="20">
        <v>77092</v>
      </c>
      <c r="Y566" s="20">
        <v>61510</v>
      </c>
      <c r="AA566" s="13">
        <f t="shared" si="145"/>
        <v>1</v>
      </c>
      <c r="AB566" s="5">
        <f t="shared" si="135"/>
        <v>0</v>
      </c>
      <c r="AC566" s="5">
        <f t="shared" si="130"/>
        <v>1733339</v>
      </c>
      <c r="AD566" s="5">
        <f t="shared" si="136"/>
        <v>1733339</v>
      </c>
      <c r="AE566" s="12"/>
      <c r="AF566" s="12">
        <f t="shared" si="131"/>
        <v>7</v>
      </c>
      <c r="AG566" s="12">
        <f t="shared" si="132"/>
        <v>2022</v>
      </c>
      <c r="AH566" s="12"/>
      <c r="AI566" s="5">
        <f t="shared" si="133"/>
        <v>101518</v>
      </c>
      <c r="AJ566" s="12">
        <f t="shared" si="134"/>
        <v>21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>
        <f t="shared" si="144"/>
        <v>2</v>
      </c>
      <c r="BB566" s="5">
        <f t="shared" si="143"/>
        <v>1325712</v>
      </c>
      <c r="BC566" s="5">
        <f t="shared" si="137"/>
        <v>407627</v>
      </c>
      <c r="BD566" s="5">
        <f t="shared" si="138"/>
        <v>1733339</v>
      </c>
      <c r="BE566" s="12"/>
      <c r="BF566" s="12">
        <f t="shared" si="142"/>
        <v>7</v>
      </c>
      <c r="BG566" s="12">
        <f t="shared" si="139"/>
        <v>2022</v>
      </c>
      <c r="BH566" s="12"/>
      <c r="BI566" s="5">
        <f t="shared" si="140"/>
        <v>101518</v>
      </c>
      <c r="BJ566" s="12">
        <f t="shared" si="141"/>
        <v>21</v>
      </c>
    </row>
    <row r="567" spans="1:62" ht="15.75" x14ac:dyDescent="0.25">
      <c r="A567" s="33">
        <v>44754</v>
      </c>
      <c r="B567" s="20">
        <v>53831</v>
      </c>
      <c r="C567" s="20">
        <v>49717</v>
      </c>
      <c r="D567" s="20">
        <v>46383</v>
      </c>
      <c r="E567" s="20">
        <v>47214</v>
      </c>
      <c r="F567" s="20">
        <v>47396</v>
      </c>
      <c r="G567" s="20">
        <v>50481</v>
      </c>
      <c r="H567" s="20">
        <v>62555</v>
      </c>
      <c r="I567" s="20">
        <v>73844</v>
      </c>
      <c r="J567" s="20">
        <v>72206</v>
      </c>
      <c r="K567" s="20">
        <v>85349</v>
      </c>
      <c r="L567" s="20">
        <v>82951</v>
      </c>
      <c r="M567" s="20">
        <v>82942</v>
      </c>
      <c r="N567" s="20">
        <v>78234</v>
      </c>
      <c r="O567" s="20">
        <v>74463</v>
      </c>
      <c r="P567" s="20">
        <v>69409</v>
      </c>
      <c r="Q567" s="20">
        <v>73555</v>
      </c>
      <c r="R567" s="20">
        <v>85227</v>
      </c>
      <c r="S567" s="20">
        <v>87462</v>
      </c>
      <c r="T567" s="20">
        <v>92796</v>
      </c>
      <c r="U567" s="20">
        <v>94103</v>
      </c>
      <c r="V567" s="20">
        <v>101707</v>
      </c>
      <c r="W567" s="20">
        <v>95002</v>
      </c>
      <c r="X567" s="20">
        <v>77136</v>
      </c>
      <c r="Y567" s="20">
        <v>61164</v>
      </c>
      <c r="AA567" s="13">
        <f t="shared" si="145"/>
        <v>2</v>
      </c>
      <c r="AB567" s="5">
        <f t="shared" si="135"/>
        <v>1326386</v>
      </c>
      <c r="AC567" s="5">
        <f t="shared" si="130"/>
        <v>418741</v>
      </c>
      <c r="AD567" s="5">
        <f t="shared" si="136"/>
        <v>1745127</v>
      </c>
      <c r="AE567" s="12"/>
      <c r="AF567" s="12">
        <f t="shared" si="131"/>
        <v>7</v>
      </c>
      <c r="AG567" s="12">
        <f t="shared" si="132"/>
        <v>2022</v>
      </c>
      <c r="AH567" s="12"/>
      <c r="AI567" s="5">
        <f t="shared" si="133"/>
        <v>101707</v>
      </c>
      <c r="AJ567" s="12">
        <f t="shared" si="134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>
        <f t="shared" si="144"/>
        <v>3</v>
      </c>
      <c r="BB567" s="5">
        <f t="shared" si="143"/>
        <v>1326386</v>
      </c>
      <c r="BC567" s="5">
        <f t="shared" si="137"/>
        <v>418741</v>
      </c>
      <c r="BD567" s="5">
        <f t="shared" si="138"/>
        <v>1745127</v>
      </c>
      <c r="BE567" s="12"/>
      <c r="BF567" s="12">
        <f t="shared" si="142"/>
        <v>7</v>
      </c>
      <c r="BG567" s="12">
        <f t="shared" si="139"/>
        <v>2022</v>
      </c>
      <c r="BH567" s="12"/>
      <c r="BI567" s="5">
        <f t="shared" si="140"/>
        <v>101707</v>
      </c>
      <c r="BJ567" s="12">
        <f t="shared" si="141"/>
        <v>21</v>
      </c>
    </row>
    <row r="568" spans="1:62" ht="15.75" x14ac:dyDescent="0.25">
      <c r="A568" s="33">
        <v>44755</v>
      </c>
      <c r="B568" s="20">
        <v>55742</v>
      </c>
      <c r="C568" s="20">
        <v>50281</v>
      </c>
      <c r="D568" s="20">
        <v>47955</v>
      </c>
      <c r="E568" s="20">
        <v>48019</v>
      </c>
      <c r="F568" s="20">
        <v>48259</v>
      </c>
      <c r="G568" s="20">
        <v>51026</v>
      </c>
      <c r="H568" s="20">
        <v>62602</v>
      </c>
      <c r="I568" s="20">
        <v>73900</v>
      </c>
      <c r="J568" s="20">
        <v>72250</v>
      </c>
      <c r="K568" s="20">
        <v>85387</v>
      </c>
      <c r="L568" s="20">
        <v>83032</v>
      </c>
      <c r="M568" s="20">
        <v>83006</v>
      </c>
      <c r="N568" s="20">
        <v>78290</v>
      </c>
      <c r="O568" s="20">
        <v>74512</v>
      </c>
      <c r="P568" s="20">
        <v>70201</v>
      </c>
      <c r="Q568" s="20">
        <v>75591</v>
      </c>
      <c r="R568" s="20">
        <v>85474</v>
      </c>
      <c r="S568" s="20">
        <v>93999</v>
      </c>
      <c r="T568" s="20">
        <v>99660</v>
      </c>
      <c r="U568" s="20">
        <v>100238</v>
      </c>
      <c r="V568" s="20">
        <v>101786</v>
      </c>
      <c r="W568" s="20">
        <v>95037</v>
      </c>
      <c r="X568" s="20">
        <v>79974</v>
      </c>
      <c r="Y568" s="20">
        <v>65133</v>
      </c>
      <c r="AA568" s="13">
        <f t="shared" si="145"/>
        <v>3</v>
      </c>
      <c r="AB568" s="5">
        <f t="shared" si="135"/>
        <v>1352337</v>
      </c>
      <c r="AC568" s="5">
        <f t="shared" si="130"/>
        <v>429017</v>
      </c>
      <c r="AD568" s="5">
        <f t="shared" si="136"/>
        <v>1781354</v>
      </c>
      <c r="AE568" s="12"/>
      <c r="AF568" s="12">
        <f t="shared" si="131"/>
        <v>7</v>
      </c>
      <c r="AG568" s="12">
        <f t="shared" si="132"/>
        <v>2022</v>
      </c>
      <c r="AH568" s="12"/>
      <c r="AI568" s="5">
        <f t="shared" si="133"/>
        <v>101786</v>
      </c>
      <c r="AJ568" s="12">
        <f t="shared" si="134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>
        <f t="shared" si="144"/>
        <v>4</v>
      </c>
      <c r="BB568" s="5">
        <f t="shared" si="143"/>
        <v>1352337</v>
      </c>
      <c r="BC568" s="5">
        <f t="shared" si="137"/>
        <v>429017</v>
      </c>
      <c r="BD568" s="5">
        <f t="shared" si="138"/>
        <v>1781354</v>
      </c>
      <c r="BE568" s="12"/>
      <c r="BF568" s="12">
        <f t="shared" si="142"/>
        <v>7</v>
      </c>
      <c r="BG568" s="12">
        <f t="shared" si="139"/>
        <v>2022</v>
      </c>
      <c r="BH568" s="12"/>
      <c r="BI568" s="5">
        <f t="shared" si="140"/>
        <v>101786</v>
      </c>
      <c r="BJ568" s="12">
        <f t="shared" si="141"/>
        <v>21</v>
      </c>
    </row>
    <row r="569" spans="1:62" ht="15.75" x14ac:dyDescent="0.25">
      <c r="A569" s="33">
        <v>44756</v>
      </c>
      <c r="B569" s="20">
        <v>59021</v>
      </c>
      <c r="C569" s="20">
        <v>51488</v>
      </c>
      <c r="D569" s="20">
        <v>49802</v>
      </c>
      <c r="E569" s="20">
        <v>49953</v>
      </c>
      <c r="F569" s="20">
        <v>49989</v>
      </c>
      <c r="G569" s="20">
        <v>52659</v>
      </c>
      <c r="H569" s="20">
        <v>62829</v>
      </c>
      <c r="I569" s="20">
        <v>74160</v>
      </c>
      <c r="J569" s="20">
        <v>72485</v>
      </c>
      <c r="K569" s="20">
        <v>85682</v>
      </c>
      <c r="L569" s="20">
        <v>83332</v>
      </c>
      <c r="M569" s="20">
        <v>83326</v>
      </c>
      <c r="N569" s="20">
        <v>78606</v>
      </c>
      <c r="O569" s="20">
        <v>74797</v>
      </c>
      <c r="P569" s="20">
        <v>69667</v>
      </c>
      <c r="Q569" s="20">
        <v>73798</v>
      </c>
      <c r="R569" s="20">
        <v>85470</v>
      </c>
      <c r="S569" s="20">
        <v>87733</v>
      </c>
      <c r="T569" s="20">
        <v>91107</v>
      </c>
      <c r="U569" s="20">
        <v>94416</v>
      </c>
      <c r="V569" s="20">
        <v>102107</v>
      </c>
      <c r="W569" s="20">
        <v>95501</v>
      </c>
      <c r="X569" s="20">
        <v>77408</v>
      </c>
      <c r="Y569" s="20">
        <v>61372</v>
      </c>
      <c r="AA569" s="13">
        <f t="shared" si="145"/>
        <v>4</v>
      </c>
      <c r="AB569" s="5">
        <f t="shared" si="135"/>
        <v>1329595</v>
      </c>
      <c r="AC569" s="5">
        <f t="shared" si="130"/>
        <v>437113</v>
      </c>
      <c r="AD569" s="5">
        <f t="shared" si="136"/>
        <v>1766708</v>
      </c>
      <c r="AE569" s="12"/>
      <c r="AF569" s="12">
        <f t="shared" si="131"/>
        <v>7</v>
      </c>
      <c r="AG569" s="12">
        <f t="shared" si="132"/>
        <v>2022</v>
      </c>
      <c r="AH569" s="12"/>
      <c r="AI569" s="5">
        <f t="shared" si="133"/>
        <v>102107</v>
      </c>
      <c r="AJ569" s="12">
        <f t="shared" si="134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>
        <f t="shared" si="144"/>
        <v>5</v>
      </c>
      <c r="BB569" s="5">
        <f t="shared" si="143"/>
        <v>1329595</v>
      </c>
      <c r="BC569" s="5">
        <f t="shared" si="137"/>
        <v>437113</v>
      </c>
      <c r="BD569" s="5">
        <f t="shared" si="138"/>
        <v>1766708</v>
      </c>
      <c r="BE569" s="12"/>
      <c r="BF569" s="12">
        <f t="shared" si="142"/>
        <v>7</v>
      </c>
      <c r="BG569" s="12">
        <f t="shared" si="139"/>
        <v>2022</v>
      </c>
      <c r="BH569" s="12"/>
      <c r="BI569" s="5">
        <f t="shared" si="140"/>
        <v>102107</v>
      </c>
      <c r="BJ569" s="12">
        <f t="shared" si="141"/>
        <v>21</v>
      </c>
    </row>
    <row r="570" spans="1:62" ht="15.75" x14ac:dyDescent="0.25">
      <c r="A570" s="33">
        <v>44757</v>
      </c>
      <c r="B570" s="20">
        <v>53427</v>
      </c>
      <c r="C570" s="20">
        <v>49118</v>
      </c>
      <c r="D570" s="20">
        <v>46766</v>
      </c>
      <c r="E570" s="20">
        <v>46342</v>
      </c>
      <c r="F570" s="20">
        <v>46851</v>
      </c>
      <c r="G570" s="20">
        <v>49531</v>
      </c>
      <c r="H570" s="20">
        <v>62949</v>
      </c>
      <c r="I570" s="20">
        <v>74330</v>
      </c>
      <c r="J570" s="20">
        <v>72642</v>
      </c>
      <c r="K570" s="20">
        <v>85868</v>
      </c>
      <c r="L570" s="20">
        <v>83498</v>
      </c>
      <c r="M570" s="20">
        <v>83470</v>
      </c>
      <c r="N570" s="20">
        <v>78726</v>
      </c>
      <c r="O570" s="20">
        <v>74949</v>
      </c>
      <c r="P570" s="20">
        <v>69860</v>
      </c>
      <c r="Q570" s="20">
        <v>74007</v>
      </c>
      <c r="R570" s="20">
        <v>85750</v>
      </c>
      <c r="S570" s="20">
        <v>88818</v>
      </c>
      <c r="T570" s="20">
        <v>94510</v>
      </c>
      <c r="U570" s="20">
        <v>94568</v>
      </c>
      <c r="V570" s="20">
        <v>102426</v>
      </c>
      <c r="W570" s="20">
        <v>95790</v>
      </c>
      <c r="X570" s="20">
        <v>77797</v>
      </c>
      <c r="Y570" s="20">
        <v>63731</v>
      </c>
      <c r="AA570" s="13">
        <f t="shared" si="145"/>
        <v>5</v>
      </c>
      <c r="AB570" s="5">
        <f t="shared" si="135"/>
        <v>1337009</v>
      </c>
      <c r="AC570" s="5">
        <f t="shared" si="130"/>
        <v>418715</v>
      </c>
      <c r="AD570" s="5">
        <f t="shared" si="136"/>
        <v>1755724</v>
      </c>
      <c r="AE570" s="12"/>
      <c r="AF570" s="12">
        <f t="shared" si="131"/>
        <v>7</v>
      </c>
      <c r="AG570" s="12">
        <f t="shared" si="132"/>
        <v>2022</v>
      </c>
      <c r="AH570" s="12"/>
      <c r="AI570" s="5">
        <f t="shared" si="133"/>
        <v>102426</v>
      </c>
      <c r="AJ570" s="12">
        <f t="shared" si="134"/>
        <v>21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>
        <f t="shared" si="144"/>
        <v>6</v>
      </c>
      <c r="BB570" s="5">
        <f t="shared" si="143"/>
        <v>1337009</v>
      </c>
      <c r="BC570" s="5">
        <f t="shared" si="137"/>
        <v>418715</v>
      </c>
      <c r="BD570" s="5">
        <f t="shared" si="138"/>
        <v>1755724</v>
      </c>
      <c r="BE570" s="12"/>
      <c r="BF570" s="12">
        <f t="shared" si="142"/>
        <v>7</v>
      </c>
      <c r="BG570" s="12">
        <f t="shared" si="139"/>
        <v>2022</v>
      </c>
      <c r="BH570" s="12"/>
      <c r="BI570" s="5">
        <f t="shared" si="140"/>
        <v>102426</v>
      </c>
      <c r="BJ570" s="12">
        <f t="shared" si="141"/>
        <v>21</v>
      </c>
    </row>
    <row r="571" spans="1:62" ht="15.75" x14ac:dyDescent="0.25">
      <c r="A571" s="33">
        <v>44758</v>
      </c>
      <c r="B571" s="20">
        <v>56089</v>
      </c>
      <c r="C571" s="20">
        <v>48949</v>
      </c>
      <c r="D571" s="20">
        <v>46581</v>
      </c>
      <c r="E571" s="20">
        <v>45372</v>
      </c>
      <c r="F571" s="20">
        <v>46225</v>
      </c>
      <c r="G571" s="20">
        <v>48353</v>
      </c>
      <c r="H571" s="20">
        <v>60707</v>
      </c>
      <c r="I571" s="20">
        <v>72116</v>
      </c>
      <c r="J571" s="20">
        <v>74331</v>
      </c>
      <c r="K571" s="20">
        <v>87499</v>
      </c>
      <c r="L571" s="20">
        <v>86219</v>
      </c>
      <c r="M571" s="20">
        <v>84527</v>
      </c>
      <c r="N571" s="20">
        <v>79647</v>
      </c>
      <c r="O571" s="20">
        <v>75149</v>
      </c>
      <c r="P571" s="20">
        <v>70798</v>
      </c>
      <c r="Q571" s="20">
        <v>74954</v>
      </c>
      <c r="R571" s="20">
        <v>84535</v>
      </c>
      <c r="S571" s="20">
        <v>86916</v>
      </c>
      <c r="T571" s="20">
        <v>91372</v>
      </c>
      <c r="U571" s="20">
        <v>95157</v>
      </c>
      <c r="V571" s="20">
        <v>101680</v>
      </c>
      <c r="W571" s="20">
        <v>93193</v>
      </c>
      <c r="X571" s="20">
        <v>76998</v>
      </c>
      <c r="Y571" s="20">
        <v>65058</v>
      </c>
      <c r="AA571" s="13">
        <f t="shared" si="145"/>
        <v>6</v>
      </c>
      <c r="AB571" s="5">
        <f t="shared" si="135"/>
        <v>1335091</v>
      </c>
      <c r="AC571" s="5">
        <f t="shared" si="130"/>
        <v>417334</v>
      </c>
      <c r="AD571" s="5">
        <f t="shared" si="136"/>
        <v>1752425</v>
      </c>
      <c r="AE571" s="12"/>
      <c r="AF571" s="12">
        <f t="shared" si="131"/>
        <v>7</v>
      </c>
      <c r="AG571" s="12">
        <f t="shared" si="132"/>
        <v>2022</v>
      </c>
      <c r="AH571" s="12"/>
      <c r="AI571" s="5">
        <f t="shared" si="133"/>
        <v>101680</v>
      </c>
      <c r="AJ571" s="12">
        <f t="shared" si="134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>
        <f t="shared" si="144"/>
        <v>7</v>
      </c>
      <c r="BB571" s="5">
        <f t="shared" si="143"/>
        <v>0</v>
      </c>
      <c r="BC571" s="5">
        <f t="shared" si="137"/>
        <v>1752425</v>
      </c>
      <c r="BD571" s="5">
        <f t="shared" si="138"/>
        <v>1752425</v>
      </c>
      <c r="BE571" s="12"/>
      <c r="BF571" s="12">
        <f t="shared" si="142"/>
        <v>7</v>
      </c>
      <c r="BG571" s="12">
        <f t="shared" si="139"/>
        <v>2022</v>
      </c>
      <c r="BH571" s="12"/>
      <c r="BI571" s="5">
        <f t="shared" si="140"/>
        <v>101680</v>
      </c>
      <c r="BJ571" s="12">
        <f t="shared" si="141"/>
        <v>21</v>
      </c>
    </row>
    <row r="572" spans="1:62" ht="15.75" x14ac:dyDescent="0.25">
      <c r="A572" s="33">
        <v>44759</v>
      </c>
      <c r="B572" s="20">
        <v>56037</v>
      </c>
      <c r="C572" s="20">
        <v>50425</v>
      </c>
      <c r="D572" s="20">
        <v>48630</v>
      </c>
      <c r="E572" s="20">
        <v>47752</v>
      </c>
      <c r="F572" s="20">
        <v>46639</v>
      </c>
      <c r="G572" s="20">
        <v>48412</v>
      </c>
      <c r="H572" s="20">
        <v>60795</v>
      </c>
      <c r="I572" s="20">
        <v>72218</v>
      </c>
      <c r="J572" s="20">
        <v>74421</v>
      </c>
      <c r="K572" s="20">
        <v>87608</v>
      </c>
      <c r="L572" s="20">
        <v>86325</v>
      </c>
      <c r="M572" s="20">
        <v>84636</v>
      </c>
      <c r="N572" s="20">
        <v>79737</v>
      </c>
      <c r="O572" s="20">
        <v>75243</v>
      </c>
      <c r="P572" s="20">
        <v>73885</v>
      </c>
      <c r="Q572" s="20">
        <v>77453</v>
      </c>
      <c r="R572" s="20">
        <v>88766</v>
      </c>
      <c r="S572" s="20">
        <v>96011</v>
      </c>
      <c r="T572" s="20">
        <v>101600</v>
      </c>
      <c r="U572" s="20">
        <v>103022</v>
      </c>
      <c r="V572" s="20">
        <v>104942</v>
      </c>
      <c r="W572" s="20">
        <v>94659</v>
      </c>
      <c r="X572" s="20">
        <v>80652</v>
      </c>
      <c r="Y572" s="20">
        <v>67587</v>
      </c>
      <c r="AA572" s="13">
        <f t="shared" si="145"/>
        <v>7</v>
      </c>
      <c r="AB572" s="5">
        <f t="shared" si="135"/>
        <v>0</v>
      </c>
      <c r="AC572" s="5">
        <f t="shared" si="130"/>
        <v>1807455</v>
      </c>
      <c r="AD572" s="5">
        <f t="shared" si="136"/>
        <v>1807455</v>
      </c>
      <c r="AE572" s="12"/>
      <c r="AF572" s="12">
        <f t="shared" si="131"/>
        <v>7</v>
      </c>
      <c r="AG572" s="12">
        <f t="shared" si="132"/>
        <v>2022</v>
      </c>
      <c r="AH572" s="12"/>
      <c r="AI572" s="5">
        <f t="shared" si="133"/>
        <v>104942</v>
      </c>
      <c r="AJ572" s="12">
        <f t="shared" si="134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>
        <f t="shared" si="144"/>
        <v>1</v>
      </c>
      <c r="BB572" s="5">
        <f t="shared" si="143"/>
        <v>0</v>
      </c>
      <c r="BC572" s="5">
        <f t="shared" si="137"/>
        <v>1807455</v>
      </c>
      <c r="BD572" s="5">
        <f t="shared" si="138"/>
        <v>1807455</v>
      </c>
      <c r="BE572" s="12"/>
      <c r="BF572" s="12">
        <f t="shared" si="142"/>
        <v>7</v>
      </c>
      <c r="BG572" s="12">
        <f t="shared" si="139"/>
        <v>2022</v>
      </c>
      <c r="BH572" s="12"/>
      <c r="BI572" s="5">
        <f t="shared" si="140"/>
        <v>104942</v>
      </c>
      <c r="BJ572" s="12">
        <f t="shared" si="141"/>
        <v>21</v>
      </c>
    </row>
    <row r="573" spans="1:62" ht="15.75" x14ac:dyDescent="0.25">
      <c r="A573" s="33">
        <v>44760</v>
      </c>
      <c r="B573" s="20">
        <v>58371</v>
      </c>
      <c r="C573" s="20">
        <v>53443</v>
      </c>
      <c r="D573" s="20">
        <v>50655</v>
      </c>
      <c r="E573" s="20">
        <v>49429</v>
      </c>
      <c r="F573" s="20">
        <v>50205</v>
      </c>
      <c r="G573" s="20">
        <v>53049</v>
      </c>
      <c r="H573" s="20">
        <v>64169</v>
      </c>
      <c r="I573" s="20">
        <v>74477</v>
      </c>
      <c r="J573" s="20">
        <v>73957</v>
      </c>
      <c r="K573" s="20">
        <v>86097</v>
      </c>
      <c r="L573" s="20">
        <v>83708</v>
      </c>
      <c r="M573" s="20">
        <v>85250</v>
      </c>
      <c r="N573" s="20">
        <v>82594</v>
      </c>
      <c r="O573" s="20">
        <v>81269</v>
      </c>
      <c r="P573" s="20">
        <v>79480</v>
      </c>
      <c r="Q573" s="20">
        <v>81301</v>
      </c>
      <c r="R573" s="20">
        <v>89855</v>
      </c>
      <c r="S573" s="20">
        <v>98174</v>
      </c>
      <c r="T573" s="20">
        <v>102811</v>
      </c>
      <c r="U573" s="20">
        <v>102426</v>
      </c>
      <c r="V573" s="20">
        <v>102469</v>
      </c>
      <c r="W573" s="20">
        <v>95724</v>
      </c>
      <c r="X573" s="20">
        <v>79478</v>
      </c>
      <c r="Y573" s="20">
        <v>66686</v>
      </c>
      <c r="AA573" s="13">
        <f t="shared" si="145"/>
        <v>1</v>
      </c>
      <c r="AB573" s="5">
        <f t="shared" si="135"/>
        <v>0</v>
      </c>
      <c r="AC573" s="5">
        <f t="shared" si="130"/>
        <v>1845077</v>
      </c>
      <c r="AD573" s="5">
        <f t="shared" si="136"/>
        <v>1845077</v>
      </c>
      <c r="AE573" s="12"/>
      <c r="AF573" s="12">
        <f t="shared" si="131"/>
        <v>7</v>
      </c>
      <c r="AG573" s="12">
        <f t="shared" si="132"/>
        <v>2022</v>
      </c>
      <c r="AH573" s="12"/>
      <c r="AI573" s="5">
        <f t="shared" si="133"/>
        <v>102811</v>
      </c>
      <c r="AJ573" s="12">
        <f t="shared" si="134"/>
        <v>19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>
        <f t="shared" si="144"/>
        <v>2</v>
      </c>
      <c r="BB573" s="5">
        <f t="shared" si="143"/>
        <v>1399070</v>
      </c>
      <c r="BC573" s="5">
        <f t="shared" si="137"/>
        <v>446007</v>
      </c>
      <c r="BD573" s="5">
        <f t="shared" si="138"/>
        <v>1845077</v>
      </c>
      <c r="BE573" s="12"/>
      <c r="BF573" s="12">
        <f t="shared" si="142"/>
        <v>7</v>
      </c>
      <c r="BG573" s="12">
        <f t="shared" si="139"/>
        <v>2022</v>
      </c>
      <c r="BH573" s="12"/>
      <c r="BI573" s="5">
        <f t="shared" si="140"/>
        <v>102811</v>
      </c>
      <c r="BJ573" s="12">
        <f t="shared" si="141"/>
        <v>19</v>
      </c>
    </row>
    <row r="574" spans="1:62" ht="15.75" x14ac:dyDescent="0.25">
      <c r="A574" s="33">
        <v>44761</v>
      </c>
      <c r="B574" s="20">
        <v>59684</v>
      </c>
      <c r="C574" s="20">
        <v>55007</v>
      </c>
      <c r="D574" s="20">
        <v>53105</v>
      </c>
      <c r="E574" s="20">
        <v>52415</v>
      </c>
      <c r="F574" s="20">
        <v>54977</v>
      </c>
      <c r="G574" s="20">
        <v>58478</v>
      </c>
      <c r="H574" s="20">
        <v>68883</v>
      </c>
      <c r="I574" s="20">
        <v>77731</v>
      </c>
      <c r="J574" s="20">
        <v>76066</v>
      </c>
      <c r="K574" s="20">
        <v>85934</v>
      </c>
      <c r="L574" s="20">
        <v>83577</v>
      </c>
      <c r="M574" s="20">
        <v>83553</v>
      </c>
      <c r="N574" s="20">
        <v>82539</v>
      </c>
      <c r="O574" s="20">
        <v>81416</v>
      </c>
      <c r="P574" s="20">
        <v>80216</v>
      </c>
      <c r="Q574" s="20">
        <v>80989</v>
      </c>
      <c r="R574" s="20">
        <v>94665</v>
      </c>
      <c r="S574" s="20">
        <v>102703</v>
      </c>
      <c r="T574" s="20">
        <v>109452</v>
      </c>
      <c r="U574" s="20">
        <v>109390</v>
      </c>
      <c r="V574" s="20">
        <v>115197</v>
      </c>
      <c r="W574" s="20">
        <v>104245</v>
      </c>
      <c r="X574" s="20">
        <v>87331</v>
      </c>
      <c r="Y574" s="20">
        <v>69469</v>
      </c>
      <c r="AA574" s="13">
        <f t="shared" si="145"/>
        <v>2</v>
      </c>
      <c r="AB574" s="5">
        <f t="shared" si="135"/>
        <v>1455004</v>
      </c>
      <c r="AC574" s="5">
        <f t="shared" si="130"/>
        <v>472018</v>
      </c>
      <c r="AD574" s="5">
        <f t="shared" si="136"/>
        <v>1927022</v>
      </c>
      <c r="AE574" s="12"/>
      <c r="AF574" s="12">
        <f t="shared" si="131"/>
        <v>7</v>
      </c>
      <c r="AG574" s="12">
        <f t="shared" si="132"/>
        <v>2022</v>
      </c>
      <c r="AH574" s="12"/>
      <c r="AI574" s="5">
        <f t="shared" si="133"/>
        <v>115197</v>
      </c>
      <c r="AJ574" s="12">
        <f t="shared" si="134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>
        <f t="shared" si="144"/>
        <v>3</v>
      </c>
      <c r="BB574" s="5">
        <f t="shared" si="143"/>
        <v>1455004</v>
      </c>
      <c r="BC574" s="5">
        <f t="shared" si="137"/>
        <v>472018</v>
      </c>
      <c r="BD574" s="5">
        <f t="shared" si="138"/>
        <v>1927022</v>
      </c>
      <c r="BE574" s="12"/>
      <c r="BF574" s="12">
        <f t="shared" si="142"/>
        <v>7</v>
      </c>
      <c r="BG574" s="12">
        <f t="shared" si="139"/>
        <v>2022</v>
      </c>
      <c r="BH574" s="12"/>
      <c r="BI574" s="5">
        <f t="shared" si="140"/>
        <v>115197</v>
      </c>
      <c r="BJ574" s="12">
        <f t="shared" si="141"/>
        <v>21</v>
      </c>
    </row>
    <row r="575" spans="1:62" ht="15.75" x14ac:dyDescent="0.25">
      <c r="A575" s="33">
        <v>44762</v>
      </c>
      <c r="B575" s="20">
        <v>63584</v>
      </c>
      <c r="C575" s="20">
        <v>57532</v>
      </c>
      <c r="D575" s="20">
        <v>54377</v>
      </c>
      <c r="E575" s="20">
        <v>53899</v>
      </c>
      <c r="F575" s="20">
        <v>54773</v>
      </c>
      <c r="G575" s="20">
        <v>56366</v>
      </c>
      <c r="H575" s="20">
        <v>68673</v>
      </c>
      <c r="I575" s="20">
        <v>76262</v>
      </c>
      <c r="J575" s="20">
        <v>75849</v>
      </c>
      <c r="K575" s="20">
        <v>86286</v>
      </c>
      <c r="L575" s="20">
        <v>83884</v>
      </c>
      <c r="M575" s="20">
        <v>83846</v>
      </c>
      <c r="N575" s="20">
        <v>79114</v>
      </c>
      <c r="O575" s="20">
        <v>77400</v>
      </c>
      <c r="P575" s="20">
        <v>76813</v>
      </c>
      <c r="Q575" s="20">
        <v>81384</v>
      </c>
      <c r="R575" s="20">
        <v>91898</v>
      </c>
      <c r="S575" s="20">
        <v>104560</v>
      </c>
      <c r="T575" s="20">
        <v>109047</v>
      </c>
      <c r="U575" s="20">
        <v>110635</v>
      </c>
      <c r="V575" s="20">
        <v>115197</v>
      </c>
      <c r="W575" s="20">
        <v>111442</v>
      </c>
      <c r="X575" s="20">
        <v>90986</v>
      </c>
      <c r="Y575" s="20">
        <v>73622</v>
      </c>
      <c r="AA575" s="13">
        <f t="shared" si="145"/>
        <v>3</v>
      </c>
      <c r="AB575" s="5">
        <f t="shared" si="135"/>
        <v>1454603</v>
      </c>
      <c r="AC575" s="5">
        <f t="shared" si="130"/>
        <v>482826</v>
      </c>
      <c r="AD575" s="5">
        <f t="shared" si="136"/>
        <v>1937429</v>
      </c>
      <c r="AE575" s="12"/>
      <c r="AF575" s="12">
        <f t="shared" si="131"/>
        <v>7</v>
      </c>
      <c r="AG575" s="12">
        <f t="shared" si="132"/>
        <v>2022</v>
      </c>
      <c r="AH575" s="12"/>
      <c r="AI575" s="5">
        <f t="shared" si="133"/>
        <v>115197</v>
      </c>
      <c r="AJ575" s="12">
        <f t="shared" si="134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>
        <f t="shared" si="144"/>
        <v>4</v>
      </c>
      <c r="BB575" s="5">
        <f t="shared" si="143"/>
        <v>1454603</v>
      </c>
      <c r="BC575" s="5">
        <f t="shared" si="137"/>
        <v>482826</v>
      </c>
      <c r="BD575" s="5">
        <f t="shared" si="138"/>
        <v>1937429</v>
      </c>
      <c r="BE575" s="12"/>
      <c r="BF575" s="12">
        <f t="shared" si="142"/>
        <v>7</v>
      </c>
      <c r="BG575" s="12">
        <f t="shared" si="139"/>
        <v>2022</v>
      </c>
      <c r="BH575" s="12"/>
      <c r="BI575" s="5">
        <f t="shared" si="140"/>
        <v>115197</v>
      </c>
      <c r="BJ575" s="12">
        <f t="shared" si="141"/>
        <v>21</v>
      </c>
    </row>
    <row r="576" spans="1:62" ht="15.75" x14ac:dyDescent="0.25">
      <c r="A576" s="33">
        <v>44763</v>
      </c>
      <c r="B576" s="20">
        <v>67511</v>
      </c>
      <c r="C576" s="20">
        <v>63298</v>
      </c>
      <c r="D576" s="20">
        <v>58765</v>
      </c>
      <c r="E576" s="20">
        <v>57679</v>
      </c>
      <c r="F576" s="20">
        <v>58204</v>
      </c>
      <c r="G576" s="20">
        <v>60975</v>
      </c>
      <c r="H576" s="20">
        <v>74657</v>
      </c>
      <c r="I576" s="20">
        <v>82195</v>
      </c>
      <c r="J576" s="20">
        <v>83182</v>
      </c>
      <c r="K576" s="20">
        <v>91090</v>
      </c>
      <c r="L576" s="20">
        <v>91934</v>
      </c>
      <c r="M576" s="20">
        <v>94536</v>
      </c>
      <c r="N576" s="20">
        <v>90968</v>
      </c>
      <c r="O576" s="20">
        <v>87175</v>
      </c>
      <c r="P576" s="20">
        <v>85018</v>
      </c>
      <c r="Q576" s="20">
        <v>88366</v>
      </c>
      <c r="R576" s="20">
        <v>100236</v>
      </c>
      <c r="S576" s="20">
        <v>105631</v>
      </c>
      <c r="T576" s="20">
        <v>114076</v>
      </c>
      <c r="U576" s="20">
        <v>110009</v>
      </c>
      <c r="V576" s="20">
        <v>114702</v>
      </c>
      <c r="W576" s="20">
        <v>106930</v>
      </c>
      <c r="X576" s="20">
        <v>90763</v>
      </c>
      <c r="Y576" s="20">
        <v>75471</v>
      </c>
      <c r="AA576" s="13">
        <f t="shared" si="145"/>
        <v>4</v>
      </c>
      <c r="AB576" s="5">
        <f t="shared" si="135"/>
        <v>1536811</v>
      </c>
      <c r="AC576" s="5">
        <f t="shared" si="130"/>
        <v>516560</v>
      </c>
      <c r="AD576" s="5">
        <f t="shared" si="136"/>
        <v>2053371</v>
      </c>
      <c r="AE576" s="12"/>
      <c r="AF576" s="12">
        <f t="shared" si="131"/>
        <v>7</v>
      </c>
      <c r="AG576" s="12">
        <f t="shared" si="132"/>
        <v>2022</v>
      </c>
      <c r="AH576" s="12"/>
      <c r="AI576" s="5">
        <f t="shared" si="133"/>
        <v>114702</v>
      </c>
      <c r="AJ576" s="12">
        <f t="shared" si="134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>
        <f t="shared" si="144"/>
        <v>5</v>
      </c>
      <c r="BB576" s="5">
        <f t="shared" si="143"/>
        <v>1536811</v>
      </c>
      <c r="BC576" s="5">
        <f t="shared" si="137"/>
        <v>516560</v>
      </c>
      <c r="BD576" s="5">
        <f t="shared" si="138"/>
        <v>2053371</v>
      </c>
      <c r="BE576" s="12"/>
      <c r="BF576" s="12">
        <f t="shared" si="142"/>
        <v>7</v>
      </c>
      <c r="BG576" s="12">
        <f t="shared" si="139"/>
        <v>2022</v>
      </c>
      <c r="BH576" s="12"/>
      <c r="BI576" s="5">
        <f t="shared" si="140"/>
        <v>114702</v>
      </c>
      <c r="BJ576" s="12">
        <f t="shared" si="141"/>
        <v>21</v>
      </c>
    </row>
    <row r="577" spans="1:62" ht="15.75" x14ac:dyDescent="0.25">
      <c r="A577" s="33">
        <v>44764</v>
      </c>
      <c r="B577" s="20">
        <v>68337</v>
      </c>
      <c r="C577" s="20">
        <v>61151</v>
      </c>
      <c r="D577" s="20">
        <v>58794</v>
      </c>
      <c r="E577" s="20">
        <v>58805</v>
      </c>
      <c r="F577" s="20">
        <v>58728</v>
      </c>
      <c r="G577" s="20">
        <v>61236</v>
      </c>
      <c r="H577" s="20">
        <v>74313</v>
      </c>
      <c r="I577" s="20">
        <v>82869</v>
      </c>
      <c r="J577" s="20">
        <v>81800</v>
      </c>
      <c r="K577" s="20">
        <v>91917</v>
      </c>
      <c r="L577" s="20">
        <v>90890</v>
      </c>
      <c r="M577" s="20">
        <v>92388</v>
      </c>
      <c r="N577" s="20">
        <v>89220</v>
      </c>
      <c r="O577" s="20">
        <v>87713</v>
      </c>
      <c r="P577" s="20">
        <v>85245</v>
      </c>
      <c r="Q577" s="20">
        <v>88560</v>
      </c>
      <c r="R577" s="20">
        <v>100173</v>
      </c>
      <c r="S577" s="20">
        <v>107954</v>
      </c>
      <c r="T577" s="20">
        <v>117004</v>
      </c>
      <c r="U577" s="20">
        <v>115607</v>
      </c>
      <c r="V577" s="20">
        <v>116529</v>
      </c>
      <c r="W577" s="20">
        <v>108825</v>
      </c>
      <c r="X577" s="20">
        <v>94550</v>
      </c>
      <c r="Y577" s="20">
        <v>76018</v>
      </c>
      <c r="AA577" s="13">
        <f t="shared" si="145"/>
        <v>5</v>
      </c>
      <c r="AB577" s="5">
        <f t="shared" si="135"/>
        <v>1551244</v>
      </c>
      <c r="AC577" s="5">
        <f t="shared" si="130"/>
        <v>517382</v>
      </c>
      <c r="AD577" s="5">
        <f t="shared" si="136"/>
        <v>2068626</v>
      </c>
      <c r="AE577" s="12"/>
      <c r="AF577" s="12">
        <f t="shared" si="131"/>
        <v>7</v>
      </c>
      <c r="AG577" s="12">
        <f t="shared" si="132"/>
        <v>2022</v>
      </c>
      <c r="AH577" s="12"/>
      <c r="AI577" s="5">
        <f t="shared" si="133"/>
        <v>117004</v>
      </c>
      <c r="AJ577" s="12">
        <f t="shared" si="134"/>
        <v>19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>
        <f t="shared" si="144"/>
        <v>6</v>
      </c>
      <c r="BB577" s="5">
        <f t="shared" si="143"/>
        <v>1551244</v>
      </c>
      <c r="BC577" s="5">
        <f t="shared" si="137"/>
        <v>517382</v>
      </c>
      <c r="BD577" s="5">
        <f t="shared" si="138"/>
        <v>2068626</v>
      </c>
      <c r="BE577" s="12"/>
      <c r="BF577" s="12">
        <f t="shared" si="142"/>
        <v>7</v>
      </c>
      <c r="BG577" s="12">
        <f t="shared" si="139"/>
        <v>2022</v>
      </c>
      <c r="BH577" s="12"/>
      <c r="BI577" s="5">
        <f t="shared" si="140"/>
        <v>117004</v>
      </c>
      <c r="BJ577" s="12">
        <f t="shared" si="141"/>
        <v>19</v>
      </c>
    </row>
    <row r="578" spans="1:62" ht="15.75" x14ac:dyDescent="0.25">
      <c r="A578" s="33">
        <v>44765</v>
      </c>
      <c r="B578" s="20">
        <v>68756</v>
      </c>
      <c r="C578" s="20">
        <v>62322</v>
      </c>
      <c r="D578" s="20">
        <v>59063</v>
      </c>
      <c r="E578" s="20">
        <v>56540</v>
      </c>
      <c r="F578" s="20">
        <v>55173</v>
      </c>
      <c r="G578" s="20">
        <v>56379</v>
      </c>
      <c r="H578" s="20">
        <v>66258</v>
      </c>
      <c r="I578" s="20">
        <v>74872</v>
      </c>
      <c r="J578" s="20">
        <v>78851</v>
      </c>
      <c r="K578" s="20">
        <v>88475</v>
      </c>
      <c r="L578" s="20">
        <v>88346</v>
      </c>
      <c r="M578" s="20">
        <v>89854</v>
      </c>
      <c r="N578" s="20">
        <v>88309</v>
      </c>
      <c r="O578" s="20">
        <v>86395</v>
      </c>
      <c r="P578" s="20">
        <v>85067</v>
      </c>
      <c r="Q578" s="20">
        <v>88814</v>
      </c>
      <c r="R578" s="20">
        <v>101087</v>
      </c>
      <c r="S578" s="20">
        <v>109264</v>
      </c>
      <c r="T578" s="20">
        <v>110361</v>
      </c>
      <c r="U578" s="20">
        <v>114207</v>
      </c>
      <c r="V578" s="20">
        <v>116751</v>
      </c>
      <c r="W578" s="20">
        <v>114161</v>
      </c>
      <c r="X578" s="20">
        <v>96091</v>
      </c>
      <c r="Y578" s="20">
        <v>78811</v>
      </c>
      <c r="AA578" s="13">
        <f t="shared" si="145"/>
        <v>6</v>
      </c>
      <c r="AB578" s="5">
        <f t="shared" si="135"/>
        <v>1530905</v>
      </c>
      <c r="AC578" s="5">
        <f t="shared" si="130"/>
        <v>503302</v>
      </c>
      <c r="AD578" s="5">
        <f t="shared" si="136"/>
        <v>2034207</v>
      </c>
      <c r="AE578" s="12"/>
      <c r="AF578" s="12">
        <f t="shared" si="131"/>
        <v>7</v>
      </c>
      <c r="AG578" s="12">
        <f t="shared" si="132"/>
        <v>2022</v>
      </c>
      <c r="AH578" s="12"/>
      <c r="AI578" s="5">
        <f t="shared" si="133"/>
        <v>116751</v>
      </c>
      <c r="AJ578" s="12">
        <f t="shared" si="134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>
        <f t="shared" si="144"/>
        <v>7</v>
      </c>
      <c r="BB578" s="5">
        <f t="shared" si="143"/>
        <v>0</v>
      </c>
      <c r="BC578" s="5">
        <f t="shared" si="137"/>
        <v>2034207</v>
      </c>
      <c r="BD578" s="5">
        <f t="shared" si="138"/>
        <v>2034207</v>
      </c>
      <c r="BE578" s="12"/>
      <c r="BF578" s="12">
        <f t="shared" si="142"/>
        <v>7</v>
      </c>
      <c r="BG578" s="12">
        <f t="shared" si="139"/>
        <v>2022</v>
      </c>
      <c r="BH578" s="12"/>
      <c r="BI578" s="5">
        <f t="shared" si="140"/>
        <v>116751</v>
      </c>
      <c r="BJ578" s="12">
        <f t="shared" si="141"/>
        <v>21</v>
      </c>
    </row>
    <row r="579" spans="1:62" ht="15.75" x14ac:dyDescent="0.25">
      <c r="A579" s="33">
        <v>44766</v>
      </c>
      <c r="B579" s="20">
        <v>71796</v>
      </c>
      <c r="C579" s="20">
        <v>64348</v>
      </c>
      <c r="D579" s="20">
        <v>60485</v>
      </c>
      <c r="E579" s="20">
        <v>58838</v>
      </c>
      <c r="F579" s="20">
        <v>57080</v>
      </c>
      <c r="G579" s="20">
        <v>56928</v>
      </c>
      <c r="H579" s="20">
        <v>66060</v>
      </c>
      <c r="I579" s="20">
        <v>75112</v>
      </c>
      <c r="J579" s="20">
        <v>77705</v>
      </c>
      <c r="K579" s="20">
        <v>89009</v>
      </c>
      <c r="L579" s="20">
        <v>89511</v>
      </c>
      <c r="M579" s="20">
        <v>93207</v>
      </c>
      <c r="N579" s="20">
        <v>93144</v>
      </c>
      <c r="O579" s="20">
        <v>89695</v>
      </c>
      <c r="P579" s="20">
        <v>87816</v>
      </c>
      <c r="Q579" s="20">
        <v>91745</v>
      </c>
      <c r="R579" s="20">
        <v>101378</v>
      </c>
      <c r="S579" s="20">
        <v>106167</v>
      </c>
      <c r="T579" s="20">
        <v>117345</v>
      </c>
      <c r="U579" s="20">
        <v>119669</v>
      </c>
      <c r="V579" s="20">
        <v>120790</v>
      </c>
      <c r="W579" s="20">
        <v>112365</v>
      </c>
      <c r="X579" s="20">
        <v>94868</v>
      </c>
      <c r="Y579" s="20">
        <v>79937</v>
      </c>
      <c r="AA579" s="13">
        <f t="shared" si="145"/>
        <v>7</v>
      </c>
      <c r="AB579" s="5">
        <f t="shared" si="135"/>
        <v>0</v>
      </c>
      <c r="AC579" s="5">
        <f t="shared" si="130"/>
        <v>2074998</v>
      </c>
      <c r="AD579" s="5">
        <f t="shared" si="136"/>
        <v>2074998</v>
      </c>
      <c r="AE579" s="12"/>
      <c r="AF579" s="12">
        <f t="shared" si="131"/>
        <v>7</v>
      </c>
      <c r="AG579" s="12">
        <f t="shared" si="132"/>
        <v>2022</v>
      </c>
      <c r="AH579" s="12"/>
      <c r="AI579" s="5">
        <f t="shared" si="133"/>
        <v>120790</v>
      </c>
      <c r="AJ579" s="12">
        <f t="shared" si="134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>
        <f t="shared" si="144"/>
        <v>1</v>
      </c>
      <c r="BB579" s="5">
        <f t="shared" si="143"/>
        <v>0</v>
      </c>
      <c r="BC579" s="5">
        <f t="shared" si="137"/>
        <v>2074998</v>
      </c>
      <c r="BD579" s="5">
        <f t="shared" si="138"/>
        <v>2074998</v>
      </c>
      <c r="BE579" s="12"/>
      <c r="BF579" s="12">
        <f t="shared" si="142"/>
        <v>7</v>
      </c>
      <c r="BG579" s="12">
        <f t="shared" si="139"/>
        <v>2022</v>
      </c>
      <c r="BH579" s="12"/>
      <c r="BI579" s="5">
        <f t="shared" si="140"/>
        <v>120790</v>
      </c>
      <c r="BJ579" s="12">
        <f t="shared" si="141"/>
        <v>21</v>
      </c>
    </row>
    <row r="580" spans="1:62" ht="15.75" x14ac:dyDescent="0.25">
      <c r="A580" s="33">
        <v>44767</v>
      </c>
      <c r="B580" s="20">
        <v>72961</v>
      </c>
      <c r="C580" s="20">
        <v>66928</v>
      </c>
      <c r="D580" s="20">
        <v>63672</v>
      </c>
      <c r="E580" s="20">
        <v>63439</v>
      </c>
      <c r="F580" s="20">
        <v>63989</v>
      </c>
      <c r="G580" s="20">
        <v>67275</v>
      </c>
      <c r="H580" s="20">
        <v>79572</v>
      </c>
      <c r="I580" s="20">
        <v>86007</v>
      </c>
      <c r="J580" s="20">
        <v>85228</v>
      </c>
      <c r="K580" s="20">
        <v>89992</v>
      </c>
      <c r="L580" s="20">
        <v>89484</v>
      </c>
      <c r="M580" s="20">
        <v>87646</v>
      </c>
      <c r="N580" s="20">
        <v>84339</v>
      </c>
      <c r="O580" s="20">
        <v>81468</v>
      </c>
      <c r="P580" s="20">
        <v>79362</v>
      </c>
      <c r="Q580" s="20">
        <v>81638</v>
      </c>
      <c r="R580" s="20">
        <v>90274</v>
      </c>
      <c r="S580" s="20">
        <v>99139</v>
      </c>
      <c r="T580" s="20">
        <v>105369</v>
      </c>
      <c r="U580" s="20">
        <v>104411</v>
      </c>
      <c r="V580" s="20">
        <v>106718</v>
      </c>
      <c r="W580" s="20">
        <v>100144</v>
      </c>
      <c r="X580" s="20">
        <v>85145</v>
      </c>
      <c r="Y580" s="20">
        <v>70072</v>
      </c>
      <c r="AA580" s="13">
        <f t="shared" si="145"/>
        <v>1</v>
      </c>
      <c r="AB580" s="5">
        <f t="shared" si="135"/>
        <v>0</v>
      </c>
      <c r="AC580" s="5">
        <f t="shared" si="130"/>
        <v>2004272</v>
      </c>
      <c r="AD580" s="5">
        <f t="shared" si="136"/>
        <v>2004272</v>
      </c>
      <c r="AE580" s="12"/>
      <c r="AF580" s="12">
        <f t="shared" si="131"/>
        <v>7</v>
      </c>
      <c r="AG580" s="12">
        <f t="shared" si="132"/>
        <v>2022</v>
      </c>
      <c r="AH580" s="12"/>
      <c r="AI580" s="5">
        <f t="shared" si="133"/>
        <v>106718</v>
      </c>
      <c r="AJ580" s="12">
        <f t="shared" si="134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>
        <f t="shared" si="144"/>
        <v>2</v>
      </c>
      <c r="BB580" s="5">
        <f t="shared" si="143"/>
        <v>1456364</v>
      </c>
      <c r="BC580" s="5">
        <f t="shared" si="137"/>
        <v>547908</v>
      </c>
      <c r="BD580" s="5">
        <f t="shared" si="138"/>
        <v>2004272</v>
      </c>
      <c r="BE580" s="12"/>
      <c r="BF580" s="12">
        <f t="shared" si="142"/>
        <v>7</v>
      </c>
      <c r="BG580" s="12">
        <f t="shared" si="139"/>
        <v>2022</v>
      </c>
      <c r="BH580" s="12"/>
      <c r="BI580" s="5">
        <f t="shared" si="140"/>
        <v>106718</v>
      </c>
      <c r="BJ580" s="12">
        <f t="shared" si="141"/>
        <v>21</v>
      </c>
    </row>
    <row r="581" spans="1:62" ht="15.75" x14ac:dyDescent="0.25">
      <c r="A581" s="33">
        <v>44768</v>
      </c>
      <c r="B581" s="20">
        <v>63817</v>
      </c>
      <c r="C581" s="20">
        <v>58251</v>
      </c>
      <c r="D581" s="20">
        <v>53978</v>
      </c>
      <c r="E581" s="20">
        <v>53203</v>
      </c>
      <c r="F581" s="20">
        <v>54333</v>
      </c>
      <c r="G581" s="20">
        <v>56462</v>
      </c>
      <c r="H581" s="20">
        <v>66682</v>
      </c>
      <c r="I581" s="20">
        <v>75852</v>
      </c>
      <c r="J581" s="20">
        <v>74165</v>
      </c>
      <c r="K581" s="20">
        <v>87681</v>
      </c>
      <c r="L581" s="20">
        <v>85244</v>
      </c>
      <c r="M581" s="20">
        <v>85210</v>
      </c>
      <c r="N581" s="20">
        <v>80373</v>
      </c>
      <c r="O581" s="20">
        <v>76515</v>
      </c>
      <c r="P581" s="20">
        <v>74607</v>
      </c>
      <c r="Q581" s="20">
        <v>77818</v>
      </c>
      <c r="R581" s="20">
        <v>88205</v>
      </c>
      <c r="S581" s="20">
        <v>95258</v>
      </c>
      <c r="T581" s="20">
        <v>103583</v>
      </c>
      <c r="U581" s="20">
        <v>103798</v>
      </c>
      <c r="V581" s="20">
        <v>104515</v>
      </c>
      <c r="W581" s="20">
        <v>97719</v>
      </c>
      <c r="X581" s="20">
        <v>82490</v>
      </c>
      <c r="Y581" s="20">
        <v>68307</v>
      </c>
      <c r="AA581" s="13">
        <f t="shared" si="145"/>
        <v>2</v>
      </c>
      <c r="AB581" s="5">
        <f t="shared" si="135"/>
        <v>1393033</v>
      </c>
      <c r="AC581" s="5">
        <f t="shared" si="130"/>
        <v>475033</v>
      </c>
      <c r="AD581" s="5">
        <f t="shared" si="136"/>
        <v>1868066</v>
      </c>
      <c r="AE581" s="12"/>
      <c r="AF581" s="12">
        <f t="shared" si="131"/>
        <v>7</v>
      </c>
      <c r="AG581" s="12">
        <f t="shared" si="132"/>
        <v>2022</v>
      </c>
      <c r="AH581" s="12"/>
      <c r="AI581" s="5">
        <f t="shared" si="133"/>
        <v>104515</v>
      </c>
      <c r="AJ581" s="12">
        <f t="shared" si="134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>
        <f t="shared" si="144"/>
        <v>3</v>
      </c>
      <c r="BB581" s="5">
        <f t="shared" si="143"/>
        <v>1393033</v>
      </c>
      <c r="BC581" s="5">
        <f t="shared" si="137"/>
        <v>475033</v>
      </c>
      <c r="BD581" s="5">
        <f t="shared" si="138"/>
        <v>1868066</v>
      </c>
      <c r="BE581" s="12"/>
      <c r="BF581" s="12">
        <f t="shared" si="142"/>
        <v>7</v>
      </c>
      <c r="BG581" s="12">
        <f t="shared" si="139"/>
        <v>2022</v>
      </c>
      <c r="BH581" s="12"/>
      <c r="BI581" s="5">
        <f t="shared" si="140"/>
        <v>104515</v>
      </c>
      <c r="BJ581" s="12">
        <f t="shared" si="141"/>
        <v>21</v>
      </c>
    </row>
    <row r="582" spans="1:62" ht="15.75" x14ac:dyDescent="0.25">
      <c r="A582" s="33">
        <v>44769</v>
      </c>
      <c r="B582" s="20">
        <v>58241</v>
      </c>
      <c r="C582" s="20">
        <v>55323</v>
      </c>
      <c r="D582" s="20">
        <v>51853</v>
      </c>
      <c r="E582" s="20">
        <v>51350</v>
      </c>
      <c r="F582" s="20">
        <v>51600</v>
      </c>
      <c r="G582" s="20">
        <v>53291</v>
      </c>
      <c r="H582" s="20">
        <v>66235</v>
      </c>
      <c r="I582" s="20">
        <v>76317</v>
      </c>
      <c r="J582" s="20">
        <v>74633</v>
      </c>
      <c r="K582" s="20">
        <v>88213</v>
      </c>
      <c r="L582" s="20">
        <v>85803</v>
      </c>
      <c r="M582" s="20">
        <v>85780</v>
      </c>
      <c r="N582" s="20">
        <v>80894</v>
      </c>
      <c r="O582" s="20">
        <v>78037</v>
      </c>
      <c r="P582" s="20">
        <v>76768</v>
      </c>
      <c r="Q582" s="20">
        <v>79972</v>
      </c>
      <c r="R582" s="20">
        <v>91930</v>
      </c>
      <c r="S582" s="20">
        <v>99483</v>
      </c>
      <c r="T582" s="20">
        <v>108082</v>
      </c>
      <c r="U582" s="20">
        <v>105753</v>
      </c>
      <c r="V582" s="20">
        <v>108517</v>
      </c>
      <c r="W582" s="20">
        <v>99920</v>
      </c>
      <c r="X582" s="20">
        <v>83159</v>
      </c>
      <c r="Y582" s="20">
        <v>68954</v>
      </c>
      <c r="AA582" s="13">
        <f t="shared" si="145"/>
        <v>3</v>
      </c>
      <c r="AB582" s="5">
        <f t="shared" si="135"/>
        <v>1423261</v>
      </c>
      <c r="AC582" s="5">
        <f t="shared" si="130"/>
        <v>456847</v>
      </c>
      <c r="AD582" s="5">
        <f t="shared" si="136"/>
        <v>1880108</v>
      </c>
      <c r="AE582" s="12"/>
      <c r="AF582" s="12">
        <f t="shared" si="131"/>
        <v>7</v>
      </c>
      <c r="AG582" s="12">
        <f t="shared" si="132"/>
        <v>2022</v>
      </c>
      <c r="AH582" s="12"/>
      <c r="AI582" s="5">
        <f t="shared" si="133"/>
        <v>108517</v>
      </c>
      <c r="AJ582" s="12">
        <f t="shared" si="134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>
        <f t="shared" si="144"/>
        <v>4</v>
      </c>
      <c r="BB582" s="5">
        <f t="shared" si="143"/>
        <v>1423261</v>
      </c>
      <c r="BC582" s="5">
        <f t="shared" si="137"/>
        <v>456847</v>
      </c>
      <c r="BD582" s="5">
        <f t="shared" si="138"/>
        <v>1880108</v>
      </c>
      <c r="BE582" s="12"/>
      <c r="BF582" s="12">
        <f t="shared" si="142"/>
        <v>7</v>
      </c>
      <c r="BG582" s="12">
        <f t="shared" si="139"/>
        <v>2022</v>
      </c>
      <c r="BH582" s="12"/>
      <c r="BI582" s="5">
        <f t="shared" si="140"/>
        <v>108517</v>
      </c>
      <c r="BJ582" s="12">
        <f t="shared" si="141"/>
        <v>21</v>
      </c>
    </row>
    <row r="583" spans="1:62" ht="15.75" x14ac:dyDescent="0.25">
      <c r="A583" s="33">
        <v>44770</v>
      </c>
      <c r="B583" s="20">
        <v>61487</v>
      </c>
      <c r="C583" s="20">
        <v>57019</v>
      </c>
      <c r="D583" s="20">
        <v>54191</v>
      </c>
      <c r="E583" s="20">
        <v>52143</v>
      </c>
      <c r="F583" s="20">
        <v>52893</v>
      </c>
      <c r="G583" s="20">
        <v>56412</v>
      </c>
      <c r="H583" s="20">
        <v>68387</v>
      </c>
      <c r="I583" s="20">
        <v>77170</v>
      </c>
      <c r="J583" s="20">
        <v>75477</v>
      </c>
      <c r="K583" s="20">
        <v>89226</v>
      </c>
      <c r="L583" s="20">
        <v>86754</v>
      </c>
      <c r="M583" s="20">
        <v>86732</v>
      </c>
      <c r="N583" s="20">
        <v>85530</v>
      </c>
      <c r="O583" s="20">
        <v>83450</v>
      </c>
      <c r="P583" s="20">
        <v>73280</v>
      </c>
      <c r="Q583" s="20">
        <v>84600</v>
      </c>
      <c r="R583" s="20">
        <v>93297</v>
      </c>
      <c r="S583" s="20">
        <v>100817</v>
      </c>
      <c r="T583" s="20">
        <v>107776</v>
      </c>
      <c r="U583" s="20">
        <v>108911</v>
      </c>
      <c r="V583" s="20">
        <v>112189</v>
      </c>
      <c r="W583" s="20">
        <v>105258</v>
      </c>
      <c r="X583" s="20">
        <v>88680</v>
      </c>
      <c r="Y583" s="20">
        <v>72950</v>
      </c>
      <c r="AA583" s="13">
        <f t="shared" si="145"/>
        <v>4</v>
      </c>
      <c r="AB583" s="5">
        <f t="shared" si="135"/>
        <v>1459147</v>
      </c>
      <c r="AC583" s="5">
        <f t="shared" si="130"/>
        <v>475482</v>
      </c>
      <c r="AD583" s="5">
        <f t="shared" si="136"/>
        <v>1934629</v>
      </c>
      <c r="AE583" s="12"/>
      <c r="AF583" s="12">
        <f t="shared" si="131"/>
        <v>7</v>
      </c>
      <c r="AG583" s="12">
        <f t="shared" si="132"/>
        <v>2022</v>
      </c>
      <c r="AH583" s="12"/>
      <c r="AI583" s="5">
        <f t="shared" si="133"/>
        <v>112189</v>
      </c>
      <c r="AJ583" s="12">
        <f t="shared" si="134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>
        <f t="shared" si="144"/>
        <v>5</v>
      </c>
      <c r="BB583" s="5">
        <f t="shared" si="143"/>
        <v>1459147</v>
      </c>
      <c r="BC583" s="5">
        <f t="shared" si="137"/>
        <v>475482</v>
      </c>
      <c r="BD583" s="5">
        <f t="shared" si="138"/>
        <v>1934629</v>
      </c>
      <c r="BE583" s="12"/>
      <c r="BF583" s="12">
        <f t="shared" si="142"/>
        <v>7</v>
      </c>
      <c r="BG583" s="12">
        <f t="shared" si="139"/>
        <v>2022</v>
      </c>
      <c r="BH583" s="12"/>
      <c r="BI583" s="5">
        <f t="shared" si="140"/>
        <v>112189</v>
      </c>
      <c r="BJ583" s="12">
        <f t="shared" si="141"/>
        <v>21</v>
      </c>
    </row>
    <row r="584" spans="1:62" ht="15.75" x14ac:dyDescent="0.25">
      <c r="A584" s="33">
        <v>44771</v>
      </c>
      <c r="B584" s="20">
        <v>66034</v>
      </c>
      <c r="C584" s="20">
        <v>61461</v>
      </c>
      <c r="D584" s="20">
        <v>57931</v>
      </c>
      <c r="E584" s="20">
        <v>58257</v>
      </c>
      <c r="F584" s="20">
        <v>58141</v>
      </c>
      <c r="G584" s="20">
        <v>62003</v>
      </c>
      <c r="H584" s="20">
        <v>72406</v>
      </c>
      <c r="I584" s="20">
        <v>81684</v>
      </c>
      <c r="J584" s="20">
        <v>80796</v>
      </c>
      <c r="K584" s="20">
        <v>89268</v>
      </c>
      <c r="L584" s="20">
        <v>88814</v>
      </c>
      <c r="M584" s="20">
        <v>88971</v>
      </c>
      <c r="N584" s="20">
        <v>87894</v>
      </c>
      <c r="O584" s="20">
        <v>84624</v>
      </c>
      <c r="P584" s="20">
        <v>82084</v>
      </c>
      <c r="Q584" s="20">
        <v>85741</v>
      </c>
      <c r="R584" s="20">
        <v>97381</v>
      </c>
      <c r="S584" s="20">
        <v>104119</v>
      </c>
      <c r="T584" s="20">
        <v>110611</v>
      </c>
      <c r="U584" s="20">
        <v>109467</v>
      </c>
      <c r="V584" s="20">
        <v>110764</v>
      </c>
      <c r="W584" s="20">
        <v>101827</v>
      </c>
      <c r="X584" s="20">
        <v>87993</v>
      </c>
      <c r="Y584" s="20">
        <v>70895</v>
      </c>
      <c r="AA584" s="13">
        <f t="shared" si="145"/>
        <v>5</v>
      </c>
      <c r="AB584" s="5">
        <f t="shared" si="135"/>
        <v>1492038</v>
      </c>
      <c r="AC584" s="5">
        <f t="shared" si="130"/>
        <v>507128</v>
      </c>
      <c r="AD584" s="5">
        <f t="shared" si="136"/>
        <v>1999166</v>
      </c>
      <c r="AE584" s="12"/>
      <c r="AF584" s="12">
        <f t="shared" si="131"/>
        <v>7</v>
      </c>
      <c r="AG584" s="12">
        <f t="shared" si="132"/>
        <v>2022</v>
      </c>
      <c r="AH584" s="12"/>
      <c r="AI584" s="5">
        <f t="shared" si="133"/>
        <v>110764</v>
      </c>
      <c r="AJ584" s="12">
        <f t="shared" si="134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>
        <f t="shared" si="144"/>
        <v>6</v>
      </c>
      <c r="BB584" s="5">
        <f t="shared" si="143"/>
        <v>1492038</v>
      </c>
      <c r="BC584" s="5">
        <f t="shared" si="137"/>
        <v>507128</v>
      </c>
      <c r="BD584" s="5">
        <f t="shared" si="138"/>
        <v>1999166</v>
      </c>
      <c r="BE584" s="12"/>
      <c r="BF584" s="12">
        <f t="shared" si="142"/>
        <v>7</v>
      </c>
      <c r="BG584" s="12">
        <f t="shared" si="139"/>
        <v>2022</v>
      </c>
      <c r="BH584" s="12"/>
      <c r="BI584" s="5">
        <f t="shared" si="140"/>
        <v>110764</v>
      </c>
      <c r="BJ584" s="12">
        <f t="shared" si="141"/>
        <v>21</v>
      </c>
    </row>
    <row r="585" spans="1:62" ht="15.75" x14ac:dyDescent="0.25">
      <c r="A585" s="33">
        <v>44772</v>
      </c>
      <c r="B585" s="20">
        <v>63058</v>
      </c>
      <c r="C585" s="20">
        <v>56968</v>
      </c>
      <c r="D585" s="20">
        <v>52897</v>
      </c>
      <c r="E585" s="20">
        <v>51404</v>
      </c>
      <c r="F585" s="20">
        <v>52154</v>
      </c>
      <c r="G585" s="20">
        <v>53082</v>
      </c>
      <c r="H585" s="20">
        <v>63061</v>
      </c>
      <c r="I585" s="20">
        <v>74906</v>
      </c>
      <c r="J585" s="20">
        <v>77202</v>
      </c>
      <c r="K585" s="20">
        <v>90882</v>
      </c>
      <c r="L585" s="20">
        <v>89543</v>
      </c>
      <c r="M585" s="20">
        <v>87771</v>
      </c>
      <c r="N585" s="20">
        <v>82682</v>
      </c>
      <c r="O585" s="20">
        <v>78011</v>
      </c>
      <c r="P585" s="20">
        <v>74253</v>
      </c>
      <c r="Q585" s="20">
        <v>77793</v>
      </c>
      <c r="R585" s="20">
        <v>87756</v>
      </c>
      <c r="S585" s="20">
        <v>93015</v>
      </c>
      <c r="T585" s="20">
        <v>99383</v>
      </c>
      <c r="U585" s="20">
        <v>99429</v>
      </c>
      <c r="V585" s="20">
        <v>105557</v>
      </c>
      <c r="W585" s="20">
        <v>96730</v>
      </c>
      <c r="X585" s="20">
        <v>81315</v>
      </c>
      <c r="Y585" s="20">
        <v>68434</v>
      </c>
      <c r="AA585" s="13">
        <f t="shared" si="145"/>
        <v>6</v>
      </c>
      <c r="AB585" s="5">
        <f t="shared" si="135"/>
        <v>1396228</v>
      </c>
      <c r="AC585" s="5">
        <f t="shared" si="130"/>
        <v>461058</v>
      </c>
      <c r="AD585" s="5">
        <f t="shared" si="136"/>
        <v>1857286</v>
      </c>
      <c r="AE585" s="12"/>
      <c r="AF585" s="12">
        <f t="shared" si="131"/>
        <v>7</v>
      </c>
      <c r="AG585" s="12">
        <f t="shared" si="132"/>
        <v>2022</v>
      </c>
      <c r="AH585" s="12"/>
      <c r="AI585" s="5">
        <f t="shared" si="133"/>
        <v>105557</v>
      </c>
      <c r="AJ585" s="12">
        <f t="shared" si="134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>
        <f t="shared" si="144"/>
        <v>7</v>
      </c>
      <c r="BB585" s="5">
        <f t="shared" si="143"/>
        <v>0</v>
      </c>
      <c r="BC585" s="5">
        <f t="shared" si="137"/>
        <v>1857286</v>
      </c>
      <c r="BD585" s="5">
        <f t="shared" si="138"/>
        <v>1857286</v>
      </c>
      <c r="BE585" s="12"/>
      <c r="BF585" s="12">
        <f t="shared" si="142"/>
        <v>7</v>
      </c>
      <c r="BG585" s="12">
        <f t="shared" si="139"/>
        <v>2022</v>
      </c>
      <c r="BH585" s="12"/>
      <c r="BI585" s="5">
        <f t="shared" si="140"/>
        <v>105557</v>
      </c>
      <c r="BJ585" s="12">
        <f t="shared" si="141"/>
        <v>21</v>
      </c>
    </row>
    <row r="586" spans="1:62" ht="15.75" x14ac:dyDescent="0.25">
      <c r="A586" s="33">
        <v>44773</v>
      </c>
      <c r="B586" s="20">
        <v>59047</v>
      </c>
      <c r="C586" s="20">
        <v>53547</v>
      </c>
      <c r="D586" s="20">
        <v>50282</v>
      </c>
      <c r="E586" s="20">
        <v>48926</v>
      </c>
      <c r="F586" s="20">
        <v>48531</v>
      </c>
      <c r="G586" s="20">
        <v>50198</v>
      </c>
      <c r="H586" s="20">
        <v>63041</v>
      </c>
      <c r="I586" s="20">
        <v>74890</v>
      </c>
      <c r="J586" s="20">
        <v>77186</v>
      </c>
      <c r="K586" s="20">
        <v>90871</v>
      </c>
      <c r="L586" s="20">
        <v>89535</v>
      </c>
      <c r="M586" s="20">
        <v>87777</v>
      </c>
      <c r="N586" s="20">
        <v>82695</v>
      </c>
      <c r="O586" s="20">
        <v>78021</v>
      </c>
      <c r="P586" s="20">
        <v>74852</v>
      </c>
      <c r="Q586" s="20">
        <v>81657</v>
      </c>
      <c r="R586" s="20">
        <v>92619</v>
      </c>
      <c r="S586" s="20">
        <v>101785</v>
      </c>
      <c r="T586" s="20">
        <v>108875</v>
      </c>
      <c r="U586" s="20">
        <v>110147</v>
      </c>
      <c r="V586" s="20">
        <v>112056</v>
      </c>
      <c r="W586" s="20">
        <v>99227</v>
      </c>
      <c r="X586" s="20">
        <v>86522</v>
      </c>
      <c r="Y586" s="20">
        <v>70534</v>
      </c>
      <c r="AA586" s="13">
        <f t="shared" si="145"/>
        <v>7</v>
      </c>
      <c r="AB586" s="5">
        <f t="shared" si="135"/>
        <v>0</v>
      </c>
      <c r="AC586" s="5">
        <f t="shared" ref="AC586" si="146">SUM(B586:Y586)-AB586</f>
        <v>1892821</v>
      </c>
      <c r="AD586" s="5">
        <f t="shared" si="136"/>
        <v>1892821</v>
      </c>
      <c r="AE586" s="12"/>
      <c r="AF586" s="12">
        <f t="shared" si="131"/>
        <v>7</v>
      </c>
      <c r="AG586" s="12">
        <f t="shared" si="132"/>
        <v>2022</v>
      </c>
      <c r="AH586" s="12"/>
      <c r="AI586" s="5">
        <f t="shared" si="133"/>
        <v>112056</v>
      </c>
      <c r="AJ586" s="12">
        <f t="shared" ref="AJ586" si="147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>
        <f t="shared" si="144"/>
        <v>1</v>
      </c>
      <c r="BB586" s="5">
        <f t="shared" si="143"/>
        <v>0</v>
      </c>
      <c r="BC586" s="5">
        <f t="shared" si="137"/>
        <v>1892821</v>
      </c>
      <c r="BD586" s="5">
        <f t="shared" si="138"/>
        <v>1892821</v>
      </c>
      <c r="BE586" s="12"/>
      <c r="BF586" s="12">
        <f t="shared" si="142"/>
        <v>7</v>
      </c>
      <c r="BG586" s="12">
        <f t="shared" si="139"/>
        <v>2022</v>
      </c>
      <c r="BH586" s="12"/>
      <c r="BI586" s="5">
        <f t="shared" si="140"/>
        <v>112056</v>
      </c>
      <c r="BJ586" s="12">
        <f t="shared" si="141"/>
        <v>21</v>
      </c>
    </row>
    <row r="587" spans="1:62" x14ac:dyDescent="0.25">
      <c r="A587" s="33"/>
      <c r="AA587" s="13"/>
    </row>
    <row r="588" spans="1:62" x14ac:dyDescent="0.25">
      <c r="A588" s="33"/>
    </row>
    <row r="589" spans="1:62" x14ac:dyDescent="0.25">
      <c r="A589" s="33"/>
    </row>
    <row r="590" spans="1:62" x14ac:dyDescent="0.25">
      <c r="A590" s="33"/>
    </row>
    <row r="591" spans="1:62" x14ac:dyDescent="0.25">
      <c r="A591" s="33"/>
    </row>
    <row r="592" spans="1:62" x14ac:dyDescent="0.25">
      <c r="A592" s="33"/>
    </row>
    <row r="593" spans="1:1" x14ac:dyDescent="0.25">
      <c r="A593" s="33"/>
    </row>
    <row r="594" spans="1:1" x14ac:dyDescent="0.25">
      <c r="A594" s="33"/>
    </row>
    <row r="595" spans="1:1" x14ac:dyDescent="0.25">
      <c r="A595" s="33"/>
    </row>
    <row r="596" spans="1:1" x14ac:dyDescent="0.25">
      <c r="A596" s="33"/>
    </row>
    <row r="597" spans="1:1" x14ac:dyDescent="0.25">
      <c r="A597" s="33"/>
    </row>
    <row r="598" spans="1:1" x14ac:dyDescent="0.25">
      <c r="A598" s="33"/>
    </row>
    <row r="599" spans="1:1" x14ac:dyDescent="0.25">
      <c r="A599" s="33"/>
    </row>
    <row r="600" spans="1:1" x14ac:dyDescent="0.25">
      <c r="A600" s="33"/>
    </row>
    <row r="601" spans="1:1" x14ac:dyDescent="0.25">
      <c r="A601" s="33"/>
    </row>
    <row r="602" spans="1:1" x14ac:dyDescent="0.25">
      <c r="A602" s="33"/>
    </row>
    <row r="603" spans="1:1" x14ac:dyDescent="0.25">
      <c r="A603" s="33"/>
    </row>
    <row r="604" spans="1:1" x14ac:dyDescent="0.25">
      <c r="A604" s="33"/>
    </row>
    <row r="605" spans="1:1" x14ac:dyDescent="0.25">
      <c r="A605" s="33"/>
    </row>
    <row r="606" spans="1:1" x14ac:dyDescent="0.25">
      <c r="A606" s="33"/>
    </row>
    <row r="607" spans="1:1" x14ac:dyDescent="0.25">
      <c r="A607" s="33"/>
    </row>
    <row r="608" spans="1:1" x14ac:dyDescent="0.25">
      <c r="A608" s="33"/>
    </row>
    <row r="609" spans="1:1" x14ac:dyDescent="0.25">
      <c r="A609" s="33"/>
    </row>
    <row r="610" spans="1:1" x14ac:dyDescent="0.25">
      <c r="A610" s="33"/>
    </row>
    <row r="611" spans="1:1" x14ac:dyDescent="0.25">
      <c r="A611" s="33"/>
    </row>
    <row r="612" spans="1:1" x14ac:dyDescent="0.25">
      <c r="A612" s="33"/>
    </row>
    <row r="613" spans="1:1" x14ac:dyDescent="0.25">
      <c r="A613" s="33"/>
    </row>
    <row r="614" spans="1:1" x14ac:dyDescent="0.25">
      <c r="A614" s="33"/>
    </row>
    <row r="615" spans="1:1" x14ac:dyDescent="0.25">
      <c r="A615" s="33"/>
    </row>
    <row r="616" spans="1:1" x14ac:dyDescent="0.25">
      <c r="A616" s="33"/>
    </row>
    <row r="617" spans="1:1" x14ac:dyDescent="0.25">
      <c r="A617" s="33"/>
    </row>
    <row r="618" spans="1:1" x14ac:dyDescent="0.25">
      <c r="A618" s="33"/>
    </row>
    <row r="619" spans="1:1" x14ac:dyDescent="0.25">
      <c r="A619" s="33"/>
    </row>
    <row r="620" spans="1:1" x14ac:dyDescent="0.25">
      <c r="A620" s="33"/>
    </row>
    <row r="621" spans="1:1" x14ac:dyDescent="0.25">
      <c r="A621" s="33"/>
    </row>
    <row r="622" spans="1:1" x14ac:dyDescent="0.25">
      <c r="A622" s="33"/>
    </row>
    <row r="623" spans="1:1" x14ac:dyDescent="0.25">
      <c r="A623" s="33"/>
    </row>
    <row r="624" spans="1:1" x14ac:dyDescent="0.25">
      <c r="A624" s="33"/>
    </row>
    <row r="625" spans="1:1" x14ac:dyDescent="0.25">
      <c r="A625" s="33"/>
    </row>
    <row r="626" spans="1:1" x14ac:dyDescent="0.25">
      <c r="A626" s="33"/>
    </row>
    <row r="627" spans="1:1" x14ac:dyDescent="0.25">
      <c r="A627" s="33"/>
    </row>
    <row r="628" spans="1:1" x14ac:dyDescent="0.25">
      <c r="A628" s="33"/>
    </row>
    <row r="629" spans="1:1" x14ac:dyDescent="0.25">
      <c r="A629" s="33"/>
    </row>
    <row r="630" spans="1:1" x14ac:dyDescent="0.25">
      <c r="A630" s="33"/>
    </row>
    <row r="631" spans="1:1" x14ac:dyDescent="0.25">
      <c r="A631" s="33"/>
    </row>
    <row r="632" spans="1:1" x14ac:dyDescent="0.25">
      <c r="A632" s="33"/>
    </row>
    <row r="633" spans="1:1" x14ac:dyDescent="0.25">
      <c r="A633" s="33"/>
    </row>
    <row r="634" spans="1:1" x14ac:dyDescent="0.25">
      <c r="A634" s="33"/>
    </row>
    <row r="635" spans="1:1" x14ac:dyDescent="0.25">
      <c r="A635" s="33"/>
    </row>
    <row r="636" spans="1:1" x14ac:dyDescent="0.25">
      <c r="A636" s="33"/>
    </row>
    <row r="637" spans="1:1" x14ac:dyDescent="0.25">
      <c r="A637" s="33"/>
    </row>
    <row r="638" spans="1:1" x14ac:dyDescent="0.25">
      <c r="A638" s="33"/>
    </row>
    <row r="639" spans="1:1" x14ac:dyDescent="0.25">
      <c r="A639" s="33"/>
    </row>
    <row r="640" spans="1:1" x14ac:dyDescent="0.25">
      <c r="A640" s="33"/>
    </row>
    <row r="641" spans="1:1" x14ac:dyDescent="0.25">
      <c r="A641" s="33"/>
    </row>
    <row r="642" spans="1:1" x14ac:dyDescent="0.25">
      <c r="A642" s="33"/>
    </row>
    <row r="643" spans="1:1" x14ac:dyDescent="0.25">
      <c r="A643" s="33"/>
    </row>
    <row r="644" spans="1:1" x14ac:dyDescent="0.25">
      <c r="A644" s="33"/>
    </row>
    <row r="645" spans="1:1" x14ac:dyDescent="0.25">
      <c r="A645" s="33"/>
    </row>
    <row r="646" spans="1:1" x14ac:dyDescent="0.25">
      <c r="A646" s="33"/>
    </row>
    <row r="647" spans="1:1" x14ac:dyDescent="0.25">
      <c r="A647" s="33"/>
    </row>
    <row r="648" spans="1:1" x14ac:dyDescent="0.25">
      <c r="A648" s="3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48"/>
  <sheetViews>
    <sheetView zoomScale="80" zoomScaleNormal="80" workbookViewId="0">
      <selection activeCell="A10" sqref="A10:Y586"/>
    </sheetView>
  </sheetViews>
  <sheetFormatPr defaultColWidth="9.28515625" defaultRowHeight="15" x14ac:dyDescent="0.25"/>
  <cols>
    <col min="1" max="1" width="10.710937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5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51" x14ac:dyDescent="0.25">
      <c r="A3" s="28" t="s">
        <v>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51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51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5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5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51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3">
        <v>44197</v>
      </c>
      <c r="B10" s="10">
        <v>14424</v>
      </c>
      <c r="C10" s="10">
        <v>14376</v>
      </c>
      <c r="D10" s="10">
        <v>14480</v>
      </c>
      <c r="E10" s="10">
        <v>14528</v>
      </c>
      <c r="F10" s="10">
        <v>14826</v>
      </c>
      <c r="G10" s="10">
        <v>15077</v>
      </c>
      <c r="H10" s="10">
        <v>15788</v>
      </c>
      <c r="I10" s="10">
        <v>18915</v>
      </c>
      <c r="J10" s="10">
        <v>20011</v>
      </c>
      <c r="K10" s="10">
        <v>21306</v>
      </c>
      <c r="L10" s="10">
        <v>22350</v>
      </c>
      <c r="M10" s="10">
        <v>21948</v>
      </c>
      <c r="N10" s="10">
        <v>21502</v>
      </c>
      <c r="O10" s="10">
        <v>21260</v>
      </c>
      <c r="P10" s="10">
        <v>20913</v>
      </c>
      <c r="Q10" s="10">
        <v>20867</v>
      </c>
      <c r="R10" s="10">
        <v>20665</v>
      </c>
      <c r="S10" s="10">
        <v>19069</v>
      </c>
      <c r="T10" s="10">
        <v>18114</v>
      </c>
      <c r="U10" s="10">
        <v>17523</v>
      </c>
      <c r="V10" s="10">
        <v>16753</v>
      </c>
      <c r="W10" s="10">
        <v>16398</v>
      </c>
      <c r="X10" s="10">
        <v>15289</v>
      </c>
      <c r="Y10" s="10">
        <v>14826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431208</v>
      </c>
      <c r="AE10" s="5">
        <f t="shared" ref="AE10:AE73" si="1">SUM(B10:Y10)</f>
        <v>431208</v>
      </c>
      <c r="AF10" s="12"/>
      <c r="AG10" s="12">
        <f t="shared" ref="AG10:AG73" si="2">MONTH(A10)</f>
        <v>1</v>
      </c>
      <c r="AH10" s="12">
        <f t="shared" ref="AH10:AH73" si="3">YEAR(A10)</f>
        <v>2021</v>
      </c>
      <c r="AI10" s="12"/>
      <c r="AJ10" s="5">
        <f t="shared" ref="AJ10:AJ73" si="4">MAX(B10:Y10)</f>
        <v>22350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3">
        <v>44198</v>
      </c>
      <c r="B11" s="10">
        <v>14312</v>
      </c>
      <c r="C11" s="10">
        <v>14324</v>
      </c>
      <c r="D11" s="10">
        <v>14516</v>
      </c>
      <c r="E11" s="10">
        <v>14586</v>
      </c>
      <c r="F11" s="10">
        <v>14863</v>
      </c>
      <c r="G11" s="10">
        <v>15018</v>
      </c>
      <c r="H11" s="10">
        <v>15726</v>
      </c>
      <c r="I11" s="10">
        <v>18841</v>
      </c>
      <c r="J11" s="10">
        <v>19933</v>
      </c>
      <c r="K11" s="10">
        <v>21223</v>
      </c>
      <c r="L11" s="10">
        <v>22263</v>
      </c>
      <c r="M11" s="10">
        <v>21862</v>
      </c>
      <c r="N11" s="10">
        <v>22013</v>
      </c>
      <c r="O11" s="10">
        <v>21840</v>
      </c>
      <c r="P11" s="10">
        <v>21574</v>
      </c>
      <c r="Q11" s="10">
        <v>20910</v>
      </c>
      <c r="R11" s="10">
        <v>20584</v>
      </c>
      <c r="S11" s="10">
        <v>18994</v>
      </c>
      <c r="T11" s="10">
        <v>18044</v>
      </c>
      <c r="U11" s="10">
        <v>17455</v>
      </c>
      <c r="V11" s="10">
        <v>16688</v>
      </c>
      <c r="W11" s="10">
        <v>16334</v>
      </c>
      <c r="X11" s="10">
        <v>15214</v>
      </c>
      <c r="Y11" s="10">
        <v>14811</v>
      </c>
      <c r="AB11" s="13">
        <f>WEEKDAY(B11,2)</f>
        <v>3</v>
      </c>
      <c r="AC11" s="5">
        <f t="shared" ref="AC11:AC73" si="6">IF(AND(AB11&gt;1,AB11&lt;7),SUM(I11:X11),0)</f>
        <v>313772</v>
      </c>
      <c r="AD11" s="5">
        <f t="shared" si="0"/>
        <v>118156</v>
      </c>
      <c r="AE11" s="5">
        <f t="shared" si="1"/>
        <v>431928</v>
      </c>
      <c r="AF11" s="12"/>
      <c r="AG11" s="12">
        <f t="shared" si="2"/>
        <v>1</v>
      </c>
      <c r="AH11" s="12">
        <f t="shared" si="3"/>
        <v>2021</v>
      </c>
      <c r="AI11" s="12"/>
      <c r="AJ11" s="5">
        <f t="shared" si="4"/>
        <v>22263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3">
        <v>44199</v>
      </c>
      <c r="B12" s="10">
        <v>14281</v>
      </c>
      <c r="C12" s="10">
        <v>14303</v>
      </c>
      <c r="D12" s="10">
        <v>14555</v>
      </c>
      <c r="E12" s="10">
        <v>14688</v>
      </c>
      <c r="F12" s="10">
        <v>15130</v>
      </c>
      <c r="G12" s="10">
        <v>14971</v>
      </c>
      <c r="H12" s="10">
        <v>15677</v>
      </c>
      <c r="I12" s="10">
        <v>18783</v>
      </c>
      <c r="J12" s="10">
        <v>19871</v>
      </c>
      <c r="K12" s="10">
        <v>21158</v>
      </c>
      <c r="L12" s="10">
        <v>22194</v>
      </c>
      <c r="M12" s="10">
        <v>21795</v>
      </c>
      <c r="N12" s="10">
        <v>21352</v>
      </c>
      <c r="O12" s="10">
        <v>21111</v>
      </c>
      <c r="P12" s="10">
        <v>23365</v>
      </c>
      <c r="Q12" s="10">
        <v>22169</v>
      </c>
      <c r="R12" s="10">
        <v>20944</v>
      </c>
      <c r="S12" s="10">
        <v>18936</v>
      </c>
      <c r="T12" s="10">
        <v>17988</v>
      </c>
      <c r="U12" s="10">
        <v>17401</v>
      </c>
      <c r="V12" s="10">
        <v>16636</v>
      </c>
      <c r="W12" s="10">
        <v>16284</v>
      </c>
      <c r="X12" s="10">
        <v>15290</v>
      </c>
      <c r="Y12" s="10">
        <v>14790</v>
      </c>
      <c r="AB12" s="13">
        <f t="shared" ref="AB12:AB24" si="7">WEEKDAY(B12,2)</f>
        <v>7</v>
      </c>
      <c r="AC12" s="5">
        <f>IF(AND(AB12&gt;1,AB12&lt;7),SUM(I12:X12),0)</f>
        <v>0</v>
      </c>
      <c r="AD12" s="5">
        <f t="shared" si="0"/>
        <v>433672</v>
      </c>
      <c r="AE12" s="5">
        <f t="shared" si="1"/>
        <v>433672</v>
      </c>
      <c r="AF12" s="12"/>
      <c r="AG12" s="12">
        <f t="shared" si="2"/>
        <v>1</v>
      </c>
      <c r="AH12" s="12">
        <f t="shared" si="3"/>
        <v>2021</v>
      </c>
      <c r="AI12" s="12"/>
      <c r="AJ12" s="5">
        <f t="shared" si="4"/>
        <v>23365</v>
      </c>
      <c r="AK12" s="12">
        <f t="shared" si="5"/>
        <v>15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3">
        <v>44200</v>
      </c>
      <c r="B13" s="10">
        <v>14279</v>
      </c>
      <c r="C13" s="10">
        <v>14387</v>
      </c>
      <c r="D13" s="10">
        <v>14531</v>
      </c>
      <c r="E13" s="10">
        <v>14751</v>
      </c>
      <c r="F13" s="10">
        <v>15325</v>
      </c>
      <c r="G13" s="10">
        <v>15721</v>
      </c>
      <c r="H13" s="10">
        <v>15680</v>
      </c>
      <c r="I13" s="10">
        <v>19456</v>
      </c>
      <c r="J13" s="10">
        <v>20614</v>
      </c>
      <c r="K13" s="10">
        <v>21675</v>
      </c>
      <c r="L13" s="10">
        <v>22748</v>
      </c>
      <c r="M13" s="10">
        <v>22397</v>
      </c>
      <c r="N13" s="10">
        <v>22287</v>
      </c>
      <c r="O13" s="10">
        <v>22143</v>
      </c>
      <c r="P13" s="10">
        <v>22035</v>
      </c>
      <c r="Q13" s="10">
        <v>21578</v>
      </c>
      <c r="R13" s="10">
        <v>21157</v>
      </c>
      <c r="S13" s="10">
        <v>19102</v>
      </c>
      <c r="T13" s="10">
        <v>18008</v>
      </c>
      <c r="U13" s="10">
        <v>17438</v>
      </c>
      <c r="V13" s="10">
        <v>16707</v>
      </c>
      <c r="W13" s="10">
        <v>16327</v>
      </c>
      <c r="X13" s="10">
        <v>15174</v>
      </c>
      <c r="Y13" s="10">
        <v>14688</v>
      </c>
      <c r="AB13" s="13">
        <f t="shared" si="7"/>
        <v>5</v>
      </c>
      <c r="AC13" s="5">
        <f t="shared" si="6"/>
        <v>318846</v>
      </c>
      <c r="AD13" s="5">
        <f t="shared" si="0"/>
        <v>119362</v>
      </c>
      <c r="AE13" s="5">
        <f t="shared" si="1"/>
        <v>438208</v>
      </c>
      <c r="AF13" s="12"/>
      <c r="AG13" s="12">
        <f t="shared" si="2"/>
        <v>1</v>
      </c>
      <c r="AH13" s="12">
        <f t="shared" si="3"/>
        <v>2021</v>
      </c>
      <c r="AI13" s="12"/>
      <c r="AJ13" s="5">
        <f t="shared" si="4"/>
        <v>22748</v>
      </c>
      <c r="AK13" s="12">
        <f t="shared" si="5"/>
        <v>11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3">
        <v>44201</v>
      </c>
      <c r="B14" s="10">
        <v>14274</v>
      </c>
      <c r="C14" s="10">
        <v>14234</v>
      </c>
      <c r="D14" s="10">
        <v>14403</v>
      </c>
      <c r="E14" s="10">
        <v>14631</v>
      </c>
      <c r="F14" s="10">
        <v>15164</v>
      </c>
      <c r="G14" s="10">
        <v>15509</v>
      </c>
      <c r="H14" s="10">
        <v>15601</v>
      </c>
      <c r="I14" s="10">
        <v>19358</v>
      </c>
      <c r="J14" s="10">
        <v>20509</v>
      </c>
      <c r="K14" s="10">
        <v>21565</v>
      </c>
      <c r="L14" s="10">
        <v>22633</v>
      </c>
      <c r="M14" s="10">
        <v>22283</v>
      </c>
      <c r="N14" s="10">
        <v>22289</v>
      </c>
      <c r="O14" s="10">
        <v>22226</v>
      </c>
      <c r="P14" s="10">
        <v>22113</v>
      </c>
      <c r="Q14" s="10">
        <v>21699</v>
      </c>
      <c r="R14" s="10">
        <v>21050</v>
      </c>
      <c r="S14" s="10">
        <v>19005</v>
      </c>
      <c r="T14" s="10">
        <v>17917</v>
      </c>
      <c r="U14" s="10">
        <v>17350</v>
      </c>
      <c r="V14" s="10">
        <v>16622</v>
      </c>
      <c r="W14" s="10">
        <v>16244</v>
      </c>
      <c r="X14" s="10">
        <v>14785</v>
      </c>
      <c r="Y14" s="10">
        <v>14239</v>
      </c>
      <c r="AB14" s="13">
        <f t="shared" si="7"/>
        <v>7</v>
      </c>
      <c r="AC14" s="5">
        <f t="shared" si="6"/>
        <v>0</v>
      </c>
      <c r="AD14" s="5">
        <f t="shared" si="0"/>
        <v>435703</v>
      </c>
      <c r="AE14" s="5">
        <f t="shared" si="1"/>
        <v>435703</v>
      </c>
      <c r="AF14" s="12"/>
      <c r="AG14" s="12">
        <f t="shared" si="2"/>
        <v>1</v>
      </c>
      <c r="AH14" s="12">
        <f t="shared" si="3"/>
        <v>2021</v>
      </c>
      <c r="AI14" s="12"/>
      <c r="AJ14" s="5">
        <f t="shared" si="4"/>
        <v>22633</v>
      </c>
      <c r="AK14" s="12">
        <f t="shared" si="5"/>
        <v>11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3">
        <v>44202</v>
      </c>
      <c r="B15" s="10">
        <v>13830</v>
      </c>
      <c r="C15" s="10">
        <v>13860</v>
      </c>
      <c r="D15" s="10">
        <v>14069</v>
      </c>
      <c r="E15" s="10">
        <v>14323</v>
      </c>
      <c r="F15" s="10">
        <v>15081</v>
      </c>
      <c r="G15" s="10">
        <v>15550</v>
      </c>
      <c r="H15" s="10">
        <v>15558</v>
      </c>
      <c r="I15" s="10">
        <v>19305</v>
      </c>
      <c r="J15" s="10">
        <v>20453</v>
      </c>
      <c r="K15" s="10">
        <v>21507</v>
      </c>
      <c r="L15" s="10">
        <v>22571</v>
      </c>
      <c r="M15" s="10">
        <v>22223</v>
      </c>
      <c r="N15" s="10">
        <v>22142</v>
      </c>
      <c r="O15" s="10">
        <v>21913</v>
      </c>
      <c r="P15" s="10">
        <v>23000</v>
      </c>
      <c r="Q15" s="10">
        <v>23206</v>
      </c>
      <c r="R15" s="10">
        <v>20992</v>
      </c>
      <c r="S15" s="10">
        <v>18953</v>
      </c>
      <c r="T15" s="10">
        <v>17868</v>
      </c>
      <c r="U15" s="10">
        <v>17302</v>
      </c>
      <c r="V15" s="10">
        <v>16576</v>
      </c>
      <c r="W15" s="10">
        <v>16200</v>
      </c>
      <c r="X15" s="10">
        <v>14701</v>
      </c>
      <c r="Y15" s="10">
        <v>14203</v>
      </c>
      <c r="AB15" s="13">
        <f t="shared" si="7"/>
        <v>4</v>
      </c>
      <c r="AC15" s="5">
        <f t="shared" si="6"/>
        <v>318912</v>
      </c>
      <c r="AD15" s="5">
        <f t="shared" si="0"/>
        <v>116474</v>
      </c>
      <c r="AE15" s="5">
        <f t="shared" si="1"/>
        <v>435386</v>
      </c>
      <c r="AF15" s="12"/>
      <c r="AG15" s="12">
        <f t="shared" si="2"/>
        <v>1</v>
      </c>
      <c r="AH15" s="12">
        <f t="shared" si="3"/>
        <v>2021</v>
      </c>
      <c r="AI15" s="12"/>
      <c r="AJ15" s="5">
        <f t="shared" si="4"/>
        <v>23206</v>
      </c>
      <c r="AK15" s="12">
        <f t="shared" si="5"/>
        <v>16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3">
        <v>44203</v>
      </c>
      <c r="B16" s="10">
        <v>13812</v>
      </c>
      <c r="C16" s="10">
        <v>13864</v>
      </c>
      <c r="D16" s="10">
        <v>14001</v>
      </c>
      <c r="E16" s="10">
        <v>14225</v>
      </c>
      <c r="F16" s="10">
        <v>14767</v>
      </c>
      <c r="G16" s="10">
        <v>15098</v>
      </c>
      <c r="H16" s="10">
        <v>15511</v>
      </c>
      <c r="I16" s="10">
        <v>19246</v>
      </c>
      <c r="J16" s="10">
        <v>20391</v>
      </c>
      <c r="K16" s="10">
        <v>21441</v>
      </c>
      <c r="L16" s="10">
        <v>22502</v>
      </c>
      <c r="M16" s="10">
        <v>22155</v>
      </c>
      <c r="N16" s="10">
        <v>21814</v>
      </c>
      <c r="O16" s="10">
        <v>21597</v>
      </c>
      <c r="P16" s="10">
        <v>21188</v>
      </c>
      <c r="Q16" s="10">
        <v>21330</v>
      </c>
      <c r="R16" s="10">
        <v>20928</v>
      </c>
      <c r="S16" s="10">
        <v>18896</v>
      </c>
      <c r="T16" s="10">
        <v>17814</v>
      </c>
      <c r="U16" s="10">
        <v>17250</v>
      </c>
      <c r="V16" s="10">
        <v>16526</v>
      </c>
      <c r="W16" s="10">
        <v>16150</v>
      </c>
      <c r="X16" s="10">
        <v>14918</v>
      </c>
      <c r="Y16" s="10">
        <v>14522</v>
      </c>
      <c r="AB16" s="13">
        <f t="shared" si="7"/>
        <v>7</v>
      </c>
      <c r="AC16" s="5">
        <f t="shared" si="6"/>
        <v>0</v>
      </c>
      <c r="AD16" s="5">
        <f t="shared" si="0"/>
        <v>429946</v>
      </c>
      <c r="AE16" s="5">
        <f t="shared" si="1"/>
        <v>429946</v>
      </c>
      <c r="AF16" s="12"/>
      <c r="AG16" s="12">
        <f t="shared" si="2"/>
        <v>1</v>
      </c>
      <c r="AH16" s="12">
        <f t="shared" si="3"/>
        <v>2021</v>
      </c>
      <c r="AI16" s="12"/>
      <c r="AJ16" s="5">
        <f t="shared" si="4"/>
        <v>22502</v>
      </c>
      <c r="AK16" s="12">
        <f t="shared" si="5"/>
        <v>11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3">
        <v>44204</v>
      </c>
      <c r="B17" s="10">
        <v>14182</v>
      </c>
      <c r="C17" s="10">
        <v>14274</v>
      </c>
      <c r="D17" s="10">
        <v>14471</v>
      </c>
      <c r="E17" s="10">
        <v>14747</v>
      </c>
      <c r="F17" s="10">
        <v>15342</v>
      </c>
      <c r="G17" s="10">
        <v>15635</v>
      </c>
      <c r="H17" s="10">
        <v>15467</v>
      </c>
      <c r="I17" s="10">
        <v>19191</v>
      </c>
      <c r="J17" s="10">
        <v>20333</v>
      </c>
      <c r="K17" s="10">
        <v>21380</v>
      </c>
      <c r="L17" s="10">
        <v>22438</v>
      </c>
      <c r="M17" s="10">
        <v>22092</v>
      </c>
      <c r="N17" s="10">
        <v>21752</v>
      </c>
      <c r="O17" s="10">
        <v>21535</v>
      </c>
      <c r="P17" s="10">
        <v>21245</v>
      </c>
      <c r="Q17" s="10">
        <v>21269</v>
      </c>
      <c r="R17" s="10">
        <v>20869</v>
      </c>
      <c r="S17" s="10">
        <v>18842</v>
      </c>
      <c r="T17" s="10">
        <v>17763</v>
      </c>
      <c r="U17" s="10">
        <v>17200</v>
      </c>
      <c r="V17" s="10">
        <v>16479</v>
      </c>
      <c r="W17" s="10">
        <v>16257</v>
      </c>
      <c r="X17" s="10">
        <v>15691</v>
      </c>
      <c r="Y17" s="10">
        <v>15241</v>
      </c>
      <c r="AB17" s="13">
        <f t="shared" si="7"/>
        <v>6</v>
      </c>
      <c r="AC17" s="5">
        <f t="shared" si="6"/>
        <v>314336</v>
      </c>
      <c r="AD17" s="5">
        <f t="shared" si="0"/>
        <v>119359</v>
      </c>
      <c r="AE17" s="5">
        <f t="shared" si="1"/>
        <v>433695</v>
      </c>
      <c r="AF17" s="12"/>
      <c r="AG17" s="12">
        <f t="shared" si="2"/>
        <v>1</v>
      </c>
      <c r="AH17" s="12">
        <f t="shared" si="3"/>
        <v>2021</v>
      </c>
      <c r="AI17" s="12"/>
      <c r="AJ17" s="5">
        <f t="shared" si="4"/>
        <v>22438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3">
        <v>44205</v>
      </c>
      <c r="B18" s="10">
        <v>14816</v>
      </c>
      <c r="C18" s="10">
        <v>14707</v>
      </c>
      <c r="D18" s="10">
        <v>15173</v>
      </c>
      <c r="E18" s="10">
        <v>15057</v>
      </c>
      <c r="F18" s="10">
        <v>15454</v>
      </c>
      <c r="G18" s="10">
        <v>15474</v>
      </c>
      <c r="H18" s="10">
        <v>15333</v>
      </c>
      <c r="I18" s="10">
        <v>18369</v>
      </c>
      <c r="J18" s="10">
        <v>19434</v>
      </c>
      <c r="K18" s="10">
        <v>20692</v>
      </c>
      <c r="L18" s="10">
        <v>21706</v>
      </c>
      <c r="M18" s="10">
        <v>21315</v>
      </c>
      <c r="N18" s="10">
        <v>20940</v>
      </c>
      <c r="O18" s="10">
        <v>21067</v>
      </c>
      <c r="P18" s="10">
        <v>20657</v>
      </c>
      <c r="Q18" s="10">
        <v>20492</v>
      </c>
      <c r="R18" s="10">
        <v>20069</v>
      </c>
      <c r="S18" s="10">
        <v>18519</v>
      </c>
      <c r="T18" s="10">
        <v>17592</v>
      </c>
      <c r="U18" s="10">
        <v>17018</v>
      </c>
      <c r="V18" s="10">
        <v>16270</v>
      </c>
      <c r="W18" s="10">
        <v>15926</v>
      </c>
      <c r="X18" s="10">
        <v>15016</v>
      </c>
      <c r="Y18" s="10">
        <v>14647</v>
      </c>
      <c r="AB18" s="13">
        <f t="shared" si="7"/>
        <v>3</v>
      </c>
      <c r="AC18" s="5">
        <f t="shared" si="6"/>
        <v>305082</v>
      </c>
      <c r="AD18" s="5">
        <f t="shared" si="0"/>
        <v>120661</v>
      </c>
      <c r="AE18" s="5">
        <f t="shared" si="1"/>
        <v>425743</v>
      </c>
      <c r="AF18" s="12"/>
      <c r="AG18" s="12">
        <f t="shared" si="2"/>
        <v>1</v>
      </c>
      <c r="AH18" s="12">
        <f t="shared" si="3"/>
        <v>2021</v>
      </c>
      <c r="AI18" s="12"/>
      <c r="AJ18" s="5">
        <f t="shared" si="4"/>
        <v>21706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3">
        <v>44206</v>
      </c>
      <c r="B19" s="10">
        <v>14422</v>
      </c>
      <c r="C19" s="10">
        <v>14443</v>
      </c>
      <c r="D19" s="10">
        <v>14384</v>
      </c>
      <c r="E19" s="10">
        <v>14380</v>
      </c>
      <c r="F19" s="10">
        <v>14801</v>
      </c>
      <c r="G19" s="10">
        <v>14644</v>
      </c>
      <c r="H19" s="10">
        <v>15334</v>
      </c>
      <c r="I19" s="10">
        <v>18371</v>
      </c>
      <c r="J19" s="10">
        <v>19436</v>
      </c>
      <c r="K19" s="10">
        <v>20695</v>
      </c>
      <c r="L19" s="10">
        <v>21708</v>
      </c>
      <c r="M19" s="10">
        <v>21318</v>
      </c>
      <c r="N19" s="10">
        <v>20884</v>
      </c>
      <c r="O19" s="10">
        <v>20649</v>
      </c>
      <c r="P19" s="10">
        <v>20312</v>
      </c>
      <c r="Q19" s="10">
        <v>20267</v>
      </c>
      <c r="R19" s="10">
        <v>20071</v>
      </c>
      <c r="S19" s="10">
        <v>18521</v>
      </c>
      <c r="T19" s="10">
        <v>17594</v>
      </c>
      <c r="U19" s="10">
        <v>17020</v>
      </c>
      <c r="V19" s="10">
        <v>16272</v>
      </c>
      <c r="W19" s="10">
        <v>16340</v>
      </c>
      <c r="X19" s="10">
        <v>15445</v>
      </c>
      <c r="Y19" s="10">
        <v>15028</v>
      </c>
      <c r="AB19" s="13">
        <f t="shared" si="7"/>
        <v>1</v>
      </c>
      <c r="AC19" s="5">
        <f t="shared" si="6"/>
        <v>0</v>
      </c>
      <c r="AD19" s="5">
        <f t="shared" si="0"/>
        <v>422339</v>
      </c>
      <c r="AE19" s="5">
        <f t="shared" si="1"/>
        <v>422339</v>
      </c>
      <c r="AF19" s="12"/>
      <c r="AG19" s="12">
        <f t="shared" si="2"/>
        <v>1</v>
      </c>
      <c r="AH19" s="12">
        <f t="shared" si="3"/>
        <v>2021</v>
      </c>
      <c r="AI19" s="12"/>
      <c r="AJ19" s="5">
        <f t="shared" si="4"/>
        <v>21708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3">
        <v>44207</v>
      </c>
      <c r="B20" s="10">
        <v>14871</v>
      </c>
      <c r="C20" s="10">
        <v>14962</v>
      </c>
      <c r="D20" s="10">
        <v>15259</v>
      </c>
      <c r="E20" s="10">
        <v>15573</v>
      </c>
      <c r="F20" s="10">
        <v>16333</v>
      </c>
      <c r="G20" s="10">
        <v>16880</v>
      </c>
      <c r="H20" s="10">
        <v>16128</v>
      </c>
      <c r="I20" s="10">
        <v>19503</v>
      </c>
      <c r="J20" s="10">
        <v>20662</v>
      </c>
      <c r="K20" s="10">
        <v>21727</v>
      </c>
      <c r="L20" s="10">
        <v>22802</v>
      </c>
      <c r="M20" s="10">
        <v>22450</v>
      </c>
      <c r="N20" s="10">
        <v>22105</v>
      </c>
      <c r="O20" s="10">
        <v>21885</v>
      </c>
      <c r="P20" s="10">
        <v>21937</v>
      </c>
      <c r="Q20" s="10">
        <v>21614</v>
      </c>
      <c r="R20" s="10">
        <v>21207</v>
      </c>
      <c r="S20" s="10">
        <v>19147</v>
      </c>
      <c r="T20" s="10">
        <v>18051</v>
      </c>
      <c r="U20" s="10">
        <v>17479</v>
      </c>
      <c r="V20" s="10">
        <v>16746</v>
      </c>
      <c r="W20" s="10">
        <v>16365</v>
      </c>
      <c r="X20" s="10">
        <v>15021</v>
      </c>
      <c r="Y20" s="10">
        <v>14608</v>
      </c>
      <c r="AB20" s="13">
        <f t="shared" si="7"/>
        <v>2</v>
      </c>
      <c r="AC20" s="5">
        <f t="shared" si="6"/>
        <v>318701</v>
      </c>
      <c r="AD20" s="5">
        <f t="shared" si="0"/>
        <v>124614</v>
      </c>
      <c r="AE20" s="5">
        <f t="shared" si="1"/>
        <v>443315</v>
      </c>
      <c r="AF20" s="12"/>
      <c r="AG20" s="12">
        <f t="shared" si="2"/>
        <v>1</v>
      </c>
      <c r="AH20" s="12">
        <f t="shared" si="3"/>
        <v>2021</v>
      </c>
      <c r="AI20" s="12"/>
      <c r="AJ20" s="5">
        <f t="shared" si="4"/>
        <v>22802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3">
        <v>44208</v>
      </c>
      <c r="B21" s="10">
        <v>14410</v>
      </c>
      <c r="C21" s="10">
        <v>14543</v>
      </c>
      <c r="D21" s="10">
        <v>14840</v>
      </c>
      <c r="E21" s="10">
        <v>15168</v>
      </c>
      <c r="F21" s="10">
        <v>15750</v>
      </c>
      <c r="G21" s="10">
        <v>16153</v>
      </c>
      <c r="H21" s="10">
        <v>15734</v>
      </c>
      <c r="I21" s="10">
        <v>19523</v>
      </c>
      <c r="J21" s="10">
        <v>20684</v>
      </c>
      <c r="K21" s="10">
        <v>21749</v>
      </c>
      <c r="L21" s="10">
        <v>22826</v>
      </c>
      <c r="M21" s="10">
        <v>22473</v>
      </c>
      <c r="N21" s="10">
        <v>22128</v>
      </c>
      <c r="O21" s="10">
        <v>21907</v>
      </c>
      <c r="P21" s="10">
        <v>21493</v>
      </c>
      <c r="Q21" s="10">
        <v>21636</v>
      </c>
      <c r="R21" s="10">
        <v>21229</v>
      </c>
      <c r="S21" s="10">
        <v>19167</v>
      </c>
      <c r="T21" s="10">
        <v>18070</v>
      </c>
      <c r="U21" s="10">
        <v>17498</v>
      </c>
      <c r="V21" s="10">
        <v>16764</v>
      </c>
      <c r="W21" s="10">
        <v>16382</v>
      </c>
      <c r="X21" s="10">
        <v>14728</v>
      </c>
      <c r="Y21" s="10">
        <v>14233</v>
      </c>
      <c r="AB21" s="13">
        <f t="shared" si="7"/>
        <v>3</v>
      </c>
      <c r="AC21" s="5">
        <f t="shared" si="6"/>
        <v>318257</v>
      </c>
      <c r="AD21" s="5">
        <f t="shared" si="0"/>
        <v>120831</v>
      </c>
      <c r="AE21" s="5">
        <f t="shared" si="1"/>
        <v>439088</v>
      </c>
      <c r="AF21" s="12"/>
      <c r="AG21" s="12">
        <f t="shared" si="2"/>
        <v>1</v>
      </c>
      <c r="AH21" s="12">
        <f t="shared" si="3"/>
        <v>2021</v>
      </c>
      <c r="AI21" s="12"/>
      <c r="AJ21" s="5">
        <f t="shared" si="4"/>
        <v>22826</v>
      </c>
      <c r="AK21" s="12">
        <f t="shared" si="5"/>
        <v>11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3">
        <v>44209</v>
      </c>
      <c r="B22" s="10">
        <v>13881</v>
      </c>
      <c r="C22" s="10">
        <v>13944</v>
      </c>
      <c r="D22" s="10">
        <v>14059</v>
      </c>
      <c r="E22" s="10">
        <v>14465</v>
      </c>
      <c r="F22" s="10">
        <v>14988</v>
      </c>
      <c r="G22" s="10">
        <v>15232</v>
      </c>
      <c r="H22" s="10">
        <v>15766</v>
      </c>
      <c r="I22" s="10">
        <v>19562</v>
      </c>
      <c r="J22" s="10">
        <v>20726</v>
      </c>
      <c r="K22" s="10">
        <v>21793</v>
      </c>
      <c r="L22" s="10">
        <v>22872</v>
      </c>
      <c r="M22" s="10">
        <v>22519</v>
      </c>
      <c r="N22" s="10">
        <v>22173</v>
      </c>
      <c r="O22" s="10">
        <v>21952</v>
      </c>
      <c r="P22" s="10">
        <v>21536</v>
      </c>
      <c r="Q22" s="10">
        <v>21680</v>
      </c>
      <c r="R22" s="10">
        <v>21272</v>
      </c>
      <c r="S22" s="10">
        <v>19206</v>
      </c>
      <c r="T22" s="10">
        <v>18106</v>
      </c>
      <c r="U22" s="10">
        <v>17533</v>
      </c>
      <c r="V22" s="10">
        <v>16798</v>
      </c>
      <c r="W22" s="10">
        <v>16416</v>
      </c>
      <c r="X22" s="10">
        <v>14758</v>
      </c>
      <c r="Y22" s="10">
        <v>14134</v>
      </c>
      <c r="AB22" s="13">
        <f t="shared" si="7"/>
        <v>6</v>
      </c>
      <c r="AC22" s="5">
        <f t="shared" si="6"/>
        <v>318902</v>
      </c>
      <c r="AD22" s="5">
        <f t="shared" si="0"/>
        <v>116469</v>
      </c>
      <c r="AE22" s="5">
        <f t="shared" si="1"/>
        <v>435371</v>
      </c>
      <c r="AF22" s="12"/>
      <c r="AG22" s="12">
        <f t="shared" si="2"/>
        <v>1</v>
      </c>
      <c r="AH22" s="12">
        <f t="shared" si="3"/>
        <v>2021</v>
      </c>
      <c r="AI22" s="12"/>
      <c r="AJ22" s="5">
        <f t="shared" si="4"/>
        <v>22872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3">
        <v>44210</v>
      </c>
      <c r="B23" s="10">
        <v>13749</v>
      </c>
      <c r="C23" s="10">
        <v>13621</v>
      </c>
      <c r="D23" s="10">
        <v>13754</v>
      </c>
      <c r="E23" s="10">
        <v>13968</v>
      </c>
      <c r="F23" s="10">
        <v>14591</v>
      </c>
      <c r="G23" s="10">
        <v>15208</v>
      </c>
      <c r="H23" s="10">
        <v>15757</v>
      </c>
      <c r="I23" s="10">
        <v>19552</v>
      </c>
      <c r="J23" s="10">
        <v>20714</v>
      </c>
      <c r="K23" s="10">
        <v>21781</v>
      </c>
      <c r="L23" s="10">
        <v>22859</v>
      </c>
      <c r="M23" s="10">
        <v>22506</v>
      </c>
      <c r="N23" s="10">
        <v>22160</v>
      </c>
      <c r="O23" s="10">
        <v>21940</v>
      </c>
      <c r="P23" s="10">
        <v>21524</v>
      </c>
      <c r="Q23" s="10">
        <v>21668</v>
      </c>
      <c r="R23" s="10">
        <v>21260</v>
      </c>
      <c r="S23" s="10">
        <v>19195</v>
      </c>
      <c r="T23" s="10">
        <v>18096</v>
      </c>
      <c r="U23" s="10">
        <v>17523</v>
      </c>
      <c r="V23" s="10">
        <v>16788</v>
      </c>
      <c r="W23" s="10">
        <v>16407</v>
      </c>
      <c r="X23" s="10">
        <v>14750</v>
      </c>
      <c r="Y23" s="10">
        <v>14126</v>
      </c>
      <c r="AB23" s="13">
        <f t="shared" si="7"/>
        <v>7</v>
      </c>
      <c r="AC23" s="5">
        <f t="shared" si="6"/>
        <v>0</v>
      </c>
      <c r="AD23" s="5">
        <f t="shared" si="0"/>
        <v>433497</v>
      </c>
      <c r="AE23" s="5">
        <f t="shared" si="1"/>
        <v>433497</v>
      </c>
      <c r="AF23" s="12"/>
      <c r="AG23" s="12">
        <f t="shared" si="2"/>
        <v>1</v>
      </c>
      <c r="AH23" s="12">
        <f t="shared" si="3"/>
        <v>2021</v>
      </c>
      <c r="AI23" s="12"/>
      <c r="AJ23" s="5">
        <f t="shared" si="4"/>
        <v>22859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3">
        <v>44211</v>
      </c>
      <c r="B24" s="10">
        <v>13766</v>
      </c>
      <c r="C24" s="10">
        <v>13629</v>
      </c>
      <c r="D24" s="10">
        <v>13709</v>
      </c>
      <c r="E24" s="10">
        <v>13912</v>
      </c>
      <c r="F24" s="10">
        <v>14504</v>
      </c>
      <c r="G24" s="10">
        <v>15123</v>
      </c>
      <c r="H24" s="10">
        <v>15776</v>
      </c>
      <c r="I24" s="10">
        <v>19575</v>
      </c>
      <c r="J24" s="10">
        <v>20739</v>
      </c>
      <c r="K24" s="10">
        <v>21808</v>
      </c>
      <c r="L24" s="10">
        <v>22887</v>
      </c>
      <c r="M24" s="10">
        <v>22534</v>
      </c>
      <c r="N24" s="10">
        <v>22187</v>
      </c>
      <c r="O24" s="10">
        <v>21966</v>
      </c>
      <c r="P24" s="10">
        <v>21550</v>
      </c>
      <c r="Q24" s="10">
        <v>21694</v>
      </c>
      <c r="R24" s="10">
        <v>21286</v>
      </c>
      <c r="S24" s="10">
        <v>19219</v>
      </c>
      <c r="T24" s="10">
        <v>18118</v>
      </c>
      <c r="U24" s="10">
        <v>17544</v>
      </c>
      <c r="V24" s="10">
        <v>16809</v>
      </c>
      <c r="W24" s="10">
        <v>16426</v>
      </c>
      <c r="X24" s="10">
        <v>14768</v>
      </c>
      <c r="Y24" s="10">
        <v>14144</v>
      </c>
      <c r="AB24" s="13">
        <f t="shared" si="7"/>
        <v>3</v>
      </c>
      <c r="AC24" s="5">
        <f t="shared" si="6"/>
        <v>319110</v>
      </c>
      <c r="AD24" s="5">
        <f t="shared" si="0"/>
        <v>114563</v>
      </c>
      <c r="AE24" s="5">
        <f t="shared" si="1"/>
        <v>433673</v>
      </c>
      <c r="AF24" s="12"/>
      <c r="AG24" s="12">
        <f t="shared" si="2"/>
        <v>1</v>
      </c>
      <c r="AH24" s="12">
        <f t="shared" si="3"/>
        <v>2021</v>
      </c>
      <c r="AI24" s="12"/>
      <c r="AJ24" s="5">
        <f t="shared" si="4"/>
        <v>22887</v>
      </c>
      <c r="AK24" s="12">
        <f t="shared" si="5"/>
        <v>11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3">
        <v>44212</v>
      </c>
      <c r="B25" s="10">
        <v>13742</v>
      </c>
      <c r="C25" s="10">
        <v>13652</v>
      </c>
      <c r="D25" s="10">
        <v>13748</v>
      </c>
      <c r="E25" s="10">
        <v>13729</v>
      </c>
      <c r="F25" s="10">
        <v>14230</v>
      </c>
      <c r="G25" s="10">
        <v>14914</v>
      </c>
      <c r="H25" s="10">
        <v>15618</v>
      </c>
      <c r="I25" s="10">
        <v>18711</v>
      </c>
      <c r="J25" s="10">
        <v>19796</v>
      </c>
      <c r="K25" s="10">
        <v>21077</v>
      </c>
      <c r="L25" s="10">
        <v>22110</v>
      </c>
      <c r="M25" s="10">
        <v>21712</v>
      </c>
      <c r="N25" s="10">
        <v>21270</v>
      </c>
      <c r="O25" s="10">
        <v>21031</v>
      </c>
      <c r="P25" s="10">
        <v>20938</v>
      </c>
      <c r="Q25" s="10">
        <v>20642</v>
      </c>
      <c r="R25" s="10">
        <v>20442</v>
      </c>
      <c r="S25" s="10">
        <v>18863</v>
      </c>
      <c r="T25" s="10">
        <v>17919</v>
      </c>
      <c r="U25" s="10">
        <v>17334</v>
      </c>
      <c r="V25" s="10">
        <v>16573</v>
      </c>
      <c r="W25" s="10">
        <v>16222</v>
      </c>
      <c r="X25" s="10">
        <v>14744</v>
      </c>
      <c r="Y25" s="10">
        <v>14119</v>
      </c>
      <c r="AB25" s="13">
        <v>8</v>
      </c>
      <c r="AC25" s="5">
        <f t="shared" si="6"/>
        <v>0</v>
      </c>
      <c r="AD25" s="5">
        <f t="shared" si="0"/>
        <v>423136</v>
      </c>
      <c r="AE25" s="5">
        <f t="shared" si="1"/>
        <v>423136</v>
      </c>
      <c r="AF25" s="12"/>
      <c r="AG25" s="12">
        <f t="shared" si="2"/>
        <v>1</v>
      </c>
      <c r="AH25" s="12">
        <f t="shared" si="3"/>
        <v>2021</v>
      </c>
      <c r="AI25" s="12"/>
      <c r="AJ25" s="5">
        <f t="shared" si="4"/>
        <v>22110</v>
      </c>
      <c r="AK25" s="12">
        <f t="shared" si="5"/>
        <v>11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3">
        <v>44213</v>
      </c>
      <c r="B26" s="10">
        <v>13736</v>
      </c>
      <c r="C26" s="10">
        <v>13605</v>
      </c>
      <c r="D26" s="10">
        <v>13574</v>
      </c>
      <c r="E26" s="10">
        <v>13723</v>
      </c>
      <c r="F26" s="10">
        <v>14225</v>
      </c>
      <c r="G26" s="10">
        <v>14908</v>
      </c>
      <c r="H26" s="10">
        <v>15612</v>
      </c>
      <c r="I26" s="10">
        <v>18704</v>
      </c>
      <c r="J26" s="10">
        <v>19788</v>
      </c>
      <c r="K26" s="10">
        <v>21069</v>
      </c>
      <c r="L26" s="10">
        <v>22101</v>
      </c>
      <c r="M26" s="10">
        <v>21703</v>
      </c>
      <c r="N26" s="10">
        <v>21262</v>
      </c>
      <c r="O26" s="10">
        <v>21023</v>
      </c>
      <c r="P26" s="10">
        <v>20680</v>
      </c>
      <c r="Q26" s="10">
        <v>20634</v>
      </c>
      <c r="R26" s="10">
        <v>20434</v>
      </c>
      <c r="S26" s="10">
        <v>18856</v>
      </c>
      <c r="T26" s="10">
        <v>17912</v>
      </c>
      <c r="U26" s="10">
        <v>17328</v>
      </c>
      <c r="V26" s="10">
        <v>16566</v>
      </c>
      <c r="W26" s="10">
        <v>16215</v>
      </c>
      <c r="X26" s="10">
        <v>14739</v>
      </c>
      <c r="Y26" s="10">
        <v>14114</v>
      </c>
      <c r="AB26" s="13">
        <f>WEEKDAY(B26,2)</f>
        <v>1</v>
      </c>
      <c r="AC26" s="5">
        <f t="shared" si="6"/>
        <v>0</v>
      </c>
      <c r="AD26" s="5">
        <f t="shared" si="0"/>
        <v>422511</v>
      </c>
      <c r="AE26" s="5">
        <f t="shared" si="1"/>
        <v>422511</v>
      </c>
      <c r="AF26" s="12"/>
      <c r="AG26" s="12">
        <f t="shared" si="2"/>
        <v>1</v>
      </c>
      <c r="AH26" s="12">
        <f t="shared" si="3"/>
        <v>2021</v>
      </c>
      <c r="AI26" s="12"/>
      <c r="AJ26" s="5">
        <f t="shared" si="4"/>
        <v>22101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3">
        <v>44214</v>
      </c>
      <c r="B27" s="10">
        <v>13758</v>
      </c>
      <c r="C27" s="10">
        <v>13627</v>
      </c>
      <c r="D27" s="10">
        <v>13596</v>
      </c>
      <c r="E27" s="10">
        <v>13745</v>
      </c>
      <c r="F27" s="10">
        <v>14285</v>
      </c>
      <c r="G27" s="10">
        <v>14932</v>
      </c>
      <c r="H27" s="10">
        <v>15637</v>
      </c>
      <c r="I27" s="10">
        <v>18734</v>
      </c>
      <c r="J27" s="10">
        <v>19819</v>
      </c>
      <c r="K27" s="10">
        <v>21102</v>
      </c>
      <c r="L27" s="10">
        <v>22136</v>
      </c>
      <c r="M27" s="10">
        <v>21738</v>
      </c>
      <c r="N27" s="10">
        <v>21296</v>
      </c>
      <c r="O27" s="10">
        <v>21056</v>
      </c>
      <c r="P27" s="10">
        <v>20713</v>
      </c>
      <c r="Q27" s="10">
        <v>20667</v>
      </c>
      <c r="R27" s="10">
        <v>20467</v>
      </c>
      <c r="S27" s="10">
        <v>18886</v>
      </c>
      <c r="T27" s="10">
        <v>17941</v>
      </c>
      <c r="U27" s="10">
        <v>17355</v>
      </c>
      <c r="V27" s="10">
        <v>16593</v>
      </c>
      <c r="W27" s="10">
        <v>16241</v>
      </c>
      <c r="X27" s="10">
        <v>15314</v>
      </c>
      <c r="Y27" s="10">
        <v>14942</v>
      </c>
      <c r="AB27" s="13">
        <f t="shared" ref="AB27:AB90" si="8">WEEKDAY(B27,2)</f>
        <v>2</v>
      </c>
      <c r="AC27" s="5">
        <f t="shared" si="6"/>
        <v>310058</v>
      </c>
      <c r="AD27" s="5">
        <f t="shared" si="0"/>
        <v>114522</v>
      </c>
      <c r="AE27" s="5">
        <f t="shared" si="1"/>
        <v>424580</v>
      </c>
      <c r="AF27" s="12"/>
      <c r="AG27" s="12">
        <f t="shared" si="2"/>
        <v>1</v>
      </c>
      <c r="AH27" s="12">
        <f t="shared" si="3"/>
        <v>2021</v>
      </c>
      <c r="AI27" s="12"/>
      <c r="AJ27" s="5">
        <f t="shared" si="4"/>
        <v>22136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3">
        <v>44215</v>
      </c>
      <c r="B28" s="10">
        <v>14537</v>
      </c>
      <c r="C28" s="10">
        <v>14750</v>
      </c>
      <c r="D28" s="10">
        <v>14927</v>
      </c>
      <c r="E28" s="10">
        <v>15335</v>
      </c>
      <c r="F28" s="10">
        <v>16077</v>
      </c>
      <c r="G28" s="10">
        <v>16504</v>
      </c>
      <c r="H28" s="10">
        <v>15989</v>
      </c>
      <c r="I28" s="10">
        <v>19593</v>
      </c>
      <c r="J28" s="10">
        <v>20758</v>
      </c>
      <c r="K28" s="10">
        <v>21827</v>
      </c>
      <c r="L28" s="10">
        <v>22908</v>
      </c>
      <c r="M28" s="10">
        <v>22554</v>
      </c>
      <c r="N28" s="10">
        <v>22207</v>
      </c>
      <c r="O28" s="10">
        <v>21986</v>
      </c>
      <c r="P28" s="10">
        <v>21570</v>
      </c>
      <c r="Q28" s="10">
        <v>21714</v>
      </c>
      <c r="R28" s="10">
        <v>21305</v>
      </c>
      <c r="S28" s="10">
        <v>19236</v>
      </c>
      <c r="T28" s="10">
        <v>18135</v>
      </c>
      <c r="U28" s="10">
        <v>17560</v>
      </c>
      <c r="V28" s="10">
        <v>16824</v>
      </c>
      <c r="W28" s="10">
        <v>16441</v>
      </c>
      <c r="X28" s="10">
        <v>15635</v>
      </c>
      <c r="Y28" s="10">
        <v>15351</v>
      </c>
      <c r="AB28" s="13">
        <f t="shared" si="8"/>
        <v>4</v>
      </c>
      <c r="AC28" s="5">
        <f t="shared" si="6"/>
        <v>320253</v>
      </c>
      <c r="AD28" s="5">
        <f t="shared" si="0"/>
        <v>123470</v>
      </c>
      <c r="AE28" s="5">
        <f t="shared" si="1"/>
        <v>443723</v>
      </c>
      <c r="AF28" s="12"/>
      <c r="AG28" s="12">
        <f t="shared" si="2"/>
        <v>1</v>
      </c>
      <c r="AH28" s="12">
        <f t="shared" si="3"/>
        <v>2021</v>
      </c>
      <c r="AI28" s="12"/>
      <c r="AJ28" s="5">
        <f t="shared" si="4"/>
        <v>22908</v>
      </c>
      <c r="AK28" s="12">
        <f t="shared" si="5"/>
        <v>11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3">
        <v>44216</v>
      </c>
      <c r="B29" s="10">
        <v>13762</v>
      </c>
      <c r="C29" s="10">
        <v>13626</v>
      </c>
      <c r="D29" s="10">
        <v>13516</v>
      </c>
      <c r="E29" s="10">
        <v>13848</v>
      </c>
      <c r="F29" s="10">
        <v>14349</v>
      </c>
      <c r="G29" s="10">
        <v>15118</v>
      </c>
      <c r="H29" s="10">
        <v>15772</v>
      </c>
      <c r="I29" s="10">
        <v>19570</v>
      </c>
      <c r="J29" s="10">
        <v>20734</v>
      </c>
      <c r="K29" s="10">
        <v>21802</v>
      </c>
      <c r="L29" s="10">
        <v>22881</v>
      </c>
      <c r="M29" s="10">
        <v>22527</v>
      </c>
      <c r="N29" s="10">
        <v>22181</v>
      </c>
      <c r="O29" s="10">
        <v>21960</v>
      </c>
      <c r="P29" s="10">
        <v>21544</v>
      </c>
      <c r="Q29" s="10">
        <v>21688</v>
      </c>
      <c r="R29" s="10">
        <v>21280</v>
      </c>
      <c r="S29" s="10">
        <v>19213</v>
      </c>
      <c r="T29" s="10">
        <v>18113</v>
      </c>
      <c r="U29" s="10">
        <v>17540</v>
      </c>
      <c r="V29" s="10">
        <v>16804</v>
      </c>
      <c r="W29" s="10">
        <v>16422</v>
      </c>
      <c r="X29" s="10">
        <v>14763</v>
      </c>
      <c r="Y29" s="10">
        <v>14139</v>
      </c>
      <c r="AB29" s="13">
        <f t="shared" si="8"/>
        <v>6</v>
      </c>
      <c r="AC29" s="5">
        <f t="shared" si="6"/>
        <v>319022</v>
      </c>
      <c r="AD29" s="5">
        <f t="shared" si="0"/>
        <v>114130</v>
      </c>
      <c r="AE29" s="5">
        <f t="shared" si="1"/>
        <v>433152</v>
      </c>
      <c r="AF29" s="12"/>
      <c r="AG29" s="12">
        <f t="shared" si="2"/>
        <v>1</v>
      </c>
      <c r="AH29" s="12">
        <f t="shared" si="3"/>
        <v>2021</v>
      </c>
      <c r="AI29" s="12"/>
      <c r="AJ29" s="5">
        <f t="shared" si="4"/>
        <v>22881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3">
        <v>44217</v>
      </c>
      <c r="B30" s="10">
        <v>15188</v>
      </c>
      <c r="C30" s="10">
        <v>15310</v>
      </c>
      <c r="D30" s="10">
        <v>15732</v>
      </c>
      <c r="E30" s="10">
        <v>16043</v>
      </c>
      <c r="F30" s="10">
        <v>16714</v>
      </c>
      <c r="G30" s="10">
        <v>17117</v>
      </c>
      <c r="H30" s="10">
        <v>16383</v>
      </c>
      <c r="I30" s="10">
        <v>19535</v>
      </c>
      <c r="J30" s="10">
        <v>20890</v>
      </c>
      <c r="K30" s="10">
        <v>22075</v>
      </c>
      <c r="L30" s="10">
        <v>23104</v>
      </c>
      <c r="M30" s="10">
        <v>23063</v>
      </c>
      <c r="N30" s="10">
        <v>23411</v>
      </c>
      <c r="O30" s="10">
        <v>23112</v>
      </c>
      <c r="P30" s="10">
        <v>23019</v>
      </c>
      <c r="Q30" s="10">
        <v>22420</v>
      </c>
      <c r="R30" s="10">
        <v>21242</v>
      </c>
      <c r="S30" s="10">
        <v>19324</v>
      </c>
      <c r="T30" s="10">
        <v>18081</v>
      </c>
      <c r="U30" s="10">
        <v>17509</v>
      </c>
      <c r="V30" s="10">
        <v>16774</v>
      </c>
      <c r="W30" s="10">
        <v>16482</v>
      </c>
      <c r="X30" s="10">
        <v>15818</v>
      </c>
      <c r="Y30" s="10">
        <v>15355</v>
      </c>
      <c r="AB30" s="13">
        <f t="shared" si="8"/>
        <v>4</v>
      </c>
      <c r="AC30" s="5">
        <f t="shared" si="6"/>
        <v>325859</v>
      </c>
      <c r="AD30" s="5">
        <f t="shared" si="0"/>
        <v>127842</v>
      </c>
      <c r="AE30" s="5">
        <f t="shared" si="1"/>
        <v>453701</v>
      </c>
      <c r="AF30" s="12"/>
      <c r="AG30" s="12">
        <f t="shared" si="2"/>
        <v>1</v>
      </c>
      <c r="AH30" s="12">
        <f t="shared" si="3"/>
        <v>2021</v>
      </c>
      <c r="AI30" s="12"/>
      <c r="AJ30" s="5">
        <f t="shared" si="4"/>
        <v>23411</v>
      </c>
      <c r="AK30" s="12">
        <f t="shared" si="5"/>
        <v>13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3">
        <v>44218</v>
      </c>
      <c r="B31" s="10">
        <v>14969</v>
      </c>
      <c r="C31" s="10">
        <v>15010</v>
      </c>
      <c r="D31" s="10">
        <v>15180</v>
      </c>
      <c r="E31" s="10">
        <v>15374</v>
      </c>
      <c r="F31" s="10">
        <v>15905</v>
      </c>
      <c r="G31" s="10">
        <v>16201</v>
      </c>
      <c r="H31" s="10">
        <v>15681</v>
      </c>
      <c r="I31" s="10">
        <v>19457</v>
      </c>
      <c r="J31" s="10">
        <v>20615</v>
      </c>
      <c r="K31" s="10">
        <v>21676</v>
      </c>
      <c r="L31" s="10">
        <v>22749</v>
      </c>
      <c r="M31" s="10">
        <v>22398</v>
      </c>
      <c r="N31" s="10">
        <v>22054</v>
      </c>
      <c r="O31" s="10">
        <v>21834</v>
      </c>
      <c r="P31" s="10">
        <v>21421</v>
      </c>
      <c r="Q31" s="10">
        <v>21564</v>
      </c>
      <c r="R31" s="10">
        <v>21158</v>
      </c>
      <c r="S31" s="10">
        <v>19103</v>
      </c>
      <c r="T31" s="10">
        <v>18009</v>
      </c>
      <c r="U31" s="10">
        <v>17439</v>
      </c>
      <c r="V31" s="10">
        <v>16707</v>
      </c>
      <c r="W31" s="10">
        <v>16328</v>
      </c>
      <c r="X31" s="10">
        <v>14913</v>
      </c>
      <c r="Y31" s="10">
        <v>14513</v>
      </c>
      <c r="AB31" s="13">
        <f t="shared" si="8"/>
        <v>2</v>
      </c>
      <c r="AC31" s="5">
        <f t="shared" si="6"/>
        <v>317425</v>
      </c>
      <c r="AD31" s="5">
        <f t="shared" si="0"/>
        <v>122833</v>
      </c>
      <c r="AE31" s="5">
        <f t="shared" si="1"/>
        <v>440258</v>
      </c>
      <c r="AF31" s="12"/>
      <c r="AG31" s="12">
        <f t="shared" si="2"/>
        <v>1</v>
      </c>
      <c r="AH31" s="12">
        <f t="shared" si="3"/>
        <v>2021</v>
      </c>
      <c r="AI31" s="12"/>
      <c r="AJ31" s="5">
        <f t="shared" si="4"/>
        <v>22749</v>
      </c>
      <c r="AK31" s="12">
        <f t="shared" si="5"/>
        <v>11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3">
        <v>44219</v>
      </c>
      <c r="B32" s="10">
        <v>14248</v>
      </c>
      <c r="C32" s="10">
        <v>14462</v>
      </c>
      <c r="D32" s="10">
        <v>14630</v>
      </c>
      <c r="E32" s="10">
        <v>14678</v>
      </c>
      <c r="F32" s="10">
        <v>15105</v>
      </c>
      <c r="G32" s="10">
        <v>14995</v>
      </c>
      <c r="H32" s="10">
        <v>15521</v>
      </c>
      <c r="I32" s="10">
        <v>18596</v>
      </c>
      <c r="J32" s="10">
        <v>19673</v>
      </c>
      <c r="K32" s="10">
        <v>20947</v>
      </c>
      <c r="L32" s="10">
        <v>21973</v>
      </c>
      <c r="M32" s="10">
        <v>21578</v>
      </c>
      <c r="N32" s="10">
        <v>21139</v>
      </c>
      <c r="O32" s="10">
        <v>20901</v>
      </c>
      <c r="P32" s="10">
        <v>20560</v>
      </c>
      <c r="Q32" s="10">
        <v>20515</v>
      </c>
      <c r="R32" s="10">
        <v>20316</v>
      </c>
      <c r="S32" s="10">
        <v>18747</v>
      </c>
      <c r="T32" s="10">
        <v>17809</v>
      </c>
      <c r="U32" s="10">
        <v>17227</v>
      </c>
      <c r="V32" s="10">
        <v>16471</v>
      </c>
      <c r="W32" s="10">
        <v>17219</v>
      </c>
      <c r="X32" s="10">
        <v>16851</v>
      </c>
      <c r="Y32" s="10">
        <v>16583</v>
      </c>
      <c r="AB32" s="13">
        <f t="shared" si="8"/>
        <v>2</v>
      </c>
      <c r="AC32" s="5">
        <f t="shared" si="6"/>
        <v>310522</v>
      </c>
      <c r="AD32" s="5">
        <f t="shared" si="0"/>
        <v>120222</v>
      </c>
      <c r="AE32" s="5">
        <f t="shared" si="1"/>
        <v>430744</v>
      </c>
      <c r="AF32" s="12"/>
      <c r="AG32" s="12">
        <f t="shared" si="2"/>
        <v>1</v>
      </c>
      <c r="AH32" s="12">
        <f t="shared" si="3"/>
        <v>2021</v>
      </c>
      <c r="AI32" s="12"/>
      <c r="AJ32" s="5">
        <f t="shared" si="4"/>
        <v>21973</v>
      </c>
      <c r="AK32" s="12">
        <f t="shared" si="5"/>
        <v>11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3">
        <v>44220</v>
      </c>
      <c r="B33" s="10">
        <v>16267</v>
      </c>
      <c r="C33" s="10">
        <v>16444</v>
      </c>
      <c r="D33" s="10">
        <v>16563</v>
      </c>
      <c r="E33" s="10">
        <v>16699</v>
      </c>
      <c r="F33" s="10">
        <v>17039</v>
      </c>
      <c r="G33" s="10">
        <v>16713</v>
      </c>
      <c r="H33" s="10">
        <v>15516</v>
      </c>
      <c r="I33" s="10">
        <v>18586</v>
      </c>
      <c r="J33" s="10">
        <v>19663</v>
      </c>
      <c r="K33" s="10">
        <v>20936</v>
      </c>
      <c r="L33" s="10">
        <v>22094</v>
      </c>
      <c r="M33" s="10">
        <v>21871</v>
      </c>
      <c r="N33" s="10">
        <v>22099</v>
      </c>
      <c r="O33" s="10">
        <v>21762</v>
      </c>
      <c r="P33" s="10">
        <v>21915</v>
      </c>
      <c r="Q33" s="10">
        <v>21349</v>
      </c>
      <c r="R33" s="10">
        <v>20776</v>
      </c>
      <c r="S33" s="10">
        <v>19308</v>
      </c>
      <c r="T33" s="10">
        <v>18385</v>
      </c>
      <c r="U33" s="10">
        <v>17317</v>
      </c>
      <c r="V33" s="10">
        <v>16906</v>
      </c>
      <c r="W33" s="10">
        <v>17390</v>
      </c>
      <c r="X33" s="10">
        <v>16779</v>
      </c>
      <c r="Y33" s="10">
        <v>16241</v>
      </c>
      <c r="AB33" s="13">
        <f t="shared" si="8"/>
        <v>5</v>
      </c>
      <c r="AC33" s="5">
        <f t="shared" si="6"/>
        <v>317136</v>
      </c>
      <c r="AD33" s="5">
        <f t="shared" si="0"/>
        <v>131482</v>
      </c>
      <c r="AE33" s="5">
        <f t="shared" si="1"/>
        <v>448618</v>
      </c>
      <c r="AF33" s="12"/>
      <c r="AG33" s="12">
        <f t="shared" si="2"/>
        <v>1</v>
      </c>
      <c r="AH33" s="12">
        <f t="shared" si="3"/>
        <v>2021</v>
      </c>
      <c r="AI33" s="12"/>
      <c r="AJ33" s="5">
        <f t="shared" si="4"/>
        <v>22099</v>
      </c>
      <c r="AK33" s="12">
        <f t="shared" si="5"/>
        <v>13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3">
        <v>44221</v>
      </c>
      <c r="B34" s="10">
        <v>15771</v>
      </c>
      <c r="C34" s="10">
        <v>15922</v>
      </c>
      <c r="D34" s="10">
        <v>16158</v>
      </c>
      <c r="E34" s="10">
        <v>16488</v>
      </c>
      <c r="F34" s="10">
        <v>17035</v>
      </c>
      <c r="G34" s="10">
        <v>17332</v>
      </c>
      <c r="H34" s="10">
        <v>16583</v>
      </c>
      <c r="I34" s="10">
        <v>19369</v>
      </c>
      <c r="J34" s="10">
        <v>20648</v>
      </c>
      <c r="K34" s="10">
        <v>21643</v>
      </c>
      <c r="L34" s="10">
        <v>22645</v>
      </c>
      <c r="M34" s="10">
        <v>22296</v>
      </c>
      <c r="N34" s="10">
        <v>22098</v>
      </c>
      <c r="O34" s="10">
        <v>21735</v>
      </c>
      <c r="P34" s="10">
        <v>21499</v>
      </c>
      <c r="Q34" s="10">
        <v>21465</v>
      </c>
      <c r="R34" s="10">
        <v>21061</v>
      </c>
      <c r="S34" s="10">
        <v>19068</v>
      </c>
      <c r="T34" s="10">
        <v>17927</v>
      </c>
      <c r="U34" s="10">
        <v>17359</v>
      </c>
      <c r="V34" s="10">
        <v>16631</v>
      </c>
      <c r="W34" s="10">
        <v>16253</v>
      </c>
      <c r="X34" s="10">
        <v>15672</v>
      </c>
      <c r="Y34" s="10">
        <v>15367</v>
      </c>
      <c r="AB34" s="13">
        <f t="shared" si="8"/>
        <v>6</v>
      </c>
      <c r="AC34" s="5">
        <f t="shared" si="6"/>
        <v>317369</v>
      </c>
      <c r="AD34" s="5">
        <f t="shared" si="0"/>
        <v>130656</v>
      </c>
      <c r="AE34" s="5">
        <f t="shared" si="1"/>
        <v>448025</v>
      </c>
      <c r="AF34" s="12"/>
      <c r="AG34" s="12">
        <f t="shared" si="2"/>
        <v>1</v>
      </c>
      <c r="AH34" s="12">
        <f t="shared" si="3"/>
        <v>2021</v>
      </c>
      <c r="AI34" s="12"/>
      <c r="AJ34" s="5">
        <f t="shared" si="4"/>
        <v>22645</v>
      </c>
      <c r="AK34" s="12">
        <f t="shared" si="5"/>
        <v>11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3">
        <v>44222</v>
      </c>
      <c r="B35" s="10">
        <v>15097</v>
      </c>
      <c r="C35" s="10">
        <v>15317</v>
      </c>
      <c r="D35" s="10">
        <v>15432</v>
      </c>
      <c r="E35" s="10">
        <v>15811</v>
      </c>
      <c r="F35" s="10">
        <v>16434</v>
      </c>
      <c r="G35" s="10">
        <v>16691</v>
      </c>
      <c r="H35" s="10">
        <v>16072</v>
      </c>
      <c r="I35" s="10">
        <v>19295</v>
      </c>
      <c r="J35" s="10">
        <v>20443</v>
      </c>
      <c r="K35" s="10">
        <v>21496</v>
      </c>
      <c r="L35" s="10">
        <v>22560</v>
      </c>
      <c r="M35" s="10">
        <v>22211</v>
      </c>
      <c r="N35" s="10">
        <v>21870</v>
      </c>
      <c r="O35" s="10">
        <v>21652</v>
      </c>
      <c r="P35" s="10">
        <v>21242</v>
      </c>
      <c r="Q35" s="10">
        <v>21384</v>
      </c>
      <c r="R35" s="10">
        <v>20981</v>
      </c>
      <c r="S35" s="10">
        <v>18944</v>
      </c>
      <c r="T35" s="10">
        <v>17859</v>
      </c>
      <c r="U35" s="10">
        <v>17294</v>
      </c>
      <c r="V35" s="10">
        <v>16568</v>
      </c>
      <c r="W35" s="10">
        <v>16191</v>
      </c>
      <c r="X35" s="10">
        <v>14677</v>
      </c>
      <c r="Y35" s="10">
        <v>14284</v>
      </c>
      <c r="AB35" s="13">
        <f t="shared" si="8"/>
        <v>4</v>
      </c>
      <c r="AC35" s="5">
        <f t="shared" si="6"/>
        <v>314667</v>
      </c>
      <c r="AD35" s="5">
        <f t="shared" si="0"/>
        <v>125138</v>
      </c>
      <c r="AE35" s="5">
        <f t="shared" si="1"/>
        <v>439805</v>
      </c>
      <c r="AF35" s="12"/>
      <c r="AG35" s="12">
        <f t="shared" si="2"/>
        <v>1</v>
      </c>
      <c r="AH35" s="12">
        <f t="shared" si="3"/>
        <v>2021</v>
      </c>
      <c r="AI35" s="12"/>
      <c r="AJ35" s="5">
        <f t="shared" si="4"/>
        <v>22560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3">
        <v>44223</v>
      </c>
      <c r="B36" s="10">
        <v>14003</v>
      </c>
      <c r="C36" s="10">
        <v>14016</v>
      </c>
      <c r="D36" s="10">
        <v>14129</v>
      </c>
      <c r="E36" s="10">
        <v>14498</v>
      </c>
      <c r="F36" s="10">
        <v>14883</v>
      </c>
      <c r="G36" s="10">
        <v>15329</v>
      </c>
      <c r="H36" s="10">
        <v>15533</v>
      </c>
      <c r="I36" s="10">
        <v>19274</v>
      </c>
      <c r="J36" s="10">
        <v>20420</v>
      </c>
      <c r="K36" s="10">
        <v>21472</v>
      </c>
      <c r="L36" s="10">
        <v>22534</v>
      </c>
      <c r="M36" s="10">
        <v>22187</v>
      </c>
      <c r="N36" s="10">
        <v>21845</v>
      </c>
      <c r="O36" s="10">
        <v>21628</v>
      </c>
      <c r="P36" s="10">
        <v>21253</v>
      </c>
      <c r="Q36" s="10">
        <v>21360</v>
      </c>
      <c r="R36" s="10">
        <v>20958</v>
      </c>
      <c r="S36" s="10">
        <v>18923</v>
      </c>
      <c r="T36" s="10">
        <v>17839</v>
      </c>
      <c r="U36" s="10">
        <v>17274</v>
      </c>
      <c r="V36" s="10">
        <v>16550</v>
      </c>
      <c r="W36" s="10">
        <v>16173</v>
      </c>
      <c r="X36" s="10">
        <v>14689</v>
      </c>
      <c r="Y36" s="10">
        <v>14200</v>
      </c>
      <c r="AB36" s="13">
        <f t="shared" si="8"/>
        <v>2</v>
      </c>
      <c r="AC36" s="5">
        <f t="shared" si="6"/>
        <v>314379</v>
      </c>
      <c r="AD36" s="5">
        <f t="shared" si="0"/>
        <v>116591</v>
      </c>
      <c r="AE36" s="5">
        <f t="shared" si="1"/>
        <v>430970</v>
      </c>
      <c r="AF36" s="12"/>
      <c r="AG36" s="12">
        <f t="shared" si="2"/>
        <v>1</v>
      </c>
      <c r="AH36" s="12">
        <f t="shared" si="3"/>
        <v>2021</v>
      </c>
      <c r="AI36" s="12"/>
      <c r="AJ36" s="5">
        <f t="shared" si="4"/>
        <v>22534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3">
        <v>44224</v>
      </c>
      <c r="B37" s="10">
        <v>13895</v>
      </c>
      <c r="C37" s="10">
        <v>13994</v>
      </c>
      <c r="D37" s="10">
        <v>14125</v>
      </c>
      <c r="E37" s="10">
        <v>14338</v>
      </c>
      <c r="F37" s="10">
        <v>14931</v>
      </c>
      <c r="G37" s="10">
        <v>15266</v>
      </c>
      <c r="H37" s="10">
        <v>15520</v>
      </c>
      <c r="I37" s="10">
        <v>19258</v>
      </c>
      <c r="J37" s="10">
        <v>20403</v>
      </c>
      <c r="K37" s="10">
        <v>21454</v>
      </c>
      <c r="L37" s="10">
        <v>22516</v>
      </c>
      <c r="M37" s="10">
        <v>22169</v>
      </c>
      <c r="N37" s="10">
        <v>21998</v>
      </c>
      <c r="O37" s="10">
        <v>21701</v>
      </c>
      <c r="P37" s="10">
        <v>21551</v>
      </c>
      <c r="Q37" s="10">
        <v>21343</v>
      </c>
      <c r="R37" s="10">
        <v>20941</v>
      </c>
      <c r="S37" s="10">
        <v>18907</v>
      </c>
      <c r="T37" s="10">
        <v>17825</v>
      </c>
      <c r="U37" s="10">
        <v>17260</v>
      </c>
      <c r="V37" s="10">
        <v>16536</v>
      </c>
      <c r="W37" s="10">
        <v>16160</v>
      </c>
      <c r="X37" s="10">
        <v>15305</v>
      </c>
      <c r="Y37" s="10">
        <v>14914</v>
      </c>
      <c r="AB37" s="13">
        <f t="shared" si="8"/>
        <v>6</v>
      </c>
      <c r="AC37" s="5">
        <f t="shared" si="6"/>
        <v>315327</v>
      </c>
      <c r="AD37" s="5">
        <f t="shared" si="0"/>
        <v>116983</v>
      </c>
      <c r="AE37" s="5">
        <f t="shared" si="1"/>
        <v>432310</v>
      </c>
      <c r="AF37" s="12"/>
      <c r="AG37" s="12">
        <f t="shared" si="2"/>
        <v>1</v>
      </c>
      <c r="AH37" s="12">
        <f t="shared" si="3"/>
        <v>2021</v>
      </c>
      <c r="AI37" s="12"/>
      <c r="AJ37" s="5">
        <f t="shared" si="4"/>
        <v>22516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3">
        <v>44225</v>
      </c>
      <c r="B38" s="10">
        <v>14765</v>
      </c>
      <c r="C38" s="10">
        <v>15030</v>
      </c>
      <c r="D38" s="10">
        <v>15307</v>
      </c>
      <c r="E38" s="10">
        <v>15701</v>
      </c>
      <c r="F38" s="10">
        <v>16332</v>
      </c>
      <c r="G38" s="10">
        <v>16700</v>
      </c>
      <c r="H38" s="10">
        <v>16077</v>
      </c>
      <c r="I38" s="10">
        <v>19251</v>
      </c>
      <c r="J38" s="10">
        <v>20797</v>
      </c>
      <c r="K38" s="10">
        <v>22251</v>
      </c>
      <c r="L38" s="10">
        <v>23417</v>
      </c>
      <c r="M38" s="10">
        <v>23114</v>
      </c>
      <c r="N38" s="10">
        <v>23173</v>
      </c>
      <c r="O38" s="10">
        <v>22804</v>
      </c>
      <c r="P38" s="10">
        <v>22542</v>
      </c>
      <c r="Q38" s="10">
        <v>21880</v>
      </c>
      <c r="R38" s="10">
        <v>20934</v>
      </c>
      <c r="S38" s="10">
        <v>18901</v>
      </c>
      <c r="T38" s="10">
        <v>17818</v>
      </c>
      <c r="U38" s="10">
        <v>17254</v>
      </c>
      <c r="V38" s="10">
        <v>16531</v>
      </c>
      <c r="W38" s="10">
        <v>17005</v>
      </c>
      <c r="X38" s="10">
        <v>16588</v>
      </c>
      <c r="Y38" s="10">
        <v>16435</v>
      </c>
      <c r="AB38" s="13">
        <f t="shared" si="8"/>
        <v>1</v>
      </c>
      <c r="AC38" s="5">
        <f t="shared" si="6"/>
        <v>0</v>
      </c>
      <c r="AD38" s="5">
        <f t="shared" si="0"/>
        <v>450607</v>
      </c>
      <c r="AE38" s="5">
        <f t="shared" si="1"/>
        <v>450607</v>
      </c>
      <c r="AF38" s="12"/>
      <c r="AG38" s="12">
        <f t="shared" si="2"/>
        <v>1</v>
      </c>
      <c r="AH38" s="12">
        <f t="shared" si="3"/>
        <v>2021</v>
      </c>
      <c r="AI38" s="12"/>
      <c r="AJ38" s="5">
        <f t="shared" si="4"/>
        <v>23417</v>
      </c>
      <c r="AK38" s="12">
        <f t="shared" si="5"/>
        <v>11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3">
        <v>44226</v>
      </c>
      <c r="B39" s="10">
        <v>16262</v>
      </c>
      <c r="C39" s="10">
        <v>16387</v>
      </c>
      <c r="D39" s="10">
        <v>16609</v>
      </c>
      <c r="E39" s="10">
        <v>16788</v>
      </c>
      <c r="F39" s="10">
        <v>17353</v>
      </c>
      <c r="G39" s="10">
        <v>17149</v>
      </c>
      <c r="H39" s="10">
        <v>16039</v>
      </c>
      <c r="I39" s="10">
        <v>18399</v>
      </c>
      <c r="J39" s="10">
        <v>19760</v>
      </c>
      <c r="K39" s="10">
        <v>21005</v>
      </c>
      <c r="L39" s="10">
        <v>22199</v>
      </c>
      <c r="M39" s="10">
        <v>21733</v>
      </c>
      <c r="N39" s="10">
        <v>21591</v>
      </c>
      <c r="O39" s="10">
        <v>21309</v>
      </c>
      <c r="P39" s="10">
        <v>21354</v>
      </c>
      <c r="Q39" s="10">
        <v>20722</v>
      </c>
      <c r="R39" s="10">
        <v>20101</v>
      </c>
      <c r="S39" s="10">
        <v>18984</v>
      </c>
      <c r="T39" s="10">
        <v>17998</v>
      </c>
      <c r="U39" s="10">
        <v>17045</v>
      </c>
      <c r="V39" s="10">
        <v>16729</v>
      </c>
      <c r="W39" s="10">
        <v>17644</v>
      </c>
      <c r="X39" s="10">
        <v>17330</v>
      </c>
      <c r="Y39" s="10">
        <v>17149</v>
      </c>
      <c r="AB39" s="13">
        <f t="shared" si="8"/>
        <v>7</v>
      </c>
      <c r="AC39" s="5">
        <f t="shared" si="6"/>
        <v>0</v>
      </c>
      <c r="AD39" s="5">
        <f t="shared" si="0"/>
        <v>447639</v>
      </c>
      <c r="AE39" s="5">
        <f t="shared" si="1"/>
        <v>447639</v>
      </c>
      <c r="AF39" s="12"/>
      <c r="AG39" s="12">
        <f t="shared" si="2"/>
        <v>1</v>
      </c>
      <c r="AH39" s="12">
        <f t="shared" si="3"/>
        <v>2021</v>
      </c>
      <c r="AI39" s="12"/>
      <c r="AJ39" s="5">
        <f t="shared" si="4"/>
        <v>22199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3">
        <v>44227</v>
      </c>
      <c r="B40" s="10">
        <v>16846</v>
      </c>
      <c r="C40" s="10">
        <v>17042</v>
      </c>
      <c r="D40" s="10">
        <v>17340</v>
      </c>
      <c r="E40" s="10">
        <v>17514</v>
      </c>
      <c r="F40" s="10">
        <v>17812</v>
      </c>
      <c r="G40" s="10">
        <v>17476</v>
      </c>
      <c r="H40" s="10">
        <v>16135</v>
      </c>
      <c r="I40" s="10">
        <v>18400</v>
      </c>
      <c r="J40" s="10">
        <v>19836</v>
      </c>
      <c r="K40" s="10">
        <v>20965</v>
      </c>
      <c r="L40" s="10">
        <v>22066</v>
      </c>
      <c r="M40" s="10">
        <v>21601</v>
      </c>
      <c r="N40" s="10">
        <v>21510</v>
      </c>
      <c r="O40" s="10">
        <v>21161</v>
      </c>
      <c r="P40" s="10">
        <v>21057</v>
      </c>
      <c r="Q40" s="10">
        <v>20476</v>
      </c>
      <c r="R40" s="10">
        <v>20103</v>
      </c>
      <c r="S40" s="10">
        <v>19122</v>
      </c>
      <c r="T40" s="10">
        <v>18218</v>
      </c>
      <c r="U40" s="10">
        <v>17217</v>
      </c>
      <c r="V40" s="10">
        <v>16844</v>
      </c>
      <c r="W40" s="10">
        <v>17400</v>
      </c>
      <c r="X40" s="10">
        <v>16859</v>
      </c>
      <c r="Y40" s="10">
        <v>16608</v>
      </c>
      <c r="AB40" s="13">
        <f t="shared" si="8"/>
        <v>3</v>
      </c>
      <c r="AC40" s="5">
        <f t="shared" si="6"/>
        <v>312835</v>
      </c>
      <c r="AD40" s="5">
        <f t="shared" si="0"/>
        <v>136773</v>
      </c>
      <c r="AE40" s="5">
        <f t="shared" si="1"/>
        <v>449608</v>
      </c>
      <c r="AF40" s="12"/>
      <c r="AG40" s="12">
        <f t="shared" si="2"/>
        <v>1</v>
      </c>
      <c r="AH40" s="12">
        <f t="shared" si="3"/>
        <v>2021</v>
      </c>
      <c r="AI40" s="12"/>
      <c r="AJ40" s="5">
        <f t="shared" si="4"/>
        <v>22066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3">
        <v>44228</v>
      </c>
      <c r="B41" s="10">
        <v>16235</v>
      </c>
      <c r="C41" s="10">
        <v>16704</v>
      </c>
      <c r="D41" s="10">
        <v>17016</v>
      </c>
      <c r="E41" s="10">
        <v>17402</v>
      </c>
      <c r="F41" s="10">
        <v>17508</v>
      </c>
      <c r="G41" s="10">
        <v>18259</v>
      </c>
      <c r="H41" s="10">
        <v>17651</v>
      </c>
      <c r="I41" s="10">
        <v>20397</v>
      </c>
      <c r="J41" s="10">
        <v>21898</v>
      </c>
      <c r="K41" s="10">
        <v>23151</v>
      </c>
      <c r="L41" s="10">
        <v>23815</v>
      </c>
      <c r="M41" s="10">
        <v>23877</v>
      </c>
      <c r="N41" s="10">
        <v>23562</v>
      </c>
      <c r="O41" s="10">
        <v>23692</v>
      </c>
      <c r="P41" s="10">
        <v>23599</v>
      </c>
      <c r="Q41" s="10">
        <v>22711</v>
      </c>
      <c r="R41" s="10">
        <v>21360</v>
      </c>
      <c r="S41" s="10">
        <v>19273</v>
      </c>
      <c r="T41" s="10">
        <v>17690</v>
      </c>
      <c r="U41" s="10">
        <v>16339</v>
      </c>
      <c r="V41" s="10">
        <v>16017</v>
      </c>
      <c r="W41" s="10">
        <v>15991</v>
      </c>
      <c r="X41" s="10">
        <v>15680</v>
      </c>
      <c r="Y41" s="10">
        <v>15281</v>
      </c>
      <c r="AB41" s="13">
        <f t="shared" si="8"/>
        <v>1</v>
      </c>
      <c r="AC41" s="5">
        <f t="shared" si="6"/>
        <v>0</v>
      </c>
      <c r="AD41" s="5">
        <f t="shared" si="0"/>
        <v>465108</v>
      </c>
      <c r="AE41" s="5">
        <f t="shared" si="1"/>
        <v>465108</v>
      </c>
      <c r="AF41" s="12"/>
      <c r="AG41" s="12">
        <f t="shared" si="2"/>
        <v>2</v>
      </c>
      <c r="AH41" s="12">
        <f t="shared" si="3"/>
        <v>2021</v>
      </c>
      <c r="AI41" s="12"/>
      <c r="AJ41" s="5">
        <f t="shared" si="4"/>
        <v>23877</v>
      </c>
      <c r="AK41" s="12">
        <f t="shared" si="5"/>
        <v>12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3">
        <v>44229</v>
      </c>
      <c r="B42" s="10">
        <v>14795</v>
      </c>
      <c r="C42" s="10">
        <v>14919</v>
      </c>
      <c r="D42" s="10">
        <v>15219</v>
      </c>
      <c r="E42" s="10">
        <v>15327</v>
      </c>
      <c r="F42" s="10">
        <v>15466</v>
      </c>
      <c r="G42" s="10">
        <v>16071</v>
      </c>
      <c r="H42" s="10">
        <v>15265</v>
      </c>
      <c r="I42" s="10">
        <v>18149</v>
      </c>
      <c r="J42" s="10">
        <v>19737</v>
      </c>
      <c r="K42" s="10">
        <v>21138</v>
      </c>
      <c r="L42" s="10">
        <v>22401</v>
      </c>
      <c r="M42" s="10">
        <v>22876</v>
      </c>
      <c r="N42" s="10">
        <v>22980</v>
      </c>
      <c r="O42" s="10">
        <v>22996</v>
      </c>
      <c r="P42" s="10">
        <v>22958</v>
      </c>
      <c r="Q42" s="10">
        <v>21890</v>
      </c>
      <c r="R42" s="10">
        <v>20125</v>
      </c>
      <c r="S42" s="10">
        <v>18427</v>
      </c>
      <c r="T42" s="10">
        <v>17046</v>
      </c>
      <c r="U42" s="10">
        <v>16513</v>
      </c>
      <c r="V42" s="10">
        <v>15888</v>
      </c>
      <c r="W42" s="10">
        <v>14923</v>
      </c>
      <c r="X42" s="10">
        <v>14492</v>
      </c>
      <c r="Y42" s="10">
        <v>14200</v>
      </c>
      <c r="AB42" s="13">
        <f t="shared" si="8"/>
        <v>3</v>
      </c>
      <c r="AC42" s="5">
        <f t="shared" si="6"/>
        <v>312539</v>
      </c>
      <c r="AD42" s="5">
        <f t="shared" si="0"/>
        <v>121262</v>
      </c>
      <c r="AE42" s="5">
        <f t="shared" si="1"/>
        <v>433801</v>
      </c>
      <c r="AF42" s="12"/>
      <c r="AG42" s="12">
        <f t="shared" si="2"/>
        <v>2</v>
      </c>
      <c r="AH42" s="12">
        <f t="shared" si="3"/>
        <v>2021</v>
      </c>
      <c r="AI42" s="12"/>
      <c r="AJ42" s="5">
        <f t="shared" si="4"/>
        <v>22996</v>
      </c>
      <c r="AK42" s="12">
        <f t="shared" si="5"/>
        <v>14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3">
        <v>44230</v>
      </c>
      <c r="B43" s="10">
        <v>14028</v>
      </c>
      <c r="C43" s="10">
        <v>14320</v>
      </c>
      <c r="D43" s="10">
        <v>14538</v>
      </c>
      <c r="E43" s="10">
        <v>14563</v>
      </c>
      <c r="F43" s="10">
        <v>14707</v>
      </c>
      <c r="G43" s="10">
        <v>15313</v>
      </c>
      <c r="H43" s="10">
        <v>15385</v>
      </c>
      <c r="I43" s="10">
        <v>18291</v>
      </c>
      <c r="J43" s="10">
        <v>19892</v>
      </c>
      <c r="K43" s="10">
        <v>20799</v>
      </c>
      <c r="L43" s="10">
        <v>21368</v>
      </c>
      <c r="M43" s="10">
        <v>21250</v>
      </c>
      <c r="N43" s="10">
        <v>20628</v>
      </c>
      <c r="O43" s="10">
        <v>20935</v>
      </c>
      <c r="P43" s="10">
        <v>20838</v>
      </c>
      <c r="Q43" s="10">
        <v>20123</v>
      </c>
      <c r="R43" s="10">
        <v>19471</v>
      </c>
      <c r="S43" s="10">
        <v>17980</v>
      </c>
      <c r="T43" s="10">
        <v>17179</v>
      </c>
      <c r="U43" s="10">
        <v>16643</v>
      </c>
      <c r="V43" s="10">
        <v>16013</v>
      </c>
      <c r="W43" s="10">
        <v>15040</v>
      </c>
      <c r="X43" s="10">
        <v>14302</v>
      </c>
      <c r="Y43" s="10">
        <v>13981</v>
      </c>
      <c r="AB43" s="13">
        <f t="shared" si="8"/>
        <v>6</v>
      </c>
      <c r="AC43" s="5">
        <f t="shared" si="6"/>
        <v>300752</v>
      </c>
      <c r="AD43" s="5">
        <f t="shared" si="0"/>
        <v>116835</v>
      </c>
      <c r="AE43" s="5">
        <f t="shared" si="1"/>
        <v>417587</v>
      </c>
      <c r="AF43" s="12"/>
      <c r="AG43" s="12">
        <f t="shared" si="2"/>
        <v>2</v>
      </c>
      <c r="AH43" s="12">
        <f t="shared" si="3"/>
        <v>2021</v>
      </c>
      <c r="AI43" s="12"/>
      <c r="AJ43" s="5">
        <f t="shared" si="4"/>
        <v>21368</v>
      </c>
      <c r="AK43" s="12">
        <f t="shared" si="5"/>
        <v>11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3">
        <v>44231</v>
      </c>
      <c r="B44" s="10">
        <v>13616</v>
      </c>
      <c r="C44" s="10">
        <v>13904</v>
      </c>
      <c r="D44" s="10">
        <v>13872</v>
      </c>
      <c r="E44" s="10">
        <v>14017</v>
      </c>
      <c r="F44" s="10">
        <v>14269</v>
      </c>
      <c r="G44" s="10">
        <v>15146</v>
      </c>
      <c r="H44" s="10">
        <v>15494</v>
      </c>
      <c r="I44" s="10">
        <v>18420</v>
      </c>
      <c r="J44" s="10">
        <v>20032</v>
      </c>
      <c r="K44" s="10">
        <v>20946</v>
      </c>
      <c r="L44" s="10">
        <v>21519</v>
      </c>
      <c r="M44" s="10">
        <v>21399</v>
      </c>
      <c r="N44" s="10">
        <v>20722</v>
      </c>
      <c r="O44" s="10">
        <v>20966</v>
      </c>
      <c r="P44" s="10">
        <v>20498</v>
      </c>
      <c r="Q44" s="10">
        <v>20265</v>
      </c>
      <c r="R44" s="10">
        <v>19609</v>
      </c>
      <c r="S44" s="10">
        <v>18107</v>
      </c>
      <c r="T44" s="10">
        <v>17301</v>
      </c>
      <c r="U44" s="10">
        <v>16760</v>
      </c>
      <c r="V44" s="10">
        <v>16126</v>
      </c>
      <c r="W44" s="10">
        <v>15146</v>
      </c>
      <c r="X44" s="10">
        <v>14661</v>
      </c>
      <c r="Y44" s="10">
        <v>14185</v>
      </c>
      <c r="AB44" s="13">
        <f t="shared" si="8"/>
        <v>7</v>
      </c>
      <c r="AC44" s="5">
        <f t="shared" si="6"/>
        <v>0</v>
      </c>
      <c r="AD44" s="5">
        <f t="shared" si="0"/>
        <v>416980</v>
      </c>
      <c r="AE44" s="5">
        <f t="shared" si="1"/>
        <v>416980</v>
      </c>
      <c r="AF44" s="12"/>
      <c r="AG44" s="12">
        <f t="shared" si="2"/>
        <v>2</v>
      </c>
      <c r="AH44" s="12">
        <f t="shared" si="3"/>
        <v>2021</v>
      </c>
      <c r="AI44" s="12"/>
      <c r="AJ44" s="5">
        <f t="shared" si="4"/>
        <v>21519</v>
      </c>
      <c r="AK44" s="12">
        <f t="shared" si="5"/>
        <v>11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3">
        <v>44232</v>
      </c>
      <c r="B45" s="10">
        <v>13910</v>
      </c>
      <c r="C45" s="10">
        <v>14093</v>
      </c>
      <c r="D45" s="10">
        <v>14508</v>
      </c>
      <c r="E45" s="10">
        <v>14671</v>
      </c>
      <c r="F45" s="10">
        <v>14863</v>
      </c>
      <c r="G45" s="10">
        <v>15672</v>
      </c>
      <c r="H45" s="10">
        <v>15595</v>
      </c>
      <c r="I45" s="10">
        <v>18540</v>
      </c>
      <c r="J45" s="10">
        <v>20162</v>
      </c>
      <c r="K45" s="10">
        <v>21082</v>
      </c>
      <c r="L45" s="10">
        <v>21659</v>
      </c>
      <c r="M45" s="10">
        <v>21538</v>
      </c>
      <c r="N45" s="10">
        <v>21344</v>
      </c>
      <c r="O45" s="10">
        <v>21470</v>
      </c>
      <c r="P45" s="10">
        <v>21338</v>
      </c>
      <c r="Q45" s="10">
        <v>20706</v>
      </c>
      <c r="R45" s="10">
        <v>19736</v>
      </c>
      <c r="S45" s="10">
        <v>18224</v>
      </c>
      <c r="T45" s="10">
        <v>17412</v>
      </c>
      <c r="U45" s="10">
        <v>16868</v>
      </c>
      <c r="V45" s="10">
        <v>16230</v>
      </c>
      <c r="W45" s="10">
        <v>15244</v>
      </c>
      <c r="X45" s="10">
        <v>14151</v>
      </c>
      <c r="Y45" s="10">
        <v>13981</v>
      </c>
      <c r="AB45" s="13">
        <f t="shared" si="8"/>
        <v>7</v>
      </c>
      <c r="AC45" s="5">
        <f t="shared" si="6"/>
        <v>0</v>
      </c>
      <c r="AD45" s="5">
        <f t="shared" si="0"/>
        <v>422997</v>
      </c>
      <c r="AE45" s="5">
        <f t="shared" si="1"/>
        <v>422997</v>
      </c>
      <c r="AF45" s="12"/>
      <c r="AG45" s="12">
        <f t="shared" si="2"/>
        <v>2</v>
      </c>
      <c r="AH45" s="12">
        <f t="shared" si="3"/>
        <v>2021</v>
      </c>
      <c r="AI45" s="12"/>
      <c r="AJ45" s="5">
        <f t="shared" si="4"/>
        <v>21659</v>
      </c>
      <c r="AK45" s="12">
        <f t="shared" si="5"/>
        <v>11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3">
        <v>44233</v>
      </c>
      <c r="B46" s="10">
        <v>13432</v>
      </c>
      <c r="C46" s="10">
        <v>13537</v>
      </c>
      <c r="D46" s="10">
        <v>13796</v>
      </c>
      <c r="E46" s="10">
        <v>13745</v>
      </c>
      <c r="F46" s="10">
        <v>13801</v>
      </c>
      <c r="G46" s="10">
        <v>14375</v>
      </c>
      <c r="H46" s="10">
        <v>15278</v>
      </c>
      <c r="I46" s="10">
        <v>17709</v>
      </c>
      <c r="J46" s="10">
        <v>19282</v>
      </c>
      <c r="K46" s="10">
        <v>20315</v>
      </c>
      <c r="L46" s="10">
        <v>20833</v>
      </c>
      <c r="M46" s="10">
        <v>20892</v>
      </c>
      <c r="N46" s="10">
        <v>20040</v>
      </c>
      <c r="O46" s="10">
        <v>20141</v>
      </c>
      <c r="P46" s="10">
        <v>19734</v>
      </c>
      <c r="Q46" s="10">
        <v>19404</v>
      </c>
      <c r="R46" s="10">
        <v>18877</v>
      </c>
      <c r="S46" s="10">
        <v>17958</v>
      </c>
      <c r="T46" s="10">
        <v>17160</v>
      </c>
      <c r="U46" s="10">
        <v>16652</v>
      </c>
      <c r="V46" s="10">
        <v>15981</v>
      </c>
      <c r="W46" s="10">
        <v>15191</v>
      </c>
      <c r="X46" s="10">
        <v>14699</v>
      </c>
      <c r="Y46" s="10">
        <v>14537</v>
      </c>
      <c r="AB46" s="13">
        <f t="shared" si="8"/>
        <v>5</v>
      </c>
      <c r="AC46" s="5">
        <f t="shared" si="6"/>
        <v>294868</v>
      </c>
      <c r="AD46" s="5">
        <f t="shared" si="0"/>
        <v>112501</v>
      </c>
      <c r="AE46" s="5">
        <f t="shared" si="1"/>
        <v>407369</v>
      </c>
      <c r="AF46" s="12"/>
      <c r="AG46" s="12">
        <f t="shared" si="2"/>
        <v>2</v>
      </c>
      <c r="AH46" s="12">
        <f t="shared" si="3"/>
        <v>2021</v>
      </c>
      <c r="AI46" s="12"/>
      <c r="AJ46" s="5">
        <f t="shared" si="4"/>
        <v>20892</v>
      </c>
      <c r="AK46" s="12">
        <f t="shared" si="5"/>
        <v>12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3">
        <v>44234</v>
      </c>
      <c r="B47" s="10">
        <v>13916</v>
      </c>
      <c r="C47" s="10">
        <v>14190</v>
      </c>
      <c r="D47" s="10">
        <v>14440</v>
      </c>
      <c r="E47" s="10">
        <v>14584</v>
      </c>
      <c r="F47" s="10">
        <v>14880</v>
      </c>
      <c r="G47" s="10">
        <v>15056</v>
      </c>
      <c r="H47" s="10">
        <v>15355</v>
      </c>
      <c r="I47" s="10">
        <v>17798</v>
      </c>
      <c r="J47" s="10">
        <v>19380</v>
      </c>
      <c r="K47" s="10">
        <v>20418</v>
      </c>
      <c r="L47" s="10">
        <v>20939</v>
      </c>
      <c r="M47" s="10">
        <v>20998</v>
      </c>
      <c r="N47" s="10">
        <v>21436</v>
      </c>
      <c r="O47" s="10">
        <v>21423</v>
      </c>
      <c r="P47" s="10">
        <v>21667</v>
      </c>
      <c r="Q47" s="10">
        <v>20805</v>
      </c>
      <c r="R47" s="10">
        <v>19980</v>
      </c>
      <c r="S47" s="10">
        <v>18656</v>
      </c>
      <c r="T47" s="10">
        <v>17247</v>
      </c>
      <c r="U47" s="10">
        <v>16736</v>
      </c>
      <c r="V47" s="10">
        <v>16062</v>
      </c>
      <c r="W47" s="10">
        <v>16233</v>
      </c>
      <c r="X47" s="10">
        <v>15751</v>
      </c>
      <c r="Y47" s="10">
        <v>15358</v>
      </c>
      <c r="AB47" s="13">
        <f t="shared" si="8"/>
        <v>6</v>
      </c>
      <c r="AC47" s="5">
        <f t="shared" si="6"/>
        <v>305529</v>
      </c>
      <c r="AD47" s="5">
        <f t="shared" si="0"/>
        <v>117779</v>
      </c>
      <c r="AE47" s="5">
        <f t="shared" si="1"/>
        <v>423308</v>
      </c>
      <c r="AF47" s="12"/>
      <c r="AG47" s="12">
        <f t="shared" si="2"/>
        <v>2</v>
      </c>
      <c r="AH47" s="12">
        <f t="shared" si="3"/>
        <v>2021</v>
      </c>
      <c r="AI47" s="12"/>
      <c r="AJ47" s="5">
        <f t="shared" si="4"/>
        <v>21667</v>
      </c>
      <c r="AK47" s="12">
        <f t="shared" si="5"/>
        <v>15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3">
        <v>44235</v>
      </c>
      <c r="B48" s="10">
        <v>14519</v>
      </c>
      <c r="C48" s="10">
        <v>14954</v>
      </c>
      <c r="D48" s="10">
        <v>15146</v>
      </c>
      <c r="E48" s="10">
        <v>15235</v>
      </c>
      <c r="F48" s="10">
        <v>15504</v>
      </c>
      <c r="G48" s="10">
        <v>16124</v>
      </c>
      <c r="H48" s="10">
        <v>15840</v>
      </c>
      <c r="I48" s="10">
        <v>18832</v>
      </c>
      <c r="J48" s="10">
        <v>20480</v>
      </c>
      <c r="K48" s="10">
        <v>21415</v>
      </c>
      <c r="L48" s="10">
        <v>22001</v>
      </c>
      <c r="M48" s="10">
        <v>21878</v>
      </c>
      <c r="N48" s="10">
        <v>21573</v>
      </c>
      <c r="O48" s="10">
        <v>21845</v>
      </c>
      <c r="P48" s="10">
        <v>21802</v>
      </c>
      <c r="Q48" s="10">
        <v>21099</v>
      </c>
      <c r="R48" s="10">
        <v>20221</v>
      </c>
      <c r="S48" s="10">
        <v>18961</v>
      </c>
      <c r="T48" s="10">
        <v>17688</v>
      </c>
      <c r="U48" s="10">
        <v>17135</v>
      </c>
      <c r="V48" s="10">
        <v>16487</v>
      </c>
      <c r="W48" s="10">
        <v>16569</v>
      </c>
      <c r="X48" s="10">
        <v>16277</v>
      </c>
      <c r="Y48" s="10">
        <v>16191</v>
      </c>
      <c r="AB48" s="13">
        <f t="shared" si="8"/>
        <v>7</v>
      </c>
      <c r="AC48" s="5">
        <f t="shared" si="6"/>
        <v>0</v>
      </c>
      <c r="AD48" s="5">
        <f t="shared" si="0"/>
        <v>437776</v>
      </c>
      <c r="AE48" s="5">
        <f t="shared" si="1"/>
        <v>437776</v>
      </c>
      <c r="AF48" s="12"/>
      <c r="AG48" s="12">
        <f t="shared" si="2"/>
        <v>2</v>
      </c>
      <c r="AH48" s="12">
        <f t="shared" si="3"/>
        <v>2021</v>
      </c>
      <c r="AI48" s="12"/>
      <c r="AJ48" s="5">
        <f t="shared" si="4"/>
        <v>22001</v>
      </c>
      <c r="AK48" s="12">
        <f t="shared" si="5"/>
        <v>11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3">
        <v>44236</v>
      </c>
      <c r="B49" s="10">
        <v>15772</v>
      </c>
      <c r="C49" s="10">
        <v>16088</v>
      </c>
      <c r="D49" s="10">
        <v>16649</v>
      </c>
      <c r="E49" s="10">
        <v>16851</v>
      </c>
      <c r="F49" s="10">
        <v>17103</v>
      </c>
      <c r="G49" s="10">
        <v>18359</v>
      </c>
      <c r="H49" s="10">
        <v>17056</v>
      </c>
      <c r="I49" s="10">
        <v>19535</v>
      </c>
      <c r="J49" s="10">
        <v>21252</v>
      </c>
      <c r="K49" s="10">
        <v>22053</v>
      </c>
      <c r="L49" s="10">
        <v>22676</v>
      </c>
      <c r="M49" s="10">
        <v>22837</v>
      </c>
      <c r="N49" s="10">
        <v>22727</v>
      </c>
      <c r="O49" s="10">
        <v>23016</v>
      </c>
      <c r="P49" s="10">
        <v>22944</v>
      </c>
      <c r="Q49" s="10">
        <v>22074</v>
      </c>
      <c r="R49" s="10">
        <v>20784</v>
      </c>
      <c r="S49" s="10">
        <v>19259</v>
      </c>
      <c r="T49" s="10">
        <v>18024</v>
      </c>
      <c r="U49" s="10">
        <v>17195</v>
      </c>
      <c r="V49" s="10">
        <v>16563</v>
      </c>
      <c r="W49" s="10">
        <v>16593</v>
      </c>
      <c r="X49" s="10">
        <v>16327</v>
      </c>
      <c r="Y49" s="10">
        <v>16021</v>
      </c>
      <c r="AB49" s="13">
        <f t="shared" si="8"/>
        <v>7</v>
      </c>
      <c r="AC49" s="5">
        <f t="shared" si="6"/>
        <v>0</v>
      </c>
      <c r="AD49" s="5">
        <f t="shared" si="0"/>
        <v>457758</v>
      </c>
      <c r="AE49" s="5">
        <f t="shared" si="1"/>
        <v>457758</v>
      </c>
      <c r="AF49" s="12"/>
      <c r="AG49" s="12">
        <f t="shared" si="2"/>
        <v>2</v>
      </c>
      <c r="AH49" s="12">
        <f t="shared" si="3"/>
        <v>2021</v>
      </c>
      <c r="AI49" s="12"/>
      <c r="AJ49" s="5">
        <f t="shared" si="4"/>
        <v>23016</v>
      </c>
      <c r="AK49" s="12">
        <f t="shared" si="5"/>
        <v>14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3">
        <v>44237</v>
      </c>
      <c r="B50" s="10">
        <v>15571</v>
      </c>
      <c r="C50" s="10">
        <v>16081</v>
      </c>
      <c r="D50" s="10">
        <v>16226</v>
      </c>
      <c r="E50" s="10">
        <v>16528</v>
      </c>
      <c r="F50" s="10">
        <v>16701</v>
      </c>
      <c r="G50" s="10">
        <v>17550</v>
      </c>
      <c r="H50" s="10">
        <v>16906</v>
      </c>
      <c r="I50" s="10">
        <v>19340</v>
      </c>
      <c r="J50" s="10">
        <v>21030</v>
      </c>
      <c r="K50" s="10">
        <v>21763</v>
      </c>
      <c r="L50" s="10">
        <v>22179</v>
      </c>
      <c r="M50" s="10">
        <v>22055</v>
      </c>
      <c r="N50" s="10">
        <v>21918</v>
      </c>
      <c r="O50" s="10">
        <v>22155</v>
      </c>
      <c r="P50" s="10">
        <v>21571</v>
      </c>
      <c r="Q50" s="10">
        <v>20886</v>
      </c>
      <c r="R50" s="10">
        <v>20209</v>
      </c>
      <c r="S50" s="10">
        <v>18661</v>
      </c>
      <c r="T50" s="10">
        <v>17831</v>
      </c>
      <c r="U50" s="10">
        <v>17274</v>
      </c>
      <c r="V50" s="10">
        <v>16620</v>
      </c>
      <c r="W50" s="10">
        <v>16437</v>
      </c>
      <c r="X50" s="10">
        <v>15972</v>
      </c>
      <c r="Y50" s="10">
        <v>15972</v>
      </c>
      <c r="AB50" s="13">
        <f t="shared" si="8"/>
        <v>2</v>
      </c>
      <c r="AC50" s="5">
        <f t="shared" si="6"/>
        <v>315901</v>
      </c>
      <c r="AD50" s="5">
        <f t="shared" si="0"/>
        <v>131535</v>
      </c>
      <c r="AE50" s="5">
        <f t="shared" si="1"/>
        <v>447436</v>
      </c>
      <c r="AF50" s="12"/>
      <c r="AG50" s="12">
        <f t="shared" si="2"/>
        <v>2</v>
      </c>
      <c r="AH50" s="12">
        <f t="shared" si="3"/>
        <v>2021</v>
      </c>
      <c r="AI50" s="12"/>
      <c r="AJ50" s="5">
        <f t="shared" si="4"/>
        <v>22179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3">
        <v>44238</v>
      </c>
      <c r="B51" s="10">
        <v>15585</v>
      </c>
      <c r="C51" s="10">
        <v>15918</v>
      </c>
      <c r="D51" s="10">
        <v>16331</v>
      </c>
      <c r="E51" s="10">
        <v>16549</v>
      </c>
      <c r="F51" s="10">
        <v>16990</v>
      </c>
      <c r="G51" s="10">
        <v>17519</v>
      </c>
      <c r="H51" s="10">
        <v>16680</v>
      </c>
      <c r="I51" s="10">
        <v>19278</v>
      </c>
      <c r="J51" s="10">
        <v>20801</v>
      </c>
      <c r="K51" s="10">
        <v>21712</v>
      </c>
      <c r="L51" s="10">
        <v>22261</v>
      </c>
      <c r="M51" s="10">
        <v>22137</v>
      </c>
      <c r="N51" s="10">
        <v>21782</v>
      </c>
      <c r="O51" s="10">
        <v>21965</v>
      </c>
      <c r="P51" s="10">
        <v>21898</v>
      </c>
      <c r="Q51" s="10">
        <v>21284</v>
      </c>
      <c r="R51" s="10">
        <v>20303</v>
      </c>
      <c r="S51" s="10">
        <v>19049</v>
      </c>
      <c r="T51" s="10">
        <v>17897</v>
      </c>
      <c r="U51" s="10">
        <v>17338</v>
      </c>
      <c r="V51" s="10">
        <v>16698</v>
      </c>
      <c r="W51" s="10">
        <v>16906</v>
      </c>
      <c r="X51" s="10">
        <v>16675</v>
      </c>
      <c r="Y51" s="10">
        <v>16601</v>
      </c>
      <c r="AB51" s="13">
        <f t="shared" si="8"/>
        <v>2</v>
      </c>
      <c r="AC51" s="5">
        <f t="shared" si="6"/>
        <v>317984</v>
      </c>
      <c r="AD51" s="5">
        <f t="shared" si="0"/>
        <v>132173</v>
      </c>
      <c r="AE51" s="5">
        <f t="shared" si="1"/>
        <v>450157</v>
      </c>
      <c r="AF51" s="12"/>
      <c r="AG51" s="12">
        <f t="shared" si="2"/>
        <v>2</v>
      </c>
      <c r="AH51" s="12">
        <f t="shared" si="3"/>
        <v>2021</v>
      </c>
      <c r="AI51" s="12"/>
      <c r="AJ51" s="5">
        <f t="shared" si="4"/>
        <v>22261</v>
      </c>
      <c r="AK51" s="12">
        <f t="shared" si="5"/>
        <v>11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3">
        <v>44239</v>
      </c>
      <c r="B52" s="10">
        <v>16353</v>
      </c>
      <c r="C52" s="10">
        <v>16644</v>
      </c>
      <c r="D52" s="10">
        <v>17307</v>
      </c>
      <c r="E52" s="10">
        <v>17546</v>
      </c>
      <c r="F52" s="10">
        <v>17745</v>
      </c>
      <c r="G52" s="10">
        <v>18418</v>
      </c>
      <c r="H52" s="10">
        <v>17319</v>
      </c>
      <c r="I52" s="10">
        <v>19877</v>
      </c>
      <c r="J52" s="10">
        <v>21612</v>
      </c>
      <c r="K52" s="10">
        <v>22621</v>
      </c>
      <c r="L52" s="10">
        <v>22736</v>
      </c>
      <c r="M52" s="10">
        <v>22352</v>
      </c>
      <c r="N52" s="10">
        <v>22513</v>
      </c>
      <c r="O52" s="10">
        <v>22755</v>
      </c>
      <c r="P52" s="10">
        <v>22479</v>
      </c>
      <c r="Q52" s="10">
        <v>21282</v>
      </c>
      <c r="R52" s="10">
        <v>20459</v>
      </c>
      <c r="S52" s="10">
        <v>19085</v>
      </c>
      <c r="T52" s="10">
        <v>17953</v>
      </c>
      <c r="U52" s="10">
        <v>17393</v>
      </c>
      <c r="V52" s="10">
        <v>16735</v>
      </c>
      <c r="W52" s="10">
        <v>17040</v>
      </c>
      <c r="X52" s="10">
        <v>17115</v>
      </c>
      <c r="Y52" s="10">
        <v>17041</v>
      </c>
      <c r="AB52" s="13">
        <f t="shared" si="8"/>
        <v>7</v>
      </c>
      <c r="AC52" s="5">
        <f t="shared" si="6"/>
        <v>0</v>
      </c>
      <c r="AD52" s="5">
        <f t="shared" si="0"/>
        <v>462380</v>
      </c>
      <c r="AE52" s="5">
        <f t="shared" si="1"/>
        <v>462380</v>
      </c>
      <c r="AF52" s="12"/>
      <c r="AG52" s="12">
        <f t="shared" si="2"/>
        <v>2</v>
      </c>
      <c r="AH52" s="12">
        <f t="shared" si="3"/>
        <v>2021</v>
      </c>
      <c r="AI52" s="12"/>
      <c r="AJ52" s="5">
        <f t="shared" si="4"/>
        <v>22755</v>
      </c>
      <c r="AK52" s="12">
        <f t="shared" si="5"/>
        <v>14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3">
        <v>44240</v>
      </c>
      <c r="B53" s="10">
        <v>16358</v>
      </c>
      <c r="C53" s="10">
        <v>16489</v>
      </c>
      <c r="D53" s="10">
        <v>16975</v>
      </c>
      <c r="E53" s="10">
        <v>16858</v>
      </c>
      <c r="F53" s="10">
        <v>17140</v>
      </c>
      <c r="G53" s="10">
        <v>17367</v>
      </c>
      <c r="H53" s="10">
        <v>15997</v>
      </c>
      <c r="I53" s="10">
        <v>18236</v>
      </c>
      <c r="J53" s="10">
        <v>19855</v>
      </c>
      <c r="K53" s="10">
        <v>20919</v>
      </c>
      <c r="L53" s="10">
        <v>21453</v>
      </c>
      <c r="M53" s="10">
        <v>21512</v>
      </c>
      <c r="N53" s="10">
        <v>20636</v>
      </c>
      <c r="O53" s="10">
        <v>20740</v>
      </c>
      <c r="P53" s="10">
        <v>20320</v>
      </c>
      <c r="Q53" s="10">
        <v>19980</v>
      </c>
      <c r="R53" s="10">
        <v>19438</v>
      </c>
      <c r="S53" s="10">
        <v>18492</v>
      </c>
      <c r="T53" s="10">
        <v>17670</v>
      </c>
      <c r="U53" s="10">
        <v>17147</v>
      </c>
      <c r="V53" s="10">
        <v>16456</v>
      </c>
      <c r="W53" s="10">
        <v>16812</v>
      </c>
      <c r="X53" s="10">
        <v>16299</v>
      </c>
      <c r="Y53" s="10">
        <v>16409</v>
      </c>
      <c r="AB53" s="13">
        <f t="shared" si="8"/>
        <v>5</v>
      </c>
      <c r="AC53" s="5">
        <f t="shared" si="6"/>
        <v>305965</v>
      </c>
      <c r="AD53" s="5">
        <f t="shared" si="0"/>
        <v>133593</v>
      </c>
      <c r="AE53" s="5">
        <f t="shared" si="1"/>
        <v>439558</v>
      </c>
      <c r="AF53" s="12"/>
      <c r="AG53" s="12">
        <f t="shared" si="2"/>
        <v>2</v>
      </c>
      <c r="AH53" s="12">
        <f t="shared" si="3"/>
        <v>2021</v>
      </c>
      <c r="AI53" s="12"/>
      <c r="AJ53" s="5">
        <f t="shared" si="4"/>
        <v>21512</v>
      </c>
      <c r="AK53" s="12">
        <f t="shared" si="5"/>
        <v>12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3">
        <v>44241</v>
      </c>
      <c r="B54" s="10">
        <v>15533</v>
      </c>
      <c r="C54" s="10">
        <v>15745</v>
      </c>
      <c r="D54" s="10">
        <v>16028</v>
      </c>
      <c r="E54" s="10">
        <v>15682</v>
      </c>
      <c r="F54" s="10">
        <v>16118</v>
      </c>
      <c r="G54" s="10">
        <v>16039</v>
      </c>
      <c r="H54" s="10">
        <v>15779</v>
      </c>
      <c r="I54" s="10">
        <v>18290</v>
      </c>
      <c r="J54" s="10">
        <v>19914</v>
      </c>
      <c r="K54" s="10">
        <v>20982</v>
      </c>
      <c r="L54" s="10">
        <v>21517</v>
      </c>
      <c r="M54" s="10">
        <v>21664</v>
      </c>
      <c r="N54" s="10">
        <v>21810</v>
      </c>
      <c r="O54" s="10">
        <v>21722</v>
      </c>
      <c r="P54" s="10">
        <v>21510</v>
      </c>
      <c r="Q54" s="10">
        <v>20453</v>
      </c>
      <c r="R54" s="10">
        <v>19497</v>
      </c>
      <c r="S54" s="10">
        <v>18547</v>
      </c>
      <c r="T54" s="10">
        <v>17723</v>
      </c>
      <c r="U54" s="10">
        <v>17198</v>
      </c>
      <c r="V54" s="10">
        <v>16505</v>
      </c>
      <c r="W54" s="10">
        <v>16541</v>
      </c>
      <c r="X54" s="10">
        <v>16318</v>
      </c>
      <c r="Y54" s="10">
        <v>15915</v>
      </c>
      <c r="AB54" s="13">
        <f t="shared" si="8"/>
        <v>6</v>
      </c>
      <c r="AC54" s="5">
        <f t="shared" si="6"/>
        <v>310191</v>
      </c>
      <c r="AD54" s="5">
        <f t="shared" si="0"/>
        <v>126839</v>
      </c>
      <c r="AE54" s="5">
        <f t="shared" si="1"/>
        <v>437030</v>
      </c>
      <c r="AF54" s="12"/>
      <c r="AG54" s="12">
        <f t="shared" si="2"/>
        <v>2</v>
      </c>
      <c r="AH54" s="12">
        <f t="shared" si="3"/>
        <v>2021</v>
      </c>
      <c r="AI54" s="12"/>
      <c r="AJ54" s="5">
        <f t="shared" si="4"/>
        <v>21810</v>
      </c>
      <c r="AK54" s="12">
        <f t="shared" si="5"/>
        <v>13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3">
        <v>44242</v>
      </c>
      <c r="B55" s="10">
        <v>15597</v>
      </c>
      <c r="C55" s="10">
        <v>15871</v>
      </c>
      <c r="D55" s="10">
        <v>16024</v>
      </c>
      <c r="E55" s="10">
        <v>16029</v>
      </c>
      <c r="F55" s="10">
        <v>16433</v>
      </c>
      <c r="G55" s="10">
        <v>17142</v>
      </c>
      <c r="H55" s="10">
        <v>16122</v>
      </c>
      <c r="I55" s="10">
        <v>18333</v>
      </c>
      <c r="J55" s="10">
        <v>19961</v>
      </c>
      <c r="K55" s="10">
        <v>21030</v>
      </c>
      <c r="L55" s="10">
        <v>21566</v>
      </c>
      <c r="M55" s="10">
        <v>21627</v>
      </c>
      <c r="N55" s="10">
        <v>21054</v>
      </c>
      <c r="O55" s="10">
        <v>21355</v>
      </c>
      <c r="P55" s="10">
        <v>21398</v>
      </c>
      <c r="Q55" s="10">
        <v>20348</v>
      </c>
      <c r="R55" s="10">
        <v>19605</v>
      </c>
      <c r="S55" s="10">
        <v>18813</v>
      </c>
      <c r="T55" s="10">
        <v>17764</v>
      </c>
      <c r="U55" s="10">
        <v>17238</v>
      </c>
      <c r="V55" s="10">
        <v>16543</v>
      </c>
      <c r="W55" s="10">
        <v>15948</v>
      </c>
      <c r="X55" s="10">
        <v>15468</v>
      </c>
      <c r="Y55" s="10">
        <v>15101</v>
      </c>
      <c r="AB55" s="13">
        <f t="shared" si="8"/>
        <v>7</v>
      </c>
      <c r="AC55" s="5">
        <f t="shared" si="6"/>
        <v>0</v>
      </c>
      <c r="AD55" s="5">
        <f t="shared" si="0"/>
        <v>436370</v>
      </c>
      <c r="AE55" s="5">
        <f t="shared" si="1"/>
        <v>436370</v>
      </c>
      <c r="AF55" s="12"/>
      <c r="AG55" s="12">
        <f t="shared" si="2"/>
        <v>2</v>
      </c>
      <c r="AH55" s="12">
        <f t="shared" si="3"/>
        <v>2021</v>
      </c>
      <c r="AI55" s="12"/>
      <c r="AJ55" s="5">
        <f t="shared" si="4"/>
        <v>21627</v>
      </c>
      <c r="AK55" s="12">
        <f t="shared" si="5"/>
        <v>12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3">
        <v>44243</v>
      </c>
      <c r="B56" s="10">
        <v>14585</v>
      </c>
      <c r="C56" s="10">
        <v>14679</v>
      </c>
      <c r="D56" s="10">
        <v>15201</v>
      </c>
      <c r="E56" s="10">
        <v>15122</v>
      </c>
      <c r="F56" s="10">
        <v>15389</v>
      </c>
      <c r="G56" s="10">
        <v>15710</v>
      </c>
      <c r="H56" s="10">
        <v>16218</v>
      </c>
      <c r="I56" s="10">
        <v>19282</v>
      </c>
      <c r="J56" s="10">
        <v>20969</v>
      </c>
      <c r="K56" s="10">
        <v>21927</v>
      </c>
      <c r="L56" s="10">
        <v>22526</v>
      </c>
      <c r="M56" s="10">
        <v>23094</v>
      </c>
      <c r="N56" s="10">
        <v>23115</v>
      </c>
      <c r="O56" s="10">
        <v>22883</v>
      </c>
      <c r="P56" s="10">
        <v>22652</v>
      </c>
      <c r="Q56" s="10">
        <v>21213</v>
      </c>
      <c r="R56" s="10">
        <v>20526</v>
      </c>
      <c r="S56" s="10">
        <v>18991</v>
      </c>
      <c r="T56" s="10">
        <v>18110</v>
      </c>
      <c r="U56" s="10">
        <v>17544</v>
      </c>
      <c r="V56" s="10">
        <v>16880</v>
      </c>
      <c r="W56" s="10">
        <v>15855</v>
      </c>
      <c r="X56" s="10">
        <v>15396</v>
      </c>
      <c r="Y56" s="10">
        <v>14860</v>
      </c>
      <c r="AB56" s="13">
        <f t="shared" si="8"/>
        <v>3</v>
      </c>
      <c r="AC56" s="5">
        <f t="shared" si="6"/>
        <v>320963</v>
      </c>
      <c r="AD56" s="5">
        <f t="shared" si="0"/>
        <v>121764</v>
      </c>
      <c r="AE56" s="5">
        <f t="shared" si="1"/>
        <v>442727</v>
      </c>
      <c r="AF56" s="12"/>
      <c r="AG56" s="12">
        <f t="shared" si="2"/>
        <v>2</v>
      </c>
      <c r="AH56" s="12">
        <f t="shared" si="3"/>
        <v>2021</v>
      </c>
      <c r="AI56" s="12"/>
      <c r="AJ56" s="5">
        <f t="shared" si="4"/>
        <v>23115</v>
      </c>
      <c r="AK56" s="12">
        <f t="shared" si="5"/>
        <v>13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3">
        <v>44244</v>
      </c>
      <c r="B57" s="10">
        <v>14779</v>
      </c>
      <c r="C57" s="10">
        <v>14968</v>
      </c>
      <c r="D57" s="10">
        <v>15413</v>
      </c>
      <c r="E57" s="10">
        <v>15703</v>
      </c>
      <c r="F57" s="10">
        <v>15826</v>
      </c>
      <c r="G57" s="10">
        <v>16884</v>
      </c>
      <c r="H57" s="10">
        <v>16211</v>
      </c>
      <c r="I57" s="10">
        <v>19273</v>
      </c>
      <c r="J57" s="10">
        <v>20960</v>
      </c>
      <c r="K57" s="10">
        <v>21917</v>
      </c>
      <c r="L57" s="10">
        <v>22516</v>
      </c>
      <c r="M57" s="10">
        <v>22391</v>
      </c>
      <c r="N57" s="10">
        <v>22247</v>
      </c>
      <c r="O57" s="10">
        <v>21941</v>
      </c>
      <c r="P57" s="10">
        <v>21808</v>
      </c>
      <c r="Q57" s="10">
        <v>21203</v>
      </c>
      <c r="R57" s="10">
        <v>20517</v>
      </c>
      <c r="S57" s="10">
        <v>18945</v>
      </c>
      <c r="T57" s="10">
        <v>18102</v>
      </c>
      <c r="U57" s="10">
        <v>17536</v>
      </c>
      <c r="V57" s="10">
        <v>16873</v>
      </c>
      <c r="W57" s="10">
        <v>16411</v>
      </c>
      <c r="X57" s="10">
        <v>16094</v>
      </c>
      <c r="Y57" s="10">
        <v>15604</v>
      </c>
      <c r="AB57" s="13">
        <f t="shared" si="8"/>
        <v>1</v>
      </c>
      <c r="AC57" s="5">
        <f t="shared" si="6"/>
        <v>0</v>
      </c>
      <c r="AD57" s="5">
        <f t="shared" si="0"/>
        <v>444122</v>
      </c>
      <c r="AE57" s="5">
        <f t="shared" si="1"/>
        <v>444122</v>
      </c>
      <c r="AF57" s="12"/>
      <c r="AG57" s="12">
        <f t="shared" si="2"/>
        <v>2</v>
      </c>
      <c r="AH57" s="12">
        <f t="shared" si="3"/>
        <v>2021</v>
      </c>
      <c r="AI57" s="12"/>
      <c r="AJ57" s="5">
        <f t="shared" si="4"/>
        <v>22516</v>
      </c>
      <c r="AK57" s="12">
        <f t="shared" si="5"/>
        <v>11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3">
        <v>44245</v>
      </c>
      <c r="B58" s="10">
        <v>15706</v>
      </c>
      <c r="C58" s="10">
        <v>15939</v>
      </c>
      <c r="D58" s="10">
        <v>16562</v>
      </c>
      <c r="E58" s="10">
        <v>16687</v>
      </c>
      <c r="F58" s="10">
        <v>17269</v>
      </c>
      <c r="G58" s="10">
        <v>17776</v>
      </c>
      <c r="H58" s="10">
        <v>16439</v>
      </c>
      <c r="I58" s="10">
        <v>19260</v>
      </c>
      <c r="J58" s="10">
        <v>21092</v>
      </c>
      <c r="K58" s="10">
        <v>21950</v>
      </c>
      <c r="L58" s="10">
        <v>22555</v>
      </c>
      <c r="M58" s="10">
        <v>22375</v>
      </c>
      <c r="N58" s="10">
        <v>22552</v>
      </c>
      <c r="O58" s="10">
        <v>22529</v>
      </c>
      <c r="P58" s="10">
        <v>22940</v>
      </c>
      <c r="Q58" s="10">
        <v>21539</v>
      </c>
      <c r="R58" s="10">
        <v>20503</v>
      </c>
      <c r="S58" s="10">
        <v>18980</v>
      </c>
      <c r="T58" s="10">
        <v>18089</v>
      </c>
      <c r="U58" s="10">
        <v>17524</v>
      </c>
      <c r="V58" s="10">
        <v>16861</v>
      </c>
      <c r="W58" s="10">
        <v>16171</v>
      </c>
      <c r="X58" s="10">
        <v>15675</v>
      </c>
      <c r="Y58" s="10">
        <v>15069</v>
      </c>
      <c r="AB58" s="13">
        <f t="shared" si="8"/>
        <v>4</v>
      </c>
      <c r="AC58" s="5">
        <f t="shared" si="6"/>
        <v>320595</v>
      </c>
      <c r="AD58" s="5">
        <f t="shared" si="0"/>
        <v>131447</v>
      </c>
      <c r="AE58" s="5">
        <f t="shared" si="1"/>
        <v>452042</v>
      </c>
      <c r="AF58" s="12"/>
      <c r="AG58" s="12">
        <f t="shared" si="2"/>
        <v>2</v>
      </c>
      <c r="AH58" s="12">
        <f t="shared" si="3"/>
        <v>2021</v>
      </c>
      <c r="AI58" s="12"/>
      <c r="AJ58" s="5">
        <f t="shared" si="4"/>
        <v>22940</v>
      </c>
      <c r="AK58" s="12">
        <f t="shared" si="5"/>
        <v>15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3">
        <v>44246</v>
      </c>
      <c r="B59" s="10">
        <v>15100</v>
      </c>
      <c r="C59" s="10">
        <v>15117</v>
      </c>
      <c r="D59" s="10">
        <v>15552</v>
      </c>
      <c r="E59" s="10">
        <v>15569</v>
      </c>
      <c r="F59" s="10">
        <v>15814</v>
      </c>
      <c r="G59" s="10">
        <v>16717</v>
      </c>
      <c r="H59" s="10">
        <v>16174</v>
      </c>
      <c r="I59" s="10">
        <v>19229</v>
      </c>
      <c r="J59" s="10">
        <v>20912</v>
      </c>
      <c r="K59" s="10">
        <v>21866</v>
      </c>
      <c r="L59" s="10">
        <v>22464</v>
      </c>
      <c r="M59" s="10">
        <v>22339</v>
      </c>
      <c r="N59" s="10">
        <v>21701</v>
      </c>
      <c r="O59" s="10">
        <v>21886</v>
      </c>
      <c r="P59" s="10">
        <v>21720</v>
      </c>
      <c r="Q59" s="10">
        <v>21155</v>
      </c>
      <c r="R59" s="10">
        <v>20469</v>
      </c>
      <c r="S59" s="10">
        <v>18901</v>
      </c>
      <c r="T59" s="10">
        <v>18060</v>
      </c>
      <c r="U59" s="10">
        <v>17495</v>
      </c>
      <c r="V59" s="10">
        <v>16834</v>
      </c>
      <c r="W59" s="10">
        <v>15811</v>
      </c>
      <c r="X59" s="10">
        <v>15587</v>
      </c>
      <c r="Y59" s="10">
        <v>15318</v>
      </c>
      <c r="AB59" s="13">
        <v>8</v>
      </c>
      <c r="AC59" s="5">
        <f t="shared" si="6"/>
        <v>0</v>
      </c>
      <c r="AD59" s="5">
        <f t="shared" si="0"/>
        <v>441790</v>
      </c>
      <c r="AE59" s="5">
        <f t="shared" si="1"/>
        <v>441790</v>
      </c>
      <c r="AF59" s="12"/>
      <c r="AG59" s="12">
        <f t="shared" si="2"/>
        <v>2</v>
      </c>
      <c r="AH59" s="12">
        <f t="shared" si="3"/>
        <v>2021</v>
      </c>
      <c r="AI59" s="12"/>
      <c r="AJ59" s="5">
        <f t="shared" si="4"/>
        <v>22464</v>
      </c>
      <c r="AK59" s="12">
        <f t="shared" si="5"/>
        <v>11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3">
        <v>44247</v>
      </c>
      <c r="B60" s="10">
        <v>14645</v>
      </c>
      <c r="C60" s="10">
        <v>15067</v>
      </c>
      <c r="D60" s="10">
        <v>15496</v>
      </c>
      <c r="E60" s="10">
        <v>15419</v>
      </c>
      <c r="F60" s="10">
        <v>15423</v>
      </c>
      <c r="G60" s="10">
        <v>15399</v>
      </c>
      <c r="H60" s="10">
        <v>15814</v>
      </c>
      <c r="I60" s="10">
        <v>18330</v>
      </c>
      <c r="J60" s="10">
        <v>19958</v>
      </c>
      <c r="K60" s="10">
        <v>21027</v>
      </c>
      <c r="L60" s="10">
        <v>21564</v>
      </c>
      <c r="M60" s="10">
        <v>21624</v>
      </c>
      <c r="N60" s="10">
        <v>20742</v>
      </c>
      <c r="O60" s="10">
        <v>20847</v>
      </c>
      <c r="P60" s="10">
        <v>20425</v>
      </c>
      <c r="Q60" s="10">
        <v>20084</v>
      </c>
      <c r="R60" s="10">
        <v>19539</v>
      </c>
      <c r="S60" s="10">
        <v>18587</v>
      </c>
      <c r="T60" s="10">
        <v>17761</v>
      </c>
      <c r="U60" s="10">
        <v>17236</v>
      </c>
      <c r="V60" s="10">
        <v>16541</v>
      </c>
      <c r="W60" s="10">
        <v>16036</v>
      </c>
      <c r="X60" s="10">
        <v>15611</v>
      </c>
      <c r="Y60" s="10">
        <v>15617</v>
      </c>
      <c r="AB60" s="13">
        <f t="shared" si="8"/>
        <v>7</v>
      </c>
      <c r="AC60" s="5">
        <f t="shared" si="6"/>
        <v>0</v>
      </c>
      <c r="AD60" s="5">
        <f t="shared" si="0"/>
        <v>428792</v>
      </c>
      <c r="AE60" s="5">
        <f t="shared" si="1"/>
        <v>428792</v>
      </c>
      <c r="AF60" s="12"/>
      <c r="AG60" s="12">
        <f t="shared" si="2"/>
        <v>2</v>
      </c>
      <c r="AH60" s="12">
        <f t="shared" si="3"/>
        <v>2021</v>
      </c>
      <c r="AI60" s="12"/>
      <c r="AJ60" s="5">
        <f t="shared" si="4"/>
        <v>21624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3">
        <v>44248</v>
      </c>
      <c r="B61" s="10">
        <v>15481</v>
      </c>
      <c r="C61" s="10">
        <v>15326</v>
      </c>
      <c r="D61" s="10">
        <v>15942</v>
      </c>
      <c r="E61" s="10">
        <v>15520</v>
      </c>
      <c r="F61" s="10">
        <v>15740</v>
      </c>
      <c r="G61" s="10">
        <v>15870</v>
      </c>
      <c r="H61" s="10">
        <v>15851</v>
      </c>
      <c r="I61" s="10">
        <v>18373</v>
      </c>
      <c r="J61" s="10">
        <v>20005</v>
      </c>
      <c r="K61" s="10">
        <v>21077</v>
      </c>
      <c r="L61" s="10">
        <v>21614</v>
      </c>
      <c r="M61" s="10">
        <v>21675</v>
      </c>
      <c r="N61" s="10">
        <v>20791</v>
      </c>
      <c r="O61" s="10">
        <v>20897</v>
      </c>
      <c r="P61" s="10">
        <v>20473</v>
      </c>
      <c r="Q61" s="10">
        <v>20131</v>
      </c>
      <c r="R61" s="10">
        <v>19585</v>
      </c>
      <c r="S61" s="10">
        <v>18631</v>
      </c>
      <c r="T61" s="10">
        <v>17804</v>
      </c>
      <c r="U61" s="10">
        <v>17277</v>
      </c>
      <c r="V61" s="10">
        <v>16581</v>
      </c>
      <c r="W61" s="10">
        <v>16104</v>
      </c>
      <c r="X61" s="10">
        <v>15440</v>
      </c>
      <c r="Y61" s="10">
        <v>15570</v>
      </c>
      <c r="AB61" s="13">
        <f t="shared" si="8"/>
        <v>3</v>
      </c>
      <c r="AC61" s="5">
        <f t="shared" si="6"/>
        <v>306458</v>
      </c>
      <c r="AD61" s="5">
        <f t="shared" si="0"/>
        <v>125300</v>
      </c>
      <c r="AE61" s="5">
        <f t="shared" si="1"/>
        <v>431758</v>
      </c>
      <c r="AF61" s="12"/>
      <c r="AG61" s="12">
        <f t="shared" si="2"/>
        <v>2</v>
      </c>
      <c r="AH61" s="12">
        <f t="shared" si="3"/>
        <v>2021</v>
      </c>
      <c r="AI61" s="12"/>
      <c r="AJ61" s="5">
        <f t="shared" si="4"/>
        <v>21675</v>
      </c>
      <c r="AK61" s="12">
        <f t="shared" si="5"/>
        <v>12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3">
        <v>44249</v>
      </c>
      <c r="B62" s="10">
        <v>15505</v>
      </c>
      <c r="C62" s="10">
        <v>15444</v>
      </c>
      <c r="D62" s="10">
        <v>16152</v>
      </c>
      <c r="E62" s="10">
        <v>16228</v>
      </c>
      <c r="F62" s="10">
        <v>16529</v>
      </c>
      <c r="G62" s="10">
        <v>17419</v>
      </c>
      <c r="H62" s="10">
        <v>16684</v>
      </c>
      <c r="I62" s="10">
        <v>19552</v>
      </c>
      <c r="J62" s="10">
        <v>21152</v>
      </c>
      <c r="K62" s="10">
        <v>22228</v>
      </c>
      <c r="L62" s="10">
        <v>22857</v>
      </c>
      <c r="M62" s="10">
        <v>23166</v>
      </c>
      <c r="N62" s="10">
        <v>23177</v>
      </c>
      <c r="O62" s="10">
        <v>23755</v>
      </c>
      <c r="P62" s="10">
        <v>23067</v>
      </c>
      <c r="Q62" s="10">
        <v>21841</v>
      </c>
      <c r="R62" s="10">
        <v>20573</v>
      </c>
      <c r="S62" s="10">
        <v>18996</v>
      </c>
      <c r="T62" s="10">
        <v>18151</v>
      </c>
      <c r="U62" s="10">
        <v>17584</v>
      </c>
      <c r="V62" s="10">
        <v>16918</v>
      </c>
      <c r="W62" s="10">
        <v>15890</v>
      </c>
      <c r="X62" s="10">
        <v>15253</v>
      </c>
      <c r="Y62" s="10">
        <v>14957</v>
      </c>
      <c r="AB62" s="13">
        <f t="shared" si="8"/>
        <v>6</v>
      </c>
      <c r="AC62" s="5">
        <f t="shared" si="6"/>
        <v>324160</v>
      </c>
      <c r="AD62" s="5">
        <f t="shared" si="0"/>
        <v>128918</v>
      </c>
      <c r="AE62" s="5">
        <f t="shared" si="1"/>
        <v>453078</v>
      </c>
      <c r="AF62" s="12"/>
      <c r="AG62" s="12">
        <f t="shared" si="2"/>
        <v>2</v>
      </c>
      <c r="AH62" s="12">
        <f t="shared" si="3"/>
        <v>2021</v>
      </c>
      <c r="AI62" s="12"/>
      <c r="AJ62" s="5">
        <f t="shared" si="4"/>
        <v>23755</v>
      </c>
      <c r="AK62" s="12">
        <f t="shared" si="5"/>
        <v>14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3">
        <v>44250</v>
      </c>
      <c r="B63" s="10">
        <v>14200</v>
      </c>
      <c r="C63" s="10">
        <v>14250</v>
      </c>
      <c r="D63" s="10">
        <v>14413</v>
      </c>
      <c r="E63" s="10">
        <v>14762</v>
      </c>
      <c r="F63" s="10">
        <v>14948</v>
      </c>
      <c r="G63" s="10">
        <v>15688</v>
      </c>
      <c r="H63" s="10">
        <v>16182</v>
      </c>
      <c r="I63" s="10">
        <v>19239</v>
      </c>
      <c r="J63" s="10">
        <v>20922</v>
      </c>
      <c r="K63" s="10">
        <v>21877</v>
      </c>
      <c r="L63" s="10">
        <v>22475</v>
      </c>
      <c r="M63" s="10">
        <v>22350</v>
      </c>
      <c r="N63" s="10">
        <v>21642</v>
      </c>
      <c r="O63" s="10">
        <v>21897</v>
      </c>
      <c r="P63" s="10">
        <v>21408</v>
      </c>
      <c r="Q63" s="10">
        <v>21165</v>
      </c>
      <c r="R63" s="10">
        <v>20480</v>
      </c>
      <c r="S63" s="10">
        <v>18911</v>
      </c>
      <c r="T63" s="10">
        <v>18069</v>
      </c>
      <c r="U63" s="10">
        <v>17505</v>
      </c>
      <c r="V63" s="10">
        <v>16842</v>
      </c>
      <c r="W63" s="10">
        <v>15819</v>
      </c>
      <c r="X63" s="10">
        <v>14586</v>
      </c>
      <c r="Y63" s="10">
        <v>14331</v>
      </c>
      <c r="AB63" s="13">
        <f t="shared" si="8"/>
        <v>3</v>
      </c>
      <c r="AC63" s="5">
        <f t="shared" si="6"/>
        <v>315187</v>
      </c>
      <c r="AD63" s="5">
        <f t="shared" si="0"/>
        <v>118774</v>
      </c>
      <c r="AE63" s="5">
        <f t="shared" si="1"/>
        <v>433961</v>
      </c>
      <c r="AF63" s="12"/>
      <c r="AG63" s="12">
        <f t="shared" si="2"/>
        <v>2</v>
      </c>
      <c r="AH63" s="12">
        <f t="shared" si="3"/>
        <v>2021</v>
      </c>
      <c r="AI63" s="12"/>
      <c r="AJ63" s="5">
        <f t="shared" si="4"/>
        <v>22475</v>
      </c>
      <c r="AK63" s="12">
        <f t="shared" si="5"/>
        <v>11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3">
        <v>44251</v>
      </c>
      <c r="B64" s="10">
        <v>13720</v>
      </c>
      <c r="C64" s="10">
        <v>13781</v>
      </c>
      <c r="D64" s="10">
        <v>14219</v>
      </c>
      <c r="E64" s="10">
        <v>14247</v>
      </c>
      <c r="F64" s="10">
        <v>14398</v>
      </c>
      <c r="G64" s="10">
        <v>15305</v>
      </c>
      <c r="H64" s="10">
        <v>16115</v>
      </c>
      <c r="I64" s="10">
        <v>19159</v>
      </c>
      <c r="J64" s="10">
        <v>20835</v>
      </c>
      <c r="K64" s="10">
        <v>21786</v>
      </c>
      <c r="L64" s="10">
        <v>22382</v>
      </c>
      <c r="M64" s="10">
        <v>22258</v>
      </c>
      <c r="N64" s="10">
        <v>21553</v>
      </c>
      <c r="O64" s="10">
        <v>21806</v>
      </c>
      <c r="P64" s="10">
        <v>21320</v>
      </c>
      <c r="Q64" s="10">
        <v>21078</v>
      </c>
      <c r="R64" s="10">
        <v>20395</v>
      </c>
      <c r="S64" s="10">
        <v>18833</v>
      </c>
      <c r="T64" s="10">
        <v>17995</v>
      </c>
      <c r="U64" s="10">
        <v>17432</v>
      </c>
      <c r="V64" s="10">
        <v>16773</v>
      </c>
      <c r="W64" s="10">
        <v>15753</v>
      </c>
      <c r="X64" s="10">
        <v>14511</v>
      </c>
      <c r="Y64" s="10">
        <v>14017</v>
      </c>
      <c r="AB64" s="13">
        <f t="shared" si="8"/>
        <v>6</v>
      </c>
      <c r="AC64" s="5">
        <f t="shared" si="6"/>
        <v>313869</v>
      </c>
      <c r="AD64" s="5">
        <f t="shared" si="0"/>
        <v>115802</v>
      </c>
      <c r="AE64" s="5">
        <f t="shared" si="1"/>
        <v>429671</v>
      </c>
      <c r="AF64" s="12"/>
      <c r="AG64" s="12">
        <f t="shared" si="2"/>
        <v>2</v>
      </c>
      <c r="AH64" s="12">
        <f t="shared" si="3"/>
        <v>2021</v>
      </c>
      <c r="AI64" s="12"/>
      <c r="AJ64" s="5">
        <f t="shared" si="4"/>
        <v>22382</v>
      </c>
      <c r="AK64" s="12">
        <f t="shared" si="5"/>
        <v>11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3">
        <v>44252</v>
      </c>
      <c r="B65" s="10">
        <v>13367</v>
      </c>
      <c r="C65" s="10">
        <v>13409</v>
      </c>
      <c r="D65" s="10">
        <v>13645</v>
      </c>
      <c r="E65" s="10">
        <v>13637</v>
      </c>
      <c r="F65" s="10">
        <v>14244</v>
      </c>
      <c r="G65" s="10">
        <v>14966</v>
      </c>
      <c r="H65" s="10">
        <v>16079</v>
      </c>
      <c r="I65" s="10">
        <v>19117</v>
      </c>
      <c r="J65" s="10">
        <v>20789</v>
      </c>
      <c r="K65" s="10">
        <v>21738</v>
      </c>
      <c r="L65" s="10">
        <v>22332</v>
      </c>
      <c r="M65" s="10">
        <v>22208</v>
      </c>
      <c r="N65" s="10">
        <v>21505</v>
      </c>
      <c r="O65" s="10">
        <v>21758</v>
      </c>
      <c r="P65" s="10">
        <v>21273</v>
      </c>
      <c r="Q65" s="10">
        <v>21031</v>
      </c>
      <c r="R65" s="10">
        <v>20350</v>
      </c>
      <c r="S65" s="10">
        <v>18791</v>
      </c>
      <c r="T65" s="10">
        <v>17955</v>
      </c>
      <c r="U65" s="10">
        <v>17394</v>
      </c>
      <c r="V65" s="10">
        <v>16736</v>
      </c>
      <c r="W65" s="10">
        <v>15838</v>
      </c>
      <c r="X65" s="10">
        <v>15579</v>
      </c>
      <c r="Y65" s="10">
        <v>15744</v>
      </c>
      <c r="AB65" s="13">
        <f t="shared" si="8"/>
        <v>3</v>
      </c>
      <c r="AC65" s="5">
        <f t="shared" si="6"/>
        <v>314394</v>
      </c>
      <c r="AD65" s="5">
        <f t="shared" si="0"/>
        <v>115091</v>
      </c>
      <c r="AE65" s="5">
        <f t="shared" si="1"/>
        <v>429485</v>
      </c>
      <c r="AF65" s="12"/>
      <c r="AG65" s="12">
        <f t="shared" si="2"/>
        <v>2</v>
      </c>
      <c r="AH65" s="12">
        <f t="shared" si="3"/>
        <v>2021</v>
      </c>
      <c r="AI65" s="12"/>
      <c r="AJ65" s="5">
        <f t="shared" si="4"/>
        <v>22332</v>
      </c>
      <c r="AK65" s="12">
        <f t="shared" si="5"/>
        <v>11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3">
        <v>44253</v>
      </c>
      <c r="B66" s="10">
        <v>15322</v>
      </c>
      <c r="C66" s="10">
        <v>15383</v>
      </c>
      <c r="D66" s="10">
        <v>15985</v>
      </c>
      <c r="E66" s="10">
        <v>16256</v>
      </c>
      <c r="F66" s="10">
        <v>16266</v>
      </c>
      <c r="G66" s="10">
        <v>17205</v>
      </c>
      <c r="H66" s="10">
        <v>16413</v>
      </c>
      <c r="I66" s="10">
        <v>19083</v>
      </c>
      <c r="J66" s="10">
        <v>20752</v>
      </c>
      <c r="K66" s="10">
        <v>21699</v>
      </c>
      <c r="L66" s="10">
        <v>22292</v>
      </c>
      <c r="M66" s="10">
        <v>22168</v>
      </c>
      <c r="N66" s="10">
        <v>21466</v>
      </c>
      <c r="O66" s="10">
        <v>21719</v>
      </c>
      <c r="P66" s="10">
        <v>21234</v>
      </c>
      <c r="Q66" s="10">
        <v>20993</v>
      </c>
      <c r="R66" s="10">
        <v>20313</v>
      </c>
      <c r="S66" s="10">
        <v>18757</v>
      </c>
      <c r="T66" s="10">
        <v>17922</v>
      </c>
      <c r="U66" s="10">
        <v>17362</v>
      </c>
      <c r="V66" s="10">
        <v>16706</v>
      </c>
      <c r="W66" s="10">
        <v>16420</v>
      </c>
      <c r="X66" s="10">
        <v>16270</v>
      </c>
      <c r="Y66" s="10">
        <v>16358</v>
      </c>
      <c r="AB66" s="13">
        <f t="shared" si="8"/>
        <v>5</v>
      </c>
      <c r="AC66" s="5">
        <f t="shared" si="6"/>
        <v>315156</v>
      </c>
      <c r="AD66" s="5">
        <f t="shared" si="0"/>
        <v>129188</v>
      </c>
      <c r="AE66" s="5">
        <f t="shared" si="1"/>
        <v>444344</v>
      </c>
      <c r="AF66" s="12"/>
      <c r="AG66" s="12">
        <f t="shared" si="2"/>
        <v>2</v>
      </c>
      <c r="AH66" s="12">
        <f t="shared" si="3"/>
        <v>2021</v>
      </c>
      <c r="AI66" s="12"/>
      <c r="AJ66" s="5">
        <f t="shared" si="4"/>
        <v>22292</v>
      </c>
      <c r="AK66" s="12">
        <f t="shared" si="5"/>
        <v>11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3">
        <v>44254</v>
      </c>
      <c r="B67" s="10">
        <v>15695</v>
      </c>
      <c r="C67" s="10">
        <v>15697</v>
      </c>
      <c r="D67" s="10">
        <v>16070</v>
      </c>
      <c r="E67" s="10">
        <v>16053</v>
      </c>
      <c r="F67" s="10">
        <v>16180</v>
      </c>
      <c r="G67" s="10">
        <v>16239</v>
      </c>
      <c r="H67" s="10">
        <v>15679</v>
      </c>
      <c r="I67" s="10">
        <v>18173</v>
      </c>
      <c r="J67" s="10">
        <v>19788</v>
      </c>
      <c r="K67" s="10">
        <v>20848</v>
      </c>
      <c r="L67" s="10">
        <v>21379</v>
      </c>
      <c r="M67" s="10">
        <v>21440</v>
      </c>
      <c r="N67" s="10">
        <v>20566</v>
      </c>
      <c r="O67" s="10">
        <v>20727</v>
      </c>
      <c r="P67" s="10">
        <v>20850</v>
      </c>
      <c r="Q67" s="10">
        <v>19913</v>
      </c>
      <c r="R67" s="10">
        <v>19373</v>
      </c>
      <c r="S67" s="10">
        <v>18429</v>
      </c>
      <c r="T67" s="10">
        <v>17609</v>
      </c>
      <c r="U67" s="10">
        <v>17088</v>
      </c>
      <c r="V67" s="10">
        <v>16399</v>
      </c>
      <c r="W67" s="10">
        <v>15588</v>
      </c>
      <c r="X67" s="10">
        <v>14350</v>
      </c>
      <c r="Y67" s="10">
        <v>13976</v>
      </c>
      <c r="AB67" s="13">
        <f t="shared" si="8"/>
        <v>7</v>
      </c>
      <c r="AC67" s="5">
        <f t="shared" si="6"/>
        <v>0</v>
      </c>
      <c r="AD67" s="5">
        <f t="shared" si="0"/>
        <v>428109</v>
      </c>
      <c r="AE67" s="5">
        <f t="shared" si="1"/>
        <v>428109</v>
      </c>
      <c r="AF67" s="12"/>
      <c r="AG67" s="12">
        <f t="shared" si="2"/>
        <v>2</v>
      </c>
      <c r="AH67" s="12">
        <f t="shared" si="3"/>
        <v>2021</v>
      </c>
      <c r="AI67" s="12"/>
      <c r="AJ67" s="5">
        <f t="shared" si="4"/>
        <v>21440</v>
      </c>
      <c r="AK67" s="12">
        <f t="shared" si="5"/>
        <v>12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3">
        <v>44255</v>
      </c>
      <c r="B68" s="10">
        <v>13397</v>
      </c>
      <c r="C68" s="10">
        <v>13458</v>
      </c>
      <c r="D68" s="10">
        <v>13785</v>
      </c>
      <c r="E68" s="10">
        <v>13569</v>
      </c>
      <c r="F68" s="10">
        <v>14098</v>
      </c>
      <c r="G68" s="10">
        <v>14781</v>
      </c>
      <c r="H68" s="10">
        <v>15710</v>
      </c>
      <c r="I68" s="10">
        <v>18209</v>
      </c>
      <c r="J68" s="10">
        <v>19827</v>
      </c>
      <c r="K68" s="10">
        <v>20889</v>
      </c>
      <c r="L68" s="10">
        <v>21422</v>
      </c>
      <c r="M68" s="10">
        <v>21482</v>
      </c>
      <c r="N68" s="10">
        <v>20606</v>
      </c>
      <c r="O68" s="10">
        <v>20711</v>
      </c>
      <c r="P68" s="10">
        <v>20291</v>
      </c>
      <c r="Q68" s="10">
        <v>19952</v>
      </c>
      <c r="R68" s="10">
        <v>19411</v>
      </c>
      <c r="S68" s="10">
        <v>18466</v>
      </c>
      <c r="T68" s="10">
        <v>17646</v>
      </c>
      <c r="U68" s="10">
        <v>17123</v>
      </c>
      <c r="V68" s="10">
        <v>16433</v>
      </c>
      <c r="W68" s="10">
        <v>15620</v>
      </c>
      <c r="X68" s="10">
        <v>14336</v>
      </c>
      <c r="Y68" s="10">
        <v>13940</v>
      </c>
      <c r="AB68" s="13">
        <f t="shared" si="8"/>
        <v>5</v>
      </c>
      <c r="AC68" s="5">
        <f t="shared" si="6"/>
        <v>302424</v>
      </c>
      <c r="AD68" s="5">
        <f t="shared" si="0"/>
        <v>112738</v>
      </c>
      <c r="AE68" s="5">
        <f t="shared" si="1"/>
        <v>415162</v>
      </c>
      <c r="AF68" s="12"/>
      <c r="AG68" s="12">
        <f t="shared" si="2"/>
        <v>2</v>
      </c>
      <c r="AH68" s="12">
        <f t="shared" si="3"/>
        <v>2021</v>
      </c>
      <c r="AI68" s="12"/>
      <c r="AJ68" s="5">
        <f t="shared" si="4"/>
        <v>21482</v>
      </c>
      <c r="AK68" s="12">
        <f t="shared" si="5"/>
        <v>12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3">
        <v>44256</v>
      </c>
      <c r="B69" s="10">
        <v>13117</v>
      </c>
      <c r="C69" s="10">
        <v>12995</v>
      </c>
      <c r="D69" s="10">
        <v>13249</v>
      </c>
      <c r="E69" s="10">
        <v>13183</v>
      </c>
      <c r="F69" s="10">
        <v>13408</v>
      </c>
      <c r="G69" s="10">
        <v>14131</v>
      </c>
      <c r="H69" s="10">
        <v>14662</v>
      </c>
      <c r="I69" s="10">
        <v>17434</v>
      </c>
      <c r="J69" s="10">
        <v>19440</v>
      </c>
      <c r="K69" s="10">
        <v>20587</v>
      </c>
      <c r="L69" s="10">
        <v>21006</v>
      </c>
      <c r="M69" s="10">
        <v>21333</v>
      </c>
      <c r="N69" s="10">
        <v>21167</v>
      </c>
      <c r="O69" s="10">
        <v>21565</v>
      </c>
      <c r="P69" s="10">
        <v>21646</v>
      </c>
      <c r="Q69" s="10">
        <v>20578</v>
      </c>
      <c r="R69" s="10">
        <v>19955</v>
      </c>
      <c r="S69" s="10">
        <v>17670</v>
      </c>
      <c r="T69" s="10">
        <v>16705</v>
      </c>
      <c r="U69" s="10">
        <v>15849</v>
      </c>
      <c r="V69" s="10">
        <v>15322</v>
      </c>
      <c r="W69" s="10">
        <v>14393</v>
      </c>
      <c r="X69" s="10">
        <v>14824</v>
      </c>
      <c r="Y69" s="10">
        <v>14875</v>
      </c>
      <c r="AB69" s="13">
        <f t="shared" si="8"/>
        <v>5</v>
      </c>
      <c r="AC69" s="5">
        <f t="shared" si="6"/>
        <v>299474</v>
      </c>
      <c r="AD69" s="5">
        <f t="shared" si="0"/>
        <v>109620</v>
      </c>
      <c r="AE69" s="5">
        <f t="shared" si="1"/>
        <v>409094</v>
      </c>
      <c r="AF69" s="12"/>
      <c r="AG69" s="12">
        <f t="shared" si="2"/>
        <v>3</v>
      </c>
      <c r="AH69" s="12">
        <f t="shared" si="3"/>
        <v>2021</v>
      </c>
      <c r="AI69" s="12"/>
      <c r="AJ69" s="5">
        <f t="shared" si="4"/>
        <v>21646</v>
      </c>
      <c r="AK69" s="12">
        <f t="shared" si="5"/>
        <v>15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3">
        <v>44257</v>
      </c>
      <c r="B70" s="10">
        <v>14444</v>
      </c>
      <c r="C70" s="10">
        <v>14739</v>
      </c>
      <c r="D70" s="10">
        <v>15415</v>
      </c>
      <c r="E70" s="10">
        <v>15508</v>
      </c>
      <c r="F70" s="10">
        <v>16169</v>
      </c>
      <c r="G70" s="10">
        <v>16980</v>
      </c>
      <c r="H70" s="10">
        <v>16366</v>
      </c>
      <c r="I70" s="10">
        <v>18620</v>
      </c>
      <c r="J70" s="10">
        <v>21117</v>
      </c>
      <c r="K70" s="10">
        <v>22811</v>
      </c>
      <c r="L70" s="10">
        <v>22737</v>
      </c>
      <c r="M70" s="10">
        <v>22275</v>
      </c>
      <c r="N70" s="10">
        <v>22533</v>
      </c>
      <c r="O70" s="10">
        <v>22946</v>
      </c>
      <c r="P70" s="10">
        <v>23284</v>
      </c>
      <c r="Q70" s="10">
        <v>22606</v>
      </c>
      <c r="R70" s="10">
        <v>21806</v>
      </c>
      <c r="S70" s="10">
        <v>20088</v>
      </c>
      <c r="T70" s="10">
        <v>19220</v>
      </c>
      <c r="U70" s="10">
        <v>17156</v>
      </c>
      <c r="V70" s="10">
        <v>16235</v>
      </c>
      <c r="W70" s="10">
        <v>16528</v>
      </c>
      <c r="X70" s="10">
        <v>16727</v>
      </c>
      <c r="Y70" s="10">
        <v>16526</v>
      </c>
      <c r="AB70" s="13">
        <f t="shared" si="8"/>
        <v>2</v>
      </c>
      <c r="AC70" s="5">
        <f t="shared" si="6"/>
        <v>326689</v>
      </c>
      <c r="AD70" s="5">
        <f t="shared" si="0"/>
        <v>126147</v>
      </c>
      <c r="AE70" s="5">
        <f t="shared" si="1"/>
        <v>452836</v>
      </c>
      <c r="AF70" s="12"/>
      <c r="AG70" s="12">
        <f t="shared" si="2"/>
        <v>3</v>
      </c>
      <c r="AH70" s="12">
        <f t="shared" si="3"/>
        <v>2021</v>
      </c>
      <c r="AI70" s="12"/>
      <c r="AJ70" s="5">
        <f t="shared" si="4"/>
        <v>23284</v>
      </c>
      <c r="AK70" s="12">
        <f t="shared" si="5"/>
        <v>15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3">
        <v>44258</v>
      </c>
      <c r="B71" s="10">
        <v>16111</v>
      </c>
      <c r="C71" s="10">
        <v>16231</v>
      </c>
      <c r="D71" s="10">
        <v>16497</v>
      </c>
      <c r="E71" s="10">
        <v>16281</v>
      </c>
      <c r="F71" s="10">
        <v>16579</v>
      </c>
      <c r="G71" s="10">
        <v>17038</v>
      </c>
      <c r="H71" s="10">
        <v>15998</v>
      </c>
      <c r="I71" s="10">
        <v>17973</v>
      </c>
      <c r="J71" s="10">
        <v>20163</v>
      </c>
      <c r="K71" s="10">
        <v>20850</v>
      </c>
      <c r="L71" s="10">
        <v>21146</v>
      </c>
      <c r="M71" s="10">
        <v>21055</v>
      </c>
      <c r="N71" s="10">
        <v>20472</v>
      </c>
      <c r="O71" s="10">
        <v>20296</v>
      </c>
      <c r="P71" s="10">
        <v>20525</v>
      </c>
      <c r="Q71" s="10">
        <v>19980</v>
      </c>
      <c r="R71" s="10">
        <v>19214</v>
      </c>
      <c r="S71" s="10">
        <v>17786</v>
      </c>
      <c r="T71" s="10">
        <v>17255</v>
      </c>
      <c r="U71" s="10">
        <v>15955</v>
      </c>
      <c r="V71" s="10">
        <v>15424</v>
      </c>
      <c r="W71" s="10">
        <v>14922</v>
      </c>
      <c r="X71" s="10">
        <v>15046</v>
      </c>
      <c r="Y71" s="10">
        <v>15121</v>
      </c>
      <c r="AB71" s="13">
        <f t="shared" si="8"/>
        <v>3</v>
      </c>
      <c r="AC71" s="5">
        <f t="shared" si="6"/>
        <v>298062</v>
      </c>
      <c r="AD71" s="5">
        <f t="shared" si="0"/>
        <v>129856</v>
      </c>
      <c r="AE71" s="5">
        <f t="shared" si="1"/>
        <v>427918</v>
      </c>
      <c r="AF71" s="12"/>
      <c r="AG71" s="12">
        <f t="shared" si="2"/>
        <v>3</v>
      </c>
      <c r="AH71" s="12">
        <f t="shared" si="3"/>
        <v>2021</v>
      </c>
      <c r="AI71" s="12"/>
      <c r="AJ71" s="5">
        <f t="shared" si="4"/>
        <v>21146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3">
        <v>44259</v>
      </c>
      <c r="B72" s="10">
        <v>14642</v>
      </c>
      <c r="C72" s="10">
        <v>14769</v>
      </c>
      <c r="D72" s="10">
        <v>15139</v>
      </c>
      <c r="E72" s="10">
        <v>15166</v>
      </c>
      <c r="F72" s="10">
        <v>15522</v>
      </c>
      <c r="G72" s="10">
        <v>16189</v>
      </c>
      <c r="H72" s="10">
        <v>15483</v>
      </c>
      <c r="I72" s="10">
        <v>17670</v>
      </c>
      <c r="J72" s="10">
        <v>19703</v>
      </c>
      <c r="K72" s="10">
        <v>20865</v>
      </c>
      <c r="L72" s="10">
        <v>21289</v>
      </c>
      <c r="M72" s="10">
        <v>21198</v>
      </c>
      <c r="N72" s="10">
        <v>20611</v>
      </c>
      <c r="O72" s="10">
        <v>20414</v>
      </c>
      <c r="P72" s="10">
        <v>20524</v>
      </c>
      <c r="Q72" s="10">
        <v>20096</v>
      </c>
      <c r="R72" s="10">
        <v>19645</v>
      </c>
      <c r="S72" s="10">
        <v>18228</v>
      </c>
      <c r="T72" s="10">
        <v>17636</v>
      </c>
      <c r="U72" s="10">
        <v>16063</v>
      </c>
      <c r="V72" s="10">
        <v>15529</v>
      </c>
      <c r="W72" s="10">
        <v>15642</v>
      </c>
      <c r="X72" s="10">
        <v>15532</v>
      </c>
      <c r="Y72" s="10">
        <v>15694</v>
      </c>
      <c r="AB72" s="13">
        <f t="shared" si="8"/>
        <v>4</v>
      </c>
      <c r="AC72" s="5">
        <f t="shared" si="6"/>
        <v>300645</v>
      </c>
      <c r="AD72" s="5">
        <f t="shared" si="0"/>
        <v>122604</v>
      </c>
      <c r="AE72" s="5">
        <f t="shared" si="1"/>
        <v>423249</v>
      </c>
      <c r="AF72" s="12"/>
      <c r="AG72" s="12">
        <f t="shared" si="2"/>
        <v>3</v>
      </c>
      <c r="AH72" s="12">
        <f t="shared" si="3"/>
        <v>2021</v>
      </c>
      <c r="AI72" s="12"/>
      <c r="AJ72" s="5">
        <f t="shared" si="4"/>
        <v>21289</v>
      </c>
      <c r="AK72" s="12">
        <f t="shared" si="5"/>
        <v>11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3">
        <v>44260</v>
      </c>
      <c r="B73" s="10">
        <v>15085</v>
      </c>
      <c r="C73" s="10">
        <v>15508</v>
      </c>
      <c r="D73" s="10">
        <v>16007</v>
      </c>
      <c r="E73" s="10">
        <v>16009</v>
      </c>
      <c r="F73" s="10">
        <v>16199</v>
      </c>
      <c r="G73" s="10">
        <v>17197</v>
      </c>
      <c r="H73" s="10">
        <v>16125</v>
      </c>
      <c r="I73" s="10">
        <v>18119</v>
      </c>
      <c r="J73" s="10">
        <v>20308</v>
      </c>
      <c r="K73" s="10">
        <v>21424</v>
      </c>
      <c r="L73" s="10">
        <v>21797</v>
      </c>
      <c r="M73" s="10">
        <v>22062</v>
      </c>
      <c r="N73" s="10">
        <v>21515</v>
      </c>
      <c r="O73" s="10">
        <v>21490</v>
      </c>
      <c r="P73" s="10">
        <v>21824</v>
      </c>
      <c r="Q73" s="10">
        <v>21482</v>
      </c>
      <c r="R73" s="10">
        <v>20887</v>
      </c>
      <c r="S73" s="10">
        <v>18807</v>
      </c>
      <c r="T73" s="10">
        <v>18002</v>
      </c>
      <c r="U73" s="10">
        <v>16255</v>
      </c>
      <c r="V73" s="10">
        <v>15715</v>
      </c>
      <c r="W73" s="10">
        <v>16139</v>
      </c>
      <c r="X73" s="10">
        <v>16386</v>
      </c>
      <c r="Y73" s="10">
        <v>16593</v>
      </c>
      <c r="AB73" s="13">
        <f t="shared" si="8"/>
        <v>6</v>
      </c>
      <c r="AC73" s="5">
        <f t="shared" si="6"/>
        <v>312212</v>
      </c>
      <c r="AD73" s="5">
        <f t="shared" si="0"/>
        <v>128723</v>
      </c>
      <c r="AE73" s="5">
        <f t="shared" si="1"/>
        <v>440935</v>
      </c>
      <c r="AF73" s="12"/>
      <c r="AG73" s="12">
        <f t="shared" si="2"/>
        <v>3</v>
      </c>
      <c r="AH73" s="12">
        <f t="shared" si="3"/>
        <v>2021</v>
      </c>
      <c r="AI73" s="12"/>
      <c r="AJ73" s="5">
        <f t="shared" si="4"/>
        <v>22062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3">
        <v>44261</v>
      </c>
      <c r="B74" s="10">
        <v>15906</v>
      </c>
      <c r="C74" s="10">
        <v>17140</v>
      </c>
      <c r="D74" s="10">
        <v>16531</v>
      </c>
      <c r="E74" s="10">
        <v>16529</v>
      </c>
      <c r="F74" s="10">
        <v>16612</v>
      </c>
      <c r="G74" s="10">
        <v>17005</v>
      </c>
      <c r="H74" s="10">
        <v>15759</v>
      </c>
      <c r="I74" s="10">
        <v>16965</v>
      </c>
      <c r="J74" s="10">
        <v>18387</v>
      </c>
      <c r="K74" s="10">
        <v>19712</v>
      </c>
      <c r="L74" s="10">
        <v>20096</v>
      </c>
      <c r="M74" s="10">
        <v>20205</v>
      </c>
      <c r="N74" s="10">
        <v>19327</v>
      </c>
      <c r="O74" s="10">
        <v>19106</v>
      </c>
      <c r="P74" s="10">
        <v>18878</v>
      </c>
      <c r="Q74" s="10">
        <v>18616</v>
      </c>
      <c r="R74" s="10">
        <v>17878</v>
      </c>
      <c r="S74" s="10">
        <v>17022</v>
      </c>
      <c r="T74" s="10">
        <v>16329</v>
      </c>
      <c r="U74" s="10">
        <v>15780</v>
      </c>
      <c r="V74" s="10">
        <v>15187</v>
      </c>
      <c r="W74" s="10">
        <v>15222</v>
      </c>
      <c r="X74" s="10">
        <v>15170</v>
      </c>
      <c r="Y74" s="10">
        <v>15420</v>
      </c>
      <c r="AB74" s="13">
        <f t="shared" si="8"/>
        <v>1</v>
      </c>
      <c r="AC74" s="5">
        <f t="shared" ref="AC74:AC137" si="9">IF(AND(AB74&gt;1,AB74&lt;7),SUM(I74:X74),0)</f>
        <v>0</v>
      </c>
      <c r="AD74" s="5">
        <f t="shared" ref="AD74:AD137" si="10">SUM(B74:Y74)-AC74</f>
        <v>414782</v>
      </c>
      <c r="AE74" s="5">
        <f t="shared" ref="AE74:AE137" si="11">SUM(B74:Y74)</f>
        <v>414782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20205</v>
      </c>
      <c r="AK74" s="12">
        <f t="shared" ref="AK74:AK137" si="15">INDEX($B$8:$Y$8,MATCH(AJ74,B74:Y74,0))</f>
        <v>12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3">
        <v>44262</v>
      </c>
      <c r="B75" s="10">
        <v>15193</v>
      </c>
      <c r="C75" s="10">
        <v>16266</v>
      </c>
      <c r="D75" s="10">
        <v>15604</v>
      </c>
      <c r="E75" s="10">
        <v>15665</v>
      </c>
      <c r="F75" s="10">
        <v>15880</v>
      </c>
      <c r="G75" s="10">
        <v>16096</v>
      </c>
      <c r="H75" s="10">
        <v>14842</v>
      </c>
      <c r="I75" s="10">
        <v>16417</v>
      </c>
      <c r="J75" s="10">
        <v>18387</v>
      </c>
      <c r="K75" s="10">
        <v>19711</v>
      </c>
      <c r="L75" s="10">
        <v>20096</v>
      </c>
      <c r="M75" s="10">
        <v>20205</v>
      </c>
      <c r="N75" s="10">
        <v>19327</v>
      </c>
      <c r="O75" s="10">
        <v>19106</v>
      </c>
      <c r="P75" s="10">
        <v>18878</v>
      </c>
      <c r="Q75" s="10">
        <v>18616</v>
      </c>
      <c r="R75" s="10">
        <v>18238</v>
      </c>
      <c r="S75" s="10">
        <v>17336</v>
      </c>
      <c r="T75" s="10">
        <v>16654</v>
      </c>
      <c r="U75" s="10">
        <v>15780</v>
      </c>
      <c r="V75" s="10">
        <v>15187</v>
      </c>
      <c r="W75" s="10">
        <v>14869</v>
      </c>
      <c r="X75" s="10">
        <v>14795</v>
      </c>
      <c r="Y75" s="10">
        <v>14910</v>
      </c>
      <c r="AB75" s="13">
        <f t="shared" si="8"/>
        <v>2</v>
      </c>
      <c r="AC75" s="5">
        <f t="shared" si="9"/>
        <v>283602</v>
      </c>
      <c r="AD75" s="5">
        <f t="shared" si="10"/>
        <v>124456</v>
      </c>
      <c r="AE75" s="5">
        <f t="shared" si="11"/>
        <v>408058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20205</v>
      </c>
      <c r="AK75" s="12">
        <f t="shared" si="15"/>
        <v>12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3">
        <v>44263</v>
      </c>
      <c r="B76" s="10">
        <v>14801</v>
      </c>
      <c r="C76" s="10">
        <v>15052</v>
      </c>
      <c r="D76" s="10">
        <v>15487</v>
      </c>
      <c r="E76" s="10">
        <v>15655</v>
      </c>
      <c r="F76" s="10">
        <v>15951</v>
      </c>
      <c r="G76" s="10">
        <v>16863</v>
      </c>
      <c r="H76" s="10">
        <v>16062</v>
      </c>
      <c r="I76" s="10">
        <v>17882</v>
      </c>
      <c r="J76" s="10">
        <v>19939</v>
      </c>
      <c r="K76" s="10">
        <v>21114</v>
      </c>
      <c r="L76" s="10">
        <v>21544</v>
      </c>
      <c r="M76" s="10">
        <v>21451</v>
      </c>
      <c r="N76" s="10">
        <v>20857</v>
      </c>
      <c r="O76" s="10">
        <v>20658</v>
      </c>
      <c r="P76" s="10">
        <v>20460</v>
      </c>
      <c r="Q76" s="10">
        <v>20205</v>
      </c>
      <c r="R76" s="10">
        <v>19310</v>
      </c>
      <c r="S76" s="10">
        <v>17505</v>
      </c>
      <c r="T76" s="10">
        <v>16929</v>
      </c>
      <c r="U76" s="10">
        <v>16255</v>
      </c>
      <c r="V76" s="10">
        <v>15715</v>
      </c>
      <c r="W76" s="10">
        <v>14691</v>
      </c>
      <c r="X76" s="10">
        <v>14721</v>
      </c>
      <c r="Y76" s="10">
        <v>14878</v>
      </c>
      <c r="AB76" s="13">
        <f t="shared" si="8"/>
        <v>2</v>
      </c>
      <c r="AC76" s="5">
        <f t="shared" si="9"/>
        <v>299236</v>
      </c>
      <c r="AD76" s="5">
        <f t="shared" si="10"/>
        <v>124749</v>
      </c>
      <c r="AE76" s="5">
        <f t="shared" si="11"/>
        <v>423985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21544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3">
        <v>44264</v>
      </c>
      <c r="B77" s="10">
        <v>14534</v>
      </c>
      <c r="C77" s="10">
        <v>14705</v>
      </c>
      <c r="D77" s="10">
        <v>15013</v>
      </c>
      <c r="E77" s="10">
        <v>14928</v>
      </c>
      <c r="F77" s="10">
        <v>15244</v>
      </c>
      <c r="G77" s="10">
        <v>15763</v>
      </c>
      <c r="H77" s="10">
        <v>15188</v>
      </c>
      <c r="I77" s="10">
        <v>18059</v>
      </c>
      <c r="J77" s="10">
        <v>20137</v>
      </c>
      <c r="K77" s="10">
        <v>21325</v>
      </c>
      <c r="L77" s="10">
        <v>21758</v>
      </c>
      <c r="M77" s="10">
        <v>21665</v>
      </c>
      <c r="N77" s="10">
        <v>21065</v>
      </c>
      <c r="O77" s="10">
        <v>20864</v>
      </c>
      <c r="P77" s="10">
        <v>20664</v>
      </c>
      <c r="Q77" s="10">
        <v>20407</v>
      </c>
      <c r="R77" s="10">
        <v>19502</v>
      </c>
      <c r="S77" s="10">
        <v>17771</v>
      </c>
      <c r="T77" s="10">
        <v>16975</v>
      </c>
      <c r="U77" s="10">
        <v>16417</v>
      </c>
      <c r="V77" s="10">
        <v>15872</v>
      </c>
      <c r="W77" s="10">
        <v>14837</v>
      </c>
      <c r="X77" s="10">
        <v>14308</v>
      </c>
      <c r="Y77" s="10">
        <v>14320</v>
      </c>
      <c r="AB77" s="13">
        <f t="shared" si="8"/>
        <v>1</v>
      </c>
      <c r="AC77" s="5">
        <f t="shared" si="9"/>
        <v>0</v>
      </c>
      <c r="AD77" s="5">
        <f t="shared" si="10"/>
        <v>421321</v>
      </c>
      <c r="AE77" s="5">
        <f t="shared" si="11"/>
        <v>421321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21758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3">
        <v>44265</v>
      </c>
      <c r="B78" s="10">
        <v>13952</v>
      </c>
      <c r="C78" s="10">
        <v>14105</v>
      </c>
      <c r="D78" s="10">
        <v>14330</v>
      </c>
      <c r="E78" s="10">
        <v>14428</v>
      </c>
      <c r="F78" s="10">
        <v>14888</v>
      </c>
      <c r="G78" s="10">
        <v>15911</v>
      </c>
      <c r="H78" s="10">
        <v>15262</v>
      </c>
      <c r="I78" s="10">
        <v>18147</v>
      </c>
      <c r="J78" s="10">
        <v>20235</v>
      </c>
      <c r="K78" s="10">
        <v>21428</v>
      </c>
      <c r="L78" s="10">
        <v>21864</v>
      </c>
      <c r="M78" s="10">
        <v>21771</v>
      </c>
      <c r="N78" s="10">
        <v>21168</v>
      </c>
      <c r="O78" s="10">
        <v>20965</v>
      </c>
      <c r="P78" s="10">
        <v>20764</v>
      </c>
      <c r="Q78" s="10">
        <v>20506</v>
      </c>
      <c r="R78" s="10">
        <v>19597</v>
      </c>
      <c r="S78" s="10">
        <v>17399</v>
      </c>
      <c r="T78" s="10">
        <v>16721</v>
      </c>
      <c r="U78" s="10">
        <v>16497</v>
      </c>
      <c r="V78" s="10">
        <v>15949</v>
      </c>
      <c r="W78" s="10">
        <v>14909</v>
      </c>
      <c r="X78" s="10">
        <v>13798</v>
      </c>
      <c r="Y78" s="10">
        <v>13510</v>
      </c>
      <c r="AB78" s="13">
        <f t="shared" si="8"/>
        <v>7</v>
      </c>
      <c r="AC78" s="5">
        <f t="shared" si="9"/>
        <v>0</v>
      </c>
      <c r="AD78" s="5">
        <f t="shared" si="10"/>
        <v>418104</v>
      </c>
      <c r="AE78" s="5">
        <f t="shared" si="11"/>
        <v>418104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21864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3">
        <v>44266</v>
      </c>
      <c r="B79" s="10">
        <v>13074</v>
      </c>
      <c r="C79" s="10">
        <v>12846</v>
      </c>
      <c r="D79" s="10">
        <v>13110</v>
      </c>
      <c r="E79" s="10">
        <v>13505</v>
      </c>
      <c r="F79" s="10">
        <v>13832</v>
      </c>
      <c r="G79" s="10">
        <v>14758</v>
      </c>
      <c r="H79" s="10">
        <v>15322</v>
      </c>
      <c r="I79" s="10">
        <v>18218</v>
      </c>
      <c r="J79" s="10">
        <v>20314</v>
      </c>
      <c r="K79" s="10">
        <v>21512</v>
      </c>
      <c r="L79" s="10">
        <v>21950</v>
      </c>
      <c r="M79" s="10">
        <v>21856</v>
      </c>
      <c r="N79" s="10">
        <v>21250</v>
      </c>
      <c r="O79" s="10">
        <v>21047</v>
      </c>
      <c r="P79" s="10">
        <v>20845</v>
      </c>
      <c r="Q79" s="10">
        <v>20586</v>
      </c>
      <c r="R79" s="10">
        <v>19674</v>
      </c>
      <c r="S79" s="10">
        <v>17467</v>
      </c>
      <c r="T79" s="10">
        <v>16785</v>
      </c>
      <c r="U79" s="10">
        <v>16561</v>
      </c>
      <c r="V79" s="10">
        <v>16011</v>
      </c>
      <c r="W79" s="10">
        <v>14967</v>
      </c>
      <c r="X79" s="10">
        <v>13852</v>
      </c>
      <c r="Y79" s="10">
        <v>13562</v>
      </c>
      <c r="AB79" s="13">
        <f t="shared" si="8"/>
        <v>4</v>
      </c>
      <c r="AC79" s="5">
        <f t="shared" si="9"/>
        <v>302895</v>
      </c>
      <c r="AD79" s="5">
        <f t="shared" si="10"/>
        <v>110009</v>
      </c>
      <c r="AE79" s="5">
        <f t="shared" si="11"/>
        <v>412904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21950</v>
      </c>
      <c r="AK79" s="12">
        <f t="shared" si="15"/>
        <v>11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3">
        <v>44267</v>
      </c>
      <c r="B80" s="10">
        <v>13074</v>
      </c>
      <c r="C80" s="10">
        <v>12799</v>
      </c>
      <c r="D80" s="10">
        <v>12898</v>
      </c>
      <c r="E80" s="10">
        <v>13079</v>
      </c>
      <c r="F80" s="10">
        <v>13246</v>
      </c>
      <c r="G80" s="10">
        <v>14278</v>
      </c>
      <c r="H80" s="10">
        <v>15322</v>
      </c>
      <c r="I80" s="10">
        <v>18219</v>
      </c>
      <c r="J80" s="10">
        <v>20315</v>
      </c>
      <c r="K80" s="10">
        <v>21513</v>
      </c>
      <c r="L80" s="10">
        <v>21951</v>
      </c>
      <c r="M80" s="10">
        <v>21857</v>
      </c>
      <c r="N80" s="10">
        <v>21251</v>
      </c>
      <c r="O80" s="10">
        <v>21048</v>
      </c>
      <c r="P80" s="10">
        <v>20846</v>
      </c>
      <c r="Q80" s="10">
        <v>20587</v>
      </c>
      <c r="R80" s="10">
        <v>19675</v>
      </c>
      <c r="S80" s="10">
        <v>17468</v>
      </c>
      <c r="T80" s="10">
        <v>16787</v>
      </c>
      <c r="U80" s="10">
        <v>16562</v>
      </c>
      <c r="V80" s="10">
        <v>16012</v>
      </c>
      <c r="W80" s="10">
        <v>14968</v>
      </c>
      <c r="X80" s="10">
        <v>13853</v>
      </c>
      <c r="Y80" s="10">
        <v>13563</v>
      </c>
      <c r="AB80" s="13">
        <f t="shared" si="8"/>
        <v>4</v>
      </c>
      <c r="AC80" s="5">
        <f t="shared" si="9"/>
        <v>302912</v>
      </c>
      <c r="AD80" s="5">
        <f t="shared" si="10"/>
        <v>108259</v>
      </c>
      <c r="AE80" s="5">
        <f t="shared" si="11"/>
        <v>411171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21951</v>
      </c>
      <c r="AK80" s="12">
        <f t="shared" si="15"/>
        <v>11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3">
        <v>44268</v>
      </c>
      <c r="B81" s="10">
        <v>12969</v>
      </c>
      <c r="C81" s="10">
        <v>12722</v>
      </c>
      <c r="D81" s="10">
        <v>12717</v>
      </c>
      <c r="E81" s="10">
        <v>12804</v>
      </c>
      <c r="F81" s="10">
        <v>13035</v>
      </c>
      <c r="G81" s="10">
        <v>13951</v>
      </c>
      <c r="H81" s="10">
        <v>14735</v>
      </c>
      <c r="I81" s="10">
        <v>16727</v>
      </c>
      <c r="J81" s="10">
        <v>18735</v>
      </c>
      <c r="K81" s="10">
        <v>20085</v>
      </c>
      <c r="L81" s="10">
        <v>20477</v>
      </c>
      <c r="M81" s="10">
        <v>20588</v>
      </c>
      <c r="N81" s="10">
        <v>19693</v>
      </c>
      <c r="O81" s="10">
        <v>19468</v>
      </c>
      <c r="P81" s="10">
        <v>19235</v>
      </c>
      <c r="Q81" s="10">
        <v>18969</v>
      </c>
      <c r="R81" s="10">
        <v>18195</v>
      </c>
      <c r="S81" s="10">
        <v>16734</v>
      </c>
      <c r="T81" s="10">
        <v>16069</v>
      </c>
      <c r="U81" s="10">
        <v>16079</v>
      </c>
      <c r="V81" s="10">
        <v>15475</v>
      </c>
      <c r="W81" s="10">
        <v>14654</v>
      </c>
      <c r="X81" s="10">
        <v>13659</v>
      </c>
      <c r="Y81" s="10">
        <v>14062</v>
      </c>
      <c r="AB81" s="13">
        <f t="shared" si="8"/>
        <v>4</v>
      </c>
      <c r="AC81" s="5">
        <f t="shared" si="9"/>
        <v>284842</v>
      </c>
      <c r="AD81" s="5">
        <f t="shared" si="10"/>
        <v>106995</v>
      </c>
      <c r="AE81" s="5">
        <f t="shared" si="11"/>
        <v>391837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20588</v>
      </c>
      <c r="AK81" s="12">
        <f t="shared" si="15"/>
        <v>12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3">
        <v>44269</v>
      </c>
      <c r="B82" s="10">
        <v>13873</v>
      </c>
      <c r="C82" s="10">
        <v>0</v>
      </c>
      <c r="D82" s="10">
        <v>14716</v>
      </c>
      <c r="E82" s="10">
        <v>13997</v>
      </c>
      <c r="F82" s="10">
        <v>14579</v>
      </c>
      <c r="G82" s="10">
        <v>14022</v>
      </c>
      <c r="H82" s="10">
        <v>14810</v>
      </c>
      <c r="I82" s="10">
        <v>16813</v>
      </c>
      <c r="J82" s="10">
        <v>18831</v>
      </c>
      <c r="K82" s="10">
        <v>20188</v>
      </c>
      <c r="L82" s="10">
        <v>20582</v>
      </c>
      <c r="M82" s="10">
        <v>20694</v>
      </c>
      <c r="N82" s="10">
        <v>19794</v>
      </c>
      <c r="O82" s="10">
        <v>19568</v>
      </c>
      <c r="P82" s="10">
        <v>20563</v>
      </c>
      <c r="Q82" s="10">
        <v>20209</v>
      </c>
      <c r="R82" s="10">
        <v>18626</v>
      </c>
      <c r="S82" s="10">
        <v>17641</v>
      </c>
      <c r="T82" s="10">
        <v>16151</v>
      </c>
      <c r="U82" s="10">
        <v>16162</v>
      </c>
      <c r="V82" s="10">
        <v>15554</v>
      </c>
      <c r="W82" s="10">
        <v>16090</v>
      </c>
      <c r="X82" s="10">
        <v>15436</v>
      </c>
      <c r="Y82" s="10">
        <v>15954</v>
      </c>
      <c r="AB82" s="13">
        <f t="shared" si="8"/>
        <v>5</v>
      </c>
      <c r="AC82" s="5">
        <f t="shared" si="9"/>
        <v>292902</v>
      </c>
      <c r="AD82" s="5">
        <f t="shared" si="10"/>
        <v>101951</v>
      </c>
      <c r="AE82" s="5">
        <f t="shared" si="11"/>
        <v>394853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20694</v>
      </c>
      <c r="AK82" s="12">
        <f t="shared" si="15"/>
        <v>12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3">
        <v>44270</v>
      </c>
      <c r="B83" s="10">
        <v>14904</v>
      </c>
      <c r="C83" s="10">
        <v>15471</v>
      </c>
      <c r="D83" s="10">
        <v>15936</v>
      </c>
      <c r="E83" s="10">
        <v>16068</v>
      </c>
      <c r="F83" s="10">
        <v>16398</v>
      </c>
      <c r="G83" s="10">
        <v>17145</v>
      </c>
      <c r="H83" s="10">
        <v>16423</v>
      </c>
      <c r="I83" s="10">
        <v>18786</v>
      </c>
      <c r="J83" s="10">
        <v>21484</v>
      </c>
      <c r="K83" s="10">
        <v>22873</v>
      </c>
      <c r="L83" s="10">
        <v>22913</v>
      </c>
      <c r="M83" s="10">
        <v>23189</v>
      </c>
      <c r="N83" s="10">
        <v>22681</v>
      </c>
      <c r="O83" s="10">
        <v>22576</v>
      </c>
      <c r="P83" s="10">
        <v>22643</v>
      </c>
      <c r="Q83" s="10">
        <v>21652</v>
      </c>
      <c r="R83" s="10">
        <v>20674</v>
      </c>
      <c r="S83" s="10">
        <v>18574</v>
      </c>
      <c r="T83" s="10">
        <v>18116</v>
      </c>
      <c r="U83" s="10">
        <v>17180</v>
      </c>
      <c r="V83" s="10">
        <v>16413</v>
      </c>
      <c r="W83" s="10">
        <v>16738</v>
      </c>
      <c r="X83" s="10">
        <v>16768</v>
      </c>
      <c r="Y83" s="10">
        <v>16721</v>
      </c>
      <c r="AB83" s="13">
        <f t="shared" si="8"/>
        <v>7</v>
      </c>
      <c r="AC83" s="5">
        <f t="shared" si="9"/>
        <v>0</v>
      </c>
      <c r="AD83" s="5">
        <f t="shared" si="10"/>
        <v>452326</v>
      </c>
      <c r="AE83" s="5">
        <f t="shared" si="11"/>
        <v>452326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23189</v>
      </c>
      <c r="AK83" s="12">
        <f t="shared" si="15"/>
        <v>12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3">
        <v>44271</v>
      </c>
      <c r="B84" s="10">
        <v>16145</v>
      </c>
      <c r="C84" s="10">
        <v>16330</v>
      </c>
      <c r="D84" s="10">
        <v>16826</v>
      </c>
      <c r="E84" s="10">
        <v>17240</v>
      </c>
      <c r="F84" s="10">
        <v>17609</v>
      </c>
      <c r="G84" s="10">
        <v>18201</v>
      </c>
      <c r="H84" s="10">
        <v>17303</v>
      </c>
      <c r="I84" s="10">
        <v>19208</v>
      </c>
      <c r="J84" s="10">
        <v>21433</v>
      </c>
      <c r="K84" s="10">
        <v>22543</v>
      </c>
      <c r="L84" s="10">
        <v>22546</v>
      </c>
      <c r="M84" s="10">
        <v>22206</v>
      </c>
      <c r="N84" s="10">
        <v>21573</v>
      </c>
      <c r="O84" s="10">
        <v>21391</v>
      </c>
      <c r="P84" s="10">
        <v>21381</v>
      </c>
      <c r="Q84" s="10">
        <v>20898</v>
      </c>
      <c r="R84" s="10">
        <v>19972</v>
      </c>
      <c r="S84" s="10">
        <v>17732</v>
      </c>
      <c r="T84" s="10">
        <v>17040</v>
      </c>
      <c r="U84" s="10">
        <v>16813</v>
      </c>
      <c r="V84" s="10">
        <v>16254</v>
      </c>
      <c r="W84" s="10">
        <v>15415</v>
      </c>
      <c r="X84" s="10">
        <v>15573</v>
      </c>
      <c r="Y84" s="10">
        <v>15470</v>
      </c>
      <c r="AB84" s="13">
        <f t="shared" si="8"/>
        <v>2</v>
      </c>
      <c r="AC84" s="5">
        <f t="shared" si="9"/>
        <v>311978</v>
      </c>
      <c r="AD84" s="5">
        <f t="shared" si="10"/>
        <v>135124</v>
      </c>
      <c r="AE84" s="5">
        <f t="shared" si="11"/>
        <v>447102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22546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3">
        <v>44272</v>
      </c>
      <c r="B85" s="10">
        <v>14901</v>
      </c>
      <c r="C85" s="10">
        <v>14970</v>
      </c>
      <c r="D85" s="10">
        <v>15199</v>
      </c>
      <c r="E85" s="10">
        <v>15321</v>
      </c>
      <c r="F85" s="10">
        <v>15704</v>
      </c>
      <c r="G85" s="10">
        <v>16327</v>
      </c>
      <c r="H85" s="10">
        <v>15699</v>
      </c>
      <c r="I85" s="10">
        <v>18512</v>
      </c>
      <c r="J85" s="10">
        <v>20641</v>
      </c>
      <c r="K85" s="10">
        <v>21858</v>
      </c>
      <c r="L85" s="10">
        <v>22303</v>
      </c>
      <c r="M85" s="10">
        <v>22207</v>
      </c>
      <c r="N85" s="10">
        <v>21592</v>
      </c>
      <c r="O85" s="10">
        <v>21386</v>
      </c>
      <c r="P85" s="10">
        <v>21181</v>
      </c>
      <c r="Q85" s="10">
        <v>20917</v>
      </c>
      <c r="R85" s="10">
        <v>19990</v>
      </c>
      <c r="S85" s="10">
        <v>17748</v>
      </c>
      <c r="T85" s="10">
        <v>17056</v>
      </c>
      <c r="U85" s="10">
        <v>16828</v>
      </c>
      <c r="V85" s="10">
        <v>16269</v>
      </c>
      <c r="W85" s="10">
        <v>15208</v>
      </c>
      <c r="X85" s="10">
        <v>14075</v>
      </c>
      <c r="Y85" s="10">
        <v>13781</v>
      </c>
      <c r="AB85" s="13">
        <f t="shared" si="8"/>
        <v>4</v>
      </c>
      <c r="AC85" s="5">
        <f t="shared" si="9"/>
        <v>307771</v>
      </c>
      <c r="AD85" s="5">
        <f t="shared" si="10"/>
        <v>121902</v>
      </c>
      <c r="AE85" s="5">
        <f t="shared" si="11"/>
        <v>429673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22303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3">
        <v>44273</v>
      </c>
      <c r="B86" s="10">
        <v>13299</v>
      </c>
      <c r="C86" s="10">
        <v>13019</v>
      </c>
      <c r="D86" s="10">
        <v>13119</v>
      </c>
      <c r="E86" s="10">
        <v>13304</v>
      </c>
      <c r="F86" s="10">
        <v>13474</v>
      </c>
      <c r="G86" s="10">
        <v>14523</v>
      </c>
      <c r="H86" s="10">
        <v>15586</v>
      </c>
      <c r="I86" s="10">
        <v>18532</v>
      </c>
      <c r="J86" s="10">
        <v>20665</v>
      </c>
      <c r="K86" s="10">
        <v>21883</v>
      </c>
      <c r="L86" s="10">
        <v>22329</v>
      </c>
      <c r="M86" s="10">
        <v>22233</v>
      </c>
      <c r="N86" s="10">
        <v>21617</v>
      </c>
      <c r="O86" s="10">
        <v>21411</v>
      </c>
      <c r="P86" s="10">
        <v>21205</v>
      </c>
      <c r="Q86" s="10">
        <v>20941</v>
      </c>
      <c r="R86" s="10">
        <v>20013</v>
      </c>
      <c r="S86" s="10">
        <v>17768</v>
      </c>
      <c r="T86" s="10">
        <v>17075</v>
      </c>
      <c r="U86" s="10">
        <v>16847</v>
      </c>
      <c r="V86" s="10">
        <v>16288</v>
      </c>
      <c r="W86" s="10">
        <v>15226</v>
      </c>
      <c r="X86" s="10">
        <v>14111</v>
      </c>
      <c r="Y86" s="10">
        <v>13947</v>
      </c>
      <c r="AB86" s="13">
        <f t="shared" si="8"/>
        <v>5</v>
      </c>
      <c r="AC86" s="5">
        <f t="shared" si="9"/>
        <v>308144</v>
      </c>
      <c r="AD86" s="5">
        <f t="shared" si="10"/>
        <v>110271</v>
      </c>
      <c r="AE86" s="5">
        <f t="shared" si="11"/>
        <v>418415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22329</v>
      </c>
      <c r="AK86" s="12">
        <f t="shared" si="15"/>
        <v>11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3">
        <v>44274</v>
      </c>
      <c r="B87" s="10">
        <v>15006</v>
      </c>
      <c r="C87" s="10">
        <v>15089</v>
      </c>
      <c r="D87" s="10">
        <v>15524</v>
      </c>
      <c r="E87" s="10">
        <v>15793</v>
      </c>
      <c r="F87" s="10">
        <v>16342</v>
      </c>
      <c r="G87" s="10">
        <v>17238</v>
      </c>
      <c r="H87" s="10">
        <v>16640</v>
      </c>
      <c r="I87" s="10">
        <v>19216</v>
      </c>
      <c r="J87" s="10">
        <v>22414</v>
      </c>
      <c r="K87" s="10">
        <v>23268</v>
      </c>
      <c r="L87" s="10">
        <v>23642</v>
      </c>
      <c r="M87" s="10">
        <v>23937</v>
      </c>
      <c r="N87" s="10">
        <v>23263</v>
      </c>
      <c r="O87" s="10">
        <v>22984</v>
      </c>
      <c r="P87" s="10">
        <v>22808</v>
      </c>
      <c r="Q87" s="10">
        <v>21340</v>
      </c>
      <c r="R87" s="10">
        <v>20261</v>
      </c>
      <c r="S87" s="10">
        <v>17896</v>
      </c>
      <c r="T87" s="10">
        <v>17078</v>
      </c>
      <c r="U87" s="10">
        <v>16850</v>
      </c>
      <c r="V87" s="10">
        <v>16290</v>
      </c>
      <c r="W87" s="10">
        <v>16300</v>
      </c>
      <c r="X87" s="10">
        <v>16731</v>
      </c>
      <c r="Y87" s="10">
        <v>16497</v>
      </c>
      <c r="AB87" s="13">
        <f t="shared" si="8"/>
        <v>4</v>
      </c>
      <c r="AC87" s="5">
        <f t="shared" si="9"/>
        <v>324278</v>
      </c>
      <c r="AD87" s="5">
        <f t="shared" si="10"/>
        <v>128129</v>
      </c>
      <c r="AE87" s="5">
        <f t="shared" si="11"/>
        <v>452407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23937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3">
        <v>44275</v>
      </c>
      <c r="B88" s="10">
        <v>15854</v>
      </c>
      <c r="C88" s="10">
        <v>17120</v>
      </c>
      <c r="D88" s="10">
        <v>16423</v>
      </c>
      <c r="E88" s="10">
        <v>16461</v>
      </c>
      <c r="F88" s="10">
        <v>16443</v>
      </c>
      <c r="G88" s="10">
        <v>16809</v>
      </c>
      <c r="H88" s="10">
        <v>15830</v>
      </c>
      <c r="I88" s="10">
        <v>17017</v>
      </c>
      <c r="J88" s="10">
        <v>19060</v>
      </c>
      <c r="K88" s="10">
        <v>20433</v>
      </c>
      <c r="L88" s="10">
        <v>20832</v>
      </c>
      <c r="M88" s="10">
        <v>20944</v>
      </c>
      <c r="N88" s="10">
        <v>20034</v>
      </c>
      <c r="O88" s="10">
        <v>19805</v>
      </c>
      <c r="P88" s="10">
        <v>19569</v>
      </c>
      <c r="Q88" s="10">
        <v>19297</v>
      </c>
      <c r="R88" s="10">
        <v>18510</v>
      </c>
      <c r="S88" s="10">
        <v>17024</v>
      </c>
      <c r="T88" s="10">
        <v>16347</v>
      </c>
      <c r="U88" s="10">
        <v>16357</v>
      </c>
      <c r="V88" s="10">
        <v>15743</v>
      </c>
      <c r="W88" s="10">
        <v>14908</v>
      </c>
      <c r="X88" s="10">
        <v>14514</v>
      </c>
      <c r="Y88" s="10">
        <v>14625</v>
      </c>
      <c r="AB88" s="13">
        <f t="shared" si="8"/>
        <v>5</v>
      </c>
      <c r="AC88" s="5">
        <f t="shared" si="9"/>
        <v>290394</v>
      </c>
      <c r="AD88" s="5">
        <f t="shared" si="10"/>
        <v>129565</v>
      </c>
      <c r="AE88" s="5">
        <f t="shared" si="11"/>
        <v>419959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20944</v>
      </c>
      <c r="AK88" s="12">
        <f t="shared" si="15"/>
        <v>12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3">
        <v>44276</v>
      </c>
      <c r="B89" s="10">
        <v>14178</v>
      </c>
      <c r="C89" s="10">
        <v>15102</v>
      </c>
      <c r="D89" s="10">
        <v>14500</v>
      </c>
      <c r="E89" s="10">
        <v>14563</v>
      </c>
      <c r="F89" s="10">
        <v>14698</v>
      </c>
      <c r="G89" s="10">
        <v>14925</v>
      </c>
      <c r="H89" s="10">
        <v>14990</v>
      </c>
      <c r="I89" s="10">
        <v>17017</v>
      </c>
      <c r="J89" s="10">
        <v>19060</v>
      </c>
      <c r="K89" s="10">
        <v>20433</v>
      </c>
      <c r="L89" s="10">
        <v>20831</v>
      </c>
      <c r="M89" s="10">
        <v>20944</v>
      </c>
      <c r="N89" s="10">
        <v>20034</v>
      </c>
      <c r="O89" s="10">
        <v>19805</v>
      </c>
      <c r="P89" s="10">
        <v>19569</v>
      </c>
      <c r="Q89" s="10">
        <v>19297</v>
      </c>
      <c r="R89" s="10">
        <v>18510</v>
      </c>
      <c r="S89" s="10">
        <v>17024</v>
      </c>
      <c r="T89" s="10">
        <v>16347</v>
      </c>
      <c r="U89" s="10">
        <v>16357</v>
      </c>
      <c r="V89" s="10">
        <v>15743</v>
      </c>
      <c r="W89" s="10">
        <v>14908</v>
      </c>
      <c r="X89" s="10">
        <v>13796</v>
      </c>
      <c r="Y89" s="10">
        <v>13563</v>
      </c>
      <c r="AB89" s="13">
        <f t="shared" si="8"/>
        <v>2</v>
      </c>
      <c r="AC89" s="5">
        <f t="shared" si="9"/>
        <v>289675</v>
      </c>
      <c r="AD89" s="5">
        <f t="shared" si="10"/>
        <v>116519</v>
      </c>
      <c r="AE89" s="5">
        <f t="shared" si="11"/>
        <v>406194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20944</v>
      </c>
      <c r="AK89" s="12">
        <f t="shared" si="15"/>
        <v>12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3">
        <v>44277</v>
      </c>
      <c r="B90" s="10">
        <v>13322</v>
      </c>
      <c r="C90" s="10">
        <v>13042</v>
      </c>
      <c r="D90" s="10">
        <v>13142</v>
      </c>
      <c r="E90" s="10">
        <v>13327</v>
      </c>
      <c r="F90" s="10">
        <v>13498</v>
      </c>
      <c r="G90" s="10">
        <v>14549</v>
      </c>
      <c r="H90" s="10">
        <v>15613</v>
      </c>
      <c r="I90" s="10">
        <v>18565</v>
      </c>
      <c r="J90" s="10">
        <v>20701</v>
      </c>
      <c r="K90" s="10">
        <v>21921</v>
      </c>
      <c r="L90" s="10">
        <v>22367</v>
      </c>
      <c r="M90" s="10">
        <v>22271</v>
      </c>
      <c r="N90" s="10">
        <v>21654</v>
      </c>
      <c r="O90" s="10">
        <v>21448</v>
      </c>
      <c r="P90" s="10">
        <v>21242</v>
      </c>
      <c r="Q90" s="10">
        <v>20978</v>
      </c>
      <c r="R90" s="10">
        <v>20048</v>
      </c>
      <c r="S90" s="10">
        <v>17799</v>
      </c>
      <c r="T90" s="10">
        <v>17105</v>
      </c>
      <c r="U90" s="10">
        <v>16876</v>
      </c>
      <c r="V90" s="10">
        <v>16316</v>
      </c>
      <c r="W90" s="10">
        <v>15252</v>
      </c>
      <c r="X90" s="10">
        <v>14116</v>
      </c>
      <c r="Y90" s="10">
        <v>13821</v>
      </c>
      <c r="AB90" s="13">
        <f t="shared" si="8"/>
        <v>7</v>
      </c>
      <c r="AC90" s="5">
        <f t="shared" si="9"/>
        <v>0</v>
      </c>
      <c r="AD90" s="5">
        <f t="shared" si="10"/>
        <v>418973</v>
      </c>
      <c r="AE90" s="5">
        <f t="shared" si="11"/>
        <v>418973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22367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3">
        <v>44278</v>
      </c>
      <c r="B91" s="10">
        <v>13323</v>
      </c>
      <c r="C91" s="10">
        <v>13042</v>
      </c>
      <c r="D91" s="10">
        <v>13142</v>
      </c>
      <c r="E91" s="10">
        <v>13327</v>
      </c>
      <c r="F91" s="10">
        <v>13498</v>
      </c>
      <c r="G91" s="10">
        <v>14549</v>
      </c>
      <c r="H91" s="10">
        <v>15613</v>
      </c>
      <c r="I91" s="10">
        <v>18565</v>
      </c>
      <c r="J91" s="10">
        <v>20701</v>
      </c>
      <c r="K91" s="10">
        <v>21922</v>
      </c>
      <c r="L91" s="10">
        <v>22368</v>
      </c>
      <c r="M91" s="10">
        <v>22272</v>
      </c>
      <c r="N91" s="10">
        <v>21655</v>
      </c>
      <c r="O91" s="10">
        <v>21448</v>
      </c>
      <c r="P91" s="10">
        <v>21242</v>
      </c>
      <c r="Q91" s="10">
        <v>20978</v>
      </c>
      <c r="R91" s="10">
        <v>20048</v>
      </c>
      <c r="S91" s="10">
        <v>17799</v>
      </c>
      <c r="T91" s="10">
        <v>17105</v>
      </c>
      <c r="U91" s="10">
        <v>16877</v>
      </c>
      <c r="V91" s="10">
        <v>16316</v>
      </c>
      <c r="W91" s="10">
        <v>15252</v>
      </c>
      <c r="X91" s="10">
        <v>14115</v>
      </c>
      <c r="Y91" s="10">
        <v>13820</v>
      </c>
      <c r="AB91" s="13">
        <f t="shared" ref="AB91:AB154" si="16">WEEKDAY(B91,2)</f>
        <v>1</v>
      </c>
      <c r="AC91" s="5">
        <f t="shared" si="9"/>
        <v>0</v>
      </c>
      <c r="AD91" s="5">
        <f t="shared" si="10"/>
        <v>418977</v>
      </c>
      <c r="AE91" s="5">
        <f t="shared" si="11"/>
        <v>418977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22368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3">
        <v>44279</v>
      </c>
      <c r="B92" s="10">
        <v>13363</v>
      </c>
      <c r="C92" s="10">
        <v>13081</v>
      </c>
      <c r="D92" s="10">
        <v>13182</v>
      </c>
      <c r="E92" s="10">
        <v>13367</v>
      </c>
      <c r="F92" s="10">
        <v>13538</v>
      </c>
      <c r="G92" s="10">
        <v>14593</v>
      </c>
      <c r="H92" s="10">
        <v>15661</v>
      </c>
      <c r="I92" s="10">
        <v>18621</v>
      </c>
      <c r="J92" s="10">
        <v>20764</v>
      </c>
      <c r="K92" s="10">
        <v>21988</v>
      </c>
      <c r="L92" s="10">
        <v>22435</v>
      </c>
      <c r="M92" s="10">
        <v>22339</v>
      </c>
      <c r="N92" s="10">
        <v>21720</v>
      </c>
      <c r="O92" s="10">
        <v>21513</v>
      </c>
      <c r="P92" s="10">
        <v>21306</v>
      </c>
      <c r="Q92" s="10">
        <v>21041</v>
      </c>
      <c r="R92" s="10">
        <v>20109</v>
      </c>
      <c r="S92" s="10">
        <v>17853</v>
      </c>
      <c r="T92" s="10">
        <v>17157</v>
      </c>
      <c r="U92" s="10">
        <v>16928</v>
      </c>
      <c r="V92" s="10">
        <v>16365</v>
      </c>
      <c r="W92" s="10">
        <v>15298</v>
      </c>
      <c r="X92" s="10">
        <v>14158</v>
      </c>
      <c r="Y92" s="10">
        <v>13862</v>
      </c>
      <c r="AB92" s="13">
        <f t="shared" si="16"/>
        <v>6</v>
      </c>
      <c r="AC92" s="5">
        <f t="shared" si="9"/>
        <v>309595</v>
      </c>
      <c r="AD92" s="5">
        <f t="shared" si="10"/>
        <v>110647</v>
      </c>
      <c r="AE92" s="5">
        <f t="shared" si="11"/>
        <v>420242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22435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3">
        <v>44280</v>
      </c>
      <c r="B93" s="10">
        <v>13370</v>
      </c>
      <c r="C93" s="10">
        <v>13088</v>
      </c>
      <c r="D93" s="10">
        <v>13189</v>
      </c>
      <c r="E93" s="10">
        <v>13374</v>
      </c>
      <c r="F93" s="10">
        <v>13545</v>
      </c>
      <c r="G93" s="10">
        <v>14600</v>
      </c>
      <c r="H93" s="10">
        <v>15668</v>
      </c>
      <c r="I93" s="10">
        <v>18631</v>
      </c>
      <c r="J93" s="10">
        <v>20774</v>
      </c>
      <c r="K93" s="10">
        <v>21999</v>
      </c>
      <c r="L93" s="10">
        <v>22447</v>
      </c>
      <c r="M93" s="10">
        <v>22351</v>
      </c>
      <c r="N93" s="10">
        <v>21731</v>
      </c>
      <c r="O93" s="10">
        <v>21524</v>
      </c>
      <c r="P93" s="10">
        <v>21317</v>
      </c>
      <c r="Q93" s="10">
        <v>21052</v>
      </c>
      <c r="R93" s="10">
        <v>20119</v>
      </c>
      <c r="S93" s="10">
        <v>17863</v>
      </c>
      <c r="T93" s="10">
        <v>17166</v>
      </c>
      <c r="U93" s="10">
        <v>16936</v>
      </c>
      <c r="V93" s="10">
        <v>16374</v>
      </c>
      <c r="W93" s="10">
        <v>15306</v>
      </c>
      <c r="X93" s="10">
        <v>14166</v>
      </c>
      <c r="Y93" s="10">
        <v>13869</v>
      </c>
      <c r="AB93" s="13">
        <f t="shared" si="16"/>
        <v>6</v>
      </c>
      <c r="AC93" s="5">
        <f t="shared" si="9"/>
        <v>309756</v>
      </c>
      <c r="AD93" s="5">
        <f t="shared" si="10"/>
        <v>110703</v>
      </c>
      <c r="AE93" s="5">
        <f t="shared" si="11"/>
        <v>420459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22447</v>
      </c>
      <c r="AK93" s="12">
        <f t="shared" si="15"/>
        <v>11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3">
        <v>44281</v>
      </c>
      <c r="B94" s="10">
        <v>14129</v>
      </c>
      <c r="C94" s="10">
        <v>14260</v>
      </c>
      <c r="D94" s="10">
        <v>14320</v>
      </c>
      <c r="E94" s="10">
        <v>14127</v>
      </c>
      <c r="F94" s="10">
        <v>14370</v>
      </c>
      <c r="G94" s="10">
        <v>15077</v>
      </c>
      <c r="H94" s="10">
        <v>15670</v>
      </c>
      <c r="I94" s="10">
        <v>18632</v>
      </c>
      <c r="J94" s="10">
        <v>20776</v>
      </c>
      <c r="K94" s="10">
        <v>22001</v>
      </c>
      <c r="L94" s="10">
        <v>22449</v>
      </c>
      <c r="M94" s="10">
        <v>22728</v>
      </c>
      <c r="N94" s="10">
        <v>22371</v>
      </c>
      <c r="O94" s="10">
        <v>22793</v>
      </c>
      <c r="P94" s="10">
        <v>22836</v>
      </c>
      <c r="Q94" s="10">
        <v>21646</v>
      </c>
      <c r="R94" s="10">
        <v>20121</v>
      </c>
      <c r="S94" s="10">
        <v>17864</v>
      </c>
      <c r="T94" s="10">
        <v>17167</v>
      </c>
      <c r="U94" s="10">
        <v>16938</v>
      </c>
      <c r="V94" s="10">
        <v>16375</v>
      </c>
      <c r="W94" s="10">
        <v>15307</v>
      </c>
      <c r="X94" s="10">
        <v>14167</v>
      </c>
      <c r="Y94" s="10">
        <v>14037</v>
      </c>
      <c r="AB94" s="13">
        <f t="shared" si="16"/>
        <v>2</v>
      </c>
      <c r="AC94" s="5">
        <f t="shared" si="9"/>
        <v>314171</v>
      </c>
      <c r="AD94" s="5">
        <f t="shared" si="10"/>
        <v>115990</v>
      </c>
      <c r="AE94" s="5">
        <f t="shared" si="11"/>
        <v>430161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22836</v>
      </c>
      <c r="AK94" s="12">
        <f t="shared" si="15"/>
        <v>15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3">
        <v>44282</v>
      </c>
      <c r="B95" s="10">
        <v>13254</v>
      </c>
      <c r="C95" s="10">
        <v>14170</v>
      </c>
      <c r="D95" s="10">
        <v>13762</v>
      </c>
      <c r="E95" s="10">
        <v>14389</v>
      </c>
      <c r="F95" s="10">
        <v>14270</v>
      </c>
      <c r="G95" s="10">
        <v>14641</v>
      </c>
      <c r="H95" s="10">
        <v>15059</v>
      </c>
      <c r="I95" s="10">
        <v>17095</v>
      </c>
      <c r="J95" s="10">
        <v>19147</v>
      </c>
      <c r="K95" s="10">
        <v>20527</v>
      </c>
      <c r="L95" s="10">
        <v>20927</v>
      </c>
      <c r="M95" s="10">
        <v>21041</v>
      </c>
      <c r="N95" s="10">
        <v>20127</v>
      </c>
      <c r="O95" s="10">
        <v>19897</v>
      </c>
      <c r="P95" s="10">
        <v>19659</v>
      </c>
      <c r="Q95" s="10">
        <v>19386</v>
      </c>
      <c r="R95" s="10">
        <v>18596</v>
      </c>
      <c r="S95" s="10">
        <v>17103</v>
      </c>
      <c r="T95" s="10">
        <v>16422</v>
      </c>
      <c r="U95" s="10">
        <v>16433</v>
      </c>
      <c r="V95" s="10">
        <v>15815</v>
      </c>
      <c r="W95" s="10">
        <v>14976</v>
      </c>
      <c r="X95" s="10">
        <v>14335</v>
      </c>
      <c r="Y95" s="10">
        <v>14328</v>
      </c>
      <c r="AB95" s="13">
        <f t="shared" si="16"/>
        <v>2</v>
      </c>
      <c r="AC95" s="5">
        <f t="shared" si="9"/>
        <v>291486</v>
      </c>
      <c r="AD95" s="5">
        <f t="shared" si="10"/>
        <v>113873</v>
      </c>
      <c r="AE95" s="5">
        <f t="shared" si="11"/>
        <v>405359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21041</v>
      </c>
      <c r="AK95" s="12">
        <f t="shared" si="15"/>
        <v>12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3">
        <v>44283</v>
      </c>
      <c r="B96" s="10">
        <v>13347</v>
      </c>
      <c r="C96" s="10">
        <v>14417</v>
      </c>
      <c r="D96" s="10">
        <v>13717</v>
      </c>
      <c r="E96" s="10">
        <v>13424</v>
      </c>
      <c r="F96" s="10">
        <v>13517</v>
      </c>
      <c r="G96" s="10">
        <v>14258</v>
      </c>
      <c r="H96" s="10">
        <v>15059</v>
      </c>
      <c r="I96" s="10">
        <v>17095</v>
      </c>
      <c r="J96" s="10">
        <v>19147</v>
      </c>
      <c r="K96" s="10">
        <v>20527</v>
      </c>
      <c r="L96" s="10">
        <v>20928</v>
      </c>
      <c r="M96" s="10">
        <v>21041</v>
      </c>
      <c r="N96" s="10">
        <v>20418</v>
      </c>
      <c r="O96" s="10">
        <v>20554</v>
      </c>
      <c r="P96" s="10">
        <v>21090</v>
      </c>
      <c r="Q96" s="10">
        <v>20661</v>
      </c>
      <c r="R96" s="10">
        <v>19508</v>
      </c>
      <c r="S96" s="10">
        <v>17556</v>
      </c>
      <c r="T96" s="10">
        <v>16422</v>
      </c>
      <c r="U96" s="10">
        <v>16433</v>
      </c>
      <c r="V96" s="10">
        <v>15815</v>
      </c>
      <c r="W96" s="10">
        <v>14976</v>
      </c>
      <c r="X96" s="10">
        <v>13918</v>
      </c>
      <c r="Y96" s="10">
        <v>13773</v>
      </c>
      <c r="AB96" s="13">
        <f t="shared" si="16"/>
        <v>4</v>
      </c>
      <c r="AC96" s="5">
        <f t="shared" si="9"/>
        <v>296089</v>
      </c>
      <c r="AD96" s="5">
        <f t="shared" si="10"/>
        <v>111512</v>
      </c>
      <c r="AE96" s="5">
        <f t="shared" si="11"/>
        <v>407601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21090</v>
      </c>
      <c r="AK96" s="12">
        <f t="shared" si="15"/>
        <v>15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3">
        <v>44284</v>
      </c>
      <c r="B97" s="10">
        <v>14738</v>
      </c>
      <c r="C97" s="10">
        <v>14823</v>
      </c>
      <c r="D97" s="10">
        <v>14933</v>
      </c>
      <c r="E97" s="10">
        <v>14918</v>
      </c>
      <c r="F97" s="10">
        <v>15178</v>
      </c>
      <c r="G97" s="10">
        <v>16139</v>
      </c>
      <c r="H97" s="10">
        <v>15660</v>
      </c>
      <c r="I97" s="10">
        <v>18621</v>
      </c>
      <c r="J97" s="10">
        <v>20763</v>
      </c>
      <c r="K97" s="10">
        <v>21987</v>
      </c>
      <c r="L97" s="10">
        <v>22435</v>
      </c>
      <c r="M97" s="10">
        <v>22339</v>
      </c>
      <c r="N97" s="10">
        <v>21720</v>
      </c>
      <c r="O97" s="10">
        <v>22071</v>
      </c>
      <c r="P97" s="10">
        <v>22461</v>
      </c>
      <c r="Q97" s="10">
        <v>21718</v>
      </c>
      <c r="R97" s="10">
        <v>20391</v>
      </c>
      <c r="S97" s="10">
        <v>18029</v>
      </c>
      <c r="T97" s="10">
        <v>17273</v>
      </c>
      <c r="U97" s="10">
        <v>16928</v>
      </c>
      <c r="V97" s="10">
        <v>16365</v>
      </c>
      <c r="W97" s="10">
        <v>16391</v>
      </c>
      <c r="X97" s="10">
        <v>16265</v>
      </c>
      <c r="Y97" s="10">
        <v>16458</v>
      </c>
      <c r="AB97" s="13">
        <f t="shared" si="16"/>
        <v>2</v>
      </c>
      <c r="AC97" s="5">
        <f t="shared" si="9"/>
        <v>315757</v>
      </c>
      <c r="AD97" s="5">
        <f t="shared" si="10"/>
        <v>122847</v>
      </c>
      <c r="AE97" s="5">
        <f t="shared" si="11"/>
        <v>438604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22461</v>
      </c>
      <c r="AK97" s="12">
        <f t="shared" si="15"/>
        <v>15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3">
        <v>44285</v>
      </c>
      <c r="B98" s="10">
        <v>13320</v>
      </c>
      <c r="C98" s="10">
        <v>13039</v>
      </c>
      <c r="D98" s="10">
        <v>13316</v>
      </c>
      <c r="E98" s="10">
        <v>13525</v>
      </c>
      <c r="F98" s="10">
        <v>13960</v>
      </c>
      <c r="G98" s="10">
        <v>14878</v>
      </c>
      <c r="H98" s="10">
        <v>15611</v>
      </c>
      <c r="I98" s="10">
        <v>18562</v>
      </c>
      <c r="J98" s="10">
        <v>20697</v>
      </c>
      <c r="K98" s="10">
        <v>21918</v>
      </c>
      <c r="L98" s="10">
        <v>22364</v>
      </c>
      <c r="M98" s="10">
        <v>22268</v>
      </c>
      <c r="N98" s="10">
        <v>21651</v>
      </c>
      <c r="O98" s="10">
        <v>21444</v>
      </c>
      <c r="P98" s="10">
        <v>21238</v>
      </c>
      <c r="Q98" s="10">
        <v>20974</v>
      </c>
      <c r="R98" s="10">
        <v>20045</v>
      </c>
      <c r="S98" s="10">
        <v>17796</v>
      </c>
      <c r="T98" s="10">
        <v>17102</v>
      </c>
      <c r="U98" s="10">
        <v>16874</v>
      </c>
      <c r="V98" s="10">
        <v>16313</v>
      </c>
      <c r="W98" s="10">
        <v>15249</v>
      </c>
      <c r="X98" s="10">
        <v>14113</v>
      </c>
      <c r="Y98" s="10">
        <v>13818</v>
      </c>
      <c r="AB98" s="13">
        <f t="shared" si="16"/>
        <v>5</v>
      </c>
      <c r="AC98" s="5">
        <f t="shared" si="9"/>
        <v>308608</v>
      </c>
      <c r="AD98" s="5">
        <f t="shared" si="10"/>
        <v>111467</v>
      </c>
      <c r="AE98" s="5">
        <f t="shared" si="11"/>
        <v>420075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22364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3">
        <v>44286</v>
      </c>
      <c r="B99" s="10">
        <v>13307</v>
      </c>
      <c r="C99" s="10">
        <v>13026</v>
      </c>
      <c r="D99" s="10">
        <v>13127</v>
      </c>
      <c r="E99" s="10">
        <v>13311</v>
      </c>
      <c r="F99" s="10">
        <v>13482</v>
      </c>
      <c r="G99" s="10">
        <v>14532</v>
      </c>
      <c r="H99" s="10">
        <v>15595</v>
      </c>
      <c r="I99" s="10">
        <v>18543</v>
      </c>
      <c r="J99" s="10">
        <v>20677</v>
      </c>
      <c r="K99" s="10">
        <v>21896</v>
      </c>
      <c r="L99" s="10">
        <v>22342</v>
      </c>
      <c r="M99" s="10">
        <v>22246</v>
      </c>
      <c r="N99" s="10">
        <v>21630</v>
      </c>
      <c r="O99" s="10">
        <v>21423</v>
      </c>
      <c r="P99" s="10">
        <v>21218</v>
      </c>
      <c r="Q99" s="10">
        <v>20954</v>
      </c>
      <c r="R99" s="10">
        <v>20025</v>
      </c>
      <c r="S99" s="10">
        <v>17779</v>
      </c>
      <c r="T99" s="10">
        <v>17085</v>
      </c>
      <c r="U99" s="10">
        <v>16857</v>
      </c>
      <c r="V99" s="10">
        <v>16297</v>
      </c>
      <c r="W99" s="10">
        <v>15235</v>
      </c>
      <c r="X99" s="10">
        <v>14099</v>
      </c>
      <c r="Y99" s="10">
        <v>13805</v>
      </c>
      <c r="AB99" s="13">
        <f t="shared" si="16"/>
        <v>6</v>
      </c>
      <c r="AC99" s="5">
        <f t="shared" si="9"/>
        <v>308306</v>
      </c>
      <c r="AD99" s="5">
        <f t="shared" si="10"/>
        <v>110185</v>
      </c>
      <c r="AE99" s="5">
        <f t="shared" si="11"/>
        <v>418491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22342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3">
        <v>44287</v>
      </c>
      <c r="B100" s="10">
        <v>12271</v>
      </c>
      <c r="C100" s="10">
        <v>11924</v>
      </c>
      <c r="D100" s="10">
        <v>11765</v>
      </c>
      <c r="E100" s="10">
        <v>11457</v>
      </c>
      <c r="F100" s="10">
        <v>12303</v>
      </c>
      <c r="G100" s="10">
        <v>13204</v>
      </c>
      <c r="H100" s="10">
        <v>13818</v>
      </c>
      <c r="I100" s="10">
        <v>16016</v>
      </c>
      <c r="J100" s="10">
        <v>18088</v>
      </c>
      <c r="K100" s="10">
        <v>19655</v>
      </c>
      <c r="L100" s="10">
        <v>20861</v>
      </c>
      <c r="M100" s="10">
        <v>21484</v>
      </c>
      <c r="N100" s="10">
        <v>21360</v>
      </c>
      <c r="O100" s="10">
        <v>21354</v>
      </c>
      <c r="P100" s="10">
        <v>20848</v>
      </c>
      <c r="Q100" s="10">
        <v>19557</v>
      </c>
      <c r="R100" s="10">
        <v>18168</v>
      </c>
      <c r="S100" s="10">
        <v>16467</v>
      </c>
      <c r="T100" s="10">
        <v>15264</v>
      </c>
      <c r="U100" s="10">
        <v>14290</v>
      </c>
      <c r="V100" s="10">
        <v>13656</v>
      </c>
      <c r="W100" s="10">
        <v>13002</v>
      </c>
      <c r="X100" s="10">
        <v>12486</v>
      </c>
      <c r="Y100" s="10">
        <v>12802</v>
      </c>
      <c r="AB100" s="13">
        <f t="shared" si="16"/>
        <v>6</v>
      </c>
      <c r="AC100" s="5">
        <f t="shared" si="9"/>
        <v>282556</v>
      </c>
      <c r="AD100" s="5">
        <f t="shared" si="10"/>
        <v>99544</v>
      </c>
      <c r="AE100" s="5">
        <f t="shared" si="11"/>
        <v>382100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21484</v>
      </c>
      <c r="AK100" s="12">
        <f t="shared" si="15"/>
        <v>12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3">
        <v>44288</v>
      </c>
      <c r="B101" s="10">
        <v>13631</v>
      </c>
      <c r="C101" s="10">
        <v>13663</v>
      </c>
      <c r="D101" s="10">
        <v>14002</v>
      </c>
      <c r="E101" s="10">
        <v>13599</v>
      </c>
      <c r="F101" s="10">
        <v>14445</v>
      </c>
      <c r="G101" s="10">
        <v>15509</v>
      </c>
      <c r="H101" s="10">
        <v>15223</v>
      </c>
      <c r="I101" s="10">
        <v>16935</v>
      </c>
      <c r="J101" s="10">
        <v>19352</v>
      </c>
      <c r="K101" s="10">
        <v>20040</v>
      </c>
      <c r="L101" s="10">
        <v>20349</v>
      </c>
      <c r="M101" s="10">
        <v>20461</v>
      </c>
      <c r="N101" s="10">
        <v>19489</v>
      </c>
      <c r="O101" s="10">
        <v>19267</v>
      </c>
      <c r="P101" s="10">
        <v>19009</v>
      </c>
      <c r="Q101" s="10">
        <v>19298</v>
      </c>
      <c r="R101" s="10">
        <v>18436</v>
      </c>
      <c r="S101" s="10">
        <v>16354</v>
      </c>
      <c r="T101" s="10">
        <v>14655</v>
      </c>
      <c r="U101" s="10">
        <v>14074</v>
      </c>
      <c r="V101" s="10">
        <v>15023</v>
      </c>
      <c r="W101" s="10">
        <v>14401</v>
      </c>
      <c r="X101" s="10">
        <v>14316</v>
      </c>
      <c r="Y101" s="10">
        <v>15196</v>
      </c>
      <c r="AB101" s="13">
        <f t="shared" si="16"/>
        <v>1</v>
      </c>
      <c r="AC101" s="5">
        <f t="shared" si="9"/>
        <v>0</v>
      </c>
      <c r="AD101" s="5">
        <f t="shared" si="10"/>
        <v>396727</v>
      </c>
      <c r="AE101" s="5">
        <f t="shared" si="11"/>
        <v>396727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20461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3">
        <v>44289</v>
      </c>
      <c r="B102" s="10">
        <v>15402</v>
      </c>
      <c r="C102" s="10">
        <v>14565</v>
      </c>
      <c r="D102" s="10">
        <v>14332</v>
      </c>
      <c r="E102" s="10">
        <v>15115</v>
      </c>
      <c r="F102" s="10">
        <v>14925</v>
      </c>
      <c r="G102" s="10">
        <v>14312</v>
      </c>
      <c r="H102" s="10">
        <v>15018</v>
      </c>
      <c r="I102" s="10">
        <v>15176</v>
      </c>
      <c r="J102" s="10">
        <v>18340</v>
      </c>
      <c r="K102" s="10">
        <v>19475</v>
      </c>
      <c r="L102" s="10">
        <v>20929</v>
      </c>
      <c r="M102" s="10">
        <v>19729</v>
      </c>
      <c r="N102" s="10">
        <v>19174</v>
      </c>
      <c r="O102" s="10">
        <v>18508</v>
      </c>
      <c r="P102" s="10">
        <v>18679</v>
      </c>
      <c r="Q102" s="10">
        <v>17509</v>
      </c>
      <c r="R102" s="10">
        <v>17652</v>
      </c>
      <c r="S102" s="10">
        <v>16300</v>
      </c>
      <c r="T102" s="10">
        <v>15410</v>
      </c>
      <c r="U102" s="10">
        <v>14529</v>
      </c>
      <c r="V102" s="10">
        <v>13522</v>
      </c>
      <c r="W102" s="10">
        <v>13849</v>
      </c>
      <c r="X102" s="10">
        <v>13740</v>
      </c>
      <c r="Y102" s="10">
        <v>13943</v>
      </c>
      <c r="AB102" s="13">
        <f t="shared" si="16"/>
        <v>1</v>
      </c>
      <c r="AC102" s="5">
        <f t="shared" si="9"/>
        <v>0</v>
      </c>
      <c r="AD102" s="5">
        <f t="shared" si="10"/>
        <v>390133</v>
      </c>
      <c r="AE102" s="5">
        <f t="shared" si="11"/>
        <v>390133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20929</v>
      </c>
      <c r="AK102" s="12">
        <f t="shared" si="15"/>
        <v>11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3">
        <v>44290</v>
      </c>
      <c r="B103" s="10">
        <v>13436</v>
      </c>
      <c r="C103" s="10">
        <v>13918</v>
      </c>
      <c r="D103" s="10">
        <v>13675</v>
      </c>
      <c r="E103" s="10">
        <v>12925</v>
      </c>
      <c r="F103" s="10">
        <v>12990</v>
      </c>
      <c r="G103" s="10">
        <v>13382</v>
      </c>
      <c r="H103" s="10">
        <v>13384</v>
      </c>
      <c r="I103" s="10">
        <v>15215</v>
      </c>
      <c r="J103" s="10">
        <v>17245</v>
      </c>
      <c r="K103" s="10">
        <v>19277</v>
      </c>
      <c r="L103" s="10">
        <v>20565</v>
      </c>
      <c r="M103" s="10">
        <v>20491</v>
      </c>
      <c r="N103" s="10">
        <v>19756</v>
      </c>
      <c r="O103" s="10">
        <v>18124</v>
      </c>
      <c r="P103" s="10">
        <v>18200</v>
      </c>
      <c r="Q103" s="10">
        <v>17970</v>
      </c>
      <c r="R103" s="10">
        <v>18032</v>
      </c>
      <c r="S103" s="10">
        <v>16822</v>
      </c>
      <c r="T103" s="10">
        <v>13484</v>
      </c>
      <c r="U103" s="10">
        <v>13447</v>
      </c>
      <c r="V103" s="10">
        <v>12792</v>
      </c>
      <c r="W103" s="10">
        <v>12643</v>
      </c>
      <c r="X103" s="10">
        <v>12353</v>
      </c>
      <c r="Y103" s="10">
        <v>12567</v>
      </c>
      <c r="AB103" s="13">
        <f t="shared" si="16"/>
        <v>2</v>
      </c>
      <c r="AC103" s="5">
        <f t="shared" si="9"/>
        <v>266416</v>
      </c>
      <c r="AD103" s="5">
        <f t="shared" si="10"/>
        <v>106277</v>
      </c>
      <c r="AE103" s="5">
        <f t="shared" si="11"/>
        <v>372693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20565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3">
        <v>44291</v>
      </c>
      <c r="B104" s="10">
        <v>12366</v>
      </c>
      <c r="C104" s="10">
        <v>12446</v>
      </c>
      <c r="D104" s="10">
        <v>14109</v>
      </c>
      <c r="E104" s="10">
        <v>13329</v>
      </c>
      <c r="F104" s="10">
        <v>14067</v>
      </c>
      <c r="G104" s="10">
        <v>16758</v>
      </c>
      <c r="H104" s="10">
        <v>14308</v>
      </c>
      <c r="I104" s="10">
        <v>17204</v>
      </c>
      <c r="J104" s="10">
        <v>18905</v>
      </c>
      <c r="K104" s="10">
        <v>20372</v>
      </c>
      <c r="L104" s="10">
        <v>22372</v>
      </c>
      <c r="M104" s="10">
        <v>21798</v>
      </c>
      <c r="N104" s="10">
        <v>21151</v>
      </c>
      <c r="O104" s="10">
        <v>21613</v>
      </c>
      <c r="P104" s="10">
        <v>22247</v>
      </c>
      <c r="Q104" s="10">
        <v>20572</v>
      </c>
      <c r="R104" s="10">
        <v>19823</v>
      </c>
      <c r="S104" s="10">
        <v>16951</v>
      </c>
      <c r="T104" s="10">
        <v>16403</v>
      </c>
      <c r="U104" s="10">
        <v>14259</v>
      </c>
      <c r="V104" s="10">
        <v>13104</v>
      </c>
      <c r="W104" s="10">
        <v>12630</v>
      </c>
      <c r="X104" s="10">
        <v>13201</v>
      </c>
      <c r="Y104" s="10">
        <v>13517</v>
      </c>
      <c r="AB104" s="13">
        <f t="shared" si="16"/>
        <v>3</v>
      </c>
      <c r="AC104" s="5">
        <f t="shared" si="9"/>
        <v>292605</v>
      </c>
      <c r="AD104" s="5">
        <f t="shared" si="10"/>
        <v>110900</v>
      </c>
      <c r="AE104" s="5">
        <f t="shared" si="11"/>
        <v>403505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22372</v>
      </c>
      <c r="AK104" s="12">
        <f t="shared" si="15"/>
        <v>11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3">
        <v>44292</v>
      </c>
      <c r="B105" s="10">
        <v>13085</v>
      </c>
      <c r="C105" s="10">
        <v>12611</v>
      </c>
      <c r="D105" s="10">
        <v>13110</v>
      </c>
      <c r="E105" s="10">
        <v>12815</v>
      </c>
      <c r="F105" s="10">
        <v>13346</v>
      </c>
      <c r="G105" s="10">
        <v>14947</v>
      </c>
      <c r="H105" s="10">
        <v>14103</v>
      </c>
      <c r="I105" s="10">
        <v>16582</v>
      </c>
      <c r="J105" s="10">
        <v>19017</v>
      </c>
      <c r="K105" s="10">
        <v>19839</v>
      </c>
      <c r="L105" s="10">
        <v>20959</v>
      </c>
      <c r="M105" s="10">
        <v>20630</v>
      </c>
      <c r="N105" s="10">
        <v>20282</v>
      </c>
      <c r="O105" s="10">
        <v>21048</v>
      </c>
      <c r="P105" s="10">
        <v>19915</v>
      </c>
      <c r="Q105" s="10">
        <v>19927</v>
      </c>
      <c r="R105" s="10">
        <v>18679</v>
      </c>
      <c r="S105" s="10">
        <v>16506</v>
      </c>
      <c r="T105" s="10">
        <v>14924</v>
      </c>
      <c r="U105" s="10">
        <v>14554</v>
      </c>
      <c r="V105" s="10">
        <v>14182</v>
      </c>
      <c r="W105" s="10">
        <v>13109</v>
      </c>
      <c r="X105" s="10">
        <v>12438</v>
      </c>
      <c r="Y105" s="10">
        <v>12924</v>
      </c>
      <c r="AB105" s="13">
        <f t="shared" si="16"/>
        <v>1</v>
      </c>
      <c r="AC105" s="5">
        <f t="shared" si="9"/>
        <v>0</v>
      </c>
      <c r="AD105" s="5">
        <f t="shared" si="10"/>
        <v>389532</v>
      </c>
      <c r="AE105" s="5">
        <f t="shared" si="11"/>
        <v>389532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21048</v>
      </c>
      <c r="AK105" s="12">
        <f t="shared" si="15"/>
        <v>14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3">
        <v>44293</v>
      </c>
      <c r="B106" s="10">
        <v>12392</v>
      </c>
      <c r="C106" s="10">
        <v>11417</v>
      </c>
      <c r="D106" s="10">
        <v>11384</v>
      </c>
      <c r="E106" s="10">
        <v>10756</v>
      </c>
      <c r="F106" s="10">
        <v>12284</v>
      </c>
      <c r="G106" s="10">
        <v>13346</v>
      </c>
      <c r="H106" s="10">
        <v>15124</v>
      </c>
      <c r="I106" s="10">
        <v>16263</v>
      </c>
      <c r="J106" s="10">
        <v>19365</v>
      </c>
      <c r="K106" s="10">
        <v>20140</v>
      </c>
      <c r="L106" s="10">
        <v>19890</v>
      </c>
      <c r="M106" s="10">
        <v>19913</v>
      </c>
      <c r="N106" s="10">
        <v>20391</v>
      </c>
      <c r="O106" s="10">
        <v>19611</v>
      </c>
      <c r="P106" s="10">
        <v>19178</v>
      </c>
      <c r="Q106" s="10">
        <v>18602</v>
      </c>
      <c r="R106" s="10">
        <v>18926</v>
      </c>
      <c r="S106" s="10">
        <v>16169</v>
      </c>
      <c r="T106" s="10">
        <v>14425</v>
      </c>
      <c r="U106" s="10">
        <v>15253</v>
      </c>
      <c r="V106" s="10">
        <v>14415</v>
      </c>
      <c r="W106" s="10">
        <v>13819</v>
      </c>
      <c r="X106" s="10">
        <v>12429</v>
      </c>
      <c r="Y106" s="10">
        <v>12348</v>
      </c>
      <c r="AB106" s="13">
        <f t="shared" si="16"/>
        <v>1</v>
      </c>
      <c r="AC106" s="5">
        <f t="shared" si="9"/>
        <v>0</v>
      </c>
      <c r="AD106" s="5">
        <f t="shared" si="10"/>
        <v>377840</v>
      </c>
      <c r="AE106" s="5">
        <f t="shared" si="11"/>
        <v>377840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20391</v>
      </c>
      <c r="AK106" s="12">
        <f t="shared" si="15"/>
        <v>13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3">
        <v>44294</v>
      </c>
      <c r="B107" s="10">
        <v>11759</v>
      </c>
      <c r="C107" s="10">
        <v>11123</v>
      </c>
      <c r="D107" s="10">
        <v>11674</v>
      </c>
      <c r="E107" s="10">
        <v>10763</v>
      </c>
      <c r="F107" s="10">
        <v>12257</v>
      </c>
      <c r="G107" s="10">
        <v>13125</v>
      </c>
      <c r="H107" s="10">
        <v>14301</v>
      </c>
      <c r="I107" s="10">
        <v>16559</v>
      </c>
      <c r="J107" s="10">
        <v>19070</v>
      </c>
      <c r="K107" s="10">
        <v>20505</v>
      </c>
      <c r="L107" s="10">
        <v>20306</v>
      </c>
      <c r="M107" s="10">
        <v>20374</v>
      </c>
      <c r="N107" s="10">
        <v>19794</v>
      </c>
      <c r="O107" s="10">
        <v>19996</v>
      </c>
      <c r="P107" s="10">
        <v>20122</v>
      </c>
      <c r="Q107" s="10">
        <v>19813</v>
      </c>
      <c r="R107" s="10">
        <v>18403</v>
      </c>
      <c r="S107" s="10">
        <v>15435</v>
      </c>
      <c r="T107" s="10">
        <v>14324</v>
      </c>
      <c r="U107" s="10">
        <v>14678</v>
      </c>
      <c r="V107" s="10">
        <v>13748</v>
      </c>
      <c r="W107" s="10">
        <v>13238</v>
      </c>
      <c r="X107" s="10">
        <v>12716</v>
      </c>
      <c r="Y107" s="10">
        <v>11433</v>
      </c>
      <c r="AB107" s="13">
        <f t="shared" si="16"/>
        <v>5</v>
      </c>
      <c r="AC107" s="5">
        <f t="shared" si="9"/>
        <v>279081</v>
      </c>
      <c r="AD107" s="5">
        <f t="shared" si="10"/>
        <v>96435</v>
      </c>
      <c r="AE107" s="5">
        <f t="shared" si="11"/>
        <v>375516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20505</v>
      </c>
      <c r="AK107" s="12">
        <f t="shared" si="15"/>
        <v>10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3">
        <v>44295</v>
      </c>
      <c r="B108" s="10">
        <v>12208</v>
      </c>
      <c r="C108" s="10">
        <v>11200</v>
      </c>
      <c r="D108" s="10">
        <v>11721</v>
      </c>
      <c r="E108" s="10">
        <v>10966</v>
      </c>
      <c r="F108" s="10">
        <v>11614</v>
      </c>
      <c r="G108" s="10">
        <v>14800</v>
      </c>
      <c r="H108" s="10">
        <v>13338</v>
      </c>
      <c r="I108" s="10">
        <v>16142</v>
      </c>
      <c r="J108" s="10">
        <v>18751</v>
      </c>
      <c r="K108" s="10">
        <v>19409</v>
      </c>
      <c r="L108" s="10">
        <v>20530</v>
      </c>
      <c r="M108" s="10">
        <v>19890</v>
      </c>
      <c r="N108" s="10">
        <v>20011</v>
      </c>
      <c r="O108" s="10">
        <v>19990</v>
      </c>
      <c r="P108" s="10">
        <v>19576</v>
      </c>
      <c r="Q108" s="10">
        <v>19295</v>
      </c>
      <c r="R108" s="10">
        <v>17492</v>
      </c>
      <c r="S108" s="10">
        <v>15746</v>
      </c>
      <c r="T108" s="10">
        <v>15282</v>
      </c>
      <c r="U108" s="10">
        <v>14053</v>
      </c>
      <c r="V108" s="10">
        <v>14406</v>
      </c>
      <c r="W108" s="10">
        <v>13277</v>
      </c>
      <c r="X108" s="10">
        <v>12092</v>
      </c>
      <c r="Y108" s="10">
        <v>11518</v>
      </c>
      <c r="AB108" s="13">
        <f t="shared" si="16"/>
        <v>6</v>
      </c>
      <c r="AC108" s="5">
        <f t="shared" si="9"/>
        <v>275942</v>
      </c>
      <c r="AD108" s="5">
        <f t="shared" si="10"/>
        <v>97365</v>
      </c>
      <c r="AE108" s="5">
        <f t="shared" si="11"/>
        <v>373307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20530</v>
      </c>
      <c r="AK108" s="12">
        <f t="shared" si="15"/>
        <v>11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3">
        <v>44296</v>
      </c>
      <c r="B109" s="10">
        <v>11917</v>
      </c>
      <c r="C109" s="10">
        <v>11005</v>
      </c>
      <c r="D109" s="10">
        <v>10413</v>
      </c>
      <c r="E109" s="10">
        <v>11294</v>
      </c>
      <c r="F109" s="10">
        <v>10828</v>
      </c>
      <c r="G109" s="10">
        <v>12465</v>
      </c>
      <c r="H109" s="10">
        <v>13513</v>
      </c>
      <c r="I109" s="10">
        <v>17399</v>
      </c>
      <c r="J109" s="10">
        <v>17444</v>
      </c>
      <c r="K109" s="10">
        <v>17961</v>
      </c>
      <c r="L109" s="10">
        <v>20086</v>
      </c>
      <c r="M109" s="10">
        <v>20911</v>
      </c>
      <c r="N109" s="10">
        <v>20228</v>
      </c>
      <c r="O109" s="10">
        <v>18757</v>
      </c>
      <c r="P109" s="10">
        <v>18668</v>
      </c>
      <c r="Q109" s="10">
        <v>18230</v>
      </c>
      <c r="R109" s="10">
        <v>17385</v>
      </c>
      <c r="S109" s="10">
        <v>16847</v>
      </c>
      <c r="T109" s="10">
        <v>13814</v>
      </c>
      <c r="U109" s="10">
        <v>14406</v>
      </c>
      <c r="V109" s="10">
        <v>13456</v>
      </c>
      <c r="W109" s="10">
        <v>13214</v>
      </c>
      <c r="X109" s="10">
        <v>11879</v>
      </c>
      <c r="Y109" s="10">
        <v>11514</v>
      </c>
      <c r="AB109" s="13">
        <f t="shared" si="16"/>
        <v>2</v>
      </c>
      <c r="AC109" s="5">
        <f t="shared" si="9"/>
        <v>270685</v>
      </c>
      <c r="AD109" s="5">
        <f t="shared" si="10"/>
        <v>92949</v>
      </c>
      <c r="AE109" s="5">
        <f t="shared" si="11"/>
        <v>363634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20911</v>
      </c>
      <c r="AK109" s="12">
        <f t="shared" si="15"/>
        <v>12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3">
        <v>44297</v>
      </c>
      <c r="B110" s="10">
        <v>11702</v>
      </c>
      <c r="C110" s="10">
        <v>11582</v>
      </c>
      <c r="D110" s="10">
        <v>10953</v>
      </c>
      <c r="E110" s="10">
        <v>10587</v>
      </c>
      <c r="F110" s="10">
        <v>10987</v>
      </c>
      <c r="G110" s="10">
        <v>12727</v>
      </c>
      <c r="H110" s="10">
        <v>12525</v>
      </c>
      <c r="I110" s="10">
        <v>15419</v>
      </c>
      <c r="J110" s="10">
        <v>17917</v>
      </c>
      <c r="K110" s="10">
        <v>18162</v>
      </c>
      <c r="L110" s="10">
        <v>19866</v>
      </c>
      <c r="M110" s="10">
        <v>21002</v>
      </c>
      <c r="N110" s="10">
        <v>18740</v>
      </c>
      <c r="O110" s="10">
        <v>18734</v>
      </c>
      <c r="P110" s="10">
        <v>18558</v>
      </c>
      <c r="Q110" s="10">
        <v>18149</v>
      </c>
      <c r="R110" s="10">
        <v>17051</v>
      </c>
      <c r="S110" s="10">
        <v>15585</v>
      </c>
      <c r="T110" s="10">
        <v>14332</v>
      </c>
      <c r="U110" s="10">
        <v>15009</v>
      </c>
      <c r="V110" s="10">
        <v>14361</v>
      </c>
      <c r="W110" s="10">
        <v>13379</v>
      </c>
      <c r="X110" s="10">
        <v>12485</v>
      </c>
      <c r="Y110" s="10">
        <v>12417</v>
      </c>
      <c r="AB110" s="13">
        <f t="shared" si="16"/>
        <v>4</v>
      </c>
      <c r="AC110" s="5">
        <f t="shared" si="9"/>
        <v>268749</v>
      </c>
      <c r="AD110" s="5">
        <f t="shared" si="10"/>
        <v>93480</v>
      </c>
      <c r="AE110" s="5">
        <f t="shared" si="11"/>
        <v>362229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21002</v>
      </c>
      <c r="AK110" s="12">
        <f t="shared" si="15"/>
        <v>12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3">
        <v>44298</v>
      </c>
      <c r="B111" s="10">
        <v>10543</v>
      </c>
      <c r="C111" s="10">
        <v>10488</v>
      </c>
      <c r="D111" s="10">
        <v>10618</v>
      </c>
      <c r="E111" s="10">
        <v>10342</v>
      </c>
      <c r="F111" s="10">
        <v>10763</v>
      </c>
      <c r="G111" s="10">
        <v>11615</v>
      </c>
      <c r="H111" s="10">
        <v>12527</v>
      </c>
      <c r="I111" s="10">
        <v>15380</v>
      </c>
      <c r="J111" s="10">
        <v>17717</v>
      </c>
      <c r="K111" s="10">
        <v>18578</v>
      </c>
      <c r="L111" s="10">
        <v>19481</v>
      </c>
      <c r="M111" s="10">
        <v>19356</v>
      </c>
      <c r="N111" s="10">
        <v>18802</v>
      </c>
      <c r="O111" s="10">
        <v>18914</v>
      </c>
      <c r="P111" s="10">
        <v>18573</v>
      </c>
      <c r="Q111" s="10">
        <v>18154</v>
      </c>
      <c r="R111" s="10">
        <v>17089</v>
      </c>
      <c r="S111" s="10">
        <v>14613</v>
      </c>
      <c r="T111" s="10">
        <v>13334</v>
      </c>
      <c r="U111" s="10">
        <v>13697</v>
      </c>
      <c r="V111" s="10">
        <v>13082</v>
      </c>
      <c r="W111" s="10">
        <v>12244</v>
      </c>
      <c r="X111" s="10">
        <v>11182</v>
      </c>
      <c r="Y111" s="10">
        <v>10941</v>
      </c>
      <c r="AB111" s="13">
        <f t="shared" si="16"/>
        <v>7</v>
      </c>
      <c r="AC111" s="5">
        <f t="shared" si="9"/>
        <v>0</v>
      </c>
      <c r="AD111" s="5">
        <f t="shared" si="10"/>
        <v>348033</v>
      </c>
      <c r="AE111" s="5">
        <f t="shared" si="11"/>
        <v>348033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19481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3">
        <v>44299</v>
      </c>
      <c r="B112" s="10">
        <v>11059</v>
      </c>
      <c r="C112" s="10">
        <v>10911</v>
      </c>
      <c r="D112" s="10">
        <v>11117</v>
      </c>
      <c r="E112" s="10">
        <v>11096</v>
      </c>
      <c r="F112" s="10">
        <v>11016</v>
      </c>
      <c r="G112" s="10">
        <v>14260</v>
      </c>
      <c r="H112" s="10">
        <v>14321</v>
      </c>
      <c r="I112" s="10">
        <v>17346</v>
      </c>
      <c r="J112" s="10">
        <v>18767</v>
      </c>
      <c r="K112" s="10">
        <v>19528</v>
      </c>
      <c r="L112" s="10">
        <v>21012</v>
      </c>
      <c r="M112" s="10">
        <v>21728</v>
      </c>
      <c r="N112" s="10">
        <v>19907</v>
      </c>
      <c r="O112" s="10">
        <v>20381</v>
      </c>
      <c r="P112" s="10">
        <v>20133</v>
      </c>
      <c r="Q112" s="10">
        <v>19691</v>
      </c>
      <c r="R112" s="10">
        <v>18339</v>
      </c>
      <c r="S112" s="10">
        <v>16800</v>
      </c>
      <c r="T112" s="10">
        <v>14827</v>
      </c>
      <c r="U112" s="10">
        <v>14868</v>
      </c>
      <c r="V112" s="10">
        <v>13942</v>
      </c>
      <c r="W112" s="10">
        <v>14335</v>
      </c>
      <c r="X112" s="10">
        <v>13484</v>
      </c>
      <c r="Y112" s="10">
        <v>11847</v>
      </c>
      <c r="AB112" s="13">
        <f t="shared" si="16"/>
        <v>5</v>
      </c>
      <c r="AC112" s="5">
        <f t="shared" si="9"/>
        <v>285088</v>
      </c>
      <c r="AD112" s="5">
        <f t="shared" si="10"/>
        <v>95627</v>
      </c>
      <c r="AE112" s="5">
        <f t="shared" si="11"/>
        <v>380715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21728</v>
      </c>
      <c r="AK112" s="12">
        <f t="shared" si="15"/>
        <v>12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3">
        <v>44300</v>
      </c>
      <c r="B113" s="10">
        <v>11991</v>
      </c>
      <c r="C113" s="10">
        <v>11296</v>
      </c>
      <c r="D113" s="10">
        <v>11711</v>
      </c>
      <c r="E113" s="10">
        <v>11768</v>
      </c>
      <c r="F113" s="10">
        <v>12646</v>
      </c>
      <c r="G113" s="10">
        <v>14971</v>
      </c>
      <c r="H113" s="10">
        <v>14256</v>
      </c>
      <c r="I113" s="10">
        <v>16713</v>
      </c>
      <c r="J113" s="10">
        <v>20008</v>
      </c>
      <c r="K113" s="10">
        <v>19739</v>
      </c>
      <c r="L113" s="10">
        <v>21089</v>
      </c>
      <c r="M113" s="10">
        <v>20475</v>
      </c>
      <c r="N113" s="10">
        <v>20004</v>
      </c>
      <c r="O113" s="10">
        <v>20344</v>
      </c>
      <c r="P113" s="10">
        <v>19581</v>
      </c>
      <c r="Q113" s="10">
        <v>18797</v>
      </c>
      <c r="R113" s="10">
        <v>17772</v>
      </c>
      <c r="S113" s="10">
        <v>16867</v>
      </c>
      <c r="T113" s="10">
        <v>15053</v>
      </c>
      <c r="U113" s="10">
        <v>14517</v>
      </c>
      <c r="V113" s="10">
        <v>13664</v>
      </c>
      <c r="W113" s="10">
        <v>13596</v>
      </c>
      <c r="X113" s="10">
        <v>12063</v>
      </c>
      <c r="Y113" s="10">
        <v>12637</v>
      </c>
      <c r="AB113" s="13">
        <f t="shared" si="16"/>
        <v>6</v>
      </c>
      <c r="AC113" s="5">
        <f t="shared" si="9"/>
        <v>280282</v>
      </c>
      <c r="AD113" s="5">
        <f t="shared" si="10"/>
        <v>101276</v>
      </c>
      <c r="AE113" s="5">
        <f t="shared" si="11"/>
        <v>381558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21089</v>
      </c>
      <c r="AK113" s="12">
        <f t="shared" si="15"/>
        <v>11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3">
        <v>44301</v>
      </c>
      <c r="B114" s="10">
        <v>12590</v>
      </c>
      <c r="C114" s="10">
        <v>12119</v>
      </c>
      <c r="D114" s="10">
        <v>11797</v>
      </c>
      <c r="E114" s="10">
        <v>11674</v>
      </c>
      <c r="F114" s="10">
        <v>12531</v>
      </c>
      <c r="G114" s="10">
        <v>14910</v>
      </c>
      <c r="H114" s="10">
        <v>13646</v>
      </c>
      <c r="I114" s="10">
        <v>16505</v>
      </c>
      <c r="J114" s="10">
        <v>18224</v>
      </c>
      <c r="K114" s="10">
        <v>19780</v>
      </c>
      <c r="L114" s="10">
        <v>20260</v>
      </c>
      <c r="M114" s="10">
        <v>20300</v>
      </c>
      <c r="N114" s="10">
        <v>19619</v>
      </c>
      <c r="O114" s="10">
        <v>20394</v>
      </c>
      <c r="P114" s="10">
        <v>19232</v>
      </c>
      <c r="Q114" s="10">
        <v>19129</v>
      </c>
      <c r="R114" s="10">
        <v>18557</v>
      </c>
      <c r="S114" s="10">
        <v>17588</v>
      </c>
      <c r="T114" s="10">
        <v>14022</v>
      </c>
      <c r="U114" s="10">
        <v>14017</v>
      </c>
      <c r="V114" s="10">
        <v>14935</v>
      </c>
      <c r="W114" s="10">
        <v>13498</v>
      </c>
      <c r="X114" s="10">
        <v>11941</v>
      </c>
      <c r="Y114" s="10">
        <v>12772</v>
      </c>
      <c r="AB114" s="13">
        <f t="shared" si="16"/>
        <v>3</v>
      </c>
      <c r="AC114" s="5">
        <f t="shared" si="9"/>
        <v>278001</v>
      </c>
      <c r="AD114" s="5">
        <f t="shared" si="10"/>
        <v>102039</v>
      </c>
      <c r="AE114" s="5">
        <f t="shared" si="11"/>
        <v>380040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20394</v>
      </c>
      <c r="AK114" s="12">
        <f t="shared" si="15"/>
        <v>14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3">
        <v>44302</v>
      </c>
      <c r="B115" s="10">
        <v>11088</v>
      </c>
      <c r="C115" s="10">
        <v>11150</v>
      </c>
      <c r="D115" s="10">
        <v>11464</v>
      </c>
      <c r="E115" s="10">
        <v>11142</v>
      </c>
      <c r="F115" s="10">
        <v>11577</v>
      </c>
      <c r="G115" s="10">
        <v>12361</v>
      </c>
      <c r="H115" s="10">
        <v>12478</v>
      </c>
      <c r="I115" s="10">
        <v>15320</v>
      </c>
      <c r="J115" s="10">
        <v>17648</v>
      </c>
      <c r="K115" s="10">
        <v>18744</v>
      </c>
      <c r="L115" s="10">
        <v>19926</v>
      </c>
      <c r="M115" s="10">
        <v>20412</v>
      </c>
      <c r="N115" s="10">
        <v>20060</v>
      </c>
      <c r="O115" s="10">
        <v>20491</v>
      </c>
      <c r="P115" s="10">
        <v>20317</v>
      </c>
      <c r="Q115" s="10">
        <v>19477</v>
      </c>
      <c r="R115" s="10">
        <v>18321</v>
      </c>
      <c r="S115" s="10">
        <v>15482</v>
      </c>
      <c r="T115" s="10">
        <v>13996</v>
      </c>
      <c r="U115" s="10">
        <v>13643</v>
      </c>
      <c r="V115" s="10">
        <v>13030</v>
      </c>
      <c r="W115" s="10">
        <v>12353</v>
      </c>
      <c r="X115" s="10">
        <v>12027</v>
      </c>
      <c r="Y115" s="10">
        <v>12340</v>
      </c>
      <c r="AB115" s="13">
        <v>8</v>
      </c>
      <c r="AC115" s="5">
        <f t="shared" si="9"/>
        <v>0</v>
      </c>
      <c r="AD115" s="5">
        <f t="shared" si="10"/>
        <v>364847</v>
      </c>
      <c r="AE115" s="5">
        <f t="shared" si="11"/>
        <v>364847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20491</v>
      </c>
      <c r="AK115" s="12">
        <f t="shared" si="15"/>
        <v>14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3">
        <v>44303</v>
      </c>
      <c r="B116" s="10">
        <v>11813</v>
      </c>
      <c r="C116" s="10">
        <v>12019</v>
      </c>
      <c r="D116" s="10">
        <v>11750</v>
      </c>
      <c r="E116" s="10">
        <v>12281</v>
      </c>
      <c r="F116" s="10">
        <v>12409</v>
      </c>
      <c r="G116" s="10">
        <v>12558</v>
      </c>
      <c r="H116" s="10">
        <v>12111</v>
      </c>
      <c r="I116" s="10">
        <v>14495</v>
      </c>
      <c r="J116" s="10">
        <v>16673</v>
      </c>
      <c r="K116" s="10">
        <v>17664</v>
      </c>
      <c r="L116" s="10">
        <v>18414</v>
      </c>
      <c r="M116" s="10">
        <v>19467</v>
      </c>
      <c r="N116" s="10">
        <v>18806</v>
      </c>
      <c r="O116" s="10">
        <v>18853</v>
      </c>
      <c r="P116" s="10">
        <v>18784</v>
      </c>
      <c r="Q116" s="10">
        <v>17895</v>
      </c>
      <c r="R116" s="10">
        <v>16604</v>
      </c>
      <c r="S116" s="10">
        <v>14400</v>
      </c>
      <c r="T116" s="10">
        <v>13358</v>
      </c>
      <c r="U116" s="10">
        <v>13384</v>
      </c>
      <c r="V116" s="10">
        <v>12724</v>
      </c>
      <c r="W116" s="10">
        <v>12451</v>
      </c>
      <c r="X116" s="10">
        <v>12235</v>
      </c>
      <c r="Y116" s="10">
        <v>12384</v>
      </c>
      <c r="AB116" s="13">
        <f t="shared" si="16"/>
        <v>3</v>
      </c>
      <c r="AC116" s="5">
        <f t="shared" si="9"/>
        <v>256207</v>
      </c>
      <c r="AD116" s="5">
        <f t="shared" si="10"/>
        <v>97325</v>
      </c>
      <c r="AE116" s="5">
        <f t="shared" si="11"/>
        <v>353532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19467</v>
      </c>
      <c r="AK116" s="12">
        <f t="shared" si="15"/>
        <v>12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3">
        <v>44304</v>
      </c>
      <c r="B117" s="10">
        <v>12021</v>
      </c>
      <c r="C117" s="10">
        <v>12168</v>
      </c>
      <c r="D117" s="10">
        <v>11793</v>
      </c>
      <c r="E117" s="10">
        <v>12038</v>
      </c>
      <c r="F117" s="10">
        <v>12115</v>
      </c>
      <c r="G117" s="10">
        <v>12051</v>
      </c>
      <c r="H117" s="10">
        <v>12147</v>
      </c>
      <c r="I117" s="10">
        <v>14538</v>
      </c>
      <c r="J117" s="10">
        <v>16723</v>
      </c>
      <c r="K117" s="10">
        <v>17716</v>
      </c>
      <c r="L117" s="10">
        <v>18451</v>
      </c>
      <c r="M117" s="10">
        <v>18468</v>
      </c>
      <c r="N117" s="10">
        <v>17776</v>
      </c>
      <c r="O117" s="10">
        <v>17804</v>
      </c>
      <c r="P117" s="10">
        <v>17494</v>
      </c>
      <c r="Q117" s="10">
        <v>17106</v>
      </c>
      <c r="R117" s="10">
        <v>16129</v>
      </c>
      <c r="S117" s="10">
        <v>14234</v>
      </c>
      <c r="T117" s="10">
        <v>12993</v>
      </c>
      <c r="U117" s="10">
        <v>13424</v>
      </c>
      <c r="V117" s="10">
        <v>12762</v>
      </c>
      <c r="W117" s="10">
        <v>12051</v>
      </c>
      <c r="X117" s="10">
        <v>11560</v>
      </c>
      <c r="Y117" s="10">
        <v>11717</v>
      </c>
      <c r="AB117" s="13">
        <f t="shared" si="16"/>
        <v>1</v>
      </c>
      <c r="AC117" s="5">
        <f t="shared" si="9"/>
        <v>0</v>
      </c>
      <c r="AD117" s="5">
        <f t="shared" si="10"/>
        <v>345279</v>
      </c>
      <c r="AE117" s="5">
        <f t="shared" si="11"/>
        <v>345279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18468</v>
      </c>
      <c r="AK117" s="12">
        <f t="shared" si="15"/>
        <v>12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3">
        <v>44305</v>
      </c>
      <c r="B118" s="10">
        <v>11408</v>
      </c>
      <c r="C118" s="10">
        <v>11612</v>
      </c>
      <c r="D118" s="10">
        <v>11426</v>
      </c>
      <c r="E118" s="10">
        <v>11797</v>
      </c>
      <c r="F118" s="10">
        <v>12285</v>
      </c>
      <c r="G118" s="10">
        <v>12931</v>
      </c>
      <c r="H118" s="10">
        <v>12399</v>
      </c>
      <c r="I118" s="10">
        <v>14566</v>
      </c>
      <c r="J118" s="10">
        <v>16755</v>
      </c>
      <c r="K118" s="10">
        <v>17750</v>
      </c>
      <c r="L118" s="10">
        <v>18487</v>
      </c>
      <c r="M118" s="10">
        <v>18503</v>
      </c>
      <c r="N118" s="10">
        <v>17810</v>
      </c>
      <c r="O118" s="10">
        <v>17838</v>
      </c>
      <c r="P118" s="10">
        <v>17527</v>
      </c>
      <c r="Q118" s="10">
        <v>17139</v>
      </c>
      <c r="R118" s="10">
        <v>16160</v>
      </c>
      <c r="S118" s="10">
        <v>14261</v>
      </c>
      <c r="T118" s="10">
        <v>13017</v>
      </c>
      <c r="U118" s="10">
        <v>13449</v>
      </c>
      <c r="V118" s="10">
        <v>12787</v>
      </c>
      <c r="W118" s="10">
        <v>12074</v>
      </c>
      <c r="X118" s="10">
        <v>11065</v>
      </c>
      <c r="Y118" s="10">
        <v>11107</v>
      </c>
      <c r="AB118" s="13">
        <f t="shared" si="16"/>
        <v>4</v>
      </c>
      <c r="AC118" s="5">
        <f t="shared" si="9"/>
        <v>249188</v>
      </c>
      <c r="AD118" s="5">
        <f t="shared" si="10"/>
        <v>94965</v>
      </c>
      <c r="AE118" s="5">
        <f t="shared" si="11"/>
        <v>344153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18503</v>
      </c>
      <c r="AK118" s="12">
        <f t="shared" si="15"/>
        <v>12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3">
        <v>44306</v>
      </c>
      <c r="B119" s="10">
        <v>10897</v>
      </c>
      <c r="C119" s="10">
        <v>11129</v>
      </c>
      <c r="D119" s="10">
        <v>11491</v>
      </c>
      <c r="E119" s="10">
        <v>11190</v>
      </c>
      <c r="F119" s="10">
        <v>11724</v>
      </c>
      <c r="G119" s="10">
        <v>12469</v>
      </c>
      <c r="H119" s="10">
        <v>12554</v>
      </c>
      <c r="I119" s="10">
        <v>15413</v>
      </c>
      <c r="J119" s="10">
        <v>17755</v>
      </c>
      <c r="K119" s="10">
        <v>18615</v>
      </c>
      <c r="L119" s="10">
        <v>19520</v>
      </c>
      <c r="M119" s="10">
        <v>19397</v>
      </c>
      <c r="N119" s="10">
        <v>18842</v>
      </c>
      <c r="O119" s="10">
        <v>18954</v>
      </c>
      <c r="P119" s="10">
        <v>18613</v>
      </c>
      <c r="Q119" s="10">
        <v>18193</v>
      </c>
      <c r="R119" s="10">
        <v>17126</v>
      </c>
      <c r="S119" s="10">
        <v>14644</v>
      </c>
      <c r="T119" s="10">
        <v>13363</v>
      </c>
      <c r="U119" s="10">
        <v>13726</v>
      </c>
      <c r="V119" s="10">
        <v>13110</v>
      </c>
      <c r="W119" s="10">
        <v>12270</v>
      </c>
      <c r="X119" s="10">
        <v>11206</v>
      </c>
      <c r="Y119" s="10">
        <v>11242</v>
      </c>
      <c r="AB119" s="13">
        <f t="shared" si="16"/>
        <v>4</v>
      </c>
      <c r="AC119" s="5">
        <f t="shared" si="9"/>
        <v>260747</v>
      </c>
      <c r="AD119" s="5">
        <f t="shared" si="10"/>
        <v>92696</v>
      </c>
      <c r="AE119" s="5">
        <f t="shared" si="11"/>
        <v>353443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19520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3">
        <v>44307</v>
      </c>
      <c r="B120" s="10">
        <v>11045</v>
      </c>
      <c r="C120" s="10">
        <v>11035</v>
      </c>
      <c r="D120" s="10">
        <v>11343</v>
      </c>
      <c r="E120" s="10">
        <v>11025</v>
      </c>
      <c r="F120" s="10">
        <v>11444</v>
      </c>
      <c r="G120" s="10">
        <v>12128</v>
      </c>
      <c r="H120" s="10">
        <v>12544</v>
      </c>
      <c r="I120" s="10">
        <v>15401</v>
      </c>
      <c r="J120" s="10">
        <v>17741</v>
      </c>
      <c r="K120" s="10">
        <v>18600</v>
      </c>
      <c r="L120" s="10">
        <v>19505</v>
      </c>
      <c r="M120" s="10">
        <v>19382</v>
      </c>
      <c r="N120" s="10">
        <v>18827</v>
      </c>
      <c r="O120" s="10">
        <v>18939</v>
      </c>
      <c r="P120" s="10">
        <v>18598</v>
      </c>
      <c r="Q120" s="10">
        <v>18179</v>
      </c>
      <c r="R120" s="10">
        <v>17112</v>
      </c>
      <c r="S120" s="10">
        <v>14633</v>
      </c>
      <c r="T120" s="10">
        <v>13352</v>
      </c>
      <c r="U120" s="10">
        <v>13715</v>
      </c>
      <c r="V120" s="10">
        <v>13100</v>
      </c>
      <c r="W120" s="10">
        <v>12260</v>
      </c>
      <c r="X120" s="10">
        <v>11220</v>
      </c>
      <c r="Y120" s="10">
        <v>11372</v>
      </c>
      <c r="AB120" s="13">
        <f t="shared" si="16"/>
        <v>5</v>
      </c>
      <c r="AC120" s="5">
        <f t="shared" si="9"/>
        <v>260564</v>
      </c>
      <c r="AD120" s="5">
        <f t="shared" si="10"/>
        <v>91936</v>
      </c>
      <c r="AE120" s="5">
        <f t="shared" si="11"/>
        <v>352500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19505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3">
        <v>44308</v>
      </c>
      <c r="B121" s="10">
        <v>10879</v>
      </c>
      <c r="C121" s="10">
        <v>11092</v>
      </c>
      <c r="D121" s="10">
        <v>11490</v>
      </c>
      <c r="E121" s="10">
        <v>11217</v>
      </c>
      <c r="F121" s="10">
        <v>11762</v>
      </c>
      <c r="G121" s="10">
        <v>12471</v>
      </c>
      <c r="H121" s="10">
        <v>12490</v>
      </c>
      <c r="I121" s="10">
        <v>15335</v>
      </c>
      <c r="J121" s="10">
        <v>17706</v>
      </c>
      <c r="K121" s="10">
        <v>19146</v>
      </c>
      <c r="L121" s="10">
        <v>20400</v>
      </c>
      <c r="M121" s="10">
        <v>20870</v>
      </c>
      <c r="N121" s="10">
        <v>20427</v>
      </c>
      <c r="O121" s="10">
        <v>20766</v>
      </c>
      <c r="P121" s="10">
        <v>20766</v>
      </c>
      <c r="Q121" s="10">
        <v>19790</v>
      </c>
      <c r="R121" s="10">
        <v>18621</v>
      </c>
      <c r="S121" s="10">
        <v>15838</v>
      </c>
      <c r="T121" s="10">
        <v>14462</v>
      </c>
      <c r="U121" s="10">
        <v>13687</v>
      </c>
      <c r="V121" s="10">
        <v>13447</v>
      </c>
      <c r="W121" s="10">
        <v>13412</v>
      </c>
      <c r="X121" s="10">
        <v>13119</v>
      </c>
      <c r="Y121" s="10">
        <v>13260</v>
      </c>
      <c r="AB121" s="13">
        <f t="shared" si="16"/>
        <v>7</v>
      </c>
      <c r="AC121" s="5">
        <f t="shared" si="9"/>
        <v>0</v>
      </c>
      <c r="AD121" s="5">
        <f t="shared" si="10"/>
        <v>372453</v>
      </c>
      <c r="AE121" s="5">
        <f t="shared" si="11"/>
        <v>372453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20870</v>
      </c>
      <c r="AK121" s="12">
        <f t="shared" si="15"/>
        <v>12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3">
        <v>44309</v>
      </c>
      <c r="B122" s="10">
        <v>13227</v>
      </c>
      <c r="C122" s="10">
        <v>13255</v>
      </c>
      <c r="D122" s="10">
        <v>13668</v>
      </c>
      <c r="E122" s="10">
        <v>13081</v>
      </c>
      <c r="F122" s="10">
        <v>13404</v>
      </c>
      <c r="G122" s="10">
        <v>13906</v>
      </c>
      <c r="H122" s="10">
        <v>13219</v>
      </c>
      <c r="I122" s="10">
        <v>16230</v>
      </c>
      <c r="J122" s="10">
        <v>18696</v>
      </c>
      <c r="K122" s="10">
        <v>19601</v>
      </c>
      <c r="L122" s="10">
        <v>20554</v>
      </c>
      <c r="M122" s="10">
        <v>20425</v>
      </c>
      <c r="N122" s="10">
        <v>19840</v>
      </c>
      <c r="O122" s="10">
        <v>19958</v>
      </c>
      <c r="P122" s="10">
        <v>19598</v>
      </c>
      <c r="Q122" s="10">
        <v>19157</v>
      </c>
      <c r="R122" s="10">
        <v>18032</v>
      </c>
      <c r="S122" s="10">
        <v>15420</v>
      </c>
      <c r="T122" s="10">
        <v>14070</v>
      </c>
      <c r="U122" s="10">
        <v>14453</v>
      </c>
      <c r="V122" s="10">
        <v>13804</v>
      </c>
      <c r="W122" s="10">
        <v>12920</v>
      </c>
      <c r="X122" s="10">
        <v>12050</v>
      </c>
      <c r="Y122" s="10">
        <v>12253</v>
      </c>
      <c r="AB122" s="13">
        <f t="shared" si="16"/>
        <v>3</v>
      </c>
      <c r="AC122" s="5">
        <f t="shared" si="9"/>
        <v>274808</v>
      </c>
      <c r="AD122" s="5">
        <f t="shared" si="10"/>
        <v>106013</v>
      </c>
      <c r="AE122" s="5">
        <f t="shared" si="11"/>
        <v>380821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20554</v>
      </c>
      <c r="AK122" s="12">
        <f t="shared" si="15"/>
        <v>11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3">
        <v>44310</v>
      </c>
      <c r="B123" s="10">
        <v>11676</v>
      </c>
      <c r="C123" s="10">
        <v>11733</v>
      </c>
      <c r="D123" s="10">
        <v>11346</v>
      </c>
      <c r="E123" s="10">
        <v>11631</v>
      </c>
      <c r="F123" s="10">
        <v>11771</v>
      </c>
      <c r="G123" s="10">
        <v>11998</v>
      </c>
      <c r="H123" s="10">
        <v>12804</v>
      </c>
      <c r="I123" s="10">
        <v>15324</v>
      </c>
      <c r="J123" s="10">
        <v>17627</v>
      </c>
      <c r="K123" s="10">
        <v>18674</v>
      </c>
      <c r="L123" s="10">
        <v>19449</v>
      </c>
      <c r="M123" s="10">
        <v>19467</v>
      </c>
      <c r="N123" s="10">
        <v>18737</v>
      </c>
      <c r="O123" s="10">
        <v>18767</v>
      </c>
      <c r="P123" s="10">
        <v>18440</v>
      </c>
      <c r="Q123" s="10">
        <v>18031</v>
      </c>
      <c r="R123" s="10">
        <v>17002</v>
      </c>
      <c r="S123" s="10">
        <v>15004</v>
      </c>
      <c r="T123" s="10">
        <v>13695</v>
      </c>
      <c r="U123" s="10">
        <v>14150</v>
      </c>
      <c r="V123" s="10">
        <v>13453</v>
      </c>
      <c r="W123" s="10">
        <v>12703</v>
      </c>
      <c r="X123" s="10">
        <v>11641</v>
      </c>
      <c r="Y123" s="10">
        <v>11450</v>
      </c>
      <c r="AB123" s="13">
        <f t="shared" si="16"/>
        <v>6</v>
      </c>
      <c r="AC123" s="5">
        <f t="shared" si="9"/>
        <v>262164</v>
      </c>
      <c r="AD123" s="5">
        <f t="shared" si="10"/>
        <v>94409</v>
      </c>
      <c r="AE123" s="5">
        <f t="shared" si="11"/>
        <v>356573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19467</v>
      </c>
      <c r="AK123" s="12">
        <f t="shared" si="15"/>
        <v>12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3">
        <v>44311</v>
      </c>
      <c r="B124" s="10">
        <v>10607</v>
      </c>
      <c r="C124" s="10">
        <v>10820</v>
      </c>
      <c r="D124" s="10">
        <v>10507</v>
      </c>
      <c r="E124" s="10">
        <v>10730</v>
      </c>
      <c r="F124" s="10">
        <v>10824</v>
      </c>
      <c r="G124" s="10">
        <v>11407</v>
      </c>
      <c r="H124" s="10">
        <v>12173</v>
      </c>
      <c r="I124" s="10">
        <v>14569</v>
      </c>
      <c r="J124" s="10">
        <v>16758</v>
      </c>
      <c r="K124" s="10">
        <v>17754</v>
      </c>
      <c r="L124" s="10">
        <v>18491</v>
      </c>
      <c r="M124" s="10">
        <v>18508</v>
      </c>
      <c r="N124" s="10">
        <v>17814</v>
      </c>
      <c r="O124" s="10">
        <v>17843</v>
      </c>
      <c r="P124" s="10">
        <v>17531</v>
      </c>
      <c r="Q124" s="10">
        <v>17143</v>
      </c>
      <c r="R124" s="10">
        <v>16164</v>
      </c>
      <c r="S124" s="10">
        <v>14265</v>
      </c>
      <c r="T124" s="10">
        <v>13058</v>
      </c>
      <c r="U124" s="10">
        <v>13453</v>
      </c>
      <c r="V124" s="10">
        <v>12790</v>
      </c>
      <c r="W124" s="10">
        <v>12077</v>
      </c>
      <c r="X124" s="10">
        <v>11143</v>
      </c>
      <c r="Y124" s="10">
        <v>11105</v>
      </c>
      <c r="AB124" s="13">
        <f t="shared" si="16"/>
        <v>1</v>
      </c>
      <c r="AC124" s="5">
        <f t="shared" si="9"/>
        <v>0</v>
      </c>
      <c r="AD124" s="5">
        <f t="shared" si="10"/>
        <v>337534</v>
      </c>
      <c r="AE124" s="5">
        <f t="shared" si="11"/>
        <v>337534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18508</v>
      </c>
      <c r="AK124" s="12">
        <f t="shared" si="15"/>
        <v>12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3">
        <v>44312</v>
      </c>
      <c r="B125" s="10">
        <v>10745</v>
      </c>
      <c r="C125" s="10">
        <v>10808</v>
      </c>
      <c r="D125" s="10">
        <v>11084</v>
      </c>
      <c r="E125" s="10">
        <v>10699</v>
      </c>
      <c r="F125" s="10">
        <v>11157</v>
      </c>
      <c r="G125" s="10">
        <v>12045</v>
      </c>
      <c r="H125" s="10">
        <v>12531</v>
      </c>
      <c r="I125" s="10">
        <v>15384</v>
      </c>
      <c r="J125" s="10">
        <v>17722</v>
      </c>
      <c r="K125" s="10">
        <v>18580</v>
      </c>
      <c r="L125" s="10">
        <v>19484</v>
      </c>
      <c r="M125" s="10">
        <v>19361</v>
      </c>
      <c r="N125" s="10">
        <v>18948</v>
      </c>
      <c r="O125" s="10">
        <v>19242</v>
      </c>
      <c r="P125" s="10">
        <v>19409</v>
      </c>
      <c r="Q125" s="10">
        <v>18486</v>
      </c>
      <c r="R125" s="10">
        <v>17546</v>
      </c>
      <c r="S125" s="10">
        <v>15223</v>
      </c>
      <c r="T125" s="10">
        <v>14035</v>
      </c>
      <c r="U125" s="10">
        <v>13700</v>
      </c>
      <c r="V125" s="10">
        <v>13085</v>
      </c>
      <c r="W125" s="10">
        <v>12694</v>
      </c>
      <c r="X125" s="10">
        <v>12121</v>
      </c>
      <c r="Y125" s="10">
        <v>12349</v>
      </c>
      <c r="AB125" s="13">
        <f t="shared" si="16"/>
        <v>6</v>
      </c>
      <c r="AC125" s="5">
        <f t="shared" si="9"/>
        <v>265020</v>
      </c>
      <c r="AD125" s="5">
        <f t="shared" si="10"/>
        <v>91418</v>
      </c>
      <c r="AE125" s="5">
        <f t="shared" si="11"/>
        <v>356438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19484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3">
        <v>44313</v>
      </c>
      <c r="B126" s="10">
        <v>11926</v>
      </c>
      <c r="C126" s="10">
        <v>12066</v>
      </c>
      <c r="D126" s="10">
        <v>12436</v>
      </c>
      <c r="E126" s="10">
        <v>12051</v>
      </c>
      <c r="F126" s="10">
        <v>12575</v>
      </c>
      <c r="G126" s="10">
        <v>13285</v>
      </c>
      <c r="H126" s="10">
        <v>12840</v>
      </c>
      <c r="I126" s="10">
        <v>15353</v>
      </c>
      <c r="J126" s="10">
        <v>17686</v>
      </c>
      <c r="K126" s="10">
        <v>18542</v>
      </c>
      <c r="L126" s="10">
        <v>19444</v>
      </c>
      <c r="M126" s="10">
        <v>19321</v>
      </c>
      <c r="N126" s="10">
        <v>18768</v>
      </c>
      <c r="O126" s="10">
        <v>18880</v>
      </c>
      <c r="P126" s="10">
        <v>18540</v>
      </c>
      <c r="Q126" s="10">
        <v>18122</v>
      </c>
      <c r="R126" s="10">
        <v>17058</v>
      </c>
      <c r="S126" s="10">
        <v>14587</v>
      </c>
      <c r="T126" s="10">
        <v>13310</v>
      </c>
      <c r="U126" s="10">
        <v>13672</v>
      </c>
      <c r="V126" s="10">
        <v>13058</v>
      </c>
      <c r="W126" s="10">
        <v>12222</v>
      </c>
      <c r="X126" s="10">
        <v>11162</v>
      </c>
      <c r="Y126" s="10">
        <v>11273</v>
      </c>
      <c r="AB126" s="13">
        <f t="shared" si="16"/>
        <v>4</v>
      </c>
      <c r="AC126" s="5">
        <f t="shared" si="9"/>
        <v>259725</v>
      </c>
      <c r="AD126" s="5">
        <f t="shared" si="10"/>
        <v>98452</v>
      </c>
      <c r="AE126" s="5">
        <f t="shared" si="11"/>
        <v>358177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19444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3">
        <v>44314</v>
      </c>
      <c r="B127" s="10">
        <v>10813</v>
      </c>
      <c r="C127" s="10">
        <v>10970</v>
      </c>
      <c r="D127" s="10">
        <v>11348</v>
      </c>
      <c r="E127" s="10">
        <v>11134</v>
      </c>
      <c r="F127" s="10">
        <v>11553</v>
      </c>
      <c r="G127" s="10">
        <v>12227</v>
      </c>
      <c r="H127" s="10">
        <v>12480</v>
      </c>
      <c r="I127" s="10">
        <v>15322</v>
      </c>
      <c r="J127" s="10">
        <v>17651</v>
      </c>
      <c r="K127" s="10">
        <v>18505</v>
      </c>
      <c r="L127" s="10">
        <v>19405</v>
      </c>
      <c r="M127" s="10">
        <v>19283</v>
      </c>
      <c r="N127" s="10">
        <v>18731</v>
      </c>
      <c r="O127" s="10">
        <v>18843</v>
      </c>
      <c r="P127" s="10">
        <v>18503</v>
      </c>
      <c r="Q127" s="10">
        <v>18086</v>
      </c>
      <c r="R127" s="10">
        <v>17025</v>
      </c>
      <c r="S127" s="10">
        <v>14558</v>
      </c>
      <c r="T127" s="10">
        <v>13284</v>
      </c>
      <c r="U127" s="10">
        <v>13645</v>
      </c>
      <c r="V127" s="10">
        <v>13033</v>
      </c>
      <c r="W127" s="10">
        <v>12198</v>
      </c>
      <c r="X127" s="10">
        <v>11140</v>
      </c>
      <c r="Y127" s="10">
        <v>10900</v>
      </c>
      <c r="AB127" s="13">
        <f t="shared" si="16"/>
        <v>4</v>
      </c>
      <c r="AC127" s="5">
        <f t="shared" si="9"/>
        <v>259212</v>
      </c>
      <c r="AD127" s="5">
        <f t="shared" si="10"/>
        <v>91425</v>
      </c>
      <c r="AE127" s="5">
        <f t="shared" si="11"/>
        <v>350637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19405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3">
        <v>44315</v>
      </c>
      <c r="B128" s="10">
        <v>10489</v>
      </c>
      <c r="C128" s="10">
        <v>10542</v>
      </c>
      <c r="D128" s="10">
        <v>10787</v>
      </c>
      <c r="E128" s="10">
        <v>10462</v>
      </c>
      <c r="F128" s="10">
        <v>10989</v>
      </c>
      <c r="G128" s="10">
        <v>11706</v>
      </c>
      <c r="H128" s="10">
        <v>12462</v>
      </c>
      <c r="I128" s="10">
        <v>15301</v>
      </c>
      <c r="J128" s="10">
        <v>17625</v>
      </c>
      <c r="K128" s="10">
        <v>18479</v>
      </c>
      <c r="L128" s="10">
        <v>19378</v>
      </c>
      <c r="M128" s="10">
        <v>19255</v>
      </c>
      <c r="N128" s="10">
        <v>18704</v>
      </c>
      <c r="O128" s="10">
        <v>18816</v>
      </c>
      <c r="P128" s="10">
        <v>18477</v>
      </c>
      <c r="Q128" s="10">
        <v>18060</v>
      </c>
      <c r="R128" s="10">
        <v>17000</v>
      </c>
      <c r="S128" s="10">
        <v>14537</v>
      </c>
      <c r="T128" s="10">
        <v>13265</v>
      </c>
      <c r="U128" s="10">
        <v>13626</v>
      </c>
      <c r="V128" s="10">
        <v>13014</v>
      </c>
      <c r="W128" s="10">
        <v>12180</v>
      </c>
      <c r="X128" s="10">
        <v>11139</v>
      </c>
      <c r="Y128" s="10">
        <v>11188</v>
      </c>
      <c r="AB128" s="13">
        <f t="shared" si="16"/>
        <v>2</v>
      </c>
      <c r="AC128" s="5">
        <f t="shared" si="9"/>
        <v>258856</v>
      </c>
      <c r="AD128" s="5">
        <f t="shared" si="10"/>
        <v>88625</v>
      </c>
      <c r="AE128" s="5">
        <f t="shared" si="11"/>
        <v>347481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19378</v>
      </c>
      <c r="AK128" s="12">
        <f t="shared" si="15"/>
        <v>11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3">
        <v>44316</v>
      </c>
      <c r="B129" s="10">
        <v>10673</v>
      </c>
      <c r="C129" s="10">
        <v>10655</v>
      </c>
      <c r="D129" s="10">
        <v>11018</v>
      </c>
      <c r="E129" s="10">
        <v>10613</v>
      </c>
      <c r="F129" s="10">
        <v>10830</v>
      </c>
      <c r="G129" s="10">
        <v>11691</v>
      </c>
      <c r="H129" s="10">
        <v>12395</v>
      </c>
      <c r="I129" s="10">
        <v>15218</v>
      </c>
      <c r="J129" s="10">
        <v>17530</v>
      </c>
      <c r="K129" s="10">
        <v>18379</v>
      </c>
      <c r="L129" s="10">
        <v>19346</v>
      </c>
      <c r="M129" s="10">
        <v>19948</v>
      </c>
      <c r="N129" s="10">
        <v>19437</v>
      </c>
      <c r="O129" s="10">
        <v>19610</v>
      </c>
      <c r="P129" s="10">
        <v>19784</v>
      </c>
      <c r="Q129" s="10">
        <v>18711</v>
      </c>
      <c r="R129" s="10">
        <v>17348</v>
      </c>
      <c r="S129" s="10">
        <v>14622</v>
      </c>
      <c r="T129" s="10">
        <v>13375</v>
      </c>
      <c r="U129" s="10">
        <v>13552</v>
      </c>
      <c r="V129" s="10">
        <v>12944</v>
      </c>
      <c r="W129" s="10">
        <v>12115</v>
      </c>
      <c r="X129" s="10">
        <v>11686</v>
      </c>
      <c r="Y129" s="10">
        <v>11583</v>
      </c>
      <c r="AB129" s="13">
        <f t="shared" si="16"/>
        <v>4</v>
      </c>
      <c r="AC129" s="5">
        <f t="shared" si="9"/>
        <v>263605</v>
      </c>
      <c r="AD129" s="5">
        <f t="shared" si="10"/>
        <v>89458</v>
      </c>
      <c r="AE129" s="5">
        <f t="shared" si="11"/>
        <v>353063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19948</v>
      </c>
      <c r="AK129" s="12">
        <f t="shared" si="15"/>
        <v>12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3">
        <v>44317</v>
      </c>
      <c r="B130" s="10">
        <v>10971</v>
      </c>
      <c r="C130" s="10">
        <v>11024</v>
      </c>
      <c r="D130" s="10">
        <v>11192</v>
      </c>
      <c r="E130" s="10">
        <v>11162</v>
      </c>
      <c r="F130" s="10">
        <v>11318</v>
      </c>
      <c r="G130" s="10">
        <v>10909</v>
      </c>
      <c r="H130" s="10">
        <v>11418</v>
      </c>
      <c r="I130" s="10">
        <v>13762</v>
      </c>
      <c r="J130" s="10">
        <v>16205</v>
      </c>
      <c r="K130" s="10">
        <v>17592</v>
      </c>
      <c r="L130" s="10">
        <v>18438</v>
      </c>
      <c r="M130" s="10">
        <v>19036</v>
      </c>
      <c r="N130" s="10">
        <v>18589</v>
      </c>
      <c r="O130" s="10">
        <v>18817</v>
      </c>
      <c r="P130" s="10">
        <v>18549</v>
      </c>
      <c r="Q130" s="10">
        <v>18112</v>
      </c>
      <c r="R130" s="10">
        <v>17078</v>
      </c>
      <c r="S130" s="10">
        <v>15283</v>
      </c>
      <c r="T130" s="10">
        <v>13796</v>
      </c>
      <c r="U130" s="10">
        <v>13201</v>
      </c>
      <c r="V130" s="10">
        <v>13477</v>
      </c>
      <c r="W130" s="10">
        <v>12724</v>
      </c>
      <c r="X130" s="10">
        <v>11503</v>
      </c>
      <c r="Y130" s="10">
        <v>11205</v>
      </c>
      <c r="AB130" s="13">
        <f t="shared" si="16"/>
        <v>1</v>
      </c>
      <c r="AC130" s="5">
        <f t="shared" si="9"/>
        <v>0</v>
      </c>
      <c r="AD130" s="5">
        <f t="shared" si="10"/>
        <v>345361</v>
      </c>
      <c r="AE130" s="5">
        <f t="shared" si="11"/>
        <v>345361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19036</v>
      </c>
      <c r="AK130" s="12">
        <f t="shared" si="15"/>
        <v>12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3">
        <v>44318</v>
      </c>
      <c r="B131" s="10">
        <v>10826</v>
      </c>
      <c r="C131" s="10">
        <v>10852</v>
      </c>
      <c r="D131" s="10">
        <v>10936</v>
      </c>
      <c r="E131" s="10">
        <v>11016</v>
      </c>
      <c r="F131" s="10">
        <v>11293</v>
      </c>
      <c r="G131" s="10">
        <v>10784</v>
      </c>
      <c r="H131" s="10">
        <v>11418</v>
      </c>
      <c r="I131" s="10">
        <v>13762</v>
      </c>
      <c r="J131" s="10">
        <v>16205</v>
      </c>
      <c r="K131" s="10">
        <v>17592</v>
      </c>
      <c r="L131" s="10">
        <v>18438</v>
      </c>
      <c r="M131" s="10">
        <v>19036</v>
      </c>
      <c r="N131" s="10">
        <v>18589</v>
      </c>
      <c r="O131" s="10">
        <v>18817</v>
      </c>
      <c r="P131" s="10">
        <v>18550</v>
      </c>
      <c r="Q131" s="10">
        <v>18112</v>
      </c>
      <c r="R131" s="10">
        <v>17078</v>
      </c>
      <c r="S131" s="10">
        <v>15283</v>
      </c>
      <c r="T131" s="10">
        <v>13796</v>
      </c>
      <c r="U131" s="10">
        <v>13201</v>
      </c>
      <c r="V131" s="10">
        <v>13477</v>
      </c>
      <c r="W131" s="10">
        <v>12724</v>
      </c>
      <c r="X131" s="10">
        <v>11255</v>
      </c>
      <c r="Y131" s="10">
        <v>10524</v>
      </c>
      <c r="AB131" s="13">
        <f t="shared" si="16"/>
        <v>3</v>
      </c>
      <c r="AC131" s="5">
        <f t="shared" si="9"/>
        <v>255915</v>
      </c>
      <c r="AD131" s="5">
        <f t="shared" si="10"/>
        <v>87649</v>
      </c>
      <c r="AE131" s="5">
        <f t="shared" si="11"/>
        <v>343564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19036</v>
      </c>
      <c r="AK131" s="12">
        <f t="shared" si="15"/>
        <v>12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3">
        <v>44319</v>
      </c>
      <c r="B132" s="10">
        <v>10247</v>
      </c>
      <c r="C132" s="10">
        <v>10593</v>
      </c>
      <c r="D132" s="10">
        <v>10785</v>
      </c>
      <c r="E132" s="10">
        <v>11026</v>
      </c>
      <c r="F132" s="10">
        <v>11646</v>
      </c>
      <c r="G132" s="10">
        <v>11770</v>
      </c>
      <c r="H132" s="10">
        <v>11804</v>
      </c>
      <c r="I132" s="10">
        <v>14661</v>
      </c>
      <c r="J132" s="10">
        <v>17396</v>
      </c>
      <c r="K132" s="10">
        <v>18762</v>
      </c>
      <c r="L132" s="10">
        <v>19360</v>
      </c>
      <c r="M132" s="10">
        <v>20020</v>
      </c>
      <c r="N132" s="10">
        <v>19714</v>
      </c>
      <c r="O132" s="10">
        <v>20202</v>
      </c>
      <c r="P132" s="10">
        <v>19936</v>
      </c>
      <c r="Q132" s="10">
        <v>19388</v>
      </c>
      <c r="R132" s="10">
        <v>18208</v>
      </c>
      <c r="S132" s="10">
        <v>15815</v>
      </c>
      <c r="T132" s="10">
        <v>14090</v>
      </c>
      <c r="U132" s="10">
        <v>13487</v>
      </c>
      <c r="V132" s="10">
        <v>13792</v>
      </c>
      <c r="W132" s="10">
        <v>12908</v>
      </c>
      <c r="X132" s="10">
        <v>11375</v>
      </c>
      <c r="Y132" s="10">
        <v>11062</v>
      </c>
      <c r="AB132" s="13">
        <f t="shared" si="16"/>
        <v>5</v>
      </c>
      <c r="AC132" s="5">
        <f t="shared" si="9"/>
        <v>269114</v>
      </c>
      <c r="AD132" s="5">
        <f t="shared" si="10"/>
        <v>88933</v>
      </c>
      <c r="AE132" s="5">
        <f t="shared" si="11"/>
        <v>358047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20202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3">
        <v>44320</v>
      </c>
      <c r="B133" s="10">
        <v>11025</v>
      </c>
      <c r="C133" s="10">
        <v>11213</v>
      </c>
      <c r="D133" s="10">
        <v>11154</v>
      </c>
      <c r="E133" s="10">
        <v>11306</v>
      </c>
      <c r="F133" s="10">
        <v>11855</v>
      </c>
      <c r="G133" s="10">
        <v>11977</v>
      </c>
      <c r="H133" s="10">
        <v>12016</v>
      </c>
      <c r="I133" s="10">
        <v>14643</v>
      </c>
      <c r="J133" s="10">
        <v>17375</v>
      </c>
      <c r="K133" s="10">
        <v>18740</v>
      </c>
      <c r="L133" s="10">
        <v>19337</v>
      </c>
      <c r="M133" s="10">
        <v>19996</v>
      </c>
      <c r="N133" s="10">
        <v>19690</v>
      </c>
      <c r="O133" s="10">
        <v>20178</v>
      </c>
      <c r="P133" s="10">
        <v>19912</v>
      </c>
      <c r="Q133" s="10">
        <v>19365</v>
      </c>
      <c r="R133" s="10">
        <v>18186</v>
      </c>
      <c r="S133" s="10">
        <v>15796</v>
      </c>
      <c r="T133" s="10">
        <v>14073</v>
      </c>
      <c r="U133" s="10">
        <v>13471</v>
      </c>
      <c r="V133" s="10">
        <v>13775</v>
      </c>
      <c r="W133" s="10">
        <v>12893</v>
      </c>
      <c r="X133" s="10">
        <v>11571</v>
      </c>
      <c r="Y133" s="10">
        <v>11217</v>
      </c>
      <c r="AB133" s="13">
        <f t="shared" si="16"/>
        <v>6</v>
      </c>
      <c r="AC133" s="5">
        <f t="shared" si="9"/>
        <v>269001</v>
      </c>
      <c r="AD133" s="5">
        <f t="shared" si="10"/>
        <v>91763</v>
      </c>
      <c r="AE133" s="5">
        <f t="shared" si="11"/>
        <v>360764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20178</v>
      </c>
      <c r="AK133" s="12">
        <f t="shared" si="15"/>
        <v>14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3">
        <v>44321</v>
      </c>
      <c r="B134" s="10">
        <v>10965</v>
      </c>
      <c r="C134" s="10">
        <v>11126</v>
      </c>
      <c r="D134" s="10">
        <v>11215</v>
      </c>
      <c r="E134" s="10">
        <v>11127</v>
      </c>
      <c r="F134" s="10">
        <v>11554</v>
      </c>
      <c r="G134" s="10">
        <v>11999</v>
      </c>
      <c r="H134" s="10">
        <v>11770</v>
      </c>
      <c r="I134" s="10">
        <v>14618</v>
      </c>
      <c r="J134" s="10">
        <v>17346</v>
      </c>
      <c r="K134" s="10">
        <v>18708</v>
      </c>
      <c r="L134" s="10">
        <v>19684</v>
      </c>
      <c r="M134" s="10">
        <v>20564</v>
      </c>
      <c r="N134" s="10">
        <v>20663</v>
      </c>
      <c r="O134" s="10">
        <v>21403</v>
      </c>
      <c r="P134" s="10">
        <v>21586</v>
      </c>
      <c r="Q134" s="10">
        <v>20538</v>
      </c>
      <c r="R134" s="10">
        <v>18991</v>
      </c>
      <c r="S134" s="10">
        <v>17008</v>
      </c>
      <c r="T134" s="10">
        <v>15060</v>
      </c>
      <c r="U134" s="10">
        <v>13647</v>
      </c>
      <c r="V134" s="10">
        <v>13752</v>
      </c>
      <c r="W134" s="10">
        <v>12871</v>
      </c>
      <c r="X134" s="10">
        <v>12029</v>
      </c>
      <c r="Y134" s="10">
        <v>11725</v>
      </c>
      <c r="AB134" s="13">
        <f t="shared" si="16"/>
        <v>2</v>
      </c>
      <c r="AC134" s="5">
        <f t="shared" si="9"/>
        <v>278468</v>
      </c>
      <c r="AD134" s="5">
        <f t="shared" si="10"/>
        <v>91481</v>
      </c>
      <c r="AE134" s="5">
        <f t="shared" si="11"/>
        <v>369949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21586</v>
      </c>
      <c r="AK134" s="12">
        <f t="shared" si="15"/>
        <v>15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3">
        <v>44322</v>
      </c>
      <c r="B135" s="10">
        <v>11527</v>
      </c>
      <c r="C135" s="10">
        <v>11608</v>
      </c>
      <c r="D135" s="10">
        <v>11703</v>
      </c>
      <c r="E135" s="10">
        <v>11898</v>
      </c>
      <c r="F135" s="10">
        <v>12046</v>
      </c>
      <c r="G135" s="10">
        <v>12391</v>
      </c>
      <c r="H135" s="10">
        <v>12243</v>
      </c>
      <c r="I135" s="10">
        <v>14597</v>
      </c>
      <c r="J135" s="10">
        <v>17382</v>
      </c>
      <c r="K135" s="10">
        <v>18882</v>
      </c>
      <c r="L135" s="10">
        <v>19574</v>
      </c>
      <c r="M135" s="10">
        <v>19933</v>
      </c>
      <c r="N135" s="10">
        <v>19916</v>
      </c>
      <c r="O135" s="10">
        <v>20181</v>
      </c>
      <c r="P135" s="10">
        <v>19995</v>
      </c>
      <c r="Q135" s="10">
        <v>19304</v>
      </c>
      <c r="R135" s="10">
        <v>18129</v>
      </c>
      <c r="S135" s="10">
        <v>15746</v>
      </c>
      <c r="T135" s="10">
        <v>14029</v>
      </c>
      <c r="U135" s="10">
        <v>13429</v>
      </c>
      <c r="V135" s="10">
        <v>13732</v>
      </c>
      <c r="W135" s="10">
        <v>12852</v>
      </c>
      <c r="X135" s="10">
        <v>12058</v>
      </c>
      <c r="Y135" s="10">
        <v>11849</v>
      </c>
      <c r="AB135" s="13">
        <f t="shared" si="16"/>
        <v>4</v>
      </c>
      <c r="AC135" s="5">
        <f t="shared" si="9"/>
        <v>269739</v>
      </c>
      <c r="AD135" s="5">
        <f t="shared" si="10"/>
        <v>95265</v>
      </c>
      <c r="AE135" s="5">
        <f t="shared" si="11"/>
        <v>365004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20181</v>
      </c>
      <c r="AK135" s="12">
        <f t="shared" si="15"/>
        <v>14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3">
        <v>44323</v>
      </c>
      <c r="B136" s="10">
        <v>11718</v>
      </c>
      <c r="C136" s="10">
        <v>12003</v>
      </c>
      <c r="D136" s="10">
        <v>12035</v>
      </c>
      <c r="E136" s="10">
        <v>12273</v>
      </c>
      <c r="F136" s="10">
        <v>12565</v>
      </c>
      <c r="G136" s="10">
        <v>12710</v>
      </c>
      <c r="H136" s="10">
        <v>12303</v>
      </c>
      <c r="I136" s="10">
        <v>14599</v>
      </c>
      <c r="J136" s="10">
        <v>17322</v>
      </c>
      <c r="K136" s="10">
        <v>18683</v>
      </c>
      <c r="L136" s="10">
        <v>19278</v>
      </c>
      <c r="M136" s="10">
        <v>19935</v>
      </c>
      <c r="N136" s="10">
        <v>19630</v>
      </c>
      <c r="O136" s="10">
        <v>20116</v>
      </c>
      <c r="P136" s="10">
        <v>19852</v>
      </c>
      <c r="Q136" s="10">
        <v>19306</v>
      </c>
      <c r="R136" s="10">
        <v>18131</v>
      </c>
      <c r="S136" s="10">
        <v>15748</v>
      </c>
      <c r="T136" s="10">
        <v>14031</v>
      </c>
      <c r="U136" s="10">
        <v>13430</v>
      </c>
      <c r="V136" s="10">
        <v>13733</v>
      </c>
      <c r="W136" s="10">
        <v>12854</v>
      </c>
      <c r="X136" s="10">
        <v>12108</v>
      </c>
      <c r="Y136" s="10">
        <v>11802</v>
      </c>
      <c r="AB136" s="13">
        <f t="shared" si="16"/>
        <v>6</v>
      </c>
      <c r="AC136" s="5">
        <f t="shared" si="9"/>
        <v>268756</v>
      </c>
      <c r="AD136" s="5">
        <f t="shared" si="10"/>
        <v>97409</v>
      </c>
      <c r="AE136" s="5">
        <f t="shared" si="11"/>
        <v>366165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20116</v>
      </c>
      <c r="AK136" s="12">
        <f t="shared" si="15"/>
        <v>14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3">
        <v>44324</v>
      </c>
      <c r="B137" s="10">
        <v>11476</v>
      </c>
      <c r="C137" s="10">
        <v>11621</v>
      </c>
      <c r="D137" s="10">
        <v>11975</v>
      </c>
      <c r="E137" s="10">
        <v>11823</v>
      </c>
      <c r="F137" s="10">
        <v>12174</v>
      </c>
      <c r="G137" s="10">
        <v>11650</v>
      </c>
      <c r="H137" s="10">
        <v>11348</v>
      </c>
      <c r="I137" s="10">
        <v>13678</v>
      </c>
      <c r="J137" s="10">
        <v>16106</v>
      </c>
      <c r="K137" s="10">
        <v>17485</v>
      </c>
      <c r="L137" s="10">
        <v>18326</v>
      </c>
      <c r="M137" s="10">
        <v>18920</v>
      </c>
      <c r="N137" s="10">
        <v>18476</v>
      </c>
      <c r="O137" s="10">
        <v>18911</v>
      </c>
      <c r="P137" s="10">
        <v>19030</v>
      </c>
      <c r="Q137" s="10">
        <v>18002</v>
      </c>
      <c r="R137" s="10">
        <v>16974</v>
      </c>
      <c r="S137" s="10">
        <v>15190</v>
      </c>
      <c r="T137" s="10">
        <v>13712</v>
      </c>
      <c r="U137" s="10">
        <v>13121</v>
      </c>
      <c r="V137" s="10">
        <v>13395</v>
      </c>
      <c r="W137" s="10">
        <v>12647</v>
      </c>
      <c r="X137" s="10">
        <v>12299</v>
      </c>
      <c r="Y137" s="10">
        <v>11790</v>
      </c>
      <c r="AB137" s="13">
        <f t="shared" si="16"/>
        <v>2</v>
      </c>
      <c r="AC137" s="5">
        <f t="shared" si="9"/>
        <v>256272</v>
      </c>
      <c r="AD137" s="5">
        <f t="shared" si="10"/>
        <v>93857</v>
      </c>
      <c r="AE137" s="5">
        <f t="shared" si="11"/>
        <v>350129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19030</v>
      </c>
      <c r="AK137" s="12">
        <f t="shared" si="15"/>
        <v>15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3">
        <v>44325</v>
      </c>
      <c r="B138" s="10">
        <v>11413</v>
      </c>
      <c r="C138" s="10">
        <v>11466</v>
      </c>
      <c r="D138" s="10">
        <v>11557</v>
      </c>
      <c r="E138" s="10">
        <v>11570</v>
      </c>
      <c r="F138" s="10">
        <v>11702</v>
      </c>
      <c r="G138" s="10">
        <v>11053</v>
      </c>
      <c r="H138" s="10">
        <v>11349</v>
      </c>
      <c r="I138" s="10">
        <v>13679</v>
      </c>
      <c r="J138" s="10">
        <v>16107</v>
      </c>
      <c r="K138" s="10">
        <v>17485</v>
      </c>
      <c r="L138" s="10">
        <v>18327</v>
      </c>
      <c r="M138" s="10">
        <v>18921</v>
      </c>
      <c r="N138" s="10">
        <v>18476</v>
      </c>
      <c r="O138" s="10">
        <v>18703</v>
      </c>
      <c r="P138" s="10">
        <v>18437</v>
      </c>
      <c r="Q138" s="10">
        <v>18002</v>
      </c>
      <c r="R138" s="10">
        <v>16975</v>
      </c>
      <c r="S138" s="10">
        <v>15191</v>
      </c>
      <c r="T138" s="10">
        <v>13712</v>
      </c>
      <c r="U138" s="10">
        <v>13121</v>
      </c>
      <c r="V138" s="10">
        <v>13396</v>
      </c>
      <c r="W138" s="10">
        <v>12647</v>
      </c>
      <c r="X138" s="10">
        <v>11403</v>
      </c>
      <c r="Y138" s="10">
        <v>10976</v>
      </c>
      <c r="AB138" s="13">
        <f t="shared" si="16"/>
        <v>2</v>
      </c>
      <c r="AC138" s="5">
        <f t="shared" ref="AC138:AC201" si="17">IF(AND(AB138&gt;1,AB138&lt;7),SUM(I138:X138),0)</f>
        <v>254582</v>
      </c>
      <c r="AD138" s="5">
        <f t="shared" ref="AD138:AD201" si="18">SUM(B138:Y138)-AC138</f>
        <v>91086</v>
      </c>
      <c r="AE138" s="5">
        <f t="shared" ref="AE138:AE201" si="19">SUM(B138:Y138)</f>
        <v>345668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18921</v>
      </c>
      <c r="AK138" s="12">
        <f t="shared" ref="AK138:AK201" si="23">INDEX($B$8:$Y$8,MATCH(AJ138,B138:Y138,0))</f>
        <v>12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3">
        <v>44326</v>
      </c>
      <c r="B139" s="10">
        <v>11000</v>
      </c>
      <c r="C139" s="10">
        <v>11016</v>
      </c>
      <c r="D139" s="10">
        <v>11109</v>
      </c>
      <c r="E139" s="10">
        <v>11321</v>
      </c>
      <c r="F139" s="10">
        <v>11678</v>
      </c>
      <c r="G139" s="10">
        <v>11622</v>
      </c>
      <c r="H139" s="10">
        <v>11924</v>
      </c>
      <c r="I139" s="10">
        <v>14495</v>
      </c>
      <c r="J139" s="10">
        <v>17200</v>
      </c>
      <c r="K139" s="10">
        <v>18550</v>
      </c>
      <c r="L139" s="10">
        <v>19142</v>
      </c>
      <c r="M139" s="10">
        <v>19794</v>
      </c>
      <c r="N139" s="10">
        <v>19491</v>
      </c>
      <c r="O139" s="10">
        <v>19974</v>
      </c>
      <c r="P139" s="10">
        <v>19711</v>
      </c>
      <c r="Q139" s="10">
        <v>19170</v>
      </c>
      <c r="R139" s="10">
        <v>18002</v>
      </c>
      <c r="S139" s="10">
        <v>15637</v>
      </c>
      <c r="T139" s="10">
        <v>13931</v>
      </c>
      <c r="U139" s="10">
        <v>13335</v>
      </c>
      <c r="V139" s="10">
        <v>13636</v>
      </c>
      <c r="W139" s="10">
        <v>12763</v>
      </c>
      <c r="X139" s="10">
        <v>11545</v>
      </c>
      <c r="Y139" s="10">
        <v>11210</v>
      </c>
      <c r="AB139" s="13">
        <f t="shared" si="16"/>
        <v>2</v>
      </c>
      <c r="AC139" s="5">
        <f t="shared" si="17"/>
        <v>266376</v>
      </c>
      <c r="AD139" s="5">
        <f t="shared" si="18"/>
        <v>90880</v>
      </c>
      <c r="AE139" s="5">
        <f t="shared" si="19"/>
        <v>357256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19974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3">
        <v>44327</v>
      </c>
      <c r="B140" s="10">
        <v>10931</v>
      </c>
      <c r="C140" s="10">
        <v>11016</v>
      </c>
      <c r="D140" s="10">
        <v>11104</v>
      </c>
      <c r="E140" s="10">
        <v>11199</v>
      </c>
      <c r="F140" s="10">
        <v>11499</v>
      </c>
      <c r="G140" s="10">
        <v>11916</v>
      </c>
      <c r="H140" s="10">
        <v>11919</v>
      </c>
      <c r="I140" s="10">
        <v>14480</v>
      </c>
      <c r="J140" s="10">
        <v>17242</v>
      </c>
      <c r="K140" s="10">
        <v>18531</v>
      </c>
      <c r="L140" s="10">
        <v>19122</v>
      </c>
      <c r="M140" s="10">
        <v>19773</v>
      </c>
      <c r="N140" s="10">
        <v>19471</v>
      </c>
      <c r="O140" s="10">
        <v>20208</v>
      </c>
      <c r="P140" s="10">
        <v>20082</v>
      </c>
      <c r="Q140" s="10">
        <v>19149</v>
      </c>
      <c r="R140" s="10">
        <v>17984</v>
      </c>
      <c r="S140" s="10">
        <v>16084</v>
      </c>
      <c r="T140" s="10">
        <v>14510</v>
      </c>
      <c r="U140" s="10">
        <v>13321</v>
      </c>
      <c r="V140" s="10">
        <v>13622</v>
      </c>
      <c r="W140" s="10">
        <v>12749</v>
      </c>
      <c r="X140" s="10">
        <v>11937</v>
      </c>
      <c r="Y140" s="10">
        <v>11484</v>
      </c>
      <c r="AB140" s="13">
        <f t="shared" si="16"/>
        <v>3</v>
      </c>
      <c r="AC140" s="5">
        <f t="shared" si="17"/>
        <v>268265</v>
      </c>
      <c r="AD140" s="5">
        <f t="shared" si="18"/>
        <v>91068</v>
      </c>
      <c r="AE140" s="5">
        <f t="shared" si="19"/>
        <v>359333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20208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3">
        <v>44328</v>
      </c>
      <c r="B141" s="10">
        <v>11304</v>
      </c>
      <c r="C141" s="10">
        <v>11125</v>
      </c>
      <c r="D141" s="10">
        <v>11491</v>
      </c>
      <c r="E141" s="10">
        <v>11458</v>
      </c>
      <c r="F141" s="10">
        <v>11875</v>
      </c>
      <c r="G141" s="10">
        <v>11937</v>
      </c>
      <c r="H141" s="10">
        <v>12034</v>
      </c>
      <c r="I141" s="10">
        <v>14441</v>
      </c>
      <c r="J141" s="10">
        <v>17135</v>
      </c>
      <c r="K141" s="10">
        <v>18480</v>
      </c>
      <c r="L141" s="10">
        <v>19070</v>
      </c>
      <c r="M141" s="10">
        <v>19720</v>
      </c>
      <c r="N141" s="10">
        <v>19418</v>
      </c>
      <c r="O141" s="10">
        <v>19899</v>
      </c>
      <c r="P141" s="10">
        <v>19637</v>
      </c>
      <c r="Q141" s="10">
        <v>19097</v>
      </c>
      <c r="R141" s="10">
        <v>17935</v>
      </c>
      <c r="S141" s="10">
        <v>15578</v>
      </c>
      <c r="T141" s="10">
        <v>13879</v>
      </c>
      <c r="U141" s="10">
        <v>13285</v>
      </c>
      <c r="V141" s="10">
        <v>13585</v>
      </c>
      <c r="W141" s="10">
        <v>12715</v>
      </c>
      <c r="X141" s="10">
        <v>11879</v>
      </c>
      <c r="Y141" s="10">
        <v>11453</v>
      </c>
      <c r="AB141" s="13">
        <f t="shared" si="16"/>
        <v>5</v>
      </c>
      <c r="AC141" s="5">
        <f t="shared" si="17"/>
        <v>265753</v>
      </c>
      <c r="AD141" s="5">
        <f t="shared" si="18"/>
        <v>92677</v>
      </c>
      <c r="AE141" s="5">
        <f t="shared" si="19"/>
        <v>358430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19899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3">
        <v>44329</v>
      </c>
      <c r="B142" s="10">
        <v>11440</v>
      </c>
      <c r="C142" s="10">
        <v>11175</v>
      </c>
      <c r="D142" s="10">
        <v>11561</v>
      </c>
      <c r="E142" s="10">
        <v>11705</v>
      </c>
      <c r="F142" s="10">
        <v>12060</v>
      </c>
      <c r="G142" s="10">
        <v>12278</v>
      </c>
      <c r="H142" s="10">
        <v>12026</v>
      </c>
      <c r="I142" s="10">
        <v>14450</v>
      </c>
      <c r="J142" s="10">
        <v>17146</v>
      </c>
      <c r="K142" s="10">
        <v>18492</v>
      </c>
      <c r="L142" s="10">
        <v>19082</v>
      </c>
      <c r="M142" s="10">
        <v>19732</v>
      </c>
      <c r="N142" s="10">
        <v>19430</v>
      </c>
      <c r="O142" s="10">
        <v>19911</v>
      </c>
      <c r="P142" s="10">
        <v>19649</v>
      </c>
      <c r="Q142" s="10">
        <v>19109</v>
      </c>
      <c r="R142" s="10">
        <v>17946</v>
      </c>
      <c r="S142" s="10">
        <v>15588</v>
      </c>
      <c r="T142" s="10">
        <v>13887</v>
      </c>
      <c r="U142" s="10">
        <v>13293</v>
      </c>
      <c r="V142" s="10">
        <v>13593</v>
      </c>
      <c r="W142" s="10">
        <v>12723</v>
      </c>
      <c r="X142" s="10">
        <v>11341</v>
      </c>
      <c r="Y142" s="10">
        <v>10821</v>
      </c>
      <c r="AB142" s="13">
        <f t="shared" si="16"/>
        <v>1</v>
      </c>
      <c r="AC142" s="5">
        <f t="shared" si="17"/>
        <v>0</v>
      </c>
      <c r="AD142" s="5">
        <f t="shared" si="18"/>
        <v>358438</v>
      </c>
      <c r="AE142" s="5">
        <f t="shared" si="19"/>
        <v>358438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19911</v>
      </c>
      <c r="AK142" s="12">
        <f t="shared" si="23"/>
        <v>14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3">
        <v>44330</v>
      </c>
      <c r="B143" s="10">
        <v>13419</v>
      </c>
      <c r="C143" s="10">
        <v>13542</v>
      </c>
      <c r="D143" s="10">
        <v>13719</v>
      </c>
      <c r="E143" s="10">
        <v>13828</v>
      </c>
      <c r="F143" s="10">
        <v>14083</v>
      </c>
      <c r="G143" s="10">
        <v>13950</v>
      </c>
      <c r="H143" s="10">
        <v>13701</v>
      </c>
      <c r="I143" s="10">
        <v>15945</v>
      </c>
      <c r="J143" s="10">
        <v>18943</v>
      </c>
      <c r="K143" s="10">
        <v>20317</v>
      </c>
      <c r="L143" s="10">
        <v>20592</v>
      </c>
      <c r="M143" s="10">
        <v>21275</v>
      </c>
      <c r="N143" s="10">
        <v>21299</v>
      </c>
      <c r="O143" s="10">
        <v>22081</v>
      </c>
      <c r="P143" s="10">
        <v>22103</v>
      </c>
      <c r="Q143" s="10">
        <v>20602</v>
      </c>
      <c r="R143" s="10">
        <v>19134</v>
      </c>
      <c r="S143" s="10">
        <v>16650</v>
      </c>
      <c r="T143" s="10">
        <v>15167</v>
      </c>
      <c r="U143" s="10">
        <v>13734</v>
      </c>
      <c r="V143" s="10">
        <v>13991</v>
      </c>
      <c r="W143" s="10">
        <v>13852</v>
      </c>
      <c r="X143" s="10">
        <v>13615</v>
      </c>
      <c r="Y143" s="10">
        <v>13069</v>
      </c>
      <c r="AB143" s="13">
        <f t="shared" si="16"/>
        <v>6</v>
      </c>
      <c r="AC143" s="5">
        <f t="shared" si="17"/>
        <v>289300</v>
      </c>
      <c r="AD143" s="5">
        <f t="shared" si="18"/>
        <v>109311</v>
      </c>
      <c r="AE143" s="5">
        <f t="shared" si="19"/>
        <v>398611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22103</v>
      </c>
      <c r="AK143" s="12">
        <f t="shared" si="23"/>
        <v>15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3">
        <v>44331</v>
      </c>
      <c r="B144" s="10">
        <v>12877</v>
      </c>
      <c r="C144" s="10">
        <v>13132</v>
      </c>
      <c r="D144" s="10">
        <v>12940</v>
      </c>
      <c r="E144" s="10">
        <v>13080</v>
      </c>
      <c r="F144" s="10">
        <v>13158</v>
      </c>
      <c r="G144" s="10">
        <v>12680</v>
      </c>
      <c r="H144" s="10">
        <v>12198</v>
      </c>
      <c r="I144" s="10">
        <v>13744</v>
      </c>
      <c r="J144" s="10">
        <v>16430</v>
      </c>
      <c r="K144" s="10">
        <v>17436</v>
      </c>
      <c r="L144" s="10">
        <v>18250</v>
      </c>
      <c r="M144" s="10">
        <v>18884</v>
      </c>
      <c r="N144" s="10">
        <v>18289</v>
      </c>
      <c r="O144" s="10">
        <v>18538</v>
      </c>
      <c r="P144" s="10">
        <v>18828</v>
      </c>
      <c r="Q144" s="10">
        <v>18066</v>
      </c>
      <c r="R144" s="10">
        <v>17082</v>
      </c>
      <c r="S144" s="10">
        <v>15831</v>
      </c>
      <c r="T144" s="10">
        <v>14126</v>
      </c>
      <c r="U144" s="10">
        <v>12988</v>
      </c>
      <c r="V144" s="10">
        <v>13260</v>
      </c>
      <c r="W144" s="10">
        <v>13391</v>
      </c>
      <c r="X144" s="10">
        <v>12985</v>
      </c>
      <c r="Y144" s="10">
        <v>13358</v>
      </c>
      <c r="AB144" s="13">
        <f t="shared" si="16"/>
        <v>3</v>
      </c>
      <c r="AC144" s="5">
        <f t="shared" si="17"/>
        <v>258128</v>
      </c>
      <c r="AD144" s="5">
        <f t="shared" si="18"/>
        <v>103423</v>
      </c>
      <c r="AE144" s="5">
        <f t="shared" si="19"/>
        <v>361551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18884</v>
      </c>
      <c r="AK144" s="12">
        <f t="shared" si="23"/>
        <v>12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3">
        <v>44332</v>
      </c>
      <c r="B145" s="10">
        <v>13229</v>
      </c>
      <c r="C145" s="10">
        <v>13064</v>
      </c>
      <c r="D145" s="10">
        <v>12827</v>
      </c>
      <c r="E145" s="10">
        <v>12885</v>
      </c>
      <c r="F145" s="10">
        <v>12634</v>
      </c>
      <c r="G145" s="10">
        <v>11899</v>
      </c>
      <c r="H145" s="10">
        <v>11341</v>
      </c>
      <c r="I145" s="10">
        <v>13544</v>
      </c>
      <c r="J145" s="10">
        <v>15949</v>
      </c>
      <c r="K145" s="10">
        <v>17321</v>
      </c>
      <c r="L145" s="10">
        <v>18336</v>
      </c>
      <c r="M145" s="10">
        <v>19151</v>
      </c>
      <c r="N145" s="10">
        <v>19252</v>
      </c>
      <c r="O145" s="10">
        <v>19646</v>
      </c>
      <c r="P145" s="10">
        <v>19755</v>
      </c>
      <c r="Q145" s="10">
        <v>19401</v>
      </c>
      <c r="R145" s="10">
        <v>17973</v>
      </c>
      <c r="S145" s="10">
        <v>16624</v>
      </c>
      <c r="T145" s="10">
        <v>15441</v>
      </c>
      <c r="U145" s="10">
        <v>13761</v>
      </c>
      <c r="V145" s="10">
        <v>13968</v>
      </c>
      <c r="W145" s="10">
        <v>13829</v>
      </c>
      <c r="X145" s="10">
        <v>13269</v>
      </c>
      <c r="Y145" s="10">
        <v>13254</v>
      </c>
      <c r="AB145" s="13">
        <f t="shared" si="16"/>
        <v>5</v>
      </c>
      <c r="AC145" s="5">
        <f t="shared" si="17"/>
        <v>267220</v>
      </c>
      <c r="AD145" s="5">
        <f t="shared" si="18"/>
        <v>101133</v>
      </c>
      <c r="AE145" s="5">
        <f t="shared" si="19"/>
        <v>368353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19755</v>
      </c>
      <c r="AK145" s="12">
        <f t="shared" si="23"/>
        <v>15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3">
        <v>44333</v>
      </c>
      <c r="B146" s="10">
        <v>10500</v>
      </c>
      <c r="C146" s="10">
        <v>10457</v>
      </c>
      <c r="D146" s="10">
        <v>10291</v>
      </c>
      <c r="E146" s="10">
        <v>10406</v>
      </c>
      <c r="F146" s="10">
        <v>11169</v>
      </c>
      <c r="G146" s="10">
        <v>11217</v>
      </c>
      <c r="H146" s="10">
        <v>11634</v>
      </c>
      <c r="I146" s="10">
        <v>14449</v>
      </c>
      <c r="J146" s="10">
        <v>17145</v>
      </c>
      <c r="K146" s="10">
        <v>18491</v>
      </c>
      <c r="L146" s="10">
        <v>19081</v>
      </c>
      <c r="M146" s="10">
        <v>19731</v>
      </c>
      <c r="N146" s="10">
        <v>19429</v>
      </c>
      <c r="O146" s="10">
        <v>19911</v>
      </c>
      <c r="P146" s="10">
        <v>19649</v>
      </c>
      <c r="Q146" s="10">
        <v>19109</v>
      </c>
      <c r="R146" s="10">
        <v>17945</v>
      </c>
      <c r="S146" s="10">
        <v>15587</v>
      </c>
      <c r="T146" s="10">
        <v>13887</v>
      </c>
      <c r="U146" s="10">
        <v>13293</v>
      </c>
      <c r="V146" s="10">
        <v>13593</v>
      </c>
      <c r="W146" s="10">
        <v>12722</v>
      </c>
      <c r="X146" s="10">
        <v>11229</v>
      </c>
      <c r="Y146" s="10">
        <v>10445</v>
      </c>
      <c r="AB146" s="13">
        <f t="shared" si="16"/>
        <v>6</v>
      </c>
      <c r="AC146" s="5">
        <f t="shared" si="17"/>
        <v>265251</v>
      </c>
      <c r="AD146" s="5">
        <f t="shared" si="18"/>
        <v>86119</v>
      </c>
      <c r="AE146" s="5">
        <f t="shared" si="19"/>
        <v>351370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19911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3">
        <v>44334</v>
      </c>
      <c r="B147" s="10">
        <v>10139</v>
      </c>
      <c r="C147" s="10">
        <v>10125</v>
      </c>
      <c r="D147" s="10">
        <v>10259</v>
      </c>
      <c r="E147" s="10">
        <v>10290</v>
      </c>
      <c r="F147" s="10">
        <v>10511</v>
      </c>
      <c r="G147" s="10">
        <v>10635</v>
      </c>
      <c r="H147" s="10">
        <v>11624</v>
      </c>
      <c r="I147" s="10">
        <v>14437</v>
      </c>
      <c r="J147" s="10">
        <v>17131</v>
      </c>
      <c r="K147" s="10">
        <v>18476</v>
      </c>
      <c r="L147" s="10">
        <v>19065</v>
      </c>
      <c r="M147" s="10">
        <v>19715</v>
      </c>
      <c r="N147" s="10">
        <v>19413</v>
      </c>
      <c r="O147" s="10">
        <v>19894</v>
      </c>
      <c r="P147" s="10">
        <v>19632</v>
      </c>
      <c r="Q147" s="10">
        <v>19093</v>
      </c>
      <c r="R147" s="10">
        <v>17930</v>
      </c>
      <c r="S147" s="10">
        <v>15574</v>
      </c>
      <c r="T147" s="10">
        <v>13875</v>
      </c>
      <c r="U147" s="10">
        <v>13282</v>
      </c>
      <c r="V147" s="10">
        <v>13581</v>
      </c>
      <c r="W147" s="10">
        <v>12712</v>
      </c>
      <c r="X147" s="10">
        <v>11441</v>
      </c>
      <c r="Y147" s="10">
        <v>10747</v>
      </c>
      <c r="AB147" s="13">
        <f t="shared" si="16"/>
        <v>2</v>
      </c>
      <c r="AC147" s="5">
        <f t="shared" si="17"/>
        <v>265251</v>
      </c>
      <c r="AD147" s="5">
        <f t="shared" si="18"/>
        <v>84330</v>
      </c>
      <c r="AE147" s="5">
        <f t="shared" si="19"/>
        <v>349581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19894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3">
        <v>44335</v>
      </c>
      <c r="B148" s="10">
        <v>10677</v>
      </c>
      <c r="C148" s="10">
        <v>10485</v>
      </c>
      <c r="D148" s="10">
        <v>10585</v>
      </c>
      <c r="E148" s="10">
        <v>10552</v>
      </c>
      <c r="F148" s="10">
        <v>10833</v>
      </c>
      <c r="G148" s="10">
        <v>11303</v>
      </c>
      <c r="H148" s="10">
        <v>11586</v>
      </c>
      <c r="I148" s="10">
        <v>14390</v>
      </c>
      <c r="J148" s="10">
        <v>17075</v>
      </c>
      <c r="K148" s="10">
        <v>18416</v>
      </c>
      <c r="L148" s="10">
        <v>19003</v>
      </c>
      <c r="M148" s="10">
        <v>19650</v>
      </c>
      <c r="N148" s="10">
        <v>19350</v>
      </c>
      <c r="O148" s="10">
        <v>19829</v>
      </c>
      <c r="P148" s="10">
        <v>19568</v>
      </c>
      <c r="Q148" s="10">
        <v>19030</v>
      </c>
      <c r="R148" s="10">
        <v>17872</v>
      </c>
      <c r="S148" s="10">
        <v>15523</v>
      </c>
      <c r="T148" s="10">
        <v>13830</v>
      </c>
      <c r="U148" s="10">
        <v>13238</v>
      </c>
      <c r="V148" s="10">
        <v>13537</v>
      </c>
      <c r="W148" s="10">
        <v>12670</v>
      </c>
      <c r="X148" s="10">
        <v>11697</v>
      </c>
      <c r="Y148" s="10">
        <v>11078</v>
      </c>
      <c r="AB148" s="13">
        <f t="shared" si="16"/>
        <v>1</v>
      </c>
      <c r="AC148" s="5">
        <f t="shared" si="17"/>
        <v>0</v>
      </c>
      <c r="AD148" s="5">
        <f t="shared" si="18"/>
        <v>351777</v>
      </c>
      <c r="AE148" s="5">
        <f t="shared" si="19"/>
        <v>351777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19829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3">
        <v>44336</v>
      </c>
      <c r="B149" s="10">
        <v>10728</v>
      </c>
      <c r="C149" s="10">
        <v>10757</v>
      </c>
      <c r="D149" s="10">
        <v>10659</v>
      </c>
      <c r="E149" s="10">
        <v>11014</v>
      </c>
      <c r="F149" s="10">
        <v>11106</v>
      </c>
      <c r="G149" s="10">
        <v>11062</v>
      </c>
      <c r="H149" s="10">
        <v>11576</v>
      </c>
      <c r="I149" s="10">
        <v>14377</v>
      </c>
      <c r="J149" s="10">
        <v>17059</v>
      </c>
      <c r="K149" s="10">
        <v>18399</v>
      </c>
      <c r="L149" s="10">
        <v>18985</v>
      </c>
      <c r="M149" s="10">
        <v>19633</v>
      </c>
      <c r="N149" s="10">
        <v>19332</v>
      </c>
      <c r="O149" s="10">
        <v>19893</v>
      </c>
      <c r="P149" s="10">
        <v>19774</v>
      </c>
      <c r="Q149" s="10">
        <v>19013</v>
      </c>
      <c r="R149" s="10">
        <v>17856</v>
      </c>
      <c r="S149" s="10">
        <v>15509</v>
      </c>
      <c r="T149" s="10">
        <v>13817</v>
      </c>
      <c r="U149" s="10">
        <v>13226</v>
      </c>
      <c r="V149" s="10">
        <v>13525</v>
      </c>
      <c r="W149" s="10">
        <v>12659</v>
      </c>
      <c r="X149" s="10">
        <v>11572</v>
      </c>
      <c r="Y149" s="10">
        <v>10687</v>
      </c>
      <c r="AB149" s="13">
        <f t="shared" si="16"/>
        <v>3</v>
      </c>
      <c r="AC149" s="5">
        <f t="shared" si="17"/>
        <v>264629</v>
      </c>
      <c r="AD149" s="5">
        <f t="shared" si="18"/>
        <v>87589</v>
      </c>
      <c r="AE149" s="5">
        <f t="shared" si="19"/>
        <v>352218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19893</v>
      </c>
      <c r="AK149" s="12">
        <f t="shared" si="23"/>
        <v>14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3">
        <v>44337</v>
      </c>
      <c r="B150" s="10">
        <v>10276</v>
      </c>
      <c r="C150" s="10">
        <v>10281</v>
      </c>
      <c r="D150" s="10">
        <v>10315</v>
      </c>
      <c r="E150" s="10">
        <v>10399</v>
      </c>
      <c r="F150" s="10">
        <v>10621</v>
      </c>
      <c r="G150" s="10">
        <v>10888</v>
      </c>
      <c r="H150" s="10">
        <v>11563</v>
      </c>
      <c r="I150" s="10">
        <v>14361</v>
      </c>
      <c r="J150" s="10">
        <v>17041</v>
      </c>
      <c r="K150" s="10">
        <v>18379</v>
      </c>
      <c r="L150" s="10">
        <v>18965</v>
      </c>
      <c r="M150" s="10">
        <v>19611</v>
      </c>
      <c r="N150" s="10">
        <v>19311</v>
      </c>
      <c r="O150" s="10">
        <v>19789</v>
      </c>
      <c r="P150" s="10">
        <v>19823</v>
      </c>
      <c r="Q150" s="10">
        <v>18993</v>
      </c>
      <c r="R150" s="10">
        <v>17836</v>
      </c>
      <c r="S150" s="10">
        <v>15492</v>
      </c>
      <c r="T150" s="10">
        <v>13802</v>
      </c>
      <c r="U150" s="10">
        <v>13212</v>
      </c>
      <c r="V150" s="10">
        <v>13510</v>
      </c>
      <c r="W150" s="10">
        <v>12645</v>
      </c>
      <c r="X150" s="10">
        <v>11477</v>
      </c>
      <c r="Y150" s="10">
        <v>10840</v>
      </c>
      <c r="AB150" s="13">
        <f t="shared" si="16"/>
        <v>6</v>
      </c>
      <c r="AC150" s="5">
        <f t="shared" si="17"/>
        <v>264247</v>
      </c>
      <c r="AD150" s="5">
        <f t="shared" si="18"/>
        <v>85183</v>
      </c>
      <c r="AE150" s="5">
        <f t="shared" si="19"/>
        <v>349430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19823</v>
      </c>
      <c r="AK150" s="12">
        <f t="shared" si="23"/>
        <v>15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3">
        <v>44338</v>
      </c>
      <c r="B151" s="10">
        <v>10697</v>
      </c>
      <c r="C151" s="10">
        <v>10546</v>
      </c>
      <c r="D151" s="10">
        <v>10245</v>
      </c>
      <c r="E151" s="10">
        <v>10497</v>
      </c>
      <c r="F151" s="10">
        <v>10312</v>
      </c>
      <c r="G151" s="10">
        <v>10342</v>
      </c>
      <c r="H151" s="10">
        <v>11163</v>
      </c>
      <c r="I151" s="10">
        <v>13455</v>
      </c>
      <c r="J151" s="10">
        <v>15844</v>
      </c>
      <c r="K151" s="10">
        <v>17200</v>
      </c>
      <c r="L151" s="10">
        <v>18028</v>
      </c>
      <c r="M151" s="10">
        <v>18612</v>
      </c>
      <c r="N151" s="10">
        <v>18175</v>
      </c>
      <c r="O151" s="10">
        <v>18398</v>
      </c>
      <c r="P151" s="10">
        <v>18137</v>
      </c>
      <c r="Q151" s="10">
        <v>17709</v>
      </c>
      <c r="R151" s="10">
        <v>16698</v>
      </c>
      <c r="S151" s="10">
        <v>14943</v>
      </c>
      <c r="T151" s="10">
        <v>13489</v>
      </c>
      <c r="U151" s="10">
        <v>12907</v>
      </c>
      <c r="V151" s="10">
        <v>13177</v>
      </c>
      <c r="W151" s="10">
        <v>12441</v>
      </c>
      <c r="X151" s="10">
        <v>11294</v>
      </c>
      <c r="Y151" s="10">
        <v>10739</v>
      </c>
      <c r="AB151" s="13">
        <f t="shared" si="16"/>
        <v>7</v>
      </c>
      <c r="AC151" s="5">
        <f t="shared" si="17"/>
        <v>0</v>
      </c>
      <c r="AD151" s="5">
        <f t="shared" si="18"/>
        <v>335048</v>
      </c>
      <c r="AE151" s="5">
        <f t="shared" si="19"/>
        <v>335048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18612</v>
      </c>
      <c r="AK151" s="12">
        <f t="shared" si="23"/>
        <v>12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3">
        <v>44339</v>
      </c>
      <c r="B152" s="10">
        <v>10617</v>
      </c>
      <c r="C152" s="10">
        <v>10427</v>
      </c>
      <c r="D152" s="10">
        <v>10521</v>
      </c>
      <c r="E152" s="10">
        <v>10305</v>
      </c>
      <c r="F152" s="10">
        <v>10394</v>
      </c>
      <c r="G152" s="10">
        <v>10344</v>
      </c>
      <c r="H152" s="10">
        <v>11166</v>
      </c>
      <c r="I152" s="10">
        <v>13458</v>
      </c>
      <c r="J152" s="10">
        <v>15847</v>
      </c>
      <c r="K152" s="10">
        <v>17203</v>
      </c>
      <c r="L152" s="10">
        <v>18031</v>
      </c>
      <c r="M152" s="10">
        <v>18616</v>
      </c>
      <c r="N152" s="10">
        <v>18273</v>
      </c>
      <c r="O152" s="10">
        <v>18402</v>
      </c>
      <c r="P152" s="10">
        <v>18140</v>
      </c>
      <c r="Q152" s="10">
        <v>17712</v>
      </c>
      <c r="R152" s="10">
        <v>16701</v>
      </c>
      <c r="S152" s="10">
        <v>14946</v>
      </c>
      <c r="T152" s="10">
        <v>13491</v>
      </c>
      <c r="U152" s="10">
        <v>12910</v>
      </c>
      <c r="V152" s="10">
        <v>13180</v>
      </c>
      <c r="W152" s="10">
        <v>12443</v>
      </c>
      <c r="X152" s="10">
        <v>11307</v>
      </c>
      <c r="Y152" s="10">
        <v>10714</v>
      </c>
      <c r="AB152" s="13">
        <f t="shared" si="16"/>
        <v>4</v>
      </c>
      <c r="AC152" s="5">
        <f t="shared" si="17"/>
        <v>250660</v>
      </c>
      <c r="AD152" s="5">
        <f t="shared" si="18"/>
        <v>84488</v>
      </c>
      <c r="AE152" s="5">
        <f t="shared" si="19"/>
        <v>335148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18616</v>
      </c>
      <c r="AK152" s="12">
        <f t="shared" si="23"/>
        <v>12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3">
        <v>44340</v>
      </c>
      <c r="B153" s="10">
        <v>10338</v>
      </c>
      <c r="C153" s="10">
        <v>10193</v>
      </c>
      <c r="D153" s="10">
        <v>10629</v>
      </c>
      <c r="E153" s="10">
        <v>10786</v>
      </c>
      <c r="F153" s="10">
        <v>11225</v>
      </c>
      <c r="G153" s="10">
        <v>11549</v>
      </c>
      <c r="H153" s="10">
        <v>11808</v>
      </c>
      <c r="I153" s="10">
        <v>14361</v>
      </c>
      <c r="J153" s="10">
        <v>17040</v>
      </c>
      <c r="K153" s="10">
        <v>18378</v>
      </c>
      <c r="L153" s="10">
        <v>18964</v>
      </c>
      <c r="M153" s="10">
        <v>19610</v>
      </c>
      <c r="N153" s="10">
        <v>19310</v>
      </c>
      <c r="O153" s="10">
        <v>19788</v>
      </c>
      <c r="P153" s="10">
        <v>19528</v>
      </c>
      <c r="Q153" s="10">
        <v>18992</v>
      </c>
      <c r="R153" s="10">
        <v>17835</v>
      </c>
      <c r="S153" s="10">
        <v>15491</v>
      </c>
      <c r="T153" s="10">
        <v>13802</v>
      </c>
      <c r="U153" s="10">
        <v>13211</v>
      </c>
      <c r="V153" s="10">
        <v>13509</v>
      </c>
      <c r="W153" s="10">
        <v>12644</v>
      </c>
      <c r="X153" s="10">
        <v>11401</v>
      </c>
      <c r="Y153" s="10">
        <v>10683</v>
      </c>
      <c r="AB153" s="13">
        <f t="shared" si="16"/>
        <v>5</v>
      </c>
      <c r="AC153" s="5">
        <f t="shared" si="17"/>
        <v>263864</v>
      </c>
      <c r="AD153" s="5">
        <f t="shared" si="18"/>
        <v>87211</v>
      </c>
      <c r="AE153" s="5">
        <f t="shared" si="19"/>
        <v>351075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19788</v>
      </c>
      <c r="AK153" s="12">
        <f t="shared" si="23"/>
        <v>14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3">
        <v>44341</v>
      </c>
      <c r="B154" s="10">
        <v>10412</v>
      </c>
      <c r="C154" s="10">
        <v>10407</v>
      </c>
      <c r="D154" s="10">
        <v>10334</v>
      </c>
      <c r="E154" s="10">
        <v>10334</v>
      </c>
      <c r="F154" s="10">
        <v>10793</v>
      </c>
      <c r="G154" s="10">
        <v>10855</v>
      </c>
      <c r="H154" s="10">
        <v>11572</v>
      </c>
      <c r="I154" s="10">
        <v>14372</v>
      </c>
      <c r="J154" s="10">
        <v>17053</v>
      </c>
      <c r="K154" s="10">
        <v>18392</v>
      </c>
      <c r="L154" s="10">
        <v>18979</v>
      </c>
      <c r="M154" s="10">
        <v>19626</v>
      </c>
      <c r="N154" s="10">
        <v>19325</v>
      </c>
      <c r="O154" s="10">
        <v>19804</v>
      </c>
      <c r="P154" s="10">
        <v>19544</v>
      </c>
      <c r="Q154" s="10">
        <v>19007</v>
      </c>
      <c r="R154" s="10">
        <v>17849</v>
      </c>
      <c r="S154" s="10">
        <v>15504</v>
      </c>
      <c r="T154" s="10">
        <v>13833</v>
      </c>
      <c r="U154" s="10">
        <v>13222</v>
      </c>
      <c r="V154" s="10">
        <v>13520</v>
      </c>
      <c r="W154" s="10">
        <v>12654</v>
      </c>
      <c r="X154" s="10">
        <v>11136</v>
      </c>
      <c r="Y154" s="10">
        <v>10785</v>
      </c>
      <c r="AB154" s="13">
        <f t="shared" si="16"/>
        <v>2</v>
      </c>
      <c r="AC154" s="5">
        <f t="shared" si="17"/>
        <v>263820</v>
      </c>
      <c r="AD154" s="5">
        <f t="shared" si="18"/>
        <v>85492</v>
      </c>
      <c r="AE154" s="5">
        <f t="shared" si="19"/>
        <v>349312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19804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3">
        <v>44342</v>
      </c>
      <c r="B155" s="10">
        <v>10583</v>
      </c>
      <c r="C155" s="10">
        <v>10597</v>
      </c>
      <c r="D155" s="10">
        <v>10665</v>
      </c>
      <c r="E155" s="10">
        <v>10715</v>
      </c>
      <c r="F155" s="10">
        <v>11029</v>
      </c>
      <c r="G155" s="10">
        <v>11226</v>
      </c>
      <c r="H155" s="10">
        <v>11685</v>
      </c>
      <c r="I155" s="10">
        <v>14513</v>
      </c>
      <c r="J155" s="10">
        <v>17221</v>
      </c>
      <c r="K155" s="10">
        <v>18696</v>
      </c>
      <c r="L155" s="10">
        <v>20238</v>
      </c>
      <c r="M155" s="10">
        <v>21004</v>
      </c>
      <c r="N155" s="10">
        <v>21315</v>
      </c>
      <c r="O155" s="10">
        <v>22529</v>
      </c>
      <c r="P155" s="10">
        <v>22601</v>
      </c>
      <c r="Q155" s="10">
        <v>21587</v>
      </c>
      <c r="R155" s="10">
        <v>19774</v>
      </c>
      <c r="S155" s="10">
        <v>17375</v>
      </c>
      <c r="T155" s="10">
        <v>15516</v>
      </c>
      <c r="U155" s="10">
        <v>13925</v>
      </c>
      <c r="V155" s="10">
        <v>13853</v>
      </c>
      <c r="W155" s="10">
        <v>13593</v>
      </c>
      <c r="X155" s="10">
        <v>12645</v>
      </c>
      <c r="Y155" s="10">
        <v>12230</v>
      </c>
      <c r="AB155" s="13">
        <f t="shared" ref="AB155:AB218" si="24">WEEKDAY(B155,2)</f>
        <v>5</v>
      </c>
      <c r="AC155" s="5">
        <f t="shared" si="17"/>
        <v>286385</v>
      </c>
      <c r="AD155" s="5">
        <f t="shared" si="18"/>
        <v>88730</v>
      </c>
      <c r="AE155" s="5">
        <f t="shared" si="19"/>
        <v>375115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22601</v>
      </c>
      <c r="AK155" s="12">
        <f t="shared" si="23"/>
        <v>15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3">
        <v>44343</v>
      </c>
      <c r="B156" s="10">
        <v>11768</v>
      </c>
      <c r="C156" s="10">
        <v>11684</v>
      </c>
      <c r="D156" s="10">
        <v>11818</v>
      </c>
      <c r="E156" s="10">
        <v>9936</v>
      </c>
      <c r="F156" s="10">
        <v>11817</v>
      </c>
      <c r="G156" s="10">
        <v>12014</v>
      </c>
      <c r="H156" s="10">
        <v>12148</v>
      </c>
      <c r="I156" s="10">
        <v>14508</v>
      </c>
      <c r="J156" s="10">
        <v>17414</v>
      </c>
      <c r="K156" s="10">
        <v>18959</v>
      </c>
      <c r="L156" s="10">
        <v>19843</v>
      </c>
      <c r="M156" s="10">
        <v>20708</v>
      </c>
      <c r="N156" s="10">
        <v>20490</v>
      </c>
      <c r="O156" s="10">
        <v>21097</v>
      </c>
      <c r="P156" s="10">
        <v>20943</v>
      </c>
      <c r="Q156" s="10">
        <v>19784</v>
      </c>
      <c r="R156" s="10">
        <v>18243</v>
      </c>
      <c r="S156" s="10">
        <v>16034</v>
      </c>
      <c r="T156" s="10">
        <v>14054</v>
      </c>
      <c r="U156" s="10">
        <v>13346</v>
      </c>
      <c r="V156" s="10">
        <v>13647</v>
      </c>
      <c r="W156" s="10">
        <v>12774</v>
      </c>
      <c r="X156" s="10">
        <v>11925</v>
      </c>
      <c r="Y156" s="10">
        <v>11257</v>
      </c>
      <c r="AB156" s="13">
        <f t="shared" si="24"/>
        <v>7</v>
      </c>
      <c r="AC156" s="5">
        <f t="shared" si="17"/>
        <v>0</v>
      </c>
      <c r="AD156" s="5">
        <f t="shared" si="18"/>
        <v>366211</v>
      </c>
      <c r="AE156" s="5">
        <f t="shared" si="19"/>
        <v>366211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21097</v>
      </c>
      <c r="AK156" s="12">
        <f t="shared" si="23"/>
        <v>14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3">
        <v>44344</v>
      </c>
      <c r="B157" s="10">
        <v>10763</v>
      </c>
      <c r="C157" s="10">
        <v>10616</v>
      </c>
      <c r="D157" s="10">
        <v>10668</v>
      </c>
      <c r="E157" s="10">
        <v>10525</v>
      </c>
      <c r="F157" s="10">
        <v>10790</v>
      </c>
      <c r="G157" s="10">
        <v>10811</v>
      </c>
      <c r="H157" s="10">
        <v>11679</v>
      </c>
      <c r="I157" s="10">
        <v>14506</v>
      </c>
      <c r="J157" s="10">
        <v>17212</v>
      </c>
      <c r="K157" s="10">
        <v>18564</v>
      </c>
      <c r="L157" s="10">
        <v>19155</v>
      </c>
      <c r="M157" s="10">
        <v>19808</v>
      </c>
      <c r="N157" s="10">
        <v>19505</v>
      </c>
      <c r="O157" s="10">
        <v>19988</v>
      </c>
      <c r="P157" s="10">
        <v>19725</v>
      </c>
      <c r="Q157" s="10">
        <v>19183</v>
      </c>
      <c r="R157" s="10">
        <v>18016</v>
      </c>
      <c r="S157" s="10">
        <v>15648</v>
      </c>
      <c r="T157" s="10">
        <v>13941</v>
      </c>
      <c r="U157" s="10">
        <v>13345</v>
      </c>
      <c r="V157" s="10">
        <v>13646</v>
      </c>
      <c r="W157" s="10">
        <v>12772</v>
      </c>
      <c r="X157" s="10">
        <v>12160</v>
      </c>
      <c r="Y157" s="10">
        <v>11501</v>
      </c>
      <c r="AB157" s="13">
        <v>8</v>
      </c>
      <c r="AC157" s="5">
        <f t="shared" si="17"/>
        <v>0</v>
      </c>
      <c r="AD157" s="5">
        <f t="shared" si="18"/>
        <v>354527</v>
      </c>
      <c r="AE157" s="5">
        <f t="shared" si="19"/>
        <v>354527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19988</v>
      </c>
      <c r="AK157" s="12">
        <f t="shared" si="23"/>
        <v>14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3">
        <v>44345</v>
      </c>
      <c r="B158" s="10">
        <v>11237</v>
      </c>
      <c r="C158" s="10">
        <v>10973</v>
      </c>
      <c r="D158" s="10">
        <v>11164</v>
      </c>
      <c r="E158" s="10">
        <v>11137</v>
      </c>
      <c r="F158" s="10">
        <v>11142</v>
      </c>
      <c r="G158" s="10">
        <v>10808</v>
      </c>
      <c r="H158" s="10">
        <v>11277</v>
      </c>
      <c r="I158" s="10">
        <v>13592</v>
      </c>
      <c r="J158" s="10">
        <v>16006</v>
      </c>
      <c r="K158" s="10">
        <v>17375</v>
      </c>
      <c r="L158" s="10">
        <v>18211</v>
      </c>
      <c r="M158" s="10">
        <v>18802</v>
      </c>
      <c r="N158" s="10">
        <v>18360</v>
      </c>
      <c r="O158" s="10">
        <v>18585</v>
      </c>
      <c r="P158" s="10">
        <v>18321</v>
      </c>
      <c r="Q158" s="10">
        <v>17889</v>
      </c>
      <c r="R158" s="10">
        <v>16868</v>
      </c>
      <c r="S158" s="10">
        <v>15095</v>
      </c>
      <c r="T158" s="10">
        <v>13626</v>
      </c>
      <c r="U158" s="10">
        <v>13038</v>
      </c>
      <c r="V158" s="10">
        <v>13311</v>
      </c>
      <c r="W158" s="10">
        <v>12733</v>
      </c>
      <c r="X158" s="10">
        <v>12512</v>
      </c>
      <c r="Y158" s="10">
        <v>12091</v>
      </c>
      <c r="AB158" s="13">
        <f t="shared" si="24"/>
        <v>1</v>
      </c>
      <c r="AC158" s="5">
        <f t="shared" si="17"/>
        <v>0</v>
      </c>
      <c r="AD158" s="5">
        <f t="shared" si="18"/>
        <v>344153</v>
      </c>
      <c r="AE158" s="5">
        <f t="shared" si="19"/>
        <v>344153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18802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3">
        <v>44346</v>
      </c>
      <c r="B159" s="10">
        <v>11400</v>
      </c>
      <c r="C159" s="10">
        <v>11515</v>
      </c>
      <c r="D159" s="10">
        <v>11585</v>
      </c>
      <c r="E159" s="10">
        <v>11675</v>
      </c>
      <c r="F159" s="10">
        <v>11618</v>
      </c>
      <c r="G159" s="10">
        <v>10877</v>
      </c>
      <c r="H159" s="10">
        <v>11281</v>
      </c>
      <c r="I159" s="10">
        <v>13597</v>
      </c>
      <c r="J159" s="10">
        <v>16011</v>
      </c>
      <c r="K159" s="10">
        <v>17381</v>
      </c>
      <c r="L159" s="10">
        <v>18218</v>
      </c>
      <c r="M159" s="10">
        <v>18808</v>
      </c>
      <c r="N159" s="10">
        <v>18367</v>
      </c>
      <c r="O159" s="10">
        <v>18592</v>
      </c>
      <c r="P159" s="10">
        <v>18693</v>
      </c>
      <c r="Q159" s="10">
        <v>18196</v>
      </c>
      <c r="R159" s="10">
        <v>17295</v>
      </c>
      <c r="S159" s="10">
        <v>15966</v>
      </c>
      <c r="T159" s="10">
        <v>14292</v>
      </c>
      <c r="U159" s="10">
        <v>13043</v>
      </c>
      <c r="V159" s="10">
        <v>13316</v>
      </c>
      <c r="W159" s="10">
        <v>12718</v>
      </c>
      <c r="X159" s="10">
        <v>12358</v>
      </c>
      <c r="Y159" s="10">
        <v>11997</v>
      </c>
      <c r="AB159" s="13">
        <f t="shared" si="24"/>
        <v>3</v>
      </c>
      <c r="AC159" s="5">
        <f t="shared" si="17"/>
        <v>256851</v>
      </c>
      <c r="AD159" s="5">
        <f t="shared" si="18"/>
        <v>91948</v>
      </c>
      <c r="AE159" s="5">
        <f t="shared" si="19"/>
        <v>348799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18808</v>
      </c>
      <c r="AK159" s="12">
        <f t="shared" si="23"/>
        <v>12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3">
        <v>44347</v>
      </c>
      <c r="B160" s="10">
        <v>11350</v>
      </c>
      <c r="C160" s="10">
        <v>11391</v>
      </c>
      <c r="D160" s="10">
        <v>11413</v>
      </c>
      <c r="E160" s="10">
        <v>11430</v>
      </c>
      <c r="F160" s="10">
        <v>11487</v>
      </c>
      <c r="G160" s="10">
        <v>11284</v>
      </c>
      <c r="H160" s="10">
        <v>11299</v>
      </c>
      <c r="I160" s="10">
        <v>13618</v>
      </c>
      <c r="J160" s="10">
        <v>16036</v>
      </c>
      <c r="K160" s="10">
        <v>17409</v>
      </c>
      <c r="L160" s="10">
        <v>18975</v>
      </c>
      <c r="M160" s="10">
        <v>19791</v>
      </c>
      <c r="N160" s="10">
        <v>19784</v>
      </c>
      <c r="O160" s="10">
        <v>20198</v>
      </c>
      <c r="P160" s="10">
        <v>20209</v>
      </c>
      <c r="Q160" s="10">
        <v>19506</v>
      </c>
      <c r="R160" s="10">
        <v>18239</v>
      </c>
      <c r="S160" s="10">
        <v>16794</v>
      </c>
      <c r="T160" s="10">
        <v>14823</v>
      </c>
      <c r="U160" s="10">
        <v>13064</v>
      </c>
      <c r="V160" s="10">
        <v>13337</v>
      </c>
      <c r="W160" s="10">
        <v>12604</v>
      </c>
      <c r="X160" s="10">
        <v>11945</v>
      </c>
      <c r="Y160" s="10">
        <v>11497</v>
      </c>
      <c r="AB160" s="13">
        <f t="shared" si="24"/>
        <v>2</v>
      </c>
      <c r="AC160" s="5">
        <f t="shared" si="17"/>
        <v>266332</v>
      </c>
      <c r="AD160" s="5">
        <f t="shared" si="18"/>
        <v>91151</v>
      </c>
      <c r="AE160" s="5">
        <f t="shared" si="19"/>
        <v>357483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20209</v>
      </c>
      <c r="AK160" s="12">
        <f t="shared" si="23"/>
        <v>15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3">
        <v>44348</v>
      </c>
      <c r="B161" s="10">
        <v>10895</v>
      </c>
      <c r="C161" s="10">
        <v>10751</v>
      </c>
      <c r="D161" s="10">
        <v>11112</v>
      </c>
      <c r="E161" s="10">
        <v>10995</v>
      </c>
      <c r="F161" s="10">
        <v>11277</v>
      </c>
      <c r="G161" s="10">
        <v>11958</v>
      </c>
      <c r="H161" s="10">
        <v>13271</v>
      </c>
      <c r="I161" s="10">
        <v>15866</v>
      </c>
      <c r="J161" s="10">
        <v>19245</v>
      </c>
      <c r="K161" s="10">
        <v>20486</v>
      </c>
      <c r="L161" s="10">
        <v>22152</v>
      </c>
      <c r="M161" s="10">
        <v>22670</v>
      </c>
      <c r="N161" s="10">
        <v>22825</v>
      </c>
      <c r="O161" s="10">
        <v>22932</v>
      </c>
      <c r="P161" s="10">
        <v>23332</v>
      </c>
      <c r="Q161" s="10">
        <v>22927</v>
      </c>
      <c r="R161" s="10">
        <v>21334</v>
      </c>
      <c r="S161" s="10">
        <v>18380</v>
      </c>
      <c r="T161" s="10">
        <v>17113</v>
      </c>
      <c r="U161" s="10">
        <v>15868</v>
      </c>
      <c r="V161" s="10">
        <v>15476</v>
      </c>
      <c r="W161" s="10">
        <v>14718</v>
      </c>
      <c r="X161" s="10">
        <v>12418</v>
      </c>
      <c r="Y161" s="10">
        <v>11449</v>
      </c>
      <c r="AB161" s="13">
        <f t="shared" si="24"/>
        <v>2</v>
      </c>
      <c r="AC161" s="5">
        <f t="shared" si="17"/>
        <v>307742</v>
      </c>
      <c r="AD161" s="5">
        <f t="shared" si="18"/>
        <v>91708</v>
      </c>
      <c r="AE161" s="5">
        <f t="shared" si="19"/>
        <v>399450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23332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3">
        <v>44349</v>
      </c>
      <c r="B162" s="10">
        <v>10864</v>
      </c>
      <c r="C162" s="10">
        <v>10654</v>
      </c>
      <c r="D162" s="10">
        <v>10454</v>
      </c>
      <c r="E162" s="10">
        <v>10502</v>
      </c>
      <c r="F162" s="10">
        <v>10721</v>
      </c>
      <c r="G162" s="10">
        <v>11469</v>
      </c>
      <c r="H162" s="10">
        <v>12679</v>
      </c>
      <c r="I162" s="10">
        <v>15827</v>
      </c>
      <c r="J162" s="10">
        <v>19198</v>
      </c>
      <c r="K162" s="10">
        <v>20436</v>
      </c>
      <c r="L162" s="10">
        <v>22098</v>
      </c>
      <c r="M162" s="10">
        <v>22615</v>
      </c>
      <c r="N162" s="10">
        <v>22770</v>
      </c>
      <c r="O162" s="10">
        <v>22876</v>
      </c>
      <c r="P162" s="10">
        <v>23275</v>
      </c>
      <c r="Q162" s="10">
        <v>22871</v>
      </c>
      <c r="R162" s="10">
        <v>21282</v>
      </c>
      <c r="S162" s="10">
        <v>18335</v>
      </c>
      <c r="T162" s="10">
        <v>17071</v>
      </c>
      <c r="U162" s="10">
        <v>15829</v>
      </c>
      <c r="V162" s="10">
        <v>15438</v>
      </c>
      <c r="W162" s="10">
        <v>14682</v>
      </c>
      <c r="X162" s="10">
        <v>12388</v>
      </c>
      <c r="Y162" s="10">
        <v>11421</v>
      </c>
      <c r="AB162" s="13">
        <f t="shared" si="24"/>
        <v>6</v>
      </c>
      <c r="AC162" s="5">
        <f t="shared" si="17"/>
        <v>306991</v>
      </c>
      <c r="AD162" s="5">
        <f t="shared" si="18"/>
        <v>88764</v>
      </c>
      <c r="AE162" s="5">
        <f t="shared" si="19"/>
        <v>395755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23275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3">
        <v>44350</v>
      </c>
      <c r="B163" s="10">
        <v>10869</v>
      </c>
      <c r="C163" s="10">
        <v>10659</v>
      </c>
      <c r="D163" s="10">
        <v>10549</v>
      </c>
      <c r="E163" s="10">
        <v>10579</v>
      </c>
      <c r="F163" s="10">
        <v>10695</v>
      </c>
      <c r="G163" s="10">
        <v>11471</v>
      </c>
      <c r="H163" s="10">
        <v>12678</v>
      </c>
      <c r="I163" s="10">
        <v>15835</v>
      </c>
      <c r="J163" s="10">
        <v>19207</v>
      </c>
      <c r="K163" s="10">
        <v>20446</v>
      </c>
      <c r="L163" s="10">
        <v>22108</v>
      </c>
      <c r="M163" s="10">
        <v>22625</v>
      </c>
      <c r="N163" s="10">
        <v>22781</v>
      </c>
      <c r="O163" s="10">
        <v>22887</v>
      </c>
      <c r="P163" s="10">
        <v>23286</v>
      </c>
      <c r="Q163" s="10">
        <v>22882</v>
      </c>
      <c r="R163" s="10">
        <v>21292</v>
      </c>
      <c r="S163" s="10">
        <v>18344</v>
      </c>
      <c r="T163" s="10">
        <v>17079</v>
      </c>
      <c r="U163" s="10">
        <v>15837</v>
      </c>
      <c r="V163" s="10">
        <v>15446</v>
      </c>
      <c r="W163" s="10">
        <v>14689</v>
      </c>
      <c r="X163" s="10">
        <v>12393</v>
      </c>
      <c r="Y163" s="10">
        <v>11426</v>
      </c>
      <c r="AB163" s="13">
        <f t="shared" si="24"/>
        <v>4</v>
      </c>
      <c r="AC163" s="5">
        <f t="shared" si="17"/>
        <v>307137</v>
      </c>
      <c r="AD163" s="5">
        <f t="shared" si="18"/>
        <v>88926</v>
      </c>
      <c r="AE163" s="5">
        <f t="shared" si="19"/>
        <v>396063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23286</v>
      </c>
      <c r="AK163" s="12">
        <f t="shared" si="23"/>
        <v>15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3">
        <v>44351</v>
      </c>
      <c r="B164" s="10">
        <v>10867</v>
      </c>
      <c r="C164" s="10">
        <v>10658</v>
      </c>
      <c r="D164" s="10">
        <v>10582</v>
      </c>
      <c r="E164" s="10">
        <v>10594</v>
      </c>
      <c r="F164" s="10">
        <v>10710</v>
      </c>
      <c r="G164" s="10">
        <v>11470</v>
      </c>
      <c r="H164" s="10">
        <v>12727</v>
      </c>
      <c r="I164" s="10">
        <v>15833</v>
      </c>
      <c r="J164" s="10">
        <v>19205</v>
      </c>
      <c r="K164" s="10">
        <v>20443</v>
      </c>
      <c r="L164" s="10">
        <v>22106</v>
      </c>
      <c r="M164" s="10">
        <v>22623</v>
      </c>
      <c r="N164" s="10">
        <v>22778</v>
      </c>
      <c r="O164" s="10">
        <v>22884</v>
      </c>
      <c r="P164" s="10">
        <v>23284</v>
      </c>
      <c r="Q164" s="10">
        <v>22879</v>
      </c>
      <c r="R164" s="10">
        <v>21290</v>
      </c>
      <c r="S164" s="10">
        <v>18342</v>
      </c>
      <c r="T164" s="10">
        <v>17077</v>
      </c>
      <c r="U164" s="10">
        <v>15835</v>
      </c>
      <c r="V164" s="10">
        <v>15444</v>
      </c>
      <c r="W164" s="10">
        <v>14687</v>
      </c>
      <c r="X164" s="10">
        <v>12598</v>
      </c>
      <c r="Y164" s="10">
        <v>11636</v>
      </c>
      <c r="AB164" s="13">
        <f t="shared" si="24"/>
        <v>2</v>
      </c>
      <c r="AC164" s="5">
        <f t="shared" si="17"/>
        <v>307308</v>
      </c>
      <c r="AD164" s="5">
        <f t="shared" si="18"/>
        <v>89244</v>
      </c>
      <c r="AE164" s="5">
        <f t="shared" si="19"/>
        <v>396552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23284</v>
      </c>
      <c r="AK164" s="12">
        <f t="shared" si="23"/>
        <v>15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3">
        <v>44352</v>
      </c>
      <c r="B165" s="10">
        <v>11333</v>
      </c>
      <c r="C165" s="10">
        <v>11224</v>
      </c>
      <c r="D165" s="10">
        <v>11047</v>
      </c>
      <c r="E165" s="10">
        <v>11228</v>
      </c>
      <c r="F165" s="10">
        <v>10955</v>
      </c>
      <c r="G165" s="10">
        <v>11136</v>
      </c>
      <c r="H165" s="10">
        <v>12055</v>
      </c>
      <c r="I165" s="10">
        <v>14786</v>
      </c>
      <c r="J165" s="10">
        <v>17661</v>
      </c>
      <c r="K165" s="10">
        <v>19168</v>
      </c>
      <c r="L165" s="10">
        <v>20721</v>
      </c>
      <c r="M165" s="10">
        <v>21419</v>
      </c>
      <c r="N165" s="10">
        <v>21341</v>
      </c>
      <c r="O165" s="10">
        <v>21285</v>
      </c>
      <c r="P165" s="10">
        <v>21336</v>
      </c>
      <c r="Q165" s="10">
        <v>20941</v>
      </c>
      <c r="R165" s="10">
        <v>19852</v>
      </c>
      <c r="S165" s="10">
        <v>17624</v>
      </c>
      <c r="T165" s="10">
        <v>16646</v>
      </c>
      <c r="U165" s="10">
        <v>15391</v>
      </c>
      <c r="V165" s="10">
        <v>14977</v>
      </c>
      <c r="W165" s="10">
        <v>14352</v>
      </c>
      <c r="X165" s="10">
        <v>12850</v>
      </c>
      <c r="Y165" s="10">
        <v>12230</v>
      </c>
      <c r="AB165" s="13">
        <f t="shared" si="24"/>
        <v>6</v>
      </c>
      <c r="AC165" s="5">
        <f t="shared" si="17"/>
        <v>290350</v>
      </c>
      <c r="AD165" s="5">
        <f t="shared" si="18"/>
        <v>91208</v>
      </c>
      <c r="AE165" s="5">
        <f t="shared" si="19"/>
        <v>381558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21419</v>
      </c>
      <c r="AK165" s="12">
        <f t="shared" si="23"/>
        <v>12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3">
        <v>44353</v>
      </c>
      <c r="B166" s="10">
        <v>12063</v>
      </c>
      <c r="C166" s="10">
        <v>12084</v>
      </c>
      <c r="D166" s="10">
        <v>11760</v>
      </c>
      <c r="E166" s="10">
        <v>11770</v>
      </c>
      <c r="F166" s="10">
        <v>11497</v>
      </c>
      <c r="G166" s="10">
        <v>11154</v>
      </c>
      <c r="H166" s="10">
        <v>12075</v>
      </c>
      <c r="I166" s="10">
        <v>14810</v>
      </c>
      <c r="J166" s="10">
        <v>17689</v>
      </c>
      <c r="K166" s="10">
        <v>19199</v>
      </c>
      <c r="L166" s="10">
        <v>20754</v>
      </c>
      <c r="M166" s="10">
        <v>21779</v>
      </c>
      <c r="N166" s="10">
        <v>22310</v>
      </c>
      <c r="O166" s="10">
        <v>23543</v>
      </c>
      <c r="P166" s="10">
        <v>23910</v>
      </c>
      <c r="Q166" s="10">
        <v>23813</v>
      </c>
      <c r="R166" s="10">
        <v>22922</v>
      </c>
      <c r="S166" s="10">
        <v>20517</v>
      </c>
      <c r="T166" s="10">
        <v>19097</v>
      </c>
      <c r="U166" s="10">
        <v>17185</v>
      </c>
      <c r="V166" s="10">
        <v>16614</v>
      </c>
      <c r="W166" s="10">
        <v>15790</v>
      </c>
      <c r="X166" s="10">
        <v>14109</v>
      </c>
      <c r="Y166" s="10">
        <v>13390</v>
      </c>
      <c r="AB166" s="13">
        <f t="shared" si="24"/>
        <v>1</v>
      </c>
      <c r="AC166" s="5">
        <f t="shared" si="17"/>
        <v>0</v>
      </c>
      <c r="AD166" s="5">
        <f t="shared" si="18"/>
        <v>409834</v>
      </c>
      <c r="AE166" s="5">
        <f t="shared" si="19"/>
        <v>409834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23910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3">
        <v>44354</v>
      </c>
      <c r="B167" s="10">
        <v>13033</v>
      </c>
      <c r="C167" s="10">
        <v>12814</v>
      </c>
      <c r="D167" s="10">
        <v>12737</v>
      </c>
      <c r="E167" s="10">
        <v>12595</v>
      </c>
      <c r="F167" s="10">
        <v>12438</v>
      </c>
      <c r="G167" s="10">
        <v>12924</v>
      </c>
      <c r="H167" s="10">
        <v>14512</v>
      </c>
      <c r="I167" s="10">
        <v>16705</v>
      </c>
      <c r="J167" s="10">
        <v>20517</v>
      </c>
      <c r="K167" s="10">
        <v>21819</v>
      </c>
      <c r="L167" s="10">
        <v>25320</v>
      </c>
      <c r="M167" s="10">
        <v>27167</v>
      </c>
      <c r="N167" s="10">
        <v>27202</v>
      </c>
      <c r="O167" s="10">
        <v>28946</v>
      </c>
      <c r="P167" s="10">
        <v>30172</v>
      </c>
      <c r="Q167" s="10">
        <v>28791</v>
      </c>
      <c r="R167" s="10">
        <v>26492</v>
      </c>
      <c r="S167" s="10">
        <v>23532</v>
      </c>
      <c r="T167" s="10">
        <v>21750</v>
      </c>
      <c r="U167" s="10">
        <v>19199</v>
      </c>
      <c r="V167" s="10">
        <v>17869</v>
      </c>
      <c r="W167" s="10">
        <v>17395</v>
      </c>
      <c r="X167" s="10">
        <v>15679</v>
      </c>
      <c r="Y167" s="10">
        <v>14528</v>
      </c>
      <c r="AB167" s="13">
        <f t="shared" si="24"/>
        <v>5</v>
      </c>
      <c r="AC167" s="5">
        <f t="shared" si="17"/>
        <v>368555</v>
      </c>
      <c r="AD167" s="5">
        <f t="shared" si="18"/>
        <v>105581</v>
      </c>
      <c r="AE167" s="5">
        <f t="shared" si="19"/>
        <v>474136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30172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3">
        <v>44355</v>
      </c>
      <c r="B168" s="10">
        <v>14391</v>
      </c>
      <c r="C168" s="10">
        <v>14177</v>
      </c>
      <c r="D168" s="10">
        <v>14050</v>
      </c>
      <c r="E168" s="10">
        <v>13790</v>
      </c>
      <c r="F168" s="10">
        <v>13655</v>
      </c>
      <c r="G168" s="10">
        <v>14088</v>
      </c>
      <c r="H168" s="10">
        <v>15472</v>
      </c>
      <c r="I168" s="10">
        <v>17313</v>
      </c>
      <c r="J168" s="10">
        <v>21588</v>
      </c>
      <c r="K168" s="10">
        <v>23102</v>
      </c>
      <c r="L168" s="10">
        <v>26766</v>
      </c>
      <c r="M168" s="10">
        <v>28354</v>
      </c>
      <c r="N168" s="10">
        <v>28726</v>
      </c>
      <c r="O168" s="10">
        <v>30027</v>
      </c>
      <c r="P168" s="10">
        <v>31304</v>
      </c>
      <c r="Q168" s="10">
        <v>29946</v>
      </c>
      <c r="R168" s="10">
        <v>27165</v>
      </c>
      <c r="S168" s="10">
        <v>23876</v>
      </c>
      <c r="T168" s="10">
        <v>22120</v>
      </c>
      <c r="U168" s="10">
        <v>19870</v>
      </c>
      <c r="V168" s="10">
        <v>18666</v>
      </c>
      <c r="W168" s="10">
        <v>18101</v>
      </c>
      <c r="X168" s="10">
        <v>16783</v>
      </c>
      <c r="Y168" s="10">
        <v>15782</v>
      </c>
      <c r="AB168" s="13">
        <f t="shared" si="24"/>
        <v>5</v>
      </c>
      <c r="AC168" s="5">
        <f t="shared" si="17"/>
        <v>383707</v>
      </c>
      <c r="AD168" s="5">
        <f t="shared" si="18"/>
        <v>115405</v>
      </c>
      <c r="AE168" s="5">
        <f t="shared" si="19"/>
        <v>499112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31304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3">
        <v>44356</v>
      </c>
      <c r="B169" s="10">
        <v>15752</v>
      </c>
      <c r="C169" s="10">
        <v>15796</v>
      </c>
      <c r="D169" s="10">
        <v>15622</v>
      </c>
      <c r="E169" s="10">
        <v>15426</v>
      </c>
      <c r="F169" s="10">
        <v>15335</v>
      </c>
      <c r="G169" s="10">
        <v>15500</v>
      </c>
      <c r="H169" s="10">
        <v>16238</v>
      </c>
      <c r="I169" s="10">
        <v>17685</v>
      </c>
      <c r="J169" s="10">
        <v>21291</v>
      </c>
      <c r="K169" s="10">
        <v>21500</v>
      </c>
      <c r="L169" s="10">
        <v>24306</v>
      </c>
      <c r="M169" s="10">
        <v>25489</v>
      </c>
      <c r="N169" s="10">
        <v>25765</v>
      </c>
      <c r="O169" s="10">
        <v>27171</v>
      </c>
      <c r="P169" s="10">
        <v>28383</v>
      </c>
      <c r="Q169" s="10">
        <v>26759</v>
      </c>
      <c r="R169" s="10">
        <v>24301</v>
      </c>
      <c r="S169" s="10">
        <v>21715</v>
      </c>
      <c r="T169" s="10">
        <v>19791</v>
      </c>
      <c r="U169" s="10">
        <v>17810</v>
      </c>
      <c r="V169" s="10">
        <v>16128</v>
      </c>
      <c r="W169" s="10">
        <v>15619</v>
      </c>
      <c r="X169" s="10">
        <v>13917</v>
      </c>
      <c r="Y169" s="10">
        <v>12928</v>
      </c>
      <c r="AB169" s="13">
        <f t="shared" si="24"/>
        <v>1</v>
      </c>
      <c r="AC169" s="5">
        <f t="shared" si="17"/>
        <v>0</v>
      </c>
      <c r="AD169" s="5">
        <f t="shared" si="18"/>
        <v>470227</v>
      </c>
      <c r="AE169" s="5">
        <f t="shared" si="19"/>
        <v>470227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28383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3">
        <v>44357</v>
      </c>
      <c r="B170" s="10">
        <v>12708</v>
      </c>
      <c r="C170" s="10">
        <v>12439</v>
      </c>
      <c r="D170" s="10">
        <v>12140</v>
      </c>
      <c r="E170" s="10">
        <v>11962</v>
      </c>
      <c r="F170" s="10">
        <v>11796</v>
      </c>
      <c r="G170" s="10">
        <v>12167</v>
      </c>
      <c r="H170" s="10">
        <v>12989</v>
      </c>
      <c r="I170" s="10">
        <v>15840</v>
      </c>
      <c r="J170" s="10">
        <v>19213</v>
      </c>
      <c r="K170" s="10">
        <v>20453</v>
      </c>
      <c r="L170" s="10">
        <v>22116</v>
      </c>
      <c r="M170" s="10">
        <v>22633</v>
      </c>
      <c r="N170" s="10">
        <v>22788</v>
      </c>
      <c r="O170" s="10">
        <v>22894</v>
      </c>
      <c r="P170" s="10">
        <v>23294</v>
      </c>
      <c r="Q170" s="10">
        <v>22890</v>
      </c>
      <c r="R170" s="10">
        <v>21299</v>
      </c>
      <c r="S170" s="10">
        <v>18350</v>
      </c>
      <c r="T170" s="10">
        <v>17085</v>
      </c>
      <c r="U170" s="10">
        <v>15842</v>
      </c>
      <c r="V170" s="10">
        <v>15451</v>
      </c>
      <c r="W170" s="10">
        <v>14694</v>
      </c>
      <c r="X170" s="10">
        <v>12398</v>
      </c>
      <c r="Y170" s="10">
        <v>11430</v>
      </c>
      <c r="AB170" s="13">
        <f t="shared" si="24"/>
        <v>2</v>
      </c>
      <c r="AC170" s="5">
        <f t="shared" si="17"/>
        <v>307240</v>
      </c>
      <c r="AD170" s="5">
        <f t="shared" si="18"/>
        <v>97631</v>
      </c>
      <c r="AE170" s="5">
        <f t="shared" si="19"/>
        <v>404871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23294</v>
      </c>
      <c r="AK170" s="12">
        <f t="shared" si="23"/>
        <v>15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3">
        <v>44358</v>
      </c>
      <c r="B171" s="10">
        <v>10870</v>
      </c>
      <c r="C171" s="10">
        <v>10661</v>
      </c>
      <c r="D171" s="10">
        <v>10476</v>
      </c>
      <c r="E171" s="10">
        <v>10508</v>
      </c>
      <c r="F171" s="10">
        <v>10696</v>
      </c>
      <c r="G171" s="10">
        <v>11472</v>
      </c>
      <c r="H171" s="10">
        <v>12679</v>
      </c>
      <c r="I171" s="10">
        <v>15837</v>
      </c>
      <c r="J171" s="10">
        <v>19209</v>
      </c>
      <c r="K171" s="10">
        <v>20448</v>
      </c>
      <c r="L171" s="10">
        <v>22111</v>
      </c>
      <c r="M171" s="10">
        <v>22628</v>
      </c>
      <c r="N171" s="10">
        <v>22783</v>
      </c>
      <c r="O171" s="10">
        <v>22889</v>
      </c>
      <c r="P171" s="10">
        <v>23289</v>
      </c>
      <c r="Q171" s="10">
        <v>22884</v>
      </c>
      <c r="R171" s="10">
        <v>21295</v>
      </c>
      <c r="S171" s="10">
        <v>18346</v>
      </c>
      <c r="T171" s="10">
        <v>17081</v>
      </c>
      <c r="U171" s="10">
        <v>15839</v>
      </c>
      <c r="V171" s="10">
        <v>15447</v>
      </c>
      <c r="W171" s="10">
        <v>14691</v>
      </c>
      <c r="X171" s="10">
        <v>12395</v>
      </c>
      <c r="Y171" s="10">
        <v>11428</v>
      </c>
      <c r="AB171" s="13">
        <f t="shared" si="24"/>
        <v>5</v>
      </c>
      <c r="AC171" s="5">
        <f t="shared" si="17"/>
        <v>307172</v>
      </c>
      <c r="AD171" s="5">
        <f t="shared" si="18"/>
        <v>88790</v>
      </c>
      <c r="AE171" s="5">
        <f t="shared" si="19"/>
        <v>395962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23289</v>
      </c>
      <c r="AK171" s="12">
        <f t="shared" si="23"/>
        <v>15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3">
        <v>44359</v>
      </c>
      <c r="B172" s="10">
        <v>10873</v>
      </c>
      <c r="C172" s="10">
        <v>10692</v>
      </c>
      <c r="D172" s="10">
        <v>10463</v>
      </c>
      <c r="E172" s="10">
        <v>10445</v>
      </c>
      <c r="F172" s="10">
        <v>10644</v>
      </c>
      <c r="G172" s="10">
        <v>11146</v>
      </c>
      <c r="H172" s="10">
        <v>12066</v>
      </c>
      <c r="I172" s="10">
        <v>14799</v>
      </c>
      <c r="J172" s="10">
        <v>17677</v>
      </c>
      <c r="K172" s="10">
        <v>19185</v>
      </c>
      <c r="L172" s="10">
        <v>20739</v>
      </c>
      <c r="M172" s="10">
        <v>21438</v>
      </c>
      <c r="N172" s="10">
        <v>21360</v>
      </c>
      <c r="O172" s="10">
        <v>21303</v>
      </c>
      <c r="P172" s="10">
        <v>21355</v>
      </c>
      <c r="Q172" s="10">
        <v>20960</v>
      </c>
      <c r="R172" s="10">
        <v>19870</v>
      </c>
      <c r="S172" s="10">
        <v>17640</v>
      </c>
      <c r="T172" s="10">
        <v>16661</v>
      </c>
      <c r="U172" s="10">
        <v>15404</v>
      </c>
      <c r="V172" s="10">
        <v>14990</v>
      </c>
      <c r="W172" s="10">
        <v>14365</v>
      </c>
      <c r="X172" s="10">
        <v>12286</v>
      </c>
      <c r="Y172" s="10">
        <v>11458</v>
      </c>
      <c r="AB172" s="13">
        <f t="shared" si="24"/>
        <v>1</v>
      </c>
      <c r="AC172" s="5">
        <f t="shared" si="17"/>
        <v>0</v>
      </c>
      <c r="AD172" s="5">
        <f t="shared" si="18"/>
        <v>377819</v>
      </c>
      <c r="AE172" s="5">
        <f t="shared" si="19"/>
        <v>377819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21438</v>
      </c>
      <c r="AK172" s="12">
        <f t="shared" si="23"/>
        <v>12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3">
        <v>44360</v>
      </c>
      <c r="B173" s="10">
        <v>10895</v>
      </c>
      <c r="C173" s="10">
        <v>10714</v>
      </c>
      <c r="D173" s="10">
        <v>10485</v>
      </c>
      <c r="E173" s="10">
        <v>10467</v>
      </c>
      <c r="F173" s="10">
        <v>10665</v>
      </c>
      <c r="G173" s="10">
        <v>11169</v>
      </c>
      <c r="H173" s="10">
        <v>12091</v>
      </c>
      <c r="I173" s="10">
        <v>14830</v>
      </c>
      <c r="J173" s="10">
        <v>17713</v>
      </c>
      <c r="K173" s="10">
        <v>19225</v>
      </c>
      <c r="L173" s="10">
        <v>20782</v>
      </c>
      <c r="M173" s="10">
        <v>21482</v>
      </c>
      <c r="N173" s="10">
        <v>21404</v>
      </c>
      <c r="O173" s="10">
        <v>21347</v>
      </c>
      <c r="P173" s="10">
        <v>21399</v>
      </c>
      <c r="Q173" s="10">
        <v>21003</v>
      </c>
      <c r="R173" s="10">
        <v>19911</v>
      </c>
      <c r="S173" s="10">
        <v>17676</v>
      </c>
      <c r="T173" s="10">
        <v>16695</v>
      </c>
      <c r="U173" s="10">
        <v>15436</v>
      </c>
      <c r="V173" s="10">
        <v>15021</v>
      </c>
      <c r="W173" s="10">
        <v>14394</v>
      </c>
      <c r="X173" s="10">
        <v>12311</v>
      </c>
      <c r="Y173" s="10">
        <v>11482</v>
      </c>
      <c r="AB173" s="13">
        <f t="shared" si="24"/>
        <v>2</v>
      </c>
      <c r="AC173" s="5">
        <f t="shared" si="17"/>
        <v>290629</v>
      </c>
      <c r="AD173" s="5">
        <f t="shared" si="18"/>
        <v>87968</v>
      </c>
      <c r="AE173" s="5">
        <f t="shared" si="19"/>
        <v>378597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21482</v>
      </c>
      <c r="AK173" s="12">
        <f t="shared" si="23"/>
        <v>12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3">
        <v>44361</v>
      </c>
      <c r="B174" s="10">
        <v>10908</v>
      </c>
      <c r="C174" s="10">
        <v>10697</v>
      </c>
      <c r="D174" s="10">
        <v>10496</v>
      </c>
      <c r="E174" s="10">
        <v>10544</v>
      </c>
      <c r="F174" s="10">
        <v>10733</v>
      </c>
      <c r="G174" s="10">
        <v>11512</v>
      </c>
      <c r="H174" s="10">
        <v>12722</v>
      </c>
      <c r="I174" s="10">
        <v>15891</v>
      </c>
      <c r="J174" s="10">
        <v>19275</v>
      </c>
      <c r="K174" s="10">
        <v>20519</v>
      </c>
      <c r="L174" s="10">
        <v>22187</v>
      </c>
      <c r="M174" s="10">
        <v>22706</v>
      </c>
      <c r="N174" s="10">
        <v>22862</v>
      </c>
      <c r="O174" s="10">
        <v>22968</v>
      </c>
      <c r="P174" s="10">
        <v>23370</v>
      </c>
      <c r="Q174" s="10">
        <v>22964</v>
      </c>
      <c r="R174" s="10">
        <v>21368</v>
      </c>
      <c r="S174" s="10">
        <v>18416</v>
      </c>
      <c r="T174" s="10">
        <v>17149</v>
      </c>
      <c r="U174" s="10">
        <v>15902</v>
      </c>
      <c r="V174" s="10">
        <v>15510</v>
      </c>
      <c r="W174" s="10">
        <v>14750</v>
      </c>
      <c r="X174" s="10">
        <v>12446</v>
      </c>
      <c r="Y174" s="10">
        <v>11476</v>
      </c>
      <c r="AB174" s="13">
        <f t="shared" si="24"/>
        <v>1</v>
      </c>
      <c r="AC174" s="5">
        <f t="shared" si="17"/>
        <v>0</v>
      </c>
      <c r="AD174" s="5">
        <f t="shared" si="18"/>
        <v>397371</v>
      </c>
      <c r="AE174" s="5">
        <f t="shared" si="19"/>
        <v>397371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23370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3">
        <v>44362</v>
      </c>
      <c r="B175" s="10">
        <v>10958</v>
      </c>
      <c r="C175" s="10">
        <v>10747</v>
      </c>
      <c r="D175" s="10">
        <v>10545</v>
      </c>
      <c r="E175" s="10">
        <v>10593</v>
      </c>
      <c r="F175" s="10">
        <v>10783</v>
      </c>
      <c r="G175" s="10">
        <v>11565</v>
      </c>
      <c r="H175" s="10">
        <v>12780</v>
      </c>
      <c r="I175" s="10">
        <v>15960</v>
      </c>
      <c r="J175" s="10">
        <v>19357</v>
      </c>
      <c r="K175" s="10">
        <v>20607</v>
      </c>
      <c r="L175" s="10">
        <v>22282</v>
      </c>
      <c r="M175" s="10">
        <v>22802</v>
      </c>
      <c r="N175" s="10">
        <v>22959</v>
      </c>
      <c r="O175" s="10">
        <v>23064</v>
      </c>
      <c r="P175" s="10">
        <v>23467</v>
      </c>
      <c r="Q175" s="10">
        <v>23059</v>
      </c>
      <c r="R175" s="10">
        <v>21458</v>
      </c>
      <c r="S175" s="10">
        <v>18488</v>
      </c>
      <c r="T175" s="10">
        <v>17214</v>
      </c>
      <c r="U175" s="10">
        <v>15962</v>
      </c>
      <c r="V175" s="10">
        <v>15568</v>
      </c>
      <c r="W175" s="10">
        <v>14806</v>
      </c>
      <c r="X175" s="10">
        <v>12493</v>
      </c>
      <c r="Y175" s="10">
        <v>11519</v>
      </c>
      <c r="AB175" s="13">
        <f t="shared" si="24"/>
        <v>2</v>
      </c>
      <c r="AC175" s="5">
        <f t="shared" si="17"/>
        <v>309546</v>
      </c>
      <c r="AD175" s="5">
        <f t="shared" si="18"/>
        <v>89490</v>
      </c>
      <c r="AE175" s="5">
        <f t="shared" si="19"/>
        <v>399036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23467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3">
        <v>44363</v>
      </c>
      <c r="B176" s="10">
        <v>10977</v>
      </c>
      <c r="C176" s="10">
        <v>10765</v>
      </c>
      <c r="D176" s="10">
        <v>10679</v>
      </c>
      <c r="E176" s="10">
        <v>10754</v>
      </c>
      <c r="F176" s="10">
        <v>10878</v>
      </c>
      <c r="G176" s="10">
        <v>11585</v>
      </c>
      <c r="H176" s="10">
        <v>12802</v>
      </c>
      <c r="I176" s="10">
        <v>15988</v>
      </c>
      <c r="J176" s="10">
        <v>19391</v>
      </c>
      <c r="K176" s="10">
        <v>20641</v>
      </c>
      <c r="L176" s="10">
        <v>22319</v>
      </c>
      <c r="M176" s="10">
        <v>22841</v>
      </c>
      <c r="N176" s="10">
        <v>22998</v>
      </c>
      <c r="O176" s="10">
        <v>23106</v>
      </c>
      <c r="P176" s="10">
        <v>23509</v>
      </c>
      <c r="Q176" s="10">
        <v>23100</v>
      </c>
      <c r="R176" s="10">
        <v>21496</v>
      </c>
      <c r="S176" s="10">
        <v>18520</v>
      </c>
      <c r="T176" s="10">
        <v>17244</v>
      </c>
      <c r="U176" s="10">
        <v>15990</v>
      </c>
      <c r="V176" s="10">
        <v>15596</v>
      </c>
      <c r="W176" s="10">
        <v>14832</v>
      </c>
      <c r="X176" s="10">
        <v>12516</v>
      </c>
      <c r="Y176" s="10">
        <v>11540</v>
      </c>
      <c r="AB176" s="13">
        <f t="shared" si="24"/>
        <v>7</v>
      </c>
      <c r="AC176" s="5">
        <f t="shared" si="17"/>
        <v>0</v>
      </c>
      <c r="AD176" s="5">
        <f t="shared" si="18"/>
        <v>400067</v>
      </c>
      <c r="AE176" s="5">
        <f t="shared" si="19"/>
        <v>400067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23509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3">
        <v>44364</v>
      </c>
      <c r="B177" s="10">
        <v>11009</v>
      </c>
      <c r="C177" s="10">
        <v>11393</v>
      </c>
      <c r="D177" s="10">
        <v>11255</v>
      </c>
      <c r="E177" s="10">
        <v>10929</v>
      </c>
      <c r="F177" s="10">
        <v>10833</v>
      </c>
      <c r="G177" s="10">
        <v>11618</v>
      </c>
      <c r="H177" s="10">
        <v>12839</v>
      </c>
      <c r="I177" s="10">
        <v>16034</v>
      </c>
      <c r="J177" s="10">
        <v>19447</v>
      </c>
      <c r="K177" s="10">
        <v>20702</v>
      </c>
      <c r="L177" s="10">
        <v>22384</v>
      </c>
      <c r="M177" s="10">
        <v>22907</v>
      </c>
      <c r="N177" s="10">
        <v>23064</v>
      </c>
      <c r="O177" s="10">
        <v>23171</v>
      </c>
      <c r="P177" s="10">
        <v>23576</v>
      </c>
      <c r="Q177" s="10">
        <v>23166</v>
      </c>
      <c r="R177" s="10">
        <v>21557</v>
      </c>
      <c r="S177" s="10">
        <v>18574</v>
      </c>
      <c r="T177" s="10">
        <v>17294</v>
      </c>
      <c r="U177" s="10">
        <v>16036</v>
      </c>
      <c r="V177" s="10">
        <v>15641</v>
      </c>
      <c r="W177" s="10">
        <v>14875</v>
      </c>
      <c r="X177" s="10">
        <v>12552</v>
      </c>
      <c r="Y177" s="10">
        <v>11573</v>
      </c>
      <c r="AB177" s="13">
        <f t="shared" si="24"/>
        <v>4</v>
      </c>
      <c r="AC177" s="5">
        <f t="shared" si="17"/>
        <v>310980</v>
      </c>
      <c r="AD177" s="5">
        <f t="shared" si="18"/>
        <v>91449</v>
      </c>
      <c r="AE177" s="5">
        <f t="shared" si="19"/>
        <v>402429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23576</v>
      </c>
      <c r="AK177" s="12">
        <f t="shared" si="23"/>
        <v>15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3">
        <v>44365</v>
      </c>
      <c r="B178" s="10">
        <v>10997</v>
      </c>
      <c r="C178" s="10">
        <v>10795</v>
      </c>
      <c r="D178" s="10">
        <v>10697</v>
      </c>
      <c r="E178" s="10">
        <v>10755</v>
      </c>
      <c r="F178" s="10">
        <v>10821</v>
      </c>
      <c r="G178" s="10">
        <v>11606</v>
      </c>
      <c r="H178" s="10">
        <v>12825</v>
      </c>
      <c r="I178" s="10">
        <v>16017</v>
      </c>
      <c r="J178" s="10">
        <v>19426</v>
      </c>
      <c r="K178" s="10">
        <v>20679</v>
      </c>
      <c r="L178" s="10">
        <v>22360</v>
      </c>
      <c r="M178" s="10">
        <v>22883</v>
      </c>
      <c r="N178" s="10">
        <v>23040</v>
      </c>
      <c r="O178" s="10">
        <v>23147</v>
      </c>
      <c r="P178" s="10">
        <v>23551</v>
      </c>
      <c r="Q178" s="10">
        <v>23142</v>
      </c>
      <c r="R178" s="10">
        <v>21535</v>
      </c>
      <c r="S178" s="10">
        <v>18554</v>
      </c>
      <c r="T178" s="10">
        <v>17276</v>
      </c>
      <c r="U178" s="10">
        <v>16019</v>
      </c>
      <c r="V178" s="10">
        <v>15624</v>
      </c>
      <c r="W178" s="10">
        <v>14859</v>
      </c>
      <c r="X178" s="10">
        <v>12538</v>
      </c>
      <c r="Y178" s="10">
        <v>11561</v>
      </c>
      <c r="AB178" s="13">
        <f t="shared" si="24"/>
        <v>6</v>
      </c>
      <c r="AC178" s="5">
        <f t="shared" si="17"/>
        <v>310650</v>
      </c>
      <c r="AD178" s="5">
        <f t="shared" si="18"/>
        <v>90057</v>
      </c>
      <c r="AE178" s="5">
        <f t="shared" si="19"/>
        <v>400707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23551</v>
      </c>
      <c r="AK178" s="12">
        <f t="shared" si="23"/>
        <v>15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3">
        <v>44366</v>
      </c>
      <c r="B179" s="10">
        <v>11134</v>
      </c>
      <c r="C179" s="10">
        <v>11204</v>
      </c>
      <c r="D179" s="10">
        <v>10935</v>
      </c>
      <c r="E179" s="10">
        <v>11037</v>
      </c>
      <c r="F179" s="10">
        <v>10954</v>
      </c>
      <c r="G179" s="10">
        <v>11303</v>
      </c>
      <c r="H179" s="10">
        <v>12235</v>
      </c>
      <c r="I179" s="10">
        <v>15004</v>
      </c>
      <c r="J179" s="10">
        <v>17919</v>
      </c>
      <c r="K179" s="10">
        <v>19448</v>
      </c>
      <c r="L179" s="10">
        <v>21023</v>
      </c>
      <c r="M179" s="10">
        <v>21731</v>
      </c>
      <c r="N179" s="10">
        <v>21651</v>
      </c>
      <c r="O179" s="10">
        <v>21595</v>
      </c>
      <c r="P179" s="10">
        <v>21647</v>
      </c>
      <c r="Q179" s="10">
        <v>21246</v>
      </c>
      <c r="R179" s="10">
        <v>20142</v>
      </c>
      <c r="S179" s="10">
        <v>17882</v>
      </c>
      <c r="T179" s="10">
        <v>16890</v>
      </c>
      <c r="U179" s="10">
        <v>15617</v>
      </c>
      <c r="V179" s="10">
        <v>15198</v>
      </c>
      <c r="W179" s="10">
        <v>14564</v>
      </c>
      <c r="X179" s="10">
        <v>12458</v>
      </c>
      <c r="Y179" s="10">
        <v>11623</v>
      </c>
      <c r="AB179" s="13">
        <f t="shared" si="24"/>
        <v>3</v>
      </c>
      <c r="AC179" s="5">
        <f t="shared" si="17"/>
        <v>294015</v>
      </c>
      <c r="AD179" s="5">
        <f t="shared" si="18"/>
        <v>90425</v>
      </c>
      <c r="AE179" s="5">
        <f t="shared" si="19"/>
        <v>384440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21731</v>
      </c>
      <c r="AK179" s="12">
        <f t="shared" si="23"/>
        <v>12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3">
        <v>44367</v>
      </c>
      <c r="B180" s="10">
        <v>11344</v>
      </c>
      <c r="C180" s="10">
        <v>11282</v>
      </c>
      <c r="D180" s="10">
        <v>11143</v>
      </c>
      <c r="E180" s="10">
        <v>10971</v>
      </c>
      <c r="F180" s="10">
        <v>10835</v>
      </c>
      <c r="G180" s="10">
        <v>11346</v>
      </c>
      <c r="H180" s="10">
        <v>12282</v>
      </c>
      <c r="I180" s="10">
        <v>15061</v>
      </c>
      <c r="J180" s="10">
        <v>17988</v>
      </c>
      <c r="K180" s="10">
        <v>19523</v>
      </c>
      <c r="L180" s="10">
        <v>21103</v>
      </c>
      <c r="M180" s="10">
        <v>21814</v>
      </c>
      <c r="N180" s="10">
        <v>21734</v>
      </c>
      <c r="O180" s="10">
        <v>21677</v>
      </c>
      <c r="P180" s="10">
        <v>21730</v>
      </c>
      <c r="Q180" s="10">
        <v>21327</v>
      </c>
      <c r="R180" s="10">
        <v>20412</v>
      </c>
      <c r="S180" s="10">
        <v>18618</v>
      </c>
      <c r="T180" s="10">
        <v>17499</v>
      </c>
      <c r="U180" s="10">
        <v>15677</v>
      </c>
      <c r="V180" s="10">
        <v>15256</v>
      </c>
      <c r="W180" s="10">
        <v>14621</v>
      </c>
      <c r="X180" s="10">
        <v>13214</v>
      </c>
      <c r="Y180" s="10">
        <v>12449</v>
      </c>
      <c r="AB180" s="13">
        <f t="shared" si="24"/>
        <v>3</v>
      </c>
      <c r="AC180" s="5">
        <f t="shared" si="17"/>
        <v>297254</v>
      </c>
      <c r="AD180" s="5">
        <f t="shared" si="18"/>
        <v>91652</v>
      </c>
      <c r="AE180" s="5">
        <f t="shared" si="19"/>
        <v>388906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21814</v>
      </c>
      <c r="AK180" s="12">
        <f t="shared" si="23"/>
        <v>12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3">
        <v>44368</v>
      </c>
      <c r="B181" s="10">
        <v>12140</v>
      </c>
      <c r="C181" s="10">
        <v>12074</v>
      </c>
      <c r="D181" s="10">
        <v>11843</v>
      </c>
      <c r="E181" s="10">
        <v>11721</v>
      </c>
      <c r="F181" s="10">
        <v>11644</v>
      </c>
      <c r="G181" s="10">
        <v>12000</v>
      </c>
      <c r="H181" s="10">
        <v>13106</v>
      </c>
      <c r="I181" s="10">
        <v>16193</v>
      </c>
      <c r="J181" s="10">
        <v>19639</v>
      </c>
      <c r="K181" s="10">
        <v>20905</v>
      </c>
      <c r="L181" s="10">
        <v>22858</v>
      </c>
      <c r="M181" s="10">
        <v>23805</v>
      </c>
      <c r="N181" s="10">
        <v>24510</v>
      </c>
      <c r="O181" s="10">
        <v>26087</v>
      </c>
      <c r="P181" s="10">
        <v>27297</v>
      </c>
      <c r="Q181" s="10">
        <v>25988</v>
      </c>
      <c r="R181" s="10">
        <v>24045</v>
      </c>
      <c r="S181" s="10">
        <v>21227</v>
      </c>
      <c r="T181" s="10">
        <v>19145</v>
      </c>
      <c r="U181" s="10">
        <v>17092</v>
      </c>
      <c r="V181" s="10">
        <v>15795</v>
      </c>
      <c r="W181" s="10">
        <v>15118</v>
      </c>
      <c r="X181" s="10">
        <v>13701</v>
      </c>
      <c r="Y181" s="10">
        <v>12738</v>
      </c>
      <c r="AB181" s="13">
        <f t="shared" si="24"/>
        <v>1</v>
      </c>
      <c r="AC181" s="5">
        <f t="shared" si="17"/>
        <v>0</v>
      </c>
      <c r="AD181" s="5">
        <f t="shared" si="18"/>
        <v>430671</v>
      </c>
      <c r="AE181" s="5">
        <f t="shared" si="19"/>
        <v>430671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27297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3">
        <v>44369</v>
      </c>
      <c r="B182" s="10">
        <v>12443</v>
      </c>
      <c r="C182" s="10">
        <v>12421</v>
      </c>
      <c r="D182" s="10">
        <v>12421</v>
      </c>
      <c r="E182" s="10">
        <v>12315</v>
      </c>
      <c r="F182" s="10">
        <v>12337</v>
      </c>
      <c r="G182" s="10">
        <v>12682</v>
      </c>
      <c r="H182" s="10">
        <v>13546</v>
      </c>
      <c r="I182" s="10">
        <v>16173</v>
      </c>
      <c r="J182" s="10">
        <v>19616</v>
      </c>
      <c r="K182" s="10">
        <v>20880</v>
      </c>
      <c r="L182" s="10">
        <v>22580</v>
      </c>
      <c r="M182" s="10">
        <v>23217</v>
      </c>
      <c r="N182" s="10">
        <v>23506</v>
      </c>
      <c r="O182" s="10">
        <v>25098</v>
      </c>
      <c r="P182" s="10">
        <v>25801</v>
      </c>
      <c r="Q182" s="10">
        <v>24382</v>
      </c>
      <c r="R182" s="10">
        <v>22041</v>
      </c>
      <c r="S182" s="10">
        <v>19530</v>
      </c>
      <c r="T182" s="10">
        <v>17855</v>
      </c>
      <c r="U182" s="10">
        <v>16176</v>
      </c>
      <c r="V182" s="10">
        <v>15776</v>
      </c>
      <c r="W182" s="10">
        <v>15004</v>
      </c>
      <c r="X182" s="10">
        <v>12661</v>
      </c>
      <c r="Y182" s="10">
        <v>11673</v>
      </c>
      <c r="AB182" s="13">
        <f t="shared" si="24"/>
        <v>3</v>
      </c>
      <c r="AC182" s="5">
        <f t="shared" si="17"/>
        <v>320296</v>
      </c>
      <c r="AD182" s="5">
        <f t="shared" si="18"/>
        <v>99838</v>
      </c>
      <c r="AE182" s="5">
        <f t="shared" si="19"/>
        <v>420134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25801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3">
        <v>44370</v>
      </c>
      <c r="B183" s="10">
        <v>11138</v>
      </c>
      <c r="C183" s="10">
        <v>10923</v>
      </c>
      <c r="D183" s="10">
        <v>10719</v>
      </c>
      <c r="E183" s="10">
        <v>10768</v>
      </c>
      <c r="F183" s="10">
        <v>10960</v>
      </c>
      <c r="G183" s="10">
        <v>11754</v>
      </c>
      <c r="H183" s="10">
        <v>12978</v>
      </c>
      <c r="I183" s="10">
        <v>16210</v>
      </c>
      <c r="J183" s="10">
        <v>19669</v>
      </c>
      <c r="K183" s="10">
        <v>20936</v>
      </c>
      <c r="L183" s="10">
        <v>22637</v>
      </c>
      <c r="M183" s="10">
        <v>23164</v>
      </c>
      <c r="N183" s="10">
        <v>23325</v>
      </c>
      <c r="O183" s="10">
        <v>23433</v>
      </c>
      <c r="P183" s="10">
        <v>23842</v>
      </c>
      <c r="Q183" s="10">
        <v>23428</v>
      </c>
      <c r="R183" s="10">
        <v>21802</v>
      </c>
      <c r="S183" s="10">
        <v>18785</v>
      </c>
      <c r="T183" s="10">
        <v>17491</v>
      </c>
      <c r="U183" s="10">
        <v>16220</v>
      </c>
      <c r="V183" s="10">
        <v>15820</v>
      </c>
      <c r="W183" s="10">
        <v>15046</v>
      </c>
      <c r="X183" s="10">
        <v>12697</v>
      </c>
      <c r="Y183" s="10">
        <v>11708</v>
      </c>
      <c r="AB183" s="13">
        <f t="shared" si="24"/>
        <v>7</v>
      </c>
      <c r="AC183" s="5">
        <f t="shared" si="17"/>
        <v>0</v>
      </c>
      <c r="AD183" s="5">
        <f t="shared" si="18"/>
        <v>405453</v>
      </c>
      <c r="AE183" s="5">
        <f t="shared" si="19"/>
        <v>405453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23842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3">
        <v>44371</v>
      </c>
      <c r="B184" s="10">
        <v>11143</v>
      </c>
      <c r="C184" s="10">
        <v>10929</v>
      </c>
      <c r="D184" s="10">
        <v>10724</v>
      </c>
      <c r="E184" s="10">
        <v>10773</v>
      </c>
      <c r="F184" s="10">
        <v>10966</v>
      </c>
      <c r="G184" s="10">
        <v>11760</v>
      </c>
      <c r="H184" s="10">
        <v>12994</v>
      </c>
      <c r="I184" s="10">
        <v>16227</v>
      </c>
      <c r="J184" s="10">
        <v>19679</v>
      </c>
      <c r="K184" s="10">
        <v>20947</v>
      </c>
      <c r="L184" s="10">
        <v>22649</v>
      </c>
      <c r="M184" s="10">
        <v>23178</v>
      </c>
      <c r="N184" s="10">
        <v>23337</v>
      </c>
      <c r="O184" s="10">
        <v>23446</v>
      </c>
      <c r="P184" s="10">
        <v>23855</v>
      </c>
      <c r="Q184" s="10">
        <v>23440</v>
      </c>
      <c r="R184" s="10">
        <v>21813</v>
      </c>
      <c r="S184" s="10">
        <v>18795</v>
      </c>
      <c r="T184" s="10">
        <v>17501</v>
      </c>
      <c r="U184" s="10">
        <v>16229</v>
      </c>
      <c r="V184" s="10">
        <v>15828</v>
      </c>
      <c r="W184" s="10">
        <v>15054</v>
      </c>
      <c r="X184" s="10">
        <v>12704</v>
      </c>
      <c r="Y184" s="10">
        <v>11714</v>
      </c>
      <c r="AB184" s="13">
        <f t="shared" si="24"/>
        <v>5</v>
      </c>
      <c r="AC184" s="5">
        <f t="shared" si="17"/>
        <v>314682</v>
      </c>
      <c r="AD184" s="5">
        <f t="shared" si="18"/>
        <v>91003</v>
      </c>
      <c r="AE184" s="5">
        <f t="shared" si="19"/>
        <v>405685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23855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3">
        <v>44372</v>
      </c>
      <c r="B185" s="10">
        <v>11159</v>
      </c>
      <c r="C185" s="10">
        <v>10944</v>
      </c>
      <c r="D185" s="10">
        <v>10739</v>
      </c>
      <c r="E185" s="10">
        <v>10788</v>
      </c>
      <c r="F185" s="10">
        <v>10981</v>
      </c>
      <c r="G185" s="10">
        <v>11777</v>
      </c>
      <c r="H185" s="10">
        <v>13014</v>
      </c>
      <c r="I185" s="10">
        <v>16254</v>
      </c>
      <c r="J185" s="10">
        <v>19713</v>
      </c>
      <c r="K185" s="10">
        <v>20984</v>
      </c>
      <c r="L185" s="10">
        <v>22690</v>
      </c>
      <c r="M185" s="10">
        <v>23220</v>
      </c>
      <c r="N185" s="10">
        <v>23380</v>
      </c>
      <c r="O185" s="10">
        <v>23488</v>
      </c>
      <c r="P185" s="10">
        <v>23898</v>
      </c>
      <c r="Q185" s="10">
        <v>23483</v>
      </c>
      <c r="R185" s="10">
        <v>21852</v>
      </c>
      <c r="S185" s="10">
        <v>18828</v>
      </c>
      <c r="T185" s="10">
        <v>17530</v>
      </c>
      <c r="U185" s="10">
        <v>16256</v>
      </c>
      <c r="V185" s="10">
        <v>15854</v>
      </c>
      <c r="W185" s="10">
        <v>15078</v>
      </c>
      <c r="X185" s="10">
        <v>12723</v>
      </c>
      <c r="Y185" s="10">
        <v>11731</v>
      </c>
      <c r="AB185" s="13">
        <f t="shared" si="24"/>
        <v>7</v>
      </c>
      <c r="AC185" s="5">
        <f t="shared" si="17"/>
        <v>0</v>
      </c>
      <c r="AD185" s="5">
        <f t="shared" si="18"/>
        <v>406364</v>
      </c>
      <c r="AE185" s="5">
        <f t="shared" si="19"/>
        <v>406364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23898</v>
      </c>
      <c r="AK185" s="12">
        <f t="shared" si="23"/>
        <v>15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3">
        <v>44373</v>
      </c>
      <c r="B186" s="10">
        <v>11182</v>
      </c>
      <c r="C186" s="10">
        <v>10996</v>
      </c>
      <c r="D186" s="10">
        <v>10809</v>
      </c>
      <c r="E186" s="10">
        <v>10743</v>
      </c>
      <c r="F186" s="10">
        <v>10946</v>
      </c>
      <c r="G186" s="10">
        <v>11463</v>
      </c>
      <c r="H186" s="10">
        <v>12408</v>
      </c>
      <c r="I186" s="10">
        <v>15217</v>
      </c>
      <c r="J186" s="10">
        <v>18173</v>
      </c>
      <c r="K186" s="10">
        <v>19724</v>
      </c>
      <c r="L186" s="10">
        <v>21321</v>
      </c>
      <c r="M186" s="10">
        <v>22039</v>
      </c>
      <c r="N186" s="10">
        <v>21958</v>
      </c>
      <c r="O186" s="10">
        <v>21901</v>
      </c>
      <c r="P186" s="10">
        <v>21954</v>
      </c>
      <c r="Q186" s="10">
        <v>21547</v>
      </c>
      <c r="R186" s="10">
        <v>20427</v>
      </c>
      <c r="S186" s="10">
        <v>18135</v>
      </c>
      <c r="T186" s="10">
        <v>17129</v>
      </c>
      <c r="U186" s="10">
        <v>15838</v>
      </c>
      <c r="V186" s="10">
        <v>15413</v>
      </c>
      <c r="W186" s="10">
        <v>14770</v>
      </c>
      <c r="X186" s="10">
        <v>12663</v>
      </c>
      <c r="Y186" s="10">
        <v>12003</v>
      </c>
      <c r="AB186" s="13">
        <f t="shared" si="24"/>
        <v>2</v>
      </c>
      <c r="AC186" s="5">
        <f t="shared" si="17"/>
        <v>298209</v>
      </c>
      <c r="AD186" s="5">
        <f t="shared" si="18"/>
        <v>90550</v>
      </c>
      <c r="AE186" s="5">
        <f t="shared" si="19"/>
        <v>388759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22039</v>
      </c>
      <c r="AK186" s="12">
        <f t="shared" si="23"/>
        <v>12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3">
        <v>44374</v>
      </c>
      <c r="B187" s="10">
        <v>11749</v>
      </c>
      <c r="C187" s="10">
        <v>11800</v>
      </c>
      <c r="D187" s="10">
        <v>11534</v>
      </c>
      <c r="E187" s="10">
        <v>11555</v>
      </c>
      <c r="F187" s="10">
        <v>11301</v>
      </c>
      <c r="G187" s="10">
        <v>11503</v>
      </c>
      <c r="H187" s="10">
        <v>12452</v>
      </c>
      <c r="I187" s="10">
        <v>15270</v>
      </c>
      <c r="J187" s="10">
        <v>18237</v>
      </c>
      <c r="K187" s="10">
        <v>19794</v>
      </c>
      <c r="L187" s="10">
        <v>21396</v>
      </c>
      <c r="M187" s="10">
        <v>22304</v>
      </c>
      <c r="N187" s="10">
        <v>22837</v>
      </c>
      <c r="O187" s="10">
        <v>23837</v>
      </c>
      <c r="P187" s="10">
        <v>24312</v>
      </c>
      <c r="Q187" s="10">
        <v>24204</v>
      </c>
      <c r="R187" s="10">
        <v>23407</v>
      </c>
      <c r="S187" s="10">
        <v>21286</v>
      </c>
      <c r="T187" s="10">
        <v>19711</v>
      </c>
      <c r="U187" s="10">
        <v>17567</v>
      </c>
      <c r="V187" s="10">
        <v>16828</v>
      </c>
      <c r="W187" s="10">
        <v>16592</v>
      </c>
      <c r="X187" s="10">
        <v>15269</v>
      </c>
      <c r="Y187" s="10">
        <v>14550</v>
      </c>
      <c r="AB187" s="13">
        <f t="shared" si="24"/>
        <v>2</v>
      </c>
      <c r="AC187" s="5">
        <f t="shared" si="17"/>
        <v>322851</v>
      </c>
      <c r="AD187" s="5">
        <f t="shared" si="18"/>
        <v>96444</v>
      </c>
      <c r="AE187" s="5">
        <f t="shared" si="19"/>
        <v>419295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24312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3">
        <v>44375</v>
      </c>
      <c r="B188" s="10">
        <v>13988</v>
      </c>
      <c r="C188" s="10">
        <v>13988</v>
      </c>
      <c r="D188" s="10">
        <v>13848</v>
      </c>
      <c r="E188" s="10">
        <v>13703</v>
      </c>
      <c r="F188" s="10">
        <v>13633</v>
      </c>
      <c r="G188" s="10">
        <v>14065</v>
      </c>
      <c r="H188" s="10">
        <v>15559</v>
      </c>
      <c r="I188" s="10">
        <v>17742</v>
      </c>
      <c r="J188" s="10">
        <v>22441</v>
      </c>
      <c r="K188" s="10">
        <v>24110</v>
      </c>
      <c r="L188" s="10">
        <v>27649</v>
      </c>
      <c r="M188" s="10">
        <v>29087</v>
      </c>
      <c r="N188" s="10">
        <v>28965</v>
      </c>
      <c r="O188" s="10">
        <v>30820</v>
      </c>
      <c r="P188" s="10">
        <v>31998</v>
      </c>
      <c r="Q188" s="10">
        <v>30961</v>
      </c>
      <c r="R188" s="10">
        <v>28315</v>
      </c>
      <c r="S188" s="10">
        <v>24977</v>
      </c>
      <c r="T188" s="10">
        <v>22851</v>
      </c>
      <c r="U188" s="10">
        <v>20758</v>
      </c>
      <c r="V188" s="10">
        <v>19202</v>
      </c>
      <c r="W188" s="10">
        <v>19042</v>
      </c>
      <c r="X188" s="10">
        <v>17136</v>
      </c>
      <c r="Y188" s="10">
        <v>16210</v>
      </c>
      <c r="AB188" s="13">
        <f t="shared" si="24"/>
        <v>1</v>
      </c>
      <c r="AC188" s="5">
        <f t="shared" si="17"/>
        <v>0</v>
      </c>
      <c r="AD188" s="5">
        <f t="shared" si="18"/>
        <v>511048</v>
      </c>
      <c r="AE188" s="5">
        <f t="shared" si="19"/>
        <v>511048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31998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3">
        <v>44376</v>
      </c>
      <c r="B189" s="10">
        <v>15893</v>
      </c>
      <c r="C189" s="10">
        <v>15763</v>
      </c>
      <c r="D189" s="10">
        <v>15494</v>
      </c>
      <c r="E189" s="10">
        <v>15274</v>
      </c>
      <c r="F189" s="10">
        <v>15000</v>
      </c>
      <c r="G189" s="10">
        <v>15282</v>
      </c>
      <c r="H189" s="10">
        <v>16699</v>
      </c>
      <c r="I189" s="10">
        <v>18993</v>
      </c>
      <c r="J189" s="10">
        <v>24006</v>
      </c>
      <c r="K189" s="10">
        <v>25265</v>
      </c>
      <c r="L189" s="10">
        <v>28535</v>
      </c>
      <c r="M189" s="10">
        <v>30104</v>
      </c>
      <c r="N189" s="10">
        <v>30040</v>
      </c>
      <c r="O189" s="10">
        <v>31998</v>
      </c>
      <c r="P189" s="10">
        <v>33316</v>
      </c>
      <c r="Q189" s="10">
        <v>31784</v>
      </c>
      <c r="R189" s="10">
        <v>28895</v>
      </c>
      <c r="S189" s="10">
        <v>25463</v>
      </c>
      <c r="T189" s="10">
        <v>23348</v>
      </c>
      <c r="U189" s="10">
        <v>20755</v>
      </c>
      <c r="V189" s="10">
        <v>19321</v>
      </c>
      <c r="W189" s="10">
        <v>19054</v>
      </c>
      <c r="X189" s="10">
        <v>17672</v>
      </c>
      <c r="Y189" s="10">
        <v>16639</v>
      </c>
      <c r="AB189" s="13">
        <f t="shared" si="24"/>
        <v>2</v>
      </c>
      <c r="AC189" s="5">
        <f t="shared" si="17"/>
        <v>408549</v>
      </c>
      <c r="AD189" s="5">
        <f t="shared" si="18"/>
        <v>126044</v>
      </c>
      <c r="AE189" s="5">
        <f t="shared" si="19"/>
        <v>534593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33316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3">
        <v>44377</v>
      </c>
      <c r="B190" s="10">
        <v>16346</v>
      </c>
      <c r="C190" s="10">
        <v>16282</v>
      </c>
      <c r="D190" s="10">
        <v>16119</v>
      </c>
      <c r="E190" s="10">
        <v>15670</v>
      </c>
      <c r="F190" s="10">
        <v>15360</v>
      </c>
      <c r="G190" s="10">
        <v>15382</v>
      </c>
      <c r="H190" s="10">
        <v>16677</v>
      </c>
      <c r="I190" s="10">
        <v>18881</v>
      </c>
      <c r="J190" s="10">
        <v>23326</v>
      </c>
      <c r="K190" s="10">
        <v>24390</v>
      </c>
      <c r="L190" s="10">
        <v>28089</v>
      </c>
      <c r="M190" s="10">
        <v>30044</v>
      </c>
      <c r="N190" s="10">
        <v>29842</v>
      </c>
      <c r="O190" s="10">
        <v>31776</v>
      </c>
      <c r="P190" s="10">
        <v>33029</v>
      </c>
      <c r="Q190" s="10">
        <v>30396</v>
      </c>
      <c r="R190" s="10">
        <v>26962</v>
      </c>
      <c r="S190" s="10">
        <v>23767</v>
      </c>
      <c r="T190" s="10">
        <v>21481</v>
      </c>
      <c r="U190" s="10">
        <v>19108</v>
      </c>
      <c r="V190" s="10">
        <v>18003</v>
      </c>
      <c r="W190" s="10">
        <v>17699</v>
      </c>
      <c r="X190" s="10">
        <v>15986</v>
      </c>
      <c r="Y190" s="10">
        <v>14807</v>
      </c>
      <c r="AB190" s="13">
        <f t="shared" si="24"/>
        <v>7</v>
      </c>
      <c r="AC190" s="5">
        <f t="shared" si="17"/>
        <v>0</v>
      </c>
      <c r="AD190" s="5">
        <f t="shared" si="18"/>
        <v>519422</v>
      </c>
      <c r="AE190" s="5">
        <f t="shared" si="19"/>
        <v>519422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33029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3">
        <v>44378</v>
      </c>
      <c r="B191" s="10">
        <v>16075</v>
      </c>
      <c r="C191" s="10">
        <v>15977</v>
      </c>
      <c r="D191" s="10">
        <v>16187</v>
      </c>
      <c r="E191" s="10">
        <v>15570</v>
      </c>
      <c r="F191" s="10">
        <v>15341</v>
      </c>
      <c r="G191" s="10">
        <v>15613</v>
      </c>
      <c r="H191" s="10">
        <v>16671</v>
      </c>
      <c r="I191" s="10">
        <v>19292</v>
      </c>
      <c r="J191" s="10">
        <v>24152</v>
      </c>
      <c r="K191" s="10">
        <v>23992</v>
      </c>
      <c r="L191" s="10">
        <v>25860</v>
      </c>
      <c r="M191" s="10">
        <v>26634</v>
      </c>
      <c r="N191" s="10">
        <v>27889</v>
      </c>
      <c r="O191" s="10">
        <v>28948</v>
      </c>
      <c r="P191" s="10">
        <v>29347</v>
      </c>
      <c r="Q191" s="10">
        <v>28569</v>
      </c>
      <c r="R191" s="10">
        <v>25182</v>
      </c>
      <c r="S191" s="10">
        <v>21913</v>
      </c>
      <c r="T191" s="10">
        <v>20473</v>
      </c>
      <c r="U191" s="10">
        <v>18493</v>
      </c>
      <c r="V191" s="10">
        <v>17535</v>
      </c>
      <c r="W191" s="10">
        <v>16384</v>
      </c>
      <c r="X191" s="10">
        <v>14887</v>
      </c>
      <c r="Y191" s="10">
        <v>13921</v>
      </c>
      <c r="AB191" s="13">
        <f t="shared" si="24"/>
        <v>2</v>
      </c>
      <c r="AC191" s="5">
        <f t="shared" si="17"/>
        <v>369550</v>
      </c>
      <c r="AD191" s="5">
        <f t="shared" si="18"/>
        <v>125355</v>
      </c>
      <c r="AE191" s="5">
        <f t="shared" si="19"/>
        <v>494905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29347</v>
      </c>
      <c r="AK191" s="12">
        <f t="shared" si="23"/>
        <v>15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3">
        <v>44379</v>
      </c>
      <c r="B192" s="10">
        <v>13163</v>
      </c>
      <c r="C192" s="10">
        <v>12936</v>
      </c>
      <c r="D192" s="10">
        <v>12968</v>
      </c>
      <c r="E192" s="10">
        <v>12699</v>
      </c>
      <c r="F192" s="10">
        <v>12243</v>
      </c>
      <c r="G192" s="10">
        <v>12140</v>
      </c>
      <c r="H192" s="10">
        <v>13457</v>
      </c>
      <c r="I192" s="10">
        <v>16828</v>
      </c>
      <c r="J192" s="10">
        <v>20881</v>
      </c>
      <c r="K192" s="10">
        <v>22523</v>
      </c>
      <c r="L192" s="10">
        <v>24397</v>
      </c>
      <c r="M192" s="10">
        <v>25036</v>
      </c>
      <c r="N192" s="10">
        <v>25211</v>
      </c>
      <c r="O192" s="10">
        <v>26030</v>
      </c>
      <c r="P192" s="10">
        <v>25391</v>
      </c>
      <c r="Q192" s="10">
        <v>25507</v>
      </c>
      <c r="R192" s="10">
        <v>23684</v>
      </c>
      <c r="S192" s="10">
        <v>20336</v>
      </c>
      <c r="T192" s="10">
        <v>18731</v>
      </c>
      <c r="U192" s="10">
        <v>17721</v>
      </c>
      <c r="V192" s="10">
        <v>17511</v>
      </c>
      <c r="W192" s="10">
        <v>16435</v>
      </c>
      <c r="X192" s="10">
        <v>14367</v>
      </c>
      <c r="Y192" s="10">
        <v>12890</v>
      </c>
      <c r="AB192" s="13">
        <f t="shared" si="24"/>
        <v>2</v>
      </c>
      <c r="AC192" s="5">
        <f t="shared" si="17"/>
        <v>340589</v>
      </c>
      <c r="AD192" s="5">
        <f t="shared" si="18"/>
        <v>102496</v>
      </c>
      <c r="AE192" s="5">
        <f t="shared" si="19"/>
        <v>443085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26030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3">
        <v>44380</v>
      </c>
      <c r="B193" s="10">
        <v>11744</v>
      </c>
      <c r="C193" s="10">
        <v>11523</v>
      </c>
      <c r="D193" s="10">
        <v>11557</v>
      </c>
      <c r="E193" s="10">
        <v>11099</v>
      </c>
      <c r="F193" s="10">
        <v>11372</v>
      </c>
      <c r="G193" s="10">
        <v>11819</v>
      </c>
      <c r="H193" s="10">
        <v>12982</v>
      </c>
      <c r="I193" s="10">
        <v>15954</v>
      </c>
      <c r="J193" s="10">
        <v>19499</v>
      </c>
      <c r="K193" s="10">
        <v>21296</v>
      </c>
      <c r="L193" s="10">
        <v>23055</v>
      </c>
      <c r="M193" s="10">
        <v>23905</v>
      </c>
      <c r="N193" s="10">
        <v>23814</v>
      </c>
      <c r="O193" s="10">
        <v>24495</v>
      </c>
      <c r="P193" s="10">
        <v>23844</v>
      </c>
      <c r="Q193" s="10">
        <v>23743</v>
      </c>
      <c r="R193" s="10">
        <v>22337</v>
      </c>
      <c r="S193" s="10">
        <v>19612</v>
      </c>
      <c r="T193" s="10">
        <v>18255</v>
      </c>
      <c r="U193" s="10">
        <v>16996</v>
      </c>
      <c r="V193" s="10">
        <v>16982</v>
      </c>
      <c r="W193" s="10">
        <v>15980</v>
      </c>
      <c r="X193" s="10">
        <v>13956</v>
      </c>
      <c r="Y193" s="10">
        <v>12725</v>
      </c>
      <c r="AB193" s="13">
        <f t="shared" si="24"/>
        <v>4</v>
      </c>
      <c r="AC193" s="5">
        <f t="shared" si="17"/>
        <v>323723</v>
      </c>
      <c r="AD193" s="5">
        <f t="shared" si="18"/>
        <v>94821</v>
      </c>
      <c r="AE193" s="5">
        <f t="shared" si="19"/>
        <v>418544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24495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3">
        <v>44381</v>
      </c>
      <c r="B194" s="10">
        <v>11746</v>
      </c>
      <c r="C194" s="10">
        <v>11524</v>
      </c>
      <c r="D194" s="10">
        <v>11558</v>
      </c>
      <c r="E194" s="10">
        <v>11102</v>
      </c>
      <c r="F194" s="10">
        <v>11372</v>
      </c>
      <c r="G194" s="10">
        <v>11820</v>
      </c>
      <c r="H194" s="10">
        <v>12982</v>
      </c>
      <c r="I194" s="10">
        <v>15956</v>
      </c>
      <c r="J194" s="10">
        <v>19501</v>
      </c>
      <c r="K194" s="10">
        <v>21298</v>
      </c>
      <c r="L194" s="10">
        <v>23057</v>
      </c>
      <c r="M194" s="10">
        <v>23909</v>
      </c>
      <c r="N194" s="10">
        <v>23815</v>
      </c>
      <c r="O194" s="10">
        <v>24497</v>
      </c>
      <c r="P194" s="10">
        <v>23846</v>
      </c>
      <c r="Q194" s="10">
        <v>23745</v>
      </c>
      <c r="R194" s="10">
        <v>22339</v>
      </c>
      <c r="S194" s="10">
        <v>19613</v>
      </c>
      <c r="T194" s="10">
        <v>18255</v>
      </c>
      <c r="U194" s="10">
        <v>16995</v>
      </c>
      <c r="V194" s="10">
        <v>16984</v>
      </c>
      <c r="W194" s="10">
        <v>15980</v>
      </c>
      <c r="X194" s="10">
        <v>13958</v>
      </c>
      <c r="Y194" s="10">
        <v>12726</v>
      </c>
      <c r="AB194" s="13">
        <v>8</v>
      </c>
      <c r="AC194" s="5">
        <f t="shared" si="17"/>
        <v>0</v>
      </c>
      <c r="AD194" s="5">
        <f t="shared" si="18"/>
        <v>418578</v>
      </c>
      <c r="AE194" s="5">
        <f t="shared" si="19"/>
        <v>418578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24497</v>
      </c>
      <c r="AK194" s="12">
        <f t="shared" si="23"/>
        <v>14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3">
        <v>44382</v>
      </c>
      <c r="B195" s="10">
        <v>11863</v>
      </c>
      <c r="C195" s="10">
        <v>11616</v>
      </c>
      <c r="D195" s="10">
        <v>11696</v>
      </c>
      <c r="E195" s="10">
        <v>11771</v>
      </c>
      <c r="F195" s="10">
        <v>11480</v>
      </c>
      <c r="G195" s="10">
        <v>12143</v>
      </c>
      <c r="H195" s="10">
        <v>13460</v>
      </c>
      <c r="I195" s="10">
        <v>16831</v>
      </c>
      <c r="J195" s="10">
        <v>20882</v>
      </c>
      <c r="K195" s="10">
        <v>22525</v>
      </c>
      <c r="L195" s="10">
        <v>24400</v>
      </c>
      <c r="M195" s="10">
        <v>25071</v>
      </c>
      <c r="N195" s="10">
        <v>25539</v>
      </c>
      <c r="O195" s="10">
        <v>26334</v>
      </c>
      <c r="P195" s="10">
        <v>25698</v>
      </c>
      <c r="Q195" s="10">
        <v>25814</v>
      </c>
      <c r="R195" s="10">
        <v>24021</v>
      </c>
      <c r="S195" s="10">
        <v>20574</v>
      </c>
      <c r="T195" s="10">
        <v>18852</v>
      </c>
      <c r="U195" s="10">
        <v>17721</v>
      </c>
      <c r="V195" s="10">
        <v>17513</v>
      </c>
      <c r="W195" s="10">
        <v>16438</v>
      </c>
      <c r="X195" s="10">
        <v>14369</v>
      </c>
      <c r="Y195" s="10">
        <v>12892</v>
      </c>
      <c r="AB195" s="13">
        <f t="shared" si="24"/>
        <v>4</v>
      </c>
      <c r="AC195" s="5">
        <f t="shared" si="17"/>
        <v>342582</v>
      </c>
      <c r="AD195" s="5">
        <f t="shared" si="18"/>
        <v>96921</v>
      </c>
      <c r="AE195" s="5">
        <f t="shared" si="19"/>
        <v>439503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26334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3">
        <v>44383</v>
      </c>
      <c r="B196" s="10">
        <v>11882</v>
      </c>
      <c r="C196" s="10">
        <v>11635</v>
      </c>
      <c r="D196" s="10">
        <v>11715</v>
      </c>
      <c r="E196" s="10">
        <v>11433</v>
      </c>
      <c r="F196" s="10">
        <v>11498</v>
      </c>
      <c r="G196" s="10">
        <v>12164</v>
      </c>
      <c r="H196" s="10">
        <v>13485</v>
      </c>
      <c r="I196" s="10">
        <v>16869</v>
      </c>
      <c r="J196" s="10">
        <v>20937</v>
      </c>
      <c r="K196" s="10">
        <v>22586</v>
      </c>
      <c r="L196" s="10">
        <v>24468</v>
      </c>
      <c r="M196" s="10">
        <v>25109</v>
      </c>
      <c r="N196" s="10">
        <v>25286</v>
      </c>
      <c r="O196" s="10">
        <v>26107</v>
      </c>
      <c r="P196" s="10">
        <v>25467</v>
      </c>
      <c r="Q196" s="10">
        <v>25583</v>
      </c>
      <c r="R196" s="10">
        <v>23754</v>
      </c>
      <c r="S196" s="10">
        <v>20393</v>
      </c>
      <c r="T196" s="10">
        <v>19465</v>
      </c>
      <c r="U196" s="10">
        <v>18037</v>
      </c>
      <c r="V196" s="10">
        <v>17557</v>
      </c>
      <c r="W196" s="10">
        <v>16477</v>
      </c>
      <c r="X196" s="10">
        <v>14620</v>
      </c>
      <c r="Y196" s="10">
        <v>13733</v>
      </c>
      <c r="AB196" s="13">
        <f t="shared" si="24"/>
        <v>2</v>
      </c>
      <c r="AC196" s="5">
        <f t="shared" si="17"/>
        <v>342715</v>
      </c>
      <c r="AD196" s="5">
        <f t="shared" si="18"/>
        <v>97545</v>
      </c>
      <c r="AE196" s="5">
        <f t="shared" si="19"/>
        <v>440260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26107</v>
      </c>
      <c r="AK196" s="12">
        <f t="shared" si="23"/>
        <v>14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3">
        <v>44384</v>
      </c>
      <c r="B197" s="10">
        <v>14244</v>
      </c>
      <c r="C197" s="10">
        <v>14123</v>
      </c>
      <c r="D197" s="10">
        <v>14187</v>
      </c>
      <c r="E197" s="10">
        <v>13769</v>
      </c>
      <c r="F197" s="10">
        <v>13630</v>
      </c>
      <c r="G197" s="10">
        <v>13818</v>
      </c>
      <c r="H197" s="10">
        <v>15037</v>
      </c>
      <c r="I197" s="10">
        <v>17939</v>
      </c>
      <c r="J197" s="10">
        <v>23149</v>
      </c>
      <c r="K197" s="10">
        <v>23748</v>
      </c>
      <c r="L197" s="10">
        <v>25629</v>
      </c>
      <c r="M197" s="10">
        <v>26270</v>
      </c>
      <c r="N197" s="10">
        <v>26436</v>
      </c>
      <c r="O197" s="10">
        <v>27303</v>
      </c>
      <c r="P197" s="10">
        <v>27864</v>
      </c>
      <c r="Q197" s="10">
        <v>27140</v>
      </c>
      <c r="R197" s="10">
        <v>24725</v>
      </c>
      <c r="S197" s="10">
        <v>21099</v>
      </c>
      <c r="T197" s="10">
        <v>19343</v>
      </c>
      <c r="U197" s="10">
        <v>18108</v>
      </c>
      <c r="V197" s="10">
        <v>17789</v>
      </c>
      <c r="W197" s="10">
        <v>16626</v>
      </c>
      <c r="X197" s="10">
        <v>14501</v>
      </c>
      <c r="Y197" s="10">
        <v>13006</v>
      </c>
      <c r="AB197" s="13">
        <f t="shared" si="24"/>
        <v>5</v>
      </c>
      <c r="AC197" s="5">
        <f t="shared" si="17"/>
        <v>357669</v>
      </c>
      <c r="AD197" s="5">
        <f t="shared" si="18"/>
        <v>111814</v>
      </c>
      <c r="AE197" s="5">
        <f t="shared" si="19"/>
        <v>469483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27864</v>
      </c>
      <c r="AK197" s="12">
        <f t="shared" si="23"/>
        <v>15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3">
        <v>44385</v>
      </c>
      <c r="B198" s="10">
        <v>12083</v>
      </c>
      <c r="C198" s="10">
        <v>12538</v>
      </c>
      <c r="D198" s="10">
        <v>12061</v>
      </c>
      <c r="E198" s="10">
        <v>11820</v>
      </c>
      <c r="F198" s="10">
        <v>11869</v>
      </c>
      <c r="G198" s="10">
        <v>12299</v>
      </c>
      <c r="H198" s="10">
        <v>13633</v>
      </c>
      <c r="I198" s="10">
        <v>17051</v>
      </c>
      <c r="J198" s="10">
        <v>21181</v>
      </c>
      <c r="K198" s="10">
        <v>22909</v>
      </c>
      <c r="L198" s="10">
        <v>24848</v>
      </c>
      <c r="M198" s="10">
        <v>25570</v>
      </c>
      <c r="N198" s="10">
        <v>25866</v>
      </c>
      <c r="O198" s="10">
        <v>26748</v>
      </c>
      <c r="P198" s="10">
        <v>26003</v>
      </c>
      <c r="Q198" s="10">
        <v>26167</v>
      </c>
      <c r="R198" s="10">
        <v>24176</v>
      </c>
      <c r="S198" s="10">
        <v>20671</v>
      </c>
      <c r="T198" s="10">
        <v>18987</v>
      </c>
      <c r="U198" s="10">
        <v>17955</v>
      </c>
      <c r="V198" s="10">
        <v>17741</v>
      </c>
      <c r="W198" s="10">
        <v>16652</v>
      </c>
      <c r="X198" s="10">
        <v>14556</v>
      </c>
      <c r="Y198" s="10">
        <v>13059</v>
      </c>
      <c r="AB198" s="13">
        <f t="shared" si="24"/>
        <v>7</v>
      </c>
      <c r="AC198" s="5">
        <f t="shared" si="17"/>
        <v>0</v>
      </c>
      <c r="AD198" s="5">
        <f t="shared" si="18"/>
        <v>446443</v>
      </c>
      <c r="AE198" s="5">
        <f t="shared" si="19"/>
        <v>446443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26748</v>
      </c>
      <c r="AK198" s="12">
        <f t="shared" si="23"/>
        <v>14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3">
        <v>44386</v>
      </c>
      <c r="B199" s="10">
        <v>12051</v>
      </c>
      <c r="C199" s="10">
        <v>11800</v>
      </c>
      <c r="D199" s="10">
        <v>11881</v>
      </c>
      <c r="E199" s="10">
        <v>11406</v>
      </c>
      <c r="F199" s="10">
        <v>11661</v>
      </c>
      <c r="G199" s="10">
        <v>12336</v>
      </c>
      <c r="H199" s="10">
        <v>13781</v>
      </c>
      <c r="I199" s="10">
        <v>17496</v>
      </c>
      <c r="J199" s="10">
        <v>21731</v>
      </c>
      <c r="K199" s="10">
        <v>23539</v>
      </c>
      <c r="L199" s="10">
        <v>25599</v>
      </c>
      <c r="M199" s="10">
        <v>26350</v>
      </c>
      <c r="N199" s="10">
        <v>26519</v>
      </c>
      <c r="O199" s="10">
        <v>27463</v>
      </c>
      <c r="P199" s="10">
        <v>26866</v>
      </c>
      <c r="Q199" s="10">
        <v>26929</v>
      </c>
      <c r="R199" s="10">
        <v>25025</v>
      </c>
      <c r="S199" s="10">
        <v>21496</v>
      </c>
      <c r="T199" s="10">
        <v>19860</v>
      </c>
      <c r="U199" s="10">
        <v>18715</v>
      </c>
      <c r="V199" s="10">
        <v>18416</v>
      </c>
      <c r="W199" s="10">
        <v>17226</v>
      </c>
      <c r="X199" s="10">
        <v>15074</v>
      </c>
      <c r="Y199" s="10">
        <v>13521</v>
      </c>
      <c r="AB199" s="13">
        <f t="shared" si="24"/>
        <v>3</v>
      </c>
      <c r="AC199" s="5">
        <f t="shared" si="17"/>
        <v>358304</v>
      </c>
      <c r="AD199" s="5">
        <f t="shared" si="18"/>
        <v>98437</v>
      </c>
      <c r="AE199" s="5">
        <f t="shared" si="19"/>
        <v>456741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27463</v>
      </c>
      <c r="AK199" s="12">
        <f t="shared" si="23"/>
        <v>14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3">
        <v>44387</v>
      </c>
      <c r="B200" s="10">
        <v>12261</v>
      </c>
      <c r="C200" s="10">
        <v>11872</v>
      </c>
      <c r="D200" s="10">
        <v>11783</v>
      </c>
      <c r="E200" s="10">
        <v>11276</v>
      </c>
      <c r="F200" s="10">
        <v>11553</v>
      </c>
      <c r="G200" s="10">
        <v>12007</v>
      </c>
      <c r="H200" s="10">
        <v>13189</v>
      </c>
      <c r="I200" s="10">
        <v>16209</v>
      </c>
      <c r="J200" s="10">
        <v>19877</v>
      </c>
      <c r="K200" s="10">
        <v>21725</v>
      </c>
      <c r="L200" s="10">
        <v>23629</v>
      </c>
      <c r="M200" s="10">
        <v>24640</v>
      </c>
      <c r="N200" s="10">
        <v>24568</v>
      </c>
      <c r="O200" s="10">
        <v>25371</v>
      </c>
      <c r="P200" s="10">
        <v>24727</v>
      </c>
      <c r="Q200" s="10">
        <v>24671</v>
      </c>
      <c r="R200" s="10">
        <v>23218</v>
      </c>
      <c r="S200" s="10">
        <v>20391</v>
      </c>
      <c r="T200" s="10">
        <v>18964</v>
      </c>
      <c r="U200" s="10">
        <v>17590</v>
      </c>
      <c r="V200" s="10">
        <v>17401</v>
      </c>
      <c r="W200" s="10">
        <v>16249</v>
      </c>
      <c r="X200" s="10">
        <v>14172</v>
      </c>
      <c r="Y200" s="10">
        <v>12920</v>
      </c>
      <c r="AB200" s="13">
        <f t="shared" si="24"/>
        <v>3</v>
      </c>
      <c r="AC200" s="5">
        <f t="shared" si="17"/>
        <v>333402</v>
      </c>
      <c r="AD200" s="5">
        <f t="shared" si="18"/>
        <v>96861</v>
      </c>
      <c r="AE200" s="5">
        <f t="shared" si="19"/>
        <v>430263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25371</v>
      </c>
      <c r="AK200" s="12">
        <f t="shared" si="23"/>
        <v>14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3">
        <v>44388</v>
      </c>
      <c r="B201" s="10">
        <v>12025</v>
      </c>
      <c r="C201" s="10">
        <v>11739</v>
      </c>
      <c r="D201" s="10">
        <v>11734</v>
      </c>
      <c r="E201" s="10">
        <v>11378</v>
      </c>
      <c r="F201" s="10">
        <v>11545</v>
      </c>
      <c r="G201" s="10">
        <v>11999</v>
      </c>
      <c r="H201" s="10">
        <v>13181</v>
      </c>
      <c r="I201" s="10">
        <v>16202</v>
      </c>
      <c r="J201" s="10">
        <v>19963</v>
      </c>
      <c r="K201" s="10">
        <v>21983</v>
      </c>
      <c r="L201" s="10">
        <v>23935</v>
      </c>
      <c r="M201" s="10">
        <v>24892</v>
      </c>
      <c r="N201" s="10">
        <v>24826</v>
      </c>
      <c r="O201" s="10">
        <v>25534</v>
      </c>
      <c r="P201" s="10">
        <v>24938</v>
      </c>
      <c r="Q201" s="10">
        <v>24803</v>
      </c>
      <c r="R201" s="10">
        <v>23366</v>
      </c>
      <c r="S201" s="10">
        <v>20461</v>
      </c>
      <c r="T201" s="10">
        <v>19041</v>
      </c>
      <c r="U201" s="10">
        <v>17605</v>
      </c>
      <c r="V201" s="10">
        <v>17515</v>
      </c>
      <c r="W201" s="10">
        <v>16552</v>
      </c>
      <c r="X201" s="10">
        <v>14451</v>
      </c>
      <c r="Y201" s="10">
        <v>13407</v>
      </c>
      <c r="AB201" s="13">
        <f t="shared" si="24"/>
        <v>5</v>
      </c>
      <c r="AC201" s="5">
        <f t="shared" si="17"/>
        <v>336067</v>
      </c>
      <c r="AD201" s="5">
        <f t="shared" si="18"/>
        <v>97008</v>
      </c>
      <c r="AE201" s="5">
        <f t="shared" si="19"/>
        <v>433075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25534</v>
      </c>
      <c r="AK201" s="12">
        <f t="shared" si="23"/>
        <v>14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3">
        <v>44389</v>
      </c>
      <c r="B202" s="10">
        <v>12433</v>
      </c>
      <c r="C202" s="10">
        <v>12082</v>
      </c>
      <c r="D202" s="10">
        <v>12130</v>
      </c>
      <c r="E202" s="10">
        <v>11578</v>
      </c>
      <c r="F202" s="10">
        <v>11746</v>
      </c>
      <c r="G202" s="10">
        <v>12500</v>
      </c>
      <c r="H202" s="10">
        <v>14242</v>
      </c>
      <c r="I202" s="10">
        <v>18161</v>
      </c>
      <c r="J202" s="10">
        <v>22699</v>
      </c>
      <c r="K202" s="10">
        <v>24499</v>
      </c>
      <c r="L202" s="10">
        <v>26654</v>
      </c>
      <c r="M202" s="10">
        <v>27468</v>
      </c>
      <c r="N202" s="10">
        <v>27743</v>
      </c>
      <c r="O202" s="10">
        <v>28740</v>
      </c>
      <c r="P202" s="10">
        <v>28286</v>
      </c>
      <c r="Q202" s="10">
        <v>28369</v>
      </c>
      <c r="R202" s="10">
        <v>26322</v>
      </c>
      <c r="S202" s="10">
        <v>22675</v>
      </c>
      <c r="T202" s="10">
        <v>20902</v>
      </c>
      <c r="U202" s="10">
        <v>19588</v>
      </c>
      <c r="V202" s="10">
        <v>18734</v>
      </c>
      <c r="W202" s="10">
        <v>17481</v>
      </c>
      <c r="X202" s="10">
        <v>15043</v>
      </c>
      <c r="Y202" s="10">
        <v>13310</v>
      </c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473385</v>
      </c>
      <c r="AE202" s="5">
        <f t="shared" ref="AE202:AE265" si="27">SUM(B202:Y202)</f>
        <v>473385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28740</v>
      </c>
      <c r="AK202" s="12">
        <f t="shared" ref="AK202:AK265" si="31">INDEX($B$8:$Y$8,MATCH(AJ202,B202:Y202,0))</f>
        <v>14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3">
        <v>44390</v>
      </c>
      <c r="B203" s="10">
        <v>12408</v>
      </c>
      <c r="C203" s="10">
        <v>12235</v>
      </c>
      <c r="D203" s="10">
        <v>12277</v>
      </c>
      <c r="E203" s="10">
        <v>12025</v>
      </c>
      <c r="F203" s="10">
        <v>12042</v>
      </c>
      <c r="G203" s="10">
        <v>12381</v>
      </c>
      <c r="H203" s="10">
        <v>13712</v>
      </c>
      <c r="I203" s="10">
        <v>17376</v>
      </c>
      <c r="J203" s="10">
        <v>22045</v>
      </c>
      <c r="K203" s="10">
        <v>23843</v>
      </c>
      <c r="L203" s="10">
        <v>25828</v>
      </c>
      <c r="M203" s="10">
        <v>26554</v>
      </c>
      <c r="N203" s="10">
        <v>26793</v>
      </c>
      <c r="O203" s="10">
        <v>27566</v>
      </c>
      <c r="P203" s="10">
        <v>26892</v>
      </c>
      <c r="Q203" s="10">
        <v>26956</v>
      </c>
      <c r="R203" s="10">
        <v>25052</v>
      </c>
      <c r="S203" s="10">
        <v>21484</v>
      </c>
      <c r="T203" s="10">
        <v>19709</v>
      </c>
      <c r="U203" s="10">
        <v>18472</v>
      </c>
      <c r="V203" s="10">
        <v>18062</v>
      </c>
      <c r="W203" s="10">
        <v>16770</v>
      </c>
      <c r="X203" s="10">
        <v>14640</v>
      </c>
      <c r="Y203" s="10">
        <v>13133</v>
      </c>
      <c r="AB203" s="13">
        <f t="shared" si="24"/>
        <v>3</v>
      </c>
      <c r="AC203" s="5">
        <f t="shared" si="25"/>
        <v>358042</v>
      </c>
      <c r="AD203" s="5">
        <f t="shared" si="26"/>
        <v>100213</v>
      </c>
      <c r="AE203" s="5">
        <f t="shared" si="27"/>
        <v>458255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27566</v>
      </c>
      <c r="AK203" s="12">
        <f t="shared" si="31"/>
        <v>14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3">
        <v>44391</v>
      </c>
      <c r="B204" s="10">
        <v>12126</v>
      </c>
      <c r="C204" s="10">
        <v>11874</v>
      </c>
      <c r="D204" s="10">
        <v>11955</v>
      </c>
      <c r="E204" s="10">
        <v>11833</v>
      </c>
      <c r="F204" s="10">
        <v>11945</v>
      </c>
      <c r="G204" s="10">
        <v>12413</v>
      </c>
      <c r="H204" s="10">
        <v>13766</v>
      </c>
      <c r="I204" s="10">
        <v>17389</v>
      </c>
      <c r="J204" s="10">
        <v>21752</v>
      </c>
      <c r="K204" s="10">
        <v>23664</v>
      </c>
      <c r="L204" s="10">
        <v>25754</v>
      </c>
      <c r="M204" s="10">
        <v>26459</v>
      </c>
      <c r="N204" s="10">
        <v>26787</v>
      </c>
      <c r="O204" s="10">
        <v>27606</v>
      </c>
      <c r="P204" s="10">
        <v>26947</v>
      </c>
      <c r="Q204" s="10">
        <v>26854</v>
      </c>
      <c r="R204" s="10">
        <v>24927</v>
      </c>
      <c r="S204" s="10">
        <v>21371</v>
      </c>
      <c r="T204" s="10">
        <v>19604</v>
      </c>
      <c r="U204" s="10">
        <v>18479</v>
      </c>
      <c r="V204" s="10">
        <v>18185</v>
      </c>
      <c r="W204" s="10">
        <v>17021</v>
      </c>
      <c r="X204" s="10">
        <v>14812</v>
      </c>
      <c r="Y204" s="10">
        <v>13311</v>
      </c>
      <c r="AB204" s="13">
        <f t="shared" si="24"/>
        <v>1</v>
      </c>
      <c r="AC204" s="5">
        <f t="shared" si="25"/>
        <v>0</v>
      </c>
      <c r="AD204" s="5">
        <f t="shared" si="26"/>
        <v>456834</v>
      </c>
      <c r="AE204" s="5">
        <f t="shared" si="27"/>
        <v>456834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27606</v>
      </c>
      <c r="AK204" s="12">
        <f t="shared" si="31"/>
        <v>14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3">
        <v>44392</v>
      </c>
      <c r="B205" s="10">
        <v>12241</v>
      </c>
      <c r="C205" s="10">
        <v>11953</v>
      </c>
      <c r="D205" s="10">
        <v>12038</v>
      </c>
      <c r="E205" s="10">
        <v>11857</v>
      </c>
      <c r="F205" s="10">
        <v>12078</v>
      </c>
      <c r="G205" s="10">
        <v>12651</v>
      </c>
      <c r="H205" s="10">
        <v>14129</v>
      </c>
      <c r="I205" s="10">
        <v>17873</v>
      </c>
      <c r="J205" s="10">
        <v>22184</v>
      </c>
      <c r="K205" s="10">
        <v>24170</v>
      </c>
      <c r="L205" s="10">
        <v>26197</v>
      </c>
      <c r="M205" s="10">
        <v>26930</v>
      </c>
      <c r="N205" s="10">
        <v>27668</v>
      </c>
      <c r="O205" s="10">
        <v>29460</v>
      </c>
      <c r="P205" s="10">
        <v>30456</v>
      </c>
      <c r="Q205" s="10">
        <v>30389</v>
      </c>
      <c r="R205" s="10">
        <v>27257</v>
      </c>
      <c r="S205" s="10">
        <v>24336</v>
      </c>
      <c r="T205" s="10">
        <v>22660</v>
      </c>
      <c r="U205" s="10">
        <v>20580</v>
      </c>
      <c r="V205" s="10">
        <v>18918</v>
      </c>
      <c r="W205" s="10">
        <v>17799</v>
      </c>
      <c r="X205" s="10">
        <v>16433</v>
      </c>
      <c r="Y205" s="10">
        <v>14949</v>
      </c>
      <c r="AB205" s="13">
        <f t="shared" si="24"/>
        <v>4</v>
      </c>
      <c r="AC205" s="5">
        <f t="shared" si="25"/>
        <v>383310</v>
      </c>
      <c r="AD205" s="5">
        <f t="shared" si="26"/>
        <v>101896</v>
      </c>
      <c r="AE205" s="5">
        <f t="shared" si="27"/>
        <v>485206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30456</v>
      </c>
      <c r="AK205" s="12">
        <f t="shared" si="31"/>
        <v>15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3">
        <v>44393</v>
      </c>
      <c r="B206" s="10">
        <v>14155</v>
      </c>
      <c r="C206" s="10">
        <v>13954</v>
      </c>
      <c r="D206" s="10">
        <v>14069</v>
      </c>
      <c r="E206" s="10">
        <v>13710</v>
      </c>
      <c r="F206" s="10">
        <v>13703</v>
      </c>
      <c r="G206" s="10">
        <v>14039</v>
      </c>
      <c r="H206" s="10">
        <v>14677</v>
      </c>
      <c r="I206" s="10">
        <v>18029</v>
      </c>
      <c r="J206" s="10">
        <v>22653</v>
      </c>
      <c r="K206" s="10">
        <v>25932</v>
      </c>
      <c r="L206" s="10">
        <v>26269</v>
      </c>
      <c r="M206" s="10">
        <v>27424</v>
      </c>
      <c r="N206" s="10">
        <v>28871</v>
      </c>
      <c r="O206" s="10">
        <v>29183</v>
      </c>
      <c r="P206" s="10">
        <v>29403</v>
      </c>
      <c r="Q206" s="10">
        <v>28874</v>
      </c>
      <c r="R206" s="10">
        <v>26170</v>
      </c>
      <c r="S206" s="10">
        <v>23395</v>
      </c>
      <c r="T206" s="10">
        <v>21960</v>
      </c>
      <c r="U206" s="10">
        <v>19723</v>
      </c>
      <c r="V206" s="10">
        <v>18601</v>
      </c>
      <c r="W206" s="10">
        <v>17291</v>
      </c>
      <c r="X206" s="10">
        <v>15525</v>
      </c>
      <c r="Y206" s="10">
        <v>14373</v>
      </c>
      <c r="AB206" s="13">
        <f t="shared" si="24"/>
        <v>7</v>
      </c>
      <c r="AC206" s="5">
        <f t="shared" si="25"/>
        <v>0</v>
      </c>
      <c r="AD206" s="5">
        <f t="shared" si="26"/>
        <v>491983</v>
      </c>
      <c r="AE206" s="5">
        <f t="shared" si="27"/>
        <v>491983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29403</v>
      </c>
      <c r="AK206" s="12">
        <f t="shared" si="31"/>
        <v>15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3">
        <v>44394</v>
      </c>
      <c r="B207" s="10">
        <v>13272</v>
      </c>
      <c r="C207" s="10">
        <v>12945</v>
      </c>
      <c r="D207" s="10">
        <v>13020</v>
      </c>
      <c r="E207" s="10">
        <v>12588</v>
      </c>
      <c r="F207" s="10">
        <v>12550</v>
      </c>
      <c r="G207" s="10">
        <v>12454</v>
      </c>
      <c r="H207" s="10">
        <v>13282</v>
      </c>
      <c r="I207" s="10">
        <v>16508</v>
      </c>
      <c r="J207" s="10">
        <v>20252</v>
      </c>
      <c r="K207" s="10">
        <v>22192</v>
      </c>
      <c r="L207" s="10">
        <v>24122</v>
      </c>
      <c r="M207" s="10">
        <v>24951</v>
      </c>
      <c r="N207" s="10">
        <v>25016</v>
      </c>
      <c r="O207" s="10">
        <v>25693</v>
      </c>
      <c r="P207" s="10">
        <v>25407</v>
      </c>
      <c r="Q207" s="10">
        <v>24990</v>
      </c>
      <c r="R207" s="10">
        <v>23485</v>
      </c>
      <c r="S207" s="10">
        <v>20692</v>
      </c>
      <c r="T207" s="10">
        <v>19400</v>
      </c>
      <c r="U207" s="10">
        <v>17821</v>
      </c>
      <c r="V207" s="10">
        <v>17729</v>
      </c>
      <c r="W207" s="10">
        <v>16608</v>
      </c>
      <c r="X207" s="10">
        <v>14800</v>
      </c>
      <c r="Y207" s="10">
        <v>14033</v>
      </c>
      <c r="AB207" s="13">
        <f t="shared" si="24"/>
        <v>6</v>
      </c>
      <c r="AC207" s="5">
        <f t="shared" si="25"/>
        <v>339666</v>
      </c>
      <c r="AD207" s="5">
        <f t="shared" si="26"/>
        <v>104144</v>
      </c>
      <c r="AE207" s="5">
        <f t="shared" si="27"/>
        <v>443810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25693</v>
      </c>
      <c r="AK207" s="12">
        <f t="shared" si="31"/>
        <v>14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3">
        <v>44395</v>
      </c>
      <c r="B208" s="10">
        <v>13258</v>
      </c>
      <c r="C208" s="10">
        <v>13119</v>
      </c>
      <c r="D208" s="10">
        <v>13195</v>
      </c>
      <c r="E208" s="10">
        <v>12902</v>
      </c>
      <c r="F208" s="10">
        <v>12855</v>
      </c>
      <c r="G208" s="10">
        <v>12658</v>
      </c>
      <c r="H208" s="10">
        <v>13581</v>
      </c>
      <c r="I208" s="10">
        <v>16701</v>
      </c>
      <c r="J208" s="10">
        <v>20364</v>
      </c>
      <c r="K208" s="10">
        <v>22300</v>
      </c>
      <c r="L208" s="10">
        <v>24107</v>
      </c>
      <c r="M208" s="10">
        <v>24939</v>
      </c>
      <c r="N208" s="10">
        <v>24939</v>
      </c>
      <c r="O208" s="10">
        <v>25624</v>
      </c>
      <c r="P208" s="10">
        <v>24799</v>
      </c>
      <c r="Q208" s="10">
        <v>24545</v>
      </c>
      <c r="R208" s="10">
        <v>23019</v>
      </c>
      <c r="S208" s="10">
        <v>20251</v>
      </c>
      <c r="T208" s="10">
        <v>18854</v>
      </c>
      <c r="U208" s="10">
        <v>17435</v>
      </c>
      <c r="V208" s="10">
        <v>17414</v>
      </c>
      <c r="W208" s="10">
        <v>16387</v>
      </c>
      <c r="X208" s="10">
        <v>14297</v>
      </c>
      <c r="Y208" s="10">
        <v>13059</v>
      </c>
      <c r="AB208" s="13">
        <f t="shared" si="24"/>
        <v>6</v>
      </c>
      <c r="AC208" s="5">
        <f t="shared" si="25"/>
        <v>335975</v>
      </c>
      <c r="AD208" s="5">
        <f t="shared" si="26"/>
        <v>104627</v>
      </c>
      <c r="AE208" s="5">
        <f t="shared" si="27"/>
        <v>440602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25624</v>
      </c>
      <c r="AK208" s="12">
        <f t="shared" si="31"/>
        <v>14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3">
        <v>44396</v>
      </c>
      <c r="B209" s="10">
        <v>12170</v>
      </c>
      <c r="C209" s="10">
        <v>11902</v>
      </c>
      <c r="D209" s="10">
        <v>12195</v>
      </c>
      <c r="E209" s="10">
        <v>12126</v>
      </c>
      <c r="F209" s="10">
        <v>12239</v>
      </c>
      <c r="G209" s="10">
        <v>12768</v>
      </c>
      <c r="H209" s="10">
        <v>14086</v>
      </c>
      <c r="I209" s="10">
        <v>17811</v>
      </c>
      <c r="J209" s="10">
        <v>22229</v>
      </c>
      <c r="K209" s="10">
        <v>23963</v>
      </c>
      <c r="L209" s="10">
        <v>26005</v>
      </c>
      <c r="M209" s="10">
        <v>26690</v>
      </c>
      <c r="N209" s="10">
        <v>26898</v>
      </c>
      <c r="O209" s="10">
        <v>27746</v>
      </c>
      <c r="P209" s="10">
        <v>27128</v>
      </c>
      <c r="Q209" s="10">
        <v>27187</v>
      </c>
      <c r="R209" s="10">
        <v>25275</v>
      </c>
      <c r="S209" s="10">
        <v>21715</v>
      </c>
      <c r="T209" s="10">
        <v>19999</v>
      </c>
      <c r="U209" s="10">
        <v>18949</v>
      </c>
      <c r="V209" s="10">
        <v>18642</v>
      </c>
      <c r="W209" s="10">
        <v>17464</v>
      </c>
      <c r="X209" s="10">
        <v>15330</v>
      </c>
      <c r="Y209" s="10">
        <v>13642</v>
      </c>
      <c r="AB209" s="13">
        <f t="shared" si="24"/>
        <v>3</v>
      </c>
      <c r="AC209" s="5">
        <f t="shared" si="25"/>
        <v>363031</v>
      </c>
      <c r="AD209" s="5">
        <f t="shared" si="26"/>
        <v>101128</v>
      </c>
      <c r="AE209" s="5">
        <f t="shared" si="27"/>
        <v>464159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27746</v>
      </c>
      <c r="AK209" s="12">
        <f t="shared" si="31"/>
        <v>14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3">
        <v>44397</v>
      </c>
      <c r="B210" s="10">
        <v>12767</v>
      </c>
      <c r="C210" s="10">
        <v>12673</v>
      </c>
      <c r="D210" s="10">
        <v>12702</v>
      </c>
      <c r="E210" s="10">
        <v>12589</v>
      </c>
      <c r="F210" s="10">
        <v>12696</v>
      </c>
      <c r="G210" s="10">
        <v>13082</v>
      </c>
      <c r="H210" s="10">
        <v>14225</v>
      </c>
      <c r="I210" s="10">
        <v>18045</v>
      </c>
      <c r="J210" s="10">
        <v>22527</v>
      </c>
      <c r="K210" s="10">
        <v>24434</v>
      </c>
      <c r="L210" s="10">
        <v>26373</v>
      </c>
      <c r="M210" s="10">
        <v>27060</v>
      </c>
      <c r="N210" s="10">
        <v>27251</v>
      </c>
      <c r="O210" s="10">
        <v>29351</v>
      </c>
      <c r="P210" s="10">
        <v>29736</v>
      </c>
      <c r="Q210" s="10">
        <v>29214</v>
      </c>
      <c r="R210" s="10">
        <v>25969</v>
      </c>
      <c r="S210" s="10">
        <v>23064</v>
      </c>
      <c r="T210" s="10">
        <v>21698</v>
      </c>
      <c r="U210" s="10">
        <v>19762</v>
      </c>
      <c r="V210" s="10">
        <v>18773</v>
      </c>
      <c r="W210" s="10">
        <v>17670</v>
      </c>
      <c r="X210" s="10">
        <v>15666</v>
      </c>
      <c r="Y210" s="10">
        <v>14819</v>
      </c>
      <c r="AB210" s="13">
        <f t="shared" si="24"/>
        <v>5</v>
      </c>
      <c r="AC210" s="5">
        <f t="shared" si="25"/>
        <v>376593</v>
      </c>
      <c r="AD210" s="5">
        <f t="shared" si="26"/>
        <v>105553</v>
      </c>
      <c r="AE210" s="5">
        <f t="shared" si="27"/>
        <v>482146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29736</v>
      </c>
      <c r="AK210" s="12">
        <f t="shared" si="31"/>
        <v>15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3">
        <v>44398</v>
      </c>
      <c r="B211" s="10">
        <v>13677</v>
      </c>
      <c r="C211" s="10">
        <v>13472</v>
      </c>
      <c r="D211" s="10">
        <v>13523</v>
      </c>
      <c r="E211" s="10">
        <v>13150</v>
      </c>
      <c r="F211" s="10">
        <v>13076</v>
      </c>
      <c r="G211" s="10">
        <v>13657</v>
      </c>
      <c r="H211" s="10">
        <v>14210</v>
      </c>
      <c r="I211" s="10">
        <v>17893</v>
      </c>
      <c r="J211" s="10">
        <v>22327</v>
      </c>
      <c r="K211" s="10">
        <v>24141</v>
      </c>
      <c r="L211" s="10">
        <v>26194</v>
      </c>
      <c r="M211" s="10">
        <v>26884</v>
      </c>
      <c r="N211" s="10">
        <v>27078</v>
      </c>
      <c r="O211" s="10">
        <v>28069</v>
      </c>
      <c r="P211" s="10">
        <v>27384</v>
      </c>
      <c r="Q211" s="10">
        <v>27421</v>
      </c>
      <c r="R211" s="10">
        <v>25375</v>
      </c>
      <c r="S211" s="10">
        <v>21809</v>
      </c>
      <c r="T211" s="10">
        <v>19920</v>
      </c>
      <c r="U211" s="10">
        <v>18633</v>
      </c>
      <c r="V211" s="10">
        <v>18269</v>
      </c>
      <c r="W211" s="10">
        <v>17010</v>
      </c>
      <c r="X211" s="10">
        <v>14800</v>
      </c>
      <c r="Y211" s="10">
        <v>13234</v>
      </c>
      <c r="AB211" s="13">
        <f t="shared" si="24"/>
        <v>5</v>
      </c>
      <c r="AC211" s="5">
        <f t="shared" si="25"/>
        <v>363207</v>
      </c>
      <c r="AD211" s="5">
        <f t="shared" si="26"/>
        <v>107999</v>
      </c>
      <c r="AE211" s="5">
        <f t="shared" si="27"/>
        <v>471206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28069</v>
      </c>
      <c r="AK211" s="12">
        <f t="shared" si="31"/>
        <v>14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3">
        <v>44399</v>
      </c>
      <c r="B212" s="10">
        <v>12104</v>
      </c>
      <c r="C212" s="10">
        <v>11853</v>
      </c>
      <c r="D212" s="10">
        <v>11934</v>
      </c>
      <c r="E212" s="10">
        <v>11679</v>
      </c>
      <c r="F212" s="10">
        <v>11714</v>
      </c>
      <c r="G212" s="10">
        <v>12392</v>
      </c>
      <c r="H212" s="10">
        <v>13734</v>
      </c>
      <c r="I212" s="10">
        <v>17250</v>
      </c>
      <c r="J212" s="10">
        <v>21534</v>
      </c>
      <c r="K212" s="10">
        <v>23434</v>
      </c>
      <c r="L212" s="10">
        <v>25593</v>
      </c>
      <c r="M212" s="10">
        <v>26382</v>
      </c>
      <c r="N212" s="10">
        <v>26663</v>
      </c>
      <c r="O212" s="10">
        <v>27534</v>
      </c>
      <c r="P212" s="10">
        <v>26914</v>
      </c>
      <c r="Q212" s="10">
        <v>26979</v>
      </c>
      <c r="R212" s="10">
        <v>25060</v>
      </c>
      <c r="S212" s="10">
        <v>21571</v>
      </c>
      <c r="T212" s="10">
        <v>19704</v>
      </c>
      <c r="U212" s="10">
        <v>18516</v>
      </c>
      <c r="V212" s="10">
        <v>17966</v>
      </c>
      <c r="W212" s="10">
        <v>16849</v>
      </c>
      <c r="X212" s="10">
        <v>14673</v>
      </c>
      <c r="Y212" s="10">
        <v>13157</v>
      </c>
      <c r="AB212" s="13">
        <f t="shared" si="24"/>
        <v>7</v>
      </c>
      <c r="AC212" s="5">
        <f t="shared" si="25"/>
        <v>0</v>
      </c>
      <c r="AD212" s="5">
        <f t="shared" si="26"/>
        <v>455189</v>
      </c>
      <c r="AE212" s="5">
        <f t="shared" si="27"/>
        <v>455189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27534</v>
      </c>
      <c r="AK212" s="12">
        <f t="shared" si="31"/>
        <v>14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3">
        <v>44400</v>
      </c>
      <c r="B213" s="10">
        <v>12099</v>
      </c>
      <c r="C213" s="10">
        <v>11847</v>
      </c>
      <c r="D213" s="10">
        <v>11928</v>
      </c>
      <c r="E213" s="10">
        <v>11453</v>
      </c>
      <c r="F213" s="10">
        <v>11708</v>
      </c>
      <c r="G213" s="10">
        <v>12385</v>
      </c>
      <c r="H213" s="10">
        <v>13729</v>
      </c>
      <c r="I213" s="10">
        <v>17262</v>
      </c>
      <c r="J213" s="10">
        <v>21776</v>
      </c>
      <c r="K213" s="10">
        <v>23656</v>
      </c>
      <c r="L213" s="10">
        <v>25713</v>
      </c>
      <c r="M213" s="10">
        <v>26459</v>
      </c>
      <c r="N213" s="10">
        <v>26699</v>
      </c>
      <c r="O213" s="10">
        <v>27509</v>
      </c>
      <c r="P213" s="10">
        <v>26907</v>
      </c>
      <c r="Q213" s="10">
        <v>26625</v>
      </c>
      <c r="R213" s="10">
        <v>24762</v>
      </c>
      <c r="S213" s="10">
        <v>21405</v>
      </c>
      <c r="T213" s="10">
        <v>19681</v>
      </c>
      <c r="U213" s="10">
        <v>18538</v>
      </c>
      <c r="V213" s="10">
        <v>18139</v>
      </c>
      <c r="W213" s="10">
        <v>16881</v>
      </c>
      <c r="X213" s="10">
        <v>14684</v>
      </c>
      <c r="Y213" s="10">
        <v>13153</v>
      </c>
      <c r="AB213" s="13">
        <f t="shared" si="24"/>
        <v>2</v>
      </c>
      <c r="AC213" s="5">
        <f t="shared" si="25"/>
        <v>356696</v>
      </c>
      <c r="AD213" s="5">
        <f t="shared" si="26"/>
        <v>98302</v>
      </c>
      <c r="AE213" s="5">
        <f t="shared" si="27"/>
        <v>454998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27509</v>
      </c>
      <c r="AK213" s="12">
        <f t="shared" si="31"/>
        <v>14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3">
        <v>44401</v>
      </c>
      <c r="B214" s="10">
        <v>11975</v>
      </c>
      <c r="C214" s="10">
        <v>11751</v>
      </c>
      <c r="D214" s="10">
        <v>11786</v>
      </c>
      <c r="E214" s="10">
        <v>11319</v>
      </c>
      <c r="F214" s="10">
        <v>11597</v>
      </c>
      <c r="G214" s="10">
        <v>12052</v>
      </c>
      <c r="H214" s="10">
        <v>13238</v>
      </c>
      <c r="I214" s="10">
        <v>16270</v>
      </c>
      <c r="J214" s="10">
        <v>19947</v>
      </c>
      <c r="K214" s="10">
        <v>21992</v>
      </c>
      <c r="L214" s="10">
        <v>23999</v>
      </c>
      <c r="M214" s="10">
        <v>24943</v>
      </c>
      <c r="N214" s="10">
        <v>24879</v>
      </c>
      <c r="O214" s="10">
        <v>25624</v>
      </c>
      <c r="P214" s="10">
        <v>24986</v>
      </c>
      <c r="Q214" s="10">
        <v>24874</v>
      </c>
      <c r="R214" s="10">
        <v>23430</v>
      </c>
      <c r="S214" s="10">
        <v>20591</v>
      </c>
      <c r="T214" s="10">
        <v>19048</v>
      </c>
      <c r="U214" s="10">
        <v>17641</v>
      </c>
      <c r="V214" s="10">
        <v>17532</v>
      </c>
      <c r="W214" s="10">
        <v>16357</v>
      </c>
      <c r="X214" s="10">
        <v>14238</v>
      </c>
      <c r="Y214" s="10">
        <v>12974</v>
      </c>
      <c r="AB214" s="13">
        <f t="shared" si="24"/>
        <v>4</v>
      </c>
      <c r="AC214" s="5">
        <f t="shared" si="25"/>
        <v>336351</v>
      </c>
      <c r="AD214" s="5">
        <f t="shared" si="26"/>
        <v>96692</v>
      </c>
      <c r="AE214" s="5">
        <f t="shared" si="27"/>
        <v>433043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25624</v>
      </c>
      <c r="AK214" s="12">
        <f t="shared" si="31"/>
        <v>14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3">
        <v>44402</v>
      </c>
      <c r="B215" s="10">
        <v>11971</v>
      </c>
      <c r="C215" s="10">
        <v>11746</v>
      </c>
      <c r="D215" s="10">
        <v>11780</v>
      </c>
      <c r="E215" s="10">
        <v>11314</v>
      </c>
      <c r="F215" s="10">
        <v>11591</v>
      </c>
      <c r="G215" s="10">
        <v>12046</v>
      </c>
      <c r="H215" s="10">
        <v>13235</v>
      </c>
      <c r="I215" s="10">
        <v>16384</v>
      </c>
      <c r="J215" s="10">
        <v>20223</v>
      </c>
      <c r="K215" s="10">
        <v>22217</v>
      </c>
      <c r="L215" s="10">
        <v>24046</v>
      </c>
      <c r="M215" s="10">
        <v>24944</v>
      </c>
      <c r="N215" s="10">
        <v>24782</v>
      </c>
      <c r="O215" s="10">
        <v>25526</v>
      </c>
      <c r="P215" s="10">
        <v>24757</v>
      </c>
      <c r="Q215" s="10">
        <v>24569</v>
      </c>
      <c r="R215" s="10">
        <v>23197</v>
      </c>
      <c r="S215" s="10">
        <v>20361</v>
      </c>
      <c r="T215" s="10">
        <v>18982</v>
      </c>
      <c r="U215" s="10">
        <v>17633</v>
      </c>
      <c r="V215" s="10">
        <v>17597</v>
      </c>
      <c r="W215" s="10">
        <v>16561</v>
      </c>
      <c r="X215" s="10">
        <v>14518</v>
      </c>
      <c r="Y215" s="10">
        <v>13228</v>
      </c>
      <c r="AB215" s="13">
        <f t="shared" si="24"/>
        <v>7</v>
      </c>
      <c r="AC215" s="5">
        <f t="shared" si="25"/>
        <v>0</v>
      </c>
      <c r="AD215" s="5">
        <f t="shared" si="26"/>
        <v>433208</v>
      </c>
      <c r="AE215" s="5">
        <f t="shared" si="27"/>
        <v>433208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25526</v>
      </c>
      <c r="AK215" s="12">
        <f t="shared" si="31"/>
        <v>14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3">
        <v>44403</v>
      </c>
      <c r="B216" s="10">
        <v>12320</v>
      </c>
      <c r="C216" s="10">
        <v>12020</v>
      </c>
      <c r="D216" s="10">
        <v>12162</v>
      </c>
      <c r="E216" s="10">
        <v>11856</v>
      </c>
      <c r="F216" s="10">
        <v>11981</v>
      </c>
      <c r="G216" s="10">
        <v>12731</v>
      </c>
      <c r="H216" s="10">
        <v>14120</v>
      </c>
      <c r="I216" s="10">
        <v>17851</v>
      </c>
      <c r="J216" s="10">
        <v>22189</v>
      </c>
      <c r="K216" s="10">
        <v>23942</v>
      </c>
      <c r="L216" s="10">
        <v>26021</v>
      </c>
      <c r="M216" s="10">
        <v>26818</v>
      </c>
      <c r="N216" s="10">
        <v>27020</v>
      </c>
      <c r="O216" s="10">
        <v>27904</v>
      </c>
      <c r="P216" s="10">
        <v>28177</v>
      </c>
      <c r="Q216" s="10">
        <v>27802</v>
      </c>
      <c r="R216" s="10">
        <v>25477</v>
      </c>
      <c r="S216" s="10">
        <v>23017</v>
      </c>
      <c r="T216" s="10">
        <v>21543</v>
      </c>
      <c r="U216" s="10">
        <v>19590</v>
      </c>
      <c r="V216" s="10">
        <v>18643</v>
      </c>
      <c r="W216" s="10">
        <v>17509</v>
      </c>
      <c r="X216" s="10">
        <v>15436</v>
      </c>
      <c r="Y216" s="10">
        <v>14683</v>
      </c>
      <c r="AB216" s="13">
        <f t="shared" si="24"/>
        <v>6</v>
      </c>
      <c r="AC216" s="5">
        <f t="shared" si="25"/>
        <v>368939</v>
      </c>
      <c r="AD216" s="5">
        <f t="shared" si="26"/>
        <v>101873</v>
      </c>
      <c r="AE216" s="5">
        <f t="shared" si="27"/>
        <v>470812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28177</v>
      </c>
      <c r="AK216" s="12">
        <f t="shared" si="31"/>
        <v>15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3">
        <v>44404</v>
      </c>
      <c r="B217" s="10">
        <v>14000</v>
      </c>
      <c r="C217" s="10">
        <v>13740</v>
      </c>
      <c r="D217" s="10">
        <v>13784</v>
      </c>
      <c r="E217" s="10">
        <v>13665</v>
      </c>
      <c r="F217" s="10">
        <v>13401</v>
      </c>
      <c r="G217" s="10">
        <v>13774</v>
      </c>
      <c r="H217" s="10">
        <v>14648</v>
      </c>
      <c r="I217" s="10">
        <v>17972</v>
      </c>
      <c r="J217" s="10">
        <v>22901</v>
      </c>
      <c r="K217" s="10">
        <v>24155</v>
      </c>
      <c r="L217" s="10">
        <v>26147</v>
      </c>
      <c r="M217" s="10">
        <v>26809</v>
      </c>
      <c r="N217" s="10">
        <v>27704</v>
      </c>
      <c r="O217" s="10">
        <v>29495</v>
      </c>
      <c r="P217" s="10">
        <v>29910</v>
      </c>
      <c r="Q217" s="10">
        <v>29135</v>
      </c>
      <c r="R217" s="10">
        <v>25734</v>
      </c>
      <c r="S217" s="10">
        <v>22641</v>
      </c>
      <c r="T217" s="10">
        <v>20788</v>
      </c>
      <c r="U217" s="10">
        <v>19046</v>
      </c>
      <c r="V217" s="10">
        <v>18378</v>
      </c>
      <c r="W217" s="10">
        <v>17240</v>
      </c>
      <c r="X217" s="10">
        <v>14998</v>
      </c>
      <c r="Y217" s="10">
        <v>13953</v>
      </c>
      <c r="AB217" s="13">
        <f t="shared" si="24"/>
        <v>6</v>
      </c>
      <c r="AC217" s="5">
        <f t="shared" si="25"/>
        <v>373053</v>
      </c>
      <c r="AD217" s="5">
        <f t="shared" si="26"/>
        <v>110965</v>
      </c>
      <c r="AE217" s="5">
        <f t="shared" si="27"/>
        <v>484018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29910</v>
      </c>
      <c r="AK217" s="12">
        <f t="shared" si="31"/>
        <v>15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3">
        <v>44405</v>
      </c>
      <c r="B218" s="10">
        <v>12767</v>
      </c>
      <c r="C218" s="10">
        <v>12544</v>
      </c>
      <c r="D218" s="10">
        <v>12490</v>
      </c>
      <c r="E218" s="10">
        <v>12144</v>
      </c>
      <c r="F218" s="10">
        <v>12100</v>
      </c>
      <c r="G218" s="10">
        <v>12470</v>
      </c>
      <c r="H218" s="10">
        <v>13648</v>
      </c>
      <c r="I218" s="10">
        <v>17243</v>
      </c>
      <c r="J218" s="10">
        <v>21589</v>
      </c>
      <c r="K218" s="10">
        <v>23422</v>
      </c>
      <c r="L218" s="10">
        <v>25395</v>
      </c>
      <c r="M218" s="10">
        <v>26145</v>
      </c>
      <c r="N218" s="10">
        <v>26372</v>
      </c>
      <c r="O218" s="10">
        <v>27228</v>
      </c>
      <c r="P218" s="10">
        <v>26619</v>
      </c>
      <c r="Q218" s="10">
        <v>26732</v>
      </c>
      <c r="R218" s="10">
        <v>24863</v>
      </c>
      <c r="S218" s="10">
        <v>21289</v>
      </c>
      <c r="T218" s="10">
        <v>19514</v>
      </c>
      <c r="U218" s="10">
        <v>18261</v>
      </c>
      <c r="V218" s="10">
        <v>17894</v>
      </c>
      <c r="W218" s="10">
        <v>16677</v>
      </c>
      <c r="X218" s="10">
        <v>14570</v>
      </c>
      <c r="Y218" s="10">
        <v>13073</v>
      </c>
      <c r="AB218" s="13">
        <f t="shared" si="24"/>
        <v>5</v>
      </c>
      <c r="AC218" s="5">
        <f t="shared" si="25"/>
        <v>353813</v>
      </c>
      <c r="AD218" s="5">
        <f t="shared" si="26"/>
        <v>101236</v>
      </c>
      <c r="AE218" s="5">
        <f t="shared" si="27"/>
        <v>455049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27228</v>
      </c>
      <c r="AK218" s="12">
        <f t="shared" si="31"/>
        <v>14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3">
        <v>44406</v>
      </c>
      <c r="B219" s="10">
        <v>11994</v>
      </c>
      <c r="C219" s="10">
        <v>11745</v>
      </c>
      <c r="D219" s="10">
        <v>11825</v>
      </c>
      <c r="E219" s="10">
        <v>11353</v>
      </c>
      <c r="F219" s="10">
        <v>11608</v>
      </c>
      <c r="G219" s="10">
        <v>12278</v>
      </c>
      <c r="H219" s="10">
        <v>13608</v>
      </c>
      <c r="I219" s="10">
        <v>17035</v>
      </c>
      <c r="J219" s="10">
        <v>21382</v>
      </c>
      <c r="K219" s="10">
        <v>23338</v>
      </c>
      <c r="L219" s="10">
        <v>25479</v>
      </c>
      <c r="M219" s="10">
        <v>26197</v>
      </c>
      <c r="N219" s="10">
        <v>26414</v>
      </c>
      <c r="O219" s="10">
        <v>27315</v>
      </c>
      <c r="P219" s="10">
        <v>26673</v>
      </c>
      <c r="Q219" s="10">
        <v>26600</v>
      </c>
      <c r="R219" s="10">
        <v>24537</v>
      </c>
      <c r="S219" s="10">
        <v>21208</v>
      </c>
      <c r="T219" s="10">
        <v>19506</v>
      </c>
      <c r="U219" s="10">
        <v>18286</v>
      </c>
      <c r="V219" s="10">
        <v>17812</v>
      </c>
      <c r="W219" s="10">
        <v>16659</v>
      </c>
      <c r="X219" s="10">
        <v>14551</v>
      </c>
      <c r="Y219" s="10">
        <v>13041</v>
      </c>
      <c r="AB219" s="13">
        <f t="shared" ref="AB219:AB282" si="32">WEEKDAY(B219,2)</f>
        <v>2</v>
      </c>
      <c r="AC219" s="5">
        <f t="shared" si="25"/>
        <v>352992</v>
      </c>
      <c r="AD219" s="5">
        <f t="shared" si="26"/>
        <v>97452</v>
      </c>
      <c r="AE219" s="5">
        <f t="shared" si="27"/>
        <v>450444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27315</v>
      </c>
      <c r="AK219" s="12">
        <f t="shared" si="31"/>
        <v>14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3">
        <v>44407</v>
      </c>
      <c r="B220" s="10">
        <v>11941</v>
      </c>
      <c r="C220" s="10">
        <v>11692</v>
      </c>
      <c r="D220" s="10">
        <v>11773</v>
      </c>
      <c r="E220" s="10">
        <v>11324</v>
      </c>
      <c r="F220" s="10">
        <v>11555</v>
      </c>
      <c r="G220" s="10">
        <v>12223</v>
      </c>
      <c r="H220" s="10">
        <v>13551</v>
      </c>
      <c r="I220" s="10">
        <v>16952</v>
      </c>
      <c r="J220" s="10">
        <v>21040</v>
      </c>
      <c r="K220" s="10">
        <v>22697</v>
      </c>
      <c r="L220" s="10">
        <v>24588</v>
      </c>
      <c r="M220" s="10">
        <v>25232</v>
      </c>
      <c r="N220" s="10">
        <v>25410</v>
      </c>
      <c r="O220" s="10">
        <v>26235</v>
      </c>
      <c r="P220" s="10">
        <v>25591</v>
      </c>
      <c r="Q220" s="10">
        <v>25708</v>
      </c>
      <c r="R220" s="10">
        <v>23870</v>
      </c>
      <c r="S220" s="10">
        <v>20492</v>
      </c>
      <c r="T220" s="10">
        <v>18874</v>
      </c>
      <c r="U220" s="10">
        <v>17854</v>
      </c>
      <c r="V220" s="10">
        <v>17642</v>
      </c>
      <c r="W220" s="10">
        <v>16558</v>
      </c>
      <c r="X220" s="10">
        <v>14471</v>
      </c>
      <c r="Y220" s="10">
        <v>12980</v>
      </c>
      <c r="AB220" s="13">
        <f t="shared" si="32"/>
        <v>5</v>
      </c>
      <c r="AC220" s="5">
        <f t="shared" si="25"/>
        <v>343214</v>
      </c>
      <c r="AD220" s="5">
        <f t="shared" si="26"/>
        <v>97039</v>
      </c>
      <c r="AE220" s="5">
        <f t="shared" si="27"/>
        <v>440253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26235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3">
        <v>44408</v>
      </c>
      <c r="B221" s="10">
        <v>11817</v>
      </c>
      <c r="C221" s="10">
        <v>11594</v>
      </c>
      <c r="D221" s="10">
        <v>11628</v>
      </c>
      <c r="E221" s="10">
        <v>11167</v>
      </c>
      <c r="F221" s="10">
        <v>11441</v>
      </c>
      <c r="G221" s="10">
        <v>11891</v>
      </c>
      <c r="H221" s="10">
        <v>13065</v>
      </c>
      <c r="I221" s="10">
        <v>16061</v>
      </c>
      <c r="J221" s="10">
        <v>19634</v>
      </c>
      <c r="K221" s="10">
        <v>21446</v>
      </c>
      <c r="L221" s="10">
        <v>23219</v>
      </c>
      <c r="M221" s="10">
        <v>24077</v>
      </c>
      <c r="N221" s="10">
        <v>23985</v>
      </c>
      <c r="O221" s="10">
        <v>24672</v>
      </c>
      <c r="P221" s="10">
        <v>24015</v>
      </c>
      <c r="Q221" s="10">
        <v>23914</v>
      </c>
      <c r="R221" s="10">
        <v>22496</v>
      </c>
      <c r="S221" s="10">
        <v>19749</v>
      </c>
      <c r="T221" s="10">
        <v>18380</v>
      </c>
      <c r="U221" s="10">
        <v>17111</v>
      </c>
      <c r="V221" s="10">
        <v>17098</v>
      </c>
      <c r="W221" s="10">
        <v>16086</v>
      </c>
      <c r="X221" s="10">
        <v>14048</v>
      </c>
      <c r="Y221" s="10">
        <v>12806</v>
      </c>
      <c r="AB221" s="13">
        <f t="shared" si="32"/>
        <v>7</v>
      </c>
      <c r="AC221" s="5">
        <f t="shared" si="25"/>
        <v>0</v>
      </c>
      <c r="AD221" s="5">
        <f t="shared" si="26"/>
        <v>421400</v>
      </c>
      <c r="AE221" s="5">
        <f t="shared" si="27"/>
        <v>421400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24672</v>
      </c>
      <c r="AK221" s="12">
        <f t="shared" si="31"/>
        <v>14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3">
        <v>44409</v>
      </c>
      <c r="B222" s="10">
        <v>11935</v>
      </c>
      <c r="C222" s="10">
        <v>11756</v>
      </c>
      <c r="D222" s="10">
        <v>11540</v>
      </c>
      <c r="E222" s="10">
        <v>11369</v>
      </c>
      <c r="F222" s="10">
        <v>11555</v>
      </c>
      <c r="G222" s="10">
        <v>12637</v>
      </c>
      <c r="H222" s="10">
        <v>13821</v>
      </c>
      <c r="I222" s="10">
        <v>16274</v>
      </c>
      <c r="J222" s="10">
        <v>19734</v>
      </c>
      <c r="K222" s="10">
        <v>21216</v>
      </c>
      <c r="L222" s="10">
        <v>22750</v>
      </c>
      <c r="M222" s="10">
        <v>24138</v>
      </c>
      <c r="N222" s="10">
        <v>23758</v>
      </c>
      <c r="O222" s="10">
        <v>24054</v>
      </c>
      <c r="P222" s="10">
        <v>24551</v>
      </c>
      <c r="Q222" s="10">
        <v>24030</v>
      </c>
      <c r="R222" s="10">
        <v>22777</v>
      </c>
      <c r="S222" s="10">
        <v>20222</v>
      </c>
      <c r="T222" s="10">
        <v>18751</v>
      </c>
      <c r="U222" s="10">
        <v>17823</v>
      </c>
      <c r="V222" s="10">
        <v>17433</v>
      </c>
      <c r="W222" s="10">
        <v>16337</v>
      </c>
      <c r="X222" s="10">
        <v>13738</v>
      </c>
      <c r="Y222" s="10">
        <v>12469</v>
      </c>
      <c r="AB222" s="13">
        <f t="shared" si="32"/>
        <v>6</v>
      </c>
      <c r="AC222" s="5">
        <f t="shared" si="25"/>
        <v>327586</v>
      </c>
      <c r="AD222" s="5">
        <f t="shared" si="26"/>
        <v>97082</v>
      </c>
      <c r="AE222" s="5">
        <f t="shared" si="27"/>
        <v>424668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24551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3">
        <v>44410</v>
      </c>
      <c r="B223" s="10">
        <v>11985</v>
      </c>
      <c r="C223" s="10">
        <v>11800</v>
      </c>
      <c r="D223" s="10">
        <v>11525</v>
      </c>
      <c r="E223" s="10">
        <v>11375</v>
      </c>
      <c r="F223" s="10">
        <v>11601</v>
      </c>
      <c r="G223" s="10">
        <v>12967</v>
      </c>
      <c r="H223" s="10">
        <v>14390</v>
      </c>
      <c r="I223" s="10">
        <v>17187</v>
      </c>
      <c r="J223" s="10">
        <v>21262</v>
      </c>
      <c r="K223" s="10">
        <v>22775</v>
      </c>
      <c r="L223" s="10">
        <v>24174</v>
      </c>
      <c r="M223" s="10">
        <v>25343</v>
      </c>
      <c r="N223" s="10">
        <v>25430</v>
      </c>
      <c r="O223" s="10">
        <v>25783</v>
      </c>
      <c r="P223" s="10">
        <v>26356</v>
      </c>
      <c r="Q223" s="10">
        <v>25990</v>
      </c>
      <c r="R223" s="10">
        <v>24534</v>
      </c>
      <c r="S223" s="10">
        <v>20829</v>
      </c>
      <c r="T223" s="10">
        <v>19260</v>
      </c>
      <c r="U223" s="10">
        <v>18422</v>
      </c>
      <c r="V223" s="10">
        <v>18046</v>
      </c>
      <c r="W223" s="10">
        <v>16680</v>
      </c>
      <c r="X223" s="10">
        <v>13771</v>
      </c>
      <c r="Y223" s="10">
        <v>12481</v>
      </c>
      <c r="AB223" s="13">
        <f t="shared" si="32"/>
        <v>7</v>
      </c>
      <c r="AC223" s="5">
        <f t="shared" si="25"/>
        <v>0</v>
      </c>
      <c r="AD223" s="5">
        <f t="shared" si="26"/>
        <v>443966</v>
      </c>
      <c r="AE223" s="5">
        <f t="shared" si="27"/>
        <v>443966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26356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3">
        <v>44411</v>
      </c>
      <c r="B224" s="10">
        <v>11890</v>
      </c>
      <c r="C224" s="10">
        <v>11707</v>
      </c>
      <c r="D224" s="10">
        <v>11433</v>
      </c>
      <c r="E224" s="10">
        <v>11285</v>
      </c>
      <c r="F224" s="10">
        <v>11509</v>
      </c>
      <c r="G224" s="10">
        <v>12864</v>
      </c>
      <c r="H224" s="10">
        <v>14276</v>
      </c>
      <c r="I224" s="10">
        <v>17051</v>
      </c>
      <c r="J224" s="10">
        <v>21094</v>
      </c>
      <c r="K224" s="10">
        <v>22593</v>
      </c>
      <c r="L224" s="10">
        <v>23981</v>
      </c>
      <c r="M224" s="10">
        <v>25142</v>
      </c>
      <c r="N224" s="10">
        <v>25228</v>
      </c>
      <c r="O224" s="10">
        <v>25577</v>
      </c>
      <c r="P224" s="10">
        <v>26147</v>
      </c>
      <c r="Q224" s="10">
        <v>25785</v>
      </c>
      <c r="R224" s="10">
        <v>24340</v>
      </c>
      <c r="S224" s="10">
        <v>20664</v>
      </c>
      <c r="T224" s="10">
        <v>19108</v>
      </c>
      <c r="U224" s="10">
        <v>18276</v>
      </c>
      <c r="V224" s="10">
        <v>17904</v>
      </c>
      <c r="W224" s="10">
        <v>16548</v>
      </c>
      <c r="X224" s="10">
        <v>13662</v>
      </c>
      <c r="Y224" s="10">
        <v>12382</v>
      </c>
      <c r="AB224" s="13">
        <f t="shared" si="32"/>
        <v>3</v>
      </c>
      <c r="AC224" s="5">
        <f t="shared" si="25"/>
        <v>343100</v>
      </c>
      <c r="AD224" s="5">
        <f t="shared" si="26"/>
        <v>97346</v>
      </c>
      <c r="AE224" s="5">
        <f t="shared" si="27"/>
        <v>440446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26147</v>
      </c>
      <c r="AK224" s="12">
        <f t="shared" si="31"/>
        <v>15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3">
        <v>44412</v>
      </c>
      <c r="B225" s="10">
        <v>11836</v>
      </c>
      <c r="C225" s="10">
        <v>11653</v>
      </c>
      <c r="D225" s="10">
        <v>11381</v>
      </c>
      <c r="E225" s="10">
        <v>11394</v>
      </c>
      <c r="F225" s="10">
        <v>11547</v>
      </c>
      <c r="G225" s="10">
        <v>12806</v>
      </c>
      <c r="H225" s="10">
        <v>14211</v>
      </c>
      <c r="I225" s="10">
        <v>16973</v>
      </c>
      <c r="J225" s="10">
        <v>20998</v>
      </c>
      <c r="K225" s="10">
        <v>22492</v>
      </c>
      <c r="L225" s="10">
        <v>23873</v>
      </c>
      <c r="M225" s="10">
        <v>25029</v>
      </c>
      <c r="N225" s="10">
        <v>25114</v>
      </c>
      <c r="O225" s="10">
        <v>25462</v>
      </c>
      <c r="P225" s="10">
        <v>26605</v>
      </c>
      <c r="Q225" s="10">
        <v>25948</v>
      </c>
      <c r="R225" s="10">
        <v>24229</v>
      </c>
      <c r="S225" s="10">
        <v>20570</v>
      </c>
      <c r="T225" s="10">
        <v>19021</v>
      </c>
      <c r="U225" s="10">
        <v>18193</v>
      </c>
      <c r="V225" s="10">
        <v>17822</v>
      </c>
      <c r="W225" s="10">
        <v>16472</v>
      </c>
      <c r="X225" s="10">
        <v>13600</v>
      </c>
      <c r="Y225" s="10">
        <v>12530</v>
      </c>
      <c r="AB225" s="13">
        <f t="shared" si="32"/>
        <v>5</v>
      </c>
      <c r="AC225" s="5">
        <f t="shared" si="25"/>
        <v>342401</v>
      </c>
      <c r="AD225" s="5">
        <f t="shared" si="26"/>
        <v>97358</v>
      </c>
      <c r="AE225" s="5">
        <f t="shared" si="27"/>
        <v>439759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26605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3">
        <v>44413</v>
      </c>
      <c r="B226" s="10">
        <v>12501</v>
      </c>
      <c r="C226" s="10">
        <v>12204</v>
      </c>
      <c r="D226" s="10">
        <v>11967</v>
      </c>
      <c r="E226" s="10">
        <v>12024</v>
      </c>
      <c r="F226" s="10">
        <v>12082</v>
      </c>
      <c r="G226" s="10">
        <v>12904</v>
      </c>
      <c r="H226" s="10">
        <v>14160</v>
      </c>
      <c r="I226" s="10">
        <v>16913</v>
      </c>
      <c r="J226" s="10">
        <v>20924</v>
      </c>
      <c r="K226" s="10">
        <v>22412</v>
      </c>
      <c r="L226" s="10">
        <v>23789</v>
      </c>
      <c r="M226" s="10">
        <v>24940</v>
      </c>
      <c r="N226" s="10">
        <v>25025</v>
      </c>
      <c r="O226" s="10">
        <v>25372</v>
      </c>
      <c r="P226" s="10">
        <v>25936</v>
      </c>
      <c r="Q226" s="10">
        <v>25576</v>
      </c>
      <c r="R226" s="10">
        <v>24143</v>
      </c>
      <c r="S226" s="10">
        <v>20498</v>
      </c>
      <c r="T226" s="10">
        <v>18953</v>
      </c>
      <c r="U226" s="10">
        <v>18128</v>
      </c>
      <c r="V226" s="10">
        <v>17759</v>
      </c>
      <c r="W226" s="10">
        <v>16414</v>
      </c>
      <c r="X226" s="10">
        <v>13551</v>
      </c>
      <c r="Y226" s="10">
        <v>12282</v>
      </c>
      <c r="AB226" s="13">
        <f t="shared" si="32"/>
        <v>5</v>
      </c>
      <c r="AC226" s="5">
        <f t="shared" si="25"/>
        <v>340333</v>
      </c>
      <c r="AD226" s="5">
        <f t="shared" si="26"/>
        <v>100124</v>
      </c>
      <c r="AE226" s="5">
        <f t="shared" si="27"/>
        <v>440457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25936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3">
        <v>44414</v>
      </c>
      <c r="B227" s="10">
        <v>12180</v>
      </c>
      <c r="C227" s="10">
        <v>11832</v>
      </c>
      <c r="D227" s="10">
        <v>11774</v>
      </c>
      <c r="E227" s="10">
        <v>11848</v>
      </c>
      <c r="F227" s="10">
        <v>11967</v>
      </c>
      <c r="G227" s="10">
        <v>12869</v>
      </c>
      <c r="H227" s="10">
        <v>14155</v>
      </c>
      <c r="I227" s="10">
        <v>16906</v>
      </c>
      <c r="J227" s="10">
        <v>20914</v>
      </c>
      <c r="K227" s="10">
        <v>22401</v>
      </c>
      <c r="L227" s="10">
        <v>23778</v>
      </c>
      <c r="M227" s="10">
        <v>24929</v>
      </c>
      <c r="N227" s="10">
        <v>25014</v>
      </c>
      <c r="O227" s="10">
        <v>26617</v>
      </c>
      <c r="P227" s="10">
        <v>28084</v>
      </c>
      <c r="Q227" s="10">
        <v>27697</v>
      </c>
      <c r="R227" s="10">
        <v>25389</v>
      </c>
      <c r="S227" s="10">
        <v>22162</v>
      </c>
      <c r="T227" s="10">
        <v>20431</v>
      </c>
      <c r="U227" s="10">
        <v>18121</v>
      </c>
      <c r="V227" s="10">
        <v>17752</v>
      </c>
      <c r="W227" s="10">
        <v>16407</v>
      </c>
      <c r="X227" s="10">
        <v>14060</v>
      </c>
      <c r="Y227" s="10">
        <v>13360</v>
      </c>
      <c r="AB227" s="13">
        <f t="shared" si="32"/>
        <v>6</v>
      </c>
      <c r="AC227" s="5">
        <f t="shared" si="25"/>
        <v>350662</v>
      </c>
      <c r="AD227" s="5">
        <f t="shared" si="26"/>
        <v>99985</v>
      </c>
      <c r="AE227" s="5">
        <f t="shared" si="27"/>
        <v>450647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28084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3">
        <v>44415</v>
      </c>
      <c r="B228" s="10">
        <v>12981</v>
      </c>
      <c r="C228" s="10">
        <v>12654</v>
      </c>
      <c r="D228" s="10">
        <v>12488</v>
      </c>
      <c r="E228" s="10">
        <v>12463</v>
      </c>
      <c r="F228" s="10">
        <v>12332</v>
      </c>
      <c r="G228" s="10">
        <v>12483</v>
      </c>
      <c r="H228" s="10">
        <v>13557</v>
      </c>
      <c r="I228" s="10">
        <v>15964</v>
      </c>
      <c r="J228" s="10">
        <v>19358</v>
      </c>
      <c r="K228" s="10">
        <v>20811</v>
      </c>
      <c r="L228" s="10">
        <v>22317</v>
      </c>
      <c r="M228" s="10">
        <v>23679</v>
      </c>
      <c r="N228" s="10">
        <v>23695</v>
      </c>
      <c r="O228" s="10">
        <v>25007</v>
      </c>
      <c r="P228" s="10">
        <v>26431</v>
      </c>
      <c r="Q228" s="10">
        <v>25669</v>
      </c>
      <c r="R228" s="10">
        <v>24082</v>
      </c>
      <c r="S228" s="10">
        <v>21483</v>
      </c>
      <c r="T228" s="10">
        <v>19572</v>
      </c>
      <c r="U228" s="10">
        <v>17484</v>
      </c>
      <c r="V228" s="10">
        <v>17101</v>
      </c>
      <c r="W228" s="10">
        <v>16026</v>
      </c>
      <c r="X228" s="10">
        <v>14315</v>
      </c>
      <c r="Y228" s="10">
        <v>13814</v>
      </c>
      <c r="AB228" s="13">
        <f t="shared" si="32"/>
        <v>2</v>
      </c>
      <c r="AC228" s="5">
        <f t="shared" si="25"/>
        <v>332994</v>
      </c>
      <c r="AD228" s="5">
        <f t="shared" si="26"/>
        <v>102772</v>
      </c>
      <c r="AE228" s="5">
        <f t="shared" si="27"/>
        <v>435766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26431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3">
        <v>44416</v>
      </c>
      <c r="B229" s="10">
        <v>13561</v>
      </c>
      <c r="C229" s="10">
        <v>13424</v>
      </c>
      <c r="D229" s="10">
        <v>13327</v>
      </c>
      <c r="E229" s="10">
        <v>13156</v>
      </c>
      <c r="F229" s="10">
        <v>12865</v>
      </c>
      <c r="G229" s="10">
        <v>13025</v>
      </c>
      <c r="H229" s="10">
        <v>13559</v>
      </c>
      <c r="I229" s="10">
        <v>15966</v>
      </c>
      <c r="J229" s="10">
        <v>19361</v>
      </c>
      <c r="K229" s="10">
        <v>20814</v>
      </c>
      <c r="L229" s="10">
        <v>22320</v>
      </c>
      <c r="M229" s="10">
        <v>23681</v>
      </c>
      <c r="N229" s="10">
        <v>24317</v>
      </c>
      <c r="O229" s="10">
        <v>25424</v>
      </c>
      <c r="P229" s="10">
        <v>26603</v>
      </c>
      <c r="Q229" s="10">
        <v>26204</v>
      </c>
      <c r="R229" s="10">
        <v>24540</v>
      </c>
      <c r="S229" s="10">
        <v>22445</v>
      </c>
      <c r="T229" s="10">
        <v>20714</v>
      </c>
      <c r="U229" s="10">
        <v>18324</v>
      </c>
      <c r="V229" s="10">
        <v>17430</v>
      </c>
      <c r="W229" s="10">
        <v>16346</v>
      </c>
      <c r="X229" s="10">
        <v>14697</v>
      </c>
      <c r="Y229" s="10">
        <v>13671</v>
      </c>
      <c r="AB229" s="13">
        <f t="shared" si="32"/>
        <v>1</v>
      </c>
      <c r="AC229" s="5">
        <f t="shared" si="25"/>
        <v>0</v>
      </c>
      <c r="AD229" s="5">
        <f t="shared" si="26"/>
        <v>445774</v>
      </c>
      <c r="AE229" s="5">
        <f t="shared" si="27"/>
        <v>445774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26603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3">
        <v>44417</v>
      </c>
      <c r="B230" s="10">
        <v>13985</v>
      </c>
      <c r="C230" s="10">
        <v>13729</v>
      </c>
      <c r="D230" s="10">
        <v>13529</v>
      </c>
      <c r="E230" s="10">
        <v>13436</v>
      </c>
      <c r="F230" s="10">
        <v>13408</v>
      </c>
      <c r="G230" s="10">
        <v>14260</v>
      </c>
      <c r="H230" s="10">
        <v>15023</v>
      </c>
      <c r="I230" s="10">
        <v>17488</v>
      </c>
      <c r="J230" s="10">
        <v>21635</v>
      </c>
      <c r="K230" s="10">
        <v>23173</v>
      </c>
      <c r="L230" s="10">
        <v>24598</v>
      </c>
      <c r="M230" s="10">
        <v>25788</v>
      </c>
      <c r="N230" s="10">
        <v>25876</v>
      </c>
      <c r="O230" s="10">
        <v>27178</v>
      </c>
      <c r="P230" s="10">
        <v>28223</v>
      </c>
      <c r="Q230" s="10">
        <v>28004</v>
      </c>
      <c r="R230" s="10">
        <v>25659</v>
      </c>
      <c r="S230" s="10">
        <v>22593</v>
      </c>
      <c r="T230" s="10">
        <v>21165</v>
      </c>
      <c r="U230" s="10">
        <v>18744</v>
      </c>
      <c r="V230" s="10">
        <v>18362</v>
      </c>
      <c r="W230" s="10">
        <v>16972</v>
      </c>
      <c r="X230" s="10">
        <v>14180</v>
      </c>
      <c r="Y230" s="10">
        <v>13490</v>
      </c>
      <c r="AB230" s="13">
        <f t="shared" si="32"/>
        <v>5</v>
      </c>
      <c r="AC230" s="5">
        <f t="shared" si="25"/>
        <v>359638</v>
      </c>
      <c r="AD230" s="5">
        <f t="shared" si="26"/>
        <v>110860</v>
      </c>
      <c r="AE230" s="5">
        <f t="shared" si="27"/>
        <v>470498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28223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3">
        <v>44418</v>
      </c>
      <c r="B231" s="10">
        <v>13452</v>
      </c>
      <c r="C231" s="10">
        <v>13279</v>
      </c>
      <c r="D231" s="10">
        <v>13176</v>
      </c>
      <c r="E231" s="10">
        <v>13180</v>
      </c>
      <c r="F231" s="10">
        <v>13246</v>
      </c>
      <c r="G231" s="10">
        <v>14046</v>
      </c>
      <c r="H231" s="10">
        <v>14855</v>
      </c>
      <c r="I231" s="10">
        <v>17441</v>
      </c>
      <c r="J231" s="10">
        <v>21576</v>
      </c>
      <c r="K231" s="10">
        <v>23110</v>
      </c>
      <c r="L231" s="10">
        <v>24530</v>
      </c>
      <c r="M231" s="10">
        <v>25717</v>
      </c>
      <c r="N231" s="10">
        <v>25805</v>
      </c>
      <c r="O231" s="10">
        <v>26828</v>
      </c>
      <c r="P231" s="10">
        <v>28143</v>
      </c>
      <c r="Q231" s="10">
        <v>27385</v>
      </c>
      <c r="R231" s="10">
        <v>25116</v>
      </c>
      <c r="S231" s="10">
        <v>22074</v>
      </c>
      <c r="T231" s="10">
        <v>20890</v>
      </c>
      <c r="U231" s="10">
        <v>18979</v>
      </c>
      <c r="V231" s="10">
        <v>18313</v>
      </c>
      <c r="W231" s="10">
        <v>16926</v>
      </c>
      <c r="X231" s="10">
        <v>14625</v>
      </c>
      <c r="Y231" s="10">
        <v>13788</v>
      </c>
      <c r="AB231" s="13">
        <f t="shared" si="32"/>
        <v>4</v>
      </c>
      <c r="AC231" s="5">
        <f t="shared" si="25"/>
        <v>357458</v>
      </c>
      <c r="AD231" s="5">
        <f t="shared" si="26"/>
        <v>109022</v>
      </c>
      <c r="AE231" s="5">
        <f t="shared" si="27"/>
        <v>466480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28143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3">
        <v>44419</v>
      </c>
      <c r="B232" s="10">
        <v>13007</v>
      </c>
      <c r="C232" s="10">
        <v>13255</v>
      </c>
      <c r="D232" s="10">
        <v>12719</v>
      </c>
      <c r="E232" s="10">
        <v>12897</v>
      </c>
      <c r="F232" s="10">
        <v>13010</v>
      </c>
      <c r="G232" s="10">
        <v>13766</v>
      </c>
      <c r="H232" s="10">
        <v>14866</v>
      </c>
      <c r="I232" s="10">
        <v>16801</v>
      </c>
      <c r="J232" s="10">
        <v>20723</v>
      </c>
      <c r="K232" s="10">
        <v>22197</v>
      </c>
      <c r="L232" s="10">
        <v>23561</v>
      </c>
      <c r="M232" s="10">
        <v>24701</v>
      </c>
      <c r="N232" s="10">
        <v>24785</v>
      </c>
      <c r="O232" s="10">
        <v>25454</v>
      </c>
      <c r="P232" s="10">
        <v>26650</v>
      </c>
      <c r="Q232" s="10">
        <v>25649</v>
      </c>
      <c r="R232" s="10">
        <v>23913</v>
      </c>
      <c r="S232" s="10">
        <v>20816</v>
      </c>
      <c r="T232" s="10">
        <v>19217</v>
      </c>
      <c r="U232" s="10">
        <v>18113</v>
      </c>
      <c r="V232" s="10">
        <v>17589</v>
      </c>
      <c r="W232" s="10">
        <v>16257</v>
      </c>
      <c r="X232" s="10">
        <v>13611</v>
      </c>
      <c r="Y232" s="10">
        <v>13056</v>
      </c>
      <c r="AB232" s="13">
        <f t="shared" si="32"/>
        <v>7</v>
      </c>
      <c r="AC232" s="5">
        <f t="shared" si="25"/>
        <v>0</v>
      </c>
      <c r="AD232" s="5">
        <f t="shared" si="26"/>
        <v>446613</v>
      </c>
      <c r="AE232" s="5">
        <f t="shared" si="27"/>
        <v>446613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26650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3">
        <v>44420</v>
      </c>
      <c r="B233" s="10">
        <v>13292</v>
      </c>
      <c r="C233" s="10">
        <v>13291</v>
      </c>
      <c r="D233" s="10">
        <v>13001</v>
      </c>
      <c r="E233" s="10">
        <v>13177</v>
      </c>
      <c r="F233" s="10">
        <v>13149</v>
      </c>
      <c r="G233" s="10">
        <v>14031</v>
      </c>
      <c r="H233" s="10">
        <v>14908</v>
      </c>
      <c r="I233" s="10">
        <v>17498</v>
      </c>
      <c r="J233" s="10">
        <v>21457</v>
      </c>
      <c r="K233" s="10">
        <v>22170</v>
      </c>
      <c r="L233" s="10">
        <v>24102</v>
      </c>
      <c r="M233" s="10">
        <v>27225</v>
      </c>
      <c r="N233" s="10">
        <v>28453</v>
      </c>
      <c r="O233" s="10">
        <v>30660</v>
      </c>
      <c r="P233" s="10">
        <v>32567</v>
      </c>
      <c r="Q233" s="10">
        <v>32146</v>
      </c>
      <c r="R233" s="10">
        <v>29260</v>
      </c>
      <c r="S233" s="10">
        <v>25460</v>
      </c>
      <c r="T233" s="10">
        <v>23558</v>
      </c>
      <c r="U233" s="10">
        <v>20946</v>
      </c>
      <c r="V233" s="10">
        <v>20072</v>
      </c>
      <c r="W233" s="10">
        <v>18113</v>
      </c>
      <c r="X233" s="10">
        <v>16047</v>
      </c>
      <c r="Y233" s="10">
        <v>15364</v>
      </c>
      <c r="AB233" s="13">
        <f t="shared" si="32"/>
        <v>5</v>
      </c>
      <c r="AC233" s="5">
        <f t="shared" si="25"/>
        <v>389734</v>
      </c>
      <c r="AD233" s="5">
        <f t="shared" si="26"/>
        <v>110213</v>
      </c>
      <c r="AE233" s="5">
        <f t="shared" si="27"/>
        <v>499947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32567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3">
        <v>44421</v>
      </c>
      <c r="B234" s="10">
        <v>14947</v>
      </c>
      <c r="C234" s="10">
        <v>15127</v>
      </c>
      <c r="D234" s="10">
        <v>14614</v>
      </c>
      <c r="E234" s="10">
        <v>14590</v>
      </c>
      <c r="F234" s="10">
        <v>14485</v>
      </c>
      <c r="G234" s="10">
        <v>15069</v>
      </c>
      <c r="H234" s="10">
        <v>15936</v>
      </c>
      <c r="I234" s="10">
        <v>18791</v>
      </c>
      <c r="J234" s="10">
        <v>23078</v>
      </c>
      <c r="K234" s="10">
        <v>24929</v>
      </c>
      <c r="L234" s="10">
        <v>27279</v>
      </c>
      <c r="M234" s="10">
        <v>29384</v>
      </c>
      <c r="N234" s="10">
        <v>30175</v>
      </c>
      <c r="O234" s="10">
        <v>32534</v>
      </c>
      <c r="P234" s="10">
        <v>33725</v>
      </c>
      <c r="Q234" s="10">
        <v>33062</v>
      </c>
      <c r="R234" s="10">
        <v>30385</v>
      </c>
      <c r="S234" s="10">
        <v>26231</v>
      </c>
      <c r="T234" s="10">
        <v>24278</v>
      </c>
      <c r="U234" s="10">
        <v>21272</v>
      </c>
      <c r="V234" s="10">
        <v>19850</v>
      </c>
      <c r="W234" s="10">
        <v>18619</v>
      </c>
      <c r="X234" s="10">
        <v>16389</v>
      </c>
      <c r="Y234" s="10">
        <v>15589</v>
      </c>
      <c r="AB234" s="13">
        <f t="shared" si="32"/>
        <v>1</v>
      </c>
      <c r="AC234" s="5">
        <f t="shared" si="25"/>
        <v>0</v>
      </c>
      <c r="AD234" s="5">
        <f t="shared" si="26"/>
        <v>530338</v>
      </c>
      <c r="AE234" s="5">
        <f t="shared" si="27"/>
        <v>530338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33725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3">
        <v>44422</v>
      </c>
      <c r="B235" s="10">
        <v>15584</v>
      </c>
      <c r="C235" s="10">
        <v>15129</v>
      </c>
      <c r="D235" s="10">
        <v>14826</v>
      </c>
      <c r="E235" s="10">
        <v>14719</v>
      </c>
      <c r="F235" s="10">
        <v>14196</v>
      </c>
      <c r="G235" s="10">
        <v>14550</v>
      </c>
      <c r="H235" s="10">
        <v>14777</v>
      </c>
      <c r="I235" s="10">
        <v>16666</v>
      </c>
      <c r="J235" s="10">
        <v>20102</v>
      </c>
      <c r="K235" s="10">
        <v>20991</v>
      </c>
      <c r="L235" s="10">
        <v>23248</v>
      </c>
      <c r="M235" s="10">
        <v>25867</v>
      </c>
      <c r="N235" s="10">
        <v>26486</v>
      </c>
      <c r="O235" s="10">
        <v>27983</v>
      </c>
      <c r="P235" s="10">
        <v>29474</v>
      </c>
      <c r="Q235" s="10">
        <v>27896</v>
      </c>
      <c r="R235" s="10">
        <v>25065</v>
      </c>
      <c r="S235" s="10">
        <v>22285</v>
      </c>
      <c r="T235" s="10">
        <v>20736</v>
      </c>
      <c r="U235" s="10">
        <v>18140</v>
      </c>
      <c r="V235" s="10">
        <v>17635</v>
      </c>
      <c r="W235" s="10">
        <v>15881</v>
      </c>
      <c r="X235" s="10">
        <v>14374</v>
      </c>
      <c r="Y235" s="10">
        <v>13871</v>
      </c>
      <c r="AB235" s="13">
        <f t="shared" si="32"/>
        <v>1</v>
      </c>
      <c r="AC235" s="5">
        <f t="shared" si="25"/>
        <v>0</v>
      </c>
      <c r="AD235" s="5">
        <f t="shared" si="26"/>
        <v>470481</v>
      </c>
      <c r="AE235" s="5">
        <f t="shared" si="27"/>
        <v>470481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29474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3">
        <v>44423</v>
      </c>
      <c r="B236" s="10">
        <v>11748</v>
      </c>
      <c r="C236" s="10">
        <v>11572</v>
      </c>
      <c r="D236" s="10">
        <v>11360</v>
      </c>
      <c r="E236" s="10">
        <v>11191</v>
      </c>
      <c r="F236" s="10">
        <v>11374</v>
      </c>
      <c r="G236" s="10">
        <v>12440</v>
      </c>
      <c r="H236" s="10">
        <v>13605</v>
      </c>
      <c r="I236" s="10">
        <v>16020</v>
      </c>
      <c r="J236" s="10">
        <v>19426</v>
      </c>
      <c r="K236" s="10">
        <v>20884</v>
      </c>
      <c r="L236" s="10">
        <v>22395</v>
      </c>
      <c r="M236" s="10">
        <v>23761</v>
      </c>
      <c r="N236" s="10">
        <v>23387</v>
      </c>
      <c r="O236" s="10">
        <v>23678</v>
      </c>
      <c r="P236" s="10">
        <v>24167</v>
      </c>
      <c r="Q236" s="10">
        <v>23655</v>
      </c>
      <c r="R236" s="10">
        <v>22421</v>
      </c>
      <c r="S236" s="10">
        <v>19906</v>
      </c>
      <c r="T236" s="10">
        <v>18458</v>
      </c>
      <c r="U236" s="10">
        <v>17545</v>
      </c>
      <c r="V236" s="10">
        <v>17160</v>
      </c>
      <c r="W236" s="10">
        <v>16082</v>
      </c>
      <c r="X236" s="10">
        <v>13523</v>
      </c>
      <c r="Y236" s="10">
        <v>12274</v>
      </c>
      <c r="AB236" s="13">
        <f t="shared" si="32"/>
        <v>1</v>
      </c>
      <c r="AC236" s="5">
        <f t="shared" si="25"/>
        <v>0</v>
      </c>
      <c r="AD236" s="5">
        <f t="shared" si="26"/>
        <v>418032</v>
      </c>
      <c r="AE236" s="5">
        <f t="shared" si="27"/>
        <v>418032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24167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3">
        <v>44424</v>
      </c>
      <c r="B237" s="10">
        <v>11623</v>
      </c>
      <c r="C237" s="10">
        <v>11443</v>
      </c>
      <c r="D237" s="10">
        <v>11177</v>
      </c>
      <c r="E237" s="10">
        <v>11032</v>
      </c>
      <c r="F237" s="10">
        <v>11251</v>
      </c>
      <c r="G237" s="10">
        <v>12575</v>
      </c>
      <c r="H237" s="10">
        <v>13955</v>
      </c>
      <c r="I237" s="10">
        <v>16668</v>
      </c>
      <c r="J237" s="10">
        <v>20620</v>
      </c>
      <c r="K237" s="10">
        <v>22086</v>
      </c>
      <c r="L237" s="10">
        <v>23443</v>
      </c>
      <c r="M237" s="10">
        <v>24578</v>
      </c>
      <c r="N237" s="10">
        <v>24661</v>
      </c>
      <c r="O237" s="10">
        <v>25003</v>
      </c>
      <c r="P237" s="10">
        <v>25560</v>
      </c>
      <c r="Q237" s="10">
        <v>25206</v>
      </c>
      <c r="R237" s="10">
        <v>23793</v>
      </c>
      <c r="S237" s="10">
        <v>20459</v>
      </c>
      <c r="T237" s="10">
        <v>19053</v>
      </c>
      <c r="U237" s="10">
        <v>17866</v>
      </c>
      <c r="V237" s="10">
        <v>17502</v>
      </c>
      <c r="W237" s="10">
        <v>16176</v>
      </c>
      <c r="X237" s="10">
        <v>13355</v>
      </c>
      <c r="Y237" s="10">
        <v>12104</v>
      </c>
      <c r="AB237" s="13">
        <f t="shared" si="32"/>
        <v>2</v>
      </c>
      <c r="AC237" s="5">
        <f t="shared" si="25"/>
        <v>336029</v>
      </c>
      <c r="AD237" s="5">
        <f t="shared" si="26"/>
        <v>95160</v>
      </c>
      <c r="AE237" s="5">
        <f t="shared" si="27"/>
        <v>431189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25560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3">
        <v>44425</v>
      </c>
      <c r="B238" s="10">
        <v>11826</v>
      </c>
      <c r="C238" s="10">
        <v>11629</v>
      </c>
      <c r="D238" s="10">
        <v>11368</v>
      </c>
      <c r="E238" s="10">
        <v>11268</v>
      </c>
      <c r="F238" s="10">
        <v>11343</v>
      </c>
      <c r="G238" s="10">
        <v>12664</v>
      </c>
      <c r="H238" s="10">
        <v>14053</v>
      </c>
      <c r="I238" s="10">
        <v>16784</v>
      </c>
      <c r="J238" s="10">
        <v>20764</v>
      </c>
      <c r="K238" s="10">
        <v>22239</v>
      </c>
      <c r="L238" s="10">
        <v>23606</v>
      </c>
      <c r="M238" s="10">
        <v>24749</v>
      </c>
      <c r="N238" s="10">
        <v>24834</v>
      </c>
      <c r="O238" s="10">
        <v>25731</v>
      </c>
      <c r="P238" s="10">
        <v>27265</v>
      </c>
      <c r="Q238" s="10">
        <v>26278</v>
      </c>
      <c r="R238" s="10">
        <v>25756</v>
      </c>
      <c r="S238" s="10">
        <v>23673</v>
      </c>
      <c r="T238" s="10">
        <v>21342</v>
      </c>
      <c r="U238" s="10">
        <v>18084</v>
      </c>
      <c r="V238" s="10">
        <v>17624</v>
      </c>
      <c r="W238" s="10">
        <v>16297</v>
      </c>
      <c r="X238" s="10">
        <v>13769</v>
      </c>
      <c r="Y238" s="10">
        <v>12303</v>
      </c>
      <c r="AB238" s="13">
        <f t="shared" si="32"/>
        <v>2</v>
      </c>
      <c r="AC238" s="5">
        <f t="shared" si="25"/>
        <v>348795</v>
      </c>
      <c r="AD238" s="5">
        <f t="shared" si="26"/>
        <v>96454</v>
      </c>
      <c r="AE238" s="5">
        <f t="shared" si="27"/>
        <v>445249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27265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3">
        <v>44426</v>
      </c>
      <c r="B239" s="10">
        <v>12686</v>
      </c>
      <c r="C239" s="10">
        <v>12590</v>
      </c>
      <c r="D239" s="10">
        <v>12534</v>
      </c>
      <c r="E239" s="10">
        <v>12543</v>
      </c>
      <c r="F239" s="10">
        <v>12684</v>
      </c>
      <c r="G239" s="10">
        <v>13465</v>
      </c>
      <c r="H239" s="10">
        <v>14242</v>
      </c>
      <c r="I239" s="10">
        <v>16646</v>
      </c>
      <c r="J239" s="10">
        <v>20571</v>
      </c>
      <c r="K239" s="10">
        <v>22034</v>
      </c>
      <c r="L239" s="10">
        <v>23388</v>
      </c>
      <c r="M239" s="10">
        <v>24747</v>
      </c>
      <c r="N239" s="10">
        <v>25589</v>
      </c>
      <c r="O239" s="10">
        <v>27467</v>
      </c>
      <c r="P239" s="10">
        <v>28726</v>
      </c>
      <c r="Q239" s="10">
        <v>28028</v>
      </c>
      <c r="R239" s="10">
        <v>25752</v>
      </c>
      <c r="S239" s="10">
        <v>22117</v>
      </c>
      <c r="T239" s="10">
        <v>20622</v>
      </c>
      <c r="U239" s="10">
        <v>18564</v>
      </c>
      <c r="V239" s="10">
        <v>17460</v>
      </c>
      <c r="W239" s="10">
        <v>19919</v>
      </c>
      <c r="X239" s="10">
        <v>13643</v>
      </c>
      <c r="Y239" s="10">
        <v>13187</v>
      </c>
      <c r="AB239" s="13">
        <f t="shared" si="32"/>
        <v>1</v>
      </c>
      <c r="AC239" s="5">
        <f t="shared" si="25"/>
        <v>0</v>
      </c>
      <c r="AD239" s="5">
        <f t="shared" si="26"/>
        <v>459204</v>
      </c>
      <c r="AE239" s="5">
        <f t="shared" si="27"/>
        <v>459204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28726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3">
        <v>44427</v>
      </c>
      <c r="B240" s="10">
        <v>14030</v>
      </c>
      <c r="C240" s="10">
        <v>13316</v>
      </c>
      <c r="D240" s="10">
        <v>13312</v>
      </c>
      <c r="E240" s="10">
        <v>13627</v>
      </c>
      <c r="F240" s="10">
        <v>13631</v>
      </c>
      <c r="G240" s="10">
        <v>14013</v>
      </c>
      <c r="H240" s="10">
        <v>15425</v>
      </c>
      <c r="I240" s="10">
        <v>17737</v>
      </c>
      <c r="J240" s="10">
        <v>21436</v>
      </c>
      <c r="K240" s="10">
        <v>22685</v>
      </c>
      <c r="L240" s="10">
        <v>25049</v>
      </c>
      <c r="M240" s="10">
        <v>27210</v>
      </c>
      <c r="N240" s="10">
        <v>28213</v>
      </c>
      <c r="O240" s="10">
        <v>29822</v>
      </c>
      <c r="P240" s="10">
        <v>30829</v>
      </c>
      <c r="Q240" s="10">
        <v>29165</v>
      </c>
      <c r="R240" s="10">
        <v>26735</v>
      </c>
      <c r="S240" s="10">
        <v>22956</v>
      </c>
      <c r="T240" s="10">
        <v>21601</v>
      </c>
      <c r="U240" s="10">
        <v>19420</v>
      </c>
      <c r="V240" s="10">
        <v>17453</v>
      </c>
      <c r="W240" s="10">
        <v>17001</v>
      </c>
      <c r="X240" s="10">
        <v>14808</v>
      </c>
      <c r="Y240" s="10">
        <v>14196</v>
      </c>
      <c r="AB240" s="13">
        <f t="shared" si="32"/>
        <v>1</v>
      </c>
      <c r="AC240" s="5">
        <f t="shared" si="25"/>
        <v>0</v>
      </c>
      <c r="AD240" s="5">
        <f t="shared" si="26"/>
        <v>483670</v>
      </c>
      <c r="AE240" s="5">
        <f t="shared" si="27"/>
        <v>483670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30829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3">
        <v>44428</v>
      </c>
      <c r="B241" s="10">
        <v>14210</v>
      </c>
      <c r="C241" s="10">
        <v>13943</v>
      </c>
      <c r="D241" s="10">
        <v>13774</v>
      </c>
      <c r="E241" s="10">
        <v>13687</v>
      </c>
      <c r="F241" s="10">
        <v>13598</v>
      </c>
      <c r="G241" s="10">
        <v>14558</v>
      </c>
      <c r="H241" s="10">
        <v>15332</v>
      </c>
      <c r="I241" s="10">
        <v>18027</v>
      </c>
      <c r="J241" s="10">
        <v>22461</v>
      </c>
      <c r="K241" s="10">
        <v>23416</v>
      </c>
      <c r="L241" s="10">
        <v>25885</v>
      </c>
      <c r="M241" s="10">
        <v>28448</v>
      </c>
      <c r="N241" s="10">
        <v>29611</v>
      </c>
      <c r="O241" s="10">
        <v>31619</v>
      </c>
      <c r="P241" s="10">
        <v>33248</v>
      </c>
      <c r="Q241" s="10">
        <v>32481</v>
      </c>
      <c r="R241" s="10">
        <v>29812</v>
      </c>
      <c r="S241" s="10">
        <v>25721</v>
      </c>
      <c r="T241" s="10">
        <v>23754</v>
      </c>
      <c r="U241" s="10">
        <v>21329</v>
      </c>
      <c r="V241" s="10">
        <v>19913</v>
      </c>
      <c r="W241" s="10">
        <v>18845</v>
      </c>
      <c r="X241" s="10">
        <v>16725</v>
      </c>
      <c r="Y241" s="10">
        <v>15912</v>
      </c>
      <c r="AB241" s="13">
        <f t="shared" si="32"/>
        <v>6</v>
      </c>
      <c r="AC241" s="5">
        <f t="shared" si="25"/>
        <v>401295</v>
      </c>
      <c r="AD241" s="5">
        <f t="shared" si="26"/>
        <v>115014</v>
      </c>
      <c r="AE241" s="5">
        <f t="shared" si="27"/>
        <v>516309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33248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3">
        <v>44429</v>
      </c>
      <c r="B242" s="10">
        <v>15640</v>
      </c>
      <c r="C242" s="10">
        <v>15509</v>
      </c>
      <c r="D242" s="10">
        <v>15356</v>
      </c>
      <c r="E242" s="10">
        <v>15192</v>
      </c>
      <c r="F242" s="10">
        <v>15052</v>
      </c>
      <c r="G242" s="10">
        <v>15533</v>
      </c>
      <c r="H242" s="10">
        <v>15782</v>
      </c>
      <c r="I242" s="10">
        <v>17492</v>
      </c>
      <c r="J242" s="10">
        <v>20314</v>
      </c>
      <c r="K242" s="10">
        <v>20662</v>
      </c>
      <c r="L242" s="10">
        <v>22036</v>
      </c>
      <c r="M242" s="10">
        <v>23863</v>
      </c>
      <c r="N242" s="10">
        <v>23767</v>
      </c>
      <c r="O242" s="10">
        <v>24270</v>
      </c>
      <c r="P242" s="10">
        <v>24686</v>
      </c>
      <c r="Q242" s="10">
        <v>23368</v>
      </c>
      <c r="R242" s="10">
        <v>21946</v>
      </c>
      <c r="S242" s="10">
        <v>19883</v>
      </c>
      <c r="T242" s="10">
        <v>18170</v>
      </c>
      <c r="U242" s="10">
        <v>17173</v>
      </c>
      <c r="V242" s="10">
        <v>16797</v>
      </c>
      <c r="W242" s="10">
        <v>15741</v>
      </c>
      <c r="X242" s="10">
        <v>13237</v>
      </c>
      <c r="Y242" s="10">
        <v>12465</v>
      </c>
      <c r="AB242" s="13">
        <f t="shared" si="32"/>
        <v>1</v>
      </c>
      <c r="AC242" s="5">
        <f t="shared" si="25"/>
        <v>0</v>
      </c>
      <c r="AD242" s="5">
        <f t="shared" si="26"/>
        <v>443934</v>
      </c>
      <c r="AE242" s="5">
        <f t="shared" si="27"/>
        <v>443934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24686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3">
        <v>44430</v>
      </c>
      <c r="B243" s="10">
        <v>13582</v>
      </c>
      <c r="C243" s="10">
        <v>13630</v>
      </c>
      <c r="D243" s="10">
        <v>13557</v>
      </c>
      <c r="E243" s="10">
        <v>13480</v>
      </c>
      <c r="F243" s="10">
        <v>13354</v>
      </c>
      <c r="G243" s="10">
        <v>13658</v>
      </c>
      <c r="H243" s="10">
        <v>13823</v>
      </c>
      <c r="I243" s="10">
        <v>15786</v>
      </c>
      <c r="J243" s="10">
        <v>19142</v>
      </c>
      <c r="K243" s="10">
        <v>20579</v>
      </c>
      <c r="L243" s="10">
        <v>22068</v>
      </c>
      <c r="M243" s="10">
        <v>23414</v>
      </c>
      <c r="N243" s="10">
        <v>23326</v>
      </c>
      <c r="O243" s="10">
        <v>24334</v>
      </c>
      <c r="P243" s="10">
        <v>25468</v>
      </c>
      <c r="Q243" s="10">
        <v>24621</v>
      </c>
      <c r="R243" s="10">
        <v>23095</v>
      </c>
      <c r="S243" s="10">
        <v>21060</v>
      </c>
      <c r="T243" s="10">
        <v>19499</v>
      </c>
      <c r="U243" s="10">
        <v>17531</v>
      </c>
      <c r="V243" s="10">
        <v>16910</v>
      </c>
      <c r="W243" s="10">
        <v>15847</v>
      </c>
      <c r="X243" s="10">
        <v>13887</v>
      </c>
      <c r="Y243" s="10">
        <v>13293</v>
      </c>
      <c r="AB243" s="13">
        <f t="shared" si="32"/>
        <v>1</v>
      </c>
      <c r="AC243" s="5">
        <f t="shared" si="25"/>
        <v>0</v>
      </c>
      <c r="AD243" s="5">
        <f t="shared" si="26"/>
        <v>434944</v>
      </c>
      <c r="AE243" s="5">
        <f t="shared" si="27"/>
        <v>434944</v>
      </c>
      <c r="AF243" s="12"/>
      <c r="AG243" s="12">
        <f t="shared" si="28"/>
        <v>8</v>
      </c>
      <c r="AH243" s="12">
        <f t="shared" si="29"/>
        <v>2021</v>
      </c>
      <c r="AI243" s="12"/>
      <c r="AJ243" s="5">
        <f t="shared" si="30"/>
        <v>25468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3">
        <v>44431</v>
      </c>
      <c r="B244" s="10">
        <v>12700</v>
      </c>
      <c r="C244" s="10">
        <v>12558</v>
      </c>
      <c r="D244" s="10">
        <v>12459</v>
      </c>
      <c r="E244" s="10">
        <v>12548</v>
      </c>
      <c r="F244" s="10">
        <v>12643</v>
      </c>
      <c r="G244" s="10">
        <v>13559</v>
      </c>
      <c r="H244" s="10">
        <v>14347</v>
      </c>
      <c r="I244" s="10">
        <v>16669</v>
      </c>
      <c r="J244" s="10">
        <v>20621</v>
      </c>
      <c r="K244" s="10">
        <v>22087</v>
      </c>
      <c r="L244" s="10">
        <v>23444</v>
      </c>
      <c r="M244" s="10">
        <v>24579</v>
      </c>
      <c r="N244" s="10">
        <v>25412</v>
      </c>
      <c r="O244" s="10">
        <v>26913</v>
      </c>
      <c r="P244" s="10">
        <v>27974</v>
      </c>
      <c r="Q244" s="10">
        <v>26690</v>
      </c>
      <c r="R244" s="10">
        <v>24202</v>
      </c>
      <c r="S244" s="10">
        <v>21382</v>
      </c>
      <c r="T244" s="10">
        <v>20180</v>
      </c>
      <c r="U244" s="10">
        <v>18095</v>
      </c>
      <c r="V244" s="10">
        <v>17503</v>
      </c>
      <c r="W244" s="10">
        <v>16177</v>
      </c>
      <c r="X244" s="10">
        <v>13636</v>
      </c>
      <c r="Y244" s="10">
        <v>13061</v>
      </c>
      <c r="AB244" s="13">
        <f t="shared" si="32"/>
        <v>1</v>
      </c>
      <c r="AC244" s="5">
        <f t="shared" si="25"/>
        <v>0</v>
      </c>
      <c r="AD244" s="5">
        <f t="shared" si="26"/>
        <v>449439</v>
      </c>
      <c r="AE244" s="5">
        <f t="shared" si="27"/>
        <v>449439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27974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3">
        <v>44432</v>
      </c>
      <c r="B245" s="10">
        <v>13398</v>
      </c>
      <c r="C245" s="10">
        <v>13240</v>
      </c>
      <c r="D245" s="10">
        <v>13178</v>
      </c>
      <c r="E245" s="10">
        <v>13171</v>
      </c>
      <c r="F245" s="10">
        <v>13282</v>
      </c>
      <c r="G245" s="10">
        <v>14060</v>
      </c>
      <c r="H245" s="10">
        <v>14879</v>
      </c>
      <c r="I245" s="10">
        <v>17207</v>
      </c>
      <c r="J245" s="10">
        <v>21044</v>
      </c>
      <c r="K245" s="10">
        <v>21974</v>
      </c>
      <c r="L245" s="10">
        <v>23472</v>
      </c>
      <c r="M245" s="10">
        <v>24453</v>
      </c>
      <c r="N245" s="10">
        <v>27219</v>
      </c>
      <c r="O245" s="10">
        <v>29307</v>
      </c>
      <c r="P245" s="10">
        <v>30889</v>
      </c>
      <c r="Q245" s="10">
        <v>30619</v>
      </c>
      <c r="R245" s="10">
        <v>27717</v>
      </c>
      <c r="S245" s="10">
        <v>24424</v>
      </c>
      <c r="T245" s="10">
        <v>22618</v>
      </c>
      <c r="U245" s="10">
        <v>20704</v>
      </c>
      <c r="V245" s="10">
        <v>18835</v>
      </c>
      <c r="W245" s="10">
        <v>17596</v>
      </c>
      <c r="X245" s="10">
        <v>15337</v>
      </c>
      <c r="Y245" s="10">
        <v>14660</v>
      </c>
      <c r="AB245" s="13">
        <f t="shared" si="32"/>
        <v>6</v>
      </c>
      <c r="AC245" s="5">
        <f t="shared" si="25"/>
        <v>373415</v>
      </c>
      <c r="AD245" s="5">
        <f t="shared" si="26"/>
        <v>109868</v>
      </c>
      <c r="AE245" s="5">
        <f t="shared" si="27"/>
        <v>483283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30889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3">
        <v>44433</v>
      </c>
      <c r="B246" s="10">
        <v>14574</v>
      </c>
      <c r="C246" s="10">
        <v>14313</v>
      </c>
      <c r="D246" s="10">
        <v>12695</v>
      </c>
      <c r="E246" s="10">
        <v>13914</v>
      </c>
      <c r="F246" s="10">
        <v>13872</v>
      </c>
      <c r="G246" s="10">
        <v>14473</v>
      </c>
      <c r="H246" s="10">
        <v>15207</v>
      </c>
      <c r="I246" s="10">
        <v>17893</v>
      </c>
      <c r="J246" s="10">
        <v>22087</v>
      </c>
      <c r="K246" s="10">
        <v>23153</v>
      </c>
      <c r="L246" s="10">
        <v>25488</v>
      </c>
      <c r="M246" s="10">
        <v>28103</v>
      </c>
      <c r="N246" s="10">
        <v>29002</v>
      </c>
      <c r="O246" s="10">
        <v>31146</v>
      </c>
      <c r="P246" s="10">
        <v>32546</v>
      </c>
      <c r="Q246" s="10">
        <v>31488</v>
      </c>
      <c r="R246" s="10">
        <v>28960</v>
      </c>
      <c r="S246" s="10">
        <v>25053</v>
      </c>
      <c r="T246" s="10">
        <v>23180</v>
      </c>
      <c r="U246" s="10">
        <v>20763</v>
      </c>
      <c r="V246" s="10">
        <v>19288</v>
      </c>
      <c r="W246" s="10">
        <v>17969</v>
      </c>
      <c r="X246" s="10">
        <v>15587</v>
      </c>
      <c r="Y246" s="10">
        <v>14673</v>
      </c>
      <c r="AB246" s="13">
        <f t="shared" si="32"/>
        <v>6</v>
      </c>
      <c r="AC246" s="5">
        <f t="shared" si="25"/>
        <v>391706</v>
      </c>
      <c r="AD246" s="5">
        <f t="shared" si="26"/>
        <v>113721</v>
      </c>
      <c r="AE246" s="5">
        <f t="shared" si="27"/>
        <v>505427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32546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3">
        <v>44434</v>
      </c>
      <c r="B247" s="10">
        <v>11602</v>
      </c>
      <c r="C247" s="10">
        <v>11423</v>
      </c>
      <c r="D247" s="10">
        <v>11156</v>
      </c>
      <c r="E247" s="10">
        <v>11012</v>
      </c>
      <c r="F247" s="10">
        <v>11230</v>
      </c>
      <c r="G247" s="10">
        <v>12551</v>
      </c>
      <c r="H247" s="10">
        <v>13928</v>
      </c>
      <c r="I247" s="10">
        <v>16633</v>
      </c>
      <c r="J247" s="10">
        <v>20575</v>
      </c>
      <c r="K247" s="10">
        <v>22039</v>
      </c>
      <c r="L247" s="10">
        <v>23392</v>
      </c>
      <c r="M247" s="10">
        <v>24524</v>
      </c>
      <c r="N247" s="10">
        <v>24608</v>
      </c>
      <c r="O247" s="10">
        <v>26162</v>
      </c>
      <c r="P247" s="10">
        <v>27411</v>
      </c>
      <c r="Q247" s="10">
        <v>26668</v>
      </c>
      <c r="R247" s="10">
        <v>25264</v>
      </c>
      <c r="S247" s="10">
        <v>21840</v>
      </c>
      <c r="T247" s="10">
        <v>20177</v>
      </c>
      <c r="U247" s="10">
        <v>18254</v>
      </c>
      <c r="V247" s="10">
        <v>17466</v>
      </c>
      <c r="W247" s="10">
        <v>16143</v>
      </c>
      <c r="X247" s="10">
        <v>13329</v>
      </c>
      <c r="Y247" s="10">
        <v>12081</v>
      </c>
      <c r="AB247" s="13">
        <f t="shared" si="32"/>
        <v>2</v>
      </c>
      <c r="AC247" s="5">
        <f t="shared" si="25"/>
        <v>344485</v>
      </c>
      <c r="AD247" s="5">
        <f t="shared" si="26"/>
        <v>94983</v>
      </c>
      <c r="AE247" s="5">
        <f t="shared" si="27"/>
        <v>439468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27411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3">
        <v>44435</v>
      </c>
      <c r="B248" s="10">
        <v>15617</v>
      </c>
      <c r="C248" s="10">
        <v>15341</v>
      </c>
      <c r="D248" s="10">
        <v>14921</v>
      </c>
      <c r="E248" s="10">
        <v>14726</v>
      </c>
      <c r="F248" s="10">
        <v>14476</v>
      </c>
      <c r="G248" s="10">
        <v>14936</v>
      </c>
      <c r="H248" s="10">
        <v>15669</v>
      </c>
      <c r="I248" s="10">
        <v>18003</v>
      </c>
      <c r="J248" s="10">
        <v>21906</v>
      </c>
      <c r="K248" s="10">
        <v>22232</v>
      </c>
      <c r="L248" s="10">
        <v>24057</v>
      </c>
      <c r="M248" s="10">
        <v>26138</v>
      </c>
      <c r="N248" s="10">
        <v>26856</v>
      </c>
      <c r="O248" s="10">
        <v>27876</v>
      </c>
      <c r="P248" s="10">
        <v>28951</v>
      </c>
      <c r="Q248" s="10">
        <v>27642</v>
      </c>
      <c r="R248" s="10">
        <v>24828</v>
      </c>
      <c r="S248" s="10">
        <v>20889</v>
      </c>
      <c r="T248" s="10">
        <v>18673</v>
      </c>
      <c r="U248" s="10">
        <v>17830</v>
      </c>
      <c r="V248" s="10">
        <v>17467</v>
      </c>
      <c r="W248" s="10">
        <v>16144</v>
      </c>
      <c r="X248" s="10">
        <v>13328</v>
      </c>
      <c r="Y248" s="10">
        <v>12080</v>
      </c>
      <c r="AB248" s="13">
        <f t="shared" si="32"/>
        <v>6</v>
      </c>
      <c r="AC248" s="5">
        <f t="shared" si="25"/>
        <v>352820</v>
      </c>
      <c r="AD248" s="5">
        <f t="shared" si="26"/>
        <v>117766</v>
      </c>
      <c r="AE248" s="5">
        <f t="shared" si="27"/>
        <v>470586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28951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3">
        <v>44436</v>
      </c>
      <c r="B249" s="10">
        <v>11639</v>
      </c>
      <c r="C249" s="10">
        <v>11391</v>
      </c>
      <c r="D249" s="10">
        <v>11155</v>
      </c>
      <c r="E249" s="10">
        <v>11145</v>
      </c>
      <c r="F249" s="10">
        <v>11148</v>
      </c>
      <c r="G249" s="10">
        <v>12192</v>
      </c>
      <c r="H249" s="10">
        <v>13334</v>
      </c>
      <c r="I249" s="10">
        <v>15701</v>
      </c>
      <c r="J249" s="10">
        <v>19039</v>
      </c>
      <c r="K249" s="10">
        <v>20468</v>
      </c>
      <c r="L249" s="10">
        <v>21948</v>
      </c>
      <c r="M249" s="10">
        <v>23287</v>
      </c>
      <c r="N249" s="10">
        <v>22920</v>
      </c>
      <c r="O249" s="10">
        <v>23206</v>
      </c>
      <c r="P249" s="10">
        <v>23685</v>
      </c>
      <c r="Q249" s="10">
        <v>23183</v>
      </c>
      <c r="R249" s="10">
        <v>21974</v>
      </c>
      <c r="S249" s="10">
        <v>19509</v>
      </c>
      <c r="T249" s="10">
        <v>18090</v>
      </c>
      <c r="U249" s="10">
        <v>17195</v>
      </c>
      <c r="V249" s="10">
        <v>16818</v>
      </c>
      <c r="W249" s="10">
        <v>15761</v>
      </c>
      <c r="X249" s="10">
        <v>13254</v>
      </c>
      <c r="Y249" s="10">
        <v>12030</v>
      </c>
      <c r="AB249" s="13">
        <f t="shared" si="32"/>
        <v>4</v>
      </c>
      <c r="AC249" s="5">
        <f t="shared" si="25"/>
        <v>316038</v>
      </c>
      <c r="AD249" s="5">
        <f t="shared" si="26"/>
        <v>94034</v>
      </c>
      <c r="AE249" s="5">
        <f t="shared" si="27"/>
        <v>410072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23685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3">
        <v>44437</v>
      </c>
      <c r="B250" s="10">
        <v>11511</v>
      </c>
      <c r="C250" s="10">
        <v>11339</v>
      </c>
      <c r="D250" s="10">
        <v>11131</v>
      </c>
      <c r="E250" s="10">
        <v>10965</v>
      </c>
      <c r="F250" s="10">
        <v>11145</v>
      </c>
      <c r="G250" s="10">
        <v>12189</v>
      </c>
      <c r="H250" s="10">
        <v>13330</v>
      </c>
      <c r="I250" s="10">
        <v>15696</v>
      </c>
      <c r="J250" s="10">
        <v>19033</v>
      </c>
      <c r="K250" s="10">
        <v>20462</v>
      </c>
      <c r="L250" s="10">
        <v>21942</v>
      </c>
      <c r="M250" s="10">
        <v>23281</v>
      </c>
      <c r="N250" s="10">
        <v>22914</v>
      </c>
      <c r="O250" s="10">
        <v>23199</v>
      </c>
      <c r="P250" s="10">
        <v>23679</v>
      </c>
      <c r="Q250" s="10">
        <v>23177</v>
      </c>
      <c r="R250" s="10">
        <v>21968</v>
      </c>
      <c r="S250" s="10">
        <v>19504</v>
      </c>
      <c r="T250" s="10">
        <v>18085</v>
      </c>
      <c r="U250" s="10">
        <v>17190</v>
      </c>
      <c r="V250" s="10">
        <v>16814</v>
      </c>
      <c r="W250" s="10">
        <v>15757</v>
      </c>
      <c r="X250" s="10">
        <v>13250</v>
      </c>
      <c r="Y250" s="10">
        <v>12026</v>
      </c>
      <c r="AB250" s="13">
        <f t="shared" si="32"/>
        <v>2</v>
      </c>
      <c r="AC250" s="5">
        <f t="shared" si="25"/>
        <v>315951</v>
      </c>
      <c r="AD250" s="5">
        <f t="shared" si="26"/>
        <v>93636</v>
      </c>
      <c r="AE250" s="5">
        <f t="shared" si="27"/>
        <v>409587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23679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3">
        <v>44438</v>
      </c>
      <c r="B251" s="10">
        <v>11604</v>
      </c>
      <c r="C251" s="10">
        <v>11424</v>
      </c>
      <c r="D251" s="10">
        <v>11158</v>
      </c>
      <c r="E251" s="10">
        <v>11013</v>
      </c>
      <c r="F251" s="10">
        <v>11232</v>
      </c>
      <c r="G251" s="10">
        <v>12554</v>
      </c>
      <c r="H251" s="10">
        <v>13932</v>
      </c>
      <c r="I251" s="10">
        <v>16640</v>
      </c>
      <c r="J251" s="10">
        <v>20585</v>
      </c>
      <c r="K251" s="10">
        <v>22049</v>
      </c>
      <c r="L251" s="10">
        <v>23404</v>
      </c>
      <c r="M251" s="10">
        <v>24536</v>
      </c>
      <c r="N251" s="10">
        <v>24620</v>
      </c>
      <c r="O251" s="10">
        <v>24962</v>
      </c>
      <c r="P251" s="10">
        <v>25517</v>
      </c>
      <c r="Q251" s="10">
        <v>25163</v>
      </c>
      <c r="R251" s="10">
        <v>23754</v>
      </c>
      <c r="S251" s="10">
        <v>20167</v>
      </c>
      <c r="T251" s="10">
        <v>18647</v>
      </c>
      <c r="U251" s="10">
        <v>17836</v>
      </c>
      <c r="V251" s="10">
        <v>17472</v>
      </c>
      <c r="W251" s="10">
        <v>16149</v>
      </c>
      <c r="X251" s="10">
        <v>13333</v>
      </c>
      <c r="Y251" s="10">
        <v>12084</v>
      </c>
      <c r="AB251" s="13">
        <f t="shared" si="32"/>
        <v>4</v>
      </c>
      <c r="AC251" s="5">
        <f t="shared" si="25"/>
        <v>334834</v>
      </c>
      <c r="AD251" s="5">
        <f t="shared" si="26"/>
        <v>95001</v>
      </c>
      <c r="AE251" s="5">
        <f t="shared" si="27"/>
        <v>429835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25517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3">
        <v>44439</v>
      </c>
      <c r="B252" s="10">
        <v>12631</v>
      </c>
      <c r="C252" s="10">
        <v>12370</v>
      </c>
      <c r="D252" s="10">
        <v>12116</v>
      </c>
      <c r="E252" s="10">
        <v>12057</v>
      </c>
      <c r="F252" s="10">
        <v>12092</v>
      </c>
      <c r="G252" s="10">
        <v>12931</v>
      </c>
      <c r="H252" s="10">
        <v>13957</v>
      </c>
      <c r="I252" s="10">
        <v>16670</v>
      </c>
      <c r="J252" s="10">
        <v>20623</v>
      </c>
      <c r="K252" s="10">
        <v>22090</v>
      </c>
      <c r="L252" s="10">
        <v>23447</v>
      </c>
      <c r="M252" s="10">
        <v>24582</v>
      </c>
      <c r="N252" s="10">
        <v>24681</v>
      </c>
      <c r="O252" s="10">
        <v>26446</v>
      </c>
      <c r="P252" s="10">
        <v>27554</v>
      </c>
      <c r="Q252" s="10">
        <v>27155</v>
      </c>
      <c r="R252" s="10">
        <v>24727</v>
      </c>
      <c r="S252" s="10">
        <v>21666</v>
      </c>
      <c r="T252" s="10">
        <v>20171</v>
      </c>
      <c r="U252" s="10">
        <v>18210</v>
      </c>
      <c r="V252" s="10">
        <v>17504</v>
      </c>
      <c r="W252" s="10">
        <v>16178</v>
      </c>
      <c r="X252" s="10">
        <v>13356</v>
      </c>
      <c r="Y252" s="10">
        <v>12631</v>
      </c>
      <c r="AB252" s="13">
        <f t="shared" si="32"/>
        <v>2</v>
      </c>
      <c r="AC252" s="5">
        <f t="shared" si="25"/>
        <v>345060</v>
      </c>
      <c r="AD252" s="5">
        <f t="shared" si="26"/>
        <v>100785</v>
      </c>
      <c r="AE252" s="5">
        <f t="shared" si="27"/>
        <v>445845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27554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3">
        <v>44440</v>
      </c>
      <c r="B253" s="10">
        <v>13163</v>
      </c>
      <c r="C253" s="10">
        <v>12926</v>
      </c>
      <c r="D253" s="10">
        <v>12678</v>
      </c>
      <c r="E253" s="10">
        <v>12298</v>
      </c>
      <c r="F253" s="10">
        <v>12211</v>
      </c>
      <c r="G253" s="10">
        <v>12842</v>
      </c>
      <c r="H253" s="10">
        <v>12580</v>
      </c>
      <c r="I253" s="10">
        <v>14743</v>
      </c>
      <c r="J253" s="10">
        <v>17980</v>
      </c>
      <c r="K253" s="10">
        <v>19056</v>
      </c>
      <c r="L253" s="10">
        <v>20925</v>
      </c>
      <c r="M253" s="10">
        <v>21940</v>
      </c>
      <c r="N253" s="10">
        <v>22393</v>
      </c>
      <c r="O253" s="10">
        <v>23062</v>
      </c>
      <c r="P253" s="10">
        <v>23529</v>
      </c>
      <c r="Q253" s="10">
        <v>23142</v>
      </c>
      <c r="R253" s="10">
        <v>20625</v>
      </c>
      <c r="S253" s="10">
        <v>17630</v>
      </c>
      <c r="T253" s="10">
        <v>16520</v>
      </c>
      <c r="U253" s="10">
        <v>16116</v>
      </c>
      <c r="V253" s="10">
        <v>15568</v>
      </c>
      <c r="W253" s="10">
        <v>14579</v>
      </c>
      <c r="X253" s="10">
        <v>13129</v>
      </c>
      <c r="Y253" s="10">
        <v>12483</v>
      </c>
      <c r="AB253" s="13">
        <f t="shared" si="32"/>
        <v>2</v>
      </c>
      <c r="AC253" s="5">
        <f t="shared" si="25"/>
        <v>300937</v>
      </c>
      <c r="AD253" s="5">
        <f t="shared" si="26"/>
        <v>101181</v>
      </c>
      <c r="AE253" s="5">
        <f t="shared" si="27"/>
        <v>402118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23529</v>
      </c>
      <c r="AK253" s="12">
        <f t="shared" si="31"/>
        <v>15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3">
        <v>44441</v>
      </c>
      <c r="B254" s="10">
        <v>12266</v>
      </c>
      <c r="C254" s="10">
        <v>12267</v>
      </c>
      <c r="D254" s="10">
        <v>12199</v>
      </c>
      <c r="E254" s="10">
        <v>11947</v>
      </c>
      <c r="F254" s="10">
        <v>11921</v>
      </c>
      <c r="G254" s="10">
        <v>12537</v>
      </c>
      <c r="H254" s="10">
        <v>12579</v>
      </c>
      <c r="I254" s="10">
        <v>14742</v>
      </c>
      <c r="J254" s="10">
        <v>17978</v>
      </c>
      <c r="K254" s="10">
        <v>19204</v>
      </c>
      <c r="L254" s="10">
        <v>20813</v>
      </c>
      <c r="M254" s="10">
        <v>21650</v>
      </c>
      <c r="N254" s="10">
        <v>22097</v>
      </c>
      <c r="O254" s="10">
        <v>22098</v>
      </c>
      <c r="P254" s="10">
        <v>22325</v>
      </c>
      <c r="Q254" s="10">
        <v>21595</v>
      </c>
      <c r="R254" s="10">
        <v>19954</v>
      </c>
      <c r="S254" s="10">
        <v>17311</v>
      </c>
      <c r="T254" s="10">
        <v>16519</v>
      </c>
      <c r="U254" s="10">
        <v>16115</v>
      </c>
      <c r="V254" s="10">
        <v>15567</v>
      </c>
      <c r="W254" s="10">
        <v>14308</v>
      </c>
      <c r="X254" s="10">
        <v>12199</v>
      </c>
      <c r="Y254" s="10">
        <v>11374</v>
      </c>
      <c r="AB254" s="13">
        <f t="shared" si="32"/>
        <v>1</v>
      </c>
      <c r="AC254" s="5">
        <f t="shared" si="25"/>
        <v>0</v>
      </c>
      <c r="AD254" s="5">
        <f t="shared" si="26"/>
        <v>391565</v>
      </c>
      <c r="AE254" s="5">
        <f t="shared" si="27"/>
        <v>391565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22325</v>
      </c>
      <c r="AK254" s="12">
        <f t="shared" si="31"/>
        <v>15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3">
        <v>44442</v>
      </c>
      <c r="B255" s="10">
        <v>13498</v>
      </c>
      <c r="C255" s="10">
        <v>13428</v>
      </c>
      <c r="D255" s="10">
        <v>13518</v>
      </c>
      <c r="E255" s="10">
        <v>13719</v>
      </c>
      <c r="F255" s="10">
        <v>13936</v>
      </c>
      <c r="G255" s="10">
        <v>14610</v>
      </c>
      <c r="H255" s="10">
        <v>13812</v>
      </c>
      <c r="I255" s="10">
        <v>15773</v>
      </c>
      <c r="J255" s="10">
        <v>19974</v>
      </c>
      <c r="K255" s="10">
        <v>21317</v>
      </c>
      <c r="L255" s="10">
        <v>22592</v>
      </c>
      <c r="M255" s="10">
        <v>23436</v>
      </c>
      <c r="N255" s="10">
        <v>23941</v>
      </c>
      <c r="O255" s="10">
        <v>24124</v>
      </c>
      <c r="P255" s="10">
        <v>24633</v>
      </c>
      <c r="Q255" s="10">
        <v>23217</v>
      </c>
      <c r="R255" s="10">
        <v>20468</v>
      </c>
      <c r="S255" s="10">
        <v>18182</v>
      </c>
      <c r="T255" s="10">
        <v>17357</v>
      </c>
      <c r="U255" s="10">
        <v>16172</v>
      </c>
      <c r="V255" s="10">
        <v>15686</v>
      </c>
      <c r="W255" s="10">
        <v>15733</v>
      </c>
      <c r="X255" s="10">
        <v>14620</v>
      </c>
      <c r="Y255" s="10">
        <v>14284</v>
      </c>
      <c r="AB255" s="13">
        <v>8</v>
      </c>
      <c r="AC255" s="5">
        <f t="shared" si="25"/>
        <v>0</v>
      </c>
      <c r="AD255" s="5">
        <f t="shared" si="26"/>
        <v>428030</v>
      </c>
      <c r="AE255" s="5">
        <f t="shared" si="27"/>
        <v>428030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24633</v>
      </c>
      <c r="AK255" s="12">
        <f t="shared" si="31"/>
        <v>15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3">
        <v>44443</v>
      </c>
      <c r="B256" s="10">
        <v>13837</v>
      </c>
      <c r="C256" s="10">
        <v>14027</v>
      </c>
      <c r="D256" s="10">
        <v>13704</v>
      </c>
      <c r="E256" s="10">
        <v>13217</v>
      </c>
      <c r="F256" s="10">
        <v>13143</v>
      </c>
      <c r="G256" s="10">
        <v>12354</v>
      </c>
      <c r="H256" s="10">
        <v>12241</v>
      </c>
      <c r="I256" s="10">
        <v>14142</v>
      </c>
      <c r="J256" s="10">
        <v>16968</v>
      </c>
      <c r="K256" s="10">
        <v>18164</v>
      </c>
      <c r="L256" s="10">
        <v>19952</v>
      </c>
      <c r="M256" s="10">
        <v>20785</v>
      </c>
      <c r="N256" s="10">
        <v>20647</v>
      </c>
      <c r="O256" s="10">
        <v>21010</v>
      </c>
      <c r="P256" s="10">
        <v>21016</v>
      </c>
      <c r="Q256" s="10">
        <v>20278</v>
      </c>
      <c r="R256" s="10">
        <v>18896</v>
      </c>
      <c r="S256" s="10">
        <v>16834</v>
      </c>
      <c r="T256" s="10">
        <v>16171</v>
      </c>
      <c r="U256" s="10">
        <v>15804</v>
      </c>
      <c r="V256" s="10">
        <v>15179</v>
      </c>
      <c r="W256" s="10">
        <v>14116</v>
      </c>
      <c r="X256" s="10">
        <v>12122</v>
      </c>
      <c r="Y256" s="10">
        <v>11489</v>
      </c>
      <c r="AB256" s="13">
        <f t="shared" si="32"/>
        <v>4</v>
      </c>
      <c r="AC256" s="5">
        <f t="shared" si="25"/>
        <v>282084</v>
      </c>
      <c r="AD256" s="5">
        <f t="shared" si="26"/>
        <v>104012</v>
      </c>
      <c r="AE256" s="5">
        <f t="shared" si="27"/>
        <v>386096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21016</v>
      </c>
      <c r="AK256" s="12">
        <f t="shared" si="31"/>
        <v>15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3">
        <v>44444</v>
      </c>
      <c r="B257" s="10">
        <v>10905</v>
      </c>
      <c r="C257" s="10">
        <v>10947</v>
      </c>
      <c r="D257" s="10">
        <v>10879</v>
      </c>
      <c r="E257" s="10">
        <v>10645</v>
      </c>
      <c r="F257" s="10">
        <v>10555</v>
      </c>
      <c r="G257" s="10">
        <v>11321</v>
      </c>
      <c r="H257" s="10">
        <v>12241</v>
      </c>
      <c r="I257" s="10">
        <v>14142</v>
      </c>
      <c r="J257" s="10">
        <v>16968</v>
      </c>
      <c r="K257" s="10">
        <v>18164</v>
      </c>
      <c r="L257" s="10">
        <v>19847</v>
      </c>
      <c r="M257" s="10">
        <v>20137</v>
      </c>
      <c r="N257" s="10">
        <v>19706</v>
      </c>
      <c r="O257" s="10">
        <v>19737</v>
      </c>
      <c r="P257" s="10">
        <v>20832</v>
      </c>
      <c r="Q257" s="10">
        <v>20994</v>
      </c>
      <c r="R257" s="10">
        <v>19219</v>
      </c>
      <c r="S257" s="10">
        <v>17973</v>
      </c>
      <c r="T257" s="10">
        <v>16685</v>
      </c>
      <c r="U257" s="10">
        <v>15805</v>
      </c>
      <c r="V257" s="10">
        <v>15390</v>
      </c>
      <c r="W257" s="10">
        <v>15612</v>
      </c>
      <c r="X257" s="10">
        <v>14661</v>
      </c>
      <c r="Y257" s="10">
        <v>14319</v>
      </c>
      <c r="AB257" s="13">
        <f t="shared" si="32"/>
        <v>5</v>
      </c>
      <c r="AC257" s="5">
        <f t="shared" si="25"/>
        <v>285872</v>
      </c>
      <c r="AD257" s="5">
        <f t="shared" si="26"/>
        <v>91812</v>
      </c>
      <c r="AE257" s="5">
        <f t="shared" si="27"/>
        <v>377684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20994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3">
        <v>44445</v>
      </c>
      <c r="B258" s="10">
        <v>14149</v>
      </c>
      <c r="C258" s="10">
        <v>14221</v>
      </c>
      <c r="D258" s="10">
        <v>14340</v>
      </c>
      <c r="E258" s="10">
        <v>13875</v>
      </c>
      <c r="F258" s="10">
        <v>13274</v>
      </c>
      <c r="G258" s="10">
        <v>12552</v>
      </c>
      <c r="H258" s="10">
        <v>12242</v>
      </c>
      <c r="I258" s="10">
        <v>14143</v>
      </c>
      <c r="J258" s="10">
        <v>16968</v>
      </c>
      <c r="K258" s="10">
        <v>18165</v>
      </c>
      <c r="L258" s="10">
        <v>19848</v>
      </c>
      <c r="M258" s="10">
        <v>20138</v>
      </c>
      <c r="N258" s="10">
        <v>20058</v>
      </c>
      <c r="O258" s="10">
        <v>20413</v>
      </c>
      <c r="P258" s="10">
        <v>21258</v>
      </c>
      <c r="Q258" s="10">
        <v>21637</v>
      </c>
      <c r="R258" s="10">
        <v>21482</v>
      </c>
      <c r="S258" s="10">
        <v>18570</v>
      </c>
      <c r="T258" s="10">
        <v>17142</v>
      </c>
      <c r="U258" s="10">
        <v>16803</v>
      </c>
      <c r="V258" s="10">
        <v>15917</v>
      </c>
      <c r="W258" s="10">
        <v>15825</v>
      </c>
      <c r="X258" s="10">
        <v>14541</v>
      </c>
      <c r="Y258" s="10">
        <v>13981</v>
      </c>
      <c r="AB258" s="13">
        <f t="shared" si="32"/>
        <v>1</v>
      </c>
      <c r="AC258" s="5">
        <f t="shared" si="25"/>
        <v>0</v>
      </c>
      <c r="AD258" s="5">
        <f t="shared" si="26"/>
        <v>401542</v>
      </c>
      <c r="AE258" s="5">
        <f t="shared" si="27"/>
        <v>401542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21637</v>
      </c>
      <c r="AK258" s="12">
        <f t="shared" si="31"/>
        <v>16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3">
        <v>44446</v>
      </c>
      <c r="B259" s="10">
        <v>13829</v>
      </c>
      <c r="C259" s="10">
        <v>14083</v>
      </c>
      <c r="D259" s="10">
        <v>13757</v>
      </c>
      <c r="E259" s="10">
        <v>13918</v>
      </c>
      <c r="F259" s="10">
        <v>13979</v>
      </c>
      <c r="G259" s="10">
        <v>14105</v>
      </c>
      <c r="H259" s="10">
        <v>14382</v>
      </c>
      <c r="I259" s="10">
        <v>16002</v>
      </c>
      <c r="J259" s="10">
        <v>19359</v>
      </c>
      <c r="K259" s="10">
        <v>20470</v>
      </c>
      <c r="L259" s="10">
        <v>22814</v>
      </c>
      <c r="M259" s="10">
        <v>22740</v>
      </c>
      <c r="N259" s="10">
        <v>24085</v>
      </c>
      <c r="O259" s="10">
        <v>25113</v>
      </c>
      <c r="P259" s="10">
        <v>25775</v>
      </c>
      <c r="Q259" s="10">
        <v>24785</v>
      </c>
      <c r="R259" s="10">
        <v>21527</v>
      </c>
      <c r="S259" s="10">
        <v>18570</v>
      </c>
      <c r="T259" s="10">
        <v>17585</v>
      </c>
      <c r="U259" s="10">
        <v>16233</v>
      </c>
      <c r="V259" s="10">
        <v>16344</v>
      </c>
      <c r="W259" s="10">
        <v>15878</v>
      </c>
      <c r="X259" s="10">
        <v>13054</v>
      </c>
      <c r="Y259" s="10">
        <v>12694</v>
      </c>
      <c r="AB259" s="13">
        <f t="shared" si="32"/>
        <v>3</v>
      </c>
      <c r="AC259" s="5">
        <f t="shared" si="25"/>
        <v>320334</v>
      </c>
      <c r="AD259" s="5">
        <f t="shared" si="26"/>
        <v>110747</v>
      </c>
      <c r="AE259" s="5">
        <f t="shared" si="27"/>
        <v>431081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25775</v>
      </c>
      <c r="AK259" s="12">
        <f t="shared" si="31"/>
        <v>15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3">
        <v>44447</v>
      </c>
      <c r="B260" s="10">
        <v>11310</v>
      </c>
      <c r="C260" s="10">
        <v>11298</v>
      </c>
      <c r="D260" s="10">
        <v>11046</v>
      </c>
      <c r="E260" s="10">
        <v>11200</v>
      </c>
      <c r="F260" s="10">
        <v>12369</v>
      </c>
      <c r="G260" s="10">
        <v>14209</v>
      </c>
      <c r="H260" s="10">
        <v>14435</v>
      </c>
      <c r="I260" s="10">
        <v>16422</v>
      </c>
      <c r="J260" s="10">
        <v>20670</v>
      </c>
      <c r="K260" s="10">
        <v>19243</v>
      </c>
      <c r="L260" s="10">
        <v>20892</v>
      </c>
      <c r="M260" s="10">
        <v>21196</v>
      </c>
      <c r="N260" s="10">
        <v>21387</v>
      </c>
      <c r="O260" s="10">
        <v>21992</v>
      </c>
      <c r="P260" s="10">
        <v>22701</v>
      </c>
      <c r="Q260" s="10">
        <v>22234</v>
      </c>
      <c r="R260" s="10">
        <v>20153</v>
      </c>
      <c r="S260" s="10">
        <v>17483</v>
      </c>
      <c r="T260" s="10">
        <v>16683</v>
      </c>
      <c r="U260" s="10">
        <v>16275</v>
      </c>
      <c r="V260" s="10">
        <v>15722</v>
      </c>
      <c r="W260" s="10">
        <v>14450</v>
      </c>
      <c r="X260" s="10">
        <v>12522</v>
      </c>
      <c r="Y260" s="10">
        <v>12000</v>
      </c>
      <c r="AB260" s="13">
        <f t="shared" si="32"/>
        <v>4</v>
      </c>
      <c r="AC260" s="5">
        <f t="shared" si="25"/>
        <v>300025</v>
      </c>
      <c r="AD260" s="5">
        <f t="shared" si="26"/>
        <v>97867</v>
      </c>
      <c r="AE260" s="5">
        <f t="shared" si="27"/>
        <v>397892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22701</v>
      </c>
      <c r="AK260" s="12">
        <f t="shared" si="31"/>
        <v>15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3">
        <v>44448</v>
      </c>
      <c r="B261" s="10">
        <v>11620</v>
      </c>
      <c r="C261" s="10">
        <v>11632</v>
      </c>
      <c r="D261" s="10">
        <v>11592</v>
      </c>
      <c r="E261" s="10">
        <v>11343</v>
      </c>
      <c r="F261" s="10">
        <v>11518</v>
      </c>
      <c r="G261" s="10">
        <v>12227</v>
      </c>
      <c r="H261" s="10">
        <v>12753</v>
      </c>
      <c r="I261" s="10">
        <v>14947</v>
      </c>
      <c r="J261" s="10">
        <v>18227</v>
      </c>
      <c r="K261" s="10">
        <v>19319</v>
      </c>
      <c r="L261" s="10">
        <v>20975</v>
      </c>
      <c r="M261" s="10">
        <v>21720</v>
      </c>
      <c r="N261" s="10">
        <v>22079</v>
      </c>
      <c r="O261" s="10">
        <v>22520</v>
      </c>
      <c r="P261" s="10">
        <v>22806</v>
      </c>
      <c r="Q261" s="10">
        <v>22451</v>
      </c>
      <c r="R261" s="10">
        <v>20232</v>
      </c>
      <c r="S261" s="10">
        <v>17552</v>
      </c>
      <c r="T261" s="10">
        <v>16749</v>
      </c>
      <c r="U261" s="10">
        <v>16339</v>
      </c>
      <c r="V261" s="10">
        <v>15784</v>
      </c>
      <c r="W261" s="10">
        <v>14507</v>
      </c>
      <c r="X261" s="10">
        <v>12580</v>
      </c>
      <c r="Y261" s="10">
        <v>11967</v>
      </c>
      <c r="AB261" s="13">
        <f t="shared" si="32"/>
        <v>6</v>
      </c>
      <c r="AC261" s="5">
        <f t="shared" si="25"/>
        <v>298787</v>
      </c>
      <c r="AD261" s="5">
        <f t="shared" si="26"/>
        <v>94652</v>
      </c>
      <c r="AE261" s="5">
        <f t="shared" si="27"/>
        <v>393439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22806</v>
      </c>
      <c r="AK261" s="12">
        <f t="shared" si="31"/>
        <v>15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3">
        <v>44449</v>
      </c>
      <c r="B262" s="10">
        <v>12620</v>
      </c>
      <c r="C262" s="10">
        <v>12632</v>
      </c>
      <c r="D262" s="10">
        <v>12803</v>
      </c>
      <c r="E262" s="10">
        <v>12459</v>
      </c>
      <c r="F262" s="10">
        <v>12345</v>
      </c>
      <c r="G262" s="10">
        <v>13102</v>
      </c>
      <c r="H262" s="10">
        <v>12753</v>
      </c>
      <c r="I262" s="10">
        <v>14947</v>
      </c>
      <c r="J262" s="10">
        <v>18353</v>
      </c>
      <c r="K262" s="10">
        <v>19473</v>
      </c>
      <c r="L262" s="10">
        <v>21083</v>
      </c>
      <c r="M262" s="10">
        <v>21940</v>
      </c>
      <c r="N262" s="10">
        <v>22083</v>
      </c>
      <c r="O262" s="10">
        <v>22620</v>
      </c>
      <c r="P262" s="10">
        <v>23023</v>
      </c>
      <c r="Q262" s="10">
        <v>22308</v>
      </c>
      <c r="R262" s="10">
        <v>20230</v>
      </c>
      <c r="S262" s="10">
        <v>17551</v>
      </c>
      <c r="T262" s="10">
        <v>16747</v>
      </c>
      <c r="U262" s="10">
        <v>16338</v>
      </c>
      <c r="V262" s="10">
        <v>15783</v>
      </c>
      <c r="W262" s="10">
        <v>14506</v>
      </c>
      <c r="X262" s="10">
        <v>12368</v>
      </c>
      <c r="Y262" s="10">
        <v>11346</v>
      </c>
      <c r="AB262" s="13">
        <f t="shared" si="32"/>
        <v>5</v>
      </c>
      <c r="AC262" s="5">
        <f t="shared" si="25"/>
        <v>299353</v>
      </c>
      <c r="AD262" s="5">
        <f t="shared" si="26"/>
        <v>100060</v>
      </c>
      <c r="AE262" s="5">
        <f t="shared" si="27"/>
        <v>399413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23023</v>
      </c>
      <c r="AK262" s="12">
        <f t="shared" si="31"/>
        <v>15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3">
        <v>44450</v>
      </c>
      <c r="B263" s="10">
        <v>11387</v>
      </c>
      <c r="C263" s="10">
        <v>11176</v>
      </c>
      <c r="D263" s="10">
        <v>11100</v>
      </c>
      <c r="E263" s="10">
        <v>10832</v>
      </c>
      <c r="F263" s="10">
        <v>10702</v>
      </c>
      <c r="G263" s="10">
        <v>11440</v>
      </c>
      <c r="H263" s="10">
        <v>12369</v>
      </c>
      <c r="I263" s="10">
        <v>14289</v>
      </c>
      <c r="J263" s="10">
        <v>17142</v>
      </c>
      <c r="K263" s="10">
        <v>18350</v>
      </c>
      <c r="L263" s="10">
        <v>20049</v>
      </c>
      <c r="M263" s="10">
        <v>20342</v>
      </c>
      <c r="N263" s="10">
        <v>19907</v>
      </c>
      <c r="O263" s="10">
        <v>19938</v>
      </c>
      <c r="P263" s="10">
        <v>20459</v>
      </c>
      <c r="Q263" s="10">
        <v>20484</v>
      </c>
      <c r="R263" s="10">
        <v>19089</v>
      </c>
      <c r="S263" s="10">
        <v>17007</v>
      </c>
      <c r="T263" s="10">
        <v>16337</v>
      </c>
      <c r="U263" s="10">
        <v>15967</v>
      </c>
      <c r="V263" s="10">
        <v>15336</v>
      </c>
      <c r="W263" s="10">
        <v>14263</v>
      </c>
      <c r="X263" s="10">
        <v>12249</v>
      </c>
      <c r="Y263" s="10">
        <v>11736</v>
      </c>
      <c r="AB263" s="13">
        <f t="shared" si="32"/>
        <v>4</v>
      </c>
      <c r="AC263" s="5">
        <f t="shared" si="25"/>
        <v>281208</v>
      </c>
      <c r="AD263" s="5">
        <f t="shared" si="26"/>
        <v>90742</v>
      </c>
      <c r="AE263" s="5">
        <f t="shared" si="27"/>
        <v>371950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20484</v>
      </c>
      <c r="AK263" s="12">
        <f t="shared" si="31"/>
        <v>16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3">
        <v>44451</v>
      </c>
      <c r="B264" s="10">
        <v>11561</v>
      </c>
      <c r="C264" s="10">
        <v>12163</v>
      </c>
      <c r="D264" s="10">
        <v>12065</v>
      </c>
      <c r="E264" s="10">
        <v>11931</v>
      </c>
      <c r="F264" s="10">
        <v>11883</v>
      </c>
      <c r="G264" s="10">
        <v>11958</v>
      </c>
      <c r="H264" s="10">
        <v>12401</v>
      </c>
      <c r="I264" s="10">
        <v>14325</v>
      </c>
      <c r="J264" s="10">
        <v>17183</v>
      </c>
      <c r="K264" s="10">
        <v>18394</v>
      </c>
      <c r="L264" s="10">
        <v>20097</v>
      </c>
      <c r="M264" s="10">
        <v>20389</v>
      </c>
      <c r="N264" s="10">
        <v>19954</v>
      </c>
      <c r="O264" s="10">
        <v>19985</v>
      </c>
      <c r="P264" s="10">
        <v>20507</v>
      </c>
      <c r="Q264" s="10">
        <v>20532</v>
      </c>
      <c r="R264" s="10">
        <v>19134</v>
      </c>
      <c r="S264" s="10">
        <v>17049</v>
      </c>
      <c r="T264" s="10">
        <v>16377</v>
      </c>
      <c r="U264" s="10">
        <v>16007</v>
      </c>
      <c r="V264" s="10">
        <v>15374</v>
      </c>
      <c r="W264" s="10">
        <v>14299</v>
      </c>
      <c r="X264" s="10">
        <v>12282</v>
      </c>
      <c r="Y264" s="10">
        <v>11333</v>
      </c>
      <c r="AB264" s="13">
        <f t="shared" si="32"/>
        <v>3</v>
      </c>
      <c r="AC264" s="5">
        <f t="shared" si="25"/>
        <v>281888</v>
      </c>
      <c r="AD264" s="5">
        <f t="shared" si="26"/>
        <v>95295</v>
      </c>
      <c r="AE264" s="5">
        <f t="shared" si="27"/>
        <v>377183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20532</v>
      </c>
      <c r="AK264" s="12">
        <f t="shared" si="31"/>
        <v>16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3">
        <v>44452</v>
      </c>
      <c r="B265" s="10">
        <v>12779</v>
      </c>
      <c r="C265" s="10">
        <v>10764</v>
      </c>
      <c r="D265" s="10">
        <v>10985</v>
      </c>
      <c r="E265" s="10">
        <v>10950</v>
      </c>
      <c r="F265" s="10">
        <v>11730</v>
      </c>
      <c r="G265" s="10">
        <v>13241</v>
      </c>
      <c r="H265" s="10">
        <v>13761</v>
      </c>
      <c r="I265" s="10">
        <v>15906</v>
      </c>
      <c r="J265" s="10">
        <v>19651</v>
      </c>
      <c r="K265" s="10">
        <v>20755</v>
      </c>
      <c r="L265" s="10">
        <v>22660</v>
      </c>
      <c r="M265" s="10">
        <v>23175</v>
      </c>
      <c r="N265" s="10">
        <v>23728</v>
      </c>
      <c r="O265" s="10">
        <v>24088</v>
      </c>
      <c r="P265" s="10">
        <v>24513</v>
      </c>
      <c r="Q265" s="10">
        <v>23812</v>
      </c>
      <c r="R265" s="10">
        <v>21059</v>
      </c>
      <c r="S265" s="10">
        <v>18411</v>
      </c>
      <c r="T265" s="10">
        <v>16938</v>
      </c>
      <c r="U265" s="10">
        <v>16409</v>
      </c>
      <c r="V265" s="10">
        <v>15851</v>
      </c>
      <c r="W265" s="10">
        <v>14569</v>
      </c>
      <c r="X265" s="10">
        <v>13463</v>
      </c>
      <c r="Y265" s="10">
        <v>13434</v>
      </c>
      <c r="AB265" s="13">
        <f t="shared" si="32"/>
        <v>3</v>
      </c>
      <c r="AC265" s="5">
        <f t="shared" si="25"/>
        <v>314988</v>
      </c>
      <c r="AD265" s="5">
        <f t="shared" si="26"/>
        <v>97644</v>
      </c>
      <c r="AE265" s="5">
        <f t="shared" si="27"/>
        <v>412632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24513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3">
        <v>44453</v>
      </c>
      <c r="B266" s="10">
        <v>13657</v>
      </c>
      <c r="C266" s="10">
        <v>13227</v>
      </c>
      <c r="D266" s="10">
        <v>13227</v>
      </c>
      <c r="E266" s="10">
        <v>13017</v>
      </c>
      <c r="F266" s="10">
        <v>12730</v>
      </c>
      <c r="G266" s="10">
        <v>13852</v>
      </c>
      <c r="H266" s="10">
        <v>13538</v>
      </c>
      <c r="I266" s="10">
        <v>15171</v>
      </c>
      <c r="J266" s="10">
        <v>18384</v>
      </c>
      <c r="K266" s="10">
        <v>19485</v>
      </c>
      <c r="L266" s="10">
        <v>21155</v>
      </c>
      <c r="M266" s="10">
        <v>21462</v>
      </c>
      <c r="N266" s="10">
        <v>21382</v>
      </c>
      <c r="O266" s="10">
        <v>21519</v>
      </c>
      <c r="P266" s="10">
        <v>21897</v>
      </c>
      <c r="Q266" s="10">
        <v>22082</v>
      </c>
      <c r="R266" s="10">
        <v>20404</v>
      </c>
      <c r="S266" s="10">
        <v>17701</v>
      </c>
      <c r="T266" s="10">
        <v>16891</v>
      </c>
      <c r="U266" s="10">
        <v>16478</v>
      </c>
      <c r="V266" s="10">
        <v>15919</v>
      </c>
      <c r="W266" s="10">
        <v>15201</v>
      </c>
      <c r="X266" s="10">
        <v>13421</v>
      </c>
      <c r="Y266" s="10">
        <v>12529</v>
      </c>
      <c r="AB266" s="13">
        <f t="shared" si="32"/>
        <v>6</v>
      </c>
      <c r="AC266" s="5">
        <f t="shared" ref="AC266:AC329" si="33">IF(AND(AB266&gt;1,AB266&lt;7),SUM(I266:X266),0)</f>
        <v>298552</v>
      </c>
      <c r="AD266" s="5">
        <f t="shared" ref="AD266:AD329" si="34">SUM(B266:Y266)-AC266</f>
        <v>105777</v>
      </c>
      <c r="AE266" s="5">
        <f t="shared" ref="AE266:AE329" si="35">SUM(B266:Y266)</f>
        <v>404329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22082</v>
      </c>
      <c r="AK266" s="12">
        <f t="shared" ref="AK266:AK329" si="39">INDEX($B$8:$Y$8,MATCH(AJ266,B266:Y266,0))</f>
        <v>16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3">
        <v>44454</v>
      </c>
      <c r="B267" s="10">
        <v>10988</v>
      </c>
      <c r="C267" s="10">
        <v>10846</v>
      </c>
      <c r="D267" s="10">
        <v>10681</v>
      </c>
      <c r="E267" s="10">
        <v>10570</v>
      </c>
      <c r="F267" s="10">
        <v>10720</v>
      </c>
      <c r="G267" s="10">
        <v>11810</v>
      </c>
      <c r="H267" s="10">
        <v>12907</v>
      </c>
      <c r="I267" s="10">
        <v>15127</v>
      </c>
      <c r="J267" s="10">
        <v>18447</v>
      </c>
      <c r="K267" s="10">
        <v>19552</v>
      </c>
      <c r="L267" s="10">
        <v>21228</v>
      </c>
      <c r="M267" s="10">
        <v>21536</v>
      </c>
      <c r="N267" s="10">
        <v>21456</v>
      </c>
      <c r="O267" s="10">
        <v>21594</v>
      </c>
      <c r="P267" s="10">
        <v>21973</v>
      </c>
      <c r="Q267" s="10">
        <v>22158</v>
      </c>
      <c r="R267" s="10">
        <v>20475</v>
      </c>
      <c r="S267" s="10">
        <v>17763</v>
      </c>
      <c r="T267" s="10">
        <v>16950</v>
      </c>
      <c r="U267" s="10">
        <v>16535</v>
      </c>
      <c r="V267" s="10">
        <v>15974</v>
      </c>
      <c r="W267" s="10">
        <v>14682</v>
      </c>
      <c r="X267" s="10">
        <v>12518</v>
      </c>
      <c r="Y267" s="10">
        <v>11484</v>
      </c>
      <c r="AB267" s="13">
        <f t="shared" si="32"/>
        <v>4</v>
      </c>
      <c r="AC267" s="5">
        <f t="shared" si="33"/>
        <v>297968</v>
      </c>
      <c r="AD267" s="5">
        <f t="shared" si="34"/>
        <v>90006</v>
      </c>
      <c r="AE267" s="5">
        <f t="shared" si="35"/>
        <v>387974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22158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3">
        <v>44455</v>
      </c>
      <c r="B268" s="10">
        <v>11005</v>
      </c>
      <c r="C268" s="10">
        <v>10863</v>
      </c>
      <c r="D268" s="10">
        <v>10698</v>
      </c>
      <c r="E268" s="10">
        <v>10586</v>
      </c>
      <c r="F268" s="10">
        <v>10737</v>
      </c>
      <c r="G268" s="10">
        <v>11829</v>
      </c>
      <c r="H268" s="10">
        <v>12927</v>
      </c>
      <c r="I268" s="10">
        <v>15150</v>
      </c>
      <c r="J268" s="10">
        <v>18475</v>
      </c>
      <c r="K268" s="10">
        <v>19581</v>
      </c>
      <c r="L268" s="10">
        <v>21259</v>
      </c>
      <c r="M268" s="10">
        <v>21568</v>
      </c>
      <c r="N268" s="10">
        <v>21488</v>
      </c>
      <c r="O268" s="10">
        <v>21626</v>
      </c>
      <c r="P268" s="10">
        <v>22006</v>
      </c>
      <c r="Q268" s="10">
        <v>22193</v>
      </c>
      <c r="R268" s="10">
        <v>20507</v>
      </c>
      <c r="S268" s="10">
        <v>17790</v>
      </c>
      <c r="T268" s="10">
        <v>16976</v>
      </c>
      <c r="U268" s="10">
        <v>16561</v>
      </c>
      <c r="V268" s="10">
        <v>15998</v>
      </c>
      <c r="W268" s="10">
        <v>14704</v>
      </c>
      <c r="X268" s="10">
        <v>12537</v>
      </c>
      <c r="Y268" s="10">
        <v>11502</v>
      </c>
      <c r="AB268" s="13">
        <f t="shared" si="32"/>
        <v>7</v>
      </c>
      <c r="AC268" s="5">
        <f t="shared" si="33"/>
        <v>0</v>
      </c>
      <c r="AD268" s="5">
        <f t="shared" si="34"/>
        <v>388566</v>
      </c>
      <c r="AE268" s="5">
        <f t="shared" si="35"/>
        <v>388566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22193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3">
        <v>44456</v>
      </c>
      <c r="B269" s="10">
        <v>11005</v>
      </c>
      <c r="C269" s="10">
        <v>10937</v>
      </c>
      <c r="D269" s="10">
        <v>10747</v>
      </c>
      <c r="E269" s="10">
        <v>10585</v>
      </c>
      <c r="F269" s="10">
        <v>10736</v>
      </c>
      <c r="G269" s="10">
        <v>11828</v>
      </c>
      <c r="H269" s="10">
        <v>12926</v>
      </c>
      <c r="I269" s="10">
        <v>15149</v>
      </c>
      <c r="J269" s="10">
        <v>18474</v>
      </c>
      <c r="K269" s="10">
        <v>19580</v>
      </c>
      <c r="L269" s="10">
        <v>21258</v>
      </c>
      <c r="M269" s="10">
        <v>21566</v>
      </c>
      <c r="N269" s="10">
        <v>21486</v>
      </c>
      <c r="O269" s="10">
        <v>21624</v>
      </c>
      <c r="P269" s="10">
        <v>22004</v>
      </c>
      <c r="Q269" s="10">
        <v>22191</v>
      </c>
      <c r="R269" s="10">
        <v>20505</v>
      </c>
      <c r="S269" s="10">
        <v>17789</v>
      </c>
      <c r="T269" s="10">
        <v>16975</v>
      </c>
      <c r="U269" s="10">
        <v>16559</v>
      </c>
      <c r="V269" s="10">
        <v>15997</v>
      </c>
      <c r="W269" s="10">
        <v>14703</v>
      </c>
      <c r="X269" s="10">
        <v>12536</v>
      </c>
      <c r="Y269" s="10">
        <v>11500</v>
      </c>
      <c r="AB269" s="13">
        <f t="shared" si="32"/>
        <v>7</v>
      </c>
      <c r="AC269" s="5">
        <f t="shared" si="33"/>
        <v>0</v>
      </c>
      <c r="AD269" s="5">
        <f t="shared" si="34"/>
        <v>388660</v>
      </c>
      <c r="AE269" s="5">
        <f t="shared" si="35"/>
        <v>388660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22191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3">
        <v>44457</v>
      </c>
      <c r="B270" s="10">
        <v>10985</v>
      </c>
      <c r="C270" s="10">
        <v>10842</v>
      </c>
      <c r="D270" s="10">
        <v>10693</v>
      </c>
      <c r="E270" s="10">
        <v>10563</v>
      </c>
      <c r="F270" s="10">
        <v>10693</v>
      </c>
      <c r="G270" s="10">
        <v>11595</v>
      </c>
      <c r="H270" s="10">
        <v>12536</v>
      </c>
      <c r="I270" s="10">
        <v>14482</v>
      </c>
      <c r="J270" s="10">
        <v>17374</v>
      </c>
      <c r="K270" s="10">
        <v>18598</v>
      </c>
      <c r="L270" s="10">
        <v>20321</v>
      </c>
      <c r="M270" s="10">
        <v>20617</v>
      </c>
      <c r="N270" s="10">
        <v>20176</v>
      </c>
      <c r="O270" s="10">
        <v>20208</v>
      </c>
      <c r="P270" s="10">
        <v>20736</v>
      </c>
      <c r="Q270" s="10">
        <v>20762</v>
      </c>
      <c r="R270" s="10">
        <v>19348</v>
      </c>
      <c r="S270" s="10">
        <v>17237</v>
      </c>
      <c r="T270" s="10">
        <v>16558</v>
      </c>
      <c r="U270" s="10">
        <v>16183</v>
      </c>
      <c r="V270" s="10">
        <v>15543</v>
      </c>
      <c r="W270" s="10">
        <v>14456</v>
      </c>
      <c r="X270" s="10">
        <v>12415</v>
      </c>
      <c r="Y270" s="10">
        <v>11455</v>
      </c>
      <c r="AB270" s="13">
        <f t="shared" si="32"/>
        <v>1</v>
      </c>
      <c r="AC270" s="5">
        <f t="shared" si="33"/>
        <v>0</v>
      </c>
      <c r="AD270" s="5">
        <f t="shared" si="34"/>
        <v>374376</v>
      </c>
      <c r="AE270" s="5">
        <f t="shared" si="35"/>
        <v>374376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20762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3">
        <v>44458</v>
      </c>
      <c r="B271" s="10">
        <v>11100</v>
      </c>
      <c r="C271" s="10">
        <v>10842</v>
      </c>
      <c r="D271" s="10">
        <v>10693</v>
      </c>
      <c r="E271" s="10">
        <v>10564</v>
      </c>
      <c r="F271" s="10">
        <v>10693</v>
      </c>
      <c r="G271" s="10">
        <v>11595</v>
      </c>
      <c r="H271" s="10">
        <v>12536</v>
      </c>
      <c r="I271" s="10">
        <v>14482</v>
      </c>
      <c r="J271" s="10">
        <v>17374</v>
      </c>
      <c r="K271" s="10">
        <v>18598</v>
      </c>
      <c r="L271" s="10">
        <v>20321</v>
      </c>
      <c r="M271" s="10">
        <v>20617</v>
      </c>
      <c r="N271" s="10">
        <v>20176</v>
      </c>
      <c r="O271" s="10">
        <v>20208</v>
      </c>
      <c r="P271" s="10">
        <v>20736</v>
      </c>
      <c r="Q271" s="10">
        <v>20762</v>
      </c>
      <c r="R271" s="10">
        <v>19347</v>
      </c>
      <c r="S271" s="10">
        <v>17237</v>
      </c>
      <c r="T271" s="10">
        <v>16558</v>
      </c>
      <c r="U271" s="10">
        <v>16184</v>
      </c>
      <c r="V271" s="10">
        <v>15543</v>
      </c>
      <c r="W271" s="10">
        <v>14456</v>
      </c>
      <c r="X271" s="10">
        <v>12415</v>
      </c>
      <c r="Y271" s="10">
        <v>11455</v>
      </c>
      <c r="AB271" s="13">
        <f t="shared" si="32"/>
        <v>4</v>
      </c>
      <c r="AC271" s="5">
        <f t="shared" si="33"/>
        <v>285014</v>
      </c>
      <c r="AD271" s="5">
        <f t="shared" si="34"/>
        <v>89478</v>
      </c>
      <c r="AE271" s="5">
        <f t="shared" si="35"/>
        <v>374492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20762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3">
        <v>44459</v>
      </c>
      <c r="B272" s="10">
        <v>11025</v>
      </c>
      <c r="C272" s="10">
        <v>10882</v>
      </c>
      <c r="D272" s="10">
        <v>10716</v>
      </c>
      <c r="E272" s="10">
        <v>10605</v>
      </c>
      <c r="F272" s="10">
        <v>10756</v>
      </c>
      <c r="G272" s="10">
        <v>11849</v>
      </c>
      <c r="H272" s="10">
        <v>12949</v>
      </c>
      <c r="I272" s="10">
        <v>15177</v>
      </c>
      <c r="J272" s="10">
        <v>18508</v>
      </c>
      <c r="K272" s="10">
        <v>19615</v>
      </c>
      <c r="L272" s="10">
        <v>21297</v>
      </c>
      <c r="M272" s="10">
        <v>21605</v>
      </c>
      <c r="N272" s="10">
        <v>21525</v>
      </c>
      <c r="O272" s="10">
        <v>21664</v>
      </c>
      <c r="P272" s="10">
        <v>22044</v>
      </c>
      <c r="Q272" s="10">
        <v>22231</v>
      </c>
      <c r="R272" s="10">
        <v>20542</v>
      </c>
      <c r="S272" s="10">
        <v>17821</v>
      </c>
      <c r="T272" s="10">
        <v>17006</v>
      </c>
      <c r="U272" s="10">
        <v>16590</v>
      </c>
      <c r="V272" s="10">
        <v>16026</v>
      </c>
      <c r="W272" s="10">
        <v>14730</v>
      </c>
      <c r="X272" s="10">
        <v>12559</v>
      </c>
      <c r="Y272" s="10">
        <v>11521</v>
      </c>
      <c r="AB272" s="13">
        <f t="shared" si="32"/>
        <v>6</v>
      </c>
      <c r="AC272" s="5">
        <f t="shared" si="33"/>
        <v>298940</v>
      </c>
      <c r="AD272" s="5">
        <f t="shared" si="34"/>
        <v>90303</v>
      </c>
      <c r="AE272" s="5">
        <f t="shared" si="35"/>
        <v>389243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22231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3">
        <v>44460</v>
      </c>
      <c r="B273" s="10">
        <v>11034</v>
      </c>
      <c r="C273" s="10">
        <v>10891</v>
      </c>
      <c r="D273" s="10">
        <v>10726</v>
      </c>
      <c r="E273" s="10">
        <v>10614</v>
      </c>
      <c r="F273" s="10">
        <v>10765</v>
      </c>
      <c r="G273" s="10">
        <v>11860</v>
      </c>
      <c r="H273" s="10">
        <v>12961</v>
      </c>
      <c r="I273" s="10">
        <v>15190</v>
      </c>
      <c r="J273" s="10">
        <v>18524</v>
      </c>
      <c r="K273" s="10">
        <v>19633</v>
      </c>
      <c r="L273" s="10">
        <v>21315</v>
      </c>
      <c r="M273" s="10">
        <v>21625</v>
      </c>
      <c r="N273" s="10">
        <v>21545</v>
      </c>
      <c r="O273" s="10">
        <v>21683</v>
      </c>
      <c r="P273" s="10">
        <v>22064</v>
      </c>
      <c r="Q273" s="10">
        <v>22251</v>
      </c>
      <c r="R273" s="10">
        <v>20561</v>
      </c>
      <c r="S273" s="10">
        <v>17837</v>
      </c>
      <c r="T273" s="10">
        <v>17021</v>
      </c>
      <c r="U273" s="10">
        <v>16605</v>
      </c>
      <c r="V273" s="10">
        <v>16040</v>
      </c>
      <c r="W273" s="10">
        <v>14743</v>
      </c>
      <c r="X273" s="10">
        <v>12570</v>
      </c>
      <c r="Y273" s="10">
        <v>11532</v>
      </c>
      <c r="AB273" s="13">
        <f t="shared" si="32"/>
        <v>1</v>
      </c>
      <c r="AC273" s="5">
        <f t="shared" si="33"/>
        <v>0</v>
      </c>
      <c r="AD273" s="5">
        <f t="shared" si="34"/>
        <v>389590</v>
      </c>
      <c r="AE273" s="5">
        <f t="shared" si="35"/>
        <v>389590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22251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3">
        <v>44461</v>
      </c>
      <c r="B274" s="10">
        <v>11033</v>
      </c>
      <c r="C274" s="10">
        <v>10890</v>
      </c>
      <c r="D274" s="10">
        <v>10724</v>
      </c>
      <c r="E274" s="10">
        <v>10612</v>
      </c>
      <c r="F274" s="10">
        <v>10763</v>
      </c>
      <c r="G274" s="10">
        <v>11858</v>
      </c>
      <c r="H274" s="10">
        <v>12959</v>
      </c>
      <c r="I274" s="10">
        <v>15188</v>
      </c>
      <c r="J274" s="10">
        <v>18521</v>
      </c>
      <c r="K274" s="10">
        <v>19631</v>
      </c>
      <c r="L274" s="10">
        <v>21313</v>
      </c>
      <c r="M274" s="10">
        <v>21623</v>
      </c>
      <c r="N274" s="10">
        <v>21542</v>
      </c>
      <c r="O274" s="10">
        <v>21681</v>
      </c>
      <c r="P274" s="10">
        <v>22061</v>
      </c>
      <c r="Q274" s="10">
        <v>22248</v>
      </c>
      <c r="R274" s="10">
        <v>20557</v>
      </c>
      <c r="S274" s="10">
        <v>17834</v>
      </c>
      <c r="T274" s="10">
        <v>17018</v>
      </c>
      <c r="U274" s="10">
        <v>16602</v>
      </c>
      <c r="V274" s="10">
        <v>16038</v>
      </c>
      <c r="W274" s="10">
        <v>14741</v>
      </c>
      <c r="X274" s="10">
        <v>12568</v>
      </c>
      <c r="Y274" s="10">
        <v>11530</v>
      </c>
      <c r="AB274" s="13">
        <f t="shared" si="32"/>
        <v>7</v>
      </c>
      <c r="AC274" s="5">
        <f t="shared" si="33"/>
        <v>0</v>
      </c>
      <c r="AD274" s="5">
        <f t="shared" si="34"/>
        <v>389535</v>
      </c>
      <c r="AE274" s="5">
        <f t="shared" si="35"/>
        <v>389535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22248</v>
      </c>
      <c r="AK274" s="12">
        <f t="shared" si="39"/>
        <v>16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3">
        <v>44462</v>
      </c>
      <c r="B275" s="10">
        <v>11048</v>
      </c>
      <c r="C275" s="10">
        <v>10905</v>
      </c>
      <c r="D275" s="10">
        <v>10739</v>
      </c>
      <c r="E275" s="10">
        <v>10628</v>
      </c>
      <c r="F275" s="10">
        <v>10779</v>
      </c>
      <c r="G275" s="10">
        <v>11875</v>
      </c>
      <c r="H275" s="10">
        <v>12977</v>
      </c>
      <c r="I275" s="10">
        <v>15209</v>
      </c>
      <c r="J275" s="10">
        <v>18547</v>
      </c>
      <c r="K275" s="10">
        <v>19658</v>
      </c>
      <c r="L275" s="10">
        <v>21344</v>
      </c>
      <c r="M275" s="10">
        <v>21653</v>
      </c>
      <c r="N275" s="10">
        <v>21794</v>
      </c>
      <c r="O275" s="10">
        <v>22193</v>
      </c>
      <c r="P275" s="10">
        <v>22696</v>
      </c>
      <c r="Q275" s="10">
        <v>22290</v>
      </c>
      <c r="R275" s="10">
        <v>20588</v>
      </c>
      <c r="S275" s="10">
        <v>17861</v>
      </c>
      <c r="T275" s="10">
        <v>17044</v>
      </c>
      <c r="U275" s="10">
        <v>16627</v>
      </c>
      <c r="V275" s="10">
        <v>16062</v>
      </c>
      <c r="W275" s="10">
        <v>14763</v>
      </c>
      <c r="X275" s="10">
        <v>12587</v>
      </c>
      <c r="Y275" s="10">
        <v>11648</v>
      </c>
      <c r="AB275" s="13">
        <f t="shared" si="32"/>
        <v>1</v>
      </c>
      <c r="AC275" s="5">
        <f t="shared" si="33"/>
        <v>0</v>
      </c>
      <c r="AD275" s="5">
        <f t="shared" si="34"/>
        <v>391515</v>
      </c>
      <c r="AE275" s="5">
        <f t="shared" si="35"/>
        <v>391515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22696</v>
      </c>
      <c r="AK275" s="12">
        <f t="shared" si="39"/>
        <v>15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3">
        <v>44463</v>
      </c>
      <c r="B276" s="10">
        <v>11673</v>
      </c>
      <c r="C276" s="10">
        <v>11311</v>
      </c>
      <c r="D276" s="10">
        <v>11187</v>
      </c>
      <c r="E276" s="10">
        <v>11037</v>
      </c>
      <c r="F276" s="10">
        <v>11161</v>
      </c>
      <c r="G276" s="10">
        <v>11991</v>
      </c>
      <c r="H276" s="10">
        <v>12984</v>
      </c>
      <c r="I276" s="10">
        <v>15217</v>
      </c>
      <c r="J276" s="10">
        <v>18557</v>
      </c>
      <c r="K276" s="10">
        <v>19667</v>
      </c>
      <c r="L276" s="10">
        <v>21353</v>
      </c>
      <c r="M276" s="10">
        <v>21662</v>
      </c>
      <c r="N276" s="10">
        <v>21577</v>
      </c>
      <c r="O276" s="10">
        <v>22105</v>
      </c>
      <c r="P276" s="10">
        <v>22432</v>
      </c>
      <c r="Q276" s="10">
        <v>22280</v>
      </c>
      <c r="R276" s="10">
        <v>20587</v>
      </c>
      <c r="S276" s="10">
        <v>17859</v>
      </c>
      <c r="T276" s="10">
        <v>17041</v>
      </c>
      <c r="U276" s="10">
        <v>16624</v>
      </c>
      <c r="V276" s="10">
        <v>16059</v>
      </c>
      <c r="W276" s="10">
        <v>14759</v>
      </c>
      <c r="X276" s="10">
        <v>12582</v>
      </c>
      <c r="Y276" s="10">
        <v>11566</v>
      </c>
      <c r="AB276" s="13">
        <f t="shared" si="32"/>
        <v>3</v>
      </c>
      <c r="AC276" s="5">
        <f t="shared" si="33"/>
        <v>300361</v>
      </c>
      <c r="AD276" s="5">
        <f t="shared" si="34"/>
        <v>92910</v>
      </c>
      <c r="AE276" s="5">
        <f t="shared" si="35"/>
        <v>393271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22432</v>
      </c>
      <c r="AK276" s="12">
        <f t="shared" si="39"/>
        <v>15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3">
        <v>44464</v>
      </c>
      <c r="B277" s="10">
        <v>11636</v>
      </c>
      <c r="C277" s="10">
        <v>11081</v>
      </c>
      <c r="D277" s="10">
        <v>10978</v>
      </c>
      <c r="E277" s="10">
        <v>10764</v>
      </c>
      <c r="F277" s="10">
        <v>10732</v>
      </c>
      <c r="G277" s="10">
        <v>11638</v>
      </c>
      <c r="H277" s="10">
        <v>12583</v>
      </c>
      <c r="I277" s="10">
        <v>14537</v>
      </c>
      <c r="J277" s="10">
        <v>17442</v>
      </c>
      <c r="K277" s="10">
        <v>18672</v>
      </c>
      <c r="L277" s="10">
        <v>20402</v>
      </c>
      <c r="M277" s="10">
        <v>20700</v>
      </c>
      <c r="N277" s="10">
        <v>20257</v>
      </c>
      <c r="O277" s="10">
        <v>20289</v>
      </c>
      <c r="P277" s="10">
        <v>20819</v>
      </c>
      <c r="Q277" s="10">
        <v>20845</v>
      </c>
      <c r="R277" s="10">
        <v>19424</v>
      </c>
      <c r="S277" s="10">
        <v>17305</v>
      </c>
      <c r="T277" s="10">
        <v>16623</v>
      </c>
      <c r="U277" s="10">
        <v>16246</v>
      </c>
      <c r="V277" s="10">
        <v>15603</v>
      </c>
      <c r="W277" s="10">
        <v>14511</v>
      </c>
      <c r="X277" s="10">
        <v>12461</v>
      </c>
      <c r="Y277" s="10">
        <v>11497</v>
      </c>
      <c r="AB277" s="13">
        <f t="shared" si="32"/>
        <v>1</v>
      </c>
      <c r="AC277" s="5">
        <f t="shared" si="33"/>
        <v>0</v>
      </c>
      <c r="AD277" s="5">
        <f t="shared" si="34"/>
        <v>377045</v>
      </c>
      <c r="AE277" s="5">
        <f t="shared" si="35"/>
        <v>377045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20845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3">
        <v>44465</v>
      </c>
      <c r="B278" s="10">
        <v>11517</v>
      </c>
      <c r="C278" s="10">
        <v>11008</v>
      </c>
      <c r="D278" s="10">
        <v>10905</v>
      </c>
      <c r="E278" s="10">
        <v>10737</v>
      </c>
      <c r="F278" s="10">
        <v>10732</v>
      </c>
      <c r="G278" s="10">
        <v>11638</v>
      </c>
      <c r="H278" s="10">
        <v>12583</v>
      </c>
      <c r="I278" s="10">
        <v>14537</v>
      </c>
      <c r="J278" s="10">
        <v>17442</v>
      </c>
      <c r="K278" s="10">
        <v>18672</v>
      </c>
      <c r="L278" s="10">
        <v>20402</v>
      </c>
      <c r="M278" s="10">
        <v>20700</v>
      </c>
      <c r="N278" s="10">
        <v>20257</v>
      </c>
      <c r="O278" s="10">
        <v>20289</v>
      </c>
      <c r="P278" s="10">
        <v>20819</v>
      </c>
      <c r="Q278" s="10">
        <v>20845</v>
      </c>
      <c r="R278" s="10">
        <v>19424</v>
      </c>
      <c r="S278" s="10">
        <v>17305</v>
      </c>
      <c r="T278" s="10">
        <v>16623</v>
      </c>
      <c r="U278" s="10">
        <v>16246</v>
      </c>
      <c r="V278" s="10">
        <v>15603</v>
      </c>
      <c r="W278" s="10">
        <v>14511</v>
      </c>
      <c r="X278" s="10">
        <v>12461</v>
      </c>
      <c r="Y278" s="10">
        <v>11497</v>
      </c>
      <c r="AB278" s="13">
        <f t="shared" si="32"/>
        <v>1</v>
      </c>
      <c r="AC278" s="5">
        <f t="shared" si="33"/>
        <v>0</v>
      </c>
      <c r="AD278" s="5">
        <f t="shared" si="34"/>
        <v>376753</v>
      </c>
      <c r="AE278" s="5">
        <f t="shared" si="35"/>
        <v>376753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20845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3">
        <v>44466</v>
      </c>
      <c r="B279" s="10">
        <v>11039</v>
      </c>
      <c r="C279" s="10">
        <v>10896</v>
      </c>
      <c r="D279" s="10">
        <v>10731</v>
      </c>
      <c r="E279" s="10">
        <v>10619</v>
      </c>
      <c r="F279" s="10">
        <v>10770</v>
      </c>
      <c r="G279" s="10">
        <v>11866</v>
      </c>
      <c r="H279" s="10">
        <v>12968</v>
      </c>
      <c r="I279" s="10">
        <v>15200</v>
      </c>
      <c r="J279" s="10">
        <v>18539</v>
      </c>
      <c r="K279" s="10">
        <v>19649</v>
      </c>
      <c r="L279" s="10">
        <v>21333</v>
      </c>
      <c r="M279" s="10">
        <v>21643</v>
      </c>
      <c r="N279" s="10">
        <v>21563</v>
      </c>
      <c r="O279" s="10">
        <v>21702</v>
      </c>
      <c r="P279" s="10">
        <v>22083</v>
      </c>
      <c r="Q279" s="10">
        <v>22270</v>
      </c>
      <c r="R279" s="10">
        <v>20578</v>
      </c>
      <c r="S279" s="10">
        <v>17851</v>
      </c>
      <c r="T279" s="10">
        <v>17034</v>
      </c>
      <c r="U279" s="10">
        <v>16617</v>
      </c>
      <c r="V279" s="10">
        <v>16052</v>
      </c>
      <c r="W279" s="10">
        <v>14753</v>
      </c>
      <c r="X279" s="10">
        <v>12577</v>
      </c>
      <c r="Y279" s="10">
        <v>11537</v>
      </c>
      <c r="AB279" s="13">
        <f t="shared" si="32"/>
        <v>6</v>
      </c>
      <c r="AC279" s="5">
        <f t="shared" si="33"/>
        <v>299444</v>
      </c>
      <c r="AD279" s="5">
        <f t="shared" si="34"/>
        <v>90426</v>
      </c>
      <c r="AE279" s="5">
        <f t="shared" si="35"/>
        <v>389870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22270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3">
        <v>44467</v>
      </c>
      <c r="B280" s="10">
        <v>11039</v>
      </c>
      <c r="C280" s="10">
        <v>10896</v>
      </c>
      <c r="D280" s="10">
        <v>10730</v>
      </c>
      <c r="E280" s="10">
        <v>10618</v>
      </c>
      <c r="F280" s="10">
        <v>10770</v>
      </c>
      <c r="G280" s="10">
        <v>11865</v>
      </c>
      <c r="H280" s="10">
        <v>12968</v>
      </c>
      <c r="I280" s="10">
        <v>15200</v>
      </c>
      <c r="J280" s="10">
        <v>18538</v>
      </c>
      <c r="K280" s="10">
        <v>19648</v>
      </c>
      <c r="L280" s="10">
        <v>21333</v>
      </c>
      <c r="M280" s="10">
        <v>21642</v>
      </c>
      <c r="N280" s="10">
        <v>21562</v>
      </c>
      <c r="O280" s="10">
        <v>21701</v>
      </c>
      <c r="P280" s="10">
        <v>22082</v>
      </c>
      <c r="Q280" s="10">
        <v>22269</v>
      </c>
      <c r="R280" s="10">
        <v>20577</v>
      </c>
      <c r="S280" s="10">
        <v>17850</v>
      </c>
      <c r="T280" s="10">
        <v>17033</v>
      </c>
      <c r="U280" s="10">
        <v>16616</v>
      </c>
      <c r="V280" s="10">
        <v>16051</v>
      </c>
      <c r="W280" s="10">
        <v>14752</v>
      </c>
      <c r="X280" s="10">
        <v>12576</v>
      </c>
      <c r="Y280" s="10">
        <v>11537</v>
      </c>
      <c r="AB280" s="13">
        <f t="shared" si="32"/>
        <v>6</v>
      </c>
      <c r="AC280" s="5">
        <f t="shared" si="33"/>
        <v>299430</v>
      </c>
      <c r="AD280" s="5">
        <f t="shared" si="34"/>
        <v>90423</v>
      </c>
      <c r="AE280" s="5">
        <f t="shared" si="35"/>
        <v>389853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22269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3">
        <v>44468</v>
      </c>
      <c r="B281" s="10">
        <v>11096</v>
      </c>
      <c r="C281" s="10">
        <v>10952</v>
      </c>
      <c r="D281" s="10">
        <v>10785</v>
      </c>
      <c r="E281" s="10">
        <v>10673</v>
      </c>
      <c r="F281" s="10">
        <v>10825</v>
      </c>
      <c r="G281" s="10">
        <v>11926</v>
      </c>
      <c r="H281" s="10">
        <v>13034</v>
      </c>
      <c r="I281" s="10">
        <v>15278</v>
      </c>
      <c r="J281" s="10">
        <v>18633</v>
      </c>
      <c r="K281" s="10">
        <v>19749</v>
      </c>
      <c r="L281" s="10">
        <v>21442</v>
      </c>
      <c r="M281" s="10">
        <v>21753</v>
      </c>
      <c r="N281" s="10">
        <v>21672</v>
      </c>
      <c r="O281" s="10">
        <v>21812</v>
      </c>
      <c r="P281" s="10">
        <v>22195</v>
      </c>
      <c r="Q281" s="10">
        <v>22383</v>
      </c>
      <c r="R281" s="10">
        <v>20682</v>
      </c>
      <c r="S281" s="10">
        <v>17941</v>
      </c>
      <c r="T281" s="10">
        <v>17120</v>
      </c>
      <c r="U281" s="10">
        <v>16701</v>
      </c>
      <c r="V281" s="10">
        <v>16133</v>
      </c>
      <c r="W281" s="10">
        <v>14828</v>
      </c>
      <c r="X281" s="10">
        <v>12641</v>
      </c>
      <c r="Y281" s="10">
        <v>11596</v>
      </c>
      <c r="AB281" s="13">
        <f t="shared" si="32"/>
        <v>7</v>
      </c>
      <c r="AC281" s="5">
        <f t="shared" si="33"/>
        <v>0</v>
      </c>
      <c r="AD281" s="5">
        <f t="shared" si="34"/>
        <v>391850</v>
      </c>
      <c r="AE281" s="5">
        <f t="shared" si="35"/>
        <v>391850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22383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3">
        <v>44469</v>
      </c>
      <c r="B282" s="10">
        <v>11090</v>
      </c>
      <c r="C282" s="10">
        <v>10946</v>
      </c>
      <c r="D282" s="10">
        <v>10780</v>
      </c>
      <c r="E282" s="10">
        <v>10667</v>
      </c>
      <c r="F282" s="10">
        <v>10819</v>
      </c>
      <c r="G282" s="10">
        <v>11920</v>
      </c>
      <c r="H282" s="10">
        <v>13028</v>
      </c>
      <c r="I282" s="10">
        <v>15270</v>
      </c>
      <c r="J282" s="10">
        <v>18623</v>
      </c>
      <c r="K282" s="10">
        <v>19739</v>
      </c>
      <c r="L282" s="10">
        <v>21431</v>
      </c>
      <c r="M282" s="10">
        <v>21742</v>
      </c>
      <c r="N282" s="10">
        <v>21661</v>
      </c>
      <c r="O282" s="10">
        <v>21801</v>
      </c>
      <c r="P282" s="10">
        <v>22183</v>
      </c>
      <c r="Q282" s="10">
        <v>22372</v>
      </c>
      <c r="R282" s="10">
        <v>20672</v>
      </c>
      <c r="S282" s="10">
        <v>17932</v>
      </c>
      <c r="T282" s="10">
        <v>17111</v>
      </c>
      <c r="U282" s="10">
        <v>16693</v>
      </c>
      <c r="V282" s="10">
        <v>16125</v>
      </c>
      <c r="W282" s="10">
        <v>14820</v>
      </c>
      <c r="X282" s="10">
        <v>12634</v>
      </c>
      <c r="Y282" s="10">
        <v>11590</v>
      </c>
      <c r="AB282" s="13">
        <f t="shared" si="32"/>
        <v>1</v>
      </c>
      <c r="AC282" s="5">
        <f t="shared" si="33"/>
        <v>0</v>
      </c>
      <c r="AD282" s="5">
        <f t="shared" si="34"/>
        <v>391649</v>
      </c>
      <c r="AE282" s="5">
        <f t="shared" si="35"/>
        <v>391649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22372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3">
        <v>44470</v>
      </c>
      <c r="B283" s="10">
        <v>10882</v>
      </c>
      <c r="C283" s="10">
        <v>10846</v>
      </c>
      <c r="D283" s="10">
        <v>11023</v>
      </c>
      <c r="E283" s="10">
        <v>10999</v>
      </c>
      <c r="F283" s="10">
        <v>11318</v>
      </c>
      <c r="G283" s="10">
        <v>11865</v>
      </c>
      <c r="H283" s="10">
        <v>13100</v>
      </c>
      <c r="I283" s="10">
        <v>15817</v>
      </c>
      <c r="J283" s="10">
        <v>17964</v>
      </c>
      <c r="K283" s="10">
        <v>19117</v>
      </c>
      <c r="L283" s="10">
        <v>20151</v>
      </c>
      <c r="M283" s="10">
        <v>20473</v>
      </c>
      <c r="N283" s="10">
        <v>19877</v>
      </c>
      <c r="O283" s="10">
        <v>19609</v>
      </c>
      <c r="P283" s="10">
        <v>19481</v>
      </c>
      <c r="Q283" s="10">
        <v>19214</v>
      </c>
      <c r="R283" s="10">
        <v>18574</v>
      </c>
      <c r="S283" s="10">
        <v>16506</v>
      </c>
      <c r="T283" s="10">
        <v>15666</v>
      </c>
      <c r="U283" s="10">
        <v>15203</v>
      </c>
      <c r="V283" s="10">
        <v>14703</v>
      </c>
      <c r="W283" s="10">
        <v>13968</v>
      </c>
      <c r="X283" s="10">
        <v>12241</v>
      </c>
      <c r="Y283" s="10">
        <v>11740</v>
      </c>
      <c r="AB283" s="13">
        <f t="shared" ref="AB283:AB346" si="40">WEEKDAY(B283,2)</f>
        <v>3</v>
      </c>
      <c r="AC283" s="5">
        <f t="shared" si="33"/>
        <v>278564</v>
      </c>
      <c r="AD283" s="5">
        <f t="shared" si="34"/>
        <v>91773</v>
      </c>
      <c r="AE283" s="5">
        <f t="shared" si="35"/>
        <v>370337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20473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3">
        <v>44471</v>
      </c>
      <c r="B284" s="10">
        <v>10858</v>
      </c>
      <c r="C284" s="10">
        <v>11746</v>
      </c>
      <c r="D284" s="10">
        <v>10730</v>
      </c>
      <c r="E284" s="10">
        <v>10693</v>
      </c>
      <c r="F284" s="10">
        <v>11177</v>
      </c>
      <c r="G284" s="10">
        <v>11709</v>
      </c>
      <c r="H284" s="10">
        <v>12851</v>
      </c>
      <c r="I284" s="10">
        <v>15100</v>
      </c>
      <c r="J284" s="10">
        <v>17147</v>
      </c>
      <c r="K284" s="10">
        <v>18364</v>
      </c>
      <c r="L284" s="10">
        <v>19262</v>
      </c>
      <c r="M284" s="10">
        <v>19599</v>
      </c>
      <c r="N284" s="10">
        <v>18984</v>
      </c>
      <c r="O284" s="10">
        <v>18659</v>
      </c>
      <c r="P284" s="10">
        <v>18449</v>
      </c>
      <c r="Q284" s="10">
        <v>18197</v>
      </c>
      <c r="R284" s="10">
        <v>17666</v>
      </c>
      <c r="S284" s="10">
        <v>15918</v>
      </c>
      <c r="T284" s="10">
        <v>15431</v>
      </c>
      <c r="U284" s="10">
        <v>14879</v>
      </c>
      <c r="V284" s="10">
        <v>14405</v>
      </c>
      <c r="W284" s="10">
        <v>13679</v>
      </c>
      <c r="X284" s="10">
        <v>12088</v>
      </c>
      <c r="Y284" s="10">
        <v>11501</v>
      </c>
      <c r="AB284" s="13">
        <f t="shared" si="40"/>
        <v>7</v>
      </c>
      <c r="AC284" s="5">
        <f t="shared" si="33"/>
        <v>0</v>
      </c>
      <c r="AD284" s="5">
        <f t="shared" si="34"/>
        <v>359092</v>
      </c>
      <c r="AE284" s="5">
        <f t="shared" si="35"/>
        <v>359092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19599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3">
        <v>44472</v>
      </c>
      <c r="B285" s="10">
        <v>11023</v>
      </c>
      <c r="C285" s="10">
        <v>11744</v>
      </c>
      <c r="D285" s="10">
        <v>11234</v>
      </c>
      <c r="E285" s="10">
        <v>10855</v>
      </c>
      <c r="F285" s="10">
        <v>11009</v>
      </c>
      <c r="G285" s="10">
        <v>11706</v>
      </c>
      <c r="H285" s="10">
        <v>12848</v>
      </c>
      <c r="I285" s="10">
        <v>15097</v>
      </c>
      <c r="J285" s="10">
        <v>17144</v>
      </c>
      <c r="K285" s="10">
        <v>18360</v>
      </c>
      <c r="L285" s="10">
        <v>19258</v>
      </c>
      <c r="M285" s="10">
        <v>19596</v>
      </c>
      <c r="N285" s="10">
        <v>18980</v>
      </c>
      <c r="O285" s="10">
        <v>18655</v>
      </c>
      <c r="P285" s="10">
        <v>18446</v>
      </c>
      <c r="Q285" s="10">
        <v>18193</v>
      </c>
      <c r="R285" s="10">
        <v>17662</v>
      </c>
      <c r="S285" s="10">
        <v>15915</v>
      </c>
      <c r="T285" s="10">
        <v>15428</v>
      </c>
      <c r="U285" s="10">
        <v>14876</v>
      </c>
      <c r="V285" s="10">
        <v>14402</v>
      </c>
      <c r="W285" s="10">
        <v>13676</v>
      </c>
      <c r="X285" s="10">
        <v>12086</v>
      </c>
      <c r="Y285" s="10">
        <v>11428</v>
      </c>
      <c r="AB285" s="13">
        <f t="shared" si="40"/>
        <v>4</v>
      </c>
      <c r="AC285" s="5">
        <f t="shared" si="33"/>
        <v>267774</v>
      </c>
      <c r="AD285" s="5">
        <f t="shared" si="34"/>
        <v>91847</v>
      </c>
      <c r="AE285" s="5">
        <f t="shared" si="35"/>
        <v>359621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19596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3">
        <v>44473</v>
      </c>
      <c r="B286" s="10">
        <v>10925</v>
      </c>
      <c r="C286" s="10">
        <v>10700</v>
      </c>
      <c r="D286" s="10">
        <v>11028</v>
      </c>
      <c r="E286" s="10">
        <v>10940</v>
      </c>
      <c r="F286" s="10">
        <v>11358</v>
      </c>
      <c r="G286" s="10">
        <v>12076</v>
      </c>
      <c r="H286" s="10">
        <v>13050</v>
      </c>
      <c r="I286" s="10">
        <v>15756</v>
      </c>
      <c r="J286" s="10">
        <v>17895</v>
      </c>
      <c r="K286" s="10">
        <v>19044</v>
      </c>
      <c r="L286" s="10">
        <v>20074</v>
      </c>
      <c r="M286" s="10">
        <v>20395</v>
      </c>
      <c r="N286" s="10">
        <v>19801</v>
      </c>
      <c r="O286" s="10">
        <v>19534</v>
      </c>
      <c r="P286" s="10">
        <v>19357</v>
      </c>
      <c r="Q286" s="10">
        <v>19140</v>
      </c>
      <c r="R286" s="10">
        <v>18503</v>
      </c>
      <c r="S286" s="10">
        <v>16443</v>
      </c>
      <c r="T286" s="10">
        <v>15607</v>
      </c>
      <c r="U286" s="10">
        <v>15145</v>
      </c>
      <c r="V286" s="10">
        <v>14647</v>
      </c>
      <c r="W286" s="10">
        <v>13914</v>
      </c>
      <c r="X286" s="10">
        <v>12280</v>
      </c>
      <c r="Y286" s="10">
        <v>11861</v>
      </c>
      <c r="AB286" s="13">
        <f t="shared" si="40"/>
        <v>4</v>
      </c>
      <c r="AC286" s="5">
        <f t="shared" si="33"/>
        <v>277535</v>
      </c>
      <c r="AD286" s="5">
        <f t="shared" si="34"/>
        <v>91938</v>
      </c>
      <c r="AE286" s="5">
        <f t="shared" si="35"/>
        <v>369473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20395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3">
        <v>44474</v>
      </c>
      <c r="B287" s="10">
        <v>11391</v>
      </c>
      <c r="C287" s="10">
        <v>11399</v>
      </c>
      <c r="D287" s="10">
        <v>11787</v>
      </c>
      <c r="E287" s="10">
        <v>11685</v>
      </c>
      <c r="F287" s="10">
        <v>12050</v>
      </c>
      <c r="G287" s="10">
        <v>12375</v>
      </c>
      <c r="H287" s="10">
        <v>13027</v>
      </c>
      <c r="I287" s="10">
        <v>15728</v>
      </c>
      <c r="J287" s="10">
        <v>17863</v>
      </c>
      <c r="K287" s="10">
        <v>19009</v>
      </c>
      <c r="L287" s="10">
        <v>20038</v>
      </c>
      <c r="M287" s="10">
        <v>20358</v>
      </c>
      <c r="N287" s="10">
        <v>19766</v>
      </c>
      <c r="O287" s="10">
        <v>19498</v>
      </c>
      <c r="P287" s="10">
        <v>19461</v>
      </c>
      <c r="Q287" s="10">
        <v>19105</v>
      </c>
      <c r="R287" s="10">
        <v>18470</v>
      </c>
      <c r="S287" s="10">
        <v>16413</v>
      </c>
      <c r="T287" s="10">
        <v>15578</v>
      </c>
      <c r="U287" s="10">
        <v>15118</v>
      </c>
      <c r="V287" s="10">
        <v>14620</v>
      </c>
      <c r="W287" s="10">
        <v>13889</v>
      </c>
      <c r="X287" s="10">
        <v>12172</v>
      </c>
      <c r="Y287" s="10">
        <v>11502</v>
      </c>
      <c r="AB287" s="13">
        <f t="shared" si="40"/>
        <v>1</v>
      </c>
      <c r="AC287" s="5">
        <f t="shared" si="33"/>
        <v>0</v>
      </c>
      <c r="AD287" s="5">
        <f t="shared" si="34"/>
        <v>372302</v>
      </c>
      <c r="AE287" s="5">
        <f t="shared" si="35"/>
        <v>372302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20358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3">
        <v>44475</v>
      </c>
      <c r="B288" s="10">
        <v>11015</v>
      </c>
      <c r="C288" s="10">
        <v>10935</v>
      </c>
      <c r="D288" s="10">
        <v>11273</v>
      </c>
      <c r="E288" s="10">
        <v>11177</v>
      </c>
      <c r="F288" s="10">
        <v>11522</v>
      </c>
      <c r="G288" s="10">
        <v>12178</v>
      </c>
      <c r="H288" s="10">
        <v>13026</v>
      </c>
      <c r="I288" s="10">
        <v>15727</v>
      </c>
      <c r="J288" s="10">
        <v>17863</v>
      </c>
      <c r="K288" s="10">
        <v>19009</v>
      </c>
      <c r="L288" s="10">
        <v>20037</v>
      </c>
      <c r="M288" s="10">
        <v>20358</v>
      </c>
      <c r="N288" s="10">
        <v>19765</v>
      </c>
      <c r="O288" s="10">
        <v>19498</v>
      </c>
      <c r="P288" s="10">
        <v>19623</v>
      </c>
      <c r="Q288" s="10">
        <v>19105</v>
      </c>
      <c r="R288" s="10">
        <v>18469</v>
      </c>
      <c r="S288" s="10">
        <v>16413</v>
      </c>
      <c r="T288" s="10">
        <v>15578</v>
      </c>
      <c r="U288" s="10">
        <v>15117</v>
      </c>
      <c r="V288" s="10">
        <v>14620</v>
      </c>
      <c r="W288" s="10">
        <v>13889</v>
      </c>
      <c r="X288" s="10">
        <v>12172</v>
      </c>
      <c r="Y288" s="10">
        <v>11404</v>
      </c>
      <c r="AB288" s="13">
        <f t="shared" si="40"/>
        <v>3</v>
      </c>
      <c r="AC288" s="5">
        <f t="shared" si="33"/>
        <v>277243</v>
      </c>
      <c r="AD288" s="5">
        <f t="shared" si="34"/>
        <v>92530</v>
      </c>
      <c r="AE288" s="5">
        <f t="shared" si="35"/>
        <v>369773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20358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3">
        <v>44476</v>
      </c>
      <c r="B289" s="10">
        <v>10852</v>
      </c>
      <c r="C289" s="10">
        <v>10757</v>
      </c>
      <c r="D289" s="10">
        <v>11130</v>
      </c>
      <c r="E289" s="10">
        <v>10998</v>
      </c>
      <c r="F289" s="10">
        <v>11293</v>
      </c>
      <c r="G289" s="10">
        <v>11935</v>
      </c>
      <c r="H289" s="10">
        <v>13007</v>
      </c>
      <c r="I289" s="10">
        <v>15703</v>
      </c>
      <c r="J289" s="10">
        <v>17835</v>
      </c>
      <c r="K289" s="10">
        <v>18980</v>
      </c>
      <c r="L289" s="10">
        <v>20007</v>
      </c>
      <c r="M289" s="10">
        <v>20326</v>
      </c>
      <c r="N289" s="10">
        <v>19735</v>
      </c>
      <c r="O289" s="10">
        <v>19468</v>
      </c>
      <c r="P289" s="10">
        <v>19292</v>
      </c>
      <c r="Q289" s="10">
        <v>19076</v>
      </c>
      <c r="R289" s="10">
        <v>18441</v>
      </c>
      <c r="S289" s="10">
        <v>16388</v>
      </c>
      <c r="T289" s="10">
        <v>15554</v>
      </c>
      <c r="U289" s="10">
        <v>15094</v>
      </c>
      <c r="V289" s="10">
        <v>14598</v>
      </c>
      <c r="W289" s="10">
        <v>13867</v>
      </c>
      <c r="X289" s="10">
        <v>12153</v>
      </c>
      <c r="Y289" s="10">
        <v>11386</v>
      </c>
      <c r="AB289" s="13">
        <f t="shared" si="40"/>
        <v>1</v>
      </c>
      <c r="AC289" s="5">
        <f t="shared" si="33"/>
        <v>0</v>
      </c>
      <c r="AD289" s="5">
        <f t="shared" si="34"/>
        <v>367875</v>
      </c>
      <c r="AE289" s="5">
        <f t="shared" si="35"/>
        <v>367875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20326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3">
        <v>44477</v>
      </c>
      <c r="B290" s="10">
        <v>10789</v>
      </c>
      <c r="C290" s="10">
        <v>10525</v>
      </c>
      <c r="D290" s="10">
        <v>10636</v>
      </c>
      <c r="E290" s="10">
        <v>10667</v>
      </c>
      <c r="F290" s="10">
        <v>10957</v>
      </c>
      <c r="G290" s="10">
        <v>11750</v>
      </c>
      <c r="H290" s="10">
        <v>12989</v>
      </c>
      <c r="I290" s="10">
        <v>15682</v>
      </c>
      <c r="J290" s="10">
        <v>17811</v>
      </c>
      <c r="K290" s="10">
        <v>18954</v>
      </c>
      <c r="L290" s="10">
        <v>19980</v>
      </c>
      <c r="M290" s="10">
        <v>20299</v>
      </c>
      <c r="N290" s="10">
        <v>19708</v>
      </c>
      <c r="O290" s="10">
        <v>19442</v>
      </c>
      <c r="P290" s="10">
        <v>19266</v>
      </c>
      <c r="Q290" s="10">
        <v>19050</v>
      </c>
      <c r="R290" s="10">
        <v>18416</v>
      </c>
      <c r="S290" s="10">
        <v>16366</v>
      </c>
      <c r="T290" s="10">
        <v>15533</v>
      </c>
      <c r="U290" s="10">
        <v>15074</v>
      </c>
      <c r="V290" s="10">
        <v>14578</v>
      </c>
      <c r="W290" s="10">
        <v>13849</v>
      </c>
      <c r="X290" s="10">
        <v>12137</v>
      </c>
      <c r="Y290" s="10">
        <v>11424</v>
      </c>
      <c r="AB290" s="13">
        <v>8</v>
      </c>
      <c r="AC290" s="5">
        <f t="shared" si="33"/>
        <v>0</v>
      </c>
      <c r="AD290" s="5">
        <f t="shared" si="34"/>
        <v>365882</v>
      </c>
      <c r="AE290" s="5">
        <f t="shared" si="35"/>
        <v>365882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20299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3">
        <v>44478</v>
      </c>
      <c r="B291" s="10">
        <v>10833</v>
      </c>
      <c r="C291" s="10">
        <v>11644</v>
      </c>
      <c r="D291" s="10">
        <v>11103</v>
      </c>
      <c r="E291" s="10">
        <v>10704</v>
      </c>
      <c r="F291" s="10">
        <v>10916</v>
      </c>
      <c r="G291" s="10">
        <v>11606</v>
      </c>
      <c r="H291" s="10">
        <v>12739</v>
      </c>
      <c r="I291" s="10">
        <v>14968</v>
      </c>
      <c r="J291" s="10">
        <v>16998</v>
      </c>
      <c r="K291" s="10">
        <v>18204</v>
      </c>
      <c r="L291" s="10">
        <v>19094</v>
      </c>
      <c r="M291" s="10">
        <v>19429</v>
      </c>
      <c r="N291" s="10">
        <v>18818</v>
      </c>
      <c r="O291" s="10">
        <v>18496</v>
      </c>
      <c r="P291" s="10">
        <v>18288</v>
      </c>
      <c r="Q291" s="10">
        <v>18038</v>
      </c>
      <c r="R291" s="10">
        <v>17512</v>
      </c>
      <c r="S291" s="10">
        <v>15779</v>
      </c>
      <c r="T291" s="10">
        <v>15296</v>
      </c>
      <c r="U291" s="10">
        <v>14749</v>
      </c>
      <c r="V291" s="10">
        <v>14280</v>
      </c>
      <c r="W291" s="10">
        <v>13560</v>
      </c>
      <c r="X291" s="10">
        <v>12223</v>
      </c>
      <c r="Y291" s="10">
        <v>11879</v>
      </c>
      <c r="AB291" s="13">
        <f t="shared" si="40"/>
        <v>3</v>
      </c>
      <c r="AC291" s="5">
        <f t="shared" si="33"/>
        <v>265732</v>
      </c>
      <c r="AD291" s="5">
        <f t="shared" si="34"/>
        <v>91424</v>
      </c>
      <c r="AE291" s="5">
        <f t="shared" si="35"/>
        <v>357156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19429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3">
        <v>44479</v>
      </c>
      <c r="B292" s="10">
        <v>11431</v>
      </c>
      <c r="C292" s="10">
        <v>11642</v>
      </c>
      <c r="D292" s="10">
        <v>11712</v>
      </c>
      <c r="E292" s="10">
        <v>11442</v>
      </c>
      <c r="F292" s="10">
        <v>11535</v>
      </c>
      <c r="G292" s="10">
        <v>11604</v>
      </c>
      <c r="H292" s="10">
        <v>12736</v>
      </c>
      <c r="I292" s="10">
        <v>14966</v>
      </c>
      <c r="J292" s="10">
        <v>16995</v>
      </c>
      <c r="K292" s="10">
        <v>18201</v>
      </c>
      <c r="L292" s="10">
        <v>19091</v>
      </c>
      <c r="M292" s="10">
        <v>19425</v>
      </c>
      <c r="N292" s="10">
        <v>18815</v>
      </c>
      <c r="O292" s="10">
        <v>18493</v>
      </c>
      <c r="P292" s="10">
        <v>18285</v>
      </c>
      <c r="Q292" s="10">
        <v>18035</v>
      </c>
      <c r="R292" s="10">
        <v>17509</v>
      </c>
      <c r="S292" s="10">
        <v>15777</v>
      </c>
      <c r="T292" s="10">
        <v>15294</v>
      </c>
      <c r="U292" s="10">
        <v>14747</v>
      </c>
      <c r="V292" s="10">
        <v>14277</v>
      </c>
      <c r="W292" s="10">
        <v>13557</v>
      </c>
      <c r="X292" s="10">
        <v>11980</v>
      </c>
      <c r="Y292" s="10">
        <v>11435</v>
      </c>
      <c r="AB292" s="13">
        <f t="shared" si="40"/>
        <v>6</v>
      </c>
      <c r="AC292" s="5">
        <f t="shared" si="33"/>
        <v>265447</v>
      </c>
      <c r="AD292" s="5">
        <f t="shared" si="34"/>
        <v>93537</v>
      </c>
      <c r="AE292" s="5">
        <f t="shared" si="35"/>
        <v>358984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19425</v>
      </c>
      <c r="AK292" s="12">
        <f t="shared" si="39"/>
        <v>12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3">
        <v>44480</v>
      </c>
      <c r="B293" s="10">
        <v>10813</v>
      </c>
      <c r="C293" s="10">
        <v>11635</v>
      </c>
      <c r="D293" s="10">
        <v>11194</v>
      </c>
      <c r="E293" s="10">
        <v>10988</v>
      </c>
      <c r="F293" s="10">
        <v>11291</v>
      </c>
      <c r="G293" s="10">
        <v>11793</v>
      </c>
      <c r="H293" s="10">
        <v>12729</v>
      </c>
      <c r="I293" s="10">
        <v>14957</v>
      </c>
      <c r="J293" s="10">
        <v>16985</v>
      </c>
      <c r="K293" s="10">
        <v>18190</v>
      </c>
      <c r="L293" s="10">
        <v>19080</v>
      </c>
      <c r="M293" s="10">
        <v>19414</v>
      </c>
      <c r="N293" s="10">
        <v>18804</v>
      </c>
      <c r="O293" s="10">
        <v>18482</v>
      </c>
      <c r="P293" s="10">
        <v>18950</v>
      </c>
      <c r="Q293" s="10">
        <v>18091</v>
      </c>
      <c r="R293" s="10">
        <v>17559</v>
      </c>
      <c r="S293" s="10">
        <v>15767</v>
      </c>
      <c r="T293" s="10">
        <v>15285</v>
      </c>
      <c r="U293" s="10">
        <v>14738</v>
      </c>
      <c r="V293" s="10">
        <v>14269</v>
      </c>
      <c r="W293" s="10">
        <v>13550</v>
      </c>
      <c r="X293" s="10">
        <v>11973</v>
      </c>
      <c r="Y293" s="10">
        <v>11268</v>
      </c>
      <c r="AB293" s="13">
        <f t="shared" si="40"/>
        <v>4</v>
      </c>
      <c r="AC293" s="5">
        <f t="shared" si="33"/>
        <v>266094</v>
      </c>
      <c r="AD293" s="5">
        <f t="shared" si="34"/>
        <v>91711</v>
      </c>
      <c r="AE293" s="5">
        <f t="shared" si="35"/>
        <v>357805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19414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3">
        <v>44481</v>
      </c>
      <c r="B294" s="10">
        <v>11218</v>
      </c>
      <c r="C294" s="10">
        <v>11139</v>
      </c>
      <c r="D294" s="10">
        <v>11628</v>
      </c>
      <c r="E294" s="10">
        <v>11456</v>
      </c>
      <c r="F294" s="10">
        <v>11632</v>
      </c>
      <c r="G294" s="10">
        <v>12254</v>
      </c>
      <c r="H294" s="10">
        <v>12961</v>
      </c>
      <c r="I294" s="10">
        <v>15648</v>
      </c>
      <c r="J294" s="10">
        <v>17773</v>
      </c>
      <c r="K294" s="10">
        <v>18914</v>
      </c>
      <c r="L294" s="10">
        <v>19937</v>
      </c>
      <c r="M294" s="10">
        <v>20255</v>
      </c>
      <c r="N294" s="10">
        <v>19666</v>
      </c>
      <c r="O294" s="10">
        <v>19442</v>
      </c>
      <c r="P294" s="10">
        <v>20137</v>
      </c>
      <c r="Q294" s="10">
        <v>19738</v>
      </c>
      <c r="R294" s="10">
        <v>18659</v>
      </c>
      <c r="S294" s="10">
        <v>16330</v>
      </c>
      <c r="T294" s="10">
        <v>15500</v>
      </c>
      <c r="U294" s="10">
        <v>15042</v>
      </c>
      <c r="V294" s="10">
        <v>14547</v>
      </c>
      <c r="W294" s="10">
        <v>13819</v>
      </c>
      <c r="X294" s="10">
        <v>12428</v>
      </c>
      <c r="Y294" s="10">
        <v>11963</v>
      </c>
      <c r="AB294" s="13">
        <f t="shared" si="40"/>
        <v>3</v>
      </c>
      <c r="AC294" s="5">
        <f t="shared" si="33"/>
        <v>277835</v>
      </c>
      <c r="AD294" s="5">
        <f t="shared" si="34"/>
        <v>94251</v>
      </c>
      <c r="AE294" s="5">
        <f t="shared" si="35"/>
        <v>372086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20255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3">
        <v>44482</v>
      </c>
      <c r="B295" s="10">
        <v>11017</v>
      </c>
      <c r="C295" s="10">
        <v>10848</v>
      </c>
      <c r="D295" s="10">
        <v>11140</v>
      </c>
      <c r="E295" s="10">
        <v>10946</v>
      </c>
      <c r="F295" s="10">
        <v>11287</v>
      </c>
      <c r="G295" s="10">
        <v>11832</v>
      </c>
      <c r="H295" s="10">
        <v>12933</v>
      </c>
      <c r="I295" s="10">
        <v>15614</v>
      </c>
      <c r="J295" s="10">
        <v>17734</v>
      </c>
      <c r="K295" s="10">
        <v>18872</v>
      </c>
      <c r="L295" s="10">
        <v>19893</v>
      </c>
      <c r="M295" s="10">
        <v>20211</v>
      </c>
      <c r="N295" s="10">
        <v>19623</v>
      </c>
      <c r="O295" s="10">
        <v>19428</v>
      </c>
      <c r="P295" s="10">
        <v>20087</v>
      </c>
      <c r="Q295" s="10">
        <v>19477</v>
      </c>
      <c r="R295" s="10">
        <v>18336</v>
      </c>
      <c r="S295" s="10">
        <v>16295</v>
      </c>
      <c r="T295" s="10">
        <v>15466</v>
      </c>
      <c r="U295" s="10">
        <v>15009</v>
      </c>
      <c r="V295" s="10">
        <v>14515</v>
      </c>
      <c r="W295" s="10">
        <v>13789</v>
      </c>
      <c r="X295" s="10">
        <v>12084</v>
      </c>
      <c r="Y295" s="10">
        <v>11330</v>
      </c>
      <c r="AB295" s="13">
        <f t="shared" si="40"/>
        <v>5</v>
      </c>
      <c r="AC295" s="5">
        <f t="shared" si="33"/>
        <v>276433</v>
      </c>
      <c r="AD295" s="5">
        <f t="shared" si="34"/>
        <v>91333</v>
      </c>
      <c r="AE295" s="5">
        <f t="shared" si="35"/>
        <v>367766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20211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3">
        <v>44483</v>
      </c>
      <c r="B296" s="10">
        <v>10948</v>
      </c>
      <c r="C296" s="10">
        <v>11001</v>
      </c>
      <c r="D296" s="10">
        <v>11236</v>
      </c>
      <c r="E296" s="10">
        <v>10984</v>
      </c>
      <c r="F296" s="10">
        <v>11309</v>
      </c>
      <c r="G296" s="10">
        <v>11866</v>
      </c>
      <c r="H296" s="10">
        <v>12891</v>
      </c>
      <c r="I296" s="10">
        <v>15564</v>
      </c>
      <c r="J296" s="10">
        <v>17677</v>
      </c>
      <c r="K296" s="10">
        <v>18812</v>
      </c>
      <c r="L296" s="10">
        <v>19830</v>
      </c>
      <c r="M296" s="10">
        <v>20147</v>
      </c>
      <c r="N296" s="10">
        <v>19560</v>
      </c>
      <c r="O296" s="10">
        <v>19357</v>
      </c>
      <c r="P296" s="10">
        <v>19934</v>
      </c>
      <c r="Q296" s="10">
        <v>19213</v>
      </c>
      <c r="R296" s="10">
        <v>18278</v>
      </c>
      <c r="S296" s="10">
        <v>16243</v>
      </c>
      <c r="T296" s="10">
        <v>15417</v>
      </c>
      <c r="U296" s="10">
        <v>14961</v>
      </c>
      <c r="V296" s="10">
        <v>14469</v>
      </c>
      <c r="W296" s="10">
        <v>13745</v>
      </c>
      <c r="X296" s="10">
        <v>12045</v>
      </c>
      <c r="Y296" s="10">
        <v>11496</v>
      </c>
      <c r="AB296" s="13">
        <f t="shared" si="40"/>
        <v>6</v>
      </c>
      <c r="AC296" s="5">
        <f t="shared" si="33"/>
        <v>275252</v>
      </c>
      <c r="AD296" s="5">
        <f t="shared" si="34"/>
        <v>91731</v>
      </c>
      <c r="AE296" s="5">
        <f t="shared" si="35"/>
        <v>366983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20147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3">
        <v>44484</v>
      </c>
      <c r="B297" s="10">
        <v>10993</v>
      </c>
      <c r="C297" s="10">
        <v>10915</v>
      </c>
      <c r="D297" s="10">
        <v>11276</v>
      </c>
      <c r="E297" s="10">
        <v>11045</v>
      </c>
      <c r="F297" s="10">
        <v>11299</v>
      </c>
      <c r="G297" s="10">
        <v>11720</v>
      </c>
      <c r="H297" s="10">
        <v>12884</v>
      </c>
      <c r="I297" s="10">
        <v>15555</v>
      </c>
      <c r="J297" s="10">
        <v>17667</v>
      </c>
      <c r="K297" s="10">
        <v>18801</v>
      </c>
      <c r="L297" s="10">
        <v>19818</v>
      </c>
      <c r="M297" s="10">
        <v>20135</v>
      </c>
      <c r="N297" s="10">
        <v>19549</v>
      </c>
      <c r="O297" s="10">
        <v>19285</v>
      </c>
      <c r="P297" s="10">
        <v>19774</v>
      </c>
      <c r="Q297" s="10">
        <v>18991</v>
      </c>
      <c r="R297" s="10">
        <v>18267</v>
      </c>
      <c r="S297" s="10">
        <v>16233</v>
      </c>
      <c r="T297" s="10">
        <v>15407</v>
      </c>
      <c r="U297" s="10">
        <v>14952</v>
      </c>
      <c r="V297" s="10">
        <v>14460</v>
      </c>
      <c r="W297" s="10">
        <v>13737</v>
      </c>
      <c r="X297" s="10">
        <v>12056</v>
      </c>
      <c r="Y297" s="10">
        <v>11702</v>
      </c>
      <c r="AB297" s="13">
        <f t="shared" si="40"/>
        <v>2</v>
      </c>
      <c r="AC297" s="5">
        <f t="shared" si="33"/>
        <v>274687</v>
      </c>
      <c r="AD297" s="5">
        <f t="shared" si="34"/>
        <v>91834</v>
      </c>
      <c r="AE297" s="5">
        <f t="shared" si="35"/>
        <v>366521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20135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3">
        <v>44485</v>
      </c>
      <c r="B298" s="10">
        <v>11097</v>
      </c>
      <c r="C298" s="10">
        <v>11548</v>
      </c>
      <c r="D298" s="10">
        <v>11252</v>
      </c>
      <c r="E298" s="10">
        <v>10987</v>
      </c>
      <c r="F298" s="10">
        <v>11046</v>
      </c>
      <c r="G298" s="10">
        <v>11511</v>
      </c>
      <c r="H298" s="10">
        <v>12633</v>
      </c>
      <c r="I298" s="10">
        <v>14845</v>
      </c>
      <c r="J298" s="10">
        <v>16857</v>
      </c>
      <c r="K298" s="10">
        <v>18054</v>
      </c>
      <c r="L298" s="10">
        <v>18937</v>
      </c>
      <c r="M298" s="10">
        <v>19268</v>
      </c>
      <c r="N298" s="10">
        <v>18663</v>
      </c>
      <c r="O298" s="10">
        <v>18344</v>
      </c>
      <c r="P298" s="10">
        <v>18782</v>
      </c>
      <c r="Q298" s="10">
        <v>17960</v>
      </c>
      <c r="R298" s="10">
        <v>17367</v>
      </c>
      <c r="S298" s="10">
        <v>15649</v>
      </c>
      <c r="T298" s="10">
        <v>15170</v>
      </c>
      <c r="U298" s="10">
        <v>14628</v>
      </c>
      <c r="V298" s="10">
        <v>14162</v>
      </c>
      <c r="W298" s="10">
        <v>13448</v>
      </c>
      <c r="X298" s="10">
        <v>11884</v>
      </c>
      <c r="Y298" s="10">
        <v>11607</v>
      </c>
      <c r="AB298" s="13">
        <f t="shared" si="40"/>
        <v>1</v>
      </c>
      <c r="AC298" s="5">
        <f t="shared" si="33"/>
        <v>0</v>
      </c>
      <c r="AD298" s="5">
        <f t="shared" si="34"/>
        <v>355699</v>
      </c>
      <c r="AE298" s="5">
        <f t="shared" si="35"/>
        <v>355699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19268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3">
        <v>44486</v>
      </c>
      <c r="B299" s="10">
        <v>11197</v>
      </c>
      <c r="C299" s="10">
        <v>11542</v>
      </c>
      <c r="D299" s="10">
        <v>11377</v>
      </c>
      <c r="E299" s="10">
        <v>11044</v>
      </c>
      <c r="F299" s="10">
        <v>10820</v>
      </c>
      <c r="G299" s="10">
        <v>11504</v>
      </c>
      <c r="H299" s="10">
        <v>12627</v>
      </c>
      <c r="I299" s="10">
        <v>14837</v>
      </c>
      <c r="J299" s="10">
        <v>16848</v>
      </c>
      <c r="K299" s="10">
        <v>18044</v>
      </c>
      <c r="L299" s="10">
        <v>18927</v>
      </c>
      <c r="M299" s="10">
        <v>19258</v>
      </c>
      <c r="N299" s="10">
        <v>18653</v>
      </c>
      <c r="O299" s="10">
        <v>18334</v>
      </c>
      <c r="P299" s="10">
        <v>18370</v>
      </c>
      <c r="Q299" s="10">
        <v>17880</v>
      </c>
      <c r="R299" s="10">
        <v>17358</v>
      </c>
      <c r="S299" s="10">
        <v>15641</v>
      </c>
      <c r="T299" s="10">
        <v>15162</v>
      </c>
      <c r="U299" s="10">
        <v>14620</v>
      </c>
      <c r="V299" s="10">
        <v>14154</v>
      </c>
      <c r="W299" s="10">
        <v>13441</v>
      </c>
      <c r="X299" s="10">
        <v>11924</v>
      </c>
      <c r="Y299" s="10">
        <v>11569</v>
      </c>
      <c r="AB299" s="13">
        <f t="shared" si="40"/>
        <v>3</v>
      </c>
      <c r="AC299" s="5">
        <f t="shared" si="33"/>
        <v>263451</v>
      </c>
      <c r="AD299" s="5">
        <f t="shared" si="34"/>
        <v>91680</v>
      </c>
      <c r="AE299" s="5">
        <f t="shared" si="35"/>
        <v>355131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19258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3">
        <v>44487</v>
      </c>
      <c r="B300" s="10">
        <v>11064</v>
      </c>
      <c r="C300" s="10">
        <v>10945</v>
      </c>
      <c r="D300" s="10">
        <v>11325</v>
      </c>
      <c r="E300" s="10">
        <v>11239</v>
      </c>
      <c r="F300" s="10">
        <v>11576</v>
      </c>
      <c r="G300" s="10">
        <v>12158</v>
      </c>
      <c r="H300" s="10">
        <v>12864</v>
      </c>
      <c r="I300" s="10">
        <v>15531</v>
      </c>
      <c r="J300" s="10">
        <v>17640</v>
      </c>
      <c r="K300" s="10">
        <v>18772</v>
      </c>
      <c r="L300" s="10">
        <v>19788</v>
      </c>
      <c r="M300" s="10">
        <v>20104</v>
      </c>
      <c r="N300" s="10">
        <v>19519</v>
      </c>
      <c r="O300" s="10">
        <v>19255</v>
      </c>
      <c r="P300" s="10">
        <v>19081</v>
      </c>
      <c r="Q300" s="10">
        <v>18867</v>
      </c>
      <c r="R300" s="10">
        <v>18239</v>
      </c>
      <c r="S300" s="10">
        <v>16208</v>
      </c>
      <c r="T300" s="10">
        <v>15384</v>
      </c>
      <c r="U300" s="10">
        <v>14929</v>
      </c>
      <c r="V300" s="10">
        <v>14438</v>
      </c>
      <c r="W300" s="10">
        <v>13716</v>
      </c>
      <c r="X300" s="10">
        <v>12277</v>
      </c>
      <c r="Y300" s="10">
        <v>11840</v>
      </c>
      <c r="AB300" s="13">
        <f t="shared" si="40"/>
        <v>3</v>
      </c>
      <c r="AC300" s="5">
        <f t="shared" si="33"/>
        <v>273748</v>
      </c>
      <c r="AD300" s="5">
        <f t="shared" si="34"/>
        <v>93011</v>
      </c>
      <c r="AE300" s="5">
        <f t="shared" si="35"/>
        <v>366759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20104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3">
        <v>44488</v>
      </c>
      <c r="B301" s="10">
        <v>11228</v>
      </c>
      <c r="C301" s="10">
        <v>11203</v>
      </c>
      <c r="D301" s="10">
        <v>11640</v>
      </c>
      <c r="E301" s="10">
        <v>11489</v>
      </c>
      <c r="F301" s="10">
        <v>11913</v>
      </c>
      <c r="G301" s="10">
        <v>12458</v>
      </c>
      <c r="H301" s="10">
        <v>12857</v>
      </c>
      <c r="I301" s="10">
        <v>15522</v>
      </c>
      <c r="J301" s="10">
        <v>17630</v>
      </c>
      <c r="K301" s="10">
        <v>18761</v>
      </c>
      <c r="L301" s="10">
        <v>19776</v>
      </c>
      <c r="M301" s="10">
        <v>20092</v>
      </c>
      <c r="N301" s="10">
        <v>19508</v>
      </c>
      <c r="O301" s="10">
        <v>19244</v>
      </c>
      <c r="P301" s="10">
        <v>19515</v>
      </c>
      <c r="Q301" s="10">
        <v>19160</v>
      </c>
      <c r="R301" s="10">
        <v>18447</v>
      </c>
      <c r="S301" s="10">
        <v>16377</v>
      </c>
      <c r="T301" s="10">
        <v>15375</v>
      </c>
      <c r="U301" s="10">
        <v>14921</v>
      </c>
      <c r="V301" s="10">
        <v>14430</v>
      </c>
      <c r="W301" s="10">
        <v>13708</v>
      </c>
      <c r="X301" s="10">
        <v>12640</v>
      </c>
      <c r="Y301" s="10">
        <v>12144</v>
      </c>
      <c r="AB301" s="13">
        <f t="shared" si="40"/>
        <v>6</v>
      </c>
      <c r="AC301" s="5">
        <f t="shared" si="33"/>
        <v>275106</v>
      </c>
      <c r="AD301" s="5">
        <f t="shared" si="34"/>
        <v>94932</v>
      </c>
      <c r="AE301" s="5">
        <f t="shared" si="35"/>
        <v>370038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20092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3">
        <v>44489</v>
      </c>
      <c r="B302" s="10">
        <v>11580</v>
      </c>
      <c r="C302" s="10">
        <v>11443</v>
      </c>
      <c r="D302" s="10">
        <v>11890</v>
      </c>
      <c r="E302" s="10">
        <v>11634</v>
      </c>
      <c r="F302" s="10">
        <v>11956</v>
      </c>
      <c r="G302" s="10">
        <v>12357</v>
      </c>
      <c r="H302" s="10">
        <v>12802</v>
      </c>
      <c r="I302" s="10">
        <v>15456</v>
      </c>
      <c r="J302" s="10">
        <v>17555</v>
      </c>
      <c r="K302" s="10">
        <v>18682</v>
      </c>
      <c r="L302" s="10">
        <v>19692</v>
      </c>
      <c r="M302" s="10">
        <v>20007</v>
      </c>
      <c r="N302" s="10">
        <v>19425</v>
      </c>
      <c r="O302" s="10">
        <v>19162</v>
      </c>
      <c r="P302" s="10">
        <v>18996</v>
      </c>
      <c r="Q302" s="10">
        <v>18776</v>
      </c>
      <c r="R302" s="10">
        <v>18151</v>
      </c>
      <c r="S302" s="10">
        <v>16130</v>
      </c>
      <c r="T302" s="10">
        <v>15310</v>
      </c>
      <c r="U302" s="10">
        <v>14857</v>
      </c>
      <c r="V302" s="10">
        <v>14368</v>
      </c>
      <c r="W302" s="10">
        <v>13649</v>
      </c>
      <c r="X302" s="10">
        <v>12381</v>
      </c>
      <c r="Y302" s="10">
        <v>11941</v>
      </c>
      <c r="AB302" s="13">
        <f t="shared" si="40"/>
        <v>1</v>
      </c>
      <c r="AC302" s="5">
        <f t="shared" si="33"/>
        <v>0</v>
      </c>
      <c r="AD302" s="5">
        <f t="shared" si="34"/>
        <v>368200</v>
      </c>
      <c r="AE302" s="5">
        <f t="shared" si="35"/>
        <v>368200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20007</v>
      </c>
      <c r="AK302" s="12">
        <f t="shared" si="39"/>
        <v>12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3">
        <v>44490</v>
      </c>
      <c r="B303" s="10">
        <v>11486</v>
      </c>
      <c r="C303" s="10">
        <v>11478</v>
      </c>
      <c r="D303" s="10">
        <v>11835</v>
      </c>
      <c r="E303" s="10">
        <v>11640</v>
      </c>
      <c r="F303" s="10">
        <v>11984</v>
      </c>
      <c r="G303" s="10">
        <v>12426</v>
      </c>
      <c r="H303" s="10">
        <v>12837</v>
      </c>
      <c r="I303" s="10">
        <v>15498</v>
      </c>
      <c r="J303" s="10">
        <v>17602</v>
      </c>
      <c r="K303" s="10">
        <v>18732</v>
      </c>
      <c r="L303" s="10">
        <v>19745</v>
      </c>
      <c r="M303" s="10">
        <v>20061</v>
      </c>
      <c r="N303" s="10">
        <v>19477</v>
      </c>
      <c r="O303" s="10">
        <v>19214</v>
      </c>
      <c r="P303" s="10">
        <v>19347</v>
      </c>
      <c r="Q303" s="10">
        <v>18935</v>
      </c>
      <c r="R303" s="10">
        <v>18200</v>
      </c>
      <c r="S303" s="10">
        <v>16174</v>
      </c>
      <c r="T303" s="10">
        <v>15351</v>
      </c>
      <c r="U303" s="10">
        <v>14897</v>
      </c>
      <c r="V303" s="10">
        <v>14407</v>
      </c>
      <c r="W303" s="10">
        <v>13686</v>
      </c>
      <c r="X303" s="10">
        <v>11994</v>
      </c>
      <c r="Y303" s="10">
        <v>11435</v>
      </c>
      <c r="AB303" s="13">
        <f t="shared" si="40"/>
        <v>5</v>
      </c>
      <c r="AC303" s="5">
        <f t="shared" si="33"/>
        <v>273320</v>
      </c>
      <c r="AD303" s="5">
        <f t="shared" si="34"/>
        <v>95121</v>
      </c>
      <c r="AE303" s="5">
        <f t="shared" si="35"/>
        <v>368441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20061</v>
      </c>
      <c r="AK303" s="12">
        <f t="shared" si="39"/>
        <v>12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3">
        <v>44491</v>
      </c>
      <c r="B304" s="10">
        <v>11027</v>
      </c>
      <c r="C304" s="10">
        <v>10917</v>
      </c>
      <c r="D304" s="10">
        <v>11238</v>
      </c>
      <c r="E304" s="10">
        <v>11054</v>
      </c>
      <c r="F304" s="10">
        <v>11359</v>
      </c>
      <c r="G304" s="10">
        <v>11662</v>
      </c>
      <c r="H304" s="10">
        <v>12820</v>
      </c>
      <c r="I304" s="10">
        <v>15478</v>
      </c>
      <c r="J304" s="10">
        <v>17579</v>
      </c>
      <c r="K304" s="10">
        <v>18708</v>
      </c>
      <c r="L304" s="10">
        <v>19720</v>
      </c>
      <c r="M304" s="10">
        <v>20035</v>
      </c>
      <c r="N304" s="10">
        <v>19452</v>
      </c>
      <c r="O304" s="10">
        <v>19189</v>
      </c>
      <c r="P304" s="10">
        <v>19015</v>
      </c>
      <c r="Q304" s="10">
        <v>18802</v>
      </c>
      <c r="R304" s="10">
        <v>18176</v>
      </c>
      <c r="S304" s="10">
        <v>16153</v>
      </c>
      <c r="T304" s="10">
        <v>15331</v>
      </c>
      <c r="U304" s="10">
        <v>14878</v>
      </c>
      <c r="V304" s="10">
        <v>14388</v>
      </c>
      <c r="W304" s="10">
        <v>13668</v>
      </c>
      <c r="X304" s="10">
        <v>11979</v>
      </c>
      <c r="Y304" s="10">
        <v>11223</v>
      </c>
      <c r="AB304" s="13">
        <f t="shared" si="40"/>
        <v>1</v>
      </c>
      <c r="AC304" s="5">
        <f t="shared" si="33"/>
        <v>0</v>
      </c>
      <c r="AD304" s="5">
        <f t="shared" si="34"/>
        <v>363851</v>
      </c>
      <c r="AE304" s="5">
        <f t="shared" si="35"/>
        <v>363851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20035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3">
        <v>44492</v>
      </c>
      <c r="B305" s="10">
        <v>10641</v>
      </c>
      <c r="C305" s="10">
        <v>11491</v>
      </c>
      <c r="D305" s="10">
        <v>10877</v>
      </c>
      <c r="E305" s="10">
        <v>10705</v>
      </c>
      <c r="F305" s="10">
        <v>10935</v>
      </c>
      <c r="G305" s="10">
        <v>11454</v>
      </c>
      <c r="H305" s="10">
        <v>12579</v>
      </c>
      <c r="I305" s="10">
        <v>14781</v>
      </c>
      <c r="J305" s="10">
        <v>16784</v>
      </c>
      <c r="K305" s="10">
        <v>17965</v>
      </c>
      <c r="L305" s="10">
        <v>18843</v>
      </c>
      <c r="M305" s="10">
        <v>19173</v>
      </c>
      <c r="N305" s="10">
        <v>18571</v>
      </c>
      <c r="O305" s="10">
        <v>18253</v>
      </c>
      <c r="P305" s="10">
        <v>18048</v>
      </c>
      <c r="Q305" s="10">
        <v>17801</v>
      </c>
      <c r="R305" s="10">
        <v>17282</v>
      </c>
      <c r="S305" s="10">
        <v>15572</v>
      </c>
      <c r="T305" s="10">
        <v>15095</v>
      </c>
      <c r="U305" s="10">
        <v>14555</v>
      </c>
      <c r="V305" s="10">
        <v>14092</v>
      </c>
      <c r="W305" s="10">
        <v>13381</v>
      </c>
      <c r="X305" s="10">
        <v>11964</v>
      </c>
      <c r="Y305" s="10">
        <v>11771</v>
      </c>
      <c r="AB305" s="13">
        <f t="shared" si="40"/>
        <v>7</v>
      </c>
      <c r="AC305" s="5">
        <f t="shared" si="33"/>
        <v>0</v>
      </c>
      <c r="AD305" s="5">
        <f t="shared" si="34"/>
        <v>352613</v>
      </c>
      <c r="AE305" s="5">
        <f t="shared" si="35"/>
        <v>352613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19173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3">
        <v>44493</v>
      </c>
      <c r="B306" s="10">
        <v>11281</v>
      </c>
      <c r="C306" s="10">
        <v>11486</v>
      </c>
      <c r="D306" s="10">
        <v>11632</v>
      </c>
      <c r="E306" s="10">
        <v>11431</v>
      </c>
      <c r="F306" s="10">
        <v>11497</v>
      </c>
      <c r="G306" s="10">
        <v>11449</v>
      </c>
      <c r="H306" s="10">
        <v>12566</v>
      </c>
      <c r="I306" s="10">
        <v>14765</v>
      </c>
      <c r="J306" s="10">
        <v>16767</v>
      </c>
      <c r="K306" s="10">
        <v>17957</v>
      </c>
      <c r="L306" s="10">
        <v>18836</v>
      </c>
      <c r="M306" s="10">
        <v>19165</v>
      </c>
      <c r="N306" s="10">
        <v>18563</v>
      </c>
      <c r="O306" s="10">
        <v>18245</v>
      </c>
      <c r="P306" s="10">
        <v>18041</v>
      </c>
      <c r="Q306" s="10">
        <v>17794</v>
      </c>
      <c r="R306" s="10">
        <v>17275</v>
      </c>
      <c r="S306" s="10">
        <v>15566</v>
      </c>
      <c r="T306" s="10">
        <v>15089</v>
      </c>
      <c r="U306" s="10">
        <v>14550</v>
      </c>
      <c r="V306" s="10">
        <v>14086</v>
      </c>
      <c r="W306" s="10">
        <v>13376</v>
      </c>
      <c r="X306" s="10">
        <v>12047</v>
      </c>
      <c r="Y306" s="10">
        <v>11754</v>
      </c>
      <c r="AB306" s="13">
        <f t="shared" si="40"/>
        <v>3</v>
      </c>
      <c r="AC306" s="5">
        <f t="shared" si="33"/>
        <v>262122</v>
      </c>
      <c r="AD306" s="5">
        <f t="shared" si="34"/>
        <v>93096</v>
      </c>
      <c r="AE306" s="5">
        <f t="shared" si="35"/>
        <v>355218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19165</v>
      </c>
      <c r="AK306" s="12">
        <f t="shared" si="39"/>
        <v>12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3">
        <v>44494</v>
      </c>
      <c r="B307" s="10">
        <v>11387</v>
      </c>
      <c r="C307" s="10">
        <v>11255</v>
      </c>
      <c r="D307" s="10">
        <v>11627</v>
      </c>
      <c r="E307" s="10">
        <v>11640</v>
      </c>
      <c r="F307" s="10">
        <v>11894</v>
      </c>
      <c r="G307" s="10">
        <v>12449</v>
      </c>
      <c r="H307" s="10">
        <v>12806</v>
      </c>
      <c r="I307" s="10">
        <v>15462</v>
      </c>
      <c r="J307" s="10">
        <v>17561</v>
      </c>
      <c r="K307" s="10">
        <v>18688</v>
      </c>
      <c r="L307" s="10">
        <v>19844</v>
      </c>
      <c r="M307" s="10">
        <v>20598</v>
      </c>
      <c r="N307" s="10">
        <v>20616</v>
      </c>
      <c r="O307" s="10">
        <v>20543</v>
      </c>
      <c r="P307" s="10">
        <v>21425</v>
      </c>
      <c r="Q307" s="10">
        <v>20629</v>
      </c>
      <c r="R307" s="10">
        <v>19775</v>
      </c>
      <c r="S307" s="10">
        <v>17140</v>
      </c>
      <c r="T307" s="10">
        <v>15398</v>
      </c>
      <c r="U307" s="10">
        <v>14862</v>
      </c>
      <c r="V307" s="10">
        <v>14373</v>
      </c>
      <c r="W307" s="10">
        <v>13654</v>
      </c>
      <c r="X307" s="10">
        <v>12450</v>
      </c>
      <c r="Y307" s="10">
        <v>12054</v>
      </c>
      <c r="AB307" s="13">
        <f t="shared" si="40"/>
        <v>4</v>
      </c>
      <c r="AC307" s="5">
        <f t="shared" si="33"/>
        <v>283018</v>
      </c>
      <c r="AD307" s="5">
        <f t="shared" si="34"/>
        <v>95112</v>
      </c>
      <c r="AE307" s="5">
        <f t="shared" si="35"/>
        <v>378130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21425</v>
      </c>
      <c r="AK307" s="12">
        <f t="shared" si="39"/>
        <v>15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3">
        <v>44495</v>
      </c>
      <c r="B308" s="10">
        <v>11621</v>
      </c>
      <c r="C308" s="10">
        <v>11562</v>
      </c>
      <c r="D308" s="10">
        <v>11858</v>
      </c>
      <c r="E308" s="10">
        <v>11812</v>
      </c>
      <c r="F308" s="10">
        <v>11983</v>
      </c>
      <c r="G308" s="10">
        <v>12354</v>
      </c>
      <c r="H308" s="10">
        <v>12792</v>
      </c>
      <c r="I308" s="10">
        <v>15444</v>
      </c>
      <c r="J308" s="10">
        <v>17541</v>
      </c>
      <c r="K308" s="10">
        <v>18667</v>
      </c>
      <c r="L308" s="10">
        <v>19676</v>
      </c>
      <c r="M308" s="10">
        <v>20011</v>
      </c>
      <c r="N308" s="10">
        <v>19781</v>
      </c>
      <c r="O308" s="10">
        <v>19737</v>
      </c>
      <c r="P308" s="10">
        <v>20303</v>
      </c>
      <c r="Q308" s="10">
        <v>19708</v>
      </c>
      <c r="R308" s="10">
        <v>18774</v>
      </c>
      <c r="S308" s="10">
        <v>16348</v>
      </c>
      <c r="T308" s="10">
        <v>15297</v>
      </c>
      <c r="U308" s="10">
        <v>14845</v>
      </c>
      <c r="V308" s="10">
        <v>14357</v>
      </c>
      <c r="W308" s="10">
        <v>13638</v>
      </c>
      <c r="X308" s="10">
        <v>12050</v>
      </c>
      <c r="Y308" s="10">
        <v>11821</v>
      </c>
      <c r="AB308" s="13">
        <f t="shared" si="40"/>
        <v>7</v>
      </c>
      <c r="AC308" s="5">
        <f t="shared" si="33"/>
        <v>0</v>
      </c>
      <c r="AD308" s="5">
        <f t="shared" si="34"/>
        <v>371980</v>
      </c>
      <c r="AE308" s="5">
        <f t="shared" si="35"/>
        <v>371980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20303</v>
      </c>
      <c r="AK308" s="12">
        <f t="shared" si="39"/>
        <v>15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3">
        <v>44496</v>
      </c>
      <c r="B309" s="10">
        <v>11308</v>
      </c>
      <c r="C309" s="10">
        <v>11397</v>
      </c>
      <c r="D309" s="10">
        <v>11650</v>
      </c>
      <c r="E309" s="10">
        <v>11525</v>
      </c>
      <c r="F309" s="10">
        <v>11858</v>
      </c>
      <c r="G309" s="10">
        <v>12246</v>
      </c>
      <c r="H309" s="10">
        <v>12808</v>
      </c>
      <c r="I309" s="10">
        <v>15464</v>
      </c>
      <c r="J309" s="10">
        <v>17563</v>
      </c>
      <c r="K309" s="10">
        <v>18691</v>
      </c>
      <c r="L309" s="10">
        <v>19702</v>
      </c>
      <c r="M309" s="10">
        <v>20170</v>
      </c>
      <c r="N309" s="10">
        <v>19785</v>
      </c>
      <c r="O309" s="10">
        <v>19927</v>
      </c>
      <c r="P309" s="10">
        <v>20610</v>
      </c>
      <c r="Q309" s="10">
        <v>19617</v>
      </c>
      <c r="R309" s="10">
        <v>18875</v>
      </c>
      <c r="S309" s="10">
        <v>16472</v>
      </c>
      <c r="T309" s="10">
        <v>15317</v>
      </c>
      <c r="U309" s="10">
        <v>14864</v>
      </c>
      <c r="V309" s="10">
        <v>14375</v>
      </c>
      <c r="W309" s="10">
        <v>13656</v>
      </c>
      <c r="X309" s="10">
        <v>12450</v>
      </c>
      <c r="Y309" s="10">
        <v>12074</v>
      </c>
      <c r="AB309" s="13">
        <f t="shared" si="40"/>
        <v>2</v>
      </c>
      <c r="AC309" s="5">
        <f t="shared" si="33"/>
        <v>277538</v>
      </c>
      <c r="AD309" s="5">
        <f t="shared" si="34"/>
        <v>94866</v>
      </c>
      <c r="AE309" s="5">
        <f t="shared" si="35"/>
        <v>372404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20610</v>
      </c>
      <c r="AK309" s="12">
        <f t="shared" si="39"/>
        <v>15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3">
        <v>44497</v>
      </c>
      <c r="B310" s="10">
        <v>11599</v>
      </c>
      <c r="C310" s="10">
        <v>11620</v>
      </c>
      <c r="D310" s="10">
        <v>11915</v>
      </c>
      <c r="E310" s="10">
        <v>11805</v>
      </c>
      <c r="F310" s="10">
        <v>12153</v>
      </c>
      <c r="G310" s="10">
        <v>12560</v>
      </c>
      <c r="H310" s="10">
        <v>12775</v>
      </c>
      <c r="I310" s="10">
        <v>15423</v>
      </c>
      <c r="J310" s="10">
        <v>17517</v>
      </c>
      <c r="K310" s="10">
        <v>18642</v>
      </c>
      <c r="L310" s="10">
        <v>19650</v>
      </c>
      <c r="M310" s="10">
        <v>19964</v>
      </c>
      <c r="N310" s="10">
        <v>19383</v>
      </c>
      <c r="O310" s="10">
        <v>19121</v>
      </c>
      <c r="P310" s="10">
        <v>18948</v>
      </c>
      <c r="Q310" s="10">
        <v>18736</v>
      </c>
      <c r="R310" s="10">
        <v>18112</v>
      </c>
      <c r="S310" s="10">
        <v>16096</v>
      </c>
      <c r="T310" s="10">
        <v>15277</v>
      </c>
      <c r="U310" s="10">
        <v>14825</v>
      </c>
      <c r="V310" s="10">
        <v>14337</v>
      </c>
      <c r="W310" s="10">
        <v>13620</v>
      </c>
      <c r="X310" s="10">
        <v>12124</v>
      </c>
      <c r="Y310" s="10">
        <v>11814</v>
      </c>
      <c r="AB310" s="13">
        <f t="shared" si="40"/>
        <v>6</v>
      </c>
      <c r="AC310" s="5">
        <f t="shared" si="33"/>
        <v>271775</v>
      </c>
      <c r="AD310" s="5">
        <f t="shared" si="34"/>
        <v>96241</v>
      </c>
      <c r="AE310" s="5">
        <f t="shared" si="35"/>
        <v>368016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19964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3">
        <v>44498</v>
      </c>
      <c r="B311" s="10">
        <v>11371</v>
      </c>
      <c r="C311" s="10">
        <v>11408</v>
      </c>
      <c r="D311" s="10">
        <v>11837</v>
      </c>
      <c r="E311" s="10">
        <v>11786</v>
      </c>
      <c r="F311" s="10">
        <v>12196</v>
      </c>
      <c r="G311" s="10">
        <v>12665</v>
      </c>
      <c r="H311" s="10">
        <v>12868</v>
      </c>
      <c r="I311" s="10">
        <v>15524</v>
      </c>
      <c r="J311" s="10">
        <v>17631</v>
      </c>
      <c r="K311" s="10">
        <v>18763</v>
      </c>
      <c r="L311" s="10">
        <v>19778</v>
      </c>
      <c r="M311" s="10">
        <v>20094</v>
      </c>
      <c r="N311" s="10">
        <v>19509</v>
      </c>
      <c r="O311" s="10">
        <v>19245</v>
      </c>
      <c r="P311" s="10">
        <v>19071</v>
      </c>
      <c r="Q311" s="10">
        <v>18857</v>
      </c>
      <c r="R311" s="10">
        <v>18230</v>
      </c>
      <c r="S311" s="10">
        <v>16200</v>
      </c>
      <c r="T311" s="10">
        <v>15376</v>
      </c>
      <c r="U311" s="10">
        <v>14921</v>
      </c>
      <c r="V311" s="10">
        <v>14431</v>
      </c>
      <c r="W311" s="10">
        <v>13709</v>
      </c>
      <c r="X311" s="10">
        <v>12262</v>
      </c>
      <c r="Y311" s="10">
        <v>11978</v>
      </c>
      <c r="AB311" s="13">
        <f t="shared" si="40"/>
        <v>2</v>
      </c>
      <c r="AC311" s="5">
        <f t="shared" si="33"/>
        <v>273601</v>
      </c>
      <c r="AD311" s="5">
        <f t="shared" si="34"/>
        <v>96109</v>
      </c>
      <c r="AE311" s="5">
        <f t="shared" si="35"/>
        <v>369710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20094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3">
        <v>44499</v>
      </c>
      <c r="B312" s="10">
        <v>11496</v>
      </c>
      <c r="C312" s="10">
        <v>11541</v>
      </c>
      <c r="D312" s="10">
        <v>11848</v>
      </c>
      <c r="E312" s="10">
        <v>11614</v>
      </c>
      <c r="F312" s="10">
        <v>11731</v>
      </c>
      <c r="G312" s="10">
        <v>11622</v>
      </c>
      <c r="H312" s="10">
        <v>12614</v>
      </c>
      <c r="I312" s="10">
        <v>14821</v>
      </c>
      <c r="J312" s="10">
        <v>16831</v>
      </c>
      <c r="K312" s="10">
        <v>18025</v>
      </c>
      <c r="L312" s="10">
        <v>18907</v>
      </c>
      <c r="M312" s="10">
        <v>19238</v>
      </c>
      <c r="N312" s="10">
        <v>18634</v>
      </c>
      <c r="O312" s="10">
        <v>18315</v>
      </c>
      <c r="P312" s="10">
        <v>18109</v>
      </c>
      <c r="Q312" s="10">
        <v>17861</v>
      </c>
      <c r="R312" s="10">
        <v>17340</v>
      </c>
      <c r="S312" s="10">
        <v>15624</v>
      </c>
      <c r="T312" s="10">
        <v>15146</v>
      </c>
      <c r="U312" s="10">
        <v>14605</v>
      </c>
      <c r="V312" s="10">
        <v>14139</v>
      </c>
      <c r="W312" s="10">
        <v>13427</v>
      </c>
      <c r="X312" s="10">
        <v>11865</v>
      </c>
      <c r="Y312" s="10">
        <v>11579</v>
      </c>
      <c r="AB312" s="13">
        <f t="shared" si="40"/>
        <v>1</v>
      </c>
      <c r="AC312" s="5">
        <f t="shared" si="33"/>
        <v>0</v>
      </c>
      <c r="AD312" s="5">
        <f t="shared" si="34"/>
        <v>356932</v>
      </c>
      <c r="AE312" s="5">
        <f t="shared" si="35"/>
        <v>356932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19238</v>
      </c>
      <c r="AK312" s="12">
        <f t="shared" si="39"/>
        <v>12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3">
        <v>44500</v>
      </c>
      <c r="B313" s="10">
        <v>11061</v>
      </c>
      <c r="C313" s="10">
        <v>11539</v>
      </c>
      <c r="D313" s="10">
        <v>11292</v>
      </c>
      <c r="E313" s="10">
        <v>11092</v>
      </c>
      <c r="F313" s="10">
        <v>11183</v>
      </c>
      <c r="G313" s="10">
        <v>11501</v>
      </c>
      <c r="H313" s="10">
        <v>12623</v>
      </c>
      <c r="I313" s="10">
        <v>14832</v>
      </c>
      <c r="J313" s="10">
        <v>16843</v>
      </c>
      <c r="K313" s="10">
        <v>18039</v>
      </c>
      <c r="L313" s="10">
        <v>18921</v>
      </c>
      <c r="M313" s="10">
        <v>19252</v>
      </c>
      <c r="N313" s="10">
        <v>18648</v>
      </c>
      <c r="O313" s="10">
        <v>18328</v>
      </c>
      <c r="P313" s="10">
        <v>18123</v>
      </c>
      <c r="Q313" s="10">
        <v>17875</v>
      </c>
      <c r="R313" s="10">
        <v>17353</v>
      </c>
      <c r="S313" s="10">
        <v>15636</v>
      </c>
      <c r="T313" s="10">
        <v>15158</v>
      </c>
      <c r="U313" s="10">
        <v>14616</v>
      </c>
      <c r="V313" s="10">
        <v>14150</v>
      </c>
      <c r="W313" s="10">
        <v>13437</v>
      </c>
      <c r="X313" s="10">
        <v>11874</v>
      </c>
      <c r="Y313" s="10">
        <v>11174</v>
      </c>
      <c r="AB313" s="13">
        <f t="shared" si="40"/>
        <v>7</v>
      </c>
      <c r="AC313" s="5">
        <f t="shared" si="33"/>
        <v>0</v>
      </c>
      <c r="AD313" s="5">
        <f t="shared" si="34"/>
        <v>354550</v>
      </c>
      <c r="AE313" s="5">
        <f t="shared" si="35"/>
        <v>354550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19252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3">
        <v>44501</v>
      </c>
      <c r="B314" s="10">
        <v>10765</v>
      </c>
      <c r="C314" s="10">
        <v>10857</v>
      </c>
      <c r="D314" s="10">
        <v>10971</v>
      </c>
      <c r="E314" s="10">
        <v>11010</v>
      </c>
      <c r="F314" s="10">
        <v>11464</v>
      </c>
      <c r="G314" s="10">
        <v>12352</v>
      </c>
      <c r="H314" s="10">
        <v>13167</v>
      </c>
      <c r="I314" s="10">
        <v>15685</v>
      </c>
      <c r="J314" s="10">
        <v>17660</v>
      </c>
      <c r="K314" s="10">
        <v>18415</v>
      </c>
      <c r="L314" s="10">
        <v>19386</v>
      </c>
      <c r="M314" s="10">
        <v>19638</v>
      </c>
      <c r="N314" s="10">
        <v>19030</v>
      </c>
      <c r="O314" s="10">
        <v>18790</v>
      </c>
      <c r="P314" s="10">
        <v>18446</v>
      </c>
      <c r="Q314" s="10">
        <v>19014</v>
      </c>
      <c r="R314" s="10">
        <v>18700</v>
      </c>
      <c r="S314" s="10">
        <v>16686</v>
      </c>
      <c r="T314" s="10">
        <v>15466</v>
      </c>
      <c r="U314" s="10">
        <v>14880</v>
      </c>
      <c r="V314" s="10">
        <v>14424</v>
      </c>
      <c r="W314" s="10">
        <v>13816</v>
      </c>
      <c r="X314" s="10">
        <v>12003</v>
      </c>
      <c r="Y314" s="10">
        <v>11475</v>
      </c>
      <c r="AB314" s="13">
        <f t="shared" si="40"/>
        <v>5</v>
      </c>
      <c r="AC314" s="5">
        <f t="shared" si="33"/>
        <v>272039</v>
      </c>
      <c r="AD314" s="5">
        <f t="shared" si="34"/>
        <v>92061</v>
      </c>
      <c r="AE314" s="5">
        <f t="shared" si="35"/>
        <v>364100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19638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3">
        <v>44502</v>
      </c>
      <c r="B315" s="10">
        <v>11269</v>
      </c>
      <c r="C315" s="10">
        <v>11338</v>
      </c>
      <c r="D315" s="10">
        <v>11685</v>
      </c>
      <c r="E315" s="10">
        <v>11637</v>
      </c>
      <c r="F315" s="10">
        <v>12026</v>
      </c>
      <c r="G315" s="10">
        <v>12974</v>
      </c>
      <c r="H315" s="10">
        <v>13177</v>
      </c>
      <c r="I315" s="10">
        <v>15697</v>
      </c>
      <c r="J315" s="10">
        <v>17673</v>
      </c>
      <c r="K315" s="10">
        <v>18429</v>
      </c>
      <c r="L315" s="10">
        <v>19400</v>
      </c>
      <c r="M315" s="10">
        <v>19653</v>
      </c>
      <c r="N315" s="10">
        <v>19044</v>
      </c>
      <c r="O315" s="10">
        <v>18804</v>
      </c>
      <c r="P315" s="10">
        <v>18460</v>
      </c>
      <c r="Q315" s="10">
        <v>19028</v>
      </c>
      <c r="R315" s="10">
        <v>18714</v>
      </c>
      <c r="S315" s="10">
        <v>16698</v>
      </c>
      <c r="T315" s="10">
        <v>15478</v>
      </c>
      <c r="U315" s="10">
        <v>14891</v>
      </c>
      <c r="V315" s="10">
        <v>14435</v>
      </c>
      <c r="W315" s="10">
        <v>13826</v>
      </c>
      <c r="X315" s="10">
        <v>12129</v>
      </c>
      <c r="Y315" s="10">
        <v>11550</v>
      </c>
      <c r="AB315" s="13">
        <f t="shared" si="40"/>
        <v>5</v>
      </c>
      <c r="AC315" s="5">
        <f t="shared" si="33"/>
        <v>272359</v>
      </c>
      <c r="AD315" s="5">
        <f t="shared" si="34"/>
        <v>95656</v>
      </c>
      <c r="AE315" s="5">
        <f t="shared" si="35"/>
        <v>368015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19653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3">
        <v>44503</v>
      </c>
      <c r="B316" s="10">
        <v>11220</v>
      </c>
      <c r="C316" s="10">
        <v>11369</v>
      </c>
      <c r="D316" s="10">
        <v>11613</v>
      </c>
      <c r="E316" s="10">
        <v>11699</v>
      </c>
      <c r="F316" s="10">
        <v>12218</v>
      </c>
      <c r="G316" s="10">
        <v>13002</v>
      </c>
      <c r="H316" s="10">
        <v>13269</v>
      </c>
      <c r="I316" s="10">
        <v>15807</v>
      </c>
      <c r="J316" s="10">
        <v>17797</v>
      </c>
      <c r="K316" s="10">
        <v>18559</v>
      </c>
      <c r="L316" s="10">
        <v>19536</v>
      </c>
      <c r="M316" s="10">
        <v>19791</v>
      </c>
      <c r="N316" s="10">
        <v>19178</v>
      </c>
      <c r="O316" s="10">
        <v>18937</v>
      </c>
      <c r="P316" s="10">
        <v>18590</v>
      </c>
      <c r="Q316" s="10">
        <v>19162</v>
      </c>
      <c r="R316" s="10">
        <v>18845</v>
      </c>
      <c r="S316" s="10">
        <v>16815</v>
      </c>
      <c r="T316" s="10">
        <v>15587</v>
      </c>
      <c r="U316" s="10">
        <v>14996</v>
      </c>
      <c r="V316" s="10">
        <v>14537</v>
      </c>
      <c r="W316" s="10">
        <v>13923</v>
      </c>
      <c r="X316" s="10">
        <v>12624</v>
      </c>
      <c r="Y316" s="10">
        <v>12114</v>
      </c>
      <c r="AB316" s="13">
        <f t="shared" si="40"/>
        <v>5</v>
      </c>
      <c r="AC316" s="5">
        <f t="shared" si="33"/>
        <v>274684</v>
      </c>
      <c r="AD316" s="5">
        <f t="shared" si="34"/>
        <v>96504</v>
      </c>
      <c r="AE316" s="5">
        <f t="shared" si="35"/>
        <v>371188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19791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3">
        <v>44504</v>
      </c>
      <c r="B317" s="10">
        <v>12071</v>
      </c>
      <c r="C317" s="10">
        <v>12295</v>
      </c>
      <c r="D317" s="10">
        <v>12583</v>
      </c>
      <c r="E317" s="10">
        <v>12648</v>
      </c>
      <c r="F317" s="10">
        <v>13045</v>
      </c>
      <c r="G317" s="10">
        <v>14031</v>
      </c>
      <c r="H317" s="10">
        <v>14010</v>
      </c>
      <c r="I317" s="10">
        <v>16021</v>
      </c>
      <c r="J317" s="10">
        <v>18112</v>
      </c>
      <c r="K317" s="10">
        <v>18667</v>
      </c>
      <c r="L317" s="10">
        <v>19651</v>
      </c>
      <c r="M317" s="10">
        <v>19907</v>
      </c>
      <c r="N317" s="10">
        <v>19290</v>
      </c>
      <c r="O317" s="10">
        <v>19047</v>
      </c>
      <c r="P317" s="10">
        <v>18698</v>
      </c>
      <c r="Q317" s="10">
        <v>19274</v>
      </c>
      <c r="R317" s="10">
        <v>18956</v>
      </c>
      <c r="S317" s="10">
        <v>16914</v>
      </c>
      <c r="T317" s="10">
        <v>15678</v>
      </c>
      <c r="U317" s="10">
        <v>15084</v>
      </c>
      <c r="V317" s="10">
        <v>14622</v>
      </c>
      <c r="W317" s="10">
        <v>14141</v>
      </c>
      <c r="X317" s="10">
        <v>13464</v>
      </c>
      <c r="Y317" s="10">
        <v>13009</v>
      </c>
      <c r="AB317" s="13">
        <f t="shared" si="40"/>
        <v>2</v>
      </c>
      <c r="AC317" s="5">
        <f t="shared" si="33"/>
        <v>277526</v>
      </c>
      <c r="AD317" s="5">
        <f t="shared" si="34"/>
        <v>103692</v>
      </c>
      <c r="AE317" s="5">
        <f t="shared" si="35"/>
        <v>381218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19907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3">
        <v>44505</v>
      </c>
      <c r="B318" s="10">
        <v>12556</v>
      </c>
      <c r="C318" s="10">
        <v>12785</v>
      </c>
      <c r="D318" s="10">
        <v>13028</v>
      </c>
      <c r="E318" s="10">
        <v>13055</v>
      </c>
      <c r="F318" s="10">
        <v>13333</v>
      </c>
      <c r="G318" s="10">
        <v>14134</v>
      </c>
      <c r="H318" s="10">
        <v>13677</v>
      </c>
      <c r="I318" s="10">
        <v>16056</v>
      </c>
      <c r="J318" s="10">
        <v>18726</v>
      </c>
      <c r="K318" s="10">
        <v>18882</v>
      </c>
      <c r="L318" s="10">
        <v>19585</v>
      </c>
      <c r="M318" s="10">
        <v>19839</v>
      </c>
      <c r="N318" s="10">
        <v>19225</v>
      </c>
      <c r="O318" s="10">
        <v>18988</v>
      </c>
      <c r="P318" s="10">
        <v>18635</v>
      </c>
      <c r="Q318" s="10">
        <v>19209</v>
      </c>
      <c r="R318" s="10">
        <v>18891</v>
      </c>
      <c r="S318" s="10">
        <v>16857</v>
      </c>
      <c r="T318" s="10">
        <v>15625</v>
      </c>
      <c r="U318" s="10">
        <v>15033</v>
      </c>
      <c r="V318" s="10">
        <v>14572</v>
      </c>
      <c r="W318" s="10">
        <v>13957</v>
      </c>
      <c r="X318" s="10">
        <v>13386</v>
      </c>
      <c r="Y318" s="10">
        <v>13074</v>
      </c>
      <c r="AB318" s="13">
        <f t="shared" si="40"/>
        <v>4</v>
      </c>
      <c r="AC318" s="5">
        <f t="shared" si="33"/>
        <v>277466</v>
      </c>
      <c r="AD318" s="5">
        <f t="shared" si="34"/>
        <v>105642</v>
      </c>
      <c r="AE318" s="5">
        <f t="shared" si="35"/>
        <v>383108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19839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3">
        <v>44506</v>
      </c>
      <c r="B319" s="10">
        <v>12699</v>
      </c>
      <c r="C319" s="10">
        <v>13019</v>
      </c>
      <c r="D319" s="10">
        <v>13169</v>
      </c>
      <c r="E319" s="10">
        <v>13076</v>
      </c>
      <c r="F319" s="10">
        <v>13222</v>
      </c>
      <c r="G319" s="10">
        <v>13324</v>
      </c>
      <c r="H319" s="10">
        <v>13252</v>
      </c>
      <c r="I319" s="10">
        <v>14941</v>
      </c>
      <c r="J319" s="10">
        <v>16548</v>
      </c>
      <c r="K319" s="10">
        <v>17839</v>
      </c>
      <c r="L319" s="10">
        <v>18485</v>
      </c>
      <c r="M319" s="10">
        <v>18712</v>
      </c>
      <c r="N319" s="10">
        <v>17976</v>
      </c>
      <c r="O319" s="10">
        <v>17621</v>
      </c>
      <c r="P319" s="10">
        <v>17296</v>
      </c>
      <c r="Q319" s="10">
        <v>17674</v>
      </c>
      <c r="R319" s="10">
        <v>17448</v>
      </c>
      <c r="S319" s="10">
        <v>16053</v>
      </c>
      <c r="T319" s="10">
        <v>15260</v>
      </c>
      <c r="U319" s="10">
        <v>14631</v>
      </c>
      <c r="V319" s="10">
        <v>14203</v>
      </c>
      <c r="W319" s="10">
        <v>13571</v>
      </c>
      <c r="X319" s="10">
        <v>12612</v>
      </c>
      <c r="Y319" s="10">
        <v>12752</v>
      </c>
      <c r="AB319" s="13">
        <f t="shared" si="40"/>
        <v>7</v>
      </c>
      <c r="AC319" s="5">
        <f t="shared" si="33"/>
        <v>0</v>
      </c>
      <c r="AD319" s="5">
        <f t="shared" si="34"/>
        <v>365383</v>
      </c>
      <c r="AE319" s="5">
        <f t="shared" si="35"/>
        <v>365383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18712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3">
        <v>44507</v>
      </c>
      <c r="B320" s="10">
        <v>12538</v>
      </c>
      <c r="C320" s="10">
        <v>14303</v>
      </c>
      <c r="D320" s="10">
        <v>14473</v>
      </c>
      <c r="E320" s="10">
        <v>14394</v>
      </c>
      <c r="F320" s="10">
        <v>14361</v>
      </c>
      <c r="G320" s="10">
        <v>14264</v>
      </c>
      <c r="H320" s="10">
        <v>14393</v>
      </c>
      <c r="I320" s="10">
        <v>15246</v>
      </c>
      <c r="J320" s="10">
        <v>16644</v>
      </c>
      <c r="K320" s="10">
        <v>17942</v>
      </c>
      <c r="L320" s="10">
        <v>18592</v>
      </c>
      <c r="M320" s="10">
        <v>18820</v>
      </c>
      <c r="N320" s="10">
        <v>18080</v>
      </c>
      <c r="O320" s="10">
        <v>17723</v>
      </c>
      <c r="P320" s="10">
        <v>17396</v>
      </c>
      <c r="Q320" s="10">
        <v>17776</v>
      </c>
      <c r="R320" s="10">
        <v>17550</v>
      </c>
      <c r="S320" s="10">
        <v>16146</v>
      </c>
      <c r="T320" s="10">
        <v>15348</v>
      </c>
      <c r="U320" s="10">
        <v>14716</v>
      </c>
      <c r="V320" s="10">
        <v>14285</v>
      </c>
      <c r="W320" s="10">
        <v>13650</v>
      </c>
      <c r="X320" s="10">
        <v>13583</v>
      </c>
      <c r="Y320" s="10">
        <v>13848</v>
      </c>
      <c r="AB320" s="13">
        <f t="shared" si="40"/>
        <v>7</v>
      </c>
      <c r="AC320" s="5">
        <f t="shared" si="33"/>
        <v>0</v>
      </c>
      <c r="AD320" s="5">
        <f t="shared" si="34"/>
        <v>376071</v>
      </c>
      <c r="AE320" s="5">
        <f t="shared" si="35"/>
        <v>376071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18820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3">
        <v>44508</v>
      </c>
      <c r="B321" s="10">
        <v>12054</v>
      </c>
      <c r="C321" s="10">
        <v>12257</v>
      </c>
      <c r="D321" s="10">
        <v>12752</v>
      </c>
      <c r="E321" s="10">
        <v>12795</v>
      </c>
      <c r="F321" s="10">
        <v>13151</v>
      </c>
      <c r="G321" s="10">
        <v>14394</v>
      </c>
      <c r="H321" s="10">
        <v>13982</v>
      </c>
      <c r="I321" s="10">
        <v>16037</v>
      </c>
      <c r="J321" s="10">
        <v>18056</v>
      </c>
      <c r="K321" s="10">
        <v>18828</v>
      </c>
      <c r="L321" s="10">
        <v>19820</v>
      </c>
      <c r="M321" s="10">
        <v>20078</v>
      </c>
      <c r="N321" s="10">
        <v>19456</v>
      </c>
      <c r="O321" s="10">
        <v>19211</v>
      </c>
      <c r="P321" s="10">
        <v>18859</v>
      </c>
      <c r="Q321" s="10">
        <v>19440</v>
      </c>
      <c r="R321" s="10">
        <v>19119</v>
      </c>
      <c r="S321" s="10">
        <v>17060</v>
      </c>
      <c r="T321" s="10">
        <v>15813</v>
      </c>
      <c r="U321" s="10">
        <v>15213</v>
      </c>
      <c r="V321" s="10">
        <v>14748</v>
      </c>
      <c r="W321" s="10">
        <v>14125</v>
      </c>
      <c r="X321" s="10">
        <v>12320</v>
      </c>
      <c r="Y321" s="10">
        <v>11939</v>
      </c>
      <c r="AB321" s="13">
        <f t="shared" si="40"/>
        <v>6</v>
      </c>
      <c r="AC321" s="5">
        <f t="shared" si="33"/>
        <v>278183</v>
      </c>
      <c r="AD321" s="5">
        <f t="shared" si="34"/>
        <v>103324</v>
      </c>
      <c r="AE321" s="5">
        <f t="shared" si="35"/>
        <v>381507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20078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3">
        <v>44509</v>
      </c>
      <c r="B322" s="10">
        <v>12243</v>
      </c>
      <c r="C322" s="10">
        <v>12540</v>
      </c>
      <c r="D322" s="10">
        <v>12845</v>
      </c>
      <c r="E322" s="10">
        <v>12928</v>
      </c>
      <c r="F322" s="10">
        <v>13350</v>
      </c>
      <c r="G322" s="10">
        <v>14455</v>
      </c>
      <c r="H322" s="10">
        <v>13995</v>
      </c>
      <c r="I322" s="10">
        <v>16112</v>
      </c>
      <c r="J322" s="10">
        <v>18141</v>
      </c>
      <c r="K322" s="10">
        <v>18917</v>
      </c>
      <c r="L322" s="10">
        <v>19913</v>
      </c>
      <c r="M322" s="10">
        <v>20172</v>
      </c>
      <c r="N322" s="10">
        <v>19548</v>
      </c>
      <c r="O322" s="10">
        <v>19302</v>
      </c>
      <c r="P322" s="10">
        <v>18948</v>
      </c>
      <c r="Q322" s="10">
        <v>19532</v>
      </c>
      <c r="R322" s="10">
        <v>19209</v>
      </c>
      <c r="S322" s="10">
        <v>17140</v>
      </c>
      <c r="T322" s="10">
        <v>15887</v>
      </c>
      <c r="U322" s="10">
        <v>15285</v>
      </c>
      <c r="V322" s="10">
        <v>14817</v>
      </c>
      <c r="W322" s="10">
        <v>14191</v>
      </c>
      <c r="X322" s="10">
        <v>12330</v>
      </c>
      <c r="Y322" s="10">
        <v>11579</v>
      </c>
      <c r="AB322" s="13">
        <f t="shared" si="40"/>
        <v>6</v>
      </c>
      <c r="AC322" s="5">
        <f t="shared" si="33"/>
        <v>279444</v>
      </c>
      <c r="AD322" s="5">
        <f t="shared" si="34"/>
        <v>103935</v>
      </c>
      <c r="AE322" s="5">
        <f t="shared" si="35"/>
        <v>383379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20172</v>
      </c>
      <c r="AK322" s="12">
        <f t="shared" si="39"/>
        <v>12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3">
        <v>44510</v>
      </c>
      <c r="B323" s="10">
        <v>11171</v>
      </c>
      <c r="C323" s="10">
        <v>11266</v>
      </c>
      <c r="D323" s="10">
        <v>11425</v>
      </c>
      <c r="E323" s="10">
        <v>11450</v>
      </c>
      <c r="F323" s="10">
        <v>11896</v>
      </c>
      <c r="G323" s="10">
        <v>12857</v>
      </c>
      <c r="H323" s="10">
        <v>13663</v>
      </c>
      <c r="I323" s="10">
        <v>16276</v>
      </c>
      <c r="J323" s="10">
        <v>18326</v>
      </c>
      <c r="K323" s="10">
        <v>19110</v>
      </c>
      <c r="L323" s="10">
        <v>20117</v>
      </c>
      <c r="M323" s="10">
        <v>20378</v>
      </c>
      <c r="N323" s="10">
        <v>19748</v>
      </c>
      <c r="O323" s="10">
        <v>19499</v>
      </c>
      <c r="P323" s="10">
        <v>19141</v>
      </c>
      <c r="Q323" s="10">
        <v>19731</v>
      </c>
      <c r="R323" s="10">
        <v>19405</v>
      </c>
      <c r="S323" s="10">
        <v>17315</v>
      </c>
      <c r="T323" s="10">
        <v>16049</v>
      </c>
      <c r="U323" s="10">
        <v>15441</v>
      </c>
      <c r="V323" s="10">
        <v>14968</v>
      </c>
      <c r="W323" s="10">
        <v>14336</v>
      </c>
      <c r="X323" s="10">
        <v>12878</v>
      </c>
      <c r="Y323" s="10">
        <v>12404</v>
      </c>
      <c r="AB323" s="13">
        <f t="shared" si="40"/>
        <v>5</v>
      </c>
      <c r="AC323" s="5">
        <f t="shared" si="33"/>
        <v>282718</v>
      </c>
      <c r="AD323" s="5">
        <f t="shared" si="34"/>
        <v>96132</v>
      </c>
      <c r="AE323" s="5">
        <f t="shared" si="35"/>
        <v>378850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20378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3">
        <v>44511</v>
      </c>
      <c r="B324" s="10">
        <v>12050</v>
      </c>
      <c r="C324" s="10">
        <v>12375</v>
      </c>
      <c r="D324" s="10">
        <v>12535</v>
      </c>
      <c r="E324" s="10">
        <v>12571</v>
      </c>
      <c r="F324" s="10">
        <v>13038</v>
      </c>
      <c r="G324" s="10">
        <v>13662</v>
      </c>
      <c r="H324" s="10">
        <v>14005</v>
      </c>
      <c r="I324" s="10">
        <v>15290</v>
      </c>
      <c r="J324" s="10">
        <v>16897</v>
      </c>
      <c r="K324" s="10">
        <v>18215</v>
      </c>
      <c r="L324" s="10">
        <v>18875</v>
      </c>
      <c r="M324" s="10">
        <v>19106</v>
      </c>
      <c r="N324" s="10">
        <v>18354</v>
      </c>
      <c r="O324" s="10">
        <v>17993</v>
      </c>
      <c r="P324" s="10">
        <v>17661</v>
      </c>
      <c r="Q324" s="10">
        <v>18046</v>
      </c>
      <c r="R324" s="10">
        <v>17817</v>
      </c>
      <c r="S324" s="10">
        <v>16391</v>
      </c>
      <c r="T324" s="10">
        <v>15582</v>
      </c>
      <c r="U324" s="10">
        <v>14939</v>
      </c>
      <c r="V324" s="10">
        <v>14503</v>
      </c>
      <c r="W324" s="10">
        <v>13857</v>
      </c>
      <c r="X324" s="10">
        <v>12605</v>
      </c>
      <c r="Y324" s="10">
        <v>12587</v>
      </c>
      <c r="AB324" s="13">
        <f t="shared" si="40"/>
        <v>2</v>
      </c>
      <c r="AC324" s="5">
        <f t="shared" si="33"/>
        <v>266131</v>
      </c>
      <c r="AD324" s="5">
        <f t="shared" si="34"/>
        <v>102823</v>
      </c>
      <c r="AE324" s="5">
        <f t="shared" si="35"/>
        <v>368954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19106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3">
        <v>44512</v>
      </c>
      <c r="B325" s="10">
        <v>11607</v>
      </c>
      <c r="C325" s="10">
        <v>11821</v>
      </c>
      <c r="D325" s="10">
        <v>11644</v>
      </c>
      <c r="E325" s="10">
        <v>11974</v>
      </c>
      <c r="F325" s="10">
        <v>11989</v>
      </c>
      <c r="G325" s="10">
        <v>12869</v>
      </c>
      <c r="H325" s="10">
        <v>13718</v>
      </c>
      <c r="I325" s="10">
        <v>16342</v>
      </c>
      <c r="J325" s="10">
        <v>18399</v>
      </c>
      <c r="K325" s="10">
        <v>19186</v>
      </c>
      <c r="L325" s="10">
        <v>20197</v>
      </c>
      <c r="M325" s="10">
        <v>20460</v>
      </c>
      <c r="N325" s="10">
        <v>20209</v>
      </c>
      <c r="O325" s="10">
        <v>20415</v>
      </c>
      <c r="P325" s="10">
        <v>19838</v>
      </c>
      <c r="Q325" s="10">
        <v>19838</v>
      </c>
      <c r="R325" s="10">
        <v>19483</v>
      </c>
      <c r="S325" s="10">
        <v>17384</v>
      </c>
      <c r="T325" s="10">
        <v>16113</v>
      </c>
      <c r="U325" s="10">
        <v>15503</v>
      </c>
      <c r="V325" s="10">
        <v>15028</v>
      </c>
      <c r="W325" s="10">
        <v>14394</v>
      </c>
      <c r="X325" s="10">
        <v>12505</v>
      </c>
      <c r="Y325" s="10">
        <v>11744</v>
      </c>
      <c r="AB325" s="13">
        <v>8</v>
      </c>
      <c r="AC325" s="5">
        <f t="shared" si="33"/>
        <v>0</v>
      </c>
      <c r="AD325" s="5">
        <f t="shared" si="34"/>
        <v>382660</v>
      </c>
      <c r="AE325" s="5">
        <f t="shared" si="35"/>
        <v>382660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20460</v>
      </c>
      <c r="AK325" s="12">
        <f t="shared" si="39"/>
        <v>12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3">
        <v>44513</v>
      </c>
      <c r="B326" s="10">
        <v>11310</v>
      </c>
      <c r="C326" s="10">
        <v>11265</v>
      </c>
      <c r="D326" s="10">
        <v>11364</v>
      </c>
      <c r="E326" s="10">
        <v>11347</v>
      </c>
      <c r="F326" s="10">
        <v>11873</v>
      </c>
      <c r="G326" s="10">
        <v>12591</v>
      </c>
      <c r="H326" s="10">
        <v>13605</v>
      </c>
      <c r="I326" s="10">
        <v>15338</v>
      </c>
      <c r="J326" s="10">
        <v>16990</v>
      </c>
      <c r="K326" s="10">
        <v>18322</v>
      </c>
      <c r="L326" s="10">
        <v>18986</v>
      </c>
      <c r="M326" s="10">
        <v>19210</v>
      </c>
      <c r="N326" s="10">
        <v>18454</v>
      </c>
      <c r="O326" s="10">
        <v>18090</v>
      </c>
      <c r="P326" s="10">
        <v>17756</v>
      </c>
      <c r="Q326" s="10">
        <v>18144</v>
      </c>
      <c r="R326" s="10">
        <v>17913</v>
      </c>
      <c r="S326" s="10">
        <v>16480</v>
      </c>
      <c r="T326" s="10">
        <v>15666</v>
      </c>
      <c r="U326" s="10">
        <v>15020</v>
      </c>
      <c r="V326" s="10">
        <v>14581</v>
      </c>
      <c r="W326" s="10">
        <v>13932</v>
      </c>
      <c r="X326" s="10">
        <v>12339</v>
      </c>
      <c r="Y326" s="10">
        <v>11442</v>
      </c>
      <c r="AB326" s="13">
        <f t="shared" si="40"/>
        <v>4</v>
      </c>
      <c r="AC326" s="5">
        <f t="shared" si="33"/>
        <v>267221</v>
      </c>
      <c r="AD326" s="5">
        <f t="shared" si="34"/>
        <v>94797</v>
      </c>
      <c r="AE326" s="5">
        <f t="shared" si="35"/>
        <v>362018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19210</v>
      </c>
      <c r="AK326" s="12">
        <f t="shared" si="39"/>
        <v>12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3">
        <v>44514</v>
      </c>
      <c r="B327" s="10">
        <v>11473</v>
      </c>
      <c r="C327" s="10">
        <v>11786</v>
      </c>
      <c r="D327" s="10">
        <v>11710</v>
      </c>
      <c r="E327" s="10">
        <v>11739</v>
      </c>
      <c r="F327" s="10">
        <v>11919</v>
      </c>
      <c r="G327" s="10">
        <v>12639</v>
      </c>
      <c r="H327" s="10">
        <v>13657</v>
      </c>
      <c r="I327" s="10">
        <v>15397</v>
      </c>
      <c r="J327" s="10">
        <v>17054</v>
      </c>
      <c r="K327" s="10">
        <v>18383</v>
      </c>
      <c r="L327" s="10">
        <v>19050</v>
      </c>
      <c r="M327" s="10">
        <v>19283</v>
      </c>
      <c r="N327" s="10">
        <v>18525</v>
      </c>
      <c r="O327" s="10">
        <v>18160</v>
      </c>
      <c r="P327" s="10">
        <v>17824</v>
      </c>
      <c r="Q327" s="10">
        <v>18214</v>
      </c>
      <c r="R327" s="10">
        <v>17982</v>
      </c>
      <c r="S327" s="10">
        <v>16544</v>
      </c>
      <c r="T327" s="10">
        <v>15726</v>
      </c>
      <c r="U327" s="10">
        <v>15078</v>
      </c>
      <c r="V327" s="10">
        <v>14637</v>
      </c>
      <c r="W327" s="10">
        <v>13986</v>
      </c>
      <c r="X327" s="10">
        <v>12668</v>
      </c>
      <c r="Y327" s="10">
        <v>12654</v>
      </c>
      <c r="AB327" s="13">
        <f t="shared" si="40"/>
        <v>6</v>
      </c>
      <c r="AC327" s="5">
        <f t="shared" si="33"/>
        <v>268511</v>
      </c>
      <c r="AD327" s="5">
        <f t="shared" si="34"/>
        <v>97577</v>
      </c>
      <c r="AE327" s="5">
        <f t="shared" si="35"/>
        <v>366088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19283</v>
      </c>
      <c r="AK327" s="12">
        <f t="shared" si="39"/>
        <v>12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3">
        <v>44515</v>
      </c>
      <c r="B328" s="10">
        <v>12064</v>
      </c>
      <c r="C328" s="10">
        <v>11840</v>
      </c>
      <c r="D328" s="10">
        <v>12005</v>
      </c>
      <c r="E328" s="10">
        <v>11727</v>
      </c>
      <c r="F328" s="10">
        <v>12078</v>
      </c>
      <c r="G328" s="10">
        <v>13014</v>
      </c>
      <c r="H328" s="10">
        <v>13872</v>
      </c>
      <c r="I328" s="10">
        <v>16526</v>
      </c>
      <c r="J328" s="10">
        <v>18609</v>
      </c>
      <c r="K328" s="10">
        <v>19402</v>
      </c>
      <c r="L328" s="10">
        <v>20425</v>
      </c>
      <c r="M328" s="10">
        <v>20690</v>
      </c>
      <c r="N328" s="10">
        <v>20050</v>
      </c>
      <c r="O328" s="10">
        <v>19797</v>
      </c>
      <c r="P328" s="10">
        <v>19434</v>
      </c>
      <c r="Q328" s="10">
        <v>20033</v>
      </c>
      <c r="R328" s="10">
        <v>19702</v>
      </c>
      <c r="S328" s="10">
        <v>17580</v>
      </c>
      <c r="T328" s="10">
        <v>16295</v>
      </c>
      <c r="U328" s="10">
        <v>15677</v>
      </c>
      <c r="V328" s="10">
        <v>15197</v>
      </c>
      <c r="W328" s="10">
        <v>14556</v>
      </c>
      <c r="X328" s="10">
        <v>12699</v>
      </c>
      <c r="Y328" s="10">
        <v>12503</v>
      </c>
      <c r="AB328" s="13">
        <f t="shared" si="40"/>
        <v>2</v>
      </c>
      <c r="AC328" s="5">
        <f t="shared" si="33"/>
        <v>286672</v>
      </c>
      <c r="AD328" s="5">
        <f t="shared" si="34"/>
        <v>99103</v>
      </c>
      <c r="AE328" s="5">
        <f t="shared" si="35"/>
        <v>385775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20690</v>
      </c>
      <c r="AK328" s="12">
        <f t="shared" si="39"/>
        <v>12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3">
        <v>44516</v>
      </c>
      <c r="B329" s="10">
        <v>12288</v>
      </c>
      <c r="C329" s="10">
        <v>12490</v>
      </c>
      <c r="D329" s="10">
        <v>12800</v>
      </c>
      <c r="E329" s="10">
        <v>12828</v>
      </c>
      <c r="F329" s="10">
        <v>13175</v>
      </c>
      <c r="G329" s="10">
        <v>14275</v>
      </c>
      <c r="H329" s="10">
        <v>13975</v>
      </c>
      <c r="I329" s="10">
        <v>16647</v>
      </c>
      <c r="J329" s="10">
        <v>18743</v>
      </c>
      <c r="K329" s="10">
        <v>19545</v>
      </c>
      <c r="L329" s="10">
        <v>20575</v>
      </c>
      <c r="M329" s="10">
        <v>20843</v>
      </c>
      <c r="N329" s="10">
        <v>20198</v>
      </c>
      <c r="O329" s="10">
        <v>19943</v>
      </c>
      <c r="P329" s="10">
        <v>19578</v>
      </c>
      <c r="Q329" s="10">
        <v>20181</v>
      </c>
      <c r="R329" s="10">
        <v>19848</v>
      </c>
      <c r="S329" s="10">
        <v>17709</v>
      </c>
      <c r="T329" s="10">
        <v>16415</v>
      </c>
      <c r="U329" s="10">
        <v>15793</v>
      </c>
      <c r="V329" s="10">
        <v>15309</v>
      </c>
      <c r="W329" s="10">
        <v>14663</v>
      </c>
      <c r="X329" s="10">
        <v>13469</v>
      </c>
      <c r="Y329" s="10">
        <v>13048</v>
      </c>
      <c r="AB329" s="13">
        <f t="shared" si="40"/>
        <v>2</v>
      </c>
      <c r="AC329" s="5">
        <f t="shared" si="33"/>
        <v>289459</v>
      </c>
      <c r="AD329" s="5">
        <f t="shared" si="34"/>
        <v>104879</v>
      </c>
      <c r="AE329" s="5">
        <f t="shared" si="35"/>
        <v>394338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20843</v>
      </c>
      <c r="AK329" s="12">
        <f t="shared" si="39"/>
        <v>12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3">
        <v>44517</v>
      </c>
      <c r="B330" s="10">
        <v>12924</v>
      </c>
      <c r="C330" s="10">
        <v>13212</v>
      </c>
      <c r="D330" s="10">
        <v>13580</v>
      </c>
      <c r="E330" s="10">
        <v>13560</v>
      </c>
      <c r="F330" s="10">
        <v>13987</v>
      </c>
      <c r="G330" s="10">
        <v>14853</v>
      </c>
      <c r="H330" s="10">
        <v>14552</v>
      </c>
      <c r="I330" s="10">
        <v>16875</v>
      </c>
      <c r="J330" s="10">
        <v>18999</v>
      </c>
      <c r="K330" s="10">
        <v>19812</v>
      </c>
      <c r="L330" s="10">
        <v>20855</v>
      </c>
      <c r="M330" s="10">
        <v>21127</v>
      </c>
      <c r="N330" s="10">
        <v>20473</v>
      </c>
      <c r="O330" s="10">
        <v>20215</v>
      </c>
      <c r="P330" s="10">
        <v>19846</v>
      </c>
      <c r="Q330" s="10">
        <v>20456</v>
      </c>
      <c r="R330" s="10">
        <v>20118</v>
      </c>
      <c r="S330" s="10">
        <v>17950</v>
      </c>
      <c r="T330" s="10">
        <v>16638</v>
      </c>
      <c r="U330" s="10">
        <v>16008</v>
      </c>
      <c r="V330" s="10">
        <v>15517</v>
      </c>
      <c r="W330" s="10">
        <v>14863</v>
      </c>
      <c r="X330" s="10">
        <v>13401</v>
      </c>
      <c r="Y330" s="10">
        <v>12870</v>
      </c>
      <c r="AB330" s="13">
        <f t="shared" si="40"/>
        <v>1</v>
      </c>
      <c r="AC330" s="5">
        <f t="shared" ref="AC330:AC393" si="41">IF(AND(AB330&gt;1,AB330&lt;7),SUM(I330:X330),0)</f>
        <v>0</v>
      </c>
      <c r="AD330" s="5">
        <f t="shared" ref="AD330:AD393" si="42">SUM(B330:Y330)-AC330</f>
        <v>402691</v>
      </c>
      <c r="AE330" s="5">
        <f t="shared" ref="AE330:AE393" si="43">SUM(B330:Y330)</f>
        <v>402691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21127</v>
      </c>
      <c r="AK330" s="12">
        <f t="shared" ref="AK330:AK393" si="47">INDEX($B$8:$Y$8,MATCH(AJ330,B330:Y330,0))</f>
        <v>12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3">
        <v>44518</v>
      </c>
      <c r="B331" s="10">
        <v>12495</v>
      </c>
      <c r="C331" s="10">
        <v>12674</v>
      </c>
      <c r="D331" s="10">
        <v>12798</v>
      </c>
      <c r="E331" s="10">
        <v>12667</v>
      </c>
      <c r="F331" s="10">
        <v>12864</v>
      </c>
      <c r="G331" s="10">
        <v>13666</v>
      </c>
      <c r="H331" s="10">
        <v>14245</v>
      </c>
      <c r="I331" s="10">
        <v>16969</v>
      </c>
      <c r="J331" s="10">
        <v>19106</v>
      </c>
      <c r="K331" s="10">
        <v>19923</v>
      </c>
      <c r="L331" s="10">
        <v>20973</v>
      </c>
      <c r="M331" s="10">
        <v>21247</v>
      </c>
      <c r="N331" s="10">
        <v>20589</v>
      </c>
      <c r="O331" s="10">
        <v>20330</v>
      </c>
      <c r="P331" s="10">
        <v>19957</v>
      </c>
      <c r="Q331" s="10">
        <v>20571</v>
      </c>
      <c r="R331" s="10">
        <v>20231</v>
      </c>
      <c r="S331" s="10">
        <v>18051</v>
      </c>
      <c r="T331" s="10">
        <v>16731</v>
      </c>
      <c r="U331" s="10">
        <v>16097</v>
      </c>
      <c r="V331" s="10">
        <v>15604</v>
      </c>
      <c r="W331" s="10">
        <v>14946</v>
      </c>
      <c r="X331" s="10">
        <v>12986</v>
      </c>
      <c r="Y331" s="10">
        <v>12196</v>
      </c>
      <c r="AB331" s="13">
        <f t="shared" si="40"/>
        <v>6</v>
      </c>
      <c r="AC331" s="5">
        <f t="shared" si="41"/>
        <v>294311</v>
      </c>
      <c r="AD331" s="5">
        <f t="shared" si="42"/>
        <v>103605</v>
      </c>
      <c r="AE331" s="5">
        <f t="shared" si="43"/>
        <v>397916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21247</v>
      </c>
      <c r="AK331" s="12">
        <f t="shared" si="47"/>
        <v>12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3">
        <v>44519</v>
      </c>
      <c r="B332" s="10">
        <v>11759</v>
      </c>
      <c r="C332" s="10">
        <v>11860</v>
      </c>
      <c r="D332" s="10">
        <v>11984</v>
      </c>
      <c r="E332" s="10">
        <v>12027</v>
      </c>
      <c r="F332" s="10">
        <v>12523</v>
      </c>
      <c r="G332" s="10">
        <v>13493</v>
      </c>
      <c r="H332" s="10">
        <v>14382</v>
      </c>
      <c r="I332" s="10">
        <v>17132</v>
      </c>
      <c r="J332" s="10">
        <v>19290</v>
      </c>
      <c r="K332" s="10">
        <v>20115</v>
      </c>
      <c r="L332" s="10">
        <v>21174</v>
      </c>
      <c r="M332" s="10">
        <v>21451</v>
      </c>
      <c r="N332" s="10">
        <v>20787</v>
      </c>
      <c r="O332" s="10">
        <v>20526</v>
      </c>
      <c r="P332" s="10">
        <v>20150</v>
      </c>
      <c r="Q332" s="10">
        <v>20770</v>
      </c>
      <c r="R332" s="10">
        <v>20426</v>
      </c>
      <c r="S332" s="10">
        <v>18225</v>
      </c>
      <c r="T332" s="10">
        <v>16893</v>
      </c>
      <c r="U332" s="10">
        <v>16253</v>
      </c>
      <c r="V332" s="10">
        <v>15755</v>
      </c>
      <c r="W332" s="10">
        <v>15091</v>
      </c>
      <c r="X332" s="10">
        <v>13600</v>
      </c>
      <c r="Y332" s="10">
        <v>13152</v>
      </c>
      <c r="AB332" s="13">
        <f t="shared" si="40"/>
        <v>5</v>
      </c>
      <c r="AC332" s="5">
        <f t="shared" si="41"/>
        <v>297638</v>
      </c>
      <c r="AD332" s="5">
        <f t="shared" si="42"/>
        <v>101180</v>
      </c>
      <c r="AE332" s="5">
        <f t="shared" si="43"/>
        <v>398818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21451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3">
        <v>44520</v>
      </c>
      <c r="B333" s="10">
        <v>12806</v>
      </c>
      <c r="C333" s="10">
        <v>13135</v>
      </c>
      <c r="D333" s="10">
        <v>13358</v>
      </c>
      <c r="E333" s="10">
        <v>13328</v>
      </c>
      <c r="F333" s="10">
        <v>13487</v>
      </c>
      <c r="G333" s="10">
        <v>13607</v>
      </c>
      <c r="H333" s="10">
        <v>14259</v>
      </c>
      <c r="I333" s="10">
        <v>16075</v>
      </c>
      <c r="J333" s="10">
        <v>17805</v>
      </c>
      <c r="K333" s="10">
        <v>19193</v>
      </c>
      <c r="L333" s="10">
        <v>19888</v>
      </c>
      <c r="M333" s="10">
        <v>20132</v>
      </c>
      <c r="N333" s="10">
        <v>19341</v>
      </c>
      <c r="O333" s="10">
        <v>18959</v>
      </c>
      <c r="P333" s="10">
        <v>18610</v>
      </c>
      <c r="Q333" s="10">
        <v>19016</v>
      </c>
      <c r="R333" s="10">
        <v>18774</v>
      </c>
      <c r="S333" s="10">
        <v>17272</v>
      </c>
      <c r="T333" s="10">
        <v>16419</v>
      </c>
      <c r="U333" s="10">
        <v>15742</v>
      </c>
      <c r="V333" s="10">
        <v>15282</v>
      </c>
      <c r="W333" s="10">
        <v>14603</v>
      </c>
      <c r="X333" s="10">
        <v>13468</v>
      </c>
      <c r="Y333" s="10">
        <v>13619</v>
      </c>
      <c r="AB333" s="13">
        <f t="shared" si="40"/>
        <v>2</v>
      </c>
      <c r="AC333" s="5">
        <f t="shared" si="41"/>
        <v>280579</v>
      </c>
      <c r="AD333" s="5">
        <f t="shared" si="42"/>
        <v>107599</v>
      </c>
      <c r="AE333" s="5">
        <f t="shared" si="43"/>
        <v>388178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20132</v>
      </c>
      <c r="AK333" s="12">
        <f t="shared" si="47"/>
        <v>12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3">
        <v>44521</v>
      </c>
      <c r="B334" s="10">
        <v>12932</v>
      </c>
      <c r="C334" s="10">
        <v>13176</v>
      </c>
      <c r="D334" s="10">
        <v>13308</v>
      </c>
      <c r="E334" s="10">
        <v>12992</v>
      </c>
      <c r="F334" s="10">
        <v>12988</v>
      </c>
      <c r="G334" s="10">
        <v>13203</v>
      </c>
      <c r="H334" s="10">
        <v>14264</v>
      </c>
      <c r="I334" s="10">
        <v>16081</v>
      </c>
      <c r="J334" s="10">
        <v>17812</v>
      </c>
      <c r="K334" s="10">
        <v>19201</v>
      </c>
      <c r="L334" s="10">
        <v>19897</v>
      </c>
      <c r="M334" s="10">
        <v>20142</v>
      </c>
      <c r="N334" s="10">
        <v>19350</v>
      </c>
      <c r="O334" s="10">
        <v>18969</v>
      </c>
      <c r="P334" s="10">
        <v>18618</v>
      </c>
      <c r="Q334" s="10">
        <v>19024</v>
      </c>
      <c r="R334" s="10">
        <v>18782</v>
      </c>
      <c r="S334" s="10">
        <v>17279</v>
      </c>
      <c r="T334" s="10">
        <v>16425</v>
      </c>
      <c r="U334" s="10">
        <v>15748</v>
      </c>
      <c r="V334" s="10">
        <v>15288</v>
      </c>
      <c r="W334" s="10">
        <v>14608</v>
      </c>
      <c r="X334" s="10">
        <v>12938</v>
      </c>
      <c r="Y334" s="10">
        <v>12571</v>
      </c>
      <c r="AB334" s="13">
        <f t="shared" si="40"/>
        <v>2</v>
      </c>
      <c r="AC334" s="5">
        <f t="shared" si="41"/>
        <v>280162</v>
      </c>
      <c r="AD334" s="5">
        <f t="shared" si="42"/>
        <v>105434</v>
      </c>
      <c r="AE334" s="5">
        <f t="shared" si="43"/>
        <v>385596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20142</v>
      </c>
      <c r="AK334" s="12">
        <f t="shared" si="47"/>
        <v>12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3">
        <v>44522</v>
      </c>
      <c r="B335" s="10">
        <v>12219</v>
      </c>
      <c r="C335" s="10">
        <v>12276</v>
      </c>
      <c r="D335" s="10">
        <v>12427</v>
      </c>
      <c r="E335" s="10">
        <v>12242</v>
      </c>
      <c r="F335" s="10">
        <v>12746</v>
      </c>
      <c r="G335" s="10">
        <v>13733</v>
      </c>
      <c r="H335" s="10">
        <v>14637</v>
      </c>
      <c r="I335" s="10">
        <v>17437</v>
      </c>
      <c r="J335" s="10">
        <v>19633</v>
      </c>
      <c r="K335" s="10">
        <v>20474</v>
      </c>
      <c r="L335" s="10">
        <v>21553</v>
      </c>
      <c r="M335" s="10">
        <v>21834</v>
      </c>
      <c r="N335" s="10">
        <v>21159</v>
      </c>
      <c r="O335" s="10">
        <v>20895</v>
      </c>
      <c r="P335" s="10">
        <v>20509</v>
      </c>
      <c r="Q335" s="10">
        <v>21140</v>
      </c>
      <c r="R335" s="10">
        <v>20790</v>
      </c>
      <c r="S335" s="10">
        <v>18550</v>
      </c>
      <c r="T335" s="10">
        <v>17194</v>
      </c>
      <c r="U335" s="10">
        <v>16542</v>
      </c>
      <c r="V335" s="10">
        <v>16036</v>
      </c>
      <c r="W335" s="10">
        <v>15360</v>
      </c>
      <c r="X335" s="10">
        <v>13346</v>
      </c>
      <c r="Y335" s="10">
        <v>12835</v>
      </c>
      <c r="AB335" s="13">
        <v>8</v>
      </c>
      <c r="AC335" s="5">
        <f t="shared" si="41"/>
        <v>0</v>
      </c>
      <c r="AD335" s="5">
        <f t="shared" si="42"/>
        <v>405567</v>
      </c>
      <c r="AE335" s="5">
        <f t="shared" si="43"/>
        <v>405567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21834</v>
      </c>
      <c r="AK335" s="12">
        <f t="shared" si="47"/>
        <v>12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3">
        <v>44523</v>
      </c>
      <c r="B336" s="10">
        <v>12756</v>
      </c>
      <c r="C336" s="10">
        <v>12824</v>
      </c>
      <c r="D336" s="10">
        <v>13185</v>
      </c>
      <c r="E336" s="10">
        <v>13200</v>
      </c>
      <c r="F336" s="10">
        <v>13611</v>
      </c>
      <c r="G336" s="10">
        <v>14591</v>
      </c>
      <c r="H336" s="10">
        <v>14715</v>
      </c>
      <c r="I336" s="10">
        <v>17529</v>
      </c>
      <c r="J336" s="10">
        <v>19736</v>
      </c>
      <c r="K336" s="10">
        <v>20580</v>
      </c>
      <c r="L336" s="10">
        <v>21664</v>
      </c>
      <c r="M336" s="10">
        <v>21946</v>
      </c>
      <c r="N336" s="10">
        <v>21268</v>
      </c>
      <c r="O336" s="10">
        <v>21031</v>
      </c>
      <c r="P336" s="10">
        <v>20918</v>
      </c>
      <c r="Q336" s="10">
        <v>21251</v>
      </c>
      <c r="R336" s="10">
        <v>20899</v>
      </c>
      <c r="S336" s="10">
        <v>18647</v>
      </c>
      <c r="T336" s="10">
        <v>17284</v>
      </c>
      <c r="U336" s="10">
        <v>16630</v>
      </c>
      <c r="V336" s="10">
        <v>16120</v>
      </c>
      <c r="W336" s="10">
        <v>15573</v>
      </c>
      <c r="X336" s="10">
        <v>14947</v>
      </c>
      <c r="Y336" s="10">
        <v>14459</v>
      </c>
      <c r="AB336" s="13">
        <f t="shared" si="40"/>
        <v>1</v>
      </c>
      <c r="AC336" s="5">
        <f t="shared" si="41"/>
        <v>0</v>
      </c>
      <c r="AD336" s="5">
        <f t="shared" si="42"/>
        <v>415364</v>
      </c>
      <c r="AE336" s="5">
        <f t="shared" si="43"/>
        <v>415364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21946</v>
      </c>
      <c r="AK336" s="12">
        <f t="shared" si="47"/>
        <v>12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3">
        <v>44524</v>
      </c>
      <c r="B337" s="10">
        <v>14347</v>
      </c>
      <c r="C337" s="10">
        <v>14491</v>
      </c>
      <c r="D337" s="10">
        <v>14799</v>
      </c>
      <c r="E337" s="10">
        <v>14782</v>
      </c>
      <c r="F337" s="10">
        <v>15049</v>
      </c>
      <c r="G337" s="10">
        <v>15686</v>
      </c>
      <c r="H337" s="10">
        <v>14798</v>
      </c>
      <c r="I337" s="10">
        <v>17628</v>
      </c>
      <c r="J337" s="10">
        <v>19848</v>
      </c>
      <c r="K337" s="10">
        <v>20697</v>
      </c>
      <c r="L337" s="10">
        <v>21787</v>
      </c>
      <c r="M337" s="10">
        <v>22071</v>
      </c>
      <c r="N337" s="10">
        <v>21476</v>
      </c>
      <c r="O337" s="10">
        <v>21332</v>
      </c>
      <c r="P337" s="10">
        <v>21009</v>
      </c>
      <c r="Q337" s="10">
        <v>21370</v>
      </c>
      <c r="R337" s="10">
        <v>21016</v>
      </c>
      <c r="S337" s="10">
        <v>18752</v>
      </c>
      <c r="T337" s="10">
        <v>17381</v>
      </c>
      <c r="U337" s="10">
        <v>16722</v>
      </c>
      <c r="V337" s="10">
        <v>16211</v>
      </c>
      <c r="W337" s="10">
        <v>15533</v>
      </c>
      <c r="X337" s="10">
        <v>14912</v>
      </c>
      <c r="Y337" s="10">
        <v>14346</v>
      </c>
      <c r="AB337" s="13">
        <f t="shared" si="40"/>
        <v>3</v>
      </c>
      <c r="AC337" s="5">
        <f t="shared" si="41"/>
        <v>307745</v>
      </c>
      <c r="AD337" s="5">
        <f t="shared" si="42"/>
        <v>118298</v>
      </c>
      <c r="AE337" s="5">
        <f t="shared" si="43"/>
        <v>426043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22071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3">
        <v>44525</v>
      </c>
      <c r="B338" s="10">
        <v>13875</v>
      </c>
      <c r="C338" s="10">
        <v>14194</v>
      </c>
      <c r="D338" s="10">
        <v>14290</v>
      </c>
      <c r="E338" s="10">
        <v>14160</v>
      </c>
      <c r="F338" s="10">
        <v>14101</v>
      </c>
      <c r="G338" s="10">
        <v>14184</v>
      </c>
      <c r="H338" s="10">
        <v>14668</v>
      </c>
      <c r="I338" s="10">
        <v>16537</v>
      </c>
      <c r="J338" s="10">
        <v>18317</v>
      </c>
      <c r="K338" s="10">
        <v>19745</v>
      </c>
      <c r="L338" s="10">
        <v>20460</v>
      </c>
      <c r="M338" s="10">
        <v>20712</v>
      </c>
      <c r="N338" s="10">
        <v>19896</v>
      </c>
      <c r="O338" s="10">
        <v>19503</v>
      </c>
      <c r="P338" s="10">
        <v>19143</v>
      </c>
      <c r="Q338" s="10">
        <v>19560</v>
      </c>
      <c r="R338" s="10">
        <v>19310</v>
      </c>
      <c r="S338" s="10">
        <v>17764</v>
      </c>
      <c r="T338" s="10">
        <v>16886</v>
      </c>
      <c r="U338" s="10">
        <v>16191</v>
      </c>
      <c r="V338" s="10">
        <v>15718</v>
      </c>
      <c r="W338" s="10">
        <v>15020</v>
      </c>
      <c r="X338" s="10">
        <v>13303</v>
      </c>
      <c r="Y338" s="10">
        <v>13333</v>
      </c>
      <c r="AB338" s="13">
        <f t="shared" si="40"/>
        <v>7</v>
      </c>
      <c r="AC338" s="5">
        <f t="shared" si="41"/>
        <v>0</v>
      </c>
      <c r="AD338" s="5">
        <f t="shared" si="42"/>
        <v>400870</v>
      </c>
      <c r="AE338" s="5">
        <f t="shared" si="43"/>
        <v>400870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20712</v>
      </c>
      <c r="AK338" s="12">
        <f t="shared" si="47"/>
        <v>12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3">
        <v>44526</v>
      </c>
      <c r="B339" s="10">
        <v>12847</v>
      </c>
      <c r="C339" s="10">
        <v>13244</v>
      </c>
      <c r="D339" s="10">
        <v>13501</v>
      </c>
      <c r="E339" s="10">
        <v>13477</v>
      </c>
      <c r="F339" s="10">
        <v>13375</v>
      </c>
      <c r="G339" s="10">
        <v>13643</v>
      </c>
      <c r="H339" s="10">
        <v>14671</v>
      </c>
      <c r="I339" s="10">
        <v>16540</v>
      </c>
      <c r="J339" s="10">
        <v>18320</v>
      </c>
      <c r="K339" s="10">
        <v>19748</v>
      </c>
      <c r="L339" s="10">
        <v>20464</v>
      </c>
      <c r="M339" s="10">
        <v>20716</v>
      </c>
      <c r="N339" s="10">
        <v>19902</v>
      </c>
      <c r="O339" s="10">
        <v>19510</v>
      </c>
      <c r="P339" s="10">
        <v>19150</v>
      </c>
      <c r="Q339" s="10">
        <v>19568</v>
      </c>
      <c r="R339" s="10">
        <v>19317</v>
      </c>
      <c r="S339" s="10">
        <v>17771</v>
      </c>
      <c r="T339" s="10">
        <v>16893</v>
      </c>
      <c r="U339" s="10">
        <v>16197</v>
      </c>
      <c r="V339" s="10">
        <v>15723</v>
      </c>
      <c r="W339" s="10">
        <v>15024</v>
      </c>
      <c r="X339" s="10">
        <v>13539</v>
      </c>
      <c r="Y339" s="10">
        <v>13648</v>
      </c>
      <c r="AB339" s="13">
        <f t="shared" si="40"/>
        <v>1</v>
      </c>
      <c r="AC339" s="5">
        <f t="shared" si="41"/>
        <v>0</v>
      </c>
      <c r="AD339" s="5">
        <f t="shared" si="42"/>
        <v>396788</v>
      </c>
      <c r="AE339" s="5">
        <f t="shared" si="43"/>
        <v>396788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20716</v>
      </c>
      <c r="AK339" s="12">
        <f t="shared" si="47"/>
        <v>12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3">
        <v>44527</v>
      </c>
      <c r="B340" s="10">
        <v>13136</v>
      </c>
      <c r="C340" s="10">
        <v>13387</v>
      </c>
      <c r="D340" s="10">
        <v>13550</v>
      </c>
      <c r="E340" s="10">
        <v>13361</v>
      </c>
      <c r="F340" s="10">
        <v>13590</v>
      </c>
      <c r="G340" s="10">
        <v>13668</v>
      </c>
      <c r="H340" s="10">
        <v>14671</v>
      </c>
      <c r="I340" s="10">
        <v>16540</v>
      </c>
      <c r="J340" s="10">
        <v>18321</v>
      </c>
      <c r="K340" s="10">
        <v>19749</v>
      </c>
      <c r="L340" s="10">
        <v>20466</v>
      </c>
      <c r="M340" s="10">
        <v>20718</v>
      </c>
      <c r="N340" s="10">
        <v>20816</v>
      </c>
      <c r="O340" s="10">
        <v>20604</v>
      </c>
      <c r="P340" s="10">
        <v>20137</v>
      </c>
      <c r="Q340" s="10">
        <v>19645</v>
      </c>
      <c r="R340" s="10">
        <v>19319</v>
      </c>
      <c r="S340" s="10">
        <v>17772</v>
      </c>
      <c r="T340" s="10">
        <v>16894</v>
      </c>
      <c r="U340" s="10">
        <v>16198</v>
      </c>
      <c r="V340" s="10">
        <v>15725</v>
      </c>
      <c r="W340" s="10">
        <v>15567</v>
      </c>
      <c r="X340" s="10">
        <v>14821</v>
      </c>
      <c r="Y340" s="10">
        <v>14867</v>
      </c>
      <c r="AB340" s="13">
        <f t="shared" si="40"/>
        <v>3</v>
      </c>
      <c r="AC340" s="5">
        <f t="shared" si="41"/>
        <v>293292</v>
      </c>
      <c r="AD340" s="5">
        <f t="shared" si="42"/>
        <v>110230</v>
      </c>
      <c r="AE340" s="5">
        <f t="shared" si="43"/>
        <v>403522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20816</v>
      </c>
      <c r="AK340" s="12">
        <f t="shared" si="47"/>
        <v>13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3">
        <v>44528</v>
      </c>
      <c r="B341" s="10">
        <v>14372</v>
      </c>
      <c r="C341" s="10">
        <v>14695</v>
      </c>
      <c r="D341" s="10">
        <v>14840</v>
      </c>
      <c r="E341" s="10">
        <v>14719</v>
      </c>
      <c r="F341" s="10">
        <v>14862</v>
      </c>
      <c r="G341" s="10">
        <v>14735</v>
      </c>
      <c r="H341" s="10">
        <v>14678</v>
      </c>
      <c r="I341" s="10">
        <v>16547</v>
      </c>
      <c r="J341" s="10">
        <v>18328</v>
      </c>
      <c r="K341" s="10">
        <v>19757</v>
      </c>
      <c r="L341" s="10">
        <v>20473</v>
      </c>
      <c r="M341" s="10">
        <v>20724</v>
      </c>
      <c r="N341" s="10">
        <v>19910</v>
      </c>
      <c r="O341" s="10">
        <v>19639</v>
      </c>
      <c r="P341" s="10">
        <v>19435</v>
      </c>
      <c r="Q341" s="10">
        <v>19645</v>
      </c>
      <c r="R341" s="10">
        <v>19326</v>
      </c>
      <c r="S341" s="10">
        <v>17780</v>
      </c>
      <c r="T341" s="10">
        <v>16901</v>
      </c>
      <c r="U341" s="10">
        <v>16205</v>
      </c>
      <c r="V341" s="10">
        <v>15731</v>
      </c>
      <c r="W341" s="10">
        <v>15441</v>
      </c>
      <c r="X341" s="10">
        <v>14521</v>
      </c>
      <c r="Y341" s="10">
        <v>14578</v>
      </c>
      <c r="AB341" s="13">
        <f t="shared" si="40"/>
        <v>7</v>
      </c>
      <c r="AC341" s="5">
        <f t="shared" si="41"/>
        <v>0</v>
      </c>
      <c r="AD341" s="5">
        <f t="shared" si="42"/>
        <v>407842</v>
      </c>
      <c r="AE341" s="5">
        <f t="shared" si="43"/>
        <v>407842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20724</v>
      </c>
      <c r="AK341" s="12">
        <f t="shared" si="47"/>
        <v>12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3">
        <v>44529</v>
      </c>
      <c r="B342" s="10">
        <v>14029</v>
      </c>
      <c r="C342" s="10">
        <v>14162</v>
      </c>
      <c r="D342" s="10">
        <v>14416</v>
      </c>
      <c r="E342" s="10">
        <v>14418</v>
      </c>
      <c r="F342" s="10">
        <v>14715</v>
      </c>
      <c r="G342" s="10">
        <v>15572</v>
      </c>
      <c r="H342" s="10">
        <v>15015</v>
      </c>
      <c r="I342" s="10">
        <v>17726</v>
      </c>
      <c r="J342" s="10">
        <v>20341</v>
      </c>
      <c r="K342" s="10">
        <v>21307</v>
      </c>
      <c r="L342" s="10">
        <v>22802</v>
      </c>
      <c r="M342" s="10">
        <v>23463</v>
      </c>
      <c r="N342" s="10">
        <v>23285</v>
      </c>
      <c r="O342" s="10">
        <v>23193</v>
      </c>
      <c r="P342" s="10">
        <v>22482</v>
      </c>
      <c r="Q342" s="10">
        <v>22415</v>
      </c>
      <c r="R342" s="10">
        <v>21278</v>
      </c>
      <c r="S342" s="10">
        <v>18857</v>
      </c>
      <c r="T342" s="10">
        <v>17479</v>
      </c>
      <c r="U342" s="10">
        <v>16817</v>
      </c>
      <c r="V342" s="10">
        <v>16302</v>
      </c>
      <c r="W342" s="10">
        <v>16379</v>
      </c>
      <c r="X342" s="10">
        <v>15484</v>
      </c>
      <c r="Y342" s="10">
        <v>15162</v>
      </c>
      <c r="AB342" s="13">
        <f t="shared" si="40"/>
        <v>7</v>
      </c>
      <c r="AC342" s="5">
        <f t="shared" si="41"/>
        <v>0</v>
      </c>
      <c r="AD342" s="5">
        <f t="shared" si="42"/>
        <v>437099</v>
      </c>
      <c r="AE342" s="5">
        <f t="shared" si="43"/>
        <v>437099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23463</v>
      </c>
      <c r="AK342" s="12">
        <f t="shared" si="47"/>
        <v>12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s="26" customFormat="1" ht="15.75" x14ac:dyDescent="0.25">
      <c r="A343" s="33">
        <v>44530</v>
      </c>
      <c r="B343" s="10">
        <v>15039</v>
      </c>
      <c r="C343" s="10">
        <v>15481</v>
      </c>
      <c r="D343" s="10">
        <v>15684</v>
      </c>
      <c r="E343" s="10">
        <v>15785</v>
      </c>
      <c r="F343" s="10">
        <v>15933</v>
      </c>
      <c r="G343" s="10">
        <v>16857</v>
      </c>
      <c r="H343" s="10">
        <v>16134</v>
      </c>
      <c r="I343" s="10">
        <v>18129</v>
      </c>
      <c r="J343" s="10">
        <v>20789</v>
      </c>
      <c r="K343" s="10">
        <v>21009</v>
      </c>
      <c r="L343" s="10">
        <v>22067</v>
      </c>
      <c r="M343" s="10">
        <v>22539</v>
      </c>
      <c r="N343" s="10">
        <v>22089</v>
      </c>
      <c r="O343" s="10">
        <v>22229</v>
      </c>
      <c r="P343" s="10">
        <v>21980</v>
      </c>
      <c r="Q343" s="10">
        <v>22320</v>
      </c>
      <c r="R343" s="10">
        <v>21287</v>
      </c>
      <c r="S343" s="10">
        <v>18994</v>
      </c>
      <c r="T343" s="10">
        <v>17605</v>
      </c>
      <c r="U343" s="10">
        <v>16938</v>
      </c>
      <c r="V343" s="10">
        <v>16420</v>
      </c>
      <c r="W343" s="10">
        <v>16158</v>
      </c>
      <c r="X343" s="10">
        <v>15262</v>
      </c>
      <c r="Y343" s="10">
        <v>14605</v>
      </c>
      <c r="AB343" s="26">
        <f t="shared" si="40"/>
        <v>2</v>
      </c>
      <c r="AC343" s="21">
        <f t="shared" si="41"/>
        <v>315815</v>
      </c>
      <c r="AD343" s="21">
        <f t="shared" si="42"/>
        <v>125518</v>
      </c>
      <c r="AE343" s="21">
        <f t="shared" si="43"/>
        <v>441333</v>
      </c>
      <c r="AG343" s="26">
        <f t="shared" si="44"/>
        <v>11</v>
      </c>
      <c r="AH343" s="26">
        <f t="shared" si="45"/>
        <v>2021</v>
      </c>
      <c r="AJ343" s="21">
        <f t="shared" si="46"/>
        <v>22539</v>
      </c>
      <c r="AK343" s="26">
        <f t="shared" si="47"/>
        <v>12</v>
      </c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</row>
    <row r="344" spans="1:51" s="26" customFormat="1" ht="15.75" x14ac:dyDescent="0.25">
      <c r="A344" s="33">
        <v>44531</v>
      </c>
      <c r="B344" s="10">
        <v>13531</v>
      </c>
      <c r="C344" s="10">
        <v>13570</v>
      </c>
      <c r="D344" s="10">
        <v>13562</v>
      </c>
      <c r="E344" s="10">
        <v>13948</v>
      </c>
      <c r="F344" s="10">
        <v>13968</v>
      </c>
      <c r="G344" s="10">
        <v>15157</v>
      </c>
      <c r="H344" s="10">
        <v>15300</v>
      </c>
      <c r="I344" s="10">
        <v>17174</v>
      </c>
      <c r="J344" s="10">
        <v>19287</v>
      </c>
      <c r="K344" s="10">
        <v>20473</v>
      </c>
      <c r="L344" s="10">
        <v>21419</v>
      </c>
      <c r="M344" s="10">
        <v>21041</v>
      </c>
      <c r="N344" s="10">
        <v>20477</v>
      </c>
      <c r="O344" s="10">
        <v>20520</v>
      </c>
      <c r="P344" s="10">
        <v>20033</v>
      </c>
      <c r="Q344" s="10">
        <v>19921</v>
      </c>
      <c r="R344" s="10">
        <v>19903</v>
      </c>
      <c r="S344" s="10">
        <v>18254</v>
      </c>
      <c r="T344" s="10">
        <v>17156</v>
      </c>
      <c r="U344" s="10">
        <v>16513</v>
      </c>
      <c r="V344" s="10">
        <v>16038</v>
      </c>
      <c r="W344" s="10">
        <v>15608</v>
      </c>
      <c r="X344" s="10">
        <v>13882</v>
      </c>
      <c r="Y344" s="10">
        <v>13505</v>
      </c>
      <c r="AB344" s="26">
        <f t="shared" si="40"/>
        <v>6</v>
      </c>
      <c r="AC344" s="21">
        <f t="shared" si="41"/>
        <v>297699</v>
      </c>
      <c r="AD344" s="21">
        <f t="shared" si="42"/>
        <v>112541</v>
      </c>
      <c r="AE344" s="21">
        <f t="shared" si="43"/>
        <v>410240</v>
      </c>
      <c r="AG344" s="26">
        <f t="shared" si="44"/>
        <v>12</v>
      </c>
      <c r="AH344" s="26">
        <f t="shared" si="45"/>
        <v>2021</v>
      </c>
      <c r="AJ344" s="21">
        <f t="shared" si="46"/>
        <v>21419</v>
      </c>
      <c r="AK344" s="26">
        <f t="shared" si="47"/>
        <v>11</v>
      </c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</row>
    <row r="345" spans="1:51" s="26" customFormat="1" ht="15.75" x14ac:dyDescent="0.25">
      <c r="A345" s="33">
        <v>44532</v>
      </c>
      <c r="B345" s="10">
        <v>13389</v>
      </c>
      <c r="C345" s="10">
        <v>13516</v>
      </c>
      <c r="D345" s="10">
        <v>13592</v>
      </c>
      <c r="E345" s="10">
        <v>14076</v>
      </c>
      <c r="F345" s="10">
        <v>14036</v>
      </c>
      <c r="G345" s="10">
        <v>15016</v>
      </c>
      <c r="H345" s="10">
        <v>15191</v>
      </c>
      <c r="I345" s="10">
        <v>17225</v>
      </c>
      <c r="J345" s="10">
        <v>19345</v>
      </c>
      <c r="K345" s="10">
        <v>20535</v>
      </c>
      <c r="L345" s="10">
        <v>21484</v>
      </c>
      <c r="M345" s="10">
        <v>21105</v>
      </c>
      <c r="N345" s="10">
        <v>20539</v>
      </c>
      <c r="O345" s="10">
        <v>20819</v>
      </c>
      <c r="P345" s="10">
        <v>20164</v>
      </c>
      <c r="Q345" s="10">
        <v>19982</v>
      </c>
      <c r="R345" s="10">
        <v>19964</v>
      </c>
      <c r="S345" s="10">
        <v>18309</v>
      </c>
      <c r="T345" s="10">
        <v>17207</v>
      </c>
      <c r="U345" s="10">
        <v>16563</v>
      </c>
      <c r="V345" s="10">
        <v>16087</v>
      </c>
      <c r="W345" s="10">
        <v>15655</v>
      </c>
      <c r="X345" s="10">
        <v>13923</v>
      </c>
      <c r="Y345" s="10">
        <v>13545</v>
      </c>
      <c r="AB345" s="26">
        <f t="shared" si="40"/>
        <v>4</v>
      </c>
      <c r="AC345" s="21">
        <f t="shared" si="41"/>
        <v>298906</v>
      </c>
      <c r="AD345" s="21">
        <f t="shared" si="42"/>
        <v>112361</v>
      </c>
      <c r="AE345" s="21">
        <f t="shared" si="43"/>
        <v>411267</v>
      </c>
      <c r="AG345" s="26">
        <f t="shared" si="44"/>
        <v>12</v>
      </c>
      <c r="AH345" s="26">
        <f t="shared" si="45"/>
        <v>2021</v>
      </c>
      <c r="AJ345" s="21">
        <f t="shared" si="46"/>
        <v>21484</v>
      </c>
      <c r="AK345" s="26">
        <f t="shared" si="47"/>
        <v>11</v>
      </c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</row>
    <row r="346" spans="1:51" s="26" customFormat="1" ht="15.75" x14ac:dyDescent="0.25">
      <c r="A346" s="33">
        <v>44533</v>
      </c>
      <c r="B346" s="10">
        <v>12879</v>
      </c>
      <c r="C346" s="10">
        <v>12609</v>
      </c>
      <c r="D346" s="10">
        <v>12698</v>
      </c>
      <c r="E346" s="10">
        <v>12865</v>
      </c>
      <c r="F346" s="10">
        <v>13134</v>
      </c>
      <c r="G346" s="10">
        <v>14212</v>
      </c>
      <c r="H346" s="10">
        <v>14910</v>
      </c>
      <c r="I346" s="10">
        <v>17222</v>
      </c>
      <c r="J346" s="10">
        <v>19341</v>
      </c>
      <c r="K346" s="10">
        <v>20531</v>
      </c>
      <c r="L346" s="10">
        <v>21479</v>
      </c>
      <c r="M346" s="10">
        <v>21101</v>
      </c>
      <c r="N346" s="10">
        <v>20535</v>
      </c>
      <c r="O346" s="10">
        <v>20578</v>
      </c>
      <c r="P346" s="10">
        <v>20090</v>
      </c>
      <c r="Q346" s="10">
        <v>19978</v>
      </c>
      <c r="R346" s="10">
        <v>19960</v>
      </c>
      <c r="S346" s="10">
        <v>18306</v>
      </c>
      <c r="T346" s="10">
        <v>17204</v>
      </c>
      <c r="U346" s="10">
        <v>16560</v>
      </c>
      <c r="V346" s="10">
        <v>16084</v>
      </c>
      <c r="W346" s="10">
        <v>15652</v>
      </c>
      <c r="X346" s="10">
        <v>14746</v>
      </c>
      <c r="Y346" s="10">
        <v>14093</v>
      </c>
      <c r="AB346" s="26">
        <f t="shared" si="40"/>
        <v>5</v>
      </c>
      <c r="AC346" s="21">
        <f t="shared" si="41"/>
        <v>299367</v>
      </c>
      <c r="AD346" s="21">
        <f t="shared" si="42"/>
        <v>107400</v>
      </c>
      <c r="AE346" s="21">
        <f t="shared" si="43"/>
        <v>406767</v>
      </c>
      <c r="AG346" s="26">
        <f t="shared" si="44"/>
        <v>12</v>
      </c>
      <c r="AH346" s="26">
        <f t="shared" si="45"/>
        <v>2021</v>
      </c>
      <c r="AJ346" s="21">
        <f t="shared" si="46"/>
        <v>21479</v>
      </c>
      <c r="AK346" s="26">
        <f t="shared" si="47"/>
        <v>11</v>
      </c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</row>
    <row r="347" spans="1:51" s="26" customFormat="1" ht="15.75" x14ac:dyDescent="0.25">
      <c r="A347" s="33">
        <v>44534</v>
      </c>
      <c r="B347" s="10">
        <v>14230</v>
      </c>
      <c r="C347" s="10">
        <v>14237</v>
      </c>
      <c r="D347" s="10">
        <v>14423</v>
      </c>
      <c r="E347" s="10">
        <v>14585</v>
      </c>
      <c r="F347" s="10">
        <v>14792</v>
      </c>
      <c r="G347" s="10">
        <v>15161</v>
      </c>
      <c r="H347" s="10">
        <v>14774</v>
      </c>
      <c r="I347" s="10">
        <v>16581</v>
      </c>
      <c r="J347" s="10">
        <v>18535</v>
      </c>
      <c r="K347" s="10">
        <v>19818</v>
      </c>
      <c r="L347" s="10">
        <v>20705</v>
      </c>
      <c r="M347" s="10">
        <v>20338</v>
      </c>
      <c r="N347" s="10">
        <v>19694</v>
      </c>
      <c r="O347" s="10">
        <v>19611</v>
      </c>
      <c r="P347" s="10">
        <v>19163</v>
      </c>
      <c r="Q347" s="10">
        <v>19119</v>
      </c>
      <c r="R347" s="10">
        <v>19301</v>
      </c>
      <c r="S347" s="10">
        <v>17908</v>
      </c>
      <c r="T347" s="10">
        <v>17105</v>
      </c>
      <c r="U347" s="10">
        <v>16344</v>
      </c>
      <c r="V347" s="10">
        <v>15882</v>
      </c>
      <c r="W347" s="10">
        <v>15481</v>
      </c>
      <c r="X347" s="10">
        <v>14474</v>
      </c>
      <c r="Y347" s="10">
        <v>13927</v>
      </c>
      <c r="AB347" s="26">
        <f t="shared" ref="AB347:AB410" si="48">WEEKDAY(B347,2)</f>
        <v>5</v>
      </c>
      <c r="AC347" s="21">
        <f t="shared" si="41"/>
        <v>290059</v>
      </c>
      <c r="AD347" s="21">
        <f t="shared" si="42"/>
        <v>116129</v>
      </c>
      <c r="AE347" s="21">
        <f t="shared" si="43"/>
        <v>406188</v>
      </c>
      <c r="AG347" s="26">
        <f t="shared" si="44"/>
        <v>12</v>
      </c>
      <c r="AH347" s="26">
        <f t="shared" si="45"/>
        <v>2021</v>
      </c>
      <c r="AJ347" s="21">
        <f t="shared" si="46"/>
        <v>20705</v>
      </c>
      <c r="AK347" s="26">
        <f t="shared" si="47"/>
        <v>11</v>
      </c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</row>
    <row r="348" spans="1:51" s="26" customFormat="1" ht="15.75" x14ac:dyDescent="0.25">
      <c r="A348" s="33">
        <v>44535</v>
      </c>
      <c r="B348" s="10">
        <v>14198</v>
      </c>
      <c r="C348" s="10">
        <v>14218</v>
      </c>
      <c r="D348" s="10">
        <v>14432</v>
      </c>
      <c r="E348" s="10">
        <v>14499</v>
      </c>
      <c r="F348" s="10">
        <v>14601</v>
      </c>
      <c r="G348" s="10">
        <v>14951</v>
      </c>
      <c r="H348" s="10">
        <v>14706</v>
      </c>
      <c r="I348" s="10">
        <v>16581</v>
      </c>
      <c r="J348" s="10">
        <v>18536</v>
      </c>
      <c r="K348" s="10">
        <v>19818</v>
      </c>
      <c r="L348" s="10">
        <v>20706</v>
      </c>
      <c r="M348" s="10">
        <v>20339</v>
      </c>
      <c r="N348" s="10">
        <v>19694</v>
      </c>
      <c r="O348" s="10">
        <v>19612</v>
      </c>
      <c r="P348" s="10">
        <v>19164</v>
      </c>
      <c r="Q348" s="10">
        <v>19120</v>
      </c>
      <c r="R348" s="10">
        <v>19302</v>
      </c>
      <c r="S348" s="10">
        <v>17908</v>
      </c>
      <c r="T348" s="10">
        <v>17105</v>
      </c>
      <c r="U348" s="10">
        <v>16345</v>
      </c>
      <c r="V348" s="10">
        <v>15882</v>
      </c>
      <c r="W348" s="10">
        <v>15482</v>
      </c>
      <c r="X348" s="10">
        <v>13961</v>
      </c>
      <c r="Y348" s="10">
        <v>13509</v>
      </c>
      <c r="AB348" s="26">
        <f t="shared" si="48"/>
        <v>1</v>
      </c>
      <c r="AC348" s="21">
        <f t="shared" si="41"/>
        <v>0</v>
      </c>
      <c r="AD348" s="21">
        <f t="shared" si="42"/>
        <v>404669</v>
      </c>
      <c r="AE348" s="21">
        <f t="shared" si="43"/>
        <v>404669</v>
      </c>
      <c r="AG348" s="26">
        <f t="shared" si="44"/>
        <v>12</v>
      </c>
      <c r="AH348" s="26">
        <f t="shared" si="45"/>
        <v>2021</v>
      </c>
      <c r="AJ348" s="21">
        <f t="shared" si="46"/>
        <v>20706</v>
      </c>
      <c r="AK348" s="26">
        <f t="shared" si="47"/>
        <v>11</v>
      </c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</row>
    <row r="349" spans="1:51" s="26" customFormat="1" ht="15.75" x14ac:dyDescent="0.25">
      <c r="A349" s="33">
        <v>44536</v>
      </c>
      <c r="B349" s="10">
        <v>13480</v>
      </c>
      <c r="C349" s="10">
        <v>13440</v>
      </c>
      <c r="D349" s="10">
        <v>13416</v>
      </c>
      <c r="E349" s="10">
        <v>13672</v>
      </c>
      <c r="F349" s="10">
        <v>13736</v>
      </c>
      <c r="G349" s="10">
        <v>14898</v>
      </c>
      <c r="H349" s="10">
        <v>14945</v>
      </c>
      <c r="I349" s="10">
        <v>17263</v>
      </c>
      <c r="J349" s="10">
        <v>19387</v>
      </c>
      <c r="K349" s="10">
        <v>20580</v>
      </c>
      <c r="L349" s="10">
        <v>21530</v>
      </c>
      <c r="M349" s="10">
        <v>21151</v>
      </c>
      <c r="N349" s="10">
        <v>20591</v>
      </c>
      <c r="O349" s="10">
        <v>20633</v>
      </c>
      <c r="P349" s="10">
        <v>20137</v>
      </c>
      <c r="Q349" s="10">
        <v>20025</v>
      </c>
      <c r="R349" s="10">
        <v>20007</v>
      </c>
      <c r="S349" s="10">
        <v>18349</v>
      </c>
      <c r="T349" s="10">
        <v>17245</v>
      </c>
      <c r="U349" s="10">
        <v>16599</v>
      </c>
      <c r="V349" s="10">
        <v>16121</v>
      </c>
      <c r="W349" s="10">
        <v>15689</v>
      </c>
      <c r="X349" s="10">
        <v>13954</v>
      </c>
      <c r="Y349" s="10">
        <v>13575</v>
      </c>
      <c r="AB349" s="26">
        <f t="shared" si="48"/>
        <v>4</v>
      </c>
      <c r="AC349" s="21">
        <f t="shared" si="41"/>
        <v>299261</v>
      </c>
      <c r="AD349" s="21">
        <f t="shared" si="42"/>
        <v>111162</v>
      </c>
      <c r="AE349" s="21">
        <f t="shared" si="43"/>
        <v>410423</v>
      </c>
      <c r="AG349" s="26">
        <f t="shared" si="44"/>
        <v>12</v>
      </c>
      <c r="AH349" s="26">
        <f t="shared" si="45"/>
        <v>2021</v>
      </c>
      <c r="AJ349" s="21">
        <f t="shared" si="46"/>
        <v>21530</v>
      </c>
      <c r="AK349" s="26">
        <f t="shared" si="47"/>
        <v>11</v>
      </c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</row>
    <row r="350" spans="1:51" s="26" customFormat="1" ht="15.75" x14ac:dyDescent="0.25">
      <c r="A350" s="33">
        <v>44537</v>
      </c>
      <c r="B350" s="10">
        <v>12962</v>
      </c>
      <c r="C350" s="10">
        <v>12691</v>
      </c>
      <c r="D350" s="10">
        <v>12780</v>
      </c>
      <c r="E350" s="10">
        <v>12948</v>
      </c>
      <c r="F350" s="10">
        <v>13219</v>
      </c>
      <c r="G350" s="10">
        <v>14304</v>
      </c>
      <c r="H350" s="10">
        <v>15007</v>
      </c>
      <c r="I350" s="10">
        <v>17333</v>
      </c>
      <c r="J350" s="10">
        <v>19466</v>
      </c>
      <c r="K350" s="10">
        <v>20664</v>
      </c>
      <c r="L350" s="10">
        <v>21618</v>
      </c>
      <c r="M350" s="10">
        <v>21237</v>
      </c>
      <c r="N350" s="10">
        <v>20668</v>
      </c>
      <c r="O350" s="10">
        <v>20711</v>
      </c>
      <c r="P350" s="10">
        <v>20220</v>
      </c>
      <c r="Q350" s="10">
        <v>20107</v>
      </c>
      <c r="R350" s="10">
        <v>20089</v>
      </c>
      <c r="S350" s="10">
        <v>18424</v>
      </c>
      <c r="T350" s="10">
        <v>17316</v>
      </c>
      <c r="U350" s="10">
        <v>16667</v>
      </c>
      <c r="V350" s="10">
        <v>16188</v>
      </c>
      <c r="W350" s="10">
        <v>15754</v>
      </c>
      <c r="X350" s="10">
        <v>14011</v>
      </c>
      <c r="Y350" s="10">
        <v>13631</v>
      </c>
      <c r="AB350" s="26">
        <f t="shared" si="48"/>
        <v>4</v>
      </c>
      <c r="AC350" s="21">
        <f t="shared" si="41"/>
        <v>300473</v>
      </c>
      <c r="AD350" s="21">
        <f t="shared" si="42"/>
        <v>107542</v>
      </c>
      <c r="AE350" s="21">
        <f t="shared" si="43"/>
        <v>408015</v>
      </c>
      <c r="AG350" s="26">
        <f t="shared" si="44"/>
        <v>12</v>
      </c>
      <c r="AH350" s="26">
        <f t="shared" si="45"/>
        <v>2021</v>
      </c>
      <c r="AJ350" s="21">
        <f t="shared" si="46"/>
        <v>21618</v>
      </c>
      <c r="AK350" s="26">
        <f t="shared" si="47"/>
        <v>11</v>
      </c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</row>
    <row r="351" spans="1:51" s="26" customFormat="1" ht="15.75" x14ac:dyDescent="0.25">
      <c r="A351" s="33">
        <v>44538</v>
      </c>
      <c r="B351" s="10">
        <v>21121</v>
      </c>
      <c r="C351" s="10">
        <v>22200</v>
      </c>
      <c r="D351" s="10">
        <v>19522</v>
      </c>
      <c r="E351" s="10">
        <v>14619</v>
      </c>
      <c r="F351" s="10">
        <v>13290</v>
      </c>
      <c r="G351" s="10">
        <v>14381</v>
      </c>
      <c r="H351" s="10">
        <v>15086</v>
      </c>
      <c r="I351" s="10">
        <v>17425</v>
      </c>
      <c r="J351" s="10">
        <v>19569</v>
      </c>
      <c r="K351" s="10">
        <v>20773</v>
      </c>
      <c r="L351" s="10">
        <v>21732</v>
      </c>
      <c r="M351" s="10">
        <v>21350</v>
      </c>
      <c r="N351" s="10">
        <v>20777</v>
      </c>
      <c r="O351" s="10">
        <v>20820</v>
      </c>
      <c r="P351" s="10">
        <v>20327</v>
      </c>
      <c r="Q351" s="10">
        <v>20213</v>
      </c>
      <c r="R351" s="10">
        <v>20195</v>
      </c>
      <c r="S351" s="10">
        <v>18522</v>
      </c>
      <c r="T351" s="10">
        <v>17408</v>
      </c>
      <c r="U351" s="10">
        <v>16756</v>
      </c>
      <c r="V351" s="10">
        <v>16275</v>
      </c>
      <c r="W351" s="10">
        <v>15839</v>
      </c>
      <c r="X351" s="10">
        <v>14390</v>
      </c>
      <c r="Y351" s="10">
        <v>15916</v>
      </c>
      <c r="AB351" s="26">
        <f t="shared" si="48"/>
        <v>1</v>
      </c>
      <c r="AC351" s="21">
        <f t="shared" si="41"/>
        <v>0</v>
      </c>
      <c r="AD351" s="21">
        <f t="shared" si="42"/>
        <v>438506</v>
      </c>
      <c r="AE351" s="21">
        <f t="shared" si="43"/>
        <v>438506</v>
      </c>
      <c r="AG351" s="26">
        <f t="shared" si="44"/>
        <v>12</v>
      </c>
      <c r="AH351" s="26">
        <f t="shared" si="45"/>
        <v>2021</v>
      </c>
      <c r="AJ351" s="21">
        <f t="shared" si="46"/>
        <v>22200</v>
      </c>
      <c r="AK351" s="26">
        <f t="shared" si="47"/>
        <v>2</v>
      </c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</row>
    <row r="352" spans="1:51" s="26" customFormat="1" ht="15.75" x14ac:dyDescent="0.25">
      <c r="A352" s="33">
        <v>44539</v>
      </c>
      <c r="B352" s="10">
        <v>14733</v>
      </c>
      <c r="C352" s="10">
        <v>14705</v>
      </c>
      <c r="D352" s="10">
        <v>14839</v>
      </c>
      <c r="E352" s="10">
        <v>15252</v>
      </c>
      <c r="F352" s="10">
        <v>15396</v>
      </c>
      <c r="G352" s="10">
        <v>16504</v>
      </c>
      <c r="H352" s="10">
        <v>16301</v>
      </c>
      <c r="I352" s="10">
        <v>17559</v>
      </c>
      <c r="J352" s="10">
        <v>19668</v>
      </c>
      <c r="K352" s="10">
        <v>20878</v>
      </c>
      <c r="L352" s="10">
        <v>21842</v>
      </c>
      <c r="M352" s="10">
        <v>21457</v>
      </c>
      <c r="N352" s="10">
        <v>20899</v>
      </c>
      <c r="O352" s="10">
        <v>21454</v>
      </c>
      <c r="P352" s="10">
        <v>20939</v>
      </c>
      <c r="Q352" s="10">
        <v>20315</v>
      </c>
      <c r="R352" s="10">
        <v>20297</v>
      </c>
      <c r="S352" s="10">
        <v>18615</v>
      </c>
      <c r="T352" s="10">
        <v>17495</v>
      </c>
      <c r="U352" s="10">
        <v>16840</v>
      </c>
      <c r="V352" s="10">
        <v>16355</v>
      </c>
      <c r="W352" s="10">
        <v>15917</v>
      </c>
      <c r="X352" s="10">
        <v>15579</v>
      </c>
      <c r="Y352" s="10">
        <v>15022</v>
      </c>
      <c r="AB352" s="26">
        <f t="shared" si="48"/>
        <v>4</v>
      </c>
      <c r="AC352" s="21">
        <f t="shared" si="41"/>
        <v>306109</v>
      </c>
      <c r="AD352" s="21">
        <f t="shared" si="42"/>
        <v>122752</v>
      </c>
      <c r="AE352" s="21">
        <f t="shared" si="43"/>
        <v>428861</v>
      </c>
      <c r="AG352" s="26">
        <f t="shared" si="44"/>
        <v>12</v>
      </c>
      <c r="AH352" s="26">
        <f t="shared" si="45"/>
        <v>2021</v>
      </c>
      <c r="AJ352" s="21">
        <f t="shared" si="46"/>
        <v>21842</v>
      </c>
      <c r="AK352" s="26">
        <f t="shared" si="47"/>
        <v>11</v>
      </c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</row>
    <row r="353" spans="1:51" s="26" customFormat="1" ht="15.75" x14ac:dyDescent="0.25">
      <c r="A353" s="33">
        <v>44540</v>
      </c>
      <c r="B353" s="10">
        <v>15230</v>
      </c>
      <c r="C353" s="10">
        <v>15404</v>
      </c>
      <c r="D353" s="10">
        <v>15570</v>
      </c>
      <c r="E353" s="10">
        <v>16174</v>
      </c>
      <c r="F353" s="10">
        <v>16190</v>
      </c>
      <c r="G353" s="10">
        <v>17305</v>
      </c>
      <c r="H353" s="10">
        <v>16984</v>
      </c>
      <c r="I353" s="10">
        <v>18236</v>
      </c>
      <c r="J353" s="10">
        <v>20228</v>
      </c>
      <c r="K353" s="10">
        <v>21320</v>
      </c>
      <c r="L353" s="10">
        <v>22795</v>
      </c>
      <c r="M353" s="10">
        <v>22904</v>
      </c>
      <c r="N353" s="10">
        <v>22850</v>
      </c>
      <c r="O353" s="10">
        <v>23397</v>
      </c>
      <c r="P353" s="10">
        <v>22913</v>
      </c>
      <c r="Q353" s="10">
        <v>21428</v>
      </c>
      <c r="R353" s="10">
        <v>20367</v>
      </c>
      <c r="S353" s="10">
        <v>18679</v>
      </c>
      <c r="T353" s="10">
        <v>17555</v>
      </c>
      <c r="U353" s="10">
        <v>16897</v>
      </c>
      <c r="V353" s="10">
        <v>16412</v>
      </c>
      <c r="W353" s="10">
        <v>15971</v>
      </c>
      <c r="X353" s="10">
        <v>15095</v>
      </c>
      <c r="Y353" s="10">
        <v>14347</v>
      </c>
      <c r="AB353" s="26">
        <f t="shared" si="48"/>
        <v>4</v>
      </c>
      <c r="AC353" s="21">
        <f t="shared" si="41"/>
        <v>317047</v>
      </c>
      <c r="AD353" s="21">
        <f t="shared" si="42"/>
        <v>127204</v>
      </c>
      <c r="AE353" s="21">
        <f t="shared" si="43"/>
        <v>444251</v>
      </c>
      <c r="AG353" s="26">
        <f t="shared" si="44"/>
        <v>12</v>
      </c>
      <c r="AH353" s="26">
        <f t="shared" si="45"/>
        <v>2021</v>
      </c>
      <c r="AJ353" s="21">
        <f t="shared" si="46"/>
        <v>23397</v>
      </c>
      <c r="AK353" s="26">
        <f t="shared" si="47"/>
        <v>14</v>
      </c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</row>
    <row r="354" spans="1:51" s="26" customFormat="1" ht="15.75" x14ac:dyDescent="0.25">
      <c r="A354" s="33">
        <v>44541</v>
      </c>
      <c r="B354" s="10">
        <v>14194</v>
      </c>
      <c r="C354" s="10">
        <v>14055</v>
      </c>
      <c r="D354" s="10">
        <v>14093</v>
      </c>
      <c r="E354" s="10">
        <v>14341</v>
      </c>
      <c r="F354" s="10">
        <v>14204</v>
      </c>
      <c r="G354" s="10">
        <v>14538</v>
      </c>
      <c r="H354" s="10">
        <v>15004</v>
      </c>
      <c r="I354" s="10">
        <v>16917</v>
      </c>
      <c r="J354" s="10">
        <v>18911</v>
      </c>
      <c r="K354" s="10">
        <v>20220</v>
      </c>
      <c r="L354" s="10">
        <v>21125</v>
      </c>
      <c r="M354" s="10">
        <v>20751</v>
      </c>
      <c r="N354" s="10">
        <v>20321</v>
      </c>
      <c r="O354" s="10">
        <v>20485</v>
      </c>
      <c r="P354" s="10">
        <v>19562</v>
      </c>
      <c r="Q354" s="10">
        <v>19507</v>
      </c>
      <c r="R354" s="10">
        <v>19693</v>
      </c>
      <c r="S354" s="10">
        <v>18271</v>
      </c>
      <c r="T354" s="10">
        <v>17451</v>
      </c>
      <c r="U354" s="10">
        <v>16675</v>
      </c>
      <c r="V354" s="10">
        <v>16203</v>
      </c>
      <c r="W354" s="10">
        <v>15795</v>
      </c>
      <c r="X354" s="10">
        <v>14153</v>
      </c>
      <c r="Y354" s="10">
        <v>13782</v>
      </c>
      <c r="AB354" s="26">
        <f t="shared" si="48"/>
        <v>4</v>
      </c>
      <c r="AC354" s="21">
        <f t="shared" si="41"/>
        <v>296040</v>
      </c>
      <c r="AD354" s="21">
        <f t="shared" si="42"/>
        <v>114211</v>
      </c>
      <c r="AE354" s="21">
        <f t="shared" si="43"/>
        <v>410251</v>
      </c>
      <c r="AG354" s="26">
        <f t="shared" si="44"/>
        <v>12</v>
      </c>
      <c r="AH354" s="26">
        <f t="shared" si="45"/>
        <v>2021</v>
      </c>
      <c r="AJ354" s="21">
        <f t="shared" si="46"/>
        <v>21125</v>
      </c>
      <c r="AK354" s="26">
        <f t="shared" si="47"/>
        <v>11</v>
      </c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</row>
    <row r="355" spans="1:51" s="26" customFormat="1" ht="15.75" x14ac:dyDescent="0.25">
      <c r="A355" s="33">
        <v>44542</v>
      </c>
      <c r="B355" s="10">
        <v>13209</v>
      </c>
      <c r="C355" s="10">
        <v>12945</v>
      </c>
      <c r="D355" s="10">
        <v>12989</v>
      </c>
      <c r="E355" s="10">
        <v>13063</v>
      </c>
      <c r="F355" s="10">
        <v>13383</v>
      </c>
      <c r="G355" s="10">
        <v>14338</v>
      </c>
      <c r="H355" s="10">
        <v>15002</v>
      </c>
      <c r="I355" s="10">
        <v>16915</v>
      </c>
      <c r="J355" s="10">
        <v>18908</v>
      </c>
      <c r="K355" s="10">
        <v>20217</v>
      </c>
      <c r="L355" s="10">
        <v>21122</v>
      </c>
      <c r="M355" s="10">
        <v>20748</v>
      </c>
      <c r="N355" s="10">
        <v>20090</v>
      </c>
      <c r="O355" s="10">
        <v>20006</v>
      </c>
      <c r="P355" s="10">
        <v>19549</v>
      </c>
      <c r="Q355" s="10">
        <v>19504</v>
      </c>
      <c r="R355" s="10">
        <v>19690</v>
      </c>
      <c r="S355" s="10">
        <v>18269</v>
      </c>
      <c r="T355" s="10">
        <v>17449</v>
      </c>
      <c r="U355" s="10">
        <v>16673</v>
      </c>
      <c r="V355" s="10">
        <v>16202</v>
      </c>
      <c r="W355" s="10">
        <v>15793</v>
      </c>
      <c r="X355" s="10">
        <v>14151</v>
      </c>
      <c r="Y355" s="10">
        <v>13781</v>
      </c>
      <c r="AB355" s="26">
        <f t="shared" si="48"/>
        <v>6</v>
      </c>
      <c r="AC355" s="21">
        <f t="shared" si="41"/>
        <v>295286</v>
      </c>
      <c r="AD355" s="21">
        <f t="shared" si="42"/>
        <v>108710</v>
      </c>
      <c r="AE355" s="21">
        <f t="shared" si="43"/>
        <v>403996</v>
      </c>
      <c r="AG355" s="26">
        <f t="shared" si="44"/>
        <v>12</v>
      </c>
      <c r="AH355" s="26">
        <f t="shared" si="45"/>
        <v>2021</v>
      </c>
      <c r="AJ355" s="21">
        <f t="shared" si="46"/>
        <v>21122</v>
      </c>
      <c r="AK355" s="26">
        <f t="shared" si="47"/>
        <v>11</v>
      </c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</row>
    <row r="356" spans="1:51" s="26" customFormat="1" ht="15.75" x14ac:dyDescent="0.25">
      <c r="A356" s="33">
        <v>44543</v>
      </c>
      <c r="B356" s="10">
        <v>18642</v>
      </c>
      <c r="C356" s="10">
        <v>18580</v>
      </c>
      <c r="D356" s="10">
        <v>18672</v>
      </c>
      <c r="E356" s="10">
        <v>19492</v>
      </c>
      <c r="F356" s="10">
        <v>19618</v>
      </c>
      <c r="G356" s="10">
        <v>19586</v>
      </c>
      <c r="H356" s="10">
        <v>16725</v>
      </c>
      <c r="I356" s="10">
        <v>17646</v>
      </c>
      <c r="J356" s="10">
        <v>19816</v>
      </c>
      <c r="K356" s="10">
        <v>21033</v>
      </c>
      <c r="L356" s="10">
        <v>22002</v>
      </c>
      <c r="M356" s="10">
        <v>21614</v>
      </c>
      <c r="N356" s="10">
        <v>21033</v>
      </c>
      <c r="O356" s="10">
        <v>21075</v>
      </c>
      <c r="P356" s="10">
        <v>20574</v>
      </c>
      <c r="Q356" s="10">
        <v>20459</v>
      </c>
      <c r="R356" s="10">
        <v>20442</v>
      </c>
      <c r="S356" s="10">
        <v>18751</v>
      </c>
      <c r="T356" s="10">
        <v>17624</v>
      </c>
      <c r="U356" s="10">
        <v>16966</v>
      </c>
      <c r="V356" s="10">
        <v>16480</v>
      </c>
      <c r="W356" s="10">
        <v>16557</v>
      </c>
      <c r="X356" s="10">
        <v>17283</v>
      </c>
      <c r="Y356" s="10">
        <v>17911</v>
      </c>
      <c r="AB356" s="26">
        <f t="shared" si="48"/>
        <v>7</v>
      </c>
      <c r="AC356" s="21">
        <f t="shared" si="41"/>
        <v>0</v>
      </c>
      <c r="AD356" s="21">
        <f t="shared" si="42"/>
        <v>458581</v>
      </c>
      <c r="AE356" s="21">
        <f t="shared" si="43"/>
        <v>458581</v>
      </c>
      <c r="AG356" s="26">
        <f t="shared" si="44"/>
        <v>12</v>
      </c>
      <c r="AH356" s="26">
        <f t="shared" si="45"/>
        <v>2021</v>
      </c>
      <c r="AJ356" s="21">
        <f t="shared" si="46"/>
        <v>22002</v>
      </c>
      <c r="AK356" s="26">
        <f t="shared" si="47"/>
        <v>11</v>
      </c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</row>
    <row r="357" spans="1:51" s="26" customFormat="1" ht="15.75" x14ac:dyDescent="0.25">
      <c r="A357" s="33">
        <v>44544</v>
      </c>
      <c r="B357" s="10">
        <v>13268</v>
      </c>
      <c r="C357" s="10">
        <v>12991</v>
      </c>
      <c r="D357" s="10">
        <v>13082</v>
      </c>
      <c r="E357" s="10">
        <v>13254</v>
      </c>
      <c r="F357" s="10">
        <v>13531</v>
      </c>
      <c r="G357" s="10">
        <v>14642</v>
      </c>
      <c r="H357" s="10">
        <v>15360</v>
      </c>
      <c r="I357" s="10">
        <v>17741</v>
      </c>
      <c r="J357" s="10">
        <v>19923</v>
      </c>
      <c r="K357" s="10">
        <v>21148</v>
      </c>
      <c r="L357" s="10">
        <v>22125</v>
      </c>
      <c r="M357" s="10">
        <v>21736</v>
      </c>
      <c r="N357" s="10">
        <v>21154</v>
      </c>
      <c r="O357" s="10">
        <v>21198</v>
      </c>
      <c r="P357" s="10">
        <v>20696</v>
      </c>
      <c r="Q357" s="10">
        <v>20580</v>
      </c>
      <c r="R357" s="10">
        <v>20562</v>
      </c>
      <c r="S357" s="10">
        <v>18858</v>
      </c>
      <c r="T357" s="10">
        <v>17723</v>
      </c>
      <c r="U357" s="10">
        <v>17059</v>
      </c>
      <c r="V357" s="10">
        <v>16569</v>
      </c>
      <c r="W357" s="10">
        <v>16124</v>
      </c>
      <c r="X357" s="10">
        <v>14586</v>
      </c>
      <c r="Y357" s="10">
        <v>13953</v>
      </c>
      <c r="AB357" s="26">
        <f t="shared" si="48"/>
        <v>2</v>
      </c>
      <c r="AC357" s="21">
        <f t="shared" si="41"/>
        <v>307782</v>
      </c>
      <c r="AD357" s="21">
        <f t="shared" si="42"/>
        <v>110081</v>
      </c>
      <c r="AE357" s="21">
        <f t="shared" si="43"/>
        <v>417863</v>
      </c>
      <c r="AG357" s="26">
        <f t="shared" si="44"/>
        <v>12</v>
      </c>
      <c r="AH357" s="26">
        <f t="shared" si="45"/>
        <v>2021</v>
      </c>
      <c r="AJ357" s="21">
        <f t="shared" si="46"/>
        <v>22125</v>
      </c>
      <c r="AK357" s="26">
        <f t="shared" si="47"/>
        <v>11</v>
      </c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</row>
    <row r="358" spans="1:51" s="26" customFormat="1" ht="15.75" x14ac:dyDescent="0.25">
      <c r="A358" s="33">
        <v>44545</v>
      </c>
      <c r="B358" s="10">
        <v>14586</v>
      </c>
      <c r="C358" s="10">
        <v>13005</v>
      </c>
      <c r="D358" s="10">
        <v>13674</v>
      </c>
      <c r="E358" s="10">
        <v>16027</v>
      </c>
      <c r="F358" s="10">
        <v>16508</v>
      </c>
      <c r="G358" s="10">
        <v>14659</v>
      </c>
      <c r="H358" s="10">
        <v>15373</v>
      </c>
      <c r="I358" s="10">
        <v>17752</v>
      </c>
      <c r="J358" s="10">
        <v>19935</v>
      </c>
      <c r="K358" s="10">
        <v>21149</v>
      </c>
      <c r="L358" s="10">
        <v>22122</v>
      </c>
      <c r="M358" s="10">
        <v>21732</v>
      </c>
      <c r="N358" s="10">
        <v>21149</v>
      </c>
      <c r="O358" s="10">
        <v>21192</v>
      </c>
      <c r="P358" s="10">
        <v>20695</v>
      </c>
      <c r="Q358" s="10">
        <v>20586</v>
      </c>
      <c r="R358" s="10">
        <v>20567</v>
      </c>
      <c r="S358" s="10">
        <v>18863</v>
      </c>
      <c r="T358" s="10">
        <v>17729</v>
      </c>
      <c r="U358" s="10">
        <v>17066</v>
      </c>
      <c r="V358" s="10">
        <v>16577</v>
      </c>
      <c r="W358" s="10">
        <v>17117</v>
      </c>
      <c r="X358" s="10">
        <v>20910</v>
      </c>
      <c r="Y358" s="10">
        <v>13959</v>
      </c>
      <c r="AB358" s="26">
        <f t="shared" si="48"/>
        <v>4</v>
      </c>
      <c r="AC358" s="21">
        <f t="shared" si="41"/>
        <v>315141</v>
      </c>
      <c r="AD358" s="21">
        <f t="shared" si="42"/>
        <v>117791</v>
      </c>
      <c r="AE358" s="21">
        <f t="shared" si="43"/>
        <v>432932</v>
      </c>
      <c r="AG358" s="26">
        <f t="shared" si="44"/>
        <v>12</v>
      </c>
      <c r="AH358" s="26">
        <f t="shared" si="45"/>
        <v>2021</v>
      </c>
      <c r="AJ358" s="21">
        <f t="shared" si="46"/>
        <v>22122</v>
      </c>
      <c r="AK358" s="26">
        <f t="shared" si="47"/>
        <v>11</v>
      </c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</row>
    <row r="359" spans="1:51" s="26" customFormat="1" ht="15.75" x14ac:dyDescent="0.25">
      <c r="A359" s="33">
        <v>44546</v>
      </c>
      <c r="B359" s="10">
        <v>13703</v>
      </c>
      <c r="C359" s="10">
        <v>13545</v>
      </c>
      <c r="D359" s="10">
        <v>13578</v>
      </c>
      <c r="E359" s="10">
        <v>14004</v>
      </c>
      <c r="F359" s="10">
        <v>14043</v>
      </c>
      <c r="G359" s="10">
        <v>14831</v>
      </c>
      <c r="H359" s="10">
        <v>15394</v>
      </c>
      <c r="I359" s="10">
        <v>17780</v>
      </c>
      <c r="J359" s="10">
        <v>19968</v>
      </c>
      <c r="K359" s="10">
        <v>21196</v>
      </c>
      <c r="L359" s="10">
        <v>22176</v>
      </c>
      <c r="M359" s="10">
        <v>21786</v>
      </c>
      <c r="N359" s="10">
        <v>21203</v>
      </c>
      <c r="O359" s="10">
        <v>21247</v>
      </c>
      <c r="P359" s="10">
        <v>20743</v>
      </c>
      <c r="Q359" s="10">
        <v>20626</v>
      </c>
      <c r="R359" s="10">
        <v>20607</v>
      </c>
      <c r="S359" s="10">
        <v>18899</v>
      </c>
      <c r="T359" s="10">
        <v>17761</v>
      </c>
      <c r="U359" s="10">
        <v>17096</v>
      </c>
      <c r="V359" s="10">
        <v>16604</v>
      </c>
      <c r="W359" s="10">
        <v>16158</v>
      </c>
      <c r="X359" s="10">
        <v>14373</v>
      </c>
      <c r="Y359" s="10">
        <v>13982</v>
      </c>
      <c r="AB359" s="26">
        <f t="shared" si="48"/>
        <v>3</v>
      </c>
      <c r="AC359" s="21">
        <f t="shared" si="41"/>
        <v>308223</v>
      </c>
      <c r="AD359" s="21">
        <f t="shared" si="42"/>
        <v>113080</v>
      </c>
      <c r="AE359" s="21">
        <f t="shared" si="43"/>
        <v>421303</v>
      </c>
      <c r="AG359" s="26">
        <f t="shared" si="44"/>
        <v>12</v>
      </c>
      <c r="AH359" s="26">
        <f t="shared" si="45"/>
        <v>2021</v>
      </c>
      <c r="AJ359" s="21">
        <f t="shared" si="46"/>
        <v>22176</v>
      </c>
      <c r="AK359" s="26">
        <f t="shared" si="47"/>
        <v>11</v>
      </c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</row>
    <row r="360" spans="1:51" s="26" customFormat="1" ht="15.75" x14ac:dyDescent="0.25">
      <c r="A360" s="33">
        <v>44547</v>
      </c>
      <c r="B360" s="10">
        <v>13296</v>
      </c>
      <c r="C360" s="10">
        <v>13018</v>
      </c>
      <c r="D360" s="10">
        <v>13109</v>
      </c>
      <c r="E360" s="10">
        <v>13282</v>
      </c>
      <c r="F360" s="10">
        <v>13559</v>
      </c>
      <c r="G360" s="10">
        <v>14672</v>
      </c>
      <c r="H360" s="10">
        <v>15392</v>
      </c>
      <c r="I360" s="10">
        <v>17778</v>
      </c>
      <c r="J360" s="10">
        <v>19965</v>
      </c>
      <c r="K360" s="10">
        <v>21193</v>
      </c>
      <c r="L360" s="10">
        <v>22172</v>
      </c>
      <c r="M360" s="10">
        <v>21782</v>
      </c>
      <c r="N360" s="10">
        <v>21198</v>
      </c>
      <c r="O360" s="10">
        <v>21243</v>
      </c>
      <c r="P360" s="10">
        <v>20739</v>
      </c>
      <c r="Q360" s="10">
        <v>20623</v>
      </c>
      <c r="R360" s="10">
        <v>20604</v>
      </c>
      <c r="S360" s="10">
        <v>18896</v>
      </c>
      <c r="T360" s="10">
        <v>17759</v>
      </c>
      <c r="U360" s="10">
        <v>17094</v>
      </c>
      <c r="V360" s="10">
        <v>16602</v>
      </c>
      <c r="W360" s="10">
        <v>16157</v>
      </c>
      <c r="X360" s="10">
        <v>14372</v>
      </c>
      <c r="Y360" s="10">
        <v>13981</v>
      </c>
      <c r="AB360" s="26">
        <f t="shared" si="48"/>
        <v>2</v>
      </c>
      <c r="AC360" s="21">
        <f t="shared" si="41"/>
        <v>308177</v>
      </c>
      <c r="AD360" s="21">
        <f t="shared" si="42"/>
        <v>110309</v>
      </c>
      <c r="AE360" s="21">
        <f t="shared" si="43"/>
        <v>418486</v>
      </c>
      <c r="AG360" s="26">
        <f t="shared" si="44"/>
        <v>12</v>
      </c>
      <c r="AH360" s="26">
        <f t="shared" si="45"/>
        <v>2021</v>
      </c>
      <c r="AJ360" s="21">
        <f t="shared" si="46"/>
        <v>22172</v>
      </c>
      <c r="AK360" s="26">
        <f t="shared" si="47"/>
        <v>11</v>
      </c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</row>
    <row r="361" spans="1:51" s="26" customFormat="1" ht="15.75" x14ac:dyDescent="0.25">
      <c r="A361" s="33">
        <v>44548</v>
      </c>
      <c r="B361" s="10">
        <v>13367</v>
      </c>
      <c r="C361" s="10">
        <v>13100</v>
      </c>
      <c r="D361" s="10">
        <v>13146</v>
      </c>
      <c r="E361" s="10">
        <v>13220</v>
      </c>
      <c r="F361" s="10">
        <v>13545</v>
      </c>
      <c r="G361" s="10">
        <v>14510</v>
      </c>
      <c r="H361" s="10">
        <v>15181</v>
      </c>
      <c r="I361" s="10">
        <v>17116</v>
      </c>
      <c r="J361" s="10">
        <v>19133</v>
      </c>
      <c r="K361" s="10">
        <v>20458</v>
      </c>
      <c r="L361" s="10">
        <v>21374</v>
      </c>
      <c r="M361" s="10">
        <v>20996</v>
      </c>
      <c r="N361" s="10">
        <v>20331</v>
      </c>
      <c r="O361" s="10">
        <v>20246</v>
      </c>
      <c r="P361" s="10">
        <v>19784</v>
      </c>
      <c r="Q361" s="10">
        <v>19738</v>
      </c>
      <c r="R361" s="10">
        <v>19925</v>
      </c>
      <c r="S361" s="10">
        <v>18487</v>
      </c>
      <c r="T361" s="10">
        <v>17657</v>
      </c>
      <c r="U361" s="10">
        <v>16872</v>
      </c>
      <c r="V361" s="10">
        <v>16395</v>
      </c>
      <c r="W361" s="10">
        <v>15982</v>
      </c>
      <c r="X361" s="10">
        <v>14524</v>
      </c>
      <c r="Y361" s="10">
        <v>13947</v>
      </c>
      <c r="AB361" s="26">
        <f t="shared" si="48"/>
        <v>3</v>
      </c>
      <c r="AC361" s="21">
        <f t="shared" si="41"/>
        <v>299018</v>
      </c>
      <c r="AD361" s="21">
        <f t="shared" si="42"/>
        <v>110016</v>
      </c>
      <c r="AE361" s="21">
        <f t="shared" si="43"/>
        <v>409034</v>
      </c>
      <c r="AG361" s="26">
        <f t="shared" si="44"/>
        <v>12</v>
      </c>
      <c r="AH361" s="26">
        <f t="shared" si="45"/>
        <v>2021</v>
      </c>
      <c r="AJ361" s="21">
        <f t="shared" si="46"/>
        <v>21374</v>
      </c>
      <c r="AK361" s="26">
        <f t="shared" si="47"/>
        <v>11</v>
      </c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</row>
    <row r="362" spans="1:51" s="26" customFormat="1" ht="15.75" x14ac:dyDescent="0.25">
      <c r="A362" s="33">
        <v>44549</v>
      </c>
      <c r="B362" s="10">
        <v>14042</v>
      </c>
      <c r="C362" s="10">
        <v>14002</v>
      </c>
      <c r="D362" s="10">
        <v>14062</v>
      </c>
      <c r="E362" s="10">
        <v>14212</v>
      </c>
      <c r="F362" s="10">
        <v>14277</v>
      </c>
      <c r="G362" s="10">
        <v>14512</v>
      </c>
      <c r="H362" s="10">
        <v>15182</v>
      </c>
      <c r="I362" s="10">
        <v>17117</v>
      </c>
      <c r="J362" s="10">
        <v>19135</v>
      </c>
      <c r="K362" s="10">
        <v>20460</v>
      </c>
      <c r="L362" s="10">
        <v>21377</v>
      </c>
      <c r="M362" s="10">
        <v>20999</v>
      </c>
      <c r="N362" s="10">
        <v>20467</v>
      </c>
      <c r="O362" s="10">
        <v>20754</v>
      </c>
      <c r="P362" s="10">
        <v>20170</v>
      </c>
      <c r="Q362" s="10">
        <v>19741</v>
      </c>
      <c r="R362" s="10">
        <v>19928</v>
      </c>
      <c r="S362" s="10">
        <v>18489</v>
      </c>
      <c r="T362" s="10">
        <v>17659</v>
      </c>
      <c r="U362" s="10">
        <v>16874</v>
      </c>
      <c r="V362" s="10">
        <v>16397</v>
      </c>
      <c r="W362" s="10">
        <v>15984</v>
      </c>
      <c r="X362" s="10">
        <v>14821</v>
      </c>
      <c r="Y362" s="10">
        <v>14117</v>
      </c>
      <c r="AB362" s="26">
        <f t="shared" si="48"/>
        <v>6</v>
      </c>
      <c r="AC362" s="21">
        <f t="shared" si="41"/>
        <v>300372</v>
      </c>
      <c r="AD362" s="21">
        <f t="shared" si="42"/>
        <v>114406</v>
      </c>
      <c r="AE362" s="21">
        <f t="shared" si="43"/>
        <v>414778</v>
      </c>
      <c r="AG362" s="26">
        <f t="shared" si="44"/>
        <v>12</v>
      </c>
      <c r="AH362" s="26">
        <f t="shared" si="45"/>
        <v>2021</v>
      </c>
      <c r="AJ362" s="21">
        <f t="shared" si="46"/>
        <v>21377</v>
      </c>
      <c r="AK362" s="26">
        <f t="shared" si="47"/>
        <v>11</v>
      </c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</row>
    <row r="363" spans="1:51" s="26" customFormat="1" ht="15.75" x14ac:dyDescent="0.25">
      <c r="A363" s="33">
        <v>44550</v>
      </c>
      <c r="B363" s="10">
        <v>14473</v>
      </c>
      <c r="C363" s="10">
        <v>14692</v>
      </c>
      <c r="D363" s="10">
        <v>14904</v>
      </c>
      <c r="E363" s="10">
        <v>15408</v>
      </c>
      <c r="F363" s="10">
        <v>15541</v>
      </c>
      <c r="G363" s="10">
        <v>17044</v>
      </c>
      <c r="H363" s="10">
        <v>16812</v>
      </c>
      <c r="I363" s="10">
        <v>18258</v>
      </c>
      <c r="J363" s="10">
        <v>20219</v>
      </c>
      <c r="K363" s="10">
        <v>21453</v>
      </c>
      <c r="L363" s="10">
        <v>22442</v>
      </c>
      <c r="M363" s="10">
        <v>22047</v>
      </c>
      <c r="N363" s="10">
        <v>21682</v>
      </c>
      <c r="O363" s="10">
        <v>22000</v>
      </c>
      <c r="P363" s="10">
        <v>21461</v>
      </c>
      <c r="Q363" s="10">
        <v>20873</v>
      </c>
      <c r="R363" s="10">
        <v>20854</v>
      </c>
      <c r="S363" s="10">
        <v>19126</v>
      </c>
      <c r="T363" s="10">
        <v>17975</v>
      </c>
      <c r="U363" s="10">
        <v>17302</v>
      </c>
      <c r="V363" s="10">
        <v>16804</v>
      </c>
      <c r="W363" s="10">
        <v>16353</v>
      </c>
      <c r="X363" s="10">
        <v>15178</v>
      </c>
      <c r="Y363" s="10">
        <v>14426</v>
      </c>
      <c r="AB363" s="26">
        <f t="shared" si="48"/>
        <v>3</v>
      </c>
      <c r="AC363" s="21">
        <f t="shared" si="41"/>
        <v>314027</v>
      </c>
      <c r="AD363" s="21">
        <f t="shared" si="42"/>
        <v>123300</v>
      </c>
      <c r="AE363" s="21">
        <f t="shared" si="43"/>
        <v>437327</v>
      </c>
      <c r="AG363" s="26">
        <f t="shared" si="44"/>
        <v>12</v>
      </c>
      <c r="AH363" s="26">
        <f t="shared" si="45"/>
        <v>2021</v>
      </c>
      <c r="AJ363" s="21">
        <f t="shared" si="46"/>
        <v>22442</v>
      </c>
      <c r="AK363" s="26">
        <f t="shared" si="47"/>
        <v>11</v>
      </c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</row>
    <row r="364" spans="1:51" s="26" customFormat="1" ht="15.75" x14ac:dyDescent="0.25">
      <c r="A364" s="33">
        <v>44551</v>
      </c>
      <c r="B364" s="10">
        <v>14355</v>
      </c>
      <c r="C364" s="10">
        <v>14252</v>
      </c>
      <c r="D364" s="10">
        <v>14185</v>
      </c>
      <c r="E364" s="10">
        <v>14537</v>
      </c>
      <c r="F364" s="10">
        <v>14441</v>
      </c>
      <c r="G364" s="10">
        <v>15576</v>
      </c>
      <c r="H364" s="10">
        <v>15631</v>
      </c>
      <c r="I364" s="10">
        <v>18054</v>
      </c>
      <c r="J364" s="10">
        <v>20275</v>
      </c>
      <c r="K364" s="10">
        <v>21522</v>
      </c>
      <c r="L364" s="10">
        <v>22515</v>
      </c>
      <c r="M364" s="10">
        <v>22119</v>
      </c>
      <c r="N364" s="10">
        <v>21526</v>
      </c>
      <c r="O364" s="10">
        <v>21571</v>
      </c>
      <c r="P364" s="10">
        <v>21060</v>
      </c>
      <c r="Q364" s="10">
        <v>20941</v>
      </c>
      <c r="R364" s="10">
        <v>20923</v>
      </c>
      <c r="S364" s="10">
        <v>19189</v>
      </c>
      <c r="T364" s="10">
        <v>18034</v>
      </c>
      <c r="U364" s="10">
        <v>17359</v>
      </c>
      <c r="V364" s="10">
        <v>16860</v>
      </c>
      <c r="W364" s="10">
        <v>16408</v>
      </c>
      <c r="X364" s="10">
        <v>14827</v>
      </c>
      <c r="Y364" s="10">
        <v>14198</v>
      </c>
      <c r="AB364" s="26">
        <f t="shared" si="48"/>
        <v>4</v>
      </c>
      <c r="AC364" s="21">
        <f t="shared" si="41"/>
        <v>313183</v>
      </c>
      <c r="AD364" s="21">
        <f t="shared" si="42"/>
        <v>117175</v>
      </c>
      <c r="AE364" s="21">
        <f t="shared" si="43"/>
        <v>430358</v>
      </c>
      <c r="AG364" s="26">
        <f t="shared" si="44"/>
        <v>12</v>
      </c>
      <c r="AH364" s="26">
        <f t="shared" si="45"/>
        <v>2021</v>
      </c>
      <c r="AJ364" s="21">
        <f t="shared" si="46"/>
        <v>22515</v>
      </c>
      <c r="AK364" s="26">
        <f t="shared" si="47"/>
        <v>11</v>
      </c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</row>
    <row r="365" spans="1:51" s="26" customFormat="1" ht="15.75" x14ac:dyDescent="0.25">
      <c r="A365" s="33">
        <v>44552</v>
      </c>
      <c r="B365" s="10">
        <v>13922</v>
      </c>
      <c r="C365" s="10">
        <v>14242</v>
      </c>
      <c r="D365" s="10">
        <v>14265</v>
      </c>
      <c r="E365" s="10">
        <v>14670</v>
      </c>
      <c r="F365" s="10">
        <v>14531</v>
      </c>
      <c r="G365" s="10">
        <v>15532</v>
      </c>
      <c r="H365" s="10">
        <v>15632</v>
      </c>
      <c r="I365" s="10">
        <v>18055</v>
      </c>
      <c r="J365" s="10">
        <v>20277</v>
      </c>
      <c r="K365" s="10">
        <v>21525</v>
      </c>
      <c r="L365" s="10">
        <v>22520</v>
      </c>
      <c r="M365" s="10">
        <v>22124</v>
      </c>
      <c r="N365" s="10">
        <v>21940</v>
      </c>
      <c r="O365" s="10">
        <v>22292</v>
      </c>
      <c r="P365" s="10">
        <v>21584</v>
      </c>
      <c r="Q365" s="10">
        <v>20946</v>
      </c>
      <c r="R365" s="10">
        <v>20925</v>
      </c>
      <c r="S365" s="10">
        <v>19191</v>
      </c>
      <c r="T365" s="10">
        <v>18035</v>
      </c>
      <c r="U365" s="10">
        <v>17360</v>
      </c>
      <c r="V365" s="10">
        <v>16861</v>
      </c>
      <c r="W365" s="10">
        <v>16408</v>
      </c>
      <c r="X365" s="10">
        <v>14595</v>
      </c>
      <c r="Y365" s="10">
        <v>14199</v>
      </c>
      <c r="AB365" s="26">
        <f t="shared" si="48"/>
        <v>5</v>
      </c>
      <c r="AC365" s="21">
        <f t="shared" si="41"/>
        <v>314638</v>
      </c>
      <c r="AD365" s="21">
        <f t="shared" si="42"/>
        <v>116993</v>
      </c>
      <c r="AE365" s="21">
        <f t="shared" si="43"/>
        <v>431631</v>
      </c>
      <c r="AG365" s="26">
        <f t="shared" si="44"/>
        <v>12</v>
      </c>
      <c r="AH365" s="26">
        <f t="shared" si="45"/>
        <v>2021</v>
      </c>
      <c r="AJ365" s="21">
        <f t="shared" si="46"/>
        <v>22520</v>
      </c>
      <c r="AK365" s="26">
        <f t="shared" si="47"/>
        <v>11</v>
      </c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</row>
    <row r="366" spans="1:51" s="26" customFormat="1" ht="15.75" x14ac:dyDescent="0.25">
      <c r="A366" s="33">
        <v>44553</v>
      </c>
      <c r="B366" s="10">
        <v>13523</v>
      </c>
      <c r="C366" s="10">
        <v>13371</v>
      </c>
      <c r="D366" s="10">
        <v>13400</v>
      </c>
      <c r="E366" s="10">
        <v>13872</v>
      </c>
      <c r="F366" s="10">
        <v>14077</v>
      </c>
      <c r="G366" s="10">
        <v>15210</v>
      </c>
      <c r="H366" s="10">
        <v>15656</v>
      </c>
      <c r="I366" s="10">
        <v>18082</v>
      </c>
      <c r="J366" s="10">
        <v>20308</v>
      </c>
      <c r="K366" s="10">
        <v>21557</v>
      </c>
      <c r="L366" s="10">
        <v>22553</v>
      </c>
      <c r="M366" s="10">
        <v>22156</v>
      </c>
      <c r="N366" s="10">
        <v>21562</v>
      </c>
      <c r="O366" s="10">
        <v>21608</v>
      </c>
      <c r="P366" s="10">
        <v>21147</v>
      </c>
      <c r="Q366" s="10">
        <v>20978</v>
      </c>
      <c r="R366" s="10">
        <v>20958</v>
      </c>
      <c r="S366" s="10">
        <v>19221</v>
      </c>
      <c r="T366" s="10">
        <v>18064</v>
      </c>
      <c r="U366" s="10">
        <v>17388</v>
      </c>
      <c r="V366" s="10">
        <v>16889</v>
      </c>
      <c r="W366" s="10">
        <v>17035</v>
      </c>
      <c r="X366" s="10">
        <v>17359</v>
      </c>
      <c r="Y366" s="10">
        <v>16976</v>
      </c>
      <c r="AB366" s="26">
        <f t="shared" si="48"/>
        <v>5</v>
      </c>
      <c r="AC366" s="21">
        <f t="shared" si="41"/>
        <v>316865</v>
      </c>
      <c r="AD366" s="21">
        <f t="shared" si="42"/>
        <v>116085</v>
      </c>
      <c r="AE366" s="21">
        <f t="shared" si="43"/>
        <v>432950</v>
      </c>
      <c r="AG366" s="26">
        <f t="shared" si="44"/>
        <v>12</v>
      </c>
      <c r="AH366" s="26">
        <f t="shared" si="45"/>
        <v>2021</v>
      </c>
      <c r="AJ366" s="21">
        <f t="shared" si="46"/>
        <v>22553</v>
      </c>
      <c r="AK366" s="26">
        <f t="shared" si="47"/>
        <v>11</v>
      </c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</row>
    <row r="367" spans="1:51" s="26" customFormat="1" ht="15.75" x14ac:dyDescent="0.25">
      <c r="A367" s="33">
        <v>44554</v>
      </c>
      <c r="B367" s="10">
        <v>16935</v>
      </c>
      <c r="C367" s="10">
        <v>16601</v>
      </c>
      <c r="D367" s="10">
        <v>16716</v>
      </c>
      <c r="E367" s="10">
        <v>17216</v>
      </c>
      <c r="F367" s="10">
        <v>16938</v>
      </c>
      <c r="G367" s="10">
        <v>17545</v>
      </c>
      <c r="H367" s="10">
        <v>16601</v>
      </c>
      <c r="I367" s="10">
        <v>18178</v>
      </c>
      <c r="J367" s="10">
        <v>20415</v>
      </c>
      <c r="K367" s="10">
        <v>21671</v>
      </c>
      <c r="L367" s="10">
        <v>22772</v>
      </c>
      <c r="M367" s="10">
        <v>22531</v>
      </c>
      <c r="N367" s="10">
        <v>21748</v>
      </c>
      <c r="O367" s="10">
        <v>21960</v>
      </c>
      <c r="P367" s="10">
        <v>21425</v>
      </c>
      <c r="Q367" s="10">
        <v>21086</v>
      </c>
      <c r="R367" s="10">
        <v>21066</v>
      </c>
      <c r="S367" s="10">
        <v>19320</v>
      </c>
      <c r="T367" s="10">
        <v>18157</v>
      </c>
      <c r="U367" s="10">
        <v>17477</v>
      </c>
      <c r="V367" s="10">
        <v>16976</v>
      </c>
      <c r="W367" s="10">
        <v>16521</v>
      </c>
      <c r="X367" s="10">
        <v>16158</v>
      </c>
      <c r="Y367" s="10">
        <v>15653</v>
      </c>
      <c r="AB367" s="26">
        <f t="shared" si="48"/>
        <v>1</v>
      </c>
      <c r="AC367" s="21">
        <f t="shared" si="41"/>
        <v>0</v>
      </c>
      <c r="AD367" s="21">
        <f t="shared" si="42"/>
        <v>451666</v>
      </c>
      <c r="AE367" s="21">
        <f t="shared" si="43"/>
        <v>451666</v>
      </c>
      <c r="AG367" s="26">
        <f t="shared" si="44"/>
        <v>12</v>
      </c>
      <c r="AH367" s="26">
        <f t="shared" si="45"/>
        <v>2021</v>
      </c>
      <c r="AJ367" s="21">
        <f t="shared" si="46"/>
        <v>22772</v>
      </c>
      <c r="AK367" s="26">
        <f t="shared" si="47"/>
        <v>11</v>
      </c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</row>
    <row r="368" spans="1:51" s="26" customFormat="1" ht="15.75" x14ac:dyDescent="0.25">
      <c r="A368" s="33">
        <v>44555</v>
      </c>
      <c r="B368" s="10">
        <v>15761</v>
      </c>
      <c r="C368" s="10">
        <v>15675</v>
      </c>
      <c r="D368" s="10">
        <v>15808</v>
      </c>
      <c r="E368" s="10">
        <v>15861</v>
      </c>
      <c r="F368" s="10">
        <v>15755</v>
      </c>
      <c r="G368" s="10">
        <v>15994</v>
      </c>
      <c r="H368" s="10">
        <v>15522</v>
      </c>
      <c r="I368" s="10">
        <v>17500</v>
      </c>
      <c r="J368" s="10">
        <v>19562</v>
      </c>
      <c r="K368" s="10">
        <v>20915</v>
      </c>
      <c r="L368" s="10">
        <v>21852</v>
      </c>
      <c r="M368" s="10">
        <v>21466</v>
      </c>
      <c r="N368" s="10">
        <v>20787</v>
      </c>
      <c r="O368" s="10">
        <v>20700</v>
      </c>
      <c r="P368" s="10">
        <v>20226</v>
      </c>
      <c r="Q368" s="10">
        <v>20179</v>
      </c>
      <c r="R368" s="10">
        <v>20369</v>
      </c>
      <c r="S368" s="10">
        <v>18898</v>
      </c>
      <c r="T368" s="10">
        <v>18050</v>
      </c>
      <c r="U368" s="10">
        <v>17248</v>
      </c>
      <c r="V368" s="10">
        <v>16760</v>
      </c>
      <c r="W368" s="10">
        <v>16338</v>
      </c>
      <c r="X368" s="10">
        <v>14641</v>
      </c>
      <c r="Y368" s="10">
        <v>14258</v>
      </c>
      <c r="AB368" s="26">
        <v>8</v>
      </c>
      <c r="AC368" s="21">
        <f t="shared" si="41"/>
        <v>0</v>
      </c>
      <c r="AD368" s="21">
        <f t="shared" si="42"/>
        <v>430125</v>
      </c>
      <c r="AE368" s="21">
        <f t="shared" si="43"/>
        <v>430125</v>
      </c>
      <c r="AG368" s="26">
        <f t="shared" si="44"/>
        <v>12</v>
      </c>
      <c r="AH368" s="26">
        <f t="shared" si="45"/>
        <v>2021</v>
      </c>
      <c r="AJ368" s="21">
        <f t="shared" si="46"/>
        <v>21852</v>
      </c>
      <c r="AK368" s="26">
        <f t="shared" si="47"/>
        <v>11</v>
      </c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</row>
    <row r="369" spans="1:51" s="26" customFormat="1" ht="15.75" x14ac:dyDescent="0.25">
      <c r="A369" s="33">
        <v>44556</v>
      </c>
      <c r="B369" s="10">
        <v>14201</v>
      </c>
      <c r="C369" s="10">
        <v>14302</v>
      </c>
      <c r="D369" s="10">
        <v>14384</v>
      </c>
      <c r="E369" s="10">
        <v>14527</v>
      </c>
      <c r="F369" s="10">
        <v>14432</v>
      </c>
      <c r="G369" s="10">
        <v>14836</v>
      </c>
      <c r="H369" s="10">
        <v>15521</v>
      </c>
      <c r="I369" s="10">
        <v>17499</v>
      </c>
      <c r="J369" s="10">
        <v>19562</v>
      </c>
      <c r="K369" s="10">
        <v>20916</v>
      </c>
      <c r="L369" s="10">
        <v>21854</v>
      </c>
      <c r="M369" s="10">
        <v>21467</v>
      </c>
      <c r="N369" s="10">
        <v>20788</v>
      </c>
      <c r="O369" s="10">
        <v>20700</v>
      </c>
      <c r="P369" s="10">
        <v>20227</v>
      </c>
      <c r="Q369" s="10">
        <v>20180</v>
      </c>
      <c r="R369" s="10">
        <v>20372</v>
      </c>
      <c r="S369" s="10">
        <v>18901</v>
      </c>
      <c r="T369" s="10">
        <v>18053</v>
      </c>
      <c r="U369" s="10">
        <v>17250</v>
      </c>
      <c r="V369" s="10">
        <v>16762</v>
      </c>
      <c r="W369" s="10">
        <v>16340</v>
      </c>
      <c r="X369" s="10">
        <v>14642</v>
      </c>
      <c r="Y369" s="10">
        <v>14259</v>
      </c>
      <c r="AB369" s="26">
        <f t="shared" si="48"/>
        <v>4</v>
      </c>
      <c r="AC369" s="21">
        <f t="shared" si="41"/>
        <v>305513</v>
      </c>
      <c r="AD369" s="21">
        <f t="shared" si="42"/>
        <v>116462</v>
      </c>
      <c r="AE369" s="21">
        <f t="shared" si="43"/>
        <v>421975</v>
      </c>
      <c r="AG369" s="26">
        <f t="shared" si="44"/>
        <v>12</v>
      </c>
      <c r="AH369" s="26">
        <f t="shared" si="45"/>
        <v>2021</v>
      </c>
      <c r="AJ369" s="21">
        <f t="shared" si="46"/>
        <v>21854</v>
      </c>
      <c r="AK369" s="26">
        <f t="shared" si="47"/>
        <v>11</v>
      </c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</row>
    <row r="370" spans="1:51" s="26" customFormat="1" ht="15.75" x14ac:dyDescent="0.25">
      <c r="A370" s="33">
        <v>44557</v>
      </c>
      <c r="B370" s="10">
        <v>14202</v>
      </c>
      <c r="C370" s="10">
        <v>14215</v>
      </c>
      <c r="D370" s="10">
        <v>14457</v>
      </c>
      <c r="E370" s="10">
        <v>14912</v>
      </c>
      <c r="F370" s="10">
        <v>15070</v>
      </c>
      <c r="G370" s="10">
        <v>16015</v>
      </c>
      <c r="H370" s="10">
        <v>15794</v>
      </c>
      <c r="I370" s="10">
        <v>18242</v>
      </c>
      <c r="J370" s="10">
        <v>20487</v>
      </c>
      <c r="K370" s="10">
        <v>21747</v>
      </c>
      <c r="L370" s="10">
        <v>22752</v>
      </c>
      <c r="M370" s="10">
        <v>22351</v>
      </c>
      <c r="N370" s="10">
        <v>21752</v>
      </c>
      <c r="O370" s="10">
        <v>21798</v>
      </c>
      <c r="P370" s="10">
        <v>21281</v>
      </c>
      <c r="Q370" s="10">
        <v>21161</v>
      </c>
      <c r="R370" s="10">
        <v>21142</v>
      </c>
      <c r="S370" s="10">
        <v>19390</v>
      </c>
      <c r="T370" s="10">
        <v>18223</v>
      </c>
      <c r="U370" s="10">
        <v>17540</v>
      </c>
      <c r="V370" s="10">
        <v>17036</v>
      </c>
      <c r="W370" s="10">
        <v>16579</v>
      </c>
      <c r="X370" s="10">
        <v>15286</v>
      </c>
      <c r="Y370" s="10">
        <v>14699</v>
      </c>
      <c r="AB370" s="26">
        <f t="shared" si="48"/>
        <v>5</v>
      </c>
      <c r="AC370" s="21">
        <f t="shared" si="41"/>
        <v>316767</v>
      </c>
      <c r="AD370" s="21">
        <f t="shared" si="42"/>
        <v>119364</v>
      </c>
      <c r="AE370" s="21">
        <f t="shared" si="43"/>
        <v>436131</v>
      </c>
      <c r="AG370" s="26">
        <f t="shared" si="44"/>
        <v>12</v>
      </c>
      <c r="AH370" s="26">
        <f t="shared" si="45"/>
        <v>2021</v>
      </c>
      <c r="AJ370" s="21">
        <f t="shared" si="46"/>
        <v>22752</v>
      </c>
      <c r="AK370" s="26">
        <f t="shared" si="47"/>
        <v>11</v>
      </c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</row>
    <row r="371" spans="1:51" s="26" customFormat="1" ht="15.75" x14ac:dyDescent="0.25">
      <c r="A371" s="33">
        <v>44558</v>
      </c>
      <c r="B371" s="10">
        <v>15079</v>
      </c>
      <c r="C371" s="10">
        <v>15113</v>
      </c>
      <c r="D371" s="10">
        <v>15219</v>
      </c>
      <c r="E371" s="10">
        <v>15500</v>
      </c>
      <c r="F371" s="10">
        <v>15477</v>
      </c>
      <c r="G371" s="10">
        <v>16243</v>
      </c>
      <c r="H371" s="10">
        <v>15956</v>
      </c>
      <c r="I371" s="10">
        <v>18429</v>
      </c>
      <c r="J371" s="10">
        <v>20697</v>
      </c>
      <c r="K371" s="10">
        <v>21971</v>
      </c>
      <c r="L371" s="10">
        <v>22987</v>
      </c>
      <c r="M371" s="10">
        <v>23379</v>
      </c>
      <c r="N371" s="10">
        <v>23099</v>
      </c>
      <c r="O371" s="10">
        <v>23483</v>
      </c>
      <c r="P371" s="10">
        <v>22806</v>
      </c>
      <c r="Q371" s="10">
        <v>21379</v>
      </c>
      <c r="R371" s="10">
        <v>21359</v>
      </c>
      <c r="S371" s="10">
        <v>19589</v>
      </c>
      <c r="T371" s="10">
        <v>18410</v>
      </c>
      <c r="U371" s="10">
        <v>17720</v>
      </c>
      <c r="V371" s="10">
        <v>17211</v>
      </c>
      <c r="W371" s="10">
        <v>16749</v>
      </c>
      <c r="X371" s="10">
        <v>15111</v>
      </c>
      <c r="Y371" s="10">
        <v>14493</v>
      </c>
      <c r="AB371" s="26">
        <f t="shared" si="48"/>
        <v>7</v>
      </c>
      <c r="AC371" s="21">
        <f t="shared" si="41"/>
        <v>0</v>
      </c>
      <c r="AD371" s="21">
        <f t="shared" si="42"/>
        <v>447459</v>
      </c>
      <c r="AE371" s="21">
        <f t="shared" si="43"/>
        <v>447459</v>
      </c>
      <c r="AG371" s="26">
        <f t="shared" si="44"/>
        <v>12</v>
      </c>
      <c r="AH371" s="26">
        <f t="shared" si="45"/>
        <v>2021</v>
      </c>
      <c r="AJ371" s="21">
        <f t="shared" si="46"/>
        <v>23483</v>
      </c>
      <c r="AK371" s="26">
        <f t="shared" si="47"/>
        <v>14</v>
      </c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</row>
    <row r="372" spans="1:51" s="26" customFormat="1" ht="15.75" x14ac:dyDescent="0.25">
      <c r="A372" s="33">
        <v>44559</v>
      </c>
      <c r="B372" s="10">
        <v>15005</v>
      </c>
      <c r="C372" s="10">
        <v>15000</v>
      </c>
      <c r="D372" s="10">
        <v>15098</v>
      </c>
      <c r="E372" s="10">
        <v>15605</v>
      </c>
      <c r="F372" s="10">
        <v>15666</v>
      </c>
      <c r="G372" s="10">
        <v>16445</v>
      </c>
      <c r="H372" s="10">
        <v>15985</v>
      </c>
      <c r="I372" s="10">
        <v>18463</v>
      </c>
      <c r="J372" s="10">
        <v>20735</v>
      </c>
      <c r="K372" s="10">
        <v>22010</v>
      </c>
      <c r="L372" s="10">
        <v>23027</v>
      </c>
      <c r="M372" s="10">
        <v>22622</v>
      </c>
      <c r="N372" s="10">
        <v>22016</v>
      </c>
      <c r="O372" s="10">
        <v>22699</v>
      </c>
      <c r="P372" s="10">
        <v>22173</v>
      </c>
      <c r="Q372" s="10">
        <v>21418</v>
      </c>
      <c r="R372" s="10">
        <v>21398</v>
      </c>
      <c r="S372" s="10">
        <v>19625</v>
      </c>
      <c r="T372" s="10">
        <v>18443</v>
      </c>
      <c r="U372" s="10">
        <v>17753</v>
      </c>
      <c r="V372" s="10">
        <v>17242</v>
      </c>
      <c r="W372" s="10">
        <v>16779</v>
      </c>
      <c r="X372" s="10">
        <v>15639</v>
      </c>
      <c r="Y372" s="10">
        <v>14950</v>
      </c>
      <c r="AB372" s="26">
        <f t="shared" si="48"/>
        <v>3</v>
      </c>
      <c r="AC372" s="21">
        <f t="shared" si="41"/>
        <v>322042</v>
      </c>
      <c r="AD372" s="21">
        <f t="shared" si="42"/>
        <v>123754</v>
      </c>
      <c r="AE372" s="21">
        <f t="shared" si="43"/>
        <v>445796</v>
      </c>
      <c r="AG372" s="26">
        <f t="shared" si="44"/>
        <v>12</v>
      </c>
      <c r="AH372" s="26">
        <f t="shared" si="45"/>
        <v>2021</v>
      </c>
      <c r="AJ372" s="21">
        <f t="shared" si="46"/>
        <v>23027</v>
      </c>
      <c r="AK372" s="26">
        <f t="shared" si="47"/>
        <v>11</v>
      </c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</row>
    <row r="373" spans="1:51" s="26" customFormat="1" ht="15.75" x14ac:dyDescent="0.25">
      <c r="A373" s="33">
        <v>44560</v>
      </c>
      <c r="B373" s="10">
        <v>14929</v>
      </c>
      <c r="C373" s="10">
        <v>14986</v>
      </c>
      <c r="D373" s="10">
        <v>14965</v>
      </c>
      <c r="E373" s="10">
        <v>15472</v>
      </c>
      <c r="F373" s="10">
        <v>15396</v>
      </c>
      <c r="G373" s="10">
        <v>16149</v>
      </c>
      <c r="H373" s="10">
        <v>15980</v>
      </c>
      <c r="I373" s="10">
        <v>18457</v>
      </c>
      <c r="J373" s="10">
        <v>20728</v>
      </c>
      <c r="K373" s="10">
        <v>22004</v>
      </c>
      <c r="L373" s="10">
        <v>23021</v>
      </c>
      <c r="M373" s="10">
        <v>22620</v>
      </c>
      <c r="N373" s="10">
        <v>22640</v>
      </c>
      <c r="O373" s="10">
        <v>23068</v>
      </c>
      <c r="P373" s="10">
        <v>22318</v>
      </c>
      <c r="Q373" s="10">
        <v>21411</v>
      </c>
      <c r="R373" s="10">
        <v>21391</v>
      </c>
      <c r="S373" s="10">
        <v>19618</v>
      </c>
      <c r="T373" s="10">
        <v>18437</v>
      </c>
      <c r="U373" s="10">
        <v>17746</v>
      </c>
      <c r="V373" s="10">
        <v>17236</v>
      </c>
      <c r="W373" s="10">
        <v>16774</v>
      </c>
      <c r="X373" s="10">
        <v>15059</v>
      </c>
      <c r="Y373" s="10">
        <v>14515</v>
      </c>
      <c r="AB373" s="26">
        <f t="shared" si="48"/>
        <v>4</v>
      </c>
      <c r="AC373" s="21">
        <f t="shared" si="41"/>
        <v>322528</v>
      </c>
      <c r="AD373" s="21">
        <f t="shared" si="42"/>
        <v>122392</v>
      </c>
      <c r="AE373" s="21">
        <f t="shared" si="43"/>
        <v>444920</v>
      </c>
      <c r="AG373" s="26">
        <f t="shared" si="44"/>
        <v>12</v>
      </c>
      <c r="AH373" s="26">
        <f t="shared" si="45"/>
        <v>2021</v>
      </c>
      <c r="AJ373" s="21">
        <f t="shared" si="46"/>
        <v>23068</v>
      </c>
      <c r="AK373" s="26">
        <f t="shared" si="47"/>
        <v>14</v>
      </c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</row>
    <row r="374" spans="1:51" s="26" customFormat="1" ht="15.75" x14ac:dyDescent="0.25">
      <c r="A374" s="33">
        <v>44561</v>
      </c>
      <c r="B374" s="10">
        <v>13916</v>
      </c>
      <c r="C374" s="10">
        <v>14236</v>
      </c>
      <c r="D374" s="10">
        <v>14259</v>
      </c>
      <c r="E374" s="10">
        <v>14664</v>
      </c>
      <c r="F374" s="10">
        <v>14525</v>
      </c>
      <c r="G374" s="10">
        <v>15526</v>
      </c>
      <c r="H374" s="10">
        <v>15626</v>
      </c>
      <c r="I374" s="10">
        <v>18049</v>
      </c>
      <c r="J374" s="10">
        <v>20271</v>
      </c>
      <c r="K374" s="10">
        <v>21519</v>
      </c>
      <c r="L374" s="10">
        <v>22514</v>
      </c>
      <c r="M374" s="10">
        <v>22118</v>
      </c>
      <c r="N374" s="10">
        <v>21934</v>
      </c>
      <c r="O374" s="10">
        <v>22286</v>
      </c>
      <c r="P374" s="10">
        <v>21578</v>
      </c>
      <c r="Q374" s="10">
        <v>20940</v>
      </c>
      <c r="R374" s="10">
        <v>20919</v>
      </c>
      <c r="S374" s="10">
        <v>19185</v>
      </c>
      <c r="T374" s="10">
        <v>18029</v>
      </c>
      <c r="U374" s="10">
        <v>17354</v>
      </c>
      <c r="V374" s="10">
        <v>16855</v>
      </c>
      <c r="W374" s="10">
        <v>16402</v>
      </c>
      <c r="X374" s="10">
        <v>14589</v>
      </c>
      <c r="Y374" s="10">
        <v>14193</v>
      </c>
      <c r="AB374" s="26">
        <f t="shared" si="48"/>
        <v>6</v>
      </c>
      <c r="AC374" s="21">
        <f t="shared" si="41"/>
        <v>314542</v>
      </c>
      <c r="AD374" s="21">
        <f t="shared" si="42"/>
        <v>116945</v>
      </c>
      <c r="AE374" s="21">
        <f t="shared" si="43"/>
        <v>431487</v>
      </c>
      <c r="AG374" s="26">
        <f t="shared" si="44"/>
        <v>12</v>
      </c>
      <c r="AH374" s="26">
        <f t="shared" si="45"/>
        <v>2021</v>
      </c>
      <c r="AJ374" s="21">
        <f t="shared" si="46"/>
        <v>22514</v>
      </c>
      <c r="AK374" s="26">
        <f t="shared" si="47"/>
        <v>11</v>
      </c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</row>
    <row r="375" spans="1:51" s="26" customFormat="1" ht="15.75" x14ac:dyDescent="0.25">
      <c r="A375" s="33">
        <v>44562</v>
      </c>
      <c r="B375" s="10">
        <v>15093</v>
      </c>
      <c r="C375" s="10">
        <v>14949</v>
      </c>
      <c r="D375" s="10">
        <v>14926</v>
      </c>
      <c r="E375" s="10">
        <v>14988</v>
      </c>
      <c r="F375" s="10">
        <v>15536</v>
      </c>
      <c r="G375" s="10">
        <v>16282</v>
      </c>
      <c r="H375" s="10">
        <v>17049</v>
      </c>
      <c r="I375" s="10">
        <v>20425</v>
      </c>
      <c r="J375" s="10">
        <v>21609</v>
      </c>
      <c r="K375" s="10">
        <v>23008</v>
      </c>
      <c r="L375" s="10">
        <v>24136</v>
      </c>
      <c r="M375" s="10">
        <v>23702</v>
      </c>
      <c r="N375" s="10">
        <v>23221</v>
      </c>
      <c r="O375" s="10">
        <v>22959</v>
      </c>
      <c r="P375" s="10">
        <v>22585</v>
      </c>
      <c r="Q375" s="10">
        <v>22535</v>
      </c>
      <c r="R375" s="10">
        <v>22316</v>
      </c>
      <c r="S375" s="10">
        <v>20592</v>
      </c>
      <c r="T375" s="10">
        <v>19561</v>
      </c>
      <c r="U375" s="10">
        <v>18923</v>
      </c>
      <c r="V375" s="10">
        <v>18091</v>
      </c>
      <c r="W375" s="10">
        <v>17709</v>
      </c>
      <c r="X375" s="10">
        <v>16096</v>
      </c>
      <c r="Y375" s="10">
        <v>15414</v>
      </c>
      <c r="AB375" s="26">
        <v>8</v>
      </c>
      <c r="AC375" s="21">
        <f t="shared" si="41"/>
        <v>0</v>
      </c>
      <c r="AD375" s="21">
        <f t="shared" si="42"/>
        <v>461705</v>
      </c>
      <c r="AE375" s="21">
        <f t="shared" si="43"/>
        <v>461705</v>
      </c>
      <c r="AG375" s="26">
        <f t="shared" si="44"/>
        <v>1</v>
      </c>
      <c r="AH375" s="26">
        <f t="shared" si="45"/>
        <v>2022</v>
      </c>
      <c r="AJ375" s="21">
        <f t="shared" si="46"/>
        <v>24136</v>
      </c>
      <c r="AK375" s="26">
        <f t="shared" si="47"/>
        <v>11</v>
      </c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</row>
    <row r="376" spans="1:51" ht="15.75" x14ac:dyDescent="0.25">
      <c r="A376" s="33">
        <v>44563</v>
      </c>
      <c r="B376" s="10">
        <v>15002</v>
      </c>
      <c r="C376" s="10">
        <v>14859</v>
      </c>
      <c r="D376" s="10">
        <v>14825</v>
      </c>
      <c r="E376" s="10">
        <v>14988</v>
      </c>
      <c r="F376" s="10">
        <v>15535</v>
      </c>
      <c r="G376" s="10">
        <v>16281</v>
      </c>
      <c r="H376" s="10">
        <v>17048</v>
      </c>
      <c r="I376" s="10">
        <v>20425</v>
      </c>
      <c r="J376" s="10">
        <v>21609</v>
      </c>
      <c r="K376" s="10">
        <v>23009</v>
      </c>
      <c r="L376" s="10">
        <v>24136</v>
      </c>
      <c r="M376" s="10">
        <v>23703</v>
      </c>
      <c r="N376" s="10">
        <v>23221</v>
      </c>
      <c r="O376" s="10">
        <v>22964</v>
      </c>
      <c r="P376" s="10">
        <v>22593</v>
      </c>
      <c r="Q376" s="10">
        <v>22536</v>
      </c>
      <c r="R376" s="10">
        <v>22318</v>
      </c>
      <c r="S376" s="10">
        <v>20593</v>
      </c>
      <c r="T376" s="10">
        <v>19563</v>
      </c>
      <c r="U376" s="10">
        <v>18924</v>
      </c>
      <c r="V376" s="10">
        <v>18092</v>
      </c>
      <c r="W376" s="10">
        <v>17710</v>
      </c>
      <c r="X376" s="10">
        <v>16229</v>
      </c>
      <c r="Y376" s="10">
        <v>15832</v>
      </c>
      <c r="AB376" s="13">
        <f t="shared" si="48"/>
        <v>7</v>
      </c>
      <c r="AC376" s="5">
        <f t="shared" si="41"/>
        <v>0</v>
      </c>
      <c r="AD376" s="5">
        <f t="shared" si="42"/>
        <v>461995</v>
      </c>
      <c r="AE376" s="5">
        <f t="shared" si="43"/>
        <v>461995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24136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3">
        <v>44564</v>
      </c>
      <c r="B377" s="10">
        <v>15677</v>
      </c>
      <c r="C377" s="10">
        <v>15937</v>
      </c>
      <c r="D377" s="10">
        <v>16370</v>
      </c>
      <c r="E377" s="10">
        <v>16706</v>
      </c>
      <c r="F377" s="10">
        <v>17723</v>
      </c>
      <c r="G377" s="10">
        <v>18081</v>
      </c>
      <c r="H377" s="10">
        <v>17370</v>
      </c>
      <c r="I377" s="10">
        <v>21384</v>
      </c>
      <c r="J377" s="10">
        <v>22656</v>
      </c>
      <c r="K377" s="10">
        <v>23823</v>
      </c>
      <c r="L377" s="10">
        <v>25135</v>
      </c>
      <c r="M377" s="10">
        <v>25885</v>
      </c>
      <c r="N377" s="10">
        <v>25993</v>
      </c>
      <c r="O377" s="10">
        <v>25701</v>
      </c>
      <c r="P377" s="10">
        <v>25751</v>
      </c>
      <c r="Q377" s="10">
        <v>25282</v>
      </c>
      <c r="R377" s="10">
        <v>24063</v>
      </c>
      <c r="S377" s="10">
        <v>21692</v>
      </c>
      <c r="T377" s="10">
        <v>20259</v>
      </c>
      <c r="U377" s="10">
        <v>19166</v>
      </c>
      <c r="V377" s="10">
        <v>18554</v>
      </c>
      <c r="W377" s="10">
        <v>19204</v>
      </c>
      <c r="X377" s="10">
        <v>18615</v>
      </c>
      <c r="Y377" s="10">
        <v>18330</v>
      </c>
      <c r="AB377" s="13">
        <f t="shared" si="48"/>
        <v>3</v>
      </c>
      <c r="AC377" s="5">
        <f t="shared" si="41"/>
        <v>363163</v>
      </c>
      <c r="AD377" s="5">
        <f t="shared" si="42"/>
        <v>136194</v>
      </c>
      <c r="AE377" s="5">
        <f t="shared" si="43"/>
        <v>499357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25993</v>
      </c>
      <c r="AK377" s="12">
        <f t="shared" si="47"/>
        <v>13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3">
        <v>44565</v>
      </c>
      <c r="B378" s="10">
        <v>18181</v>
      </c>
      <c r="C378" s="10">
        <v>18664</v>
      </c>
      <c r="D378" s="10">
        <v>18966</v>
      </c>
      <c r="E378" s="10">
        <v>19422</v>
      </c>
      <c r="F378" s="10">
        <v>20199</v>
      </c>
      <c r="G378" s="10">
        <v>20398</v>
      </c>
      <c r="H378" s="10">
        <v>19336</v>
      </c>
      <c r="I378" s="10">
        <v>22411</v>
      </c>
      <c r="J378" s="10">
        <v>23931</v>
      </c>
      <c r="K378" s="10">
        <v>24922</v>
      </c>
      <c r="L378" s="10">
        <v>25673</v>
      </c>
      <c r="M378" s="10">
        <v>25223</v>
      </c>
      <c r="N378" s="10">
        <v>25392</v>
      </c>
      <c r="O378" s="10">
        <v>25494</v>
      </c>
      <c r="P378" s="10">
        <v>25749</v>
      </c>
      <c r="Q378" s="10">
        <v>25626</v>
      </c>
      <c r="R378" s="10">
        <v>24355</v>
      </c>
      <c r="S378" s="10">
        <v>21909</v>
      </c>
      <c r="T378" s="10">
        <v>20181</v>
      </c>
      <c r="U378" s="10">
        <v>19173</v>
      </c>
      <c r="V378" s="10">
        <v>18467</v>
      </c>
      <c r="W378" s="10">
        <v>18835</v>
      </c>
      <c r="X378" s="10">
        <v>18221</v>
      </c>
      <c r="Y378" s="10">
        <v>17659</v>
      </c>
      <c r="AB378" s="13">
        <f t="shared" si="48"/>
        <v>1</v>
      </c>
      <c r="AC378" s="5">
        <f t="shared" si="41"/>
        <v>0</v>
      </c>
      <c r="AD378" s="5">
        <f t="shared" si="42"/>
        <v>518387</v>
      </c>
      <c r="AE378" s="5">
        <f t="shared" si="43"/>
        <v>518387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25749</v>
      </c>
      <c r="AK378" s="12">
        <f t="shared" si="47"/>
        <v>15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3">
        <v>44566</v>
      </c>
      <c r="B379" s="10">
        <v>17297</v>
      </c>
      <c r="C379" s="10">
        <v>17432</v>
      </c>
      <c r="D379" s="10">
        <v>18235</v>
      </c>
      <c r="E379" s="10">
        <v>18095</v>
      </c>
      <c r="F379" s="10">
        <v>18510</v>
      </c>
      <c r="G379" s="10">
        <v>18809</v>
      </c>
      <c r="H379" s="10">
        <v>18005</v>
      </c>
      <c r="I379" s="10">
        <v>21398</v>
      </c>
      <c r="J379" s="10">
        <v>22670</v>
      </c>
      <c r="K379" s="10">
        <v>23838</v>
      </c>
      <c r="L379" s="10">
        <v>25018</v>
      </c>
      <c r="M379" s="10">
        <v>24783</v>
      </c>
      <c r="N379" s="10">
        <v>24972</v>
      </c>
      <c r="O379" s="10">
        <v>24390</v>
      </c>
      <c r="P379" s="10">
        <v>23906</v>
      </c>
      <c r="Q379" s="10">
        <v>23714</v>
      </c>
      <c r="R379" s="10">
        <v>23267</v>
      </c>
      <c r="S379" s="10">
        <v>21007</v>
      </c>
      <c r="T379" s="10">
        <v>19805</v>
      </c>
      <c r="U379" s="10">
        <v>19177</v>
      </c>
      <c r="V379" s="10">
        <v>18372</v>
      </c>
      <c r="W379" s="10">
        <v>17955</v>
      </c>
      <c r="X379" s="10">
        <v>16142</v>
      </c>
      <c r="Y379" s="10">
        <v>15459</v>
      </c>
      <c r="AB379" s="13">
        <f t="shared" si="48"/>
        <v>6</v>
      </c>
      <c r="AC379" s="5">
        <f t="shared" si="41"/>
        <v>350414</v>
      </c>
      <c r="AD379" s="5">
        <f t="shared" si="42"/>
        <v>141842</v>
      </c>
      <c r="AE379" s="5">
        <f t="shared" si="43"/>
        <v>492256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25018</v>
      </c>
      <c r="AK379" s="12">
        <f t="shared" si="47"/>
        <v>11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3">
        <v>44567</v>
      </c>
      <c r="B380" s="10">
        <v>15052</v>
      </c>
      <c r="C380" s="10">
        <v>14902</v>
      </c>
      <c r="D380" s="10">
        <v>14783</v>
      </c>
      <c r="E380" s="10">
        <v>15146</v>
      </c>
      <c r="F380" s="10">
        <v>15693</v>
      </c>
      <c r="G380" s="10">
        <v>16535</v>
      </c>
      <c r="H380" s="10">
        <v>17249</v>
      </c>
      <c r="I380" s="10">
        <v>21403</v>
      </c>
      <c r="J380" s="10">
        <v>22676</v>
      </c>
      <c r="K380" s="10">
        <v>23843</v>
      </c>
      <c r="L380" s="10">
        <v>25023</v>
      </c>
      <c r="M380" s="10">
        <v>24637</v>
      </c>
      <c r="N380" s="10">
        <v>24258</v>
      </c>
      <c r="O380" s="10">
        <v>24017</v>
      </c>
      <c r="P380" s="10">
        <v>23563</v>
      </c>
      <c r="Q380" s="10">
        <v>23720</v>
      </c>
      <c r="R380" s="10">
        <v>23274</v>
      </c>
      <c r="S380" s="10">
        <v>21013</v>
      </c>
      <c r="T380" s="10">
        <v>19810</v>
      </c>
      <c r="U380" s="10">
        <v>19182</v>
      </c>
      <c r="V380" s="10">
        <v>18378</v>
      </c>
      <c r="W380" s="10">
        <v>17961</v>
      </c>
      <c r="X380" s="10">
        <v>16147</v>
      </c>
      <c r="Y380" s="10">
        <v>15488</v>
      </c>
      <c r="AB380" s="13">
        <f t="shared" si="48"/>
        <v>1</v>
      </c>
      <c r="AC380" s="5">
        <f t="shared" si="41"/>
        <v>0</v>
      </c>
      <c r="AD380" s="5">
        <f t="shared" si="42"/>
        <v>473753</v>
      </c>
      <c r="AE380" s="5">
        <f t="shared" si="43"/>
        <v>473753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25023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3">
        <v>44568</v>
      </c>
      <c r="B381" s="10">
        <v>15183</v>
      </c>
      <c r="C381" s="10">
        <v>15291</v>
      </c>
      <c r="D381" s="10">
        <v>15531</v>
      </c>
      <c r="E381" s="10">
        <v>15801</v>
      </c>
      <c r="F381" s="10">
        <v>16342</v>
      </c>
      <c r="G381" s="10">
        <v>16536</v>
      </c>
      <c r="H381" s="10">
        <v>17249</v>
      </c>
      <c r="I381" s="10">
        <v>21403</v>
      </c>
      <c r="J381" s="10">
        <v>22676</v>
      </c>
      <c r="K381" s="10">
        <v>23845</v>
      </c>
      <c r="L381" s="10">
        <v>25025</v>
      </c>
      <c r="M381" s="10">
        <v>24639</v>
      </c>
      <c r="N381" s="10">
        <v>25043</v>
      </c>
      <c r="O381" s="10">
        <v>25070</v>
      </c>
      <c r="P381" s="10">
        <v>24698</v>
      </c>
      <c r="Q381" s="10">
        <v>23769</v>
      </c>
      <c r="R381" s="10">
        <v>23275</v>
      </c>
      <c r="S381" s="10">
        <v>21014</v>
      </c>
      <c r="T381" s="10">
        <v>19811</v>
      </c>
      <c r="U381" s="10">
        <v>19183</v>
      </c>
      <c r="V381" s="10">
        <v>18378</v>
      </c>
      <c r="W381" s="10">
        <v>17961</v>
      </c>
      <c r="X381" s="10">
        <v>16689</v>
      </c>
      <c r="Y381" s="10">
        <v>16273</v>
      </c>
      <c r="AB381" s="13">
        <f t="shared" si="48"/>
        <v>6</v>
      </c>
      <c r="AC381" s="5">
        <f t="shared" si="41"/>
        <v>352479</v>
      </c>
      <c r="AD381" s="5">
        <f t="shared" si="42"/>
        <v>128206</v>
      </c>
      <c r="AE381" s="5">
        <f t="shared" si="43"/>
        <v>480685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25070</v>
      </c>
      <c r="AK381" s="12">
        <f t="shared" si="47"/>
        <v>14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3">
        <v>44569</v>
      </c>
      <c r="B382" s="10">
        <v>15780</v>
      </c>
      <c r="C382" s="10">
        <v>15883</v>
      </c>
      <c r="D382" s="10">
        <v>16257</v>
      </c>
      <c r="E382" s="10">
        <v>16493</v>
      </c>
      <c r="F382" s="10">
        <v>17098</v>
      </c>
      <c r="G382" s="10">
        <v>17057</v>
      </c>
      <c r="H382" s="10">
        <v>17081</v>
      </c>
      <c r="I382" s="10">
        <v>20464</v>
      </c>
      <c r="J382" s="10">
        <v>21650</v>
      </c>
      <c r="K382" s="10">
        <v>23052</v>
      </c>
      <c r="L382" s="10">
        <v>24181</v>
      </c>
      <c r="M382" s="10">
        <v>23746</v>
      </c>
      <c r="N382" s="10">
        <v>23263</v>
      </c>
      <c r="O382" s="10">
        <v>23001</v>
      </c>
      <c r="P382" s="10">
        <v>22626</v>
      </c>
      <c r="Q382" s="10">
        <v>22576</v>
      </c>
      <c r="R382" s="10">
        <v>22358</v>
      </c>
      <c r="S382" s="10">
        <v>20631</v>
      </c>
      <c r="T382" s="10">
        <v>19598</v>
      </c>
      <c r="U382" s="10">
        <v>18958</v>
      </c>
      <c r="V382" s="10">
        <v>18126</v>
      </c>
      <c r="W382" s="10">
        <v>18587</v>
      </c>
      <c r="X382" s="10">
        <v>18202</v>
      </c>
      <c r="Y382" s="10">
        <v>17732</v>
      </c>
      <c r="AB382" s="13">
        <f t="shared" si="48"/>
        <v>1</v>
      </c>
      <c r="AC382" s="5">
        <f t="shared" si="41"/>
        <v>0</v>
      </c>
      <c r="AD382" s="5">
        <f t="shared" si="42"/>
        <v>474400</v>
      </c>
      <c r="AE382" s="5">
        <f t="shared" si="43"/>
        <v>474400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24181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3">
        <v>44570</v>
      </c>
      <c r="B383" s="10">
        <v>17413</v>
      </c>
      <c r="C383" s="10">
        <v>17281</v>
      </c>
      <c r="D383" s="10">
        <v>17284</v>
      </c>
      <c r="E383" s="10">
        <v>17174</v>
      </c>
      <c r="F383" s="10">
        <v>17246</v>
      </c>
      <c r="G383" s="10">
        <v>16746</v>
      </c>
      <c r="H383" s="10">
        <v>17081</v>
      </c>
      <c r="I383" s="10">
        <v>20463</v>
      </c>
      <c r="J383" s="10">
        <v>21650</v>
      </c>
      <c r="K383" s="10">
        <v>23051</v>
      </c>
      <c r="L383" s="10">
        <v>24181</v>
      </c>
      <c r="M383" s="10">
        <v>23746</v>
      </c>
      <c r="N383" s="10">
        <v>23264</v>
      </c>
      <c r="O383" s="10">
        <v>23060</v>
      </c>
      <c r="P383" s="10">
        <v>22627</v>
      </c>
      <c r="Q383" s="10">
        <v>22576</v>
      </c>
      <c r="R383" s="10">
        <v>22358</v>
      </c>
      <c r="S383" s="10">
        <v>20630</v>
      </c>
      <c r="T383" s="10">
        <v>19597</v>
      </c>
      <c r="U383" s="10">
        <v>18957</v>
      </c>
      <c r="V383" s="10">
        <v>18125</v>
      </c>
      <c r="W383" s="10">
        <v>17741</v>
      </c>
      <c r="X383" s="10">
        <v>16125</v>
      </c>
      <c r="Y383" s="10">
        <v>15442</v>
      </c>
      <c r="AB383" s="13">
        <f t="shared" si="48"/>
        <v>3</v>
      </c>
      <c r="AC383" s="5">
        <f t="shared" si="41"/>
        <v>338151</v>
      </c>
      <c r="AD383" s="5">
        <f t="shared" si="42"/>
        <v>135667</v>
      </c>
      <c r="AE383" s="5">
        <f t="shared" si="43"/>
        <v>473818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24181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3">
        <v>44571</v>
      </c>
      <c r="B384" s="10">
        <v>15058</v>
      </c>
      <c r="C384" s="10">
        <v>14909</v>
      </c>
      <c r="D384" s="10">
        <v>14789</v>
      </c>
      <c r="E384" s="10">
        <v>15362</v>
      </c>
      <c r="F384" s="10">
        <v>16260</v>
      </c>
      <c r="G384" s="10">
        <v>16975</v>
      </c>
      <c r="H384" s="10">
        <v>17257</v>
      </c>
      <c r="I384" s="10">
        <v>21412</v>
      </c>
      <c r="J384" s="10">
        <v>22685</v>
      </c>
      <c r="K384" s="10">
        <v>23854</v>
      </c>
      <c r="L384" s="10">
        <v>25034</v>
      </c>
      <c r="M384" s="10">
        <v>24648</v>
      </c>
      <c r="N384" s="10">
        <v>24270</v>
      </c>
      <c r="O384" s="10">
        <v>24028</v>
      </c>
      <c r="P384" s="10">
        <v>23590</v>
      </c>
      <c r="Q384" s="10">
        <v>23731</v>
      </c>
      <c r="R384" s="10">
        <v>23284</v>
      </c>
      <c r="S384" s="10">
        <v>21144</v>
      </c>
      <c r="T384" s="10">
        <v>19819</v>
      </c>
      <c r="U384" s="10">
        <v>19191</v>
      </c>
      <c r="V384" s="10">
        <v>18387</v>
      </c>
      <c r="W384" s="10">
        <v>18919</v>
      </c>
      <c r="X384" s="10">
        <v>18368</v>
      </c>
      <c r="Y384" s="10">
        <v>18039</v>
      </c>
      <c r="AB384" s="13">
        <f t="shared" si="48"/>
        <v>7</v>
      </c>
      <c r="AC384" s="5">
        <f t="shared" si="41"/>
        <v>0</v>
      </c>
      <c r="AD384" s="5">
        <f t="shared" si="42"/>
        <v>481013</v>
      </c>
      <c r="AE384" s="5">
        <f t="shared" si="43"/>
        <v>481013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25034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3">
        <v>44572</v>
      </c>
      <c r="B385" s="10">
        <v>17700</v>
      </c>
      <c r="C385" s="10">
        <v>18010</v>
      </c>
      <c r="D385" s="10">
        <v>18558</v>
      </c>
      <c r="E385" s="10">
        <v>19080</v>
      </c>
      <c r="F385" s="10">
        <v>19876</v>
      </c>
      <c r="G385" s="10">
        <v>20454</v>
      </c>
      <c r="H385" s="10">
        <v>19433</v>
      </c>
      <c r="I385" s="10">
        <v>23018</v>
      </c>
      <c r="J385" s="10">
        <v>24612</v>
      </c>
      <c r="K385" s="10">
        <v>25958</v>
      </c>
      <c r="L385" s="10">
        <v>27120</v>
      </c>
      <c r="M385" s="10">
        <v>26784</v>
      </c>
      <c r="N385" s="10">
        <v>27073</v>
      </c>
      <c r="O385" s="10">
        <v>26955</v>
      </c>
      <c r="P385" s="10">
        <v>27026</v>
      </c>
      <c r="Q385" s="10">
        <v>26755</v>
      </c>
      <c r="R385" s="10">
        <v>25639</v>
      </c>
      <c r="S385" s="10">
        <v>23438</v>
      </c>
      <c r="T385" s="10">
        <v>21942</v>
      </c>
      <c r="U385" s="10">
        <v>20508</v>
      </c>
      <c r="V385" s="10">
        <v>20381</v>
      </c>
      <c r="W385" s="10">
        <v>21165</v>
      </c>
      <c r="X385" s="10">
        <v>20568</v>
      </c>
      <c r="Y385" s="10">
        <v>20206</v>
      </c>
      <c r="AB385" s="13">
        <f t="shared" si="48"/>
        <v>3</v>
      </c>
      <c r="AC385" s="5">
        <f t="shared" si="41"/>
        <v>388942</v>
      </c>
      <c r="AD385" s="5">
        <f t="shared" si="42"/>
        <v>153317</v>
      </c>
      <c r="AE385" s="5">
        <f t="shared" si="43"/>
        <v>542259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27120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3">
        <v>44573</v>
      </c>
      <c r="B386" s="10">
        <v>20112</v>
      </c>
      <c r="C386" s="10">
        <v>20591</v>
      </c>
      <c r="D386" s="10">
        <v>20826</v>
      </c>
      <c r="E386" s="10">
        <v>21051</v>
      </c>
      <c r="F386" s="10">
        <v>21546</v>
      </c>
      <c r="G386" s="10">
        <v>21550</v>
      </c>
      <c r="H386" s="10">
        <v>20086</v>
      </c>
      <c r="I386" s="10">
        <v>23233</v>
      </c>
      <c r="J386" s="10">
        <v>24781</v>
      </c>
      <c r="K386" s="10">
        <v>26257</v>
      </c>
      <c r="L386" s="10">
        <v>27518</v>
      </c>
      <c r="M386" s="10">
        <v>27039</v>
      </c>
      <c r="N386" s="10">
        <v>27269</v>
      </c>
      <c r="O386" s="10">
        <v>27208</v>
      </c>
      <c r="P386" s="10">
        <v>26735</v>
      </c>
      <c r="Q386" s="10">
        <v>25815</v>
      </c>
      <c r="R386" s="10">
        <v>24368</v>
      </c>
      <c r="S386" s="10">
        <v>21625</v>
      </c>
      <c r="T386" s="10">
        <v>19953</v>
      </c>
      <c r="U386" s="10">
        <v>19192</v>
      </c>
      <c r="V386" s="10">
        <v>18387</v>
      </c>
      <c r="W386" s="10">
        <v>18303</v>
      </c>
      <c r="X386" s="10">
        <v>17402</v>
      </c>
      <c r="Y386" s="10">
        <v>16827</v>
      </c>
      <c r="AB386" s="13">
        <f t="shared" si="48"/>
        <v>7</v>
      </c>
      <c r="AC386" s="5">
        <f t="shared" si="41"/>
        <v>0</v>
      </c>
      <c r="AD386" s="5">
        <f t="shared" si="42"/>
        <v>537674</v>
      </c>
      <c r="AE386" s="5">
        <f t="shared" si="43"/>
        <v>537674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27518</v>
      </c>
      <c r="AK386" s="12">
        <f t="shared" si="47"/>
        <v>11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3">
        <v>44574</v>
      </c>
      <c r="B387" s="10">
        <v>16437</v>
      </c>
      <c r="C387" s="10">
        <v>16666</v>
      </c>
      <c r="D387" s="10">
        <v>16988</v>
      </c>
      <c r="E387" s="10">
        <v>17311</v>
      </c>
      <c r="F387" s="10">
        <v>17915</v>
      </c>
      <c r="G387" s="10">
        <v>18176</v>
      </c>
      <c r="H387" s="10">
        <v>17280</v>
      </c>
      <c r="I387" s="10">
        <v>21405</v>
      </c>
      <c r="J387" s="10">
        <v>22678</v>
      </c>
      <c r="K387" s="10">
        <v>23846</v>
      </c>
      <c r="L387" s="10">
        <v>25026</v>
      </c>
      <c r="M387" s="10">
        <v>24640</v>
      </c>
      <c r="N387" s="10">
        <v>24737</v>
      </c>
      <c r="O387" s="10">
        <v>24667</v>
      </c>
      <c r="P387" s="10">
        <v>24359</v>
      </c>
      <c r="Q387" s="10">
        <v>23761</v>
      </c>
      <c r="R387" s="10">
        <v>23276</v>
      </c>
      <c r="S387" s="10">
        <v>21015</v>
      </c>
      <c r="T387" s="10">
        <v>19811</v>
      </c>
      <c r="U387" s="10">
        <v>19183</v>
      </c>
      <c r="V387" s="10">
        <v>18379</v>
      </c>
      <c r="W387" s="10">
        <v>17961</v>
      </c>
      <c r="X387" s="10">
        <v>16148</v>
      </c>
      <c r="Y387" s="10">
        <v>15465</v>
      </c>
      <c r="AB387" s="13">
        <f t="shared" si="48"/>
        <v>7</v>
      </c>
      <c r="AC387" s="5">
        <f t="shared" si="41"/>
        <v>0</v>
      </c>
      <c r="AD387" s="5">
        <f t="shared" si="42"/>
        <v>487130</v>
      </c>
      <c r="AE387" s="5">
        <f t="shared" si="43"/>
        <v>487130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25026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3">
        <v>44575</v>
      </c>
      <c r="B388" s="10">
        <v>15059</v>
      </c>
      <c r="C388" s="10">
        <v>15158</v>
      </c>
      <c r="D388" s="10">
        <v>15298</v>
      </c>
      <c r="E388" s="10">
        <v>15553</v>
      </c>
      <c r="F388" s="10">
        <v>15927</v>
      </c>
      <c r="G388" s="10">
        <v>16543</v>
      </c>
      <c r="H388" s="10">
        <v>17256</v>
      </c>
      <c r="I388" s="10">
        <v>21412</v>
      </c>
      <c r="J388" s="10">
        <v>22685</v>
      </c>
      <c r="K388" s="10">
        <v>23854</v>
      </c>
      <c r="L388" s="10">
        <v>25035</v>
      </c>
      <c r="M388" s="10">
        <v>24649</v>
      </c>
      <c r="N388" s="10">
        <v>24270</v>
      </c>
      <c r="O388" s="10">
        <v>24029</v>
      </c>
      <c r="P388" s="10">
        <v>23574</v>
      </c>
      <c r="Q388" s="10">
        <v>23731</v>
      </c>
      <c r="R388" s="10">
        <v>23284</v>
      </c>
      <c r="S388" s="10">
        <v>21023</v>
      </c>
      <c r="T388" s="10">
        <v>19819</v>
      </c>
      <c r="U388" s="10">
        <v>19191</v>
      </c>
      <c r="V388" s="10">
        <v>18387</v>
      </c>
      <c r="W388" s="10">
        <v>18540</v>
      </c>
      <c r="X388" s="10">
        <v>18662</v>
      </c>
      <c r="Y388" s="10">
        <v>18603</v>
      </c>
      <c r="AB388" s="13">
        <f t="shared" si="48"/>
        <v>1</v>
      </c>
      <c r="AC388" s="5">
        <f t="shared" si="41"/>
        <v>0</v>
      </c>
      <c r="AD388" s="5">
        <f t="shared" si="42"/>
        <v>481542</v>
      </c>
      <c r="AE388" s="5">
        <f t="shared" si="43"/>
        <v>481542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25035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3">
        <v>44576</v>
      </c>
      <c r="B389" s="10">
        <v>18623</v>
      </c>
      <c r="C389" s="10">
        <v>18991</v>
      </c>
      <c r="D389" s="10">
        <v>19330</v>
      </c>
      <c r="E389" s="10">
        <v>19573</v>
      </c>
      <c r="F389" s="10">
        <v>20347</v>
      </c>
      <c r="G389" s="10">
        <v>19953</v>
      </c>
      <c r="H389" s="10">
        <v>18575</v>
      </c>
      <c r="I389" s="10">
        <v>21137</v>
      </c>
      <c r="J389" s="10">
        <v>22964</v>
      </c>
      <c r="K389" s="10">
        <v>24503</v>
      </c>
      <c r="L389" s="10">
        <v>25968</v>
      </c>
      <c r="M389" s="10">
        <v>25726</v>
      </c>
      <c r="N389" s="10">
        <v>25779</v>
      </c>
      <c r="O389" s="10">
        <v>25683</v>
      </c>
      <c r="P389" s="10">
        <v>25933</v>
      </c>
      <c r="Q389" s="10">
        <v>25436</v>
      </c>
      <c r="R389" s="10">
        <v>24201</v>
      </c>
      <c r="S389" s="10">
        <v>22317</v>
      </c>
      <c r="T389" s="10">
        <v>21488</v>
      </c>
      <c r="U389" s="10">
        <v>20490</v>
      </c>
      <c r="V389" s="10">
        <v>20071</v>
      </c>
      <c r="W389" s="10">
        <v>21543</v>
      </c>
      <c r="X389" s="10">
        <v>20807</v>
      </c>
      <c r="Y389" s="10">
        <v>20470</v>
      </c>
      <c r="AB389" s="13">
        <f t="shared" si="48"/>
        <v>2</v>
      </c>
      <c r="AC389" s="5">
        <f t="shared" si="41"/>
        <v>374046</v>
      </c>
      <c r="AD389" s="5">
        <f t="shared" si="42"/>
        <v>155862</v>
      </c>
      <c r="AE389" s="5">
        <f t="shared" si="43"/>
        <v>529908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25968</v>
      </c>
      <c r="AK389" s="12">
        <f t="shared" si="47"/>
        <v>11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3">
        <v>44577</v>
      </c>
      <c r="B390" s="10">
        <v>20212</v>
      </c>
      <c r="C390" s="10">
        <v>20374</v>
      </c>
      <c r="D390" s="10">
        <v>20774</v>
      </c>
      <c r="E390" s="10">
        <v>20850</v>
      </c>
      <c r="F390" s="10">
        <v>21053</v>
      </c>
      <c r="G390" s="10">
        <v>20359</v>
      </c>
      <c r="H390" s="10">
        <v>18753</v>
      </c>
      <c r="I390" s="10">
        <v>21050</v>
      </c>
      <c r="J390" s="10">
        <v>22890</v>
      </c>
      <c r="K390" s="10">
        <v>24035</v>
      </c>
      <c r="L390" s="10">
        <v>25137</v>
      </c>
      <c r="M390" s="10">
        <v>24663</v>
      </c>
      <c r="N390" s="10">
        <v>24508</v>
      </c>
      <c r="O390" s="10">
        <v>24093</v>
      </c>
      <c r="P390" s="10">
        <v>23998</v>
      </c>
      <c r="Q390" s="10">
        <v>23365</v>
      </c>
      <c r="R390" s="10">
        <v>22880</v>
      </c>
      <c r="S390" s="10">
        <v>21235</v>
      </c>
      <c r="T390" s="10">
        <v>20058</v>
      </c>
      <c r="U390" s="10">
        <v>18967</v>
      </c>
      <c r="V390" s="10">
        <v>18553</v>
      </c>
      <c r="W390" s="10">
        <v>19278</v>
      </c>
      <c r="X390" s="10">
        <v>18739</v>
      </c>
      <c r="Y390" s="10">
        <v>18317</v>
      </c>
      <c r="AB390" s="13">
        <f t="shared" si="48"/>
        <v>2</v>
      </c>
      <c r="AC390" s="5">
        <f t="shared" si="41"/>
        <v>353449</v>
      </c>
      <c r="AD390" s="5">
        <f t="shared" si="42"/>
        <v>160692</v>
      </c>
      <c r="AE390" s="5">
        <f t="shared" si="43"/>
        <v>514141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25137</v>
      </c>
      <c r="AK390" s="12">
        <f t="shared" si="47"/>
        <v>11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3">
        <v>44578</v>
      </c>
      <c r="B391" s="10">
        <v>15294</v>
      </c>
      <c r="C391" s="10">
        <v>15385</v>
      </c>
      <c r="D391" s="10">
        <v>15614</v>
      </c>
      <c r="E391" s="10">
        <v>15624</v>
      </c>
      <c r="F391" s="10">
        <v>15881</v>
      </c>
      <c r="G391" s="10">
        <v>16289</v>
      </c>
      <c r="H391" s="10">
        <v>17056</v>
      </c>
      <c r="I391" s="10">
        <v>20434</v>
      </c>
      <c r="J391" s="10">
        <v>21619</v>
      </c>
      <c r="K391" s="10">
        <v>23019</v>
      </c>
      <c r="L391" s="10">
        <v>24146</v>
      </c>
      <c r="M391" s="10">
        <v>23712</v>
      </c>
      <c r="N391" s="10">
        <v>23231</v>
      </c>
      <c r="O391" s="10">
        <v>22968</v>
      </c>
      <c r="P391" s="10">
        <v>22593</v>
      </c>
      <c r="Q391" s="10">
        <v>22543</v>
      </c>
      <c r="R391" s="10">
        <v>22324</v>
      </c>
      <c r="S391" s="10">
        <v>20600</v>
      </c>
      <c r="T391" s="10">
        <v>19568</v>
      </c>
      <c r="U391" s="10">
        <v>18929</v>
      </c>
      <c r="V391" s="10">
        <v>18097</v>
      </c>
      <c r="W391" s="10">
        <v>17715</v>
      </c>
      <c r="X391" s="10">
        <v>16101</v>
      </c>
      <c r="Y391" s="10">
        <v>15419</v>
      </c>
      <c r="AB391" s="13">
        <f t="shared" si="48"/>
        <v>5</v>
      </c>
      <c r="AC391" s="5">
        <f t="shared" si="41"/>
        <v>337599</v>
      </c>
      <c r="AD391" s="5">
        <f t="shared" si="42"/>
        <v>126562</v>
      </c>
      <c r="AE391" s="5">
        <f t="shared" si="43"/>
        <v>464161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24146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3">
        <v>44579</v>
      </c>
      <c r="B392" s="10">
        <v>15027</v>
      </c>
      <c r="C392" s="10">
        <v>14878</v>
      </c>
      <c r="D392" s="10">
        <v>14759</v>
      </c>
      <c r="E392" s="10">
        <v>15122</v>
      </c>
      <c r="F392" s="10">
        <v>15668</v>
      </c>
      <c r="G392" s="10">
        <v>16509</v>
      </c>
      <c r="H392" s="10">
        <v>17221</v>
      </c>
      <c r="I392" s="10">
        <v>21368</v>
      </c>
      <c r="J392" s="10">
        <v>22640</v>
      </c>
      <c r="K392" s="10">
        <v>23806</v>
      </c>
      <c r="L392" s="10">
        <v>24984</v>
      </c>
      <c r="M392" s="10">
        <v>24598</v>
      </c>
      <c r="N392" s="10">
        <v>24220</v>
      </c>
      <c r="O392" s="10">
        <v>23980</v>
      </c>
      <c r="P392" s="10">
        <v>23526</v>
      </c>
      <c r="Q392" s="10">
        <v>23683</v>
      </c>
      <c r="R392" s="10">
        <v>23237</v>
      </c>
      <c r="S392" s="10">
        <v>21344</v>
      </c>
      <c r="T392" s="10">
        <v>20153</v>
      </c>
      <c r="U392" s="10">
        <v>19153</v>
      </c>
      <c r="V392" s="10">
        <v>18951</v>
      </c>
      <c r="W392" s="10">
        <v>19677</v>
      </c>
      <c r="X392" s="10">
        <v>19063</v>
      </c>
      <c r="Y392" s="10">
        <v>18773</v>
      </c>
      <c r="AB392" s="13">
        <f t="shared" si="48"/>
        <v>4</v>
      </c>
      <c r="AC392" s="5">
        <f t="shared" si="41"/>
        <v>354383</v>
      </c>
      <c r="AD392" s="5">
        <f t="shared" si="42"/>
        <v>127957</v>
      </c>
      <c r="AE392" s="5">
        <f t="shared" si="43"/>
        <v>482340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24984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3">
        <v>44580</v>
      </c>
      <c r="B393" s="10">
        <v>18730</v>
      </c>
      <c r="C393" s="10">
        <v>18995</v>
      </c>
      <c r="D393" s="10">
        <v>19369</v>
      </c>
      <c r="E393" s="10">
        <v>19778</v>
      </c>
      <c r="F393" s="10">
        <v>20322</v>
      </c>
      <c r="G393" s="10">
        <v>20524</v>
      </c>
      <c r="H393" s="10">
        <v>19296</v>
      </c>
      <c r="I393" s="10">
        <v>22356</v>
      </c>
      <c r="J393" s="10">
        <v>23895</v>
      </c>
      <c r="K393" s="10">
        <v>24961</v>
      </c>
      <c r="L393" s="10">
        <v>26406</v>
      </c>
      <c r="M393" s="10">
        <v>26545</v>
      </c>
      <c r="N393" s="10">
        <v>26995</v>
      </c>
      <c r="O393" s="10">
        <v>26750</v>
      </c>
      <c r="P393" s="10">
        <v>26640</v>
      </c>
      <c r="Q393" s="10">
        <v>25843</v>
      </c>
      <c r="R393" s="10">
        <v>24101</v>
      </c>
      <c r="S393" s="10">
        <v>21331</v>
      </c>
      <c r="T393" s="10">
        <v>19933</v>
      </c>
      <c r="U393" s="10">
        <v>19129</v>
      </c>
      <c r="V393" s="10">
        <v>18357</v>
      </c>
      <c r="W393" s="10">
        <v>18244</v>
      </c>
      <c r="X393" s="10">
        <v>17353</v>
      </c>
      <c r="Y393" s="10">
        <v>16924</v>
      </c>
      <c r="AB393" s="13">
        <f t="shared" si="48"/>
        <v>4</v>
      </c>
      <c r="AC393" s="5">
        <f t="shared" si="41"/>
        <v>368839</v>
      </c>
      <c r="AD393" s="5">
        <f t="shared" si="42"/>
        <v>153938</v>
      </c>
      <c r="AE393" s="5">
        <f t="shared" si="43"/>
        <v>522777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26995</v>
      </c>
      <c r="AK393" s="12">
        <f t="shared" si="47"/>
        <v>13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3">
        <v>44581</v>
      </c>
      <c r="B394" s="10">
        <v>16181</v>
      </c>
      <c r="C394" s="10">
        <v>16311</v>
      </c>
      <c r="D394" s="10">
        <v>16344</v>
      </c>
      <c r="E394" s="10">
        <v>16663</v>
      </c>
      <c r="F394" s="10">
        <v>17128</v>
      </c>
      <c r="G394" s="10">
        <v>17275</v>
      </c>
      <c r="H394" s="10">
        <v>17198</v>
      </c>
      <c r="I394" s="10">
        <v>21339</v>
      </c>
      <c r="J394" s="10">
        <v>22608</v>
      </c>
      <c r="K394" s="10">
        <v>23773</v>
      </c>
      <c r="L394" s="10">
        <v>24949</v>
      </c>
      <c r="M394" s="10">
        <v>24564</v>
      </c>
      <c r="N394" s="10">
        <v>24353</v>
      </c>
      <c r="O394" s="10">
        <v>24050</v>
      </c>
      <c r="P394" s="10">
        <v>23886</v>
      </c>
      <c r="Q394" s="10">
        <v>23650</v>
      </c>
      <c r="R394" s="10">
        <v>23204</v>
      </c>
      <c r="S394" s="10">
        <v>21262</v>
      </c>
      <c r="T394" s="10">
        <v>20479</v>
      </c>
      <c r="U394" s="10">
        <v>19327</v>
      </c>
      <c r="V394" s="10">
        <v>19132</v>
      </c>
      <c r="W394" s="10">
        <v>19992</v>
      </c>
      <c r="X394" s="10">
        <v>19619</v>
      </c>
      <c r="Y394" s="10">
        <v>19612</v>
      </c>
      <c r="AB394" s="13">
        <f t="shared" si="48"/>
        <v>3</v>
      </c>
      <c r="AC394" s="5">
        <f t="shared" ref="AC394:AC457" si="49">IF(AND(AB394&gt;1,AB394&lt;7),SUM(I394:X394),0)</f>
        <v>356187</v>
      </c>
      <c r="AD394" s="5">
        <f t="shared" ref="AD394:AD457" si="50">SUM(B394:Y394)-AC394</f>
        <v>136712</v>
      </c>
      <c r="AE394" s="5">
        <f t="shared" ref="AE394:AE457" si="51">SUM(B394:Y394)</f>
        <v>492899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24949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3">
        <v>44582</v>
      </c>
      <c r="B395" s="10">
        <v>19577</v>
      </c>
      <c r="C395" s="10">
        <v>19593</v>
      </c>
      <c r="D395" s="10">
        <v>19482</v>
      </c>
      <c r="E395" s="10">
        <v>19958</v>
      </c>
      <c r="F395" s="10">
        <v>20538</v>
      </c>
      <c r="G395" s="10">
        <v>20336</v>
      </c>
      <c r="H395" s="10">
        <v>19132</v>
      </c>
      <c r="I395" s="10">
        <v>22233</v>
      </c>
      <c r="J395" s="10">
        <v>23818</v>
      </c>
      <c r="K395" s="10">
        <v>25075</v>
      </c>
      <c r="L395" s="10">
        <v>26525</v>
      </c>
      <c r="M395" s="10">
        <v>25792</v>
      </c>
      <c r="N395" s="10">
        <v>25815</v>
      </c>
      <c r="O395" s="10">
        <v>25843</v>
      </c>
      <c r="P395" s="10">
        <v>25902</v>
      </c>
      <c r="Q395" s="10">
        <v>24636</v>
      </c>
      <c r="R395" s="10">
        <v>23390</v>
      </c>
      <c r="S395" s="10">
        <v>21280</v>
      </c>
      <c r="T395" s="10">
        <v>19997</v>
      </c>
      <c r="U395" s="10">
        <v>19073</v>
      </c>
      <c r="V395" s="10">
        <v>18693</v>
      </c>
      <c r="W395" s="10">
        <v>19635</v>
      </c>
      <c r="X395" s="10">
        <v>19306</v>
      </c>
      <c r="Y395" s="10">
        <v>19256</v>
      </c>
      <c r="AB395" s="13">
        <v>8</v>
      </c>
      <c r="AC395" s="5">
        <f t="shared" si="49"/>
        <v>0</v>
      </c>
      <c r="AD395" s="5">
        <f t="shared" si="50"/>
        <v>524885</v>
      </c>
      <c r="AE395" s="5">
        <f t="shared" si="51"/>
        <v>524885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26525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3">
        <v>44583</v>
      </c>
      <c r="B396" s="10">
        <v>20045</v>
      </c>
      <c r="C396" s="10">
        <v>20357</v>
      </c>
      <c r="D396" s="10">
        <v>21485</v>
      </c>
      <c r="E396" s="10">
        <v>21649</v>
      </c>
      <c r="F396" s="10">
        <v>21723</v>
      </c>
      <c r="G396" s="10">
        <v>21404</v>
      </c>
      <c r="H396" s="10">
        <v>19679</v>
      </c>
      <c r="I396" s="10">
        <v>22056</v>
      </c>
      <c r="J396" s="10">
        <v>23848</v>
      </c>
      <c r="K396" s="10">
        <v>24967</v>
      </c>
      <c r="L396" s="10">
        <v>26465</v>
      </c>
      <c r="M396" s="10">
        <v>25946</v>
      </c>
      <c r="N396" s="10">
        <v>25607</v>
      </c>
      <c r="O396" s="10">
        <v>25034</v>
      </c>
      <c r="P396" s="10">
        <v>24916</v>
      </c>
      <c r="Q396" s="10">
        <v>24008</v>
      </c>
      <c r="R396" s="10">
        <v>23016</v>
      </c>
      <c r="S396" s="10">
        <v>21293</v>
      </c>
      <c r="T396" s="10">
        <v>20157</v>
      </c>
      <c r="U396" s="10">
        <v>19054</v>
      </c>
      <c r="V396" s="10">
        <v>18909</v>
      </c>
      <c r="W396" s="10">
        <v>19816</v>
      </c>
      <c r="X396" s="10">
        <v>19419</v>
      </c>
      <c r="Y396" s="10">
        <v>19184</v>
      </c>
      <c r="AB396" s="13">
        <f t="shared" si="48"/>
        <v>3</v>
      </c>
      <c r="AC396" s="5">
        <f t="shared" si="49"/>
        <v>364511</v>
      </c>
      <c r="AD396" s="5">
        <f t="shared" si="50"/>
        <v>165526</v>
      </c>
      <c r="AE396" s="5">
        <f t="shared" si="51"/>
        <v>530037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26465</v>
      </c>
      <c r="AK396" s="12">
        <f t="shared" si="55"/>
        <v>11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3">
        <v>44584</v>
      </c>
      <c r="B397" s="10">
        <v>18961</v>
      </c>
      <c r="C397" s="10">
        <v>19305</v>
      </c>
      <c r="D397" s="10">
        <v>19436</v>
      </c>
      <c r="E397" s="10">
        <v>19558</v>
      </c>
      <c r="F397" s="10">
        <v>19717</v>
      </c>
      <c r="G397" s="10">
        <v>19062</v>
      </c>
      <c r="H397" s="10">
        <v>17319</v>
      </c>
      <c r="I397" s="10">
        <v>20330</v>
      </c>
      <c r="J397" s="10">
        <v>21509</v>
      </c>
      <c r="K397" s="10">
        <v>22902</v>
      </c>
      <c r="L397" s="10">
        <v>24489</v>
      </c>
      <c r="M397" s="10">
        <v>23591</v>
      </c>
      <c r="N397" s="10">
        <v>23222</v>
      </c>
      <c r="O397" s="10">
        <v>23202</v>
      </c>
      <c r="P397" s="10">
        <v>23529</v>
      </c>
      <c r="Q397" s="10">
        <v>22567</v>
      </c>
      <c r="R397" s="10">
        <v>22212</v>
      </c>
      <c r="S397" s="10">
        <v>20496</v>
      </c>
      <c r="T397" s="10">
        <v>19470</v>
      </c>
      <c r="U397" s="10">
        <v>18834</v>
      </c>
      <c r="V397" s="10">
        <v>18007</v>
      </c>
      <c r="W397" s="10">
        <v>18033</v>
      </c>
      <c r="X397" s="10">
        <v>17535</v>
      </c>
      <c r="Y397" s="10">
        <v>17053</v>
      </c>
      <c r="AB397" s="13">
        <f t="shared" si="48"/>
        <v>4</v>
      </c>
      <c r="AC397" s="5">
        <f t="shared" si="49"/>
        <v>339928</v>
      </c>
      <c r="AD397" s="5">
        <f t="shared" si="50"/>
        <v>150411</v>
      </c>
      <c r="AE397" s="5">
        <f t="shared" si="51"/>
        <v>490339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24489</v>
      </c>
      <c r="AK397" s="12">
        <f t="shared" si="55"/>
        <v>11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3">
        <v>44585</v>
      </c>
      <c r="B398" s="10">
        <v>16744</v>
      </c>
      <c r="C398" s="10">
        <v>17017</v>
      </c>
      <c r="D398" s="10">
        <v>17066</v>
      </c>
      <c r="E398" s="10">
        <v>17987</v>
      </c>
      <c r="F398" s="10">
        <v>18608</v>
      </c>
      <c r="G398" s="10">
        <v>19253</v>
      </c>
      <c r="H398" s="10">
        <v>18552</v>
      </c>
      <c r="I398" s="10">
        <v>21790</v>
      </c>
      <c r="J398" s="10">
        <v>23075</v>
      </c>
      <c r="K398" s="10">
        <v>23984</v>
      </c>
      <c r="L398" s="10">
        <v>24954</v>
      </c>
      <c r="M398" s="10">
        <v>24480</v>
      </c>
      <c r="N398" s="10">
        <v>24171</v>
      </c>
      <c r="O398" s="10">
        <v>24001</v>
      </c>
      <c r="P398" s="10">
        <v>23868</v>
      </c>
      <c r="Q398" s="10">
        <v>23612</v>
      </c>
      <c r="R398" s="10">
        <v>23125</v>
      </c>
      <c r="S398" s="10">
        <v>21287</v>
      </c>
      <c r="T398" s="10">
        <v>20007</v>
      </c>
      <c r="U398" s="10">
        <v>19060</v>
      </c>
      <c r="V398" s="10">
        <v>18509</v>
      </c>
      <c r="W398" s="10">
        <v>19011</v>
      </c>
      <c r="X398" s="10">
        <v>18199</v>
      </c>
      <c r="Y398" s="10">
        <v>17630</v>
      </c>
      <c r="AB398" s="13">
        <f t="shared" si="48"/>
        <v>6</v>
      </c>
      <c r="AC398" s="5">
        <f t="shared" si="49"/>
        <v>353133</v>
      </c>
      <c r="AD398" s="5">
        <f t="shared" si="50"/>
        <v>142857</v>
      </c>
      <c r="AE398" s="5">
        <f t="shared" si="51"/>
        <v>495990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24954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3">
        <v>44586</v>
      </c>
      <c r="B399" s="10">
        <v>17429</v>
      </c>
      <c r="C399" s="10">
        <v>17580</v>
      </c>
      <c r="D399" s="10">
        <v>18024</v>
      </c>
      <c r="E399" s="10">
        <v>18502</v>
      </c>
      <c r="F399" s="10">
        <v>18838</v>
      </c>
      <c r="G399" s="10">
        <v>18844</v>
      </c>
      <c r="H399" s="10">
        <v>17847</v>
      </c>
      <c r="I399" s="10">
        <v>21336</v>
      </c>
      <c r="J399" s="10">
        <v>22606</v>
      </c>
      <c r="K399" s="10">
        <v>24034</v>
      </c>
      <c r="L399" s="10">
        <v>25453</v>
      </c>
      <c r="M399" s="10">
        <v>25837</v>
      </c>
      <c r="N399" s="10">
        <v>25985</v>
      </c>
      <c r="O399" s="10">
        <v>25573</v>
      </c>
      <c r="P399" s="10">
        <v>24983</v>
      </c>
      <c r="Q399" s="10">
        <v>24414</v>
      </c>
      <c r="R399" s="10">
        <v>23201</v>
      </c>
      <c r="S399" s="10">
        <v>20948</v>
      </c>
      <c r="T399" s="10">
        <v>19749</v>
      </c>
      <c r="U399" s="10">
        <v>19123</v>
      </c>
      <c r="V399" s="10">
        <v>18321</v>
      </c>
      <c r="W399" s="10">
        <v>17904</v>
      </c>
      <c r="X399" s="10">
        <v>17229</v>
      </c>
      <c r="Y399" s="10">
        <v>17053</v>
      </c>
      <c r="AB399" s="13">
        <f t="shared" si="48"/>
        <v>5</v>
      </c>
      <c r="AC399" s="5">
        <f t="shared" si="49"/>
        <v>356696</v>
      </c>
      <c r="AD399" s="5">
        <f t="shared" si="50"/>
        <v>144117</v>
      </c>
      <c r="AE399" s="5">
        <f t="shared" si="51"/>
        <v>500813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25985</v>
      </c>
      <c r="AK399" s="12">
        <f t="shared" si="55"/>
        <v>13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3">
        <v>44587</v>
      </c>
      <c r="B400" s="10">
        <v>16743</v>
      </c>
      <c r="C400" s="10">
        <v>17741</v>
      </c>
      <c r="D400" s="10">
        <v>17617</v>
      </c>
      <c r="E400" s="10">
        <v>17959</v>
      </c>
      <c r="F400" s="10">
        <v>18974</v>
      </c>
      <c r="G400" s="10">
        <v>19292</v>
      </c>
      <c r="H400" s="10">
        <v>18482</v>
      </c>
      <c r="I400" s="10">
        <v>21587</v>
      </c>
      <c r="J400" s="10">
        <v>22782</v>
      </c>
      <c r="K400" s="10">
        <v>24135</v>
      </c>
      <c r="L400" s="10">
        <v>25070</v>
      </c>
      <c r="M400" s="10">
        <v>24699</v>
      </c>
      <c r="N400" s="10">
        <v>24885</v>
      </c>
      <c r="O400" s="10">
        <v>24906</v>
      </c>
      <c r="P400" s="10">
        <v>24904</v>
      </c>
      <c r="Q400" s="10">
        <v>24529</v>
      </c>
      <c r="R400" s="10">
        <v>23622</v>
      </c>
      <c r="S400" s="10">
        <v>21976</v>
      </c>
      <c r="T400" s="10">
        <v>20645</v>
      </c>
      <c r="U400" s="10">
        <v>19703</v>
      </c>
      <c r="V400" s="10">
        <v>19479</v>
      </c>
      <c r="W400" s="10">
        <v>20209</v>
      </c>
      <c r="X400" s="10">
        <v>19853</v>
      </c>
      <c r="Y400" s="10">
        <v>19607</v>
      </c>
      <c r="AB400" s="13">
        <f t="shared" si="48"/>
        <v>5</v>
      </c>
      <c r="AC400" s="5">
        <f t="shared" si="49"/>
        <v>362984</v>
      </c>
      <c r="AD400" s="5">
        <f t="shared" si="50"/>
        <v>146415</v>
      </c>
      <c r="AE400" s="5">
        <f t="shared" si="51"/>
        <v>509399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25070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3">
        <v>44588</v>
      </c>
      <c r="B401" s="10">
        <v>19546</v>
      </c>
      <c r="C401" s="10">
        <v>20027</v>
      </c>
      <c r="D401" s="10">
        <v>20464</v>
      </c>
      <c r="E401" s="10">
        <v>20670</v>
      </c>
      <c r="F401" s="10">
        <v>21493</v>
      </c>
      <c r="G401" s="10">
        <v>21941</v>
      </c>
      <c r="H401" s="10">
        <v>20567</v>
      </c>
      <c r="I401" s="10">
        <v>23941</v>
      </c>
      <c r="J401" s="10">
        <v>25806</v>
      </c>
      <c r="K401" s="10">
        <v>26936</v>
      </c>
      <c r="L401" s="10">
        <v>27676</v>
      </c>
      <c r="M401" s="10">
        <v>26866</v>
      </c>
      <c r="N401" s="10">
        <v>26594</v>
      </c>
      <c r="O401" s="10">
        <v>26307</v>
      </c>
      <c r="P401" s="10">
        <v>26293</v>
      </c>
      <c r="Q401" s="10">
        <v>25633</v>
      </c>
      <c r="R401" s="10">
        <v>24104</v>
      </c>
      <c r="S401" s="10">
        <v>21826</v>
      </c>
      <c r="T401" s="10">
        <v>20179</v>
      </c>
      <c r="U401" s="10">
        <v>19038</v>
      </c>
      <c r="V401" s="10">
        <v>18414</v>
      </c>
      <c r="W401" s="10">
        <v>18987</v>
      </c>
      <c r="X401" s="10">
        <v>18352</v>
      </c>
      <c r="Y401" s="10">
        <v>17870</v>
      </c>
      <c r="AB401" s="13">
        <f t="shared" si="48"/>
        <v>1</v>
      </c>
      <c r="AC401" s="5">
        <f t="shared" si="49"/>
        <v>0</v>
      </c>
      <c r="AD401" s="5">
        <f t="shared" si="50"/>
        <v>539530</v>
      </c>
      <c r="AE401" s="5">
        <f t="shared" si="51"/>
        <v>539530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27676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3">
        <v>44589</v>
      </c>
      <c r="B402" s="10">
        <v>17686</v>
      </c>
      <c r="C402" s="10">
        <v>17682</v>
      </c>
      <c r="D402" s="10">
        <v>17794</v>
      </c>
      <c r="E402" s="10">
        <v>17933</v>
      </c>
      <c r="F402" s="10">
        <v>18492</v>
      </c>
      <c r="G402" s="10">
        <v>18463</v>
      </c>
      <c r="H402" s="10">
        <v>17473</v>
      </c>
      <c r="I402" s="10">
        <v>21258</v>
      </c>
      <c r="J402" s="10">
        <v>22523</v>
      </c>
      <c r="K402" s="10">
        <v>23683</v>
      </c>
      <c r="L402" s="10">
        <v>25079</v>
      </c>
      <c r="M402" s="10">
        <v>24538</v>
      </c>
      <c r="N402" s="10">
        <v>24789</v>
      </c>
      <c r="O402" s="10">
        <v>24549</v>
      </c>
      <c r="P402" s="10">
        <v>24345</v>
      </c>
      <c r="Q402" s="10">
        <v>23560</v>
      </c>
      <c r="R402" s="10">
        <v>23116</v>
      </c>
      <c r="S402" s="10">
        <v>20870</v>
      </c>
      <c r="T402" s="10">
        <v>19675</v>
      </c>
      <c r="U402" s="10">
        <v>19052</v>
      </c>
      <c r="V402" s="10">
        <v>18253</v>
      </c>
      <c r="W402" s="10">
        <v>18124</v>
      </c>
      <c r="X402" s="10">
        <v>17666</v>
      </c>
      <c r="Y402" s="10">
        <v>17485</v>
      </c>
      <c r="AB402" s="13">
        <f t="shared" si="48"/>
        <v>3</v>
      </c>
      <c r="AC402" s="5">
        <f t="shared" si="49"/>
        <v>351080</v>
      </c>
      <c r="AD402" s="5">
        <f t="shared" si="50"/>
        <v>143008</v>
      </c>
      <c r="AE402" s="5">
        <f t="shared" si="51"/>
        <v>494088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25079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3">
        <v>44590</v>
      </c>
      <c r="B403" s="10">
        <v>17132</v>
      </c>
      <c r="C403" s="10">
        <v>17461</v>
      </c>
      <c r="D403" s="10">
        <v>17822</v>
      </c>
      <c r="E403" s="10">
        <v>18194</v>
      </c>
      <c r="F403" s="10">
        <v>18666</v>
      </c>
      <c r="G403" s="10">
        <v>18278</v>
      </c>
      <c r="H403" s="10">
        <v>16961</v>
      </c>
      <c r="I403" s="10">
        <v>20320</v>
      </c>
      <c r="J403" s="10">
        <v>21840</v>
      </c>
      <c r="K403" s="10">
        <v>24420</v>
      </c>
      <c r="L403" s="10">
        <v>26987</v>
      </c>
      <c r="M403" s="10">
        <v>27354</v>
      </c>
      <c r="N403" s="10">
        <v>27633</v>
      </c>
      <c r="O403" s="10">
        <v>27362</v>
      </c>
      <c r="P403" s="10">
        <v>26972</v>
      </c>
      <c r="Q403" s="10">
        <v>25493</v>
      </c>
      <c r="R403" s="10">
        <v>23837</v>
      </c>
      <c r="S403" s="10">
        <v>21218</v>
      </c>
      <c r="T403" s="10">
        <v>19685</v>
      </c>
      <c r="U403" s="10">
        <v>18825</v>
      </c>
      <c r="V403" s="10">
        <v>18139</v>
      </c>
      <c r="W403" s="10">
        <v>19052</v>
      </c>
      <c r="X403" s="10">
        <v>18669</v>
      </c>
      <c r="Y403" s="10">
        <v>18731</v>
      </c>
      <c r="AB403" s="13">
        <f t="shared" si="48"/>
        <v>2</v>
      </c>
      <c r="AC403" s="5">
        <f t="shared" si="49"/>
        <v>367806</v>
      </c>
      <c r="AD403" s="5">
        <f t="shared" si="50"/>
        <v>143245</v>
      </c>
      <c r="AE403" s="5">
        <f t="shared" si="51"/>
        <v>511051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27633</v>
      </c>
      <c r="AK403" s="12">
        <f t="shared" si="55"/>
        <v>13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3">
        <v>44591</v>
      </c>
      <c r="B404" s="10">
        <v>18537</v>
      </c>
      <c r="C404" s="10">
        <v>18548</v>
      </c>
      <c r="D404" s="10">
        <v>18741</v>
      </c>
      <c r="E404" s="10">
        <v>18935</v>
      </c>
      <c r="F404" s="10">
        <v>18891</v>
      </c>
      <c r="G404" s="10">
        <v>18309</v>
      </c>
      <c r="H404" s="10">
        <v>16956</v>
      </c>
      <c r="I404" s="10">
        <v>20313</v>
      </c>
      <c r="J404" s="10">
        <v>21491</v>
      </c>
      <c r="K404" s="10">
        <v>22882</v>
      </c>
      <c r="L404" s="10">
        <v>24003</v>
      </c>
      <c r="M404" s="10">
        <v>23571</v>
      </c>
      <c r="N404" s="10">
        <v>23093</v>
      </c>
      <c r="O404" s="10">
        <v>22833</v>
      </c>
      <c r="P404" s="10">
        <v>22718</v>
      </c>
      <c r="Q404" s="10">
        <v>22411</v>
      </c>
      <c r="R404" s="10">
        <v>22194</v>
      </c>
      <c r="S404" s="10">
        <v>20480</v>
      </c>
      <c r="T404" s="10">
        <v>19455</v>
      </c>
      <c r="U404" s="10">
        <v>18819</v>
      </c>
      <c r="V404" s="10">
        <v>18098</v>
      </c>
      <c r="W404" s="10">
        <v>18756</v>
      </c>
      <c r="X404" s="10">
        <v>18529</v>
      </c>
      <c r="Y404" s="10">
        <v>18272</v>
      </c>
      <c r="AB404" s="13">
        <f t="shared" si="48"/>
        <v>7</v>
      </c>
      <c r="AC404" s="5">
        <f t="shared" si="49"/>
        <v>0</v>
      </c>
      <c r="AD404" s="5">
        <f t="shared" si="50"/>
        <v>486835</v>
      </c>
      <c r="AE404" s="5">
        <f t="shared" si="51"/>
        <v>486835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24003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3">
        <v>44592</v>
      </c>
      <c r="B405" s="10">
        <v>18514</v>
      </c>
      <c r="C405" s="10">
        <v>18932</v>
      </c>
      <c r="D405" s="10">
        <v>19110</v>
      </c>
      <c r="E405" s="10">
        <v>19539</v>
      </c>
      <c r="F405" s="10">
        <v>20311</v>
      </c>
      <c r="G405" s="10">
        <v>20494</v>
      </c>
      <c r="H405" s="10">
        <v>19497</v>
      </c>
      <c r="I405" s="10">
        <v>22732</v>
      </c>
      <c r="J405" s="10">
        <v>24068</v>
      </c>
      <c r="K405" s="10">
        <v>24687</v>
      </c>
      <c r="L405" s="10">
        <v>26053</v>
      </c>
      <c r="M405" s="10">
        <v>24852</v>
      </c>
      <c r="N405" s="10">
        <v>24438</v>
      </c>
      <c r="O405" s="10">
        <v>24222</v>
      </c>
      <c r="P405" s="10">
        <v>24057</v>
      </c>
      <c r="Q405" s="10">
        <v>23578</v>
      </c>
      <c r="R405" s="10">
        <v>23133</v>
      </c>
      <c r="S405" s="10">
        <v>21094</v>
      </c>
      <c r="T405" s="10">
        <v>19963</v>
      </c>
      <c r="U405" s="10">
        <v>19067</v>
      </c>
      <c r="V405" s="10">
        <v>18586</v>
      </c>
      <c r="W405" s="10">
        <v>19383</v>
      </c>
      <c r="X405" s="10">
        <v>18979</v>
      </c>
      <c r="Y405" s="10">
        <v>18834</v>
      </c>
      <c r="AB405" s="13">
        <f t="shared" si="48"/>
        <v>5</v>
      </c>
      <c r="AC405" s="5">
        <f t="shared" si="49"/>
        <v>358892</v>
      </c>
      <c r="AD405" s="5">
        <f t="shared" si="50"/>
        <v>155231</v>
      </c>
      <c r="AE405" s="5">
        <f t="shared" si="51"/>
        <v>514123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26053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3">
        <v>44593</v>
      </c>
      <c r="B406" s="10">
        <v>19602</v>
      </c>
      <c r="C406" s="10">
        <v>19621</v>
      </c>
      <c r="D406" s="10">
        <v>20714</v>
      </c>
      <c r="E406" s="10">
        <v>20985</v>
      </c>
      <c r="F406" s="10">
        <v>21237</v>
      </c>
      <c r="G406" s="10">
        <v>21624</v>
      </c>
      <c r="H406" s="10">
        <v>20315</v>
      </c>
      <c r="I406" s="10">
        <v>23142</v>
      </c>
      <c r="J406" s="10">
        <v>24103</v>
      </c>
      <c r="K406" s="10">
        <v>23583</v>
      </c>
      <c r="L406" s="10">
        <v>24227</v>
      </c>
      <c r="M406" s="10">
        <v>23465</v>
      </c>
      <c r="N406" s="10">
        <v>22721</v>
      </c>
      <c r="O406" s="10">
        <v>22988</v>
      </c>
      <c r="P406" s="10">
        <v>22476</v>
      </c>
      <c r="Q406" s="10">
        <v>22221</v>
      </c>
      <c r="R406" s="10">
        <v>21501</v>
      </c>
      <c r="S406" s="10">
        <v>19939</v>
      </c>
      <c r="T406" s="10">
        <v>18989</v>
      </c>
      <c r="U406" s="10">
        <v>18378</v>
      </c>
      <c r="V406" s="10">
        <v>18676</v>
      </c>
      <c r="W406" s="10">
        <v>18252</v>
      </c>
      <c r="X406" s="10">
        <v>17780</v>
      </c>
      <c r="Y406" s="10">
        <v>17520</v>
      </c>
      <c r="AB406" s="13">
        <f t="shared" si="48"/>
        <v>1</v>
      </c>
      <c r="AC406" s="5">
        <f t="shared" si="49"/>
        <v>0</v>
      </c>
      <c r="AD406" s="5">
        <f t="shared" si="50"/>
        <v>504059</v>
      </c>
      <c r="AE406" s="5">
        <f t="shared" si="51"/>
        <v>504059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24227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3">
        <v>44594</v>
      </c>
      <c r="B407" s="10">
        <v>14093</v>
      </c>
      <c r="C407" s="10">
        <v>14210</v>
      </c>
      <c r="D407" s="10">
        <v>15495</v>
      </c>
      <c r="E407" s="10">
        <v>16019</v>
      </c>
      <c r="F407" s="10">
        <v>15680</v>
      </c>
      <c r="G407" s="10">
        <v>17978</v>
      </c>
      <c r="H407" s="10">
        <v>17040</v>
      </c>
      <c r="I407" s="10">
        <v>20780</v>
      </c>
      <c r="J407" s="10">
        <v>23117</v>
      </c>
      <c r="K407" s="10">
        <v>23822</v>
      </c>
      <c r="L407" s="10">
        <v>23666</v>
      </c>
      <c r="M407" s="10">
        <v>23533</v>
      </c>
      <c r="N407" s="10">
        <v>22787</v>
      </c>
      <c r="O407" s="10">
        <v>23056</v>
      </c>
      <c r="P407" s="10">
        <v>24534</v>
      </c>
      <c r="Q407" s="10">
        <v>24389</v>
      </c>
      <c r="R407" s="10">
        <v>23003</v>
      </c>
      <c r="S407" s="10">
        <v>20046</v>
      </c>
      <c r="T407" s="10">
        <v>19027</v>
      </c>
      <c r="U407" s="10">
        <v>18432</v>
      </c>
      <c r="V407" s="10">
        <v>17735</v>
      </c>
      <c r="W407" s="10">
        <v>16733</v>
      </c>
      <c r="X407" s="10">
        <v>17837</v>
      </c>
      <c r="Y407" s="10">
        <v>21444</v>
      </c>
      <c r="AB407" s="13">
        <f t="shared" si="48"/>
        <v>1</v>
      </c>
      <c r="AC407" s="5">
        <f t="shared" si="49"/>
        <v>0</v>
      </c>
      <c r="AD407" s="5">
        <f t="shared" si="50"/>
        <v>474456</v>
      </c>
      <c r="AE407" s="5">
        <f t="shared" si="51"/>
        <v>474456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24534</v>
      </c>
      <c r="AK407" s="12">
        <f t="shared" si="55"/>
        <v>15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3">
        <v>44595</v>
      </c>
      <c r="B408" s="10">
        <v>13548</v>
      </c>
      <c r="C408" s="10">
        <v>13657</v>
      </c>
      <c r="D408" s="10">
        <v>13897</v>
      </c>
      <c r="E408" s="10">
        <v>13865</v>
      </c>
      <c r="F408" s="10">
        <v>14507</v>
      </c>
      <c r="G408" s="10">
        <v>15243</v>
      </c>
      <c r="H408" s="10">
        <v>16376</v>
      </c>
      <c r="I408" s="10">
        <v>19469</v>
      </c>
      <c r="J408" s="10">
        <v>21173</v>
      </c>
      <c r="K408" s="10">
        <v>22139</v>
      </c>
      <c r="L408" s="10">
        <v>22745</v>
      </c>
      <c r="M408" s="10">
        <v>22618</v>
      </c>
      <c r="N408" s="10">
        <v>21902</v>
      </c>
      <c r="O408" s="10">
        <v>22160</v>
      </c>
      <c r="P408" s="10">
        <v>21666</v>
      </c>
      <c r="Q408" s="10">
        <v>21420</v>
      </c>
      <c r="R408" s="10">
        <v>20726</v>
      </c>
      <c r="S408" s="10">
        <v>19138</v>
      </c>
      <c r="T408" s="10">
        <v>18286</v>
      </c>
      <c r="U408" s="10">
        <v>17714</v>
      </c>
      <c r="V408" s="10">
        <v>17045</v>
      </c>
      <c r="W408" s="10">
        <v>16009</v>
      </c>
      <c r="X408" s="10">
        <v>15078</v>
      </c>
      <c r="Y408" s="10">
        <v>15089</v>
      </c>
      <c r="AB408" s="13">
        <f t="shared" si="48"/>
        <v>2</v>
      </c>
      <c r="AC408" s="5">
        <f t="shared" si="49"/>
        <v>319288</v>
      </c>
      <c r="AD408" s="5">
        <f t="shared" si="50"/>
        <v>116182</v>
      </c>
      <c r="AE408" s="5">
        <f t="shared" si="51"/>
        <v>435470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22745</v>
      </c>
      <c r="AK408" s="12">
        <f t="shared" si="55"/>
        <v>11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3">
        <v>44596</v>
      </c>
      <c r="B409" s="10">
        <v>14681</v>
      </c>
      <c r="C409" s="10">
        <v>14941</v>
      </c>
      <c r="D409" s="10">
        <v>15620</v>
      </c>
      <c r="E409" s="10">
        <v>15835</v>
      </c>
      <c r="F409" s="10">
        <v>16166</v>
      </c>
      <c r="G409" s="10">
        <v>16555</v>
      </c>
      <c r="H409" s="10">
        <v>16474</v>
      </c>
      <c r="I409" s="10">
        <v>19586</v>
      </c>
      <c r="J409" s="10">
        <v>21300</v>
      </c>
      <c r="K409" s="10">
        <v>22531</v>
      </c>
      <c r="L409" s="10">
        <v>23883</v>
      </c>
      <c r="M409" s="10">
        <v>23994</v>
      </c>
      <c r="N409" s="10">
        <v>24840</v>
      </c>
      <c r="O409" s="10">
        <v>25283</v>
      </c>
      <c r="P409" s="10">
        <v>24874</v>
      </c>
      <c r="Q409" s="10">
        <v>23901</v>
      </c>
      <c r="R409" s="10">
        <v>22495</v>
      </c>
      <c r="S409" s="10">
        <v>20192</v>
      </c>
      <c r="T409" s="10">
        <v>18500</v>
      </c>
      <c r="U409" s="10">
        <v>17821</v>
      </c>
      <c r="V409" s="10">
        <v>17242</v>
      </c>
      <c r="W409" s="10">
        <v>17593</v>
      </c>
      <c r="X409" s="10">
        <v>18021</v>
      </c>
      <c r="Y409" s="10">
        <v>17915</v>
      </c>
      <c r="AB409" s="13">
        <f t="shared" si="48"/>
        <v>1</v>
      </c>
      <c r="AC409" s="5">
        <f t="shared" si="49"/>
        <v>0</v>
      </c>
      <c r="AD409" s="5">
        <f t="shared" si="50"/>
        <v>470243</v>
      </c>
      <c r="AE409" s="5">
        <f t="shared" si="51"/>
        <v>470243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25283</v>
      </c>
      <c r="AK409" s="12">
        <f t="shared" si="55"/>
        <v>14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3">
        <v>44597</v>
      </c>
      <c r="B410" s="10">
        <v>17175</v>
      </c>
      <c r="C410" s="10">
        <v>16989</v>
      </c>
      <c r="D410" s="10">
        <v>17453</v>
      </c>
      <c r="E410" s="10">
        <v>17182</v>
      </c>
      <c r="F410" s="10">
        <v>17536</v>
      </c>
      <c r="G410" s="10">
        <v>18157</v>
      </c>
      <c r="H410" s="10">
        <v>16287</v>
      </c>
      <c r="I410" s="10">
        <v>18602</v>
      </c>
      <c r="J410" s="10">
        <v>20255</v>
      </c>
      <c r="K410" s="10">
        <v>21340</v>
      </c>
      <c r="L410" s="10">
        <v>22339</v>
      </c>
      <c r="M410" s="10">
        <v>22130</v>
      </c>
      <c r="N410" s="10">
        <v>22216</v>
      </c>
      <c r="O410" s="10">
        <v>22467</v>
      </c>
      <c r="P410" s="10">
        <v>22455</v>
      </c>
      <c r="Q410" s="10">
        <v>21505</v>
      </c>
      <c r="R410" s="10">
        <v>20764</v>
      </c>
      <c r="S410" s="10">
        <v>19713</v>
      </c>
      <c r="T410" s="10">
        <v>18239</v>
      </c>
      <c r="U410" s="10">
        <v>17492</v>
      </c>
      <c r="V410" s="10">
        <v>17857</v>
      </c>
      <c r="W410" s="10">
        <v>18595</v>
      </c>
      <c r="X410" s="10">
        <v>18259</v>
      </c>
      <c r="Y410" s="10">
        <v>18327</v>
      </c>
      <c r="AB410" s="13">
        <f t="shared" si="48"/>
        <v>3</v>
      </c>
      <c r="AC410" s="5">
        <f t="shared" si="49"/>
        <v>324228</v>
      </c>
      <c r="AD410" s="5">
        <f t="shared" si="50"/>
        <v>139106</v>
      </c>
      <c r="AE410" s="5">
        <f t="shared" si="51"/>
        <v>463334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22467</v>
      </c>
      <c r="AK410" s="12">
        <f t="shared" si="55"/>
        <v>14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3">
        <v>44598</v>
      </c>
      <c r="B411" s="10">
        <v>19371</v>
      </c>
      <c r="C411" s="10">
        <v>20391</v>
      </c>
      <c r="D411" s="10">
        <v>21796</v>
      </c>
      <c r="E411" s="10">
        <v>20551</v>
      </c>
      <c r="F411" s="10">
        <v>19782</v>
      </c>
      <c r="G411" s="10">
        <v>20873</v>
      </c>
      <c r="H411" s="10">
        <v>19698</v>
      </c>
      <c r="I411" s="10">
        <v>22428</v>
      </c>
      <c r="J411" s="10">
        <v>24645</v>
      </c>
      <c r="K411" s="10">
        <v>25621</v>
      </c>
      <c r="L411" s="10">
        <v>25555</v>
      </c>
      <c r="M411" s="10">
        <v>25502</v>
      </c>
      <c r="N411" s="10">
        <v>24238</v>
      </c>
      <c r="O411" s="10">
        <v>23669</v>
      </c>
      <c r="P411" s="10">
        <v>23436</v>
      </c>
      <c r="Q411" s="10">
        <v>22477</v>
      </c>
      <c r="R411" s="10">
        <v>22245</v>
      </c>
      <c r="S411" s="10">
        <v>22010</v>
      </c>
      <c r="T411" s="10">
        <v>20611</v>
      </c>
      <c r="U411" s="10">
        <v>19293</v>
      </c>
      <c r="V411" s="10">
        <v>19418</v>
      </c>
      <c r="W411" s="10">
        <v>19861</v>
      </c>
      <c r="X411" s="10">
        <v>19127</v>
      </c>
      <c r="Y411" s="10">
        <v>18251</v>
      </c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520849</v>
      </c>
      <c r="AE411" s="5">
        <f t="shared" si="51"/>
        <v>520849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25621</v>
      </c>
      <c r="AK411" s="12">
        <f t="shared" si="55"/>
        <v>10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3">
        <v>44599</v>
      </c>
      <c r="B412" s="10">
        <v>16321</v>
      </c>
      <c r="C412" s="10">
        <v>16357</v>
      </c>
      <c r="D412" s="10">
        <v>16776</v>
      </c>
      <c r="E412" s="10">
        <v>16823</v>
      </c>
      <c r="F412" s="10">
        <v>17055</v>
      </c>
      <c r="G412" s="10">
        <v>17791</v>
      </c>
      <c r="H412" s="10">
        <v>16922</v>
      </c>
      <c r="I412" s="10">
        <v>19631</v>
      </c>
      <c r="J412" s="10">
        <v>21349</v>
      </c>
      <c r="K412" s="10">
        <v>22323</v>
      </c>
      <c r="L412" s="10">
        <v>22933</v>
      </c>
      <c r="M412" s="10">
        <v>22806</v>
      </c>
      <c r="N412" s="10">
        <v>22683</v>
      </c>
      <c r="O412" s="10">
        <v>22944</v>
      </c>
      <c r="P412" s="10">
        <v>22779</v>
      </c>
      <c r="Q412" s="10">
        <v>21888</v>
      </c>
      <c r="R412" s="10">
        <v>20898</v>
      </c>
      <c r="S412" s="10">
        <v>19296</v>
      </c>
      <c r="T412" s="10">
        <v>18437</v>
      </c>
      <c r="U412" s="10">
        <v>17861</v>
      </c>
      <c r="V412" s="10">
        <v>17185</v>
      </c>
      <c r="W412" s="10">
        <v>16141</v>
      </c>
      <c r="X412" s="10">
        <v>15328</v>
      </c>
      <c r="Y412" s="10">
        <v>14967</v>
      </c>
      <c r="AB412" s="13">
        <f t="shared" si="56"/>
        <v>3</v>
      </c>
      <c r="AC412" s="5">
        <f t="shared" si="49"/>
        <v>324482</v>
      </c>
      <c r="AD412" s="5">
        <f t="shared" si="50"/>
        <v>133012</v>
      </c>
      <c r="AE412" s="5">
        <f t="shared" si="51"/>
        <v>457494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22944</v>
      </c>
      <c r="AK412" s="12">
        <f t="shared" si="55"/>
        <v>14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3">
        <v>44600</v>
      </c>
      <c r="B413" s="10">
        <v>14605</v>
      </c>
      <c r="C413" s="10">
        <v>14647</v>
      </c>
      <c r="D413" s="10">
        <v>14982</v>
      </c>
      <c r="E413" s="10">
        <v>15126</v>
      </c>
      <c r="F413" s="10">
        <v>15088</v>
      </c>
      <c r="G413" s="10">
        <v>17370</v>
      </c>
      <c r="H413" s="10">
        <v>23617</v>
      </c>
      <c r="I413" s="10">
        <v>25277</v>
      </c>
      <c r="J413" s="10">
        <v>22856</v>
      </c>
      <c r="K413" s="10">
        <v>25067</v>
      </c>
      <c r="L413" s="10">
        <v>25036</v>
      </c>
      <c r="M413" s="10">
        <v>23349</v>
      </c>
      <c r="N413" s="10">
        <v>22167</v>
      </c>
      <c r="O413" s="10">
        <v>22425</v>
      </c>
      <c r="P413" s="10">
        <v>21925</v>
      </c>
      <c r="Q413" s="10">
        <v>21676</v>
      </c>
      <c r="R413" s="10">
        <v>21589</v>
      </c>
      <c r="S413" s="10">
        <v>19369</v>
      </c>
      <c r="T413" s="10">
        <v>18506</v>
      </c>
      <c r="U413" s="10">
        <v>17928</v>
      </c>
      <c r="V413" s="10">
        <v>17249</v>
      </c>
      <c r="W413" s="10">
        <v>16199</v>
      </c>
      <c r="X413" s="10">
        <v>14918</v>
      </c>
      <c r="Y413" s="10">
        <v>14378</v>
      </c>
      <c r="AB413" s="13">
        <f t="shared" si="56"/>
        <v>2</v>
      </c>
      <c r="AC413" s="5">
        <f t="shared" si="49"/>
        <v>335536</v>
      </c>
      <c r="AD413" s="5">
        <f t="shared" si="50"/>
        <v>129813</v>
      </c>
      <c r="AE413" s="5">
        <f t="shared" si="51"/>
        <v>465349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25277</v>
      </c>
      <c r="AK413" s="12">
        <f t="shared" si="55"/>
        <v>8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3">
        <v>44601</v>
      </c>
      <c r="B414" s="10">
        <v>14258</v>
      </c>
      <c r="C414" s="10">
        <v>15233</v>
      </c>
      <c r="D414" s="10">
        <v>16421</v>
      </c>
      <c r="E414" s="10">
        <v>16639</v>
      </c>
      <c r="F414" s="10">
        <v>16926</v>
      </c>
      <c r="G414" s="10">
        <v>17883</v>
      </c>
      <c r="H414" s="10">
        <v>16619</v>
      </c>
      <c r="I414" s="10">
        <v>19917</v>
      </c>
      <c r="J414" s="10">
        <v>21487</v>
      </c>
      <c r="K414" s="10">
        <v>22467</v>
      </c>
      <c r="L414" s="10">
        <v>23081</v>
      </c>
      <c r="M414" s="10">
        <v>22952</v>
      </c>
      <c r="N414" s="10">
        <v>22225</v>
      </c>
      <c r="O414" s="10">
        <v>22486</v>
      </c>
      <c r="P414" s="10">
        <v>21984</v>
      </c>
      <c r="Q414" s="10">
        <v>21734</v>
      </c>
      <c r="R414" s="10">
        <v>21031</v>
      </c>
      <c r="S414" s="10">
        <v>19420</v>
      </c>
      <c r="T414" s="10">
        <v>18556</v>
      </c>
      <c r="U414" s="10">
        <v>17976</v>
      </c>
      <c r="V414" s="10">
        <v>17297</v>
      </c>
      <c r="W414" s="10">
        <v>16245</v>
      </c>
      <c r="X414" s="10">
        <v>15835</v>
      </c>
      <c r="Y414" s="10">
        <v>15856</v>
      </c>
      <c r="AB414" s="13">
        <f t="shared" si="56"/>
        <v>5</v>
      </c>
      <c r="AC414" s="5">
        <f t="shared" si="49"/>
        <v>324693</v>
      </c>
      <c r="AD414" s="5">
        <f t="shared" si="50"/>
        <v>129835</v>
      </c>
      <c r="AE414" s="5">
        <f t="shared" si="51"/>
        <v>454528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23081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3">
        <v>44602</v>
      </c>
      <c r="B415" s="10">
        <v>15099</v>
      </c>
      <c r="C415" s="10">
        <v>15353</v>
      </c>
      <c r="D415" s="10">
        <v>15885</v>
      </c>
      <c r="E415" s="10">
        <v>15958</v>
      </c>
      <c r="F415" s="10">
        <v>15911</v>
      </c>
      <c r="G415" s="10">
        <v>16626</v>
      </c>
      <c r="H415" s="10">
        <v>16623</v>
      </c>
      <c r="I415" s="10">
        <v>19763</v>
      </c>
      <c r="J415" s="10">
        <v>21492</v>
      </c>
      <c r="K415" s="10">
        <v>22473</v>
      </c>
      <c r="L415" s="10">
        <v>23087</v>
      </c>
      <c r="M415" s="10">
        <v>22958</v>
      </c>
      <c r="N415" s="10">
        <v>22231</v>
      </c>
      <c r="O415" s="10">
        <v>22493</v>
      </c>
      <c r="P415" s="10">
        <v>21991</v>
      </c>
      <c r="Q415" s="10">
        <v>21741</v>
      </c>
      <c r="R415" s="10">
        <v>21037</v>
      </c>
      <c r="S415" s="10">
        <v>19425</v>
      </c>
      <c r="T415" s="10">
        <v>18560</v>
      </c>
      <c r="U415" s="10">
        <v>17981</v>
      </c>
      <c r="V415" s="10">
        <v>17301</v>
      </c>
      <c r="W415" s="10">
        <v>16249</v>
      </c>
      <c r="X415" s="10">
        <v>14968</v>
      </c>
      <c r="Y415" s="10">
        <v>14428</v>
      </c>
      <c r="AB415" s="13">
        <f t="shared" si="56"/>
        <v>6</v>
      </c>
      <c r="AC415" s="5">
        <f t="shared" si="49"/>
        <v>323750</v>
      </c>
      <c r="AD415" s="5">
        <f t="shared" si="50"/>
        <v>125883</v>
      </c>
      <c r="AE415" s="5">
        <f t="shared" si="51"/>
        <v>449633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23087</v>
      </c>
      <c r="AK415" s="12">
        <f t="shared" si="55"/>
        <v>11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3">
        <v>44603</v>
      </c>
      <c r="B416" s="10">
        <v>13879</v>
      </c>
      <c r="C416" s="10">
        <v>14000</v>
      </c>
      <c r="D416" s="10">
        <v>14270</v>
      </c>
      <c r="E416" s="10">
        <v>14481</v>
      </c>
      <c r="F416" s="10">
        <v>14900</v>
      </c>
      <c r="G416" s="10">
        <v>15656</v>
      </c>
      <c r="H416" s="10">
        <v>16708</v>
      </c>
      <c r="I416" s="10">
        <v>19864</v>
      </c>
      <c r="J416" s="10">
        <v>21602</v>
      </c>
      <c r="K416" s="10">
        <v>22587</v>
      </c>
      <c r="L416" s="10">
        <v>23204</v>
      </c>
      <c r="M416" s="10">
        <v>23075</v>
      </c>
      <c r="N416" s="10">
        <v>22345</v>
      </c>
      <c r="O416" s="10">
        <v>22607</v>
      </c>
      <c r="P416" s="10">
        <v>22103</v>
      </c>
      <c r="Q416" s="10">
        <v>21852</v>
      </c>
      <c r="R416" s="10">
        <v>21145</v>
      </c>
      <c r="S416" s="10">
        <v>19525</v>
      </c>
      <c r="T416" s="10">
        <v>18656</v>
      </c>
      <c r="U416" s="10">
        <v>18073</v>
      </c>
      <c r="V416" s="10">
        <v>17389</v>
      </c>
      <c r="W416" s="10">
        <v>16333</v>
      </c>
      <c r="X416" s="10">
        <v>15045</v>
      </c>
      <c r="Y416" s="10">
        <v>14502</v>
      </c>
      <c r="AB416" s="13">
        <f t="shared" si="56"/>
        <v>4</v>
      </c>
      <c r="AC416" s="5">
        <f t="shared" si="49"/>
        <v>325405</v>
      </c>
      <c r="AD416" s="5">
        <f t="shared" si="50"/>
        <v>118396</v>
      </c>
      <c r="AE416" s="5">
        <f t="shared" si="51"/>
        <v>443801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23204</v>
      </c>
      <c r="AK416" s="12">
        <f t="shared" si="55"/>
        <v>11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3">
        <v>44604</v>
      </c>
      <c r="B417" s="10">
        <v>13829</v>
      </c>
      <c r="C417" s="10">
        <v>13841</v>
      </c>
      <c r="D417" s="10">
        <v>14134</v>
      </c>
      <c r="E417" s="10">
        <v>13903</v>
      </c>
      <c r="F417" s="10">
        <v>14604</v>
      </c>
      <c r="G417" s="10">
        <v>15312</v>
      </c>
      <c r="H417" s="10">
        <v>16274</v>
      </c>
      <c r="I417" s="10">
        <v>18863</v>
      </c>
      <c r="J417" s="10">
        <v>20539</v>
      </c>
      <c r="K417" s="10">
        <v>21640</v>
      </c>
      <c r="L417" s="10">
        <v>22192</v>
      </c>
      <c r="M417" s="10">
        <v>22254</v>
      </c>
      <c r="N417" s="10">
        <v>21347</v>
      </c>
      <c r="O417" s="10">
        <v>21455</v>
      </c>
      <c r="P417" s="10">
        <v>21021</v>
      </c>
      <c r="Q417" s="10">
        <v>20669</v>
      </c>
      <c r="R417" s="10">
        <v>20108</v>
      </c>
      <c r="S417" s="10">
        <v>19129</v>
      </c>
      <c r="T417" s="10">
        <v>18279</v>
      </c>
      <c r="U417" s="10">
        <v>17738</v>
      </c>
      <c r="V417" s="10">
        <v>17023</v>
      </c>
      <c r="W417" s="10">
        <v>16182</v>
      </c>
      <c r="X417" s="10">
        <v>14851</v>
      </c>
      <c r="Y417" s="10">
        <v>14431</v>
      </c>
      <c r="AB417" s="13">
        <f t="shared" si="56"/>
        <v>3</v>
      </c>
      <c r="AC417" s="5">
        <f t="shared" si="49"/>
        <v>313290</v>
      </c>
      <c r="AD417" s="5">
        <f t="shared" si="50"/>
        <v>116328</v>
      </c>
      <c r="AE417" s="5">
        <f t="shared" si="51"/>
        <v>429618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22254</v>
      </c>
      <c r="AK417" s="12">
        <f t="shared" si="55"/>
        <v>12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3">
        <v>44605</v>
      </c>
      <c r="B418" s="10">
        <v>13863</v>
      </c>
      <c r="C418" s="10">
        <v>14039</v>
      </c>
      <c r="D418" s="10">
        <v>14614</v>
      </c>
      <c r="E418" s="10">
        <v>14360</v>
      </c>
      <c r="F418" s="10">
        <v>14764</v>
      </c>
      <c r="G418" s="10">
        <v>15312</v>
      </c>
      <c r="H418" s="10">
        <v>16274</v>
      </c>
      <c r="I418" s="10">
        <v>18863</v>
      </c>
      <c r="J418" s="10">
        <v>20539</v>
      </c>
      <c r="K418" s="10">
        <v>21640</v>
      </c>
      <c r="L418" s="10">
        <v>22192</v>
      </c>
      <c r="M418" s="10">
        <v>22255</v>
      </c>
      <c r="N418" s="10">
        <v>21348</v>
      </c>
      <c r="O418" s="10">
        <v>21456</v>
      </c>
      <c r="P418" s="10">
        <v>21436</v>
      </c>
      <c r="Q418" s="10">
        <v>20869</v>
      </c>
      <c r="R418" s="10">
        <v>20275</v>
      </c>
      <c r="S418" s="10">
        <v>19130</v>
      </c>
      <c r="T418" s="10">
        <v>18280</v>
      </c>
      <c r="U418" s="10">
        <v>17738</v>
      </c>
      <c r="V418" s="10">
        <v>17024</v>
      </c>
      <c r="W418" s="10">
        <v>17334</v>
      </c>
      <c r="X418" s="10">
        <v>17047</v>
      </c>
      <c r="Y418" s="10">
        <v>16970</v>
      </c>
      <c r="AB418" s="13">
        <f t="shared" si="56"/>
        <v>2</v>
      </c>
      <c r="AC418" s="5">
        <f t="shared" si="49"/>
        <v>317426</v>
      </c>
      <c r="AD418" s="5">
        <f t="shared" si="50"/>
        <v>120196</v>
      </c>
      <c r="AE418" s="5">
        <f t="shared" si="51"/>
        <v>437622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22255</v>
      </c>
      <c r="AK418" s="12">
        <f t="shared" si="55"/>
        <v>12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3">
        <v>44606</v>
      </c>
      <c r="B419" s="10">
        <v>16754</v>
      </c>
      <c r="C419" s="10">
        <v>17096</v>
      </c>
      <c r="D419" s="10">
        <v>17647</v>
      </c>
      <c r="E419" s="10">
        <v>17869</v>
      </c>
      <c r="F419" s="10">
        <v>18084</v>
      </c>
      <c r="G419" s="10">
        <v>18822</v>
      </c>
      <c r="H419" s="10">
        <v>17857</v>
      </c>
      <c r="I419" s="10">
        <v>20498</v>
      </c>
      <c r="J419" s="10">
        <v>22630</v>
      </c>
      <c r="K419" s="10">
        <v>23899</v>
      </c>
      <c r="L419" s="10">
        <v>24826</v>
      </c>
      <c r="M419" s="10">
        <v>25113</v>
      </c>
      <c r="N419" s="10">
        <v>25356</v>
      </c>
      <c r="O419" s="10">
        <v>25342</v>
      </c>
      <c r="P419" s="10">
        <v>25014</v>
      </c>
      <c r="Q419" s="10">
        <v>23708</v>
      </c>
      <c r="R419" s="10">
        <v>22465</v>
      </c>
      <c r="S419" s="10">
        <v>20677</v>
      </c>
      <c r="T419" s="10">
        <v>19278</v>
      </c>
      <c r="U419" s="10">
        <v>18262</v>
      </c>
      <c r="V419" s="10">
        <v>18193</v>
      </c>
      <c r="W419" s="10">
        <v>18450</v>
      </c>
      <c r="X419" s="10">
        <v>18354</v>
      </c>
      <c r="Y419" s="10">
        <v>18408</v>
      </c>
      <c r="AB419" s="13">
        <f t="shared" si="56"/>
        <v>2</v>
      </c>
      <c r="AC419" s="5">
        <f t="shared" si="49"/>
        <v>352065</v>
      </c>
      <c r="AD419" s="5">
        <f t="shared" si="50"/>
        <v>142537</v>
      </c>
      <c r="AE419" s="5">
        <f t="shared" si="51"/>
        <v>494602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25356</v>
      </c>
      <c r="AK419" s="12">
        <f t="shared" si="55"/>
        <v>13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3">
        <v>44607</v>
      </c>
      <c r="B420" s="10">
        <v>18119</v>
      </c>
      <c r="C420" s="10">
        <v>18415</v>
      </c>
      <c r="D420" s="10">
        <v>18936</v>
      </c>
      <c r="E420" s="10">
        <v>19103</v>
      </c>
      <c r="F420" s="10">
        <v>19272</v>
      </c>
      <c r="G420" s="10">
        <v>19785</v>
      </c>
      <c r="H420" s="10">
        <v>18569</v>
      </c>
      <c r="I420" s="10">
        <v>21099</v>
      </c>
      <c r="J420" s="10">
        <v>22973</v>
      </c>
      <c r="K420" s="10">
        <v>23763</v>
      </c>
      <c r="L420" s="10">
        <v>23912</v>
      </c>
      <c r="M420" s="10">
        <v>23518</v>
      </c>
      <c r="N420" s="10">
        <v>23510</v>
      </c>
      <c r="O420" s="10">
        <v>23584</v>
      </c>
      <c r="P420" s="10">
        <v>23331</v>
      </c>
      <c r="Q420" s="10">
        <v>22751</v>
      </c>
      <c r="R420" s="10">
        <v>21624</v>
      </c>
      <c r="S420" s="10">
        <v>20112</v>
      </c>
      <c r="T420" s="10">
        <v>18916</v>
      </c>
      <c r="U420" s="10">
        <v>18325</v>
      </c>
      <c r="V420" s="10">
        <v>17745</v>
      </c>
      <c r="W420" s="10">
        <v>17864</v>
      </c>
      <c r="X420" s="10">
        <v>17654</v>
      </c>
      <c r="Y420" s="10">
        <v>17649</v>
      </c>
      <c r="AB420" s="13">
        <f t="shared" si="56"/>
        <v>2</v>
      </c>
      <c r="AC420" s="5">
        <f t="shared" si="49"/>
        <v>340681</v>
      </c>
      <c r="AD420" s="5">
        <f t="shared" si="50"/>
        <v>149848</v>
      </c>
      <c r="AE420" s="5">
        <f t="shared" si="51"/>
        <v>490529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23912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3">
        <v>44608</v>
      </c>
      <c r="B421" s="10">
        <v>17407</v>
      </c>
      <c r="C421" s="10">
        <v>18043</v>
      </c>
      <c r="D421" s="10">
        <v>18648</v>
      </c>
      <c r="E421" s="10">
        <v>18987</v>
      </c>
      <c r="F421" s="10">
        <v>19310</v>
      </c>
      <c r="G421" s="10">
        <v>20118</v>
      </c>
      <c r="H421" s="10">
        <v>18968</v>
      </c>
      <c r="I421" s="10">
        <v>21334</v>
      </c>
      <c r="J421" s="10">
        <v>22530</v>
      </c>
      <c r="K421" s="10">
        <v>22976</v>
      </c>
      <c r="L421" s="10">
        <v>23604</v>
      </c>
      <c r="M421" s="10">
        <v>23619</v>
      </c>
      <c r="N421" s="10">
        <v>23521</v>
      </c>
      <c r="O421" s="10">
        <v>23869</v>
      </c>
      <c r="P421" s="10">
        <v>23491</v>
      </c>
      <c r="Q421" s="10">
        <v>22583</v>
      </c>
      <c r="R421" s="10">
        <v>21509</v>
      </c>
      <c r="S421" s="10">
        <v>19860</v>
      </c>
      <c r="T421" s="10">
        <v>18976</v>
      </c>
      <c r="U421" s="10">
        <v>18383</v>
      </c>
      <c r="V421" s="10">
        <v>17688</v>
      </c>
      <c r="W421" s="10">
        <v>16613</v>
      </c>
      <c r="X421" s="10">
        <v>15303</v>
      </c>
      <c r="Y421" s="10">
        <v>14750</v>
      </c>
      <c r="AB421" s="13">
        <f t="shared" si="56"/>
        <v>4</v>
      </c>
      <c r="AC421" s="5">
        <f t="shared" si="49"/>
        <v>335859</v>
      </c>
      <c r="AD421" s="5">
        <f t="shared" si="50"/>
        <v>146231</v>
      </c>
      <c r="AE421" s="5">
        <f t="shared" si="51"/>
        <v>482090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23869</v>
      </c>
      <c r="AK421" s="12">
        <f t="shared" si="55"/>
        <v>14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3">
        <v>44609</v>
      </c>
      <c r="B422" s="10">
        <v>14095</v>
      </c>
      <c r="C422" s="10">
        <v>14208</v>
      </c>
      <c r="D422" s="10">
        <v>14458</v>
      </c>
      <c r="E422" s="10">
        <v>14425</v>
      </c>
      <c r="F422" s="10">
        <v>15092</v>
      </c>
      <c r="G422" s="10">
        <v>15857</v>
      </c>
      <c r="H422" s="10">
        <v>17036</v>
      </c>
      <c r="I422" s="10">
        <v>20254</v>
      </c>
      <c r="J422" s="10">
        <v>22026</v>
      </c>
      <c r="K422" s="10">
        <v>23031</v>
      </c>
      <c r="L422" s="10">
        <v>23661</v>
      </c>
      <c r="M422" s="10">
        <v>23529</v>
      </c>
      <c r="N422" s="10">
        <v>22784</v>
      </c>
      <c r="O422" s="10">
        <v>23052</v>
      </c>
      <c r="P422" s="10">
        <v>22538</v>
      </c>
      <c r="Q422" s="10">
        <v>22282</v>
      </c>
      <c r="R422" s="10">
        <v>21560</v>
      </c>
      <c r="S422" s="10">
        <v>19908</v>
      </c>
      <c r="T422" s="10">
        <v>19022</v>
      </c>
      <c r="U422" s="10">
        <v>18428</v>
      </c>
      <c r="V422" s="10">
        <v>17731</v>
      </c>
      <c r="W422" s="10">
        <v>16653</v>
      </c>
      <c r="X422" s="10">
        <v>15340</v>
      </c>
      <c r="Y422" s="10">
        <v>14786</v>
      </c>
      <c r="AB422" s="13">
        <f t="shared" si="56"/>
        <v>3</v>
      </c>
      <c r="AC422" s="5">
        <f t="shared" si="49"/>
        <v>331799</v>
      </c>
      <c r="AD422" s="5">
        <f t="shared" si="50"/>
        <v>119957</v>
      </c>
      <c r="AE422" s="5">
        <f t="shared" si="51"/>
        <v>451756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23661</v>
      </c>
      <c r="AK422" s="12">
        <f t="shared" si="55"/>
        <v>11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3">
        <v>44610</v>
      </c>
      <c r="B423" s="10">
        <v>14092</v>
      </c>
      <c r="C423" s="10">
        <v>14205</v>
      </c>
      <c r="D423" s="10">
        <v>14455</v>
      </c>
      <c r="E423" s="10">
        <v>14422</v>
      </c>
      <c r="F423" s="10">
        <v>15089</v>
      </c>
      <c r="G423" s="10">
        <v>15854</v>
      </c>
      <c r="H423" s="10">
        <v>17033</v>
      </c>
      <c r="I423" s="10">
        <v>20250</v>
      </c>
      <c r="J423" s="10">
        <v>22022</v>
      </c>
      <c r="K423" s="10">
        <v>23028</v>
      </c>
      <c r="L423" s="10">
        <v>23658</v>
      </c>
      <c r="M423" s="10">
        <v>23527</v>
      </c>
      <c r="N423" s="10">
        <v>22782</v>
      </c>
      <c r="O423" s="10">
        <v>23050</v>
      </c>
      <c r="P423" s="10">
        <v>22536</v>
      </c>
      <c r="Q423" s="10">
        <v>22280</v>
      </c>
      <c r="R423" s="10">
        <v>21559</v>
      </c>
      <c r="S423" s="10">
        <v>19907</v>
      </c>
      <c r="T423" s="10">
        <v>19021</v>
      </c>
      <c r="U423" s="10">
        <v>18427</v>
      </c>
      <c r="V423" s="10">
        <v>17730</v>
      </c>
      <c r="W423" s="10">
        <v>16653</v>
      </c>
      <c r="X423" s="10">
        <v>16627</v>
      </c>
      <c r="Y423" s="10">
        <v>16588</v>
      </c>
      <c r="AB423" s="13">
        <v>8</v>
      </c>
      <c r="AC423" s="5">
        <f t="shared" si="49"/>
        <v>0</v>
      </c>
      <c r="AD423" s="5">
        <f t="shared" si="50"/>
        <v>454795</v>
      </c>
      <c r="AE423" s="5">
        <f t="shared" si="51"/>
        <v>454795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23658</v>
      </c>
      <c r="AK423" s="12">
        <f t="shared" si="55"/>
        <v>11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3">
        <v>44611</v>
      </c>
      <c r="B424" s="10">
        <v>16119</v>
      </c>
      <c r="C424" s="10">
        <v>16266</v>
      </c>
      <c r="D424" s="10">
        <v>16860</v>
      </c>
      <c r="E424" s="10">
        <v>16779</v>
      </c>
      <c r="F424" s="10">
        <v>17051</v>
      </c>
      <c r="G424" s="10">
        <v>17254</v>
      </c>
      <c r="H424" s="10">
        <v>16594</v>
      </c>
      <c r="I424" s="10">
        <v>19234</v>
      </c>
      <c r="J424" s="10">
        <v>20942</v>
      </c>
      <c r="K424" s="10">
        <v>22064</v>
      </c>
      <c r="L424" s="10">
        <v>22627</v>
      </c>
      <c r="M424" s="10">
        <v>22691</v>
      </c>
      <c r="N424" s="10">
        <v>21766</v>
      </c>
      <c r="O424" s="10">
        <v>21876</v>
      </c>
      <c r="P424" s="10">
        <v>21621</v>
      </c>
      <c r="Q424" s="10">
        <v>21075</v>
      </c>
      <c r="R424" s="10">
        <v>20503</v>
      </c>
      <c r="S424" s="10">
        <v>19504</v>
      </c>
      <c r="T424" s="10">
        <v>18636</v>
      </c>
      <c r="U424" s="10">
        <v>18085</v>
      </c>
      <c r="V424" s="10">
        <v>17356</v>
      </c>
      <c r="W424" s="10">
        <v>16499</v>
      </c>
      <c r="X424" s="10">
        <v>15997</v>
      </c>
      <c r="Y424" s="10">
        <v>16153</v>
      </c>
      <c r="AB424" s="13">
        <f t="shared" si="56"/>
        <v>4</v>
      </c>
      <c r="AC424" s="5">
        <f t="shared" si="49"/>
        <v>320476</v>
      </c>
      <c r="AD424" s="5">
        <f t="shared" si="50"/>
        <v>133076</v>
      </c>
      <c r="AE424" s="5">
        <f t="shared" si="51"/>
        <v>453552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22691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3">
        <v>44612</v>
      </c>
      <c r="B425" s="10">
        <v>15900</v>
      </c>
      <c r="C425" s="10">
        <v>16186</v>
      </c>
      <c r="D425" s="10">
        <v>16962</v>
      </c>
      <c r="E425" s="10">
        <v>16902</v>
      </c>
      <c r="F425" s="10">
        <v>17208</v>
      </c>
      <c r="G425" s="10">
        <v>17416</v>
      </c>
      <c r="H425" s="10">
        <v>16592</v>
      </c>
      <c r="I425" s="10">
        <v>19231</v>
      </c>
      <c r="J425" s="10">
        <v>20939</v>
      </c>
      <c r="K425" s="10">
        <v>22061</v>
      </c>
      <c r="L425" s="10">
        <v>22623</v>
      </c>
      <c r="M425" s="10">
        <v>22687</v>
      </c>
      <c r="N425" s="10">
        <v>21762</v>
      </c>
      <c r="O425" s="10">
        <v>21872</v>
      </c>
      <c r="P425" s="10">
        <v>21430</v>
      </c>
      <c r="Q425" s="10">
        <v>21071</v>
      </c>
      <c r="R425" s="10">
        <v>20500</v>
      </c>
      <c r="S425" s="10">
        <v>19501</v>
      </c>
      <c r="T425" s="10">
        <v>18634</v>
      </c>
      <c r="U425" s="10">
        <v>18083</v>
      </c>
      <c r="V425" s="10">
        <v>17354</v>
      </c>
      <c r="W425" s="10">
        <v>16496</v>
      </c>
      <c r="X425" s="10">
        <v>15613</v>
      </c>
      <c r="Y425" s="10">
        <v>15166</v>
      </c>
      <c r="AB425" s="13">
        <f t="shared" si="56"/>
        <v>2</v>
      </c>
      <c r="AC425" s="5">
        <f t="shared" si="49"/>
        <v>319857</v>
      </c>
      <c r="AD425" s="5">
        <f t="shared" si="50"/>
        <v>132332</v>
      </c>
      <c r="AE425" s="5">
        <f t="shared" si="51"/>
        <v>452189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22687</v>
      </c>
      <c r="AK425" s="12">
        <f t="shared" si="55"/>
        <v>12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3">
        <v>44613</v>
      </c>
      <c r="B426" s="10">
        <v>14518</v>
      </c>
      <c r="C426" s="10">
        <v>14572</v>
      </c>
      <c r="D426" s="10">
        <v>14973</v>
      </c>
      <c r="E426" s="10">
        <v>14473</v>
      </c>
      <c r="F426" s="10">
        <v>14925</v>
      </c>
      <c r="G426" s="10">
        <v>15650</v>
      </c>
      <c r="H426" s="10">
        <v>16632</v>
      </c>
      <c r="I426" s="10">
        <v>19279</v>
      </c>
      <c r="J426" s="10">
        <v>20991</v>
      </c>
      <c r="K426" s="10">
        <v>22116</v>
      </c>
      <c r="L426" s="10">
        <v>22679</v>
      </c>
      <c r="M426" s="10">
        <v>22742</v>
      </c>
      <c r="N426" s="10">
        <v>21815</v>
      </c>
      <c r="O426" s="10">
        <v>21925</v>
      </c>
      <c r="P426" s="10">
        <v>21481</v>
      </c>
      <c r="Q426" s="10">
        <v>21122</v>
      </c>
      <c r="R426" s="10">
        <v>20549</v>
      </c>
      <c r="S426" s="10">
        <v>19548</v>
      </c>
      <c r="T426" s="10">
        <v>18680</v>
      </c>
      <c r="U426" s="10">
        <v>18127</v>
      </c>
      <c r="V426" s="10">
        <v>17396</v>
      </c>
      <c r="W426" s="10">
        <v>16536</v>
      </c>
      <c r="X426" s="10">
        <v>15176</v>
      </c>
      <c r="Y426" s="10">
        <v>14746</v>
      </c>
      <c r="AB426" s="13">
        <f t="shared" si="56"/>
        <v>6</v>
      </c>
      <c r="AC426" s="5">
        <f t="shared" si="49"/>
        <v>320162</v>
      </c>
      <c r="AD426" s="5">
        <f t="shared" si="50"/>
        <v>120489</v>
      </c>
      <c r="AE426" s="5">
        <f t="shared" si="51"/>
        <v>440651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22742</v>
      </c>
      <c r="AK426" s="12">
        <f t="shared" si="55"/>
        <v>12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3">
        <v>44614</v>
      </c>
      <c r="B427" s="10">
        <v>14162</v>
      </c>
      <c r="C427" s="10">
        <v>14276</v>
      </c>
      <c r="D427" s="10">
        <v>14528</v>
      </c>
      <c r="E427" s="10">
        <v>14495</v>
      </c>
      <c r="F427" s="10">
        <v>15166</v>
      </c>
      <c r="G427" s="10">
        <v>15935</v>
      </c>
      <c r="H427" s="10">
        <v>17119</v>
      </c>
      <c r="I427" s="10">
        <v>20352</v>
      </c>
      <c r="J427" s="10">
        <v>22134</v>
      </c>
      <c r="K427" s="10">
        <v>23144</v>
      </c>
      <c r="L427" s="10">
        <v>23777</v>
      </c>
      <c r="M427" s="10">
        <v>23645</v>
      </c>
      <c r="N427" s="10">
        <v>22897</v>
      </c>
      <c r="O427" s="10">
        <v>23166</v>
      </c>
      <c r="P427" s="10">
        <v>22649</v>
      </c>
      <c r="Q427" s="10">
        <v>22392</v>
      </c>
      <c r="R427" s="10">
        <v>21666</v>
      </c>
      <c r="S427" s="10">
        <v>20006</v>
      </c>
      <c r="T427" s="10">
        <v>19115</v>
      </c>
      <c r="U427" s="10">
        <v>18518</v>
      </c>
      <c r="V427" s="10">
        <v>17817</v>
      </c>
      <c r="W427" s="10">
        <v>16734</v>
      </c>
      <c r="X427" s="10">
        <v>15415</v>
      </c>
      <c r="Y427" s="10">
        <v>14858</v>
      </c>
      <c r="AB427" s="13">
        <f t="shared" si="56"/>
        <v>7</v>
      </c>
      <c r="AC427" s="5">
        <f t="shared" si="49"/>
        <v>0</v>
      </c>
      <c r="AD427" s="5">
        <f t="shared" si="50"/>
        <v>453966</v>
      </c>
      <c r="AE427" s="5">
        <f t="shared" si="51"/>
        <v>453966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23777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3">
        <v>44615</v>
      </c>
      <c r="B428" s="10">
        <v>14198</v>
      </c>
      <c r="C428" s="10">
        <v>14312</v>
      </c>
      <c r="D428" s="10">
        <v>14564</v>
      </c>
      <c r="E428" s="10">
        <v>14531</v>
      </c>
      <c r="F428" s="10">
        <v>15203</v>
      </c>
      <c r="G428" s="10">
        <v>15974</v>
      </c>
      <c r="H428" s="10">
        <v>17161</v>
      </c>
      <c r="I428" s="10">
        <v>20402</v>
      </c>
      <c r="J428" s="10">
        <v>22188</v>
      </c>
      <c r="K428" s="10">
        <v>23200</v>
      </c>
      <c r="L428" s="10">
        <v>23833</v>
      </c>
      <c r="M428" s="10">
        <v>23701</v>
      </c>
      <c r="N428" s="10">
        <v>22951</v>
      </c>
      <c r="O428" s="10">
        <v>23221</v>
      </c>
      <c r="P428" s="10">
        <v>22703</v>
      </c>
      <c r="Q428" s="10">
        <v>22446</v>
      </c>
      <c r="R428" s="10">
        <v>21719</v>
      </c>
      <c r="S428" s="10">
        <v>20055</v>
      </c>
      <c r="T428" s="10">
        <v>19163</v>
      </c>
      <c r="U428" s="10">
        <v>18564</v>
      </c>
      <c r="V428" s="10">
        <v>17862</v>
      </c>
      <c r="W428" s="10">
        <v>16777</v>
      </c>
      <c r="X428" s="10">
        <v>15455</v>
      </c>
      <c r="Y428" s="10">
        <v>15468</v>
      </c>
      <c r="AB428" s="13">
        <f t="shared" si="56"/>
        <v>1</v>
      </c>
      <c r="AC428" s="5">
        <f t="shared" si="49"/>
        <v>0</v>
      </c>
      <c r="AD428" s="5">
        <f t="shared" si="50"/>
        <v>455651</v>
      </c>
      <c r="AE428" s="5">
        <f t="shared" si="51"/>
        <v>455651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23833</v>
      </c>
      <c r="AK428" s="12">
        <f t="shared" si="55"/>
        <v>11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3">
        <v>44616</v>
      </c>
      <c r="B429" s="10">
        <v>15212</v>
      </c>
      <c r="C429" s="10">
        <v>15728</v>
      </c>
      <c r="D429" s="10">
        <v>16445</v>
      </c>
      <c r="E429" s="10">
        <v>16603</v>
      </c>
      <c r="F429" s="10">
        <v>16469</v>
      </c>
      <c r="G429" s="10">
        <v>17203</v>
      </c>
      <c r="H429" s="10">
        <v>17185</v>
      </c>
      <c r="I429" s="10">
        <v>20431</v>
      </c>
      <c r="J429" s="10">
        <v>22218</v>
      </c>
      <c r="K429" s="10">
        <v>23233</v>
      </c>
      <c r="L429" s="10">
        <v>23867</v>
      </c>
      <c r="M429" s="10">
        <v>23734</v>
      </c>
      <c r="N429" s="10">
        <v>22983</v>
      </c>
      <c r="O429" s="10">
        <v>23253</v>
      </c>
      <c r="P429" s="10">
        <v>22734</v>
      </c>
      <c r="Q429" s="10">
        <v>22476</v>
      </c>
      <c r="R429" s="10">
        <v>21748</v>
      </c>
      <c r="S429" s="10">
        <v>20082</v>
      </c>
      <c r="T429" s="10">
        <v>19188</v>
      </c>
      <c r="U429" s="10">
        <v>18589</v>
      </c>
      <c r="V429" s="10">
        <v>17886</v>
      </c>
      <c r="W429" s="10">
        <v>16799</v>
      </c>
      <c r="X429" s="10">
        <v>16710</v>
      </c>
      <c r="Y429" s="10">
        <v>16579</v>
      </c>
      <c r="AB429" s="13">
        <f t="shared" si="56"/>
        <v>7</v>
      </c>
      <c r="AC429" s="5">
        <f t="shared" si="49"/>
        <v>0</v>
      </c>
      <c r="AD429" s="5">
        <f t="shared" si="50"/>
        <v>467355</v>
      </c>
      <c r="AE429" s="5">
        <f t="shared" si="51"/>
        <v>467355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23867</v>
      </c>
      <c r="AK429" s="12">
        <f t="shared" si="55"/>
        <v>11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3">
        <v>44617</v>
      </c>
      <c r="B430" s="10">
        <v>16413</v>
      </c>
      <c r="C430" s="10">
        <v>16705</v>
      </c>
      <c r="D430" s="10">
        <v>17425</v>
      </c>
      <c r="E430" s="10">
        <v>17496</v>
      </c>
      <c r="F430" s="10">
        <v>17603</v>
      </c>
      <c r="G430" s="10">
        <v>17819</v>
      </c>
      <c r="H430" s="10">
        <v>17218</v>
      </c>
      <c r="I430" s="10">
        <v>20470</v>
      </c>
      <c r="J430" s="10">
        <v>22262</v>
      </c>
      <c r="K430" s="10">
        <v>23734</v>
      </c>
      <c r="L430" s="10">
        <v>25268</v>
      </c>
      <c r="M430" s="10">
        <v>25513</v>
      </c>
      <c r="N430" s="10">
        <v>25827</v>
      </c>
      <c r="O430" s="10">
        <v>26344</v>
      </c>
      <c r="P430" s="10">
        <v>26215</v>
      </c>
      <c r="Q430" s="10">
        <v>24830</v>
      </c>
      <c r="R430" s="10">
        <v>22914</v>
      </c>
      <c r="S430" s="10">
        <v>20501</v>
      </c>
      <c r="T430" s="10">
        <v>19227</v>
      </c>
      <c r="U430" s="10">
        <v>18626</v>
      </c>
      <c r="V430" s="10">
        <v>17922</v>
      </c>
      <c r="W430" s="10">
        <v>18350</v>
      </c>
      <c r="X430" s="10">
        <v>18419</v>
      </c>
      <c r="Y430" s="10">
        <v>18498</v>
      </c>
      <c r="AB430" s="13">
        <f t="shared" si="56"/>
        <v>4</v>
      </c>
      <c r="AC430" s="5">
        <f t="shared" si="49"/>
        <v>356422</v>
      </c>
      <c r="AD430" s="5">
        <f t="shared" si="50"/>
        <v>139177</v>
      </c>
      <c r="AE430" s="5">
        <f t="shared" si="51"/>
        <v>495599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26344</v>
      </c>
      <c r="AK430" s="12">
        <f t="shared" si="55"/>
        <v>14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3">
        <v>44618</v>
      </c>
      <c r="B431" s="10">
        <v>18066</v>
      </c>
      <c r="C431" s="10">
        <v>18373</v>
      </c>
      <c r="D431" s="10">
        <v>18982</v>
      </c>
      <c r="E431" s="10">
        <v>18774</v>
      </c>
      <c r="F431" s="10">
        <v>19062</v>
      </c>
      <c r="G431" s="10">
        <v>19244</v>
      </c>
      <c r="H431" s="10">
        <v>17483</v>
      </c>
      <c r="I431" s="10">
        <v>19443</v>
      </c>
      <c r="J431" s="10">
        <v>21169</v>
      </c>
      <c r="K431" s="10">
        <v>22303</v>
      </c>
      <c r="L431" s="10">
        <v>22872</v>
      </c>
      <c r="M431" s="10">
        <v>22935</v>
      </c>
      <c r="N431" s="10">
        <v>22001</v>
      </c>
      <c r="O431" s="10">
        <v>22112</v>
      </c>
      <c r="P431" s="10">
        <v>21664</v>
      </c>
      <c r="Q431" s="10">
        <v>21302</v>
      </c>
      <c r="R431" s="10">
        <v>20724</v>
      </c>
      <c r="S431" s="10">
        <v>19714</v>
      </c>
      <c r="T431" s="10">
        <v>18838</v>
      </c>
      <c r="U431" s="10">
        <v>18281</v>
      </c>
      <c r="V431" s="10">
        <v>17544</v>
      </c>
      <c r="W431" s="10">
        <v>17318</v>
      </c>
      <c r="X431" s="10">
        <v>16966</v>
      </c>
      <c r="Y431" s="10">
        <v>17218</v>
      </c>
      <c r="AB431" s="13">
        <f t="shared" si="56"/>
        <v>5</v>
      </c>
      <c r="AC431" s="5">
        <f t="shared" si="49"/>
        <v>325186</v>
      </c>
      <c r="AD431" s="5">
        <f t="shared" si="50"/>
        <v>147202</v>
      </c>
      <c r="AE431" s="5">
        <f t="shared" si="51"/>
        <v>472388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22935</v>
      </c>
      <c r="AK431" s="12">
        <f t="shared" si="55"/>
        <v>12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3">
        <v>44619</v>
      </c>
      <c r="B432" s="10">
        <v>16696</v>
      </c>
      <c r="C432" s="10">
        <v>16982</v>
      </c>
      <c r="D432" s="10">
        <v>17556</v>
      </c>
      <c r="E432" s="10">
        <v>17254</v>
      </c>
      <c r="F432" s="10">
        <v>17221</v>
      </c>
      <c r="G432" s="10">
        <v>17133</v>
      </c>
      <c r="H432" s="10">
        <v>16771</v>
      </c>
      <c r="I432" s="10">
        <v>19439</v>
      </c>
      <c r="J432" s="10">
        <v>21166</v>
      </c>
      <c r="K432" s="10">
        <v>22300</v>
      </c>
      <c r="L432" s="10">
        <v>22868</v>
      </c>
      <c r="M432" s="10">
        <v>22933</v>
      </c>
      <c r="N432" s="10">
        <v>21998</v>
      </c>
      <c r="O432" s="10">
        <v>22109</v>
      </c>
      <c r="P432" s="10">
        <v>21662</v>
      </c>
      <c r="Q432" s="10">
        <v>21300</v>
      </c>
      <c r="R432" s="10">
        <v>20722</v>
      </c>
      <c r="S432" s="10">
        <v>19712</v>
      </c>
      <c r="T432" s="10">
        <v>18836</v>
      </c>
      <c r="U432" s="10">
        <v>18279</v>
      </c>
      <c r="V432" s="10">
        <v>17543</v>
      </c>
      <c r="W432" s="10">
        <v>16754</v>
      </c>
      <c r="X432" s="10">
        <v>16273</v>
      </c>
      <c r="Y432" s="10">
        <v>16220</v>
      </c>
      <c r="AB432" s="13">
        <f t="shared" si="56"/>
        <v>7</v>
      </c>
      <c r="AC432" s="5">
        <f t="shared" si="49"/>
        <v>0</v>
      </c>
      <c r="AD432" s="5">
        <f t="shared" si="50"/>
        <v>459727</v>
      </c>
      <c r="AE432" s="5">
        <f t="shared" si="51"/>
        <v>459727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22933</v>
      </c>
      <c r="AK432" s="12">
        <f t="shared" si="55"/>
        <v>12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3">
        <v>44620</v>
      </c>
      <c r="B433" s="10">
        <v>16054</v>
      </c>
      <c r="C433" s="10">
        <v>16315</v>
      </c>
      <c r="D433" s="10">
        <v>16878</v>
      </c>
      <c r="E433" s="10">
        <v>17093</v>
      </c>
      <c r="F433" s="10">
        <v>17562</v>
      </c>
      <c r="G433" s="10">
        <v>18482</v>
      </c>
      <c r="H433" s="10">
        <v>17413</v>
      </c>
      <c r="I433" s="10">
        <v>20497</v>
      </c>
      <c r="J433" s="10">
        <v>22290</v>
      </c>
      <c r="K433" s="10">
        <v>23307</v>
      </c>
      <c r="L433" s="10">
        <v>23944</v>
      </c>
      <c r="M433" s="10">
        <v>23811</v>
      </c>
      <c r="N433" s="10">
        <v>23057</v>
      </c>
      <c r="O433" s="10">
        <v>23328</v>
      </c>
      <c r="P433" s="10">
        <v>22808</v>
      </c>
      <c r="Q433" s="10">
        <v>22549</v>
      </c>
      <c r="R433" s="10">
        <v>21819</v>
      </c>
      <c r="S433" s="10">
        <v>20148</v>
      </c>
      <c r="T433" s="10">
        <v>19251</v>
      </c>
      <c r="U433" s="10">
        <v>18649</v>
      </c>
      <c r="V433" s="10">
        <v>17945</v>
      </c>
      <c r="W433" s="10">
        <v>17911</v>
      </c>
      <c r="X433" s="10">
        <v>17859</v>
      </c>
      <c r="Y433" s="10">
        <v>17689</v>
      </c>
      <c r="AB433" s="13">
        <f t="shared" si="56"/>
        <v>2</v>
      </c>
      <c r="AC433" s="5">
        <f t="shared" si="49"/>
        <v>339173</v>
      </c>
      <c r="AD433" s="5">
        <f t="shared" si="50"/>
        <v>137486</v>
      </c>
      <c r="AE433" s="5">
        <f t="shared" si="51"/>
        <v>476659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23944</v>
      </c>
      <c r="AK433" s="12">
        <f t="shared" si="55"/>
        <v>11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3">
        <v>44621</v>
      </c>
      <c r="B434" s="10">
        <v>17857</v>
      </c>
      <c r="C434" s="10">
        <v>17967</v>
      </c>
      <c r="D434" s="10">
        <v>18561</v>
      </c>
      <c r="E434" s="10">
        <v>18792</v>
      </c>
      <c r="F434" s="10">
        <v>19086</v>
      </c>
      <c r="G434" s="10">
        <v>19626</v>
      </c>
      <c r="H434" s="10">
        <v>18343</v>
      </c>
      <c r="I434" s="10">
        <v>20234</v>
      </c>
      <c r="J434" s="10">
        <v>21809</v>
      </c>
      <c r="K434" s="10">
        <v>23094</v>
      </c>
      <c r="L434" s="10">
        <v>23563</v>
      </c>
      <c r="M434" s="10">
        <v>23462</v>
      </c>
      <c r="N434" s="10">
        <v>22812</v>
      </c>
      <c r="O434" s="10">
        <v>22595</v>
      </c>
      <c r="P434" s="10">
        <v>22564</v>
      </c>
      <c r="Q434" s="10">
        <v>22335</v>
      </c>
      <c r="R434" s="10">
        <v>21765</v>
      </c>
      <c r="S434" s="10">
        <v>19699</v>
      </c>
      <c r="T434" s="10">
        <v>18490</v>
      </c>
      <c r="U434" s="10">
        <v>17779</v>
      </c>
      <c r="V434" s="10">
        <v>17188</v>
      </c>
      <c r="W434" s="10">
        <v>16068</v>
      </c>
      <c r="X434" s="10">
        <v>15731</v>
      </c>
      <c r="Y434" s="10">
        <v>15885</v>
      </c>
      <c r="AB434" s="13">
        <f t="shared" si="56"/>
        <v>6</v>
      </c>
      <c r="AC434" s="5">
        <f t="shared" si="49"/>
        <v>329188</v>
      </c>
      <c r="AD434" s="5">
        <f t="shared" si="50"/>
        <v>146117</v>
      </c>
      <c r="AE434" s="5">
        <f t="shared" si="51"/>
        <v>475305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23563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3">
        <v>44622</v>
      </c>
      <c r="B435" s="10">
        <v>15496</v>
      </c>
      <c r="C435" s="10">
        <v>15436</v>
      </c>
      <c r="D435" s="10">
        <v>15658</v>
      </c>
      <c r="E435" s="10">
        <v>15349</v>
      </c>
      <c r="F435" s="10">
        <v>15594</v>
      </c>
      <c r="G435" s="10">
        <v>16056</v>
      </c>
      <c r="H435" s="10">
        <v>16477</v>
      </c>
      <c r="I435" s="10">
        <v>19591</v>
      </c>
      <c r="J435" s="10">
        <v>21845</v>
      </c>
      <c r="K435" s="10">
        <v>23132</v>
      </c>
      <c r="L435" s="10">
        <v>23603</v>
      </c>
      <c r="M435" s="10">
        <v>23502</v>
      </c>
      <c r="N435" s="10">
        <v>22851</v>
      </c>
      <c r="O435" s="10">
        <v>22633</v>
      </c>
      <c r="P435" s="10">
        <v>22416</v>
      </c>
      <c r="Q435" s="10">
        <v>22138</v>
      </c>
      <c r="R435" s="10">
        <v>21157</v>
      </c>
      <c r="S435" s="10">
        <v>18785</v>
      </c>
      <c r="T435" s="10">
        <v>18052</v>
      </c>
      <c r="U435" s="10">
        <v>17810</v>
      </c>
      <c r="V435" s="10">
        <v>17218</v>
      </c>
      <c r="W435" s="10">
        <v>16097</v>
      </c>
      <c r="X435" s="10">
        <v>16339</v>
      </c>
      <c r="Y435" s="10">
        <v>16809</v>
      </c>
      <c r="AB435" s="13">
        <f t="shared" si="56"/>
        <v>4</v>
      </c>
      <c r="AC435" s="5">
        <f t="shared" si="49"/>
        <v>327169</v>
      </c>
      <c r="AD435" s="5">
        <f t="shared" si="50"/>
        <v>126875</v>
      </c>
      <c r="AE435" s="5">
        <f t="shared" si="51"/>
        <v>454044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23603</v>
      </c>
      <c r="AK435" s="12">
        <f t="shared" si="55"/>
        <v>11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3">
        <v>44623</v>
      </c>
      <c r="B436" s="10">
        <v>15666</v>
      </c>
      <c r="C436" s="10">
        <v>15950</v>
      </c>
      <c r="D436" s="10">
        <v>16283</v>
      </c>
      <c r="E436" s="10">
        <v>16149</v>
      </c>
      <c r="F436" s="10">
        <v>16439</v>
      </c>
      <c r="G436" s="10">
        <v>17083</v>
      </c>
      <c r="H436" s="10">
        <v>16549</v>
      </c>
      <c r="I436" s="10">
        <v>19677</v>
      </c>
      <c r="J436" s="10">
        <v>21940</v>
      </c>
      <c r="K436" s="10">
        <v>23234</v>
      </c>
      <c r="L436" s="10">
        <v>23707</v>
      </c>
      <c r="M436" s="10">
        <v>23605</v>
      </c>
      <c r="N436" s="10">
        <v>22951</v>
      </c>
      <c r="O436" s="10">
        <v>22732</v>
      </c>
      <c r="P436" s="10">
        <v>22515</v>
      </c>
      <c r="Q436" s="10">
        <v>22234</v>
      </c>
      <c r="R436" s="10">
        <v>21250</v>
      </c>
      <c r="S436" s="10">
        <v>19555</v>
      </c>
      <c r="T436" s="10">
        <v>19007</v>
      </c>
      <c r="U436" s="10">
        <v>17888</v>
      </c>
      <c r="V436" s="10">
        <v>17294</v>
      </c>
      <c r="W436" s="10">
        <v>17075</v>
      </c>
      <c r="X436" s="10">
        <v>17487</v>
      </c>
      <c r="Y436" s="10">
        <v>17656</v>
      </c>
      <c r="AB436" s="13">
        <f t="shared" si="56"/>
        <v>6</v>
      </c>
      <c r="AC436" s="5">
        <f t="shared" si="49"/>
        <v>332151</v>
      </c>
      <c r="AD436" s="5">
        <f t="shared" si="50"/>
        <v>131775</v>
      </c>
      <c r="AE436" s="5">
        <f t="shared" si="51"/>
        <v>463926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23707</v>
      </c>
      <c r="AK436" s="12">
        <f t="shared" si="55"/>
        <v>11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3">
        <v>44624</v>
      </c>
      <c r="B437" s="10">
        <v>17481</v>
      </c>
      <c r="C437" s="10">
        <v>17951</v>
      </c>
      <c r="D437" s="10">
        <v>18318</v>
      </c>
      <c r="E437" s="10">
        <v>18419</v>
      </c>
      <c r="F437" s="10">
        <v>18597</v>
      </c>
      <c r="G437" s="10">
        <v>19346</v>
      </c>
      <c r="H437" s="10">
        <v>18280</v>
      </c>
      <c r="I437" s="10">
        <v>19994</v>
      </c>
      <c r="J437" s="10">
        <v>21940</v>
      </c>
      <c r="K437" s="10">
        <v>23233</v>
      </c>
      <c r="L437" s="10">
        <v>23705</v>
      </c>
      <c r="M437" s="10">
        <v>23604</v>
      </c>
      <c r="N437" s="10">
        <v>22951</v>
      </c>
      <c r="O437" s="10">
        <v>22732</v>
      </c>
      <c r="P437" s="10">
        <v>22927</v>
      </c>
      <c r="Q437" s="10">
        <v>22234</v>
      </c>
      <c r="R437" s="10">
        <v>21248</v>
      </c>
      <c r="S437" s="10">
        <v>19263</v>
      </c>
      <c r="T437" s="10">
        <v>18600</v>
      </c>
      <c r="U437" s="10">
        <v>17886</v>
      </c>
      <c r="V437" s="10">
        <v>17292</v>
      </c>
      <c r="W437" s="10">
        <v>16739</v>
      </c>
      <c r="X437" s="10">
        <v>17192</v>
      </c>
      <c r="Y437" s="10">
        <v>17467</v>
      </c>
      <c r="AB437" s="13">
        <f t="shared" si="56"/>
        <v>1</v>
      </c>
      <c r="AC437" s="5">
        <f t="shared" si="49"/>
        <v>0</v>
      </c>
      <c r="AD437" s="5">
        <f t="shared" si="50"/>
        <v>477399</v>
      </c>
      <c r="AE437" s="5">
        <f t="shared" si="51"/>
        <v>477399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23705</v>
      </c>
      <c r="AK437" s="12">
        <f t="shared" si="55"/>
        <v>11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3">
        <v>44625</v>
      </c>
      <c r="B438" s="10">
        <v>17123</v>
      </c>
      <c r="C438" s="10">
        <v>18409</v>
      </c>
      <c r="D438" s="10">
        <v>17623</v>
      </c>
      <c r="E438" s="10">
        <v>17728</v>
      </c>
      <c r="F438" s="10">
        <v>17865</v>
      </c>
      <c r="G438" s="10">
        <v>18147</v>
      </c>
      <c r="H438" s="10">
        <v>16835</v>
      </c>
      <c r="I438" s="10">
        <v>18065</v>
      </c>
      <c r="J438" s="10">
        <v>20232</v>
      </c>
      <c r="K438" s="10">
        <v>21689</v>
      </c>
      <c r="L438" s="10">
        <v>22112</v>
      </c>
      <c r="M438" s="10">
        <v>22231</v>
      </c>
      <c r="N438" s="10">
        <v>21265</v>
      </c>
      <c r="O438" s="10">
        <v>21022</v>
      </c>
      <c r="P438" s="10">
        <v>20771</v>
      </c>
      <c r="Q438" s="10">
        <v>20483</v>
      </c>
      <c r="R438" s="10">
        <v>19649</v>
      </c>
      <c r="S438" s="10">
        <v>18072</v>
      </c>
      <c r="T438" s="10">
        <v>17353</v>
      </c>
      <c r="U438" s="10">
        <v>17362</v>
      </c>
      <c r="V438" s="10">
        <v>16710</v>
      </c>
      <c r="W438" s="10">
        <v>15825</v>
      </c>
      <c r="X438" s="10">
        <v>14973</v>
      </c>
      <c r="Y438" s="10">
        <v>15149</v>
      </c>
      <c r="AB438" s="13">
        <f t="shared" si="56"/>
        <v>7</v>
      </c>
      <c r="AC438" s="5">
        <f t="shared" si="49"/>
        <v>0</v>
      </c>
      <c r="AD438" s="5">
        <f t="shared" si="50"/>
        <v>446693</v>
      </c>
      <c r="AE438" s="5">
        <f t="shared" si="51"/>
        <v>446693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22231</v>
      </c>
      <c r="AK438" s="12">
        <f t="shared" si="55"/>
        <v>12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3">
        <v>44626</v>
      </c>
      <c r="B439" s="10">
        <v>14839</v>
      </c>
      <c r="C439" s="10">
        <v>15787</v>
      </c>
      <c r="D439" s="10">
        <v>14872</v>
      </c>
      <c r="E439" s="10">
        <v>14955</v>
      </c>
      <c r="F439" s="10">
        <v>14956</v>
      </c>
      <c r="G439" s="10">
        <v>15127</v>
      </c>
      <c r="H439" s="10">
        <v>15912</v>
      </c>
      <c r="I439" s="10">
        <v>18063</v>
      </c>
      <c r="J439" s="10">
        <v>20232</v>
      </c>
      <c r="K439" s="10">
        <v>21689</v>
      </c>
      <c r="L439" s="10">
        <v>22113</v>
      </c>
      <c r="M439" s="10">
        <v>22233</v>
      </c>
      <c r="N439" s="10">
        <v>21268</v>
      </c>
      <c r="O439" s="10">
        <v>21025</v>
      </c>
      <c r="P439" s="10">
        <v>20773</v>
      </c>
      <c r="Q439" s="10">
        <v>20485</v>
      </c>
      <c r="R439" s="10">
        <v>19650</v>
      </c>
      <c r="S439" s="10">
        <v>18072</v>
      </c>
      <c r="T439" s="10">
        <v>17353</v>
      </c>
      <c r="U439" s="10">
        <v>17363</v>
      </c>
      <c r="V439" s="10">
        <v>16710</v>
      </c>
      <c r="W439" s="10">
        <v>15825</v>
      </c>
      <c r="X439" s="10">
        <v>14646</v>
      </c>
      <c r="Y439" s="10">
        <v>14393</v>
      </c>
      <c r="AB439" s="13">
        <f t="shared" si="56"/>
        <v>5</v>
      </c>
      <c r="AC439" s="5">
        <f t="shared" si="49"/>
        <v>307500</v>
      </c>
      <c r="AD439" s="5">
        <f t="shared" si="50"/>
        <v>120841</v>
      </c>
      <c r="AE439" s="5">
        <f t="shared" si="51"/>
        <v>428341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22233</v>
      </c>
      <c r="AK439" s="12">
        <f t="shared" si="55"/>
        <v>12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3">
        <v>44627</v>
      </c>
      <c r="B440" s="10">
        <v>14120</v>
      </c>
      <c r="C440" s="10">
        <v>13823</v>
      </c>
      <c r="D440" s="10">
        <v>13930</v>
      </c>
      <c r="E440" s="10">
        <v>14125</v>
      </c>
      <c r="F440" s="10">
        <v>14306</v>
      </c>
      <c r="G440" s="10">
        <v>15420</v>
      </c>
      <c r="H440" s="10">
        <v>16547</v>
      </c>
      <c r="I440" s="10">
        <v>19675</v>
      </c>
      <c r="J440" s="10">
        <v>21938</v>
      </c>
      <c r="K440" s="10">
        <v>23232</v>
      </c>
      <c r="L440" s="10">
        <v>23705</v>
      </c>
      <c r="M440" s="10">
        <v>23603</v>
      </c>
      <c r="N440" s="10">
        <v>22950</v>
      </c>
      <c r="O440" s="10">
        <v>22731</v>
      </c>
      <c r="P440" s="10">
        <v>22514</v>
      </c>
      <c r="Q440" s="10">
        <v>22234</v>
      </c>
      <c r="R440" s="10">
        <v>21249</v>
      </c>
      <c r="S440" s="10">
        <v>18866</v>
      </c>
      <c r="T440" s="10">
        <v>18129</v>
      </c>
      <c r="U440" s="10">
        <v>17885</v>
      </c>
      <c r="V440" s="10">
        <v>17291</v>
      </c>
      <c r="W440" s="10">
        <v>16164</v>
      </c>
      <c r="X440" s="10">
        <v>14961</v>
      </c>
      <c r="Y440" s="10">
        <v>14648</v>
      </c>
      <c r="AB440" s="13">
        <f t="shared" si="56"/>
        <v>7</v>
      </c>
      <c r="AC440" s="5">
        <f t="shared" si="49"/>
        <v>0</v>
      </c>
      <c r="AD440" s="5">
        <f t="shared" si="50"/>
        <v>444046</v>
      </c>
      <c r="AE440" s="5">
        <f t="shared" si="51"/>
        <v>444046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23705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3">
        <v>44628</v>
      </c>
      <c r="B441" s="10">
        <v>14119</v>
      </c>
      <c r="C441" s="10">
        <v>13821</v>
      </c>
      <c r="D441" s="10">
        <v>14116</v>
      </c>
      <c r="E441" s="10">
        <v>14124</v>
      </c>
      <c r="F441" s="10">
        <v>14305</v>
      </c>
      <c r="G441" s="10">
        <v>15419</v>
      </c>
      <c r="H441" s="10">
        <v>16546</v>
      </c>
      <c r="I441" s="10">
        <v>19673</v>
      </c>
      <c r="J441" s="10">
        <v>21936</v>
      </c>
      <c r="K441" s="10">
        <v>23229</v>
      </c>
      <c r="L441" s="10">
        <v>23702</v>
      </c>
      <c r="M441" s="10">
        <v>23600</v>
      </c>
      <c r="N441" s="10">
        <v>22947</v>
      </c>
      <c r="O441" s="10">
        <v>22727</v>
      </c>
      <c r="P441" s="10">
        <v>22510</v>
      </c>
      <c r="Q441" s="10">
        <v>22230</v>
      </c>
      <c r="R441" s="10">
        <v>21246</v>
      </c>
      <c r="S441" s="10">
        <v>18864</v>
      </c>
      <c r="T441" s="10">
        <v>18128</v>
      </c>
      <c r="U441" s="10">
        <v>17885</v>
      </c>
      <c r="V441" s="10">
        <v>17290</v>
      </c>
      <c r="W441" s="10">
        <v>16164</v>
      </c>
      <c r="X441" s="10">
        <v>15435</v>
      </c>
      <c r="Y441" s="10">
        <v>15487</v>
      </c>
      <c r="AB441" s="13">
        <f t="shared" si="56"/>
        <v>6</v>
      </c>
      <c r="AC441" s="5">
        <f t="shared" si="49"/>
        <v>327566</v>
      </c>
      <c r="AD441" s="5">
        <f t="shared" si="50"/>
        <v>117937</v>
      </c>
      <c r="AE441" s="5">
        <f t="shared" si="51"/>
        <v>445503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23702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3">
        <v>44629</v>
      </c>
      <c r="B442" s="10">
        <v>15204</v>
      </c>
      <c r="C442" s="10">
        <v>15415</v>
      </c>
      <c r="D442" s="10">
        <v>16099</v>
      </c>
      <c r="E442" s="10">
        <v>15813</v>
      </c>
      <c r="F442" s="10">
        <v>16206</v>
      </c>
      <c r="G442" s="10">
        <v>16975</v>
      </c>
      <c r="H442" s="10">
        <v>16546</v>
      </c>
      <c r="I442" s="10">
        <v>19673</v>
      </c>
      <c r="J442" s="10">
        <v>21935</v>
      </c>
      <c r="K442" s="10">
        <v>23229</v>
      </c>
      <c r="L442" s="10">
        <v>23701</v>
      </c>
      <c r="M442" s="10">
        <v>23599</v>
      </c>
      <c r="N442" s="10">
        <v>22946</v>
      </c>
      <c r="O442" s="10">
        <v>22728</v>
      </c>
      <c r="P442" s="10">
        <v>22510</v>
      </c>
      <c r="Q442" s="10">
        <v>22230</v>
      </c>
      <c r="R442" s="10">
        <v>21245</v>
      </c>
      <c r="S442" s="10">
        <v>18863</v>
      </c>
      <c r="T442" s="10">
        <v>18126</v>
      </c>
      <c r="U442" s="10">
        <v>17883</v>
      </c>
      <c r="V442" s="10">
        <v>17288</v>
      </c>
      <c r="W442" s="10">
        <v>16162</v>
      </c>
      <c r="X442" s="10">
        <v>15037</v>
      </c>
      <c r="Y442" s="10">
        <v>15035</v>
      </c>
      <c r="AB442" s="13">
        <f t="shared" si="56"/>
        <v>6</v>
      </c>
      <c r="AC442" s="5">
        <f t="shared" si="49"/>
        <v>327155</v>
      </c>
      <c r="AD442" s="5">
        <f t="shared" si="50"/>
        <v>127293</v>
      </c>
      <c r="AE442" s="5">
        <f t="shared" si="51"/>
        <v>454448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23701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3">
        <v>44630</v>
      </c>
      <c r="B443" s="10">
        <v>14552</v>
      </c>
      <c r="C443" s="10">
        <v>14832</v>
      </c>
      <c r="D443" s="10">
        <v>15107</v>
      </c>
      <c r="E443" s="10">
        <v>15284</v>
      </c>
      <c r="F443" s="10">
        <v>15425</v>
      </c>
      <c r="G443" s="10">
        <v>16351</v>
      </c>
      <c r="H443" s="10">
        <v>16541</v>
      </c>
      <c r="I443" s="10">
        <v>19667</v>
      </c>
      <c r="J443" s="10">
        <v>21929</v>
      </c>
      <c r="K443" s="10">
        <v>23221</v>
      </c>
      <c r="L443" s="10">
        <v>23694</v>
      </c>
      <c r="M443" s="10">
        <v>23592</v>
      </c>
      <c r="N443" s="10">
        <v>22938</v>
      </c>
      <c r="O443" s="10">
        <v>22719</v>
      </c>
      <c r="P443" s="10">
        <v>22502</v>
      </c>
      <c r="Q443" s="10">
        <v>22222</v>
      </c>
      <c r="R443" s="10">
        <v>21238</v>
      </c>
      <c r="S443" s="10">
        <v>18857</v>
      </c>
      <c r="T443" s="10">
        <v>18121</v>
      </c>
      <c r="U443" s="10">
        <v>17878</v>
      </c>
      <c r="V443" s="10">
        <v>17284</v>
      </c>
      <c r="W443" s="10">
        <v>16158</v>
      </c>
      <c r="X443" s="10">
        <v>14955</v>
      </c>
      <c r="Y443" s="10">
        <v>14643</v>
      </c>
      <c r="AB443" s="13">
        <f t="shared" si="56"/>
        <v>5</v>
      </c>
      <c r="AC443" s="5">
        <f t="shared" si="49"/>
        <v>326975</v>
      </c>
      <c r="AD443" s="5">
        <f t="shared" si="50"/>
        <v>122735</v>
      </c>
      <c r="AE443" s="5">
        <f t="shared" si="51"/>
        <v>449710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23694</v>
      </c>
      <c r="AK443" s="12">
        <f t="shared" si="55"/>
        <v>11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3">
        <v>44631</v>
      </c>
      <c r="B444" s="10">
        <v>14095</v>
      </c>
      <c r="C444" s="10">
        <v>14211</v>
      </c>
      <c r="D444" s="10">
        <v>14633</v>
      </c>
      <c r="E444" s="10">
        <v>14705</v>
      </c>
      <c r="F444" s="10">
        <v>15059</v>
      </c>
      <c r="G444" s="10">
        <v>15726</v>
      </c>
      <c r="H444" s="10">
        <v>16517</v>
      </c>
      <c r="I444" s="10">
        <v>19638</v>
      </c>
      <c r="J444" s="10">
        <v>21896</v>
      </c>
      <c r="K444" s="10">
        <v>23186</v>
      </c>
      <c r="L444" s="10">
        <v>23657</v>
      </c>
      <c r="M444" s="10">
        <v>23556</v>
      </c>
      <c r="N444" s="10">
        <v>22904</v>
      </c>
      <c r="O444" s="10">
        <v>22686</v>
      </c>
      <c r="P444" s="10">
        <v>22469</v>
      </c>
      <c r="Q444" s="10">
        <v>22189</v>
      </c>
      <c r="R444" s="10">
        <v>21207</v>
      </c>
      <c r="S444" s="10">
        <v>18828</v>
      </c>
      <c r="T444" s="10">
        <v>18094</v>
      </c>
      <c r="U444" s="10">
        <v>17850</v>
      </c>
      <c r="V444" s="10">
        <v>17257</v>
      </c>
      <c r="W444" s="10">
        <v>16134</v>
      </c>
      <c r="X444" s="10">
        <v>14933</v>
      </c>
      <c r="Y444" s="10">
        <v>14621</v>
      </c>
      <c r="AB444" s="13">
        <f t="shared" si="56"/>
        <v>3</v>
      </c>
      <c r="AC444" s="5">
        <f t="shared" si="49"/>
        <v>326484</v>
      </c>
      <c r="AD444" s="5">
        <f t="shared" si="50"/>
        <v>119567</v>
      </c>
      <c r="AE444" s="5">
        <f t="shared" si="51"/>
        <v>446051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23657</v>
      </c>
      <c r="AK444" s="12">
        <f t="shared" si="55"/>
        <v>11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3">
        <v>44632</v>
      </c>
      <c r="B445" s="10">
        <v>13981</v>
      </c>
      <c r="C445" s="10">
        <v>13994</v>
      </c>
      <c r="D445" s="10">
        <v>13710</v>
      </c>
      <c r="E445" s="10">
        <v>13803</v>
      </c>
      <c r="F445" s="10">
        <v>14052</v>
      </c>
      <c r="G445" s="10">
        <v>15039</v>
      </c>
      <c r="H445" s="10">
        <v>15882</v>
      </c>
      <c r="I445" s="10">
        <v>18029</v>
      </c>
      <c r="J445" s="10">
        <v>20194</v>
      </c>
      <c r="K445" s="10">
        <v>21649</v>
      </c>
      <c r="L445" s="10">
        <v>22072</v>
      </c>
      <c r="M445" s="10">
        <v>22192</v>
      </c>
      <c r="N445" s="10">
        <v>21228</v>
      </c>
      <c r="O445" s="10">
        <v>20987</v>
      </c>
      <c r="P445" s="10">
        <v>20738</v>
      </c>
      <c r="Q445" s="10">
        <v>20449</v>
      </c>
      <c r="R445" s="10">
        <v>19616</v>
      </c>
      <c r="S445" s="10">
        <v>18040</v>
      </c>
      <c r="T445" s="10">
        <v>17322</v>
      </c>
      <c r="U445" s="10">
        <v>17331</v>
      </c>
      <c r="V445" s="10">
        <v>16680</v>
      </c>
      <c r="W445" s="10">
        <v>15797</v>
      </c>
      <c r="X445" s="10">
        <v>14621</v>
      </c>
      <c r="Y445" s="10">
        <v>14732</v>
      </c>
      <c r="AB445" s="13">
        <f t="shared" si="56"/>
        <v>1</v>
      </c>
      <c r="AC445" s="5">
        <f t="shared" si="49"/>
        <v>0</v>
      </c>
      <c r="AD445" s="5">
        <f t="shared" si="50"/>
        <v>422138</v>
      </c>
      <c r="AE445" s="5">
        <f t="shared" si="51"/>
        <v>422138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22192</v>
      </c>
      <c r="AK445" s="12">
        <f t="shared" si="55"/>
        <v>12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3">
        <v>44633</v>
      </c>
      <c r="B446" s="10">
        <v>14493</v>
      </c>
      <c r="C446" s="10">
        <v>0</v>
      </c>
      <c r="D446" s="10">
        <v>13406</v>
      </c>
      <c r="E446" s="10">
        <v>15136</v>
      </c>
      <c r="F446" s="10">
        <v>14912</v>
      </c>
      <c r="G446" s="10">
        <v>15131</v>
      </c>
      <c r="H446" s="10">
        <v>15526</v>
      </c>
      <c r="I446" s="10">
        <v>17624</v>
      </c>
      <c r="J446" s="10">
        <v>19740</v>
      </c>
      <c r="K446" s="10">
        <v>21161</v>
      </c>
      <c r="L446" s="10">
        <v>21575</v>
      </c>
      <c r="M446" s="10">
        <v>21693</v>
      </c>
      <c r="N446" s="10">
        <v>20750</v>
      </c>
      <c r="O446" s="10">
        <v>20514</v>
      </c>
      <c r="P446" s="10">
        <v>20269</v>
      </c>
      <c r="Q446" s="10">
        <v>19987</v>
      </c>
      <c r="R446" s="10">
        <v>19173</v>
      </c>
      <c r="S446" s="10">
        <v>17634</v>
      </c>
      <c r="T446" s="10">
        <v>16933</v>
      </c>
      <c r="U446" s="10">
        <v>16943</v>
      </c>
      <c r="V446" s="10">
        <v>16306</v>
      </c>
      <c r="W446" s="10">
        <v>16019</v>
      </c>
      <c r="X446" s="10">
        <v>15932</v>
      </c>
      <c r="Y446" s="10">
        <v>15977</v>
      </c>
      <c r="AB446" s="13">
        <f t="shared" si="56"/>
        <v>2</v>
      </c>
      <c r="AC446" s="5">
        <f t="shared" si="49"/>
        <v>302253</v>
      </c>
      <c r="AD446" s="5">
        <f t="shared" si="50"/>
        <v>104581</v>
      </c>
      <c r="AE446" s="5">
        <f t="shared" si="51"/>
        <v>406834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21693</v>
      </c>
      <c r="AK446" s="12">
        <f t="shared" si="55"/>
        <v>12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3">
        <v>44634</v>
      </c>
      <c r="B447" s="10">
        <v>15646</v>
      </c>
      <c r="C447" s="10">
        <v>15854</v>
      </c>
      <c r="D447" s="10">
        <v>16038</v>
      </c>
      <c r="E447" s="10">
        <v>15966</v>
      </c>
      <c r="F447" s="10">
        <v>16157</v>
      </c>
      <c r="G447" s="10">
        <v>16891</v>
      </c>
      <c r="H447" s="10">
        <v>16499</v>
      </c>
      <c r="I447" s="10">
        <v>19617</v>
      </c>
      <c r="J447" s="10">
        <v>21874</v>
      </c>
      <c r="K447" s="10">
        <v>23164</v>
      </c>
      <c r="L447" s="10">
        <v>23634</v>
      </c>
      <c r="M447" s="10">
        <v>23532</v>
      </c>
      <c r="N447" s="10">
        <v>22879</v>
      </c>
      <c r="O447" s="10">
        <v>22660</v>
      </c>
      <c r="P447" s="10">
        <v>22444</v>
      </c>
      <c r="Q447" s="10">
        <v>22165</v>
      </c>
      <c r="R447" s="10">
        <v>21182</v>
      </c>
      <c r="S447" s="10">
        <v>18806</v>
      </c>
      <c r="T447" s="10">
        <v>18073</v>
      </c>
      <c r="U447" s="10">
        <v>17831</v>
      </c>
      <c r="V447" s="10">
        <v>17239</v>
      </c>
      <c r="W447" s="10">
        <v>16116</v>
      </c>
      <c r="X447" s="10">
        <v>14917</v>
      </c>
      <c r="Y447" s="10">
        <v>14714</v>
      </c>
      <c r="AB447" s="13">
        <f t="shared" si="56"/>
        <v>7</v>
      </c>
      <c r="AC447" s="5">
        <f t="shared" si="49"/>
        <v>0</v>
      </c>
      <c r="AD447" s="5">
        <f t="shared" si="50"/>
        <v>453898</v>
      </c>
      <c r="AE447" s="5">
        <f t="shared" si="51"/>
        <v>453898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23634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3">
        <v>44635</v>
      </c>
      <c r="B448" s="10">
        <v>14275</v>
      </c>
      <c r="C448" s="10">
        <v>14332</v>
      </c>
      <c r="D448" s="10">
        <v>14384</v>
      </c>
      <c r="E448" s="10">
        <v>14390</v>
      </c>
      <c r="F448" s="10">
        <v>14532</v>
      </c>
      <c r="G448" s="10">
        <v>15407</v>
      </c>
      <c r="H448" s="10">
        <v>16533</v>
      </c>
      <c r="I448" s="10">
        <v>19657</v>
      </c>
      <c r="J448" s="10">
        <v>21919</v>
      </c>
      <c r="K448" s="10">
        <v>23210</v>
      </c>
      <c r="L448" s="10">
        <v>23682</v>
      </c>
      <c r="M448" s="10">
        <v>23580</v>
      </c>
      <c r="N448" s="10">
        <v>22927</v>
      </c>
      <c r="O448" s="10">
        <v>22708</v>
      </c>
      <c r="P448" s="10">
        <v>22490</v>
      </c>
      <c r="Q448" s="10">
        <v>22210</v>
      </c>
      <c r="R448" s="10">
        <v>21226</v>
      </c>
      <c r="S448" s="10">
        <v>18846</v>
      </c>
      <c r="T448" s="10">
        <v>18111</v>
      </c>
      <c r="U448" s="10">
        <v>17869</v>
      </c>
      <c r="V448" s="10">
        <v>17275</v>
      </c>
      <c r="W448" s="10">
        <v>16150</v>
      </c>
      <c r="X448" s="10">
        <v>14948</v>
      </c>
      <c r="Y448" s="10">
        <v>14635</v>
      </c>
      <c r="AB448" s="13">
        <f t="shared" si="56"/>
        <v>1</v>
      </c>
      <c r="AC448" s="5">
        <f t="shared" si="49"/>
        <v>0</v>
      </c>
      <c r="AD448" s="5">
        <f t="shared" si="50"/>
        <v>445296</v>
      </c>
      <c r="AE448" s="5">
        <f t="shared" si="51"/>
        <v>445296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23682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3">
        <v>44636</v>
      </c>
      <c r="B449" s="10">
        <v>14100</v>
      </c>
      <c r="C449" s="10">
        <v>13804</v>
      </c>
      <c r="D449" s="10">
        <v>14046</v>
      </c>
      <c r="E449" s="10">
        <v>14106</v>
      </c>
      <c r="F449" s="10">
        <v>14402</v>
      </c>
      <c r="G449" s="10">
        <v>15399</v>
      </c>
      <c r="H449" s="10">
        <v>16523</v>
      </c>
      <c r="I449" s="10">
        <v>19646</v>
      </c>
      <c r="J449" s="10">
        <v>21907</v>
      </c>
      <c r="K449" s="10">
        <v>23199</v>
      </c>
      <c r="L449" s="10">
        <v>23671</v>
      </c>
      <c r="M449" s="10">
        <v>23569</v>
      </c>
      <c r="N449" s="10">
        <v>22916</v>
      </c>
      <c r="O449" s="10">
        <v>22697</v>
      </c>
      <c r="P449" s="10">
        <v>22479</v>
      </c>
      <c r="Q449" s="10">
        <v>22199</v>
      </c>
      <c r="R449" s="10">
        <v>21215</v>
      </c>
      <c r="S449" s="10">
        <v>18835</v>
      </c>
      <c r="T449" s="10">
        <v>18101</v>
      </c>
      <c r="U449" s="10">
        <v>17859</v>
      </c>
      <c r="V449" s="10">
        <v>17265</v>
      </c>
      <c r="W449" s="10">
        <v>16141</v>
      </c>
      <c r="X449" s="10">
        <v>14939</v>
      </c>
      <c r="Y449" s="10">
        <v>14627</v>
      </c>
      <c r="AB449" s="13">
        <f t="shared" si="56"/>
        <v>1</v>
      </c>
      <c r="AC449" s="5">
        <f t="shared" si="49"/>
        <v>0</v>
      </c>
      <c r="AD449" s="5">
        <f t="shared" si="50"/>
        <v>443645</v>
      </c>
      <c r="AE449" s="5">
        <f t="shared" si="51"/>
        <v>443645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23671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3">
        <v>44637</v>
      </c>
      <c r="B450" s="10">
        <v>14099</v>
      </c>
      <c r="C450" s="10">
        <v>13802</v>
      </c>
      <c r="D450" s="10">
        <v>13909</v>
      </c>
      <c r="E450" s="10">
        <v>14104</v>
      </c>
      <c r="F450" s="10">
        <v>14285</v>
      </c>
      <c r="G450" s="10">
        <v>15397</v>
      </c>
      <c r="H450" s="10">
        <v>16522</v>
      </c>
      <c r="I450" s="10">
        <v>19644</v>
      </c>
      <c r="J450" s="10">
        <v>21905</v>
      </c>
      <c r="K450" s="10">
        <v>23196</v>
      </c>
      <c r="L450" s="10">
        <v>23668</v>
      </c>
      <c r="M450" s="10">
        <v>23566</v>
      </c>
      <c r="N450" s="10">
        <v>22914</v>
      </c>
      <c r="O450" s="10">
        <v>22696</v>
      </c>
      <c r="P450" s="10">
        <v>22478</v>
      </c>
      <c r="Q450" s="10">
        <v>22198</v>
      </c>
      <c r="R450" s="10">
        <v>21214</v>
      </c>
      <c r="S450" s="10">
        <v>18834</v>
      </c>
      <c r="T450" s="10">
        <v>18100</v>
      </c>
      <c r="U450" s="10">
        <v>17857</v>
      </c>
      <c r="V450" s="10">
        <v>17264</v>
      </c>
      <c r="W450" s="10">
        <v>16139</v>
      </c>
      <c r="X450" s="10">
        <v>14938</v>
      </c>
      <c r="Y450" s="10">
        <v>14626</v>
      </c>
      <c r="AB450" s="13">
        <f t="shared" si="56"/>
        <v>7</v>
      </c>
      <c r="AC450" s="5">
        <f t="shared" si="49"/>
        <v>0</v>
      </c>
      <c r="AD450" s="5">
        <f t="shared" si="50"/>
        <v>443355</v>
      </c>
      <c r="AE450" s="5">
        <f t="shared" si="51"/>
        <v>443355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23668</v>
      </c>
      <c r="AK450" s="12">
        <f t="shared" si="55"/>
        <v>11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3">
        <v>44638</v>
      </c>
      <c r="B451" s="10">
        <v>14092</v>
      </c>
      <c r="C451" s="10">
        <v>13795</v>
      </c>
      <c r="D451" s="10">
        <v>13902</v>
      </c>
      <c r="E451" s="10">
        <v>14097</v>
      </c>
      <c r="F451" s="10">
        <v>14277</v>
      </c>
      <c r="G451" s="10">
        <v>15389</v>
      </c>
      <c r="H451" s="10">
        <v>16513</v>
      </c>
      <c r="I451" s="10">
        <v>19634</v>
      </c>
      <c r="J451" s="10">
        <v>21893</v>
      </c>
      <c r="K451" s="10">
        <v>23184</v>
      </c>
      <c r="L451" s="10">
        <v>23655</v>
      </c>
      <c r="M451" s="10">
        <v>23554</v>
      </c>
      <c r="N451" s="10">
        <v>22901</v>
      </c>
      <c r="O451" s="10">
        <v>22681</v>
      </c>
      <c r="P451" s="10">
        <v>22464</v>
      </c>
      <c r="Q451" s="10">
        <v>22184</v>
      </c>
      <c r="R451" s="10">
        <v>21201</v>
      </c>
      <c r="S451" s="10">
        <v>18823</v>
      </c>
      <c r="T451" s="10">
        <v>18089</v>
      </c>
      <c r="U451" s="10">
        <v>17847</v>
      </c>
      <c r="V451" s="10">
        <v>17254</v>
      </c>
      <c r="W451" s="10">
        <v>16130</v>
      </c>
      <c r="X451" s="10">
        <v>14930</v>
      </c>
      <c r="Y451" s="10">
        <v>14618</v>
      </c>
      <c r="AB451" s="13">
        <f t="shared" si="56"/>
        <v>7</v>
      </c>
      <c r="AC451" s="5">
        <f t="shared" si="49"/>
        <v>0</v>
      </c>
      <c r="AD451" s="5">
        <f t="shared" si="50"/>
        <v>443107</v>
      </c>
      <c r="AE451" s="5">
        <f t="shared" si="51"/>
        <v>443107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23655</v>
      </c>
      <c r="AK451" s="12">
        <f t="shared" si="55"/>
        <v>11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3">
        <v>44639</v>
      </c>
      <c r="B452" s="10">
        <v>13976</v>
      </c>
      <c r="C452" s="10">
        <v>13711</v>
      </c>
      <c r="D452" s="10">
        <v>13705</v>
      </c>
      <c r="E452" s="10">
        <v>13798</v>
      </c>
      <c r="F452" s="10">
        <v>14048</v>
      </c>
      <c r="G452" s="10">
        <v>15034</v>
      </c>
      <c r="H452" s="10">
        <v>15878</v>
      </c>
      <c r="I452" s="10">
        <v>18024</v>
      </c>
      <c r="J452" s="10">
        <v>20188</v>
      </c>
      <c r="K452" s="10">
        <v>21643</v>
      </c>
      <c r="L452" s="10">
        <v>22067</v>
      </c>
      <c r="M452" s="10">
        <v>22187</v>
      </c>
      <c r="N452" s="10">
        <v>21224</v>
      </c>
      <c r="O452" s="10">
        <v>20982</v>
      </c>
      <c r="P452" s="10">
        <v>20732</v>
      </c>
      <c r="Q452" s="10">
        <v>20444</v>
      </c>
      <c r="R452" s="10">
        <v>19610</v>
      </c>
      <c r="S452" s="10">
        <v>18035</v>
      </c>
      <c r="T452" s="10">
        <v>17317</v>
      </c>
      <c r="U452" s="10">
        <v>17327</v>
      </c>
      <c r="V452" s="10">
        <v>16676</v>
      </c>
      <c r="W452" s="10">
        <v>15793</v>
      </c>
      <c r="X452" s="10">
        <v>14617</v>
      </c>
      <c r="Y452" s="10">
        <v>14365</v>
      </c>
      <c r="AB452" s="13">
        <f t="shared" si="56"/>
        <v>3</v>
      </c>
      <c r="AC452" s="5">
        <f t="shared" si="49"/>
        <v>306866</v>
      </c>
      <c r="AD452" s="5">
        <f t="shared" si="50"/>
        <v>114515</v>
      </c>
      <c r="AE452" s="5">
        <f t="shared" si="51"/>
        <v>421381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22187</v>
      </c>
      <c r="AK452" s="12">
        <f t="shared" si="55"/>
        <v>12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3">
        <v>44640</v>
      </c>
      <c r="B453" s="10">
        <v>13981</v>
      </c>
      <c r="C453" s="10">
        <v>13929</v>
      </c>
      <c r="D453" s="10">
        <v>13710</v>
      </c>
      <c r="E453" s="10">
        <v>13803</v>
      </c>
      <c r="F453" s="10">
        <v>14052</v>
      </c>
      <c r="G453" s="10">
        <v>15038</v>
      </c>
      <c r="H453" s="10">
        <v>15882</v>
      </c>
      <c r="I453" s="10">
        <v>18028</v>
      </c>
      <c r="J453" s="10">
        <v>20193</v>
      </c>
      <c r="K453" s="10">
        <v>21648</v>
      </c>
      <c r="L453" s="10">
        <v>22071</v>
      </c>
      <c r="M453" s="10">
        <v>22190</v>
      </c>
      <c r="N453" s="10">
        <v>21226</v>
      </c>
      <c r="O453" s="10">
        <v>20983</v>
      </c>
      <c r="P453" s="10">
        <v>20732</v>
      </c>
      <c r="Q453" s="10">
        <v>20445</v>
      </c>
      <c r="R453" s="10">
        <v>19612</v>
      </c>
      <c r="S453" s="10">
        <v>18037</v>
      </c>
      <c r="T453" s="10">
        <v>17320</v>
      </c>
      <c r="U453" s="10">
        <v>17330</v>
      </c>
      <c r="V453" s="10">
        <v>16679</v>
      </c>
      <c r="W453" s="10">
        <v>15795</v>
      </c>
      <c r="X453" s="10">
        <v>14618</v>
      </c>
      <c r="Y453" s="10">
        <v>14366</v>
      </c>
      <c r="AB453" s="13">
        <f t="shared" si="56"/>
        <v>1</v>
      </c>
      <c r="AC453" s="5">
        <f t="shared" si="49"/>
        <v>0</v>
      </c>
      <c r="AD453" s="5">
        <f t="shared" si="50"/>
        <v>421668</v>
      </c>
      <c r="AE453" s="5">
        <f t="shared" si="51"/>
        <v>421668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22190</v>
      </c>
      <c r="AK453" s="12">
        <f t="shared" si="55"/>
        <v>12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3">
        <v>44641</v>
      </c>
      <c r="B454" s="10">
        <v>14091</v>
      </c>
      <c r="C454" s="10">
        <v>13795</v>
      </c>
      <c r="D454" s="10">
        <v>13902</v>
      </c>
      <c r="E454" s="10">
        <v>14097</v>
      </c>
      <c r="F454" s="10">
        <v>14277</v>
      </c>
      <c r="G454" s="10">
        <v>15389</v>
      </c>
      <c r="H454" s="10">
        <v>16514</v>
      </c>
      <c r="I454" s="10">
        <v>19635</v>
      </c>
      <c r="J454" s="10">
        <v>21894</v>
      </c>
      <c r="K454" s="10">
        <v>23184</v>
      </c>
      <c r="L454" s="10">
        <v>23665</v>
      </c>
      <c r="M454" s="10">
        <v>23565</v>
      </c>
      <c r="N454" s="10">
        <v>22904</v>
      </c>
      <c r="O454" s="10">
        <v>22685</v>
      </c>
      <c r="P454" s="10">
        <v>22468</v>
      </c>
      <c r="Q454" s="10">
        <v>22188</v>
      </c>
      <c r="R454" s="10">
        <v>21205</v>
      </c>
      <c r="S454" s="10">
        <v>18826</v>
      </c>
      <c r="T454" s="10">
        <v>18092</v>
      </c>
      <c r="U454" s="10">
        <v>17849</v>
      </c>
      <c r="V454" s="10">
        <v>17256</v>
      </c>
      <c r="W454" s="10">
        <v>16132</v>
      </c>
      <c r="X454" s="10">
        <v>14931</v>
      </c>
      <c r="Y454" s="10">
        <v>14619</v>
      </c>
      <c r="AB454" s="13">
        <f t="shared" si="56"/>
        <v>6</v>
      </c>
      <c r="AC454" s="5">
        <f t="shared" si="49"/>
        <v>326479</v>
      </c>
      <c r="AD454" s="5">
        <f t="shared" si="50"/>
        <v>116684</v>
      </c>
      <c r="AE454" s="5">
        <f t="shared" si="51"/>
        <v>443163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23665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3">
        <v>44642</v>
      </c>
      <c r="B455" s="10">
        <v>14106</v>
      </c>
      <c r="C455" s="10">
        <v>13826</v>
      </c>
      <c r="D455" s="10">
        <v>13915</v>
      </c>
      <c r="E455" s="10">
        <v>14110</v>
      </c>
      <c r="F455" s="10">
        <v>14292</v>
      </c>
      <c r="G455" s="10">
        <v>15405</v>
      </c>
      <c r="H455" s="10">
        <v>16530</v>
      </c>
      <c r="I455" s="10">
        <v>19654</v>
      </c>
      <c r="J455" s="10">
        <v>21915</v>
      </c>
      <c r="K455" s="10">
        <v>23206</v>
      </c>
      <c r="L455" s="10">
        <v>23678</v>
      </c>
      <c r="M455" s="10">
        <v>23576</v>
      </c>
      <c r="N455" s="10">
        <v>22923</v>
      </c>
      <c r="O455" s="10">
        <v>22704</v>
      </c>
      <c r="P455" s="10">
        <v>22487</v>
      </c>
      <c r="Q455" s="10">
        <v>22207</v>
      </c>
      <c r="R455" s="10">
        <v>21223</v>
      </c>
      <c r="S455" s="10">
        <v>18843</v>
      </c>
      <c r="T455" s="10">
        <v>18109</v>
      </c>
      <c r="U455" s="10">
        <v>17866</v>
      </c>
      <c r="V455" s="10">
        <v>17273</v>
      </c>
      <c r="W455" s="10">
        <v>16148</v>
      </c>
      <c r="X455" s="10">
        <v>14945</v>
      </c>
      <c r="Y455" s="10">
        <v>14633</v>
      </c>
      <c r="AB455" s="13">
        <f t="shared" si="56"/>
        <v>7</v>
      </c>
      <c r="AC455" s="5">
        <f t="shared" si="49"/>
        <v>0</v>
      </c>
      <c r="AD455" s="5">
        <f t="shared" si="50"/>
        <v>443574</v>
      </c>
      <c r="AE455" s="5">
        <f t="shared" si="51"/>
        <v>443574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23678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3">
        <v>44643</v>
      </c>
      <c r="B456" s="10">
        <v>14575</v>
      </c>
      <c r="C456" s="10">
        <v>14734</v>
      </c>
      <c r="D456" s="10">
        <v>14927</v>
      </c>
      <c r="E456" s="10">
        <v>14945</v>
      </c>
      <c r="F456" s="10">
        <v>15093</v>
      </c>
      <c r="G456" s="10">
        <v>15801</v>
      </c>
      <c r="H456" s="10">
        <v>15231</v>
      </c>
      <c r="I456" s="10">
        <v>18075</v>
      </c>
      <c r="J456" s="10">
        <v>20154</v>
      </c>
      <c r="K456" s="10">
        <v>21341</v>
      </c>
      <c r="L456" s="10">
        <v>21774</v>
      </c>
      <c r="M456" s="10">
        <v>21681</v>
      </c>
      <c r="N456" s="10">
        <v>21080</v>
      </c>
      <c r="O456" s="10">
        <v>20879</v>
      </c>
      <c r="P456" s="10">
        <v>20679</v>
      </c>
      <c r="Q456" s="10">
        <v>20421</v>
      </c>
      <c r="R456" s="10">
        <v>19517</v>
      </c>
      <c r="S456" s="10">
        <v>17328</v>
      </c>
      <c r="T456" s="10">
        <v>16652</v>
      </c>
      <c r="U456" s="10">
        <v>16430</v>
      </c>
      <c r="V456" s="10">
        <v>15884</v>
      </c>
      <c r="W456" s="10">
        <v>14850</v>
      </c>
      <c r="X456" s="10">
        <v>14032</v>
      </c>
      <c r="Y456" s="10">
        <v>14015</v>
      </c>
      <c r="AB456" s="13">
        <f t="shared" si="56"/>
        <v>7</v>
      </c>
      <c r="AC456" s="5">
        <f t="shared" si="49"/>
        <v>0</v>
      </c>
      <c r="AD456" s="5">
        <f t="shared" si="50"/>
        <v>420098</v>
      </c>
      <c r="AE456" s="5">
        <f t="shared" si="51"/>
        <v>420098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21774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3">
        <v>44644</v>
      </c>
      <c r="B457" s="10">
        <v>14094</v>
      </c>
      <c r="C457" s="10">
        <v>13973</v>
      </c>
      <c r="D457" s="10">
        <v>14245</v>
      </c>
      <c r="E457" s="10">
        <v>14121</v>
      </c>
      <c r="F457" s="10">
        <v>14458</v>
      </c>
      <c r="G457" s="10">
        <v>15392</v>
      </c>
      <c r="H457" s="10">
        <v>16516</v>
      </c>
      <c r="I457" s="10">
        <v>19637</v>
      </c>
      <c r="J457" s="10">
        <v>21897</v>
      </c>
      <c r="K457" s="10">
        <v>23189</v>
      </c>
      <c r="L457" s="10">
        <v>23661</v>
      </c>
      <c r="M457" s="10">
        <v>23560</v>
      </c>
      <c r="N457" s="10">
        <v>22908</v>
      </c>
      <c r="O457" s="10">
        <v>22688</v>
      </c>
      <c r="P457" s="10">
        <v>22472</v>
      </c>
      <c r="Q457" s="10">
        <v>22192</v>
      </c>
      <c r="R457" s="10">
        <v>21208</v>
      </c>
      <c r="S457" s="10">
        <v>18829</v>
      </c>
      <c r="T457" s="10">
        <v>18095</v>
      </c>
      <c r="U457" s="10">
        <v>17852</v>
      </c>
      <c r="V457" s="10">
        <v>17258</v>
      </c>
      <c r="W457" s="10">
        <v>16134</v>
      </c>
      <c r="X457" s="10">
        <v>14934</v>
      </c>
      <c r="Y457" s="10">
        <v>14621</v>
      </c>
      <c r="AB457" s="13">
        <f t="shared" si="56"/>
        <v>2</v>
      </c>
      <c r="AC457" s="5">
        <f t="shared" si="49"/>
        <v>326514</v>
      </c>
      <c r="AD457" s="5">
        <f t="shared" si="50"/>
        <v>117420</v>
      </c>
      <c r="AE457" s="5">
        <f t="shared" si="51"/>
        <v>443934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23661</v>
      </c>
      <c r="AK457" s="12">
        <f t="shared" si="55"/>
        <v>11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3">
        <v>44645</v>
      </c>
      <c r="B458" s="10">
        <v>14099</v>
      </c>
      <c r="C458" s="10">
        <v>14034</v>
      </c>
      <c r="D458" s="10">
        <v>14313</v>
      </c>
      <c r="E458" s="10">
        <v>15001</v>
      </c>
      <c r="F458" s="10">
        <v>14513</v>
      </c>
      <c r="G458" s="10">
        <v>15397</v>
      </c>
      <c r="H458" s="10">
        <v>16521</v>
      </c>
      <c r="I458" s="10">
        <v>19643</v>
      </c>
      <c r="J458" s="10">
        <v>21904</v>
      </c>
      <c r="K458" s="10">
        <v>23195</v>
      </c>
      <c r="L458" s="10">
        <v>23667</v>
      </c>
      <c r="M458" s="10">
        <v>23566</v>
      </c>
      <c r="N458" s="10">
        <v>22913</v>
      </c>
      <c r="O458" s="10">
        <v>22694</v>
      </c>
      <c r="P458" s="10">
        <v>22475</v>
      </c>
      <c r="Q458" s="10">
        <v>22195</v>
      </c>
      <c r="R458" s="10">
        <v>21211</v>
      </c>
      <c r="S458" s="10">
        <v>18832</v>
      </c>
      <c r="T458" s="10">
        <v>18097</v>
      </c>
      <c r="U458" s="10">
        <v>17855</v>
      </c>
      <c r="V458" s="10">
        <v>17262</v>
      </c>
      <c r="W458" s="10">
        <v>16138</v>
      </c>
      <c r="X458" s="10">
        <v>14937</v>
      </c>
      <c r="Y458" s="10">
        <v>14625</v>
      </c>
      <c r="AB458" s="13">
        <f t="shared" si="56"/>
        <v>7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445087</v>
      </c>
      <c r="AE458" s="5">
        <f t="shared" ref="AE458:AE521" si="59">SUM(B458:Y458)</f>
        <v>445087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23667</v>
      </c>
      <c r="AK458" s="12">
        <f t="shared" ref="AK458:AK521" si="63">INDEX($B$8:$Y$8,MATCH(AJ458,B458:Y458,0))</f>
        <v>11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3">
        <v>44646</v>
      </c>
      <c r="B459" s="10">
        <v>13995</v>
      </c>
      <c r="C459" s="10">
        <v>13813</v>
      </c>
      <c r="D459" s="10">
        <v>13724</v>
      </c>
      <c r="E459" s="10">
        <v>13817</v>
      </c>
      <c r="F459" s="10">
        <v>14067</v>
      </c>
      <c r="G459" s="10">
        <v>15054</v>
      </c>
      <c r="H459" s="10">
        <v>15899</v>
      </c>
      <c r="I459" s="10">
        <v>18048</v>
      </c>
      <c r="J459" s="10">
        <v>20214</v>
      </c>
      <c r="K459" s="10">
        <v>21669</v>
      </c>
      <c r="L459" s="10">
        <v>22091</v>
      </c>
      <c r="M459" s="10">
        <v>22211</v>
      </c>
      <c r="N459" s="10">
        <v>21247</v>
      </c>
      <c r="O459" s="10">
        <v>21004</v>
      </c>
      <c r="P459" s="10">
        <v>20754</v>
      </c>
      <c r="Q459" s="10">
        <v>20466</v>
      </c>
      <c r="R459" s="10">
        <v>19632</v>
      </c>
      <c r="S459" s="10">
        <v>18055</v>
      </c>
      <c r="T459" s="10">
        <v>17337</v>
      </c>
      <c r="U459" s="10">
        <v>17347</v>
      </c>
      <c r="V459" s="10">
        <v>16695</v>
      </c>
      <c r="W459" s="10">
        <v>15812</v>
      </c>
      <c r="X459" s="10">
        <v>14634</v>
      </c>
      <c r="Y459" s="10">
        <v>14382</v>
      </c>
      <c r="AB459" s="13">
        <f t="shared" si="56"/>
        <v>1</v>
      </c>
      <c r="AC459" s="5">
        <f t="shared" si="57"/>
        <v>0</v>
      </c>
      <c r="AD459" s="5">
        <f t="shared" si="58"/>
        <v>421967</v>
      </c>
      <c r="AE459" s="5">
        <f t="shared" si="59"/>
        <v>421967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22211</v>
      </c>
      <c r="AK459" s="12">
        <f t="shared" si="63"/>
        <v>12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3">
        <v>44647</v>
      </c>
      <c r="B460" s="10">
        <v>14010</v>
      </c>
      <c r="C460" s="10">
        <v>13744</v>
      </c>
      <c r="D460" s="10">
        <v>13739</v>
      </c>
      <c r="E460" s="10">
        <v>13832</v>
      </c>
      <c r="F460" s="10">
        <v>14082</v>
      </c>
      <c r="G460" s="10">
        <v>15071</v>
      </c>
      <c r="H460" s="10">
        <v>15916</v>
      </c>
      <c r="I460" s="10">
        <v>18067</v>
      </c>
      <c r="J460" s="10">
        <v>20235</v>
      </c>
      <c r="K460" s="10">
        <v>21692</v>
      </c>
      <c r="L460" s="10">
        <v>22115</v>
      </c>
      <c r="M460" s="10">
        <v>22235</v>
      </c>
      <c r="N460" s="10">
        <v>21270</v>
      </c>
      <c r="O460" s="10">
        <v>21027</v>
      </c>
      <c r="P460" s="10">
        <v>20777</v>
      </c>
      <c r="Q460" s="10">
        <v>20488</v>
      </c>
      <c r="R460" s="10">
        <v>19654</v>
      </c>
      <c r="S460" s="10">
        <v>18076</v>
      </c>
      <c r="T460" s="10">
        <v>17357</v>
      </c>
      <c r="U460" s="10">
        <v>17367</v>
      </c>
      <c r="V460" s="10">
        <v>16715</v>
      </c>
      <c r="W460" s="10">
        <v>15829</v>
      </c>
      <c r="X460" s="10">
        <v>14650</v>
      </c>
      <c r="Y460" s="10">
        <v>14398</v>
      </c>
      <c r="AB460" s="13">
        <f t="shared" si="56"/>
        <v>2</v>
      </c>
      <c r="AC460" s="5">
        <f t="shared" si="57"/>
        <v>307554</v>
      </c>
      <c r="AD460" s="5">
        <f t="shared" si="58"/>
        <v>114792</v>
      </c>
      <c r="AE460" s="5">
        <f t="shared" si="59"/>
        <v>422346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22235</v>
      </c>
      <c r="AK460" s="12">
        <f t="shared" si="63"/>
        <v>12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3">
        <v>44648</v>
      </c>
      <c r="B461" s="10">
        <v>14078</v>
      </c>
      <c r="C461" s="10">
        <v>13782</v>
      </c>
      <c r="D461" s="10">
        <v>13889</v>
      </c>
      <c r="E461" s="10">
        <v>14084</v>
      </c>
      <c r="F461" s="10">
        <v>14264</v>
      </c>
      <c r="G461" s="10">
        <v>15375</v>
      </c>
      <c r="H461" s="10">
        <v>16498</v>
      </c>
      <c r="I461" s="10">
        <v>19617</v>
      </c>
      <c r="J461" s="10">
        <v>21874</v>
      </c>
      <c r="K461" s="10">
        <v>23175</v>
      </c>
      <c r="L461" s="10">
        <v>23647</v>
      </c>
      <c r="M461" s="10">
        <v>23545</v>
      </c>
      <c r="N461" s="10">
        <v>22892</v>
      </c>
      <c r="O461" s="10">
        <v>22673</v>
      </c>
      <c r="P461" s="10">
        <v>22450</v>
      </c>
      <c r="Q461" s="10">
        <v>22166</v>
      </c>
      <c r="R461" s="10">
        <v>21184</v>
      </c>
      <c r="S461" s="10">
        <v>18809</v>
      </c>
      <c r="T461" s="10">
        <v>18075</v>
      </c>
      <c r="U461" s="10">
        <v>17833</v>
      </c>
      <c r="V461" s="10">
        <v>17241</v>
      </c>
      <c r="W461" s="10">
        <v>16118</v>
      </c>
      <c r="X461" s="10">
        <v>15459</v>
      </c>
      <c r="Y461" s="10">
        <v>15659</v>
      </c>
      <c r="AB461" s="13">
        <f t="shared" si="56"/>
        <v>7</v>
      </c>
      <c r="AC461" s="5">
        <f t="shared" si="57"/>
        <v>0</v>
      </c>
      <c r="AD461" s="5">
        <f t="shared" si="58"/>
        <v>444387</v>
      </c>
      <c r="AE461" s="5">
        <f t="shared" si="59"/>
        <v>444387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23647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3">
        <v>44649</v>
      </c>
      <c r="B462" s="10">
        <v>14920</v>
      </c>
      <c r="C462" s="10">
        <v>15326</v>
      </c>
      <c r="D462" s="10">
        <v>15818</v>
      </c>
      <c r="E462" s="10">
        <v>15807</v>
      </c>
      <c r="F462" s="10">
        <v>16099</v>
      </c>
      <c r="G462" s="10">
        <v>16938</v>
      </c>
      <c r="H462" s="10">
        <v>16527</v>
      </c>
      <c r="I462" s="10">
        <v>19651</v>
      </c>
      <c r="J462" s="10">
        <v>21911</v>
      </c>
      <c r="K462" s="10">
        <v>23202</v>
      </c>
      <c r="L462" s="10">
        <v>23680</v>
      </c>
      <c r="M462" s="10">
        <v>23583</v>
      </c>
      <c r="N462" s="10">
        <v>22930</v>
      </c>
      <c r="O462" s="10">
        <v>22712</v>
      </c>
      <c r="P462" s="10">
        <v>22485</v>
      </c>
      <c r="Q462" s="10">
        <v>22202</v>
      </c>
      <c r="R462" s="10">
        <v>21218</v>
      </c>
      <c r="S462" s="10">
        <v>18839</v>
      </c>
      <c r="T462" s="10">
        <v>18105</v>
      </c>
      <c r="U462" s="10">
        <v>17863</v>
      </c>
      <c r="V462" s="10">
        <v>17269</v>
      </c>
      <c r="W462" s="10">
        <v>16145</v>
      </c>
      <c r="X462" s="10">
        <v>15271</v>
      </c>
      <c r="Y462" s="10">
        <v>15457</v>
      </c>
      <c r="AB462" s="13">
        <f t="shared" si="56"/>
        <v>2</v>
      </c>
      <c r="AC462" s="5">
        <f t="shared" si="57"/>
        <v>327066</v>
      </c>
      <c r="AD462" s="5">
        <f t="shared" si="58"/>
        <v>126892</v>
      </c>
      <c r="AE462" s="5">
        <f t="shared" si="59"/>
        <v>453958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23680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3">
        <v>44650</v>
      </c>
      <c r="B463" s="10">
        <v>15135</v>
      </c>
      <c r="C463" s="10">
        <v>15287</v>
      </c>
      <c r="D463" s="10">
        <v>15595</v>
      </c>
      <c r="E463" s="10">
        <v>15615</v>
      </c>
      <c r="F463" s="10">
        <v>15911</v>
      </c>
      <c r="G463" s="10">
        <v>16610</v>
      </c>
      <c r="H463" s="10">
        <v>16502</v>
      </c>
      <c r="I463" s="10">
        <v>19620</v>
      </c>
      <c r="J463" s="10">
        <v>21876</v>
      </c>
      <c r="K463" s="10">
        <v>23165</v>
      </c>
      <c r="L463" s="10">
        <v>23636</v>
      </c>
      <c r="M463" s="10">
        <v>23534</v>
      </c>
      <c r="N463" s="10">
        <v>22882</v>
      </c>
      <c r="O463" s="10">
        <v>22663</v>
      </c>
      <c r="P463" s="10">
        <v>22446</v>
      </c>
      <c r="Q463" s="10">
        <v>22166</v>
      </c>
      <c r="R463" s="10">
        <v>21184</v>
      </c>
      <c r="S463" s="10">
        <v>18808</v>
      </c>
      <c r="T463" s="10">
        <v>18075</v>
      </c>
      <c r="U463" s="10">
        <v>17833</v>
      </c>
      <c r="V463" s="10">
        <v>17241</v>
      </c>
      <c r="W463" s="10">
        <v>16118</v>
      </c>
      <c r="X463" s="10">
        <v>14918</v>
      </c>
      <c r="Y463" s="10">
        <v>14607</v>
      </c>
      <c r="AB463" s="13">
        <f t="shared" si="56"/>
        <v>7</v>
      </c>
      <c r="AC463" s="5">
        <f t="shared" si="57"/>
        <v>0</v>
      </c>
      <c r="AD463" s="5">
        <f t="shared" si="58"/>
        <v>451427</v>
      </c>
      <c r="AE463" s="5">
        <f t="shared" si="59"/>
        <v>451427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23636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3">
        <v>44651</v>
      </c>
      <c r="B464" s="10">
        <v>14072</v>
      </c>
      <c r="C464" s="10">
        <v>13776</v>
      </c>
      <c r="D464" s="10">
        <v>13883</v>
      </c>
      <c r="E464" s="10">
        <v>14078</v>
      </c>
      <c r="F464" s="10">
        <v>14258</v>
      </c>
      <c r="G464" s="10">
        <v>15368</v>
      </c>
      <c r="H464" s="10">
        <v>16491</v>
      </c>
      <c r="I464" s="10">
        <v>19608</v>
      </c>
      <c r="J464" s="10">
        <v>21863</v>
      </c>
      <c r="K464" s="10">
        <v>23152</v>
      </c>
      <c r="L464" s="10">
        <v>23624</v>
      </c>
      <c r="M464" s="10">
        <v>23523</v>
      </c>
      <c r="N464" s="10">
        <v>22872</v>
      </c>
      <c r="O464" s="10">
        <v>22654</v>
      </c>
      <c r="P464" s="10">
        <v>22437</v>
      </c>
      <c r="Q464" s="10">
        <v>22158</v>
      </c>
      <c r="R464" s="10">
        <v>21176</v>
      </c>
      <c r="S464" s="10">
        <v>18800</v>
      </c>
      <c r="T464" s="10">
        <v>18066</v>
      </c>
      <c r="U464" s="10">
        <v>17824</v>
      </c>
      <c r="V464" s="10">
        <v>17231</v>
      </c>
      <c r="W464" s="10">
        <v>16109</v>
      </c>
      <c r="X464" s="10">
        <v>14909</v>
      </c>
      <c r="Y464" s="10">
        <v>14598</v>
      </c>
      <c r="AB464" s="13">
        <f t="shared" si="56"/>
        <v>1</v>
      </c>
      <c r="AC464" s="5">
        <f t="shared" si="57"/>
        <v>0</v>
      </c>
      <c r="AD464" s="5">
        <f t="shared" si="58"/>
        <v>442530</v>
      </c>
      <c r="AE464" s="5">
        <f t="shared" si="59"/>
        <v>442530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23624</v>
      </c>
      <c r="AK464" s="12">
        <f t="shared" si="63"/>
        <v>11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3">
        <v>44652</v>
      </c>
      <c r="B465" s="10">
        <v>12426</v>
      </c>
      <c r="C465" s="10">
        <v>12424</v>
      </c>
      <c r="D465" s="10">
        <v>12898</v>
      </c>
      <c r="E465" s="10">
        <v>12290</v>
      </c>
      <c r="F465" s="10">
        <v>12662</v>
      </c>
      <c r="G465" s="10">
        <v>13626</v>
      </c>
      <c r="H465" s="10">
        <v>14737</v>
      </c>
      <c r="I465" s="10">
        <v>18092</v>
      </c>
      <c r="J465" s="10">
        <v>20840</v>
      </c>
      <c r="K465" s="10">
        <v>21850</v>
      </c>
      <c r="L465" s="10">
        <v>22913</v>
      </c>
      <c r="M465" s="10">
        <v>22770</v>
      </c>
      <c r="N465" s="10">
        <v>22118</v>
      </c>
      <c r="O465" s="10">
        <v>22250</v>
      </c>
      <c r="P465" s="10">
        <v>21849</v>
      </c>
      <c r="Q465" s="10">
        <v>21357</v>
      </c>
      <c r="R465" s="10">
        <v>20104</v>
      </c>
      <c r="S465" s="10">
        <v>17190</v>
      </c>
      <c r="T465" s="10">
        <v>15686</v>
      </c>
      <c r="U465" s="10">
        <v>16111</v>
      </c>
      <c r="V465" s="10">
        <v>15388</v>
      </c>
      <c r="W465" s="10">
        <v>14403</v>
      </c>
      <c r="X465" s="10">
        <v>13155</v>
      </c>
      <c r="Y465" s="10">
        <v>13305</v>
      </c>
      <c r="AB465" s="13">
        <f t="shared" si="56"/>
        <v>7</v>
      </c>
      <c r="AC465" s="5">
        <f t="shared" si="57"/>
        <v>0</v>
      </c>
      <c r="AD465" s="5">
        <f t="shared" si="58"/>
        <v>410444</v>
      </c>
      <c r="AE465" s="5">
        <f t="shared" si="59"/>
        <v>410444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22913</v>
      </c>
      <c r="AK465" s="12">
        <f t="shared" si="63"/>
        <v>11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3">
        <v>44653</v>
      </c>
      <c r="B466" s="10">
        <v>12823</v>
      </c>
      <c r="C466" s="10">
        <v>13078</v>
      </c>
      <c r="D466" s="10">
        <v>12769</v>
      </c>
      <c r="E466" s="10">
        <v>13064</v>
      </c>
      <c r="F466" s="10">
        <v>13318</v>
      </c>
      <c r="G466" s="10">
        <v>13480</v>
      </c>
      <c r="H466" s="10">
        <v>14373</v>
      </c>
      <c r="I466" s="10">
        <v>17201</v>
      </c>
      <c r="J466" s="10">
        <v>19786</v>
      </c>
      <c r="K466" s="10">
        <v>20961</v>
      </c>
      <c r="L466" s="10">
        <v>21831</v>
      </c>
      <c r="M466" s="10">
        <v>21852</v>
      </c>
      <c r="N466" s="10">
        <v>21032</v>
      </c>
      <c r="O466" s="10">
        <v>21065</v>
      </c>
      <c r="P466" s="10">
        <v>20698</v>
      </c>
      <c r="Q466" s="10">
        <v>20240</v>
      </c>
      <c r="R466" s="10">
        <v>19084</v>
      </c>
      <c r="S466" s="10">
        <v>16842</v>
      </c>
      <c r="T466" s="10">
        <v>15374</v>
      </c>
      <c r="U466" s="10">
        <v>15883</v>
      </c>
      <c r="V466" s="10">
        <v>15101</v>
      </c>
      <c r="W466" s="10">
        <v>14261</v>
      </c>
      <c r="X466" s="10">
        <v>13070</v>
      </c>
      <c r="Y466" s="10">
        <v>13382</v>
      </c>
      <c r="AB466" s="13">
        <f t="shared" si="56"/>
        <v>5</v>
      </c>
      <c r="AC466" s="5">
        <f t="shared" si="57"/>
        <v>294281</v>
      </c>
      <c r="AD466" s="5">
        <f t="shared" si="58"/>
        <v>106287</v>
      </c>
      <c r="AE466" s="5">
        <f t="shared" si="59"/>
        <v>400568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21852</v>
      </c>
      <c r="AK466" s="12">
        <f t="shared" si="63"/>
        <v>12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3">
        <v>44654</v>
      </c>
      <c r="B467" s="10">
        <v>13118</v>
      </c>
      <c r="C467" s="10">
        <v>13429</v>
      </c>
      <c r="D467" s="10">
        <v>13136</v>
      </c>
      <c r="E467" s="10">
        <v>13412</v>
      </c>
      <c r="F467" s="10">
        <v>13615</v>
      </c>
      <c r="G467" s="10">
        <v>13681</v>
      </c>
      <c r="H467" s="10">
        <v>14597</v>
      </c>
      <c r="I467" s="10">
        <v>17468</v>
      </c>
      <c r="J467" s="10">
        <v>20093</v>
      </c>
      <c r="K467" s="10">
        <v>21287</v>
      </c>
      <c r="L467" s="10">
        <v>22170</v>
      </c>
      <c r="M467" s="10">
        <v>22191</v>
      </c>
      <c r="N467" s="10">
        <v>21359</v>
      </c>
      <c r="O467" s="10">
        <v>21393</v>
      </c>
      <c r="P467" s="10">
        <v>21020</v>
      </c>
      <c r="Q467" s="10">
        <v>20556</v>
      </c>
      <c r="R467" s="10">
        <v>19383</v>
      </c>
      <c r="S467" s="10">
        <v>17105</v>
      </c>
      <c r="T467" s="10">
        <v>15614</v>
      </c>
      <c r="U467" s="10">
        <v>16131</v>
      </c>
      <c r="V467" s="10">
        <v>15337</v>
      </c>
      <c r="W467" s="10">
        <v>14483</v>
      </c>
      <c r="X467" s="10">
        <v>13273</v>
      </c>
      <c r="Y467" s="10">
        <v>13017</v>
      </c>
      <c r="AB467" s="13">
        <f t="shared" si="56"/>
        <v>6</v>
      </c>
      <c r="AC467" s="5">
        <f t="shared" si="57"/>
        <v>298863</v>
      </c>
      <c r="AD467" s="5">
        <f t="shared" si="58"/>
        <v>108005</v>
      </c>
      <c r="AE467" s="5">
        <f t="shared" si="59"/>
        <v>406868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22191</v>
      </c>
      <c r="AK467" s="12">
        <f t="shared" si="63"/>
        <v>12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3">
        <v>44655</v>
      </c>
      <c r="B468" s="10">
        <v>13230</v>
      </c>
      <c r="C468" s="10">
        <v>13220</v>
      </c>
      <c r="D468" s="10">
        <v>13733</v>
      </c>
      <c r="E468" s="10">
        <v>13318</v>
      </c>
      <c r="F468" s="10">
        <v>13748</v>
      </c>
      <c r="G468" s="10">
        <v>14693</v>
      </c>
      <c r="H468" s="10">
        <v>15320</v>
      </c>
      <c r="I468" s="10">
        <v>18807</v>
      </c>
      <c r="J468" s="10">
        <v>21665</v>
      </c>
      <c r="K468" s="10">
        <v>22713</v>
      </c>
      <c r="L468" s="10">
        <v>23818</v>
      </c>
      <c r="M468" s="10">
        <v>23667</v>
      </c>
      <c r="N468" s="10">
        <v>22990</v>
      </c>
      <c r="O468" s="10">
        <v>23126</v>
      </c>
      <c r="P468" s="10">
        <v>22709</v>
      </c>
      <c r="Q468" s="10">
        <v>22197</v>
      </c>
      <c r="R468" s="10">
        <v>20895</v>
      </c>
      <c r="S468" s="10">
        <v>17868</v>
      </c>
      <c r="T468" s="10">
        <v>16305</v>
      </c>
      <c r="U468" s="10">
        <v>16747</v>
      </c>
      <c r="V468" s="10">
        <v>15996</v>
      </c>
      <c r="W468" s="10">
        <v>14972</v>
      </c>
      <c r="X468" s="10">
        <v>13675</v>
      </c>
      <c r="Y468" s="10">
        <v>13507</v>
      </c>
      <c r="AB468" s="13">
        <f t="shared" si="56"/>
        <v>6</v>
      </c>
      <c r="AC468" s="5">
        <f t="shared" si="57"/>
        <v>318150</v>
      </c>
      <c r="AD468" s="5">
        <f t="shared" si="58"/>
        <v>110769</v>
      </c>
      <c r="AE468" s="5">
        <f t="shared" si="59"/>
        <v>428919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23818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3">
        <v>44656</v>
      </c>
      <c r="B469" s="10">
        <v>13430</v>
      </c>
      <c r="C469" s="10">
        <v>13837</v>
      </c>
      <c r="D469" s="10">
        <v>14486</v>
      </c>
      <c r="E469" s="10">
        <v>14061</v>
      </c>
      <c r="F469" s="10">
        <v>14593</v>
      </c>
      <c r="G469" s="10">
        <v>15635</v>
      </c>
      <c r="H469" s="10">
        <v>15487</v>
      </c>
      <c r="I469" s="10">
        <v>19012</v>
      </c>
      <c r="J469" s="10">
        <v>21899</v>
      </c>
      <c r="K469" s="10">
        <v>22957</v>
      </c>
      <c r="L469" s="10">
        <v>24074</v>
      </c>
      <c r="M469" s="10">
        <v>23922</v>
      </c>
      <c r="N469" s="10">
        <v>23238</v>
      </c>
      <c r="O469" s="10">
        <v>23376</v>
      </c>
      <c r="P469" s="10">
        <v>22955</v>
      </c>
      <c r="Q469" s="10">
        <v>22437</v>
      </c>
      <c r="R469" s="10">
        <v>21120</v>
      </c>
      <c r="S469" s="10">
        <v>18061</v>
      </c>
      <c r="T469" s="10">
        <v>16482</v>
      </c>
      <c r="U469" s="10">
        <v>16929</v>
      </c>
      <c r="V469" s="10">
        <v>16169</v>
      </c>
      <c r="W469" s="10">
        <v>15134</v>
      </c>
      <c r="X469" s="10">
        <v>13822</v>
      </c>
      <c r="Y469" s="10">
        <v>13654</v>
      </c>
      <c r="AB469" s="13">
        <f t="shared" si="56"/>
        <v>3</v>
      </c>
      <c r="AC469" s="5">
        <f t="shared" si="57"/>
        <v>321587</v>
      </c>
      <c r="AD469" s="5">
        <f t="shared" si="58"/>
        <v>115183</v>
      </c>
      <c r="AE469" s="5">
        <f t="shared" si="59"/>
        <v>436770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24074</v>
      </c>
      <c r="AK469" s="12">
        <f t="shared" si="63"/>
        <v>11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3">
        <v>44657</v>
      </c>
      <c r="B470" s="10">
        <v>13378</v>
      </c>
      <c r="C470" s="10">
        <v>13650</v>
      </c>
      <c r="D470" s="10">
        <v>14242</v>
      </c>
      <c r="E470" s="10">
        <v>14039</v>
      </c>
      <c r="F470" s="10">
        <v>14591</v>
      </c>
      <c r="G470" s="10">
        <v>15590</v>
      </c>
      <c r="H470" s="10">
        <v>15413</v>
      </c>
      <c r="I470" s="10">
        <v>18921</v>
      </c>
      <c r="J470" s="10">
        <v>21795</v>
      </c>
      <c r="K470" s="10">
        <v>22848</v>
      </c>
      <c r="L470" s="10">
        <v>23959</v>
      </c>
      <c r="M470" s="10">
        <v>23808</v>
      </c>
      <c r="N470" s="10">
        <v>23127</v>
      </c>
      <c r="O470" s="10">
        <v>23265</v>
      </c>
      <c r="P470" s="10">
        <v>22845</v>
      </c>
      <c r="Q470" s="10">
        <v>22330</v>
      </c>
      <c r="R470" s="10">
        <v>21020</v>
      </c>
      <c r="S470" s="10">
        <v>17975</v>
      </c>
      <c r="T470" s="10">
        <v>16403</v>
      </c>
      <c r="U470" s="10">
        <v>16848</v>
      </c>
      <c r="V470" s="10">
        <v>16092</v>
      </c>
      <c r="W470" s="10">
        <v>15062</v>
      </c>
      <c r="X470" s="10">
        <v>13757</v>
      </c>
      <c r="Y470" s="10">
        <v>13461</v>
      </c>
      <c r="AB470" s="13">
        <f t="shared" si="56"/>
        <v>7</v>
      </c>
      <c r="AC470" s="5">
        <f t="shared" si="57"/>
        <v>0</v>
      </c>
      <c r="AD470" s="5">
        <f t="shared" si="58"/>
        <v>434419</v>
      </c>
      <c r="AE470" s="5">
        <f t="shared" si="59"/>
        <v>434419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23959</v>
      </c>
      <c r="AK470" s="12">
        <f t="shared" si="63"/>
        <v>11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3">
        <v>44658</v>
      </c>
      <c r="B471" s="10">
        <v>12920</v>
      </c>
      <c r="C471" s="10">
        <v>13321</v>
      </c>
      <c r="D471" s="10">
        <v>13844</v>
      </c>
      <c r="E471" s="10">
        <v>13571</v>
      </c>
      <c r="F471" s="10">
        <v>14098</v>
      </c>
      <c r="G471" s="10">
        <v>15056</v>
      </c>
      <c r="H471" s="10">
        <v>15334</v>
      </c>
      <c r="I471" s="10">
        <v>18824</v>
      </c>
      <c r="J471" s="10">
        <v>21683</v>
      </c>
      <c r="K471" s="10">
        <v>22732</v>
      </c>
      <c r="L471" s="10">
        <v>23838</v>
      </c>
      <c r="M471" s="10">
        <v>23688</v>
      </c>
      <c r="N471" s="10">
        <v>23010</v>
      </c>
      <c r="O471" s="10">
        <v>23147</v>
      </c>
      <c r="P471" s="10">
        <v>22731</v>
      </c>
      <c r="Q471" s="10">
        <v>22219</v>
      </c>
      <c r="R471" s="10">
        <v>20916</v>
      </c>
      <c r="S471" s="10">
        <v>17885</v>
      </c>
      <c r="T471" s="10">
        <v>16320</v>
      </c>
      <c r="U471" s="10">
        <v>16763</v>
      </c>
      <c r="V471" s="10">
        <v>16010</v>
      </c>
      <c r="W471" s="10">
        <v>14985</v>
      </c>
      <c r="X471" s="10">
        <v>13686</v>
      </c>
      <c r="Y471" s="10">
        <v>13392</v>
      </c>
      <c r="AB471" s="13">
        <f t="shared" si="56"/>
        <v>4</v>
      </c>
      <c r="AC471" s="5">
        <f t="shared" si="57"/>
        <v>318437</v>
      </c>
      <c r="AD471" s="5">
        <f t="shared" si="58"/>
        <v>111536</v>
      </c>
      <c r="AE471" s="5">
        <f t="shared" si="59"/>
        <v>429973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23838</v>
      </c>
      <c r="AK471" s="12">
        <f t="shared" si="63"/>
        <v>11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3">
        <v>44659</v>
      </c>
      <c r="B472" s="10">
        <v>12898</v>
      </c>
      <c r="C472" s="10">
        <v>12913</v>
      </c>
      <c r="D472" s="10">
        <v>13401</v>
      </c>
      <c r="E472" s="10">
        <v>13059</v>
      </c>
      <c r="F472" s="10">
        <v>13486</v>
      </c>
      <c r="G472" s="10">
        <v>14504</v>
      </c>
      <c r="H472" s="10">
        <v>15324</v>
      </c>
      <c r="I472" s="10">
        <v>18814</v>
      </c>
      <c r="J472" s="10">
        <v>21672</v>
      </c>
      <c r="K472" s="10">
        <v>22722</v>
      </c>
      <c r="L472" s="10">
        <v>23829</v>
      </c>
      <c r="M472" s="10">
        <v>23679</v>
      </c>
      <c r="N472" s="10">
        <v>23002</v>
      </c>
      <c r="O472" s="10">
        <v>23139</v>
      </c>
      <c r="P472" s="10">
        <v>22722</v>
      </c>
      <c r="Q472" s="10">
        <v>22209</v>
      </c>
      <c r="R472" s="10">
        <v>20905</v>
      </c>
      <c r="S472" s="10">
        <v>17875</v>
      </c>
      <c r="T472" s="10">
        <v>16311</v>
      </c>
      <c r="U472" s="10">
        <v>16753</v>
      </c>
      <c r="V472" s="10">
        <v>16001</v>
      </c>
      <c r="W472" s="10">
        <v>14977</v>
      </c>
      <c r="X472" s="10">
        <v>13679</v>
      </c>
      <c r="Y472" s="10">
        <v>13385</v>
      </c>
      <c r="AB472" s="13">
        <f t="shared" si="56"/>
        <v>3</v>
      </c>
      <c r="AC472" s="5">
        <f t="shared" si="57"/>
        <v>318289</v>
      </c>
      <c r="AD472" s="5">
        <f t="shared" si="58"/>
        <v>108970</v>
      </c>
      <c r="AE472" s="5">
        <f t="shared" si="59"/>
        <v>427259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23829</v>
      </c>
      <c r="AK472" s="12">
        <f t="shared" si="63"/>
        <v>11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3">
        <v>44660</v>
      </c>
      <c r="B473" s="10">
        <v>12802</v>
      </c>
      <c r="C473" s="10">
        <v>12935</v>
      </c>
      <c r="D473" s="10">
        <v>12673</v>
      </c>
      <c r="E473" s="10">
        <v>12997</v>
      </c>
      <c r="F473" s="10">
        <v>13220</v>
      </c>
      <c r="G473" s="10">
        <v>13914</v>
      </c>
      <c r="H473" s="10">
        <v>14846</v>
      </c>
      <c r="I473" s="10">
        <v>17768</v>
      </c>
      <c r="J473" s="10">
        <v>20438</v>
      </c>
      <c r="K473" s="10">
        <v>21651</v>
      </c>
      <c r="L473" s="10">
        <v>22549</v>
      </c>
      <c r="M473" s="10">
        <v>22570</v>
      </c>
      <c r="N473" s="10">
        <v>21724</v>
      </c>
      <c r="O473" s="10">
        <v>21760</v>
      </c>
      <c r="P473" s="10">
        <v>21382</v>
      </c>
      <c r="Q473" s="10">
        <v>20909</v>
      </c>
      <c r="R473" s="10">
        <v>19715</v>
      </c>
      <c r="S473" s="10">
        <v>17398</v>
      </c>
      <c r="T473" s="10">
        <v>15881</v>
      </c>
      <c r="U473" s="10">
        <v>16407</v>
      </c>
      <c r="V473" s="10">
        <v>15598</v>
      </c>
      <c r="W473" s="10">
        <v>14730</v>
      </c>
      <c r="X473" s="10">
        <v>13500</v>
      </c>
      <c r="Y473" s="10">
        <v>13240</v>
      </c>
      <c r="AB473" s="13">
        <f t="shared" si="56"/>
        <v>5</v>
      </c>
      <c r="AC473" s="5">
        <f t="shared" si="57"/>
        <v>303980</v>
      </c>
      <c r="AD473" s="5">
        <f t="shared" si="58"/>
        <v>106627</v>
      </c>
      <c r="AE473" s="5">
        <f t="shared" si="59"/>
        <v>410607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22570</v>
      </c>
      <c r="AK473" s="12">
        <f t="shared" si="63"/>
        <v>12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3">
        <v>44661</v>
      </c>
      <c r="B474" s="10">
        <v>12810</v>
      </c>
      <c r="C474" s="10">
        <v>12821</v>
      </c>
      <c r="D474" s="10">
        <v>12454</v>
      </c>
      <c r="E474" s="10">
        <v>12763</v>
      </c>
      <c r="F474" s="10">
        <v>13050</v>
      </c>
      <c r="G474" s="10">
        <v>13922</v>
      </c>
      <c r="H474" s="10">
        <v>14855</v>
      </c>
      <c r="I474" s="10">
        <v>17778</v>
      </c>
      <c r="J474" s="10">
        <v>20451</v>
      </c>
      <c r="K474" s="10">
        <v>21665</v>
      </c>
      <c r="L474" s="10">
        <v>22565</v>
      </c>
      <c r="M474" s="10">
        <v>22587</v>
      </c>
      <c r="N474" s="10">
        <v>21754</v>
      </c>
      <c r="O474" s="10">
        <v>21785</v>
      </c>
      <c r="P474" s="10">
        <v>21397</v>
      </c>
      <c r="Q474" s="10">
        <v>20923</v>
      </c>
      <c r="R474" s="10">
        <v>19729</v>
      </c>
      <c r="S474" s="10">
        <v>17410</v>
      </c>
      <c r="T474" s="10">
        <v>15892</v>
      </c>
      <c r="U474" s="10">
        <v>16418</v>
      </c>
      <c r="V474" s="10">
        <v>15610</v>
      </c>
      <c r="W474" s="10">
        <v>14740</v>
      </c>
      <c r="X474" s="10">
        <v>13509</v>
      </c>
      <c r="Y474" s="10">
        <v>13293</v>
      </c>
      <c r="AB474" s="13">
        <f t="shared" si="56"/>
        <v>6</v>
      </c>
      <c r="AC474" s="5">
        <f t="shared" si="57"/>
        <v>304213</v>
      </c>
      <c r="AD474" s="5">
        <f t="shared" si="58"/>
        <v>105968</v>
      </c>
      <c r="AE474" s="5">
        <f t="shared" si="59"/>
        <v>410181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22587</v>
      </c>
      <c r="AK474" s="12">
        <f t="shared" si="63"/>
        <v>12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3">
        <v>44662</v>
      </c>
      <c r="B475" s="10">
        <v>12927</v>
      </c>
      <c r="C475" s="10">
        <v>13048</v>
      </c>
      <c r="D475" s="10">
        <v>13516</v>
      </c>
      <c r="E475" s="10">
        <v>13118</v>
      </c>
      <c r="F475" s="10">
        <v>13573</v>
      </c>
      <c r="G475" s="10">
        <v>14586</v>
      </c>
      <c r="H475" s="10">
        <v>15358</v>
      </c>
      <c r="I475" s="10">
        <v>18854</v>
      </c>
      <c r="J475" s="10">
        <v>21717</v>
      </c>
      <c r="K475" s="10">
        <v>22767</v>
      </c>
      <c r="L475" s="10">
        <v>23874</v>
      </c>
      <c r="M475" s="10">
        <v>23724</v>
      </c>
      <c r="N475" s="10">
        <v>23045</v>
      </c>
      <c r="O475" s="10">
        <v>23183</v>
      </c>
      <c r="P475" s="10">
        <v>22765</v>
      </c>
      <c r="Q475" s="10">
        <v>22252</v>
      </c>
      <c r="R475" s="10">
        <v>20946</v>
      </c>
      <c r="S475" s="10">
        <v>17912</v>
      </c>
      <c r="T475" s="10">
        <v>16345</v>
      </c>
      <c r="U475" s="10">
        <v>16789</v>
      </c>
      <c r="V475" s="10">
        <v>16036</v>
      </c>
      <c r="W475" s="10">
        <v>15009</v>
      </c>
      <c r="X475" s="10">
        <v>13708</v>
      </c>
      <c r="Y475" s="10">
        <v>13414</v>
      </c>
      <c r="AB475" s="13">
        <f t="shared" ref="AB475:AB538" si="64">WEEKDAY(B475,2)</f>
        <v>4</v>
      </c>
      <c r="AC475" s="5">
        <f t="shared" si="57"/>
        <v>318926</v>
      </c>
      <c r="AD475" s="5">
        <f t="shared" si="58"/>
        <v>109540</v>
      </c>
      <c r="AE475" s="5">
        <f t="shared" si="59"/>
        <v>428466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23874</v>
      </c>
      <c r="AK475" s="12">
        <f t="shared" si="63"/>
        <v>11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3">
        <v>44663</v>
      </c>
      <c r="B476" s="10">
        <v>12935</v>
      </c>
      <c r="C476" s="10">
        <v>12868</v>
      </c>
      <c r="D476" s="10">
        <v>13264</v>
      </c>
      <c r="E476" s="10">
        <v>12925</v>
      </c>
      <c r="F476" s="10">
        <v>13312</v>
      </c>
      <c r="G476" s="10">
        <v>14210</v>
      </c>
      <c r="H476" s="10">
        <v>15368</v>
      </c>
      <c r="I476" s="10">
        <v>18867</v>
      </c>
      <c r="J476" s="10">
        <v>21734</v>
      </c>
      <c r="K476" s="10">
        <v>22786</v>
      </c>
      <c r="L476" s="10">
        <v>23895</v>
      </c>
      <c r="M476" s="10">
        <v>23744</v>
      </c>
      <c r="N476" s="10">
        <v>23064</v>
      </c>
      <c r="O476" s="10">
        <v>23201</v>
      </c>
      <c r="P476" s="10">
        <v>22783</v>
      </c>
      <c r="Q476" s="10">
        <v>22269</v>
      </c>
      <c r="R476" s="10">
        <v>20962</v>
      </c>
      <c r="S476" s="10">
        <v>17924</v>
      </c>
      <c r="T476" s="10">
        <v>16357</v>
      </c>
      <c r="U476" s="10">
        <v>16800</v>
      </c>
      <c r="V476" s="10">
        <v>16047</v>
      </c>
      <c r="W476" s="10">
        <v>15019</v>
      </c>
      <c r="X476" s="10">
        <v>13717</v>
      </c>
      <c r="Y476" s="10">
        <v>13422</v>
      </c>
      <c r="AB476" s="13">
        <f t="shared" si="64"/>
        <v>5</v>
      </c>
      <c r="AC476" s="5">
        <f t="shared" si="57"/>
        <v>319169</v>
      </c>
      <c r="AD476" s="5">
        <f t="shared" si="58"/>
        <v>108304</v>
      </c>
      <c r="AE476" s="5">
        <f t="shared" si="59"/>
        <v>427473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23895</v>
      </c>
      <c r="AK476" s="12">
        <f t="shared" si="63"/>
        <v>11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3">
        <v>44664</v>
      </c>
      <c r="B477" s="10">
        <v>12021</v>
      </c>
      <c r="C477" s="10">
        <v>12402</v>
      </c>
      <c r="D477" s="10">
        <v>13059</v>
      </c>
      <c r="E477" s="10">
        <v>12796</v>
      </c>
      <c r="F477" s="10">
        <v>13220</v>
      </c>
      <c r="G477" s="10">
        <v>14191</v>
      </c>
      <c r="H477" s="10">
        <v>14269</v>
      </c>
      <c r="I477" s="10">
        <v>17516</v>
      </c>
      <c r="J477" s="10">
        <v>20176</v>
      </c>
      <c r="K477" s="10">
        <v>21152</v>
      </c>
      <c r="L477" s="10">
        <v>22182</v>
      </c>
      <c r="M477" s="10">
        <v>22043</v>
      </c>
      <c r="N477" s="10">
        <v>21414</v>
      </c>
      <c r="O477" s="10">
        <v>21541</v>
      </c>
      <c r="P477" s="10">
        <v>21153</v>
      </c>
      <c r="Q477" s="10">
        <v>20677</v>
      </c>
      <c r="R477" s="10">
        <v>19463</v>
      </c>
      <c r="S477" s="10">
        <v>16644</v>
      </c>
      <c r="T477" s="10">
        <v>15188</v>
      </c>
      <c r="U477" s="10">
        <v>15599</v>
      </c>
      <c r="V477" s="10">
        <v>14899</v>
      </c>
      <c r="W477" s="10">
        <v>13945</v>
      </c>
      <c r="X477" s="10">
        <v>12736</v>
      </c>
      <c r="Y477" s="10">
        <v>12463</v>
      </c>
      <c r="AB477" s="13">
        <f t="shared" si="64"/>
        <v>1</v>
      </c>
      <c r="AC477" s="5">
        <f t="shared" si="57"/>
        <v>0</v>
      </c>
      <c r="AD477" s="5">
        <f t="shared" si="58"/>
        <v>400749</v>
      </c>
      <c r="AE477" s="5">
        <f t="shared" si="59"/>
        <v>400749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22182</v>
      </c>
      <c r="AK477" s="12">
        <f t="shared" si="63"/>
        <v>11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3">
        <v>44665</v>
      </c>
      <c r="B478" s="10">
        <v>12866</v>
      </c>
      <c r="C478" s="10">
        <v>12799</v>
      </c>
      <c r="D478" s="10">
        <v>12958</v>
      </c>
      <c r="E478" s="10">
        <v>12620</v>
      </c>
      <c r="F478" s="10">
        <v>13134</v>
      </c>
      <c r="G478" s="10">
        <v>14134</v>
      </c>
      <c r="H478" s="10">
        <v>15286</v>
      </c>
      <c r="I478" s="10">
        <v>18766</v>
      </c>
      <c r="J478" s="10">
        <v>21618</v>
      </c>
      <c r="K478" s="10">
        <v>22665</v>
      </c>
      <c r="L478" s="10">
        <v>23768</v>
      </c>
      <c r="M478" s="10">
        <v>23619</v>
      </c>
      <c r="N478" s="10">
        <v>22944</v>
      </c>
      <c r="O478" s="10">
        <v>23082</v>
      </c>
      <c r="P478" s="10">
        <v>22784</v>
      </c>
      <c r="Q478" s="10">
        <v>22155</v>
      </c>
      <c r="R478" s="10">
        <v>20854</v>
      </c>
      <c r="S478" s="10">
        <v>17832</v>
      </c>
      <c r="T478" s="10">
        <v>16272</v>
      </c>
      <c r="U478" s="10">
        <v>16712</v>
      </c>
      <c r="V478" s="10">
        <v>15962</v>
      </c>
      <c r="W478" s="10">
        <v>14940</v>
      </c>
      <c r="X478" s="10">
        <v>13645</v>
      </c>
      <c r="Y478" s="10">
        <v>13352</v>
      </c>
      <c r="AB478" s="13">
        <f t="shared" si="64"/>
        <v>6</v>
      </c>
      <c r="AC478" s="5">
        <f t="shared" si="57"/>
        <v>317618</v>
      </c>
      <c r="AD478" s="5">
        <f t="shared" si="58"/>
        <v>107149</v>
      </c>
      <c r="AE478" s="5">
        <f t="shared" si="59"/>
        <v>424767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23768</v>
      </c>
      <c r="AK478" s="12">
        <f t="shared" si="63"/>
        <v>11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3">
        <v>44666</v>
      </c>
      <c r="B479" s="10">
        <v>12941</v>
      </c>
      <c r="C479" s="10">
        <v>13120</v>
      </c>
      <c r="D479" s="10">
        <v>13493</v>
      </c>
      <c r="E479" s="10">
        <v>13071</v>
      </c>
      <c r="F479" s="10">
        <v>13456</v>
      </c>
      <c r="G479" s="10">
        <v>14263</v>
      </c>
      <c r="H479" s="10">
        <v>15275</v>
      </c>
      <c r="I479" s="10">
        <v>18752</v>
      </c>
      <c r="J479" s="10">
        <v>21602</v>
      </c>
      <c r="K479" s="10">
        <v>22647</v>
      </c>
      <c r="L479" s="10">
        <v>23748</v>
      </c>
      <c r="M479" s="10">
        <v>23598</v>
      </c>
      <c r="N479" s="10">
        <v>22922</v>
      </c>
      <c r="O479" s="10">
        <v>23058</v>
      </c>
      <c r="P479" s="10">
        <v>22643</v>
      </c>
      <c r="Q479" s="10">
        <v>22132</v>
      </c>
      <c r="R479" s="10">
        <v>20833</v>
      </c>
      <c r="S479" s="10">
        <v>17814</v>
      </c>
      <c r="T479" s="10">
        <v>16256</v>
      </c>
      <c r="U479" s="10">
        <v>16697</v>
      </c>
      <c r="V479" s="10">
        <v>15949</v>
      </c>
      <c r="W479" s="10">
        <v>14928</v>
      </c>
      <c r="X479" s="10">
        <v>13634</v>
      </c>
      <c r="Y479" s="10">
        <v>13341</v>
      </c>
      <c r="AB479" s="13">
        <v>8</v>
      </c>
      <c r="AC479" s="5">
        <f t="shared" si="57"/>
        <v>0</v>
      </c>
      <c r="AD479" s="5">
        <f t="shared" si="58"/>
        <v>426173</v>
      </c>
      <c r="AE479" s="5">
        <f t="shared" si="59"/>
        <v>426173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23748</v>
      </c>
      <c r="AK479" s="12">
        <f t="shared" si="63"/>
        <v>11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3">
        <v>44667</v>
      </c>
      <c r="B480" s="10">
        <v>12933</v>
      </c>
      <c r="C480" s="10">
        <v>12911</v>
      </c>
      <c r="D480" s="10">
        <v>12021</v>
      </c>
      <c r="E480" s="10">
        <v>12678</v>
      </c>
      <c r="F480" s="10">
        <v>13175</v>
      </c>
      <c r="G480" s="10">
        <v>14055</v>
      </c>
      <c r="H480" s="10">
        <v>14997</v>
      </c>
      <c r="I480" s="10">
        <v>17949</v>
      </c>
      <c r="J480" s="10">
        <v>20647</v>
      </c>
      <c r="K480" s="10">
        <v>21874</v>
      </c>
      <c r="L480" s="10">
        <v>22782</v>
      </c>
      <c r="M480" s="10">
        <v>22804</v>
      </c>
      <c r="N480" s="10">
        <v>21949</v>
      </c>
      <c r="O480" s="10">
        <v>21985</v>
      </c>
      <c r="P480" s="10">
        <v>21602</v>
      </c>
      <c r="Q480" s="10">
        <v>21123</v>
      </c>
      <c r="R480" s="10">
        <v>19917</v>
      </c>
      <c r="S480" s="10">
        <v>17576</v>
      </c>
      <c r="T480" s="10">
        <v>16044</v>
      </c>
      <c r="U480" s="10">
        <v>16575</v>
      </c>
      <c r="V480" s="10">
        <v>15758</v>
      </c>
      <c r="W480" s="10">
        <v>14881</v>
      </c>
      <c r="X480" s="10">
        <v>13638</v>
      </c>
      <c r="Y480" s="10">
        <v>13375</v>
      </c>
      <c r="AB480" s="13">
        <f t="shared" si="64"/>
        <v>3</v>
      </c>
      <c r="AC480" s="5">
        <f t="shared" si="57"/>
        <v>307104</v>
      </c>
      <c r="AD480" s="5">
        <f t="shared" si="58"/>
        <v>106145</v>
      </c>
      <c r="AE480" s="5">
        <f t="shared" si="59"/>
        <v>413249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22804</v>
      </c>
      <c r="AK480" s="12">
        <f t="shared" si="63"/>
        <v>12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3">
        <v>44668</v>
      </c>
      <c r="B481" s="10">
        <v>13346</v>
      </c>
      <c r="C481" s="10">
        <v>13357</v>
      </c>
      <c r="D481" s="10">
        <v>12960</v>
      </c>
      <c r="E481" s="10">
        <v>13083</v>
      </c>
      <c r="F481" s="10">
        <v>13595</v>
      </c>
      <c r="G481" s="10">
        <v>14504</v>
      </c>
      <c r="H481" s="10">
        <v>15476</v>
      </c>
      <c r="I481" s="10">
        <v>18521</v>
      </c>
      <c r="J481" s="10">
        <v>21305</v>
      </c>
      <c r="K481" s="10">
        <v>22570</v>
      </c>
      <c r="L481" s="10">
        <v>23507</v>
      </c>
      <c r="M481" s="10">
        <v>23530</v>
      </c>
      <c r="N481" s="10">
        <v>22648</v>
      </c>
      <c r="O481" s="10">
        <v>22684</v>
      </c>
      <c r="P481" s="10">
        <v>22289</v>
      </c>
      <c r="Q481" s="10">
        <v>21795</v>
      </c>
      <c r="R481" s="10">
        <v>20550</v>
      </c>
      <c r="S481" s="10">
        <v>18135</v>
      </c>
      <c r="T481" s="10">
        <v>16555</v>
      </c>
      <c r="U481" s="10">
        <v>17103</v>
      </c>
      <c r="V481" s="10">
        <v>16261</v>
      </c>
      <c r="W481" s="10">
        <v>15356</v>
      </c>
      <c r="X481" s="10">
        <v>14073</v>
      </c>
      <c r="Y481" s="10">
        <v>13802</v>
      </c>
      <c r="AB481" s="13">
        <f t="shared" si="64"/>
        <v>3</v>
      </c>
      <c r="AC481" s="5">
        <f t="shared" si="57"/>
        <v>316882</v>
      </c>
      <c r="AD481" s="5">
        <f t="shared" si="58"/>
        <v>110123</v>
      </c>
      <c r="AE481" s="5">
        <f t="shared" si="59"/>
        <v>427005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23530</v>
      </c>
      <c r="AK481" s="12">
        <f t="shared" si="63"/>
        <v>12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3">
        <v>44669</v>
      </c>
      <c r="B482" s="10">
        <v>13966</v>
      </c>
      <c r="C482" s="10">
        <v>14103</v>
      </c>
      <c r="D482" s="10">
        <v>13909</v>
      </c>
      <c r="E482" s="10">
        <v>14437</v>
      </c>
      <c r="F482" s="10">
        <v>14959</v>
      </c>
      <c r="G482" s="10">
        <v>15658</v>
      </c>
      <c r="H482" s="10">
        <v>16039</v>
      </c>
      <c r="I482" s="10">
        <v>19194</v>
      </c>
      <c r="J482" s="10">
        <v>22078</v>
      </c>
      <c r="K482" s="10">
        <v>23388</v>
      </c>
      <c r="L482" s="10">
        <v>24359</v>
      </c>
      <c r="M482" s="10">
        <v>24381</v>
      </c>
      <c r="N482" s="10">
        <v>23467</v>
      </c>
      <c r="O482" s="10">
        <v>23505</v>
      </c>
      <c r="P482" s="10">
        <v>23095</v>
      </c>
      <c r="Q482" s="10">
        <v>22583</v>
      </c>
      <c r="R482" s="10">
        <v>21294</v>
      </c>
      <c r="S482" s="10">
        <v>18792</v>
      </c>
      <c r="T482" s="10">
        <v>17154</v>
      </c>
      <c r="U482" s="10">
        <v>17723</v>
      </c>
      <c r="V482" s="10">
        <v>16850</v>
      </c>
      <c r="W482" s="10">
        <v>15912</v>
      </c>
      <c r="X482" s="10">
        <v>14582</v>
      </c>
      <c r="Y482" s="10">
        <v>14302</v>
      </c>
      <c r="AB482" s="13">
        <f t="shared" si="64"/>
        <v>7</v>
      </c>
      <c r="AC482" s="5">
        <f t="shared" si="57"/>
        <v>0</v>
      </c>
      <c r="AD482" s="5">
        <f t="shared" si="58"/>
        <v>445730</v>
      </c>
      <c r="AE482" s="5">
        <f t="shared" si="59"/>
        <v>445730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24381</v>
      </c>
      <c r="AK482" s="12">
        <f t="shared" si="63"/>
        <v>12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3">
        <v>44670</v>
      </c>
      <c r="B483" s="10">
        <v>12726</v>
      </c>
      <c r="C483" s="10">
        <v>12772</v>
      </c>
      <c r="D483" s="10">
        <v>12929</v>
      </c>
      <c r="E483" s="10">
        <v>12591</v>
      </c>
      <c r="F483" s="10">
        <v>12942</v>
      </c>
      <c r="G483" s="10">
        <v>13872</v>
      </c>
      <c r="H483" s="10">
        <v>14267</v>
      </c>
      <c r="I483" s="10">
        <v>17516</v>
      </c>
      <c r="J483" s="10">
        <v>20179</v>
      </c>
      <c r="K483" s="10">
        <v>21156</v>
      </c>
      <c r="L483" s="10">
        <v>22280</v>
      </c>
      <c r="M483" s="10">
        <v>22778</v>
      </c>
      <c r="N483" s="10">
        <v>22451</v>
      </c>
      <c r="O483" s="10">
        <v>23114</v>
      </c>
      <c r="P483" s="10">
        <v>23120</v>
      </c>
      <c r="Q483" s="10">
        <v>21841</v>
      </c>
      <c r="R483" s="10">
        <v>20169</v>
      </c>
      <c r="S483" s="10">
        <v>17001</v>
      </c>
      <c r="T483" s="10">
        <v>15187</v>
      </c>
      <c r="U483" s="10">
        <v>15598</v>
      </c>
      <c r="V483" s="10">
        <v>14898</v>
      </c>
      <c r="W483" s="10">
        <v>13945</v>
      </c>
      <c r="X483" s="10">
        <v>13178</v>
      </c>
      <c r="Y483" s="10">
        <v>13563</v>
      </c>
      <c r="AB483" s="13">
        <f t="shared" si="64"/>
        <v>6</v>
      </c>
      <c r="AC483" s="5">
        <f t="shared" si="57"/>
        <v>304411</v>
      </c>
      <c r="AD483" s="5">
        <f t="shared" si="58"/>
        <v>105662</v>
      </c>
      <c r="AE483" s="5">
        <f t="shared" si="59"/>
        <v>410073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23120</v>
      </c>
      <c r="AK483" s="12">
        <f t="shared" si="63"/>
        <v>15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3">
        <v>44671</v>
      </c>
      <c r="B484" s="10">
        <v>13541</v>
      </c>
      <c r="C484" s="10">
        <v>13633</v>
      </c>
      <c r="D484" s="10">
        <v>14274</v>
      </c>
      <c r="E484" s="10">
        <v>13777</v>
      </c>
      <c r="F484" s="10">
        <v>14253</v>
      </c>
      <c r="G484" s="10">
        <v>14982</v>
      </c>
      <c r="H484" s="10">
        <v>15383</v>
      </c>
      <c r="I484" s="10">
        <v>18885</v>
      </c>
      <c r="J484" s="10">
        <v>21754</v>
      </c>
      <c r="K484" s="10">
        <v>22807</v>
      </c>
      <c r="L484" s="10">
        <v>23917</v>
      </c>
      <c r="M484" s="10">
        <v>23767</v>
      </c>
      <c r="N484" s="10">
        <v>23086</v>
      </c>
      <c r="O484" s="10">
        <v>23224</v>
      </c>
      <c r="P484" s="10">
        <v>22805</v>
      </c>
      <c r="Q484" s="10">
        <v>22291</v>
      </c>
      <c r="R484" s="10">
        <v>20983</v>
      </c>
      <c r="S484" s="10">
        <v>17943</v>
      </c>
      <c r="T484" s="10">
        <v>16374</v>
      </c>
      <c r="U484" s="10">
        <v>16818</v>
      </c>
      <c r="V484" s="10">
        <v>16064</v>
      </c>
      <c r="W484" s="10">
        <v>15035</v>
      </c>
      <c r="X484" s="10">
        <v>13965</v>
      </c>
      <c r="Y484" s="10">
        <v>14257</v>
      </c>
      <c r="AB484" s="13">
        <f t="shared" si="64"/>
        <v>2</v>
      </c>
      <c r="AC484" s="5">
        <f t="shared" si="57"/>
        <v>319718</v>
      </c>
      <c r="AD484" s="5">
        <f t="shared" si="58"/>
        <v>114100</v>
      </c>
      <c r="AE484" s="5">
        <f t="shared" si="59"/>
        <v>433818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23917</v>
      </c>
      <c r="AK484" s="12">
        <f t="shared" si="63"/>
        <v>11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3">
        <v>44672</v>
      </c>
      <c r="B485" s="10">
        <v>13649</v>
      </c>
      <c r="C485" s="10">
        <v>14514</v>
      </c>
      <c r="D485" s="10">
        <v>15290</v>
      </c>
      <c r="E485" s="10">
        <v>14742</v>
      </c>
      <c r="F485" s="10">
        <v>15173</v>
      </c>
      <c r="G485" s="10">
        <v>15980</v>
      </c>
      <c r="H485" s="10">
        <v>14870</v>
      </c>
      <c r="I485" s="10">
        <v>18134</v>
      </c>
      <c r="J485" s="10">
        <v>20888</v>
      </c>
      <c r="K485" s="10">
        <v>21899</v>
      </c>
      <c r="L485" s="10">
        <v>22964</v>
      </c>
      <c r="M485" s="10">
        <v>22820</v>
      </c>
      <c r="N485" s="10">
        <v>22167</v>
      </c>
      <c r="O485" s="10">
        <v>22299</v>
      </c>
      <c r="P485" s="10">
        <v>21898</v>
      </c>
      <c r="Q485" s="10">
        <v>21405</v>
      </c>
      <c r="R485" s="10">
        <v>20149</v>
      </c>
      <c r="S485" s="10">
        <v>17230</v>
      </c>
      <c r="T485" s="10">
        <v>15723</v>
      </c>
      <c r="U485" s="10">
        <v>16149</v>
      </c>
      <c r="V485" s="10">
        <v>15425</v>
      </c>
      <c r="W485" s="10">
        <v>14718</v>
      </c>
      <c r="X485" s="10">
        <v>14298</v>
      </c>
      <c r="Y485" s="10">
        <v>14684</v>
      </c>
      <c r="AB485" s="13">
        <f t="shared" si="64"/>
        <v>5</v>
      </c>
      <c r="AC485" s="5">
        <f t="shared" si="57"/>
        <v>308166</v>
      </c>
      <c r="AD485" s="5">
        <f t="shared" si="58"/>
        <v>118902</v>
      </c>
      <c r="AE485" s="5">
        <f t="shared" si="59"/>
        <v>427068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22964</v>
      </c>
      <c r="AK485" s="12">
        <f t="shared" si="63"/>
        <v>11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3">
        <v>44673</v>
      </c>
      <c r="B486" s="10">
        <v>12705</v>
      </c>
      <c r="C486" s="10">
        <v>12894</v>
      </c>
      <c r="D486" s="10">
        <v>13362</v>
      </c>
      <c r="E486" s="10">
        <v>12749</v>
      </c>
      <c r="F486" s="10">
        <v>13169</v>
      </c>
      <c r="G486" s="10">
        <v>13680</v>
      </c>
      <c r="H486" s="10">
        <v>14780</v>
      </c>
      <c r="I486" s="10">
        <v>18145</v>
      </c>
      <c r="J486" s="10">
        <v>20902</v>
      </c>
      <c r="K486" s="10">
        <v>21914</v>
      </c>
      <c r="L486" s="10">
        <v>22980</v>
      </c>
      <c r="M486" s="10">
        <v>22835</v>
      </c>
      <c r="N486" s="10">
        <v>22181</v>
      </c>
      <c r="O486" s="10">
        <v>22314</v>
      </c>
      <c r="P486" s="10">
        <v>21912</v>
      </c>
      <c r="Q486" s="10">
        <v>21418</v>
      </c>
      <c r="R486" s="10">
        <v>20161</v>
      </c>
      <c r="S486" s="10">
        <v>17239</v>
      </c>
      <c r="T486" s="10">
        <v>15732</v>
      </c>
      <c r="U486" s="10">
        <v>16158</v>
      </c>
      <c r="V486" s="10">
        <v>15434</v>
      </c>
      <c r="W486" s="10">
        <v>14446</v>
      </c>
      <c r="X486" s="10">
        <v>13194</v>
      </c>
      <c r="Y486" s="10">
        <v>13178</v>
      </c>
      <c r="AB486" s="13">
        <f t="shared" si="64"/>
        <v>6</v>
      </c>
      <c r="AC486" s="5">
        <f t="shared" si="57"/>
        <v>306965</v>
      </c>
      <c r="AD486" s="5">
        <f t="shared" si="58"/>
        <v>106517</v>
      </c>
      <c r="AE486" s="5">
        <f t="shared" si="59"/>
        <v>413482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22980</v>
      </c>
      <c r="AK486" s="12">
        <f t="shared" si="63"/>
        <v>11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3">
        <v>44674</v>
      </c>
      <c r="B487" s="10">
        <v>12748</v>
      </c>
      <c r="C487" s="10">
        <v>13027</v>
      </c>
      <c r="D487" s="10">
        <v>12876</v>
      </c>
      <c r="E487" s="10">
        <v>13216</v>
      </c>
      <c r="F487" s="10">
        <v>13359</v>
      </c>
      <c r="G487" s="10">
        <v>13656</v>
      </c>
      <c r="H487" s="10">
        <v>14571</v>
      </c>
      <c r="I487" s="10">
        <v>17437</v>
      </c>
      <c r="J487" s="10">
        <v>20057</v>
      </c>
      <c r="K487" s="10">
        <v>21248</v>
      </c>
      <c r="L487" s="10">
        <v>22130</v>
      </c>
      <c r="M487" s="10">
        <v>22150</v>
      </c>
      <c r="N487" s="10">
        <v>21320</v>
      </c>
      <c r="O487" s="10">
        <v>21354</v>
      </c>
      <c r="P487" s="10">
        <v>20982</v>
      </c>
      <c r="Q487" s="10">
        <v>20517</v>
      </c>
      <c r="R487" s="10">
        <v>19346</v>
      </c>
      <c r="S487" s="10">
        <v>17073</v>
      </c>
      <c r="T487" s="10">
        <v>15585</v>
      </c>
      <c r="U487" s="10">
        <v>16101</v>
      </c>
      <c r="V487" s="10">
        <v>15308</v>
      </c>
      <c r="W487" s="10">
        <v>14457</v>
      </c>
      <c r="X487" s="10">
        <v>13249</v>
      </c>
      <c r="Y487" s="10">
        <v>13183</v>
      </c>
      <c r="AB487" s="13">
        <f t="shared" si="64"/>
        <v>7</v>
      </c>
      <c r="AC487" s="5">
        <f t="shared" si="57"/>
        <v>0</v>
      </c>
      <c r="AD487" s="5">
        <f t="shared" si="58"/>
        <v>404950</v>
      </c>
      <c r="AE487" s="5">
        <f t="shared" si="59"/>
        <v>404950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22150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3">
        <v>44675</v>
      </c>
      <c r="B488" s="10">
        <v>13237</v>
      </c>
      <c r="C488" s="10">
        <v>13508</v>
      </c>
      <c r="D488" s="10">
        <v>13256</v>
      </c>
      <c r="E488" s="10">
        <v>13738</v>
      </c>
      <c r="F488" s="10">
        <v>13799</v>
      </c>
      <c r="G488" s="10">
        <v>13755</v>
      </c>
      <c r="H488" s="10">
        <v>14628</v>
      </c>
      <c r="I488" s="10">
        <v>17506</v>
      </c>
      <c r="J488" s="10">
        <v>20137</v>
      </c>
      <c r="K488" s="10">
        <v>21333</v>
      </c>
      <c r="L488" s="10">
        <v>22218</v>
      </c>
      <c r="M488" s="10">
        <v>22239</v>
      </c>
      <c r="N488" s="10">
        <v>21405</v>
      </c>
      <c r="O488" s="10">
        <v>21439</v>
      </c>
      <c r="P488" s="10">
        <v>21065</v>
      </c>
      <c r="Q488" s="10">
        <v>20599</v>
      </c>
      <c r="R488" s="10">
        <v>19423</v>
      </c>
      <c r="S488" s="10">
        <v>17142</v>
      </c>
      <c r="T488" s="10">
        <v>15648</v>
      </c>
      <c r="U488" s="10">
        <v>16166</v>
      </c>
      <c r="V488" s="10">
        <v>15370</v>
      </c>
      <c r="W488" s="10">
        <v>14514</v>
      </c>
      <c r="X488" s="10">
        <v>13301</v>
      </c>
      <c r="Y488" s="10">
        <v>13045</v>
      </c>
      <c r="AB488" s="13">
        <f t="shared" si="64"/>
        <v>6</v>
      </c>
      <c r="AC488" s="5">
        <f t="shared" si="57"/>
        <v>299505</v>
      </c>
      <c r="AD488" s="5">
        <f t="shared" si="58"/>
        <v>108966</v>
      </c>
      <c r="AE488" s="5">
        <f t="shared" si="59"/>
        <v>408471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22239</v>
      </c>
      <c r="AK488" s="12">
        <f t="shared" si="63"/>
        <v>12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3">
        <v>44676</v>
      </c>
      <c r="B489" s="10">
        <v>12820</v>
      </c>
      <c r="C489" s="10">
        <v>12863</v>
      </c>
      <c r="D489" s="10">
        <v>13498</v>
      </c>
      <c r="E489" s="10">
        <v>13200</v>
      </c>
      <c r="F489" s="10">
        <v>13846</v>
      </c>
      <c r="G489" s="10">
        <v>14836</v>
      </c>
      <c r="H489" s="10">
        <v>15231</v>
      </c>
      <c r="I489" s="10">
        <v>18699</v>
      </c>
      <c r="J489" s="10">
        <v>21539</v>
      </c>
      <c r="K489" s="10">
        <v>22582</v>
      </c>
      <c r="L489" s="10">
        <v>23680</v>
      </c>
      <c r="M489" s="10">
        <v>23532</v>
      </c>
      <c r="N489" s="10">
        <v>22858</v>
      </c>
      <c r="O489" s="10">
        <v>22994</v>
      </c>
      <c r="P489" s="10">
        <v>22579</v>
      </c>
      <c r="Q489" s="10">
        <v>22070</v>
      </c>
      <c r="R489" s="10">
        <v>20775</v>
      </c>
      <c r="S489" s="10">
        <v>17765</v>
      </c>
      <c r="T489" s="10">
        <v>16212</v>
      </c>
      <c r="U489" s="10">
        <v>16651</v>
      </c>
      <c r="V489" s="10">
        <v>15904</v>
      </c>
      <c r="W489" s="10">
        <v>14886</v>
      </c>
      <c r="X489" s="10">
        <v>13596</v>
      </c>
      <c r="Y489" s="10">
        <v>13304</v>
      </c>
      <c r="AB489" s="13">
        <f t="shared" si="64"/>
        <v>2</v>
      </c>
      <c r="AC489" s="5">
        <f t="shared" si="57"/>
        <v>316322</v>
      </c>
      <c r="AD489" s="5">
        <f t="shared" si="58"/>
        <v>109598</v>
      </c>
      <c r="AE489" s="5">
        <f t="shared" si="59"/>
        <v>425920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23680</v>
      </c>
      <c r="AK489" s="12">
        <f t="shared" si="63"/>
        <v>11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3">
        <v>44677</v>
      </c>
      <c r="B490" s="10">
        <v>12742</v>
      </c>
      <c r="C490" s="10">
        <v>12755</v>
      </c>
      <c r="D490" s="10">
        <v>13259</v>
      </c>
      <c r="E490" s="10">
        <v>12837</v>
      </c>
      <c r="F490" s="10">
        <v>13314</v>
      </c>
      <c r="G490" s="10">
        <v>14182</v>
      </c>
      <c r="H490" s="10">
        <v>15139</v>
      </c>
      <c r="I490" s="10">
        <v>18586</v>
      </c>
      <c r="J490" s="10">
        <v>21410</v>
      </c>
      <c r="K490" s="10">
        <v>22446</v>
      </c>
      <c r="L490" s="10">
        <v>23539</v>
      </c>
      <c r="M490" s="10">
        <v>23391</v>
      </c>
      <c r="N490" s="10">
        <v>22722</v>
      </c>
      <c r="O490" s="10">
        <v>22857</v>
      </c>
      <c r="P490" s="10">
        <v>22446</v>
      </c>
      <c r="Q490" s="10">
        <v>21940</v>
      </c>
      <c r="R490" s="10">
        <v>20653</v>
      </c>
      <c r="S490" s="10">
        <v>17660</v>
      </c>
      <c r="T490" s="10">
        <v>16115</v>
      </c>
      <c r="U490" s="10">
        <v>16551</v>
      </c>
      <c r="V490" s="10">
        <v>15808</v>
      </c>
      <c r="W490" s="10">
        <v>14796</v>
      </c>
      <c r="X490" s="10">
        <v>13513</v>
      </c>
      <c r="Y490" s="10">
        <v>13223</v>
      </c>
      <c r="AB490" s="13">
        <f t="shared" si="64"/>
        <v>1</v>
      </c>
      <c r="AC490" s="5">
        <f t="shared" si="57"/>
        <v>0</v>
      </c>
      <c r="AD490" s="5">
        <f t="shared" si="58"/>
        <v>421884</v>
      </c>
      <c r="AE490" s="5">
        <f t="shared" si="59"/>
        <v>421884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23539</v>
      </c>
      <c r="AK490" s="12">
        <f t="shared" si="63"/>
        <v>11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3">
        <v>44678</v>
      </c>
      <c r="B491" s="10">
        <v>13004</v>
      </c>
      <c r="C491" s="10">
        <v>13094</v>
      </c>
      <c r="D491" s="10">
        <v>13537</v>
      </c>
      <c r="E491" s="10">
        <v>13116</v>
      </c>
      <c r="F491" s="10">
        <v>13473</v>
      </c>
      <c r="G491" s="10">
        <v>14454</v>
      </c>
      <c r="H491" s="10">
        <v>15313</v>
      </c>
      <c r="I491" s="10">
        <v>18799</v>
      </c>
      <c r="J491" s="10">
        <v>21656</v>
      </c>
      <c r="K491" s="10">
        <v>22703</v>
      </c>
      <c r="L491" s="10">
        <v>23808</v>
      </c>
      <c r="M491" s="10">
        <v>23659</v>
      </c>
      <c r="N491" s="10">
        <v>22982</v>
      </c>
      <c r="O491" s="10">
        <v>23119</v>
      </c>
      <c r="P491" s="10">
        <v>22702</v>
      </c>
      <c r="Q491" s="10">
        <v>22191</v>
      </c>
      <c r="R491" s="10">
        <v>20889</v>
      </c>
      <c r="S491" s="10">
        <v>17862</v>
      </c>
      <c r="T491" s="10">
        <v>16300</v>
      </c>
      <c r="U491" s="10">
        <v>16741</v>
      </c>
      <c r="V491" s="10">
        <v>15990</v>
      </c>
      <c r="W491" s="10">
        <v>14966</v>
      </c>
      <c r="X491" s="10">
        <v>13669</v>
      </c>
      <c r="Y491" s="10">
        <v>13553</v>
      </c>
      <c r="AB491" s="13">
        <f t="shared" si="64"/>
        <v>4</v>
      </c>
      <c r="AC491" s="5">
        <f t="shared" si="57"/>
        <v>318036</v>
      </c>
      <c r="AD491" s="5">
        <f t="shared" si="58"/>
        <v>109544</v>
      </c>
      <c r="AE491" s="5">
        <f t="shared" si="59"/>
        <v>427580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23808</v>
      </c>
      <c r="AK491" s="12">
        <f t="shared" si="63"/>
        <v>11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3">
        <v>44679</v>
      </c>
      <c r="B492" s="10">
        <v>12502</v>
      </c>
      <c r="C492" s="10">
        <v>12728</v>
      </c>
      <c r="D492" s="10">
        <v>13151</v>
      </c>
      <c r="E492" s="10">
        <v>12900</v>
      </c>
      <c r="F492" s="10">
        <v>13337</v>
      </c>
      <c r="G492" s="10">
        <v>14293</v>
      </c>
      <c r="H492" s="10">
        <v>14430</v>
      </c>
      <c r="I492" s="10">
        <v>17715</v>
      </c>
      <c r="J492" s="10">
        <v>20407</v>
      </c>
      <c r="K492" s="10">
        <v>21395</v>
      </c>
      <c r="L492" s="10">
        <v>22436</v>
      </c>
      <c r="M492" s="10">
        <v>22295</v>
      </c>
      <c r="N492" s="10">
        <v>21657</v>
      </c>
      <c r="O492" s="10">
        <v>21787</v>
      </c>
      <c r="P492" s="10">
        <v>21394</v>
      </c>
      <c r="Q492" s="10">
        <v>20912</v>
      </c>
      <c r="R492" s="10">
        <v>19685</v>
      </c>
      <c r="S492" s="10">
        <v>16849</v>
      </c>
      <c r="T492" s="10">
        <v>15728</v>
      </c>
      <c r="U492" s="10">
        <v>15776</v>
      </c>
      <c r="V492" s="10">
        <v>15068</v>
      </c>
      <c r="W492" s="10">
        <v>14172</v>
      </c>
      <c r="X492" s="10">
        <v>13732</v>
      </c>
      <c r="Y492" s="10">
        <v>13822</v>
      </c>
      <c r="AB492" s="13">
        <f t="shared" si="64"/>
        <v>6</v>
      </c>
      <c r="AC492" s="5">
        <f t="shared" si="57"/>
        <v>301008</v>
      </c>
      <c r="AD492" s="5">
        <f t="shared" si="58"/>
        <v>107163</v>
      </c>
      <c r="AE492" s="5">
        <f t="shared" si="59"/>
        <v>408171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22436</v>
      </c>
      <c r="AK492" s="12">
        <f t="shared" si="63"/>
        <v>11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3">
        <v>44680</v>
      </c>
      <c r="B493" s="10">
        <v>13430</v>
      </c>
      <c r="C493" s="10">
        <v>13573</v>
      </c>
      <c r="D493" s="10">
        <v>14189</v>
      </c>
      <c r="E493" s="10">
        <v>13561</v>
      </c>
      <c r="F493" s="10">
        <v>14041</v>
      </c>
      <c r="G493" s="10">
        <v>14817</v>
      </c>
      <c r="H493" s="10">
        <v>14431</v>
      </c>
      <c r="I493" s="10">
        <v>17717</v>
      </c>
      <c r="J493" s="10">
        <v>20409</v>
      </c>
      <c r="K493" s="10">
        <v>21397</v>
      </c>
      <c r="L493" s="10">
        <v>22438</v>
      </c>
      <c r="M493" s="10">
        <v>22297</v>
      </c>
      <c r="N493" s="10">
        <v>21658</v>
      </c>
      <c r="O493" s="10">
        <v>21788</v>
      </c>
      <c r="P493" s="10">
        <v>21535</v>
      </c>
      <c r="Q493" s="10">
        <v>20913</v>
      </c>
      <c r="R493" s="10">
        <v>19686</v>
      </c>
      <c r="S493" s="10">
        <v>16833</v>
      </c>
      <c r="T493" s="10">
        <v>15361</v>
      </c>
      <c r="U493" s="10">
        <v>15777</v>
      </c>
      <c r="V493" s="10">
        <v>15069</v>
      </c>
      <c r="W493" s="10">
        <v>14118</v>
      </c>
      <c r="X493" s="10">
        <v>13891</v>
      </c>
      <c r="Y493" s="10">
        <v>14171</v>
      </c>
      <c r="AB493" s="13">
        <f t="shared" si="64"/>
        <v>3</v>
      </c>
      <c r="AC493" s="5">
        <f t="shared" si="57"/>
        <v>300887</v>
      </c>
      <c r="AD493" s="5">
        <f t="shared" si="58"/>
        <v>112213</v>
      </c>
      <c r="AE493" s="5">
        <f t="shared" si="59"/>
        <v>413100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22438</v>
      </c>
      <c r="AK493" s="12">
        <f t="shared" si="63"/>
        <v>11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3">
        <v>44681</v>
      </c>
      <c r="B494" s="10">
        <v>13538</v>
      </c>
      <c r="C494" s="10">
        <v>13668</v>
      </c>
      <c r="D494" s="10">
        <v>13390</v>
      </c>
      <c r="E494" s="10">
        <v>13615</v>
      </c>
      <c r="F494" s="10">
        <v>13712</v>
      </c>
      <c r="G494" s="10">
        <v>13728</v>
      </c>
      <c r="H494" s="10">
        <v>14022</v>
      </c>
      <c r="I494" s="10">
        <v>16781</v>
      </c>
      <c r="J494" s="10">
        <v>19303</v>
      </c>
      <c r="K494" s="10">
        <v>20450</v>
      </c>
      <c r="L494" s="10">
        <v>21298</v>
      </c>
      <c r="M494" s="10">
        <v>21318</v>
      </c>
      <c r="N494" s="10">
        <v>20519</v>
      </c>
      <c r="O494" s="10">
        <v>20551</v>
      </c>
      <c r="P494" s="10">
        <v>20193</v>
      </c>
      <c r="Q494" s="10">
        <v>19746</v>
      </c>
      <c r="R494" s="10">
        <v>18619</v>
      </c>
      <c r="S494" s="10">
        <v>16431</v>
      </c>
      <c r="T494" s="10">
        <v>14998</v>
      </c>
      <c r="U494" s="10">
        <v>15495</v>
      </c>
      <c r="V494" s="10">
        <v>14732</v>
      </c>
      <c r="W494" s="10">
        <v>13912</v>
      </c>
      <c r="X494" s="10">
        <v>12759</v>
      </c>
      <c r="Y494" s="10">
        <v>13064</v>
      </c>
      <c r="AB494" s="13">
        <f t="shared" si="64"/>
        <v>6</v>
      </c>
      <c r="AC494" s="5">
        <f t="shared" si="57"/>
        <v>287105</v>
      </c>
      <c r="AD494" s="5">
        <f t="shared" si="58"/>
        <v>108737</v>
      </c>
      <c r="AE494" s="5">
        <f t="shared" si="59"/>
        <v>395842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21318</v>
      </c>
      <c r="AK494" s="12">
        <f t="shared" si="63"/>
        <v>12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3">
        <v>44682</v>
      </c>
      <c r="B495" s="10">
        <v>12460</v>
      </c>
      <c r="C495" s="10">
        <v>12567</v>
      </c>
      <c r="D495" s="10">
        <v>12610</v>
      </c>
      <c r="E495" s="10">
        <v>12748</v>
      </c>
      <c r="F495" s="10">
        <v>12766</v>
      </c>
      <c r="G495" s="10">
        <v>12064</v>
      </c>
      <c r="H495" s="10">
        <v>12998</v>
      </c>
      <c r="I495" s="10">
        <v>15665</v>
      </c>
      <c r="J495" s="10">
        <v>18447</v>
      </c>
      <c r="K495" s="10">
        <v>20025</v>
      </c>
      <c r="L495" s="10">
        <v>20988</v>
      </c>
      <c r="M495" s="10">
        <v>21669</v>
      </c>
      <c r="N495" s="10">
        <v>21160</v>
      </c>
      <c r="O495" s="10">
        <v>21420</v>
      </c>
      <c r="P495" s="10">
        <v>21116</v>
      </c>
      <c r="Q495" s="10">
        <v>20617</v>
      </c>
      <c r="R495" s="10">
        <v>19441</v>
      </c>
      <c r="S495" s="10">
        <v>17399</v>
      </c>
      <c r="T495" s="10">
        <v>15706</v>
      </c>
      <c r="U495" s="10">
        <v>15029</v>
      </c>
      <c r="V495" s="10">
        <v>15343</v>
      </c>
      <c r="W495" s="10">
        <v>14486</v>
      </c>
      <c r="X495" s="10">
        <v>12820</v>
      </c>
      <c r="Y495" s="10">
        <v>12313</v>
      </c>
      <c r="AB495" s="13">
        <f t="shared" si="64"/>
        <v>6</v>
      </c>
      <c r="AC495" s="5">
        <f t="shared" si="57"/>
        <v>291331</v>
      </c>
      <c r="AD495" s="5">
        <f t="shared" si="58"/>
        <v>100526</v>
      </c>
      <c r="AE495" s="5">
        <f t="shared" si="59"/>
        <v>391857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21669</v>
      </c>
      <c r="AK495" s="12">
        <f t="shared" si="63"/>
        <v>12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3">
        <v>44683</v>
      </c>
      <c r="B496" s="10">
        <v>12677</v>
      </c>
      <c r="C496" s="10">
        <v>12925</v>
      </c>
      <c r="D496" s="10">
        <v>13254</v>
      </c>
      <c r="E496" s="10">
        <v>13377</v>
      </c>
      <c r="F496" s="10">
        <v>13903</v>
      </c>
      <c r="G496" s="10">
        <v>14047</v>
      </c>
      <c r="H496" s="10">
        <v>13939</v>
      </c>
      <c r="I496" s="10">
        <v>16857</v>
      </c>
      <c r="J496" s="10">
        <v>20001</v>
      </c>
      <c r="K496" s="10">
        <v>21571</v>
      </c>
      <c r="L496" s="10">
        <v>22258</v>
      </c>
      <c r="M496" s="10">
        <v>23017</v>
      </c>
      <c r="N496" s="10">
        <v>22664</v>
      </c>
      <c r="O496" s="10">
        <v>23225</v>
      </c>
      <c r="P496" s="10">
        <v>22920</v>
      </c>
      <c r="Q496" s="10">
        <v>22290</v>
      </c>
      <c r="R496" s="10">
        <v>20933</v>
      </c>
      <c r="S496" s="10">
        <v>18183</v>
      </c>
      <c r="T496" s="10">
        <v>16201</v>
      </c>
      <c r="U496" s="10">
        <v>15507</v>
      </c>
      <c r="V496" s="10">
        <v>15857</v>
      </c>
      <c r="W496" s="10">
        <v>14842</v>
      </c>
      <c r="X496" s="10">
        <v>13060</v>
      </c>
      <c r="Y496" s="10">
        <v>12407</v>
      </c>
      <c r="AB496" s="13">
        <f t="shared" si="64"/>
        <v>6</v>
      </c>
      <c r="AC496" s="5">
        <f t="shared" si="57"/>
        <v>309386</v>
      </c>
      <c r="AD496" s="5">
        <f t="shared" si="58"/>
        <v>106529</v>
      </c>
      <c r="AE496" s="5">
        <f t="shared" si="59"/>
        <v>415915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23225</v>
      </c>
      <c r="AK496" s="12">
        <f t="shared" si="63"/>
        <v>14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3">
        <v>44684</v>
      </c>
      <c r="B497" s="10">
        <v>12241</v>
      </c>
      <c r="C497" s="10">
        <v>12580</v>
      </c>
      <c r="D497" s="10">
        <v>12911</v>
      </c>
      <c r="E497" s="10">
        <v>13094</v>
      </c>
      <c r="F497" s="10">
        <v>13463</v>
      </c>
      <c r="G497" s="10">
        <v>13554</v>
      </c>
      <c r="H497" s="10">
        <v>13582</v>
      </c>
      <c r="I497" s="10">
        <v>16867</v>
      </c>
      <c r="J497" s="10">
        <v>20013</v>
      </c>
      <c r="K497" s="10">
        <v>21583</v>
      </c>
      <c r="L497" s="10">
        <v>22271</v>
      </c>
      <c r="M497" s="10">
        <v>23030</v>
      </c>
      <c r="N497" s="10">
        <v>22677</v>
      </c>
      <c r="O497" s="10">
        <v>23238</v>
      </c>
      <c r="P497" s="10">
        <v>22933</v>
      </c>
      <c r="Q497" s="10">
        <v>22303</v>
      </c>
      <c r="R497" s="10">
        <v>20945</v>
      </c>
      <c r="S497" s="10">
        <v>18194</v>
      </c>
      <c r="T497" s="10">
        <v>16210</v>
      </c>
      <c r="U497" s="10">
        <v>15516</v>
      </c>
      <c r="V497" s="10">
        <v>15866</v>
      </c>
      <c r="W497" s="10">
        <v>14851</v>
      </c>
      <c r="X497" s="10">
        <v>13068</v>
      </c>
      <c r="Y497" s="10">
        <v>12238</v>
      </c>
      <c r="AB497" s="13">
        <f t="shared" si="64"/>
        <v>4</v>
      </c>
      <c r="AC497" s="5">
        <f t="shared" si="57"/>
        <v>309565</v>
      </c>
      <c r="AD497" s="5">
        <f t="shared" si="58"/>
        <v>103663</v>
      </c>
      <c r="AE497" s="5">
        <f t="shared" si="59"/>
        <v>413228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23238</v>
      </c>
      <c r="AK497" s="12">
        <f t="shared" si="63"/>
        <v>14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3">
        <v>44685</v>
      </c>
      <c r="B498" s="10">
        <v>12151</v>
      </c>
      <c r="C498" s="10">
        <v>12257</v>
      </c>
      <c r="D498" s="10">
        <v>12417</v>
      </c>
      <c r="E498" s="10">
        <v>12555</v>
      </c>
      <c r="F498" s="10">
        <v>12858</v>
      </c>
      <c r="G498" s="10">
        <v>13108</v>
      </c>
      <c r="H498" s="10">
        <v>13591</v>
      </c>
      <c r="I498" s="10">
        <v>16878</v>
      </c>
      <c r="J498" s="10">
        <v>20029</v>
      </c>
      <c r="K498" s="10">
        <v>21601</v>
      </c>
      <c r="L498" s="10">
        <v>22290</v>
      </c>
      <c r="M498" s="10">
        <v>23050</v>
      </c>
      <c r="N498" s="10">
        <v>22698</v>
      </c>
      <c r="O498" s="10">
        <v>23260</v>
      </c>
      <c r="P498" s="10">
        <v>23021</v>
      </c>
      <c r="Q498" s="10">
        <v>22354</v>
      </c>
      <c r="R498" s="10">
        <v>20964</v>
      </c>
      <c r="S498" s="10">
        <v>18461</v>
      </c>
      <c r="T498" s="10">
        <v>16443</v>
      </c>
      <c r="U498" s="10">
        <v>15528</v>
      </c>
      <c r="V498" s="10">
        <v>15877</v>
      </c>
      <c r="W498" s="10">
        <v>14861</v>
      </c>
      <c r="X498" s="10">
        <v>13123</v>
      </c>
      <c r="Y498" s="10">
        <v>12677</v>
      </c>
      <c r="AB498" s="13">
        <f t="shared" si="64"/>
        <v>5</v>
      </c>
      <c r="AC498" s="5">
        <f t="shared" si="57"/>
        <v>310438</v>
      </c>
      <c r="AD498" s="5">
        <f t="shared" si="58"/>
        <v>101614</v>
      </c>
      <c r="AE498" s="5">
        <f t="shared" si="59"/>
        <v>412052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23260</v>
      </c>
      <c r="AK498" s="12">
        <f t="shared" si="63"/>
        <v>14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3">
        <v>44686</v>
      </c>
      <c r="B499" s="10">
        <v>12594</v>
      </c>
      <c r="C499" s="10">
        <v>12712</v>
      </c>
      <c r="D499" s="10">
        <v>12889</v>
      </c>
      <c r="E499" s="10">
        <v>12982</v>
      </c>
      <c r="F499" s="10">
        <v>13112</v>
      </c>
      <c r="G499" s="10">
        <v>13254</v>
      </c>
      <c r="H499" s="10">
        <v>13582</v>
      </c>
      <c r="I499" s="10">
        <v>16866</v>
      </c>
      <c r="J499" s="10">
        <v>20013</v>
      </c>
      <c r="K499" s="10">
        <v>21584</v>
      </c>
      <c r="L499" s="10">
        <v>22271</v>
      </c>
      <c r="M499" s="10">
        <v>23030</v>
      </c>
      <c r="N499" s="10">
        <v>22676</v>
      </c>
      <c r="O499" s="10">
        <v>23238</v>
      </c>
      <c r="P499" s="10">
        <v>22933</v>
      </c>
      <c r="Q499" s="10">
        <v>22302</v>
      </c>
      <c r="R499" s="10">
        <v>20944</v>
      </c>
      <c r="S499" s="10">
        <v>18193</v>
      </c>
      <c r="T499" s="10">
        <v>16209</v>
      </c>
      <c r="U499" s="10">
        <v>15516</v>
      </c>
      <c r="V499" s="10">
        <v>15866</v>
      </c>
      <c r="W499" s="10">
        <v>14851</v>
      </c>
      <c r="X499" s="10">
        <v>13068</v>
      </c>
      <c r="Y499" s="10">
        <v>12361</v>
      </c>
      <c r="AB499" s="13">
        <f t="shared" si="64"/>
        <v>7</v>
      </c>
      <c r="AC499" s="5">
        <f t="shared" si="57"/>
        <v>0</v>
      </c>
      <c r="AD499" s="5">
        <f t="shared" si="58"/>
        <v>413046</v>
      </c>
      <c r="AE499" s="5">
        <f t="shared" si="59"/>
        <v>413046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23238</v>
      </c>
      <c r="AK499" s="12">
        <f t="shared" si="63"/>
        <v>14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3">
        <v>44687</v>
      </c>
      <c r="B500" s="10">
        <v>12361</v>
      </c>
      <c r="C500" s="10">
        <v>12476</v>
      </c>
      <c r="D500" s="10">
        <v>13128</v>
      </c>
      <c r="E500" s="10">
        <v>12939</v>
      </c>
      <c r="F500" s="10">
        <v>13443</v>
      </c>
      <c r="G500" s="10">
        <v>13568</v>
      </c>
      <c r="H500" s="10">
        <v>13559</v>
      </c>
      <c r="I500" s="10">
        <v>16838</v>
      </c>
      <c r="J500" s="10">
        <v>19978</v>
      </c>
      <c r="K500" s="10">
        <v>21546</v>
      </c>
      <c r="L500" s="10">
        <v>22233</v>
      </c>
      <c r="M500" s="10">
        <v>22989</v>
      </c>
      <c r="N500" s="10">
        <v>22639</v>
      </c>
      <c r="O500" s="10">
        <v>23199</v>
      </c>
      <c r="P500" s="10">
        <v>22894</v>
      </c>
      <c r="Q500" s="10">
        <v>22265</v>
      </c>
      <c r="R500" s="10">
        <v>20909</v>
      </c>
      <c r="S500" s="10">
        <v>18162</v>
      </c>
      <c r="T500" s="10">
        <v>16182</v>
      </c>
      <c r="U500" s="10">
        <v>15489</v>
      </c>
      <c r="V500" s="10">
        <v>15839</v>
      </c>
      <c r="W500" s="10">
        <v>14826</v>
      </c>
      <c r="X500" s="10">
        <v>13252</v>
      </c>
      <c r="Y500" s="10">
        <v>12881</v>
      </c>
      <c r="AB500" s="13">
        <f t="shared" si="64"/>
        <v>5</v>
      </c>
      <c r="AC500" s="5">
        <f t="shared" si="57"/>
        <v>309240</v>
      </c>
      <c r="AD500" s="5">
        <f t="shared" si="58"/>
        <v>104355</v>
      </c>
      <c r="AE500" s="5">
        <f t="shared" si="59"/>
        <v>413595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23199</v>
      </c>
      <c r="AK500" s="12">
        <f t="shared" si="63"/>
        <v>14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3">
        <v>44688</v>
      </c>
      <c r="B501" s="10">
        <v>12560</v>
      </c>
      <c r="C501" s="10">
        <v>12746</v>
      </c>
      <c r="D501" s="10">
        <v>13153</v>
      </c>
      <c r="E501" s="10">
        <v>12747</v>
      </c>
      <c r="F501" s="10">
        <v>13343</v>
      </c>
      <c r="G501" s="10">
        <v>12766</v>
      </c>
      <c r="H501" s="10">
        <v>13102</v>
      </c>
      <c r="I501" s="10">
        <v>15791</v>
      </c>
      <c r="J501" s="10">
        <v>18592</v>
      </c>
      <c r="K501" s="10">
        <v>20183</v>
      </c>
      <c r="L501" s="10">
        <v>21154</v>
      </c>
      <c r="M501" s="10">
        <v>21839</v>
      </c>
      <c r="N501" s="10">
        <v>21327</v>
      </c>
      <c r="O501" s="10">
        <v>21588</v>
      </c>
      <c r="P501" s="10">
        <v>21282</v>
      </c>
      <c r="Q501" s="10">
        <v>20780</v>
      </c>
      <c r="R501" s="10">
        <v>19594</v>
      </c>
      <c r="S501" s="10">
        <v>17535</v>
      </c>
      <c r="T501" s="10">
        <v>15829</v>
      </c>
      <c r="U501" s="10">
        <v>15147</v>
      </c>
      <c r="V501" s="10">
        <v>15464</v>
      </c>
      <c r="W501" s="10">
        <v>14601</v>
      </c>
      <c r="X501" s="10">
        <v>13276</v>
      </c>
      <c r="Y501" s="10">
        <v>13075</v>
      </c>
      <c r="AB501" s="13">
        <f t="shared" si="64"/>
        <v>1</v>
      </c>
      <c r="AC501" s="5">
        <f t="shared" si="57"/>
        <v>0</v>
      </c>
      <c r="AD501" s="5">
        <f t="shared" si="58"/>
        <v>397474</v>
      </c>
      <c r="AE501" s="5">
        <f t="shared" si="59"/>
        <v>397474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21839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3">
        <v>44689</v>
      </c>
      <c r="B502" s="10">
        <v>12637</v>
      </c>
      <c r="C502" s="10">
        <v>12658</v>
      </c>
      <c r="D502" s="10">
        <v>13280</v>
      </c>
      <c r="E502" s="10">
        <v>13356</v>
      </c>
      <c r="F502" s="10">
        <v>13436</v>
      </c>
      <c r="G502" s="10">
        <v>12840</v>
      </c>
      <c r="H502" s="10">
        <v>13260</v>
      </c>
      <c r="I502" s="10">
        <v>15980</v>
      </c>
      <c r="J502" s="10">
        <v>18817</v>
      </c>
      <c r="K502" s="10">
        <v>20426</v>
      </c>
      <c r="L502" s="10">
        <v>21408</v>
      </c>
      <c r="M502" s="10">
        <v>22102</v>
      </c>
      <c r="N502" s="10">
        <v>21583</v>
      </c>
      <c r="O502" s="10">
        <v>21848</v>
      </c>
      <c r="P502" s="10">
        <v>21537</v>
      </c>
      <c r="Q502" s="10">
        <v>21029</v>
      </c>
      <c r="R502" s="10">
        <v>19829</v>
      </c>
      <c r="S502" s="10">
        <v>17747</v>
      </c>
      <c r="T502" s="10">
        <v>16021</v>
      </c>
      <c r="U502" s="10">
        <v>15330</v>
      </c>
      <c r="V502" s="10">
        <v>15651</v>
      </c>
      <c r="W502" s="10">
        <v>14777</v>
      </c>
      <c r="X502" s="10">
        <v>13072</v>
      </c>
      <c r="Y502" s="10">
        <v>12468</v>
      </c>
      <c r="AB502" s="13">
        <f t="shared" si="64"/>
        <v>1</v>
      </c>
      <c r="AC502" s="5">
        <f t="shared" si="57"/>
        <v>0</v>
      </c>
      <c r="AD502" s="5">
        <f t="shared" si="58"/>
        <v>401092</v>
      </c>
      <c r="AE502" s="5">
        <f t="shared" si="59"/>
        <v>401092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22102</v>
      </c>
      <c r="AK502" s="12">
        <f t="shared" si="63"/>
        <v>12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3">
        <v>44690</v>
      </c>
      <c r="B503" s="10">
        <v>12637</v>
      </c>
      <c r="C503" s="10">
        <v>12803</v>
      </c>
      <c r="D503" s="10">
        <v>13119</v>
      </c>
      <c r="E503" s="10">
        <v>13458</v>
      </c>
      <c r="F503" s="10">
        <v>13987</v>
      </c>
      <c r="G503" s="10">
        <v>14096</v>
      </c>
      <c r="H503" s="10">
        <v>14065</v>
      </c>
      <c r="I503" s="10">
        <v>17468</v>
      </c>
      <c r="J503" s="10">
        <v>20727</v>
      </c>
      <c r="K503" s="10">
        <v>22354</v>
      </c>
      <c r="L503" s="10">
        <v>23066</v>
      </c>
      <c r="M503" s="10">
        <v>23852</v>
      </c>
      <c r="N503" s="10">
        <v>23487</v>
      </c>
      <c r="O503" s="10">
        <v>24069</v>
      </c>
      <c r="P503" s="10">
        <v>23752</v>
      </c>
      <c r="Q503" s="10">
        <v>23099</v>
      </c>
      <c r="R503" s="10">
        <v>21693</v>
      </c>
      <c r="S503" s="10">
        <v>18843</v>
      </c>
      <c r="T503" s="10">
        <v>16788</v>
      </c>
      <c r="U503" s="10">
        <v>16069</v>
      </c>
      <c r="V503" s="10">
        <v>16432</v>
      </c>
      <c r="W503" s="10">
        <v>15380</v>
      </c>
      <c r="X503" s="10">
        <v>13533</v>
      </c>
      <c r="Y503" s="10">
        <v>12597</v>
      </c>
      <c r="AB503" s="13">
        <f t="shared" si="64"/>
        <v>1</v>
      </c>
      <c r="AC503" s="5">
        <f t="shared" si="57"/>
        <v>0</v>
      </c>
      <c r="AD503" s="5">
        <f t="shared" si="58"/>
        <v>427374</v>
      </c>
      <c r="AE503" s="5">
        <f t="shared" si="59"/>
        <v>427374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24069</v>
      </c>
      <c r="AK503" s="12">
        <f t="shared" si="63"/>
        <v>14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3">
        <v>44691</v>
      </c>
      <c r="B504" s="10">
        <v>12557</v>
      </c>
      <c r="C504" s="10">
        <v>12917</v>
      </c>
      <c r="D504" s="10">
        <v>13036</v>
      </c>
      <c r="E504" s="10">
        <v>13211</v>
      </c>
      <c r="F504" s="10">
        <v>13570</v>
      </c>
      <c r="G504" s="10">
        <v>13866</v>
      </c>
      <c r="H504" s="10">
        <v>14511</v>
      </c>
      <c r="I504" s="10">
        <v>18022</v>
      </c>
      <c r="J504" s="10">
        <v>21384</v>
      </c>
      <c r="K504" s="10">
        <v>23063</v>
      </c>
      <c r="L504" s="10">
        <v>23798</v>
      </c>
      <c r="M504" s="10">
        <v>24609</v>
      </c>
      <c r="N504" s="10">
        <v>24233</v>
      </c>
      <c r="O504" s="10">
        <v>24833</v>
      </c>
      <c r="P504" s="10">
        <v>24506</v>
      </c>
      <c r="Q504" s="10">
        <v>23833</v>
      </c>
      <c r="R504" s="10">
        <v>22382</v>
      </c>
      <c r="S504" s="10">
        <v>19441</v>
      </c>
      <c r="T504" s="10">
        <v>17321</v>
      </c>
      <c r="U504" s="10">
        <v>16579</v>
      </c>
      <c r="V504" s="10">
        <v>16954</v>
      </c>
      <c r="W504" s="10">
        <v>15868</v>
      </c>
      <c r="X504" s="10">
        <v>13962</v>
      </c>
      <c r="Y504" s="10">
        <v>12996</v>
      </c>
      <c r="AB504" s="13">
        <f t="shared" si="64"/>
        <v>5</v>
      </c>
      <c r="AC504" s="5">
        <f t="shared" si="57"/>
        <v>330788</v>
      </c>
      <c r="AD504" s="5">
        <f t="shared" si="58"/>
        <v>106664</v>
      </c>
      <c r="AE504" s="5">
        <f t="shared" si="59"/>
        <v>437452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24833</v>
      </c>
      <c r="AK504" s="12">
        <f t="shared" si="63"/>
        <v>14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3">
        <v>44692</v>
      </c>
      <c r="B505" s="10">
        <v>12745</v>
      </c>
      <c r="C505" s="10">
        <v>12790</v>
      </c>
      <c r="D505" s="10">
        <v>13027</v>
      </c>
      <c r="E505" s="10">
        <v>13189</v>
      </c>
      <c r="F505" s="10">
        <v>13733</v>
      </c>
      <c r="G505" s="10">
        <v>13911</v>
      </c>
      <c r="H505" s="10">
        <v>14727</v>
      </c>
      <c r="I505" s="10">
        <v>18291</v>
      </c>
      <c r="J505" s="10">
        <v>21703</v>
      </c>
      <c r="K505" s="10">
        <v>23407</v>
      </c>
      <c r="L505" s="10">
        <v>24153</v>
      </c>
      <c r="M505" s="10">
        <v>24976</v>
      </c>
      <c r="N505" s="10">
        <v>24594</v>
      </c>
      <c r="O505" s="10">
        <v>25203</v>
      </c>
      <c r="P505" s="10">
        <v>24872</v>
      </c>
      <c r="Q505" s="10">
        <v>24189</v>
      </c>
      <c r="R505" s="10">
        <v>22716</v>
      </c>
      <c r="S505" s="10">
        <v>19731</v>
      </c>
      <c r="T505" s="10">
        <v>17579</v>
      </c>
      <c r="U505" s="10">
        <v>16827</v>
      </c>
      <c r="V505" s="10">
        <v>17206</v>
      </c>
      <c r="W505" s="10">
        <v>16105</v>
      </c>
      <c r="X505" s="10">
        <v>14170</v>
      </c>
      <c r="Y505" s="10">
        <v>13190</v>
      </c>
      <c r="AB505" s="13">
        <f t="shared" si="64"/>
        <v>4</v>
      </c>
      <c r="AC505" s="5">
        <f t="shared" si="57"/>
        <v>335722</v>
      </c>
      <c r="AD505" s="5">
        <f t="shared" si="58"/>
        <v>107312</v>
      </c>
      <c r="AE505" s="5">
        <f t="shared" si="59"/>
        <v>443034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25203</v>
      </c>
      <c r="AK505" s="12">
        <f t="shared" si="63"/>
        <v>14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3">
        <v>44693</v>
      </c>
      <c r="B506" s="10">
        <v>12762</v>
      </c>
      <c r="C506" s="10">
        <v>12589</v>
      </c>
      <c r="D506" s="10">
        <v>12643</v>
      </c>
      <c r="E506" s="10">
        <v>12794</v>
      </c>
      <c r="F506" s="10">
        <v>13083</v>
      </c>
      <c r="G506" s="10">
        <v>13494</v>
      </c>
      <c r="H506" s="10">
        <v>14748</v>
      </c>
      <c r="I506" s="10">
        <v>18316</v>
      </c>
      <c r="J506" s="10">
        <v>21734</v>
      </c>
      <c r="K506" s="10">
        <v>23440</v>
      </c>
      <c r="L506" s="10">
        <v>24189</v>
      </c>
      <c r="M506" s="10">
        <v>25012</v>
      </c>
      <c r="N506" s="10">
        <v>24630</v>
      </c>
      <c r="O506" s="10">
        <v>25240</v>
      </c>
      <c r="P506" s="10">
        <v>24908</v>
      </c>
      <c r="Q506" s="10">
        <v>24224</v>
      </c>
      <c r="R506" s="10">
        <v>22749</v>
      </c>
      <c r="S506" s="10">
        <v>19760</v>
      </c>
      <c r="T506" s="10">
        <v>17604</v>
      </c>
      <c r="U506" s="10">
        <v>16851</v>
      </c>
      <c r="V506" s="10">
        <v>17231</v>
      </c>
      <c r="W506" s="10">
        <v>16128</v>
      </c>
      <c r="X506" s="10">
        <v>14191</v>
      </c>
      <c r="Y506" s="10">
        <v>13209</v>
      </c>
      <c r="AB506" s="13">
        <f t="shared" si="64"/>
        <v>7</v>
      </c>
      <c r="AC506" s="5">
        <f t="shared" si="57"/>
        <v>0</v>
      </c>
      <c r="AD506" s="5">
        <f t="shared" si="58"/>
        <v>441529</v>
      </c>
      <c r="AE506" s="5">
        <f t="shared" si="59"/>
        <v>441529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25240</v>
      </c>
      <c r="AK506" s="12">
        <f t="shared" si="63"/>
        <v>14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3">
        <v>44694</v>
      </c>
      <c r="B507" s="10">
        <v>12941</v>
      </c>
      <c r="C507" s="10">
        <v>12867</v>
      </c>
      <c r="D507" s="10">
        <v>12910</v>
      </c>
      <c r="E507" s="10">
        <v>12870</v>
      </c>
      <c r="F507" s="10">
        <v>13108</v>
      </c>
      <c r="G507" s="10">
        <v>13493</v>
      </c>
      <c r="H507" s="10">
        <v>14747</v>
      </c>
      <c r="I507" s="10">
        <v>18315</v>
      </c>
      <c r="J507" s="10">
        <v>21732</v>
      </c>
      <c r="K507" s="10">
        <v>23439</v>
      </c>
      <c r="L507" s="10">
        <v>24186</v>
      </c>
      <c r="M507" s="10">
        <v>25011</v>
      </c>
      <c r="N507" s="10">
        <v>24628</v>
      </c>
      <c r="O507" s="10">
        <v>25238</v>
      </c>
      <c r="P507" s="10">
        <v>24907</v>
      </c>
      <c r="Q507" s="10">
        <v>24222</v>
      </c>
      <c r="R507" s="10">
        <v>22747</v>
      </c>
      <c r="S507" s="10">
        <v>19758</v>
      </c>
      <c r="T507" s="10">
        <v>17603</v>
      </c>
      <c r="U507" s="10">
        <v>16849</v>
      </c>
      <c r="V507" s="10">
        <v>17229</v>
      </c>
      <c r="W507" s="10">
        <v>16127</v>
      </c>
      <c r="X507" s="10">
        <v>14430</v>
      </c>
      <c r="Y507" s="10">
        <v>13732</v>
      </c>
      <c r="AB507" s="13">
        <f t="shared" si="64"/>
        <v>4</v>
      </c>
      <c r="AC507" s="5">
        <f t="shared" si="57"/>
        <v>336421</v>
      </c>
      <c r="AD507" s="5">
        <f t="shared" si="58"/>
        <v>106668</v>
      </c>
      <c r="AE507" s="5">
        <f t="shared" si="59"/>
        <v>443089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25238</v>
      </c>
      <c r="AK507" s="12">
        <f t="shared" si="63"/>
        <v>14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3">
        <v>44695</v>
      </c>
      <c r="B508" s="10">
        <v>13297</v>
      </c>
      <c r="C508" s="10">
        <v>13039</v>
      </c>
      <c r="D508" s="10">
        <v>13017</v>
      </c>
      <c r="E508" s="10">
        <v>12919</v>
      </c>
      <c r="F508" s="10">
        <v>13020</v>
      </c>
      <c r="G508" s="10">
        <v>13195</v>
      </c>
      <c r="H508" s="10">
        <v>14243</v>
      </c>
      <c r="I508" s="10">
        <v>17167</v>
      </c>
      <c r="J508" s="10">
        <v>20215</v>
      </c>
      <c r="K508" s="10">
        <v>21945</v>
      </c>
      <c r="L508" s="10">
        <v>23001</v>
      </c>
      <c r="M508" s="10">
        <v>23747</v>
      </c>
      <c r="N508" s="10">
        <v>23190</v>
      </c>
      <c r="O508" s="10">
        <v>23927</v>
      </c>
      <c r="P508" s="10">
        <v>24357</v>
      </c>
      <c r="Q508" s="10">
        <v>23915</v>
      </c>
      <c r="R508" s="10">
        <v>22094</v>
      </c>
      <c r="S508" s="10">
        <v>20071</v>
      </c>
      <c r="T508" s="10">
        <v>18141</v>
      </c>
      <c r="U508" s="10">
        <v>16469</v>
      </c>
      <c r="V508" s="10">
        <v>16813</v>
      </c>
      <c r="W508" s="10">
        <v>16307</v>
      </c>
      <c r="X508" s="10">
        <v>15093</v>
      </c>
      <c r="Y508" s="10">
        <v>15041</v>
      </c>
      <c r="AB508" s="13">
        <f t="shared" si="64"/>
        <v>3</v>
      </c>
      <c r="AC508" s="5">
        <f t="shared" si="57"/>
        <v>326452</v>
      </c>
      <c r="AD508" s="5">
        <f t="shared" si="58"/>
        <v>107771</v>
      </c>
      <c r="AE508" s="5">
        <f t="shared" si="59"/>
        <v>434223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24357</v>
      </c>
      <c r="AK508" s="12">
        <f t="shared" si="63"/>
        <v>15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3">
        <v>44696</v>
      </c>
      <c r="B509" s="10">
        <v>13592</v>
      </c>
      <c r="C509" s="10">
        <v>14092</v>
      </c>
      <c r="D509" s="10">
        <v>13804</v>
      </c>
      <c r="E509" s="10">
        <v>13709</v>
      </c>
      <c r="F509" s="10">
        <v>13610</v>
      </c>
      <c r="G509" s="10">
        <v>13202</v>
      </c>
      <c r="H509" s="10">
        <v>14249</v>
      </c>
      <c r="I509" s="10">
        <v>17175</v>
      </c>
      <c r="J509" s="10">
        <v>20224</v>
      </c>
      <c r="K509" s="10">
        <v>21955</v>
      </c>
      <c r="L509" s="10">
        <v>23011</v>
      </c>
      <c r="M509" s="10">
        <v>23758</v>
      </c>
      <c r="N509" s="10">
        <v>23200</v>
      </c>
      <c r="O509" s="10">
        <v>23485</v>
      </c>
      <c r="P509" s="10">
        <v>23152</v>
      </c>
      <c r="Q509" s="10">
        <v>22605</v>
      </c>
      <c r="R509" s="10">
        <v>21315</v>
      </c>
      <c r="S509" s="10">
        <v>19075</v>
      </c>
      <c r="T509" s="10">
        <v>17218</v>
      </c>
      <c r="U509" s="10">
        <v>16476</v>
      </c>
      <c r="V509" s="10">
        <v>16820</v>
      </c>
      <c r="W509" s="10">
        <v>15881</v>
      </c>
      <c r="X509" s="10">
        <v>14047</v>
      </c>
      <c r="Y509" s="10">
        <v>13112</v>
      </c>
      <c r="AB509" s="13">
        <f t="shared" si="64"/>
        <v>4</v>
      </c>
      <c r="AC509" s="5">
        <f t="shared" si="57"/>
        <v>319397</v>
      </c>
      <c r="AD509" s="5">
        <f t="shared" si="58"/>
        <v>109370</v>
      </c>
      <c r="AE509" s="5">
        <f t="shared" si="59"/>
        <v>428767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23758</v>
      </c>
      <c r="AK509" s="12">
        <f t="shared" si="63"/>
        <v>12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3">
        <v>44697</v>
      </c>
      <c r="B510" s="10">
        <v>12778</v>
      </c>
      <c r="C510" s="10">
        <v>12813</v>
      </c>
      <c r="D510" s="10">
        <v>13027</v>
      </c>
      <c r="E510" s="10">
        <v>12986</v>
      </c>
      <c r="F510" s="10">
        <v>13238</v>
      </c>
      <c r="G510" s="10">
        <v>13510</v>
      </c>
      <c r="H510" s="10">
        <v>14766</v>
      </c>
      <c r="I510" s="10">
        <v>18339</v>
      </c>
      <c r="J510" s="10">
        <v>21760</v>
      </c>
      <c r="K510" s="10">
        <v>23469</v>
      </c>
      <c r="L510" s="10">
        <v>24217</v>
      </c>
      <c r="M510" s="10">
        <v>25043</v>
      </c>
      <c r="N510" s="10">
        <v>24660</v>
      </c>
      <c r="O510" s="10">
        <v>25270</v>
      </c>
      <c r="P510" s="10">
        <v>24938</v>
      </c>
      <c r="Q510" s="10">
        <v>24253</v>
      </c>
      <c r="R510" s="10">
        <v>22776</v>
      </c>
      <c r="S510" s="10">
        <v>19783</v>
      </c>
      <c r="T510" s="10">
        <v>17626</v>
      </c>
      <c r="U510" s="10">
        <v>16871</v>
      </c>
      <c r="V510" s="10">
        <v>17251</v>
      </c>
      <c r="W510" s="10">
        <v>16147</v>
      </c>
      <c r="X510" s="10">
        <v>14208</v>
      </c>
      <c r="Y510" s="10">
        <v>13225</v>
      </c>
      <c r="AB510" s="13">
        <f t="shared" si="64"/>
        <v>2</v>
      </c>
      <c r="AC510" s="5">
        <f t="shared" si="57"/>
        <v>336611</v>
      </c>
      <c r="AD510" s="5">
        <f t="shared" si="58"/>
        <v>106343</v>
      </c>
      <c r="AE510" s="5">
        <f t="shared" si="59"/>
        <v>442954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25270</v>
      </c>
      <c r="AK510" s="12">
        <f t="shared" si="63"/>
        <v>14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3">
        <v>44698</v>
      </c>
      <c r="B511" s="10">
        <v>13132</v>
      </c>
      <c r="C511" s="10">
        <v>12933</v>
      </c>
      <c r="D511" s="10">
        <v>13009</v>
      </c>
      <c r="E511" s="10">
        <v>13120</v>
      </c>
      <c r="F511" s="10">
        <v>13137</v>
      </c>
      <c r="G511" s="10">
        <v>13515</v>
      </c>
      <c r="H511" s="10">
        <v>14771</v>
      </c>
      <c r="I511" s="10">
        <v>18345</v>
      </c>
      <c r="J511" s="10">
        <v>21768</v>
      </c>
      <c r="K511" s="10">
        <v>23478</v>
      </c>
      <c r="L511" s="10">
        <v>24226</v>
      </c>
      <c r="M511" s="10">
        <v>25052</v>
      </c>
      <c r="N511" s="10">
        <v>24668</v>
      </c>
      <c r="O511" s="10">
        <v>25279</v>
      </c>
      <c r="P511" s="10">
        <v>24947</v>
      </c>
      <c r="Q511" s="10">
        <v>24262</v>
      </c>
      <c r="R511" s="10">
        <v>22784</v>
      </c>
      <c r="S511" s="10">
        <v>19790</v>
      </c>
      <c r="T511" s="10">
        <v>17632</v>
      </c>
      <c r="U511" s="10">
        <v>16877</v>
      </c>
      <c r="V511" s="10">
        <v>17258</v>
      </c>
      <c r="W511" s="10">
        <v>16153</v>
      </c>
      <c r="X511" s="10">
        <v>14213</v>
      </c>
      <c r="Y511" s="10">
        <v>13229</v>
      </c>
      <c r="AB511" s="13">
        <f t="shared" si="64"/>
        <v>6</v>
      </c>
      <c r="AC511" s="5">
        <f t="shared" si="57"/>
        <v>336732</v>
      </c>
      <c r="AD511" s="5">
        <f t="shared" si="58"/>
        <v>106846</v>
      </c>
      <c r="AE511" s="5">
        <f t="shared" si="59"/>
        <v>443578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25279</v>
      </c>
      <c r="AK511" s="12">
        <f t="shared" si="63"/>
        <v>14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3">
        <v>44699</v>
      </c>
      <c r="B512" s="10">
        <v>12790</v>
      </c>
      <c r="C512" s="10">
        <v>12559</v>
      </c>
      <c r="D512" s="10">
        <v>12854</v>
      </c>
      <c r="E512" s="10">
        <v>12825</v>
      </c>
      <c r="F512" s="10">
        <v>13161</v>
      </c>
      <c r="G512" s="10">
        <v>13523</v>
      </c>
      <c r="H512" s="10">
        <v>14780</v>
      </c>
      <c r="I512" s="10">
        <v>18356</v>
      </c>
      <c r="J512" s="10">
        <v>21781</v>
      </c>
      <c r="K512" s="10">
        <v>23491</v>
      </c>
      <c r="L512" s="10">
        <v>24240</v>
      </c>
      <c r="M512" s="10">
        <v>25066</v>
      </c>
      <c r="N512" s="10">
        <v>24682</v>
      </c>
      <c r="O512" s="10">
        <v>25293</v>
      </c>
      <c r="P512" s="10">
        <v>24960</v>
      </c>
      <c r="Q512" s="10">
        <v>24275</v>
      </c>
      <c r="R512" s="10">
        <v>22797</v>
      </c>
      <c r="S512" s="10">
        <v>19801</v>
      </c>
      <c r="T512" s="10">
        <v>17642</v>
      </c>
      <c r="U512" s="10">
        <v>16886</v>
      </c>
      <c r="V512" s="10">
        <v>17267</v>
      </c>
      <c r="W512" s="10">
        <v>16162</v>
      </c>
      <c r="X512" s="10">
        <v>14221</v>
      </c>
      <c r="Y512" s="10">
        <v>13237</v>
      </c>
      <c r="AB512" s="13">
        <f t="shared" si="64"/>
        <v>7</v>
      </c>
      <c r="AC512" s="5">
        <f t="shared" si="57"/>
        <v>0</v>
      </c>
      <c r="AD512" s="5">
        <f t="shared" si="58"/>
        <v>442649</v>
      </c>
      <c r="AE512" s="5">
        <f t="shared" si="59"/>
        <v>442649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25293</v>
      </c>
      <c r="AK512" s="12">
        <f t="shared" si="63"/>
        <v>14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3">
        <v>44700</v>
      </c>
      <c r="B513" s="10">
        <v>12879</v>
      </c>
      <c r="C513" s="10">
        <v>12871</v>
      </c>
      <c r="D513" s="10">
        <v>13217</v>
      </c>
      <c r="E513" s="10">
        <v>13276</v>
      </c>
      <c r="F513" s="10">
        <v>13579</v>
      </c>
      <c r="G513" s="10">
        <v>13626</v>
      </c>
      <c r="H513" s="10">
        <v>14787</v>
      </c>
      <c r="I513" s="10">
        <v>18364</v>
      </c>
      <c r="J513" s="10">
        <v>21791</v>
      </c>
      <c r="K513" s="10">
        <v>23502</v>
      </c>
      <c r="L513" s="10">
        <v>24251</v>
      </c>
      <c r="M513" s="10">
        <v>25078</v>
      </c>
      <c r="N513" s="10">
        <v>24694</v>
      </c>
      <c r="O513" s="10">
        <v>25306</v>
      </c>
      <c r="P513" s="10">
        <v>24973</v>
      </c>
      <c r="Q513" s="10">
        <v>24287</v>
      </c>
      <c r="R513" s="10">
        <v>22809</v>
      </c>
      <c r="S513" s="10">
        <v>19812</v>
      </c>
      <c r="T513" s="10">
        <v>17651</v>
      </c>
      <c r="U513" s="10">
        <v>16895</v>
      </c>
      <c r="V513" s="10">
        <v>17276</v>
      </c>
      <c r="W513" s="10">
        <v>16170</v>
      </c>
      <c r="X513" s="10">
        <v>14228</v>
      </c>
      <c r="Y513" s="10">
        <v>13244</v>
      </c>
      <c r="AB513" s="13">
        <f t="shared" si="64"/>
        <v>5</v>
      </c>
      <c r="AC513" s="5">
        <f t="shared" si="57"/>
        <v>337087</v>
      </c>
      <c r="AD513" s="5">
        <f t="shared" si="58"/>
        <v>107479</v>
      </c>
      <c r="AE513" s="5">
        <f t="shared" si="59"/>
        <v>444566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25306</v>
      </c>
      <c r="AK513" s="12">
        <f t="shared" si="63"/>
        <v>14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3">
        <v>44701</v>
      </c>
      <c r="B514" s="10">
        <v>12942</v>
      </c>
      <c r="C514" s="10">
        <v>13059</v>
      </c>
      <c r="D514" s="10">
        <v>13177</v>
      </c>
      <c r="E514" s="10">
        <v>13205</v>
      </c>
      <c r="F514" s="10">
        <v>13464</v>
      </c>
      <c r="G514" s="10">
        <v>13571</v>
      </c>
      <c r="H514" s="10">
        <v>14787</v>
      </c>
      <c r="I514" s="10">
        <v>18365</v>
      </c>
      <c r="J514" s="10">
        <v>21792</v>
      </c>
      <c r="K514" s="10">
        <v>23503</v>
      </c>
      <c r="L514" s="10">
        <v>24253</v>
      </c>
      <c r="M514" s="10">
        <v>25079</v>
      </c>
      <c r="N514" s="10">
        <v>24695</v>
      </c>
      <c r="O514" s="10">
        <v>25307</v>
      </c>
      <c r="P514" s="10">
        <v>24974</v>
      </c>
      <c r="Q514" s="10">
        <v>24288</v>
      </c>
      <c r="R514" s="10">
        <v>22809</v>
      </c>
      <c r="S514" s="10">
        <v>19811</v>
      </c>
      <c r="T514" s="10">
        <v>17651</v>
      </c>
      <c r="U514" s="10">
        <v>16895</v>
      </c>
      <c r="V514" s="10">
        <v>17276</v>
      </c>
      <c r="W514" s="10">
        <v>16171</v>
      </c>
      <c r="X514" s="10">
        <v>14228</v>
      </c>
      <c r="Y514" s="10">
        <v>13409</v>
      </c>
      <c r="AB514" s="13">
        <f t="shared" si="64"/>
        <v>5</v>
      </c>
      <c r="AC514" s="5">
        <f t="shared" si="57"/>
        <v>337097</v>
      </c>
      <c r="AD514" s="5">
        <f t="shared" si="58"/>
        <v>107614</v>
      </c>
      <c r="AE514" s="5">
        <f t="shared" si="59"/>
        <v>444711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25307</v>
      </c>
      <c r="AK514" s="12">
        <f t="shared" si="63"/>
        <v>14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3">
        <v>44702</v>
      </c>
      <c r="B515" s="10">
        <v>12988</v>
      </c>
      <c r="C515" s="10">
        <v>12995</v>
      </c>
      <c r="D515" s="10">
        <v>12946</v>
      </c>
      <c r="E515" s="10">
        <v>13245</v>
      </c>
      <c r="F515" s="10">
        <v>13234</v>
      </c>
      <c r="G515" s="10">
        <v>13235</v>
      </c>
      <c r="H515" s="10">
        <v>14285</v>
      </c>
      <c r="I515" s="10">
        <v>17218</v>
      </c>
      <c r="J515" s="10">
        <v>20275</v>
      </c>
      <c r="K515" s="10">
        <v>22010</v>
      </c>
      <c r="L515" s="10">
        <v>23069</v>
      </c>
      <c r="M515" s="10">
        <v>23817</v>
      </c>
      <c r="N515" s="10">
        <v>23258</v>
      </c>
      <c r="O515" s="10">
        <v>23543</v>
      </c>
      <c r="P515" s="10">
        <v>23209</v>
      </c>
      <c r="Q515" s="10">
        <v>22661</v>
      </c>
      <c r="R515" s="10">
        <v>21367</v>
      </c>
      <c r="S515" s="10">
        <v>19122</v>
      </c>
      <c r="T515" s="10">
        <v>17261</v>
      </c>
      <c r="U515" s="10">
        <v>16517</v>
      </c>
      <c r="V515" s="10">
        <v>16862</v>
      </c>
      <c r="W515" s="10">
        <v>15920</v>
      </c>
      <c r="X515" s="10">
        <v>14082</v>
      </c>
      <c r="Y515" s="10">
        <v>13356</v>
      </c>
      <c r="AB515" s="13">
        <f t="shared" si="64"/>
        <v>2</v>
      </c>
      <c r="AC515" s="5">
        <f t="shared" si="57"/>
        <v>320191</v>
      </c>
      <c r="AD515" s="5">
        <f t="shared" si="58"/>
        <v>106284</v>
      </c>
      <c r="AE515" s="5">
        <f t="shared" si="59"/>
        <v>426475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23817</v>
      </c>
      <c r="AK515" s="12">
        <f t="shared" si="63"/>
        <v>12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3">
        <v>44703</v>
      </c>
      <c r="B516" s="10">
        <v>13043</v>
      </c>
      <c r="C516" s="10">
        <v>12886</v>
      </c>
      <c r="D516" s="10">
        <v>12968</v>
      </c>
      <c r="E516" s="10">
        <v>12986</v>
      </c>
      <c r="F516" s="10">
        <v>13027</v>
      </c>
      <c r="G516" s="10">
        <v>13244</v>
      </c>
      <c r="H516" s="10">
        <v>14295</v>
      </c>
      <c r="I516" s="10">
        <v>17230</v>
      </c>
      <c r="J516" s="10">
        <v>20289</v>
      </c>
      <c r="K516" s="10">
        <v>22026</v>
      </c>
      <c r="L516" s="10">
        <v>23085</v>
      </c>
      <c r="M516" s="10">
        <v>23834</v>
      </c>
      <c r="N516" s="10">
        <v>23274</v>
      </c>
      <c r="O516" s="10">
        <v>23560</v>
      </c>
      <c r="P516" s="10">
        <v>23226</v>
      </c>
      <c r="Q516" s="10">
        <v>22678</v>
      </c>
      <c r="R516" s="10">
        <v>21383</v>
      </c>
      <c r="S516" s="10">
        <v>19137</v>
      </c>
      <c r="T516" s="10">
        <v>17455</v>
      </c>
      <c r="U516" s="10">
        <v>16529</v>
      </c>
      <c r="V516" s="10">
        <v>16875</v>
      </c>
      <c r="W516" s="10">
        <v>15932</v>
      </c>
      <c r="X516" s="10">
        <v>14645</v>
      </c>
      <c r="Y516" s="10">
        <v>13753</v>
      </c>
      <c r="AB516" s="13">
        <f t="shared" si="64"/>
        <v>1</v>
      </c>
      <c r="AC516" s="5">
        <f t="shared" si="57"/>
        <v>0</v>
      </c>
      <c r="AD516" s="5">
        <f t="shared" si="58"/>
        <v>427360</v>
      </c>
      <c r="AE516" s="5">
        <f t="shared" si="59"/>
        <v>427360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23834</v>
      </c>
      <c r="AK516" s="12">
        <f t="shared" si="63"/>
        <v>12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3">
        <v>44704</v>
      </c>
      <c r="B517" s="10">
        <v>12837</v>
      </c>
      <c r="C517" s="10">
        <v>12578</v>
      </c>
      <c r="D517" s="10">
        <v>12471</v>
      </c>
      <c r="E517" s="10">
        <v>12621</v>
      </c>
      <c r="F517" s="10">
        <v>12932</v>
      </c>
      <c r="G517" s="10">
        <v>13572</v>
      </c>
      <c r="H517" s="10">
        <v>14834</v>
      </c>
      <c r="I517" s="10">
        <v>18423</v>
      </c>
      <c r="J517" s="10">
        <v>21860</v>
      </c>
      <c r="K517" s="10">
        <v>23576</v>
      </c>
      <c r="L517" s="10">
        <v>24328</v>
      </c>
      <c r="M517" s="10">
        <v>25157</v>
      </c>
      <c r="N517" s="10">
        <v>24772</v>
      </c>
      <c r="O517" s="10">
        <v>25385</v>
      </c>
      <c r="P517" s="10">
        <v>25051</v>
      </c>
      <c r="Q517" s="10">
        <v>24363</v>
      </c>
      <c r="R517" s="10">
        <v>22880</v>
      </c>
      <c r="S517" s="10">
        <v>19874</v>
      </c>
      <c r="T517" s="10">
        <v>17706</v>
      </c>
      <c r="U517" s="10">
        <v>16948</v>
      </c>
      <c r="V517" s="10">
        <v>17331</v>
      </c>
      <c r="W517" s="10">
        <v>16221</v>
      </c>
      <c r="X517" s="10">
        <v>14273</v>
      </c>
      <c r="Y517" s="10">
        <v>13285</v>
      </c>
      <c r="AB517" s="13">
        <f t="shared" si="64"/>
        <v>5</v>
      </c>
      <c r="AC517" s="5">
        <f t="shared" si="57"/>
        <v>338148</v>
      </c>
      <c r="AD517" s="5">
        <f t="shared" si="58"/>
        <v>105130</v>
      </c>
      <c r="AE517" s="5">
        <f t="shared" si="59"/>
        <v>443278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25385</v>
      </c>
      <c r="AK517" s="12">
        <f t="shared" si="63"/>
        <v>14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3">
        <v>44705</v>
      </c>
      <c r="B518" s="10">
        <v>12855</v>
      </c>
      <c r="C518" s="10">
        <v>12820</v>
      </c>
      <c r="D518" s="10">
        <v>13034</v>
      </c>
      <c r="E518" s="10">
        <v>13057</v>
      </c>
      <c r="F518" s="10">
        <v>13313</v>
      </c>
      <c r="G518" s="10">
        <v>13591</v>
      </c>
      <c r="H518" s="10">
        <v>14855</v>
      </c>
      <c r="I518" s="10">
        <v>18449</v>
      </c>
      <c r="J518" s="10">
        <v>21891</v>
      </c>
      <c r="K518" s="10">
        <v>23609</v>
      </c>
      <c r="L518" s="10">
        <v>24362</v>
      </c>
      <c r="M518" s="10">
        <v>25193</v>
      </c>
      <c r="N518" s="10">
        <v>24807</v>
      </c>
      <c r="O518" s="10">
        <v>25421</v>
      </c>
      <c r="P518" s="10">
        <v>25087</v>
      </c>
      <c r="Q518" s="10">
        <v>24398</v>
      </c>
      <c r="R518" s="10">
        <v>22913</v>
      </c>
      <c r="S518" s="10">
        <v>19902</v>
      </c>
      <c r="T518" s="10">
        <v>17731</v>
      </c>
      <c r="U518" s="10">
        <v>16972</v>
      </c>
      <c r="V518" s="10">
        <v>17355</v>
      </c>
      <c r="W518" s="10">
        <v>16244</v>
      </c>
      <c r="X518" s="10">
        <v>14293</v>
      </c>
      <c r="Y518" s="10">
        <v>13304</v>
      </c>
      <c r="AB518" s="13">
        <f t="shared" si="64"/>
        <v>2</v>
      </c>
      <c r="AC518" s="5">
        <f t="shared" si="57"/>
        <v>338627</v>
      </c>
      <c r="AD518" s="5">
        <f t="shared" si="58"/>
        <v>106829</v>
      </c>
      <c r="AE518" s="5">
        <f t="shared" si="59"/>
        <v>445456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25421</v>
      </c>
      <c r="AK518" s="12">
        <f t="shared" si="63"/>
        <v>14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3">
        <v>44706</v>
      </c>
      <c r="B519" s="10">
        <v>12978</v>
      </c>
      <c r="C519" s="10">
        <v>12958</v>
      </c>
      <c r="D519" s="10">
        <v>13193</v>
      </c>
      <c r="E519" s="10">
        <v>13354</v>
      </c>
      <c r="F519" s="10">
        <v>13610</v>
      </c>
      <c r="G519" s="10">
        <v>13727</v>
      </c>
      <c r="H519" s="10">
        <v>14873</v>
      </c>
      <c r="I519" s="10">
        <v>18472</v>
      </c>
      <c r="J519" s="10">
        <v>21918</v>
      </c>
      <c r="K519" s="10">
        <v>23639</v>
      </c>
      <c r="L519" s="10">
        <v>24392</v>
      </c>
      <c r="M519" s="10">
        <v>25224</v>
      </c>
      <c r="N519" s="10">
        <v>24838</v>
      </c>
      <c r="O519" s="10">
        <v>25453</v>
      </c>
      <c r="P519" s="10">
        <v>25119</v>
      </c>
      <c r="Q519" s="10">
        <v>24428</v>
      </c>
      <c r="R519" s="10">
        <v>22941</v>
      </c>
      <c r="S519" s="10">
        <v>19926</v>
      </c>
      <c r="T519" s="10">
        <v>17754</v>
      </c>
      <c r="U519" s="10">
        <v>16993</v>
      </c>
      <c r="V519" s="10">
        <v>17377</v>
      </c>
      <c r="W519" s="10">
        <v>16264</v>
      </c>
      <c r="X519" s="10">
        <v>14311</v>
      </c>
      <c r="Y519" s="10">
        <v>13324</v>
      </c>
      <c r="AB519" s="13">
        <f t="shared" si="64"/>
        <v>6</v>
      </c>
      <c r="AC519" s="5">
        <f t="shared" si="57"/>
        <v>339049</v>
      </c>
      <c r="AD519" s="5">
        <f t="shared" si="58"/>
        <v>108017</v>
      </c>
      <c r="AE519" s="5">
        <f t="shared" si="59"/>
        <v>447066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25453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3">
        <v>44707</v>
      </c>
      <c r="B520" s="10">
        <v>12934</v>
      </c>
      <c r="C520" s="10">
        <v>12889</v>
      </c>
      <c r="D520" s="10">
        <v>12947</v>
      </c>
      <c r="E520" s="10">
        <v>12978</v>
      </c>
      <c r="F520" s="10">
        <v>13361</v>
      </c>
      <c r="G520" s="10">
        <v>13540</v>
      </c>
      <c r="H520" s="10">
        <v>14799</v>
      </c>
      <c r="I520" s="10">
        <v>18379</v>
      </c>
      <c r="J520" s="10">
        <v>21808</v>
      </c>
      <c r="K520" s="10">
        <v>23521</v>
      </c>
      <c r="L520" s="10">
        <v>24271</v>
      </c>
      <c r="M520" s="10">
        <v>25098</v>
      </c>
      <c r="N520" s="10">
        <v>24714</v>
      </c>
      <c r="O520" s="10">
        <v>25330</v>
      </c>
      <c r="P520" s="10">
        <v>24995</v>
      </c>
      <c r="Q520" s="10">
        <v>24306</v>
      </c>
      <c r="R520" s="10">
        <v>22826</v>
      </c>
      <c r="S520" s="10">
        <v>19827</v>
      </c>
      <c r="T520" s="10">
        <v>17664</v>
      </c>
      <c r="U520" s="10">
        <v>16908</v>
      </c>
      <c r="V520" s="10">
        <v>17290</v>
      </c>
      <c r="W520" s="10">
        <v>16183</v>
      </c>
      <c r="X520" s="10">
        <v>14239</v>
      </c>
      <c r="Y520" s="10">
        <v>13285</v>
      </c>
      <c r="AB520" s="13">
        <f t="shared" si="64"/>
        <v>4</v>
      </c>
      <c r="AC520" s="5">
        <f t="shared" si="57"/>
        <v>337359</v>
      </c>
      <c r="AD520" s="5">
        <f t="shared" si="58"/>
        <v>106733</v>
      </c>
      <c r="AE520" s="5">
        <f t="shared" si="59"/>
        <v>444092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25330</v>
      </c>
      <c r="AK520" s="12">
        <f t="shared" si="63"/>
        <v>14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3">
        <v>44708</v>
      </c>
      <c r="B521" s="10">
        <v>12925</v>
      </c>
      <c r="C521" s="10">
        <v>12974</v>
      </c>
      <c r="D521" s="10">
        <v>13054</v>
      </c>
      <c r="E521" s="10">
        <v>12952</v>
      </c>
      <c r="F521" s="10">
        <v>13257</v>
      </c>
      <c r="G521" s="10">
        <v>13544</v>
      </c>
      <c r="H521" s="10">
        <v>14803</v>
      </c>
      <c r="I521" s="10">
        <v>18385</v>
      </c>
      <c r="J521" s="10">
        <v>21815</v>
      </c>
      <c r="K521" s="10">
        <v>23528</v>
      </c>
      <c r="L521" s="10">
        <v>24278</v>
      </c>
      <c r="M521" s="10">
        <v>25106</v>
      </c>
      <c r="N521" s="10">
        <v>24722</v>
      </c>
      <c r="O521" s="10">
        <v>25334</v>
      </c>
      <c r="P521" s="10">
        <v>25002</v>
      </c>
      <c r="Q521" s="10">
        <v>24315</v>
      </c>
      <c r="R521" s="10">
        <v>22834</v>
      </c>
      <c r="S521" s="10">
        <v>19834</v>
      </c>
      <c r="T521" s="10">
        <v>17796</v>
      </c>
      <c r="U521" s="10">
        <v>16914</v>
      </c>
      <c r="V521" s="10">
        <v>17295</v>
      </c>
      <c r="W521" s="10">
        <v>16188</v>
      </c>
      <c r="X521" s="10">
        <v>14776</v>
      </c>
      <c r="Y521" s="10">
        <v>14087</v>
      </c>
      <c r="AB521" s="13">
        <v>8</v>
      </c>
      <c r="AC521" s="5">
        <f t="shared" si="57"/>
        <v>0</v>
      </c>
      <c r="AD521" s="5">
        <f t="shared" si="58"/>
        <v>445718</v>
      </c>
      <c r="AE521" s="5">
        <f t="shared" si="59"/>
        <v>445718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25334</v>
      </c>
      <c r="AK521" s="12">
        <f t="shared" si="63"/>
        <v>14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3">
        <v>44709</v>
      </c>
      <c r="B522" s="10">
        <v>13534</v>
      </c>
      <c r="C522" s="10">
        <v>13581</v>
      </c>
      <c r="D522" s="10">
        <v>13421</v>
      </c>
      <c r="E522" s="10">
        <v>13403</v>
      </c>
      <c r="F522" s="10">
        <v>13441</v>
      </c>
      <c r="G522" s="10">
        <v>13265</v>
      </c>
      <c r="H522" s="10">
        <v>14318</v>
      </c>
      <c r="I522" s="10">
        <v>17257</v>
      </c>
      <c r="J522" s="10">
        <v>20321</v>
      </c>
      <c r="K522" s="10">
        <v>22060</v>
      </c>
      <c r="L522" s="10">
        <v>23122</v>
      </c>
      <c r="M522" s="10">
        <v>23872</v>
      </c>
      <c r="N522" s="10">
        <v>23312</v>
      </c>
      <c r="O522" s="10">
        <v>23598</v>
      </c>
      <c r="P522" s="10">
        <v>23263</v>
      </c>
      <c r="Q522" s="10">
        <v>22714</v>
      </c>
      <c r="R522" s="10">
        <v>21417</v>
      </c>
      <c r="S522" s="10">
        <v>19166</v>
      </c>
      <c r="T522" s="10">
        <v>17301</v>
      </c>
      <c r="U522" s="10">
        <v>16555</v>
      </c>
      <c r="V522" s="10">
        <v>16901</v>
      </c>
      <c r="W522" s="10">
        <v>15957</v>
      </c>
      <c r="X522" s="10">
        <v>14329</v>
      </c>
      <c r="Y522" s="10">
        <v>13660</v>
      </c>
      <c r="AB522" s="13">
        <f t="shared" si="64"/>
        <v>2</v>
      </c>
      <c r="AC522" s="5">
        <f t="shared" ref="AC522:AC585" si="65">IF(AND(AB522&gt;1,AB522&lt;7),SUM(I522:X522),0)</f>
        <v>321145</v>
      </c>
      <c r="AD522" s="5">
        <f t="shared" ref="AD522:AD585" si="66">SUM(B522:Y522)-AC522</f>
        <v>108623</v>
      </c>
      <c r="AE522" s="5">
        <f t="shared" ref="AE522:AE586" si="67">SUM(B522:Y522)</f>
        <v>429768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23872</v>
      </c>
      <c r="AK522" s="12">
        <f t="shared" ref="AK522:AK585" si="71">INDEX($B$8:$Y$8,MATCH(AJ522,B522:Y522,0))</f>
        <v>12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3">
        <v>44710</v>
      </c>
      <c r="B523" s="10">
        <v>13056</v>
      </c>
      <c r="C523" s="10">
        <v>12968</v>
      </c>
      <c r="D523" s="10">
        <v>12783</v>
      </c>
      <c r="E523" s="10">
        <v>12783</v>
      </c>
      <c r="F523" s="10">
        <v>12823</v>
      </c>
      <c r="G523" s="10">
        <v>13293</v>
      </c>
      <c r="H523" s="10">
        <v>14348</v>
      </c>
      <c r="I523" s="10">
        <v>17294</v>
      </c>
      <c r="J523" s="10">
        <v>20364</v>
      </c>
      <c r="K523" s="10">
        <v>22107</v>
      </c>
      <c r="L523" s="10">
        <v>23170</v>
      </c>
      <c r="M523" s="10">
        <v>23922</v>
      </c>
      <c r="N523" s="10">
        <v>23360</v>
      </c>
      <c r="O523" s="10">
        <v>23647</v>
      </c>
      <c r="P523" s="10">
        <v>23311</v>
      </c>
      <c r="Q523" s="10">
        <v>22762</v>
      </c>
      <c r="R523" s="10">
        <v>21462</v>
      </c>
      <c r="S523" s="10">
        <v>19207</v>
      </c>
      <c r="T523" s="10">
        <v>17338</v>
      </c>
      <c r="U523" s="10">
        <v>16590</v>
      </c>
      <c r="V523" s="10">
        <v>16937</v>
      </c>
      <c r="W523" s="10">
        <v>15991</v>
      </c>
      <c r="X523" s="10">
        <v>14565</v>
      </c>
      <c r="Y523" s="10">
        <v>13785</v>
      </c>
      <c r="AB523" s="13">
        <f t="shared" si="64"/>
        <v>7</v>
      </c>
      <c r="AC523" s="5">
        <f t="shared" si="65"/>
        <v>0</v>
      </c>
      <c r="AD523" s="5">
        <f t="shared" si="66"/>
        <v>427866</v>
      </c>
      <c r="AE523" s="5">
        <f t="shared" si="67"/>
        <v>427866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23922</v>
      </c>
      <c r="AK523" s="12">
        <f t="shared" si="71"/>
        <v>12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3">
        <v>44711</v>
      </c>
      <c r="B524" s="10">
        <v>13096</v>
      </c>
      <c r="C524" s="10">
        <v>12928</v>
      </c>
      <c r="D524" s="10">
        <v>13004</v>
      </c>
      <c r="E524" s="10">
        <v>12758</v>
      </c>
      <c r="F524" s="10">
        <v>12865</v>
      </c>
      <c r="G524" s="10">
        <v>13330</v>
      </c>
      <c r="H524" s="10">
        <v>14388</v>
      </c>
      <c r="I524" s="10">
        <v>17342</v>
      </c>
      <c r="J524" s="10">
        <v>20421</v>
      </c>
      <c r="K524" s="10">
        <v>22168</v>
      </c>
      <c r="L524" s="10">
        <v>23235</v>
      </c>
      <c r="M524" s="10">
        <v>23989</v>
      </c>
      <c r="N524" s="10">
        <v>23426</v>
      </c>
      <c r="O524" s="10">
        <v>23713</v>
      </c>
      <c r="P524" s="10">
        <v>23377</v>
      </c>
      <c r="Q524" s="10">
        <v>22826</v>
      </c>
      <c r="R524" s="10">
        <v>21653</v>
      </c>
      <c r="S524" s="10">
        <v>19507</v>
      </c>
      <c r="T524" s="10">
        <v>17386</v>
      </c>
      <c r="U524" s="10">
        <v>16636</v>
      </c>
      <c r="V524" s="10">
        <v>16984</v>
      </c>
      <c r="W524" s="10">
        <v>16035</v>
      </c>
      <c r="X524" s="10">
        <v>14442</v>
      </c>
      <c r="Y524" s="10">
        <v>13709</v>
      </c>
      <c r="AB524" s="13">
        <f t="shared" si="64"/>
        <v>5</v>
      </c>
      <c r="AC524" s="5">
        <f t="shared" si="65"/>
        <v>323140</v>
      </c>
      <c r="AD524" s="5">
        <f t="shared" si="66"/>
        <v>106078</v>
      </c>
      <c r="AE524" s="5">
        <f t="shared" si="67"/>
        <v>429218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23989</v>
      </c>
      <c r="AK524" s="12">
        <f t="shared" si="71"/>
        <v>12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3">
        <v>44712</v>
      </c>
      <c r="B525" s="10">
        <v>13595</v>
      </c>
      <c r="C525" s="10">
        <v>13434</v>
      </c>
      <c r="D525" s="10">
        <v>13309</v>
      </c>
      <c r="E525" s="10">
        <v>13173</v>
      </c>
      <c r="F525" s="10">
        <v>13265</v>
      </c>
      <c r="G525" s="10">
        <v>13680</v>
      </c>
      <c r="H525" s="10">
        <v>14952</v>
      </c>
      <c r="I525" s="10">
        <v>18570</v>
      </c>
      <c r="J525" s="10">
        <v>22035</v>
      </c>
      <c r="K525" s="10">
        <v>23766</v>
      </c>
      <c r="L525" s="10">
        <v>24523</v>
      </c>
      <c r="M525" s="10">
        <v>25359</v>
      </c>
      <c r="N525" s="10">
        <v>24971</v>
      </c>
      <c r="O525" s="10">
        <v>25589</v>
      </c>
      <c r="P525" s="10">
        <v>25253</v>
      </c>
      <c r="Q525" s="10">
        <v>24558</v>
      </c>
      <c r="R525" s="10">
        <v>23063</v>
      </c>
      <c r="S525" s="10">
        <v>20033</v>
      </c>
      <c r="T525" s="10">
        <v>17848</v>
      </c>
      <c r="U525" s="10">
        <v>17084</v>
      </c>
      <c r="V525" s="10">
        <v>17469</v>
      </c>
      <c r="W525" s="10">
        <v>16351</v>
      </c>
      <c r="X525" s="10">
        <v>14387</v>
      </c>
      <c r="Y525" s="10">
        <v>13392</v>
      </c>
      <c r="AB525" s="13">
        <f t="shared" si="64"/>
        <v>7</v>
      </c>
      <c r="AC525" s="5">
        <f t="shared" si="65"/>
        <v>0</v>
      </c>
      <c r="AD525" s="5">
        <f t="shared" si="66"/>
        <v>449659</v>
      </c>
      <c r="AE525" s="5">
        <f t="shared" si="67"/>
        <v>449659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25589</v>
      </c>
      <c r="AK525" s="12">
        <f t="shared" si="71"/>
        <v>14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3">
        <v>44713</v>
      </c>
      <c r="B526" s="10">
        <v>13192</v>
      </c>
      <c r="C526" s="10">
        <v>12938</v>
      </c>
      <c r="D526" s="10">
        <v>13078</v>
      </c>
      <c r="E526" s="10">
        <v>13321</v>
      </c>
      <c r="F526" s="10">
        <v>13348</v>
      </c>
      <c r="G526" s="10">
        <v>14831</v>
      </c>
      <c r="H526" s="10">
        <v>16308</v>
      </c>
      <c r="I526" s="10">
        <v>19219</v>
      </c>
      <c r="J526" s="10">
        <v>23311</v>
      </c>
      <c r="K526" s="10">
        <v>24814</v>
      </c>
      <c r="L526" s="10">
        <v>26832</v>
      </c>
      <c r="M526" s="10">
        <v>27460</v>
      </c>
      <c r="N526" s="10">
        <v>27648</v>
      </c>
      <c r="O526" s="10">
        <v>27777</v>
      </c>
      <c r="P526" s="10">
        <v>28262</v>
      </c>
      <c r="Q526" s="10">
        <v>27771</v>
      </c>
      <c r="R526" s="10">
        <v>25842</v>
      </c>
      <c r="S526" s="10">
        <v>22264</v>
      </c>
      <c r="T526" s="10">
        <v>20730</v>
      </c>
      <c r="U526" s="10">
        <v>19221</v>
      </c>
      <c r="V526" s="10">
        <v>18747</v>
      </c>
      <c r="W526" s="10">
        <v>17828</v>
      </c>
      <c r="X526" s="10">
        <v>15043</v>
      </c>
      <c r="Y526" s="10">
        <v>13869</v>
      </c>
      <c r="AB526" s="13">
        <f t="shared" si="64"/>
        <v>3</v>
      </c>
      <c r="AC526" s="5">
        <f t="shared" si="65"/>
        <v>372769</v>
      </c>
      <c r="AD526" s="5">
        <f t="shared" si="66"/>
        <v>110885</v>
      </c>
      <c r="AE526" s="5">
        <f t="shared" si="67"/>
        <v>483654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28262</v>
      </c>
      <c r="AK526" s="12">
        <f t="shared" si="71"/>
        <v>15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3">
        <v>44714</v>
      </c>
      <c r="B527" s="10">
        <v>13205</v>
      </c>
      <c r="C527" s="10">
        <v>13039</v>
      </c>
      <c r="D527" s="10">
        <v>13212</v>
      </c>
      <c r="E527" s="10">
        <v>13177</v>
      </c>
      <c r="F527" s="10">
        <v>13231</v>
      </c>
      <c r="G527" s="10">
        <v>14057</v>
      </c>
      <c r="H527" s="10">
        <v>15610</v>
      </c>
      <c r="I527" s="10">
        <v>19238</v>
      </c>
      <c r="J527" s="10">
        <v>23334</v>
      </c>
      <c r="K527" s="10">
        <v>24839</v>
      </c>
      <c r="L527" s="10">
        <v>26859</v>
      </c>
      <c r="M527" s="10">
        <v>27487</v>
      </c>
      <c r="N527" s="10">
        <v>27675</v>
      </c>
      <c r="O527" s="10">
        <v>27804</v>
      </c>
      <c r="P527" s="10">
        <v>28290</v>
      </c>
      <c r="Q527" s="10">
        <v>27799</v>
      </c>
      <c r="R527" s="10">
        <v>25868</v>
      </c>
      <c r="S527" s="10">
        <v>22286</v>
      </c>
      <c r="T527" s="10">
        <v>20750</v>
      </c>
      <c r="U527" s="10">
        <v>19240</v>
      </c>
      <c r="V527" s="10">
        <v>18765</v>
      </c>
      <c r="W527" s="10">
        <v>17846</v>
      </c>
      <c r="X527" s="10">
        <v>15057</v>
      </c>
      <c r="Y527" s="10">
        <v>13882</v>
      </c>
      <c r="AB527" s="13">
        <f t="shared" si="64"/>
        <v>2</v>
      </c>
      <c r="AC527" s="5">
        <f t="shared" si="65"/>
        <v>373137</v>
      </c>
      <c r="AD527" s="5">
        <f t="shared" si="66"/>
        <v>109413</v>
      </c>
      <c r="AE527" s="5">
        <f t="shared" si="67"/>
        <v>482550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28290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3">
        <v>44715</v>
      </c>
      <c r="B528" s="10">
        <v>13346</v>
      </c>
      <c r="C528" s="10">
        <v>13328</v>
      </c>
      <c r="D528" s="10">
        <v>13241</v>
      </c>
      <c r="E528" s="10">
        <v>13214</v>
      </c>
      <c r="F528" s="10">
        <v>13309</v>
      </c>
      <c r="G528" s="10">
        <v>14067</v>
      </c>
      <c r="H528" s="10">
        <v>15593</v>
      </c>
      <c r="I528" s="10">
        <v>19363</v>
      </c>
      <c r="J528" s="10">
        <v>23486</v>
      </c>
      <c r="K528" s="10">
        <v>25000</v>
      </c>
      <c r="L528" s="10">
        <v>27034</v>
      </c>
      <c r="M528" s="10">
        <v>27666</v>
      </c>
      <c r="N528" s="10">
        <v>27856</v>
      </c>
      <c r="O528" s="10">
        <v>27986</v>
      </c>
      <c r="P528" s="10">
        <v>28475</v>
      </c>
      <c r="Q528" s="10">
        <v>27980</v>
      </c>
      <c r="R528" s="10">
        <v>26036</v>
      </c>
      <c r="S528" s="10">
        <v>22431</v>
      </c>
      <c r="T528" s="10">
        <v>20885</v>
      </c>
      <c r="U528" s="10">
        <v>19365</v>
      </c>
      <c r="V528" s="10">
        <v>18887</v>
      </c>
      <c r="W528" s="10">
        <v>17962</v>
      </c>
      <c r="X528" s="10">
        <v>15155</v>
      </c>
      <c r="Y528" s="10">
        <v>13973</v>
      </c>
      <c r="AB528" s="13">
        <f t="shared" si="64"/>
        <v>3</v>
      </c>
      <c r="AC528" s="5">
        <f t="shared" si="65"/>
        <v>375567</v>
      </c>
      <c r="AD528" s="5">
        <f t="shared" si="66"/>
        <v>110071</v>
      </c>
      <c r="AE528" s="5">
        <f t="shared" si="67"/>
        <v>485638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28475</v>
      </c>
      <c r="AK528" s="12">
        <f t="shared" si="71"/>
        <v>15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3">
        <v>44716</v>
      </c>
      <c r="B529" s="10">
        <v>13596</v>
      </c>
      <c r="C529" s="10">
        <v>13568</v>
      </c>
      <c r="D529" s="10">
        <v>13469</v>
      </c>
      <c r="E529" s="10">
        <v>13534</v>
      </c>
      <c r="F529" s="10">
        <v>13441</v>
      </c>
      <c r="G529" s="10">
        <v>13926</v>
      </c>
      <c r="H529" s="10">
        <v>15075</v>
      </c>
      <c r="I529" s="10">
        <v>18489</v>
      </c>
      <c r="J529" s="10">
        <v>22084</v>
      </c>
      <c r="K529" s="10">
        <v>23968</v>
      </c>
      <c r="L529" s="10">
        <v>25909</v>
      </c>
      <c r="M529" s="10">
        <v>26782</v>
      </c>
      <c r="N529" s="10">
        <v>26684</v>
      </c>
      <c r="O529" s="10">
        <v>26614</v>
      </c>
      <c r="P529" s="10">
        <v>26679</v>
      </c>
      <c r="Q529" s="10">
        <v>26185</v>
      </c>
      <c r="R529" s="10">
        <v>24824</v>
      </c>
      <c r="S529" s="10">
        <v>22038</v>
      </c>
      <c r="T529" s="10">
        <v>20814</v>
      </c>
      <c r="U529" s="10">
        <v>19245</v>
      </c>
      <c r="V529" s="10">
        <v>18728</v>
      </c>
      <c r="W529" s="10">
        <v>17946</v>
      </c>
      <c r="X529" s="10">
        <v>15350</v>
      </c>
      <c r="Y529" s="10">
        <v>14315</v>
      </c>
      <c r="AB529" s="13">
        <f t="shared" si="64"/>
        <v>1</v>
      </c>
      <c r="AC529" s="5">
        <f t="shared" si="65"/>
        <v>0</v>
      </c>
      <c r="AD529" s="5">
        <f t="shared" si="66"/>
        <v>473263</v>
      </c>
      <c r="AE529" s="5">
        <f t="shared" si="67"/>
        <v>473263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26782</v>
      </c>
      <c r="AK529" s="12">
        <f t="shared" si="71"/>
        <v>12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3">
        <v>44717</v>
      </c>
      <c r="B530" s="10">
        <v>13994</v>
      </c>
      <c r="C530" s="10">
        <v>13857</v>
      </c>
      <c r="D530" s="10">
        <v>13744</v>
      </c>
      <c r="E530" s="10">
        <v>13812</v>
      </c>
      <c r="F530" s="10">
        <v>13699</v>
      </c>
      <c r="G530" s="10">
        <v>14346</v>
      </c>
      <c r="H530" s="10">
        <v>15530</v>
      </c>
      <c r="I530" s="10">
        <v>19054</v>
      </c>
      <c r="J530" s="10">
        <v>22755</v>
      </c>
      <c r="K530" s="10">
        <v>24690</v>
      </c>
      <c r="L530" s="10">
        <v>26690</v>
      </c>
      <c r="M530" s="10">
        <v>27590</v>
      </c>
      <c r="N530" s="10">
        <v>27489</v>
      </c>
      <c r="O530" s="10">
        <v>27417</v>
      </c>
      <c r="P530" s="10">
        <v>27484</v>
      </c>
      <c r="Q530" s="10">
        <v>26974</v>
      </c>
      <c r="R530" s="10">
        <v>25572</v>
      </c>
      <c r="S530" s="10">
        <v>22703</v>
      </c>
      <c r="T530" s="10">
        <v>21443</v>
      </c>
      <c r="U530" s="10">
        <v>19826</v>
      </c>
      <c r="V530" s="10">
        <v>19293</v>
      </c>
      <c r="W530" s="10">
        <v>18488</v>
      </c>
      <c r="X530" s="10">
        <v>15813</v>
      </c>
      <c r="Y530" s="10">
        <v>14747</v>
      </c>
      <c r="AB530" s="13">
        <f t="shared" si="64"/>
        <v>7</v>
      </c>
      <c r="AC530" s="5">
        <f t="shared" si="65"/>
        <v>0</v>
      </c>
      <c r="AD530" s="5">
        <f t="shared" si="66"/>
        <v>487010</v>
      </c>
      <c r="AE530" s="5">
        <f t="shared" si="67"/>
        <v>487010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27590</v>
      </c>
      <c r="AK530" s="12">
        <f t="shared" si="71"/>
        <v>12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3">
        <v>44718</v>
      </c>
      <c r="B531" s="10">
        <v>14040</v>
      </c>
      <c r="C531" s="10">
        <v>13821</v>
      </c>
      <c r="D531" s="10">
        <v>13846</v>
      </c>
      <c r="E531" s="10">
        <v>13842</v>
      </c>
      <c r="F531" s="10">
        <v>14016</v>
      </c>
      <c r="G531" s="10">
        <v>15001</v>
      </c>
      <c r="H531" s="10">
        <v>16473</v>
      </c>
      <c r="I531" s="10">
        <v>20455</v>
      </c>
      <c r="J531" s="10">
        <v>24810</v>
      </c>
      <c r="K531" s="10">
        <v>26410</v>
      </c>
      <c r="L531" s="10">
        <v>28558</v>
      </c>
      <c r="M531" s="10">
        <v>29226</v>
      </c>
      <c r="N531" s="10">
        <v>29426</v>
      </c>
      <c r="O531" s="10">
        <v>29564</v>
      </c>
      <c r="P531" s="10">
        <v>30080</v>
      </c>
      <c r="Q531" s="10">
        <v>29557</v>
      </c>
      <c r="R531" s="10">
        <v>27504</v>
      </c>
      <c r="S531" s="10">
        <v>23696</v>
      </c>
      <c r="T531" s="10">
        <v>22063</v>
      </c>
      <c r="U531" s="10">
        <v>20457</v>
      </c>
      <c r="V531" s="10">
        <v>19952</v>
      </c>
      <c r="W531" s="10">
        <v>18975</v>
      </c>
      <c r="X531" s="10">
        <v>16010</v>
      </c>
      <c r="Y531" s="10">
        <v>14760</v>
      </c>
      <c r="AB531" s="13">
        <f t="shared" si="64"/>
        <v>4</v>
      </c>
      <c r="AC531" s="5">
        <f t="shared" si="65"/>
        <v>396743</v>
      </c>
      <c r="AD531" s="5">
        <f t="shared" si="66"/>
        <v>115799</v>
      </c>
      <c r="AE531" s="5">
        <f t="shared" si="67"/>
        <v>512542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30080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3">
        <v>44719</v>
      </c>
      <c r="B532" s="10">
        <v>14053</v>
      </c>
      <c r="C532" s="10">
        <v>14119</v>
      </c>
      <c r="D532" s="10">
        <v>14077</v>
      </c>
      <c r="E532" s="10">
        <v>13963</v>
      </c>
      <c r="F532" s="10">
        <v>14119</v>
      </c>
      <c r="G532" s="10">
        <v>14831</v>
      </c>
      <c r="H532" s="10">
        <v>16489</v>
      </c>
      <c r="I532" s="10">
        <v>20473</v>
      </c>
      <c r="J532" s="10">
        <v>24832</v>
      </c>
      <c r="K532" s="10">
        <v>26433</v>
      </c>
      <c r="L532" s="10">
        <v>28583</v>
      </c>
      <c r="M532" s="10">
        <v>29251</v>
      </c>
      <c r="N532" s="10">
        <v>29452</v>
      </c>
      <c r="O532" s="10">
        <v>29589</v>
      </c>
      <c r="P532" s="10">
        <v>30106</v>
      </c>
      <c r="Q532" s="10">
        <v>29583</v>
      </c>
      <c r="R532" s="10">
        <v>27528</v>
      </c>
      <c r="S532" s="10">
        <v>23717</v>
      </c>
      <c r="T532" s="10">
        <v>22082</v>
      </c>
      <c r="U532" s="10">
        <v>20475</v>
      </c>
      <c r="V532" s="10">
        <v>19970</v>
      </c>
      <c r="W532" s="10">
        <v>18991</v>
      </c>
      <c r="X532" s="10">
        <v>16023</v>
      </c>
      <c r="Y532" s="10">
        <v>14774</v>
      </c>
      <c r="AB532" s="13">
        <f t="shared" si="64"/>
        <v>3</v>
      </c>
      <c r="AC532" s="5">
        <f t="shared" si="65"/>
        <v>397088</v>
      </c>
      <c r="AD532" s="5">
        <f t="shared" si="66"/>
        <v>116425</v>
      </c>
      <c r="AE532" s="5">
        <f t="shared" si="67"/>
        <v>513513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30106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3">
        <v>44720</v>
      </c>
      <c r="B533" s="10">
        <v>13821</v>
      </c>
      <c r="C533" s="10">
        <v>13814</v>
      </c>
      <c r="D533" s="10">
        <v>13749</v>
      </c>
      <c r="E533" s="10">
        <v>13743</v>
      </c>
      <c r="F533" s="10">
        <v>13997</v>
      </c>
      <c r="G533" s="10">
        <v>14730</v>
      </c>
      <c r="H533" s="10">
        <v>16296</v>
      </c>
      <c r="I533" s="10">
        <v>19753</v>
      </c>
      <c r="J533" s="10">
        <v>23959</v>
      </c>
      <c r="K533" s="10">
        <v>25504</v>
      </c>
      <c r="L533" s="10">
        <v>27579</v>
      </c>
      <c r="M533" s="10">
        <v>28224</v>
      </c>
      <c r="N533" s="10">
        <v>28417</v>
      </c>
      <c r="O533" s="10">
        <v>28549</v>
      </c>
      <c r="P533" s="10">
        <v>29048</v>
      </c>
      <c r="Q533" s="10">
        <v>28543</v>
      </c>
      <c r="R533" s="10">
        <v>26560</v>
      </c>
      <c r="S533" s="10">
        <v>22882</v>
      </c>
      <c r="T533" s="10">
        <v>21305</v>
      </c>
      <c r="U533" s="10">
        <v>19755</v>
      </c>
      <c r="V533" s="10">
        <v>19267</v>
      </c>
      <c r="W533" s="10">
        <v>18323</v>
      </c>
      <c r="X533" s="10">
        <v>15460</v>
      </c>
      <c r="Y533" s="10">
        <v>14254</v>
      </c>
      <c r="AB533" s="13">
        <f t="shared" si="64"/>
        <v>2</v>
      </c>
      <c r="AC533" s="5">
        <f t="shared" si="65"/>
        <v>383128</v>
      </c>
      <c r="AD533" s="5">
        <f t="shared" si="66"/>
        <v>114404</v>
      </c>
      <c r="AE533" s="5">
        <f t="shared" si="67"/>
        <v>497532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29048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3">
        <v>44721</v>
      </c>
      <c r="B534" s="10">
        <v>13881</v>
      </c>
      <c r="C534" s="10">
        <v>13808</v>
      </c>
      <c r="D534" s="10">
        <v>13812</v>
      </c>
      <c r="E534" s="10">
        <v>13842</v>
      </c>
      <c r="F534" s="10">
        <v>13820</v>
      </c>
      <c r="G534" s="10">
        <v>14367</v>
      </c>
      <c r="H534" s="10">
        <v>16153</v>
      </c>
      <c r="I534" s="10">
        <v>19741</v>
      </c>
      <c r="J534" s="10">
        <v>23944</v>
      </c>
      <c r="K534" s="10">
        <v>25488</v>
      </c>
      <c r="L534" s="10">
        <v>27561</v>
      </c>
      <c r="M534" s="10">
        <v>28206</v>
      </c>
      <c r="N534" s="10">
        <v>28400</v>
      </c>
      <c r="O534" s="10">
        <v>28532</v>
      </c>
      <c r="P534" s="10">
        <v>29031</v>
      </c>
      <c r="Q534" s="10">
        <v>28526</v>
      </c>
      <c r="R534" s="10">
        <v>26544</v>
      </c>
      <c r="S534" s="10">
        <v>22869</v>
      </c>
      <c r="T534" s="10">
        <v>21293</v>
      </c>
      <c r="U534" s="10">
        <v>19743</v>
      </c>
      <c r="V534" s="10">
        <v>19255</v>
      </c>
      <c r="W534" s="10">
        <v>18312</v>
      </c>
      <c r="X534" s="10">
        <v>15451</v>
      </c>
      <c r="Y534" s="10">
        <v>14245</v>
      </c>
      <c r="AB534" s="13">
        <f t="shared" si="64"/>
        <v>6</v>
      </c>
      <c r="AC534" s="5">
        <f t="shared" si="65"/>
        <v>382896</v>
      </c>
      <c r="AD534" s="5">
        <f t="shared" si="66"/>
        <v>113928</v>
      </c>
      <c r="AE534" s="5">
        <f t="shared" si="67"/>
        <v>496824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29031</v>
      </c>
      <c r="AK534" s="12">
        <f t="shared" si="71"/>
        <v>15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3">
        <v>44722</v>
      </c>
      <c r="B535" s="10">
        <v>13835</v>
      </c>
      <c r="C535" s="10">
        <v>13651</v>
      </c>
      <c r="D535" s="10">
        <v>13616</v>
      </c>
      <c r="E535" s="10">
        <v>13779</v>
      </c>
      <c r="F535" s="10">
        <v>13919</v>
      </c>
      <c r="G535" s="10">
        <v>14595</v>
      </c>
      <c r="H535" s="10">
        <v>16120</v>
      </c>
      <c r="I535" s="10">
        <v>19761</v>
      </c>
      <c r="J535" s="10">
        <v>23969</v>
      </c>
      <c r="K535" s="10">
        <v>25514</v>
      </c>
      <c r="L535" s="10">
        <v>27589</v>
      </c>
      <c r="M535" s="10">
        <v>28235</v>
      </c>
      <c r="N535" s="10">
        <v>28428</v>
      </c>
      <c r="O535" s="10">
        <v>28561</v>
      </c>
      <c r="P535" s="10">
        <v>29060</v>
      </c>
      <c r="Q535" s="10">
        <v>28555</v>
      </c>
      <c r="R535" s="10">
        <v>26571</v>
      </c>
      <c r="S535" s="10">
        <v>22892</v>
      </c>
      <c r="T535" s="10">
        <v>21314</v>
      </c>
      <c r="U535" s="10">
        <v>19763</v>
      </c>
      <c r="V535" s="10">
        <v>19275</v>
      </c>
      <c r="W535" s="10">
        <v>18331</v>
      </c>
      <c r="X535" s="10">
        <v>15467</v>
      </c>
      <c r="Y535" s="10">
        <v>14260</v>
      </c>
      <c r="AB535" s="13">
        <f t="shared" si="64"/>
        <v>2</v>
      </c>
      <c r="AC535" s="5">
        <f t="shared" si="65"/>
        <v>383285</v>
      </c>
      <c r="AD535" s="5">
        <f t="shared" si="66"/>
        <v>113775</v>
      </c>
      <c r="AE535" s="5">
        <f t="shared" si="67"/>
        <v>497060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29060</v>
      </c>
      <c r="AK535" s="12">
        <f t="shared" si="71"/>
        <v>15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3">
        <v>44723</v>
      </c>
      <c r="B536" s="10">
        <v>14043</v>
      </c>
      <c r="C536" s="10">
        <v>14066</v>
      </c>
      <c r="D536" s="10">
        <v>13693</v>
      </c>
      <c r="E536" s="10">
        <v>13912</v>
      </c>
      <c r="F536" s="10">
        <v>13646</v>
      </c>
      <c r="G536" s="10">
        <v>14221</v>
      </c>
      <c r="H536" s="10">
        <v>15395</v>
      </c>
      <c r="I536" s="10">
        <v>18882</v>
      </c>
      <c r="J536" s="10">
        <v>22552</v>
      </c>
      <c r="K536" s="10">
        <v>24477</v>
      </c>
      <c r="L536" s="10">
        <v>26459</v>
      </c>
      <c r="M536" s="10">
        <v>27351</v>
      </c>
      <c r="N536" s="10">
        <v>27251</v>
      </c>
      <c r="O536" s="10">
        <v>27180</v>
      </c>
      <c r="P536" s="10">
        <v>27246</v>
      </c>
      <c r="Q536" s="10">
        <v>26741</v>
      </c>
      <c r="R536" s="10">
        <v>25352</v>
      </c>
      <c r="S536" s="10">
        <v>22506</v>
      </c>
      <c r="T536" s="10">
        <v>21257</v>
      </c>
      <c r="U536" s="10">
        <v>19654</v>
      </c>
      <c r="V536" s="10">
        <v>19126</v>
      </c>
      <c r="W536" s="10">
        <v>18328</v>
      </c>
      <c r="X536" s="10">
        <v>15676</v>
      </c>
      <c r="Y536" s="10">
        <v>14619</v>
      </c>
      <c r="AB536" s="13">
        <f t="shared" si="64"/>
        <v>7</v>
      </c>
      <c r="AC536" s="5">
        <f t="shared" si="65"/>
        <v>0</v>
      </c>
      <c r="AD536" s="5">
        <f t="shared" si="66"/>
        <v>483633</v>
      </c>
      <c r="AE536" s="5">
        <f t="shared" si="67"/>
        <v>483633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27351</v>
      </c>
      <c r="AK536" s="12">
        <f t="shared" si="71"/>
        <v>12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3">
        <v>44724</v>
      </c>
      <c r="B537" s="10">
        <v>14346</v>
      </c>
      <c r="C537" s="10">
        <v>14391</v>
      </c>
      <c r="D537" s="10">
        <v>14133</v>
      </c>
      <c r="E537" s="10">
        <v>13975</v>
      </c>
      <c r="F537" s="10">
        <v>13635</v>
      </c>
      <c r="G537" s="10">
        <v>14279</v>
      </c>
      <c r="H537" s="10">
        <v>15457</v>
      </c>
      <c r="I537" s="10">
        <v>18958</v>
      </c>
      <c r="J537" s="10">
        <v>22643</v>
      </c>
      <c r="K537" s="10">
        <v>24575</v>
      </c>
      <c r="L537" s="10">
        <v>26566</v>
      </c>
      <c r="M537" s="10">
        <v>27462</v>
      </c>
      <c r="N537" s="10">
        <v>27361</v>
      </c>
      <c r="O537" s="10">
        <v>27290</v>
      </c>
      <c r="P537" s="10">
        <v>27357</v>
      </c>
      <c r="Q537" s="10">
        <v>26850</v>
      </c>
      <c r="R537" s="10">
        <v>25454</v>
      </c>
      <c r="S537" s="10">
        <v>22598</v>
      </c>
      <c r="T537" s="10">
        <v>21343</v>
      </c>
      <c r="U537" s="10">
        <v>19734</v>
      </c>
      <c r="V537" s="10">
        <v>19204</v>
      </c>
      <c r="W537" s="10">
        <v>18402</v>
      </c>
      <c r="X537" s="10">
        <v>15739</v>
      </c>
      <c r="Y537" s="10">
        <v>14774</v>
      </c>
      <c r="AB537" s="13">
        <f t="shared" si="64"/>
        <v>2</v>
      </c>
      <c r="AC537" s="5">
        <f t="shared" si="65"/>
        <v>371536</v>
      </c>
      <c r="AD537" s="5">
        <f t="shared" si="66"/>
        <v>114990</v>
      </c>
      <c r="AE537" s="5">
        <f t="shared" si="67"/>
        <v>486526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27462</v>
      </c>
      <c r="AK537" s="12">
        <f t="shared" si="71"/>
        <v>12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3">
        <v>44725</v>
      </c>
      <c r="B538" s="10">
        <v>14986</v>
      </c>
      <c r="C538" s="10">
        <v>15066</v>
      </c>
      <c r="D538" s="10">
        <v>14896</v>
      </c>
      <c r="E538" s="10">
        <v>15112</v>
      </c>
      <c r="F538" s="10">
        <v>15249</v>
      </c>
      <c r="G538" s="10">
        <v>15740</v>
      </c>
      <c r="H538" s="10">
        <v>17316</v>
      </c>
      <c r="I538" s="10">
        <v>20933</v>
      </c>
      <c r="J538" s="10">
        <v>25391</v>
      </c>
      <c r="K538" s="10">
        <v>27028</v>
      </c>
      <c r="L538" s="10">
        <v>29227</v>
      </c>
      <c r="M538" s="10">
        <v>29911</v>
      </c>
      <c r="N538" s="10">
        <v>30115</v>
      </c>
      <c r="O538" s="10">
        <v>30256</v>
      </c>
      <c r="P538" s="10">
        <v>30784</v>
      </c>
      <c r="Q538" s="10">
        <v>30249</v>
      </c>
      <c r="R538" s="10">
        <v>28148</v>
      </c>
      <c r="S538" s="10">
        <v>24250</v>
      </c>
      <c r="T538" s="10">
        <v>22579</v>
      </c>
      <c r="U538" s="10">
        <v>20936</v>
      </c>
      <c r="V538" s="10">
        <v>20419</v>
      </c>
      <c r="W538" s="10">
        <v>19419</v>
      </c>
      <c r="X538" s="10">
        <v>16384</v>
      </c>
      <c r="Y538" s="10">
        <v>15106</v>
      </c>
      <c r="AB538" s="13">
        <f t="shared" si="64"/>
        <v>5</v>
      </c>
      <c r="AC538" s="5">
        <f t="shared" si="65"/>
        <v>406029</v>
      </c>
      <c r="AD538" s="5">
        <f t="shared" si="66"/>
        <v>123471</v>
      </c>
      <c r="AE538" s="5">
        <f t="shared" si="67"/>
        <v>529500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30784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3">
        <v>44726</v>
      </c>
      <c r="B539" s="10">
        <v>15346</v>
      </c>
      <c r="C539" s="10">
        <v>15290</v>
      </c>
      <c r="D539" s="10">
        <v>15078</v>
      </c>
      <c r="E539" s="10">
        <v>15314</v>
      </c>
      <c r="F539" s="10">
        <v>15291</v>
      </c>
      <c r="G539" s="10">
        <v>15631</v>
      </c>
      <c r="H539" s="10">
        <v>17217</v>
      </c>
      <c r="I539" s="10">
        <v>20194</v>
      </c>
      <c r="J539" s="10">
        <v>24494</v>
      </c>
      <c r="K539" s="10">
        <v>26074</v>
      </c>
      <c r="L539" s="10">
        <v>28194</v>
      </c>
      <c r="M539" s="10">
        <v>28854</v>
      </c>
      <c r="N539" s="10">
        <v>29052</v>
      </c>
      <c r="O539" s="10">
        <v>29188</v>
      </c>
      <c r="P539" s="10">
        <v>29697</v>
      </c>
      <c r="Q539" s="10">
        <v>29181</v>
      </c>
      <c r="R539" s="10">
        <v>27154</v>
      </c>
      <c r="S539" s="10">
        <v>23395</v>
      </c>
      <c r="T539" s="10">
        <v>21782</v>
      </c>
      <c r="U539" s="10">
        <v>20197</v>
      </c>
      <c r="V539" s="10">
        <v>19698</v>
      </c>
      <c r="W539" s="10">
        <v>18733</v>
      </c>
      <c r="X539" s="10">
        <v>16412</v>
      </c>
      <c r="Y539" s="10">
        <v>15266</v>
      </c>
      <c r="AB539" s="13">
        <f t="shared" ref="AB539:AB586" si="72">WEEKDAY(B539,2)</f>
        <v>1</v>
      </c>
      <c r="AC539" s="5">
        <f t="shared" si="65"/>
        <v>0</v>
      </c>
      <c r="AD539" s="5">
        <f t="shared" si="66"/>
        <v>516732</v>
      </c>
      <c r="AE539" s="5">
        <f t="shared" si="67"/>
        <v>516732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29697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3">
        <v>44727</v>
      </c>
      <c r="B540" s="10">
        <v>14593</v>
      </c>
      <c r="C540" s="10">
        <v>14428</v>
      </c>
      <c r="D540" s="10">
        <v>14284</v>
      </c>
      <c r="E540" s="10">
        <v>14276</v>
      </c>
      <c r="F540" s="10">
        <v>14332</v>
      </c>
      <c r="G540" s="10">
        <v>15023</v>
      </c>
      <c r="H540" s="10">
        <v>16503</v>
      </c>
      <c r="I540" s="10">
        <v>20232</v>
      </c>
      <c r="J540" s="10">
        <v>24540</v>
      </c>
      <c r="K540" s="10">
        <v>26122</v>
      </c>
      <c r="L540" s="10">
        <v>28247</v>
      </c>
      <c r="M540" s="10">
        <v>28907</v>
      </c>
      <c r="N540" s="10">
        <v>29106</v>
      </c>
      <c r="O540" s="10">
        <v>29242</v>
      </c>
      <c r="P540" s="10">
        <v>29753</v>
      </c>
      <c r="Q540" s="10">
        <v>29236</v>
      </c>
      <c r="R540" s="10">
        <v>27205</v>
      </c>
      <c r="S540" s="10">
        <v>23438</v>
      </c>
      <c r="T540" s="10">
        <v>21830</v>
      </c>
      <c r="U540" s="10">
        <v>20235</v>
      </c>
      <c r="V540" s="10">
        <v>19735</v>
      </c>
      <c r="W540" s="10">
        <v>18769</v>
      </c>
      <c r="X540" s="10">
        <v>16308</v>
      </c>
      <c r="Y540" s="10">
        <v>15103</v>
      </c>
      <c r="AB540" s="13">
        <f t="shared" si="72"/>
        <v>4</v>
      </c>
      <c r="AC540" s="5">
        <f t="shared" si="65"/>
        <v>392905</v>
      </c>
      <c r="AD540" s="5">
        <f t="shared" si="66"/>
        <v>118542</v>
      </c>
      <c r="AE540" s="5">
        <f t="shared" si="67"/>
        <v>511447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29753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3">
        <v>44728</v>
      </c>
      <c r="B541" s="10">
        <v>14787</v>
      </c>
      <c r="C541" s="10">
        <v>14697</v>
      </c>
      <c r="D541" s="10">
        <v>14567</v>
      </c>
      <c r="E541" s="10">
        <v>14283</v>
      </c>
      <c r="F541" s="10">
        <v>13974</v>
      </c>
      <c r="G541" s="10">
        <v>14952</v>
      </c>
      <c r="H541" s="10">
        <v>16459</v>
      </c>
      <c r="I541" s="10">
        <v>20252</v>
      </c>
      <c r="J541" s="10">
        <v>24564</v>
      </c>
      <c r="K541" s="10">
        <v>26148</v>
      </c>
      <c r="L541" s="10">
        <v>28275</v>
      </c>
      <c r="M541" s="10">
        <v>28937</v>
      </c>
      <c r="N541" s="10">
        <v>29135</v>
      </c>
      <c r="O541" s="10">
        <v>29271</v>
      </c>
      <c r="P541" s="10">
        <v>29782</v>
      </c>
      <c r="Q541" s="10">
        <v>29265</v>
      </c>
      <c r="R541" s="10">
        <v>27231</v>
      </c>
      <c r="S541" s="10">
        <v>23461</v>
      </c>
      <c r="T541" s="10">
        <v>21844</v>
      </c>
      <c r="U541" s="10">
        <v>20255</v>
      </c>
      <c r="V541" s="10">
        <v>19754</v>
      </c>
      <c r="W541" s="10">
        <v>18787</v>
      </c>
      <c r="X541" s="10">
        <v>15851</v>
      </c>
      <c r="Y541" s="10">
        <v>14614</v>
      </c>
      <c r="AB541" s="13">
        <f t="shared" si="72"/>
        <v>2</v>
      </c>
      <c r="AC541" s="5">
        <f t="shared" si="65"/>
        <v>392812</v>
      </c>
      <c r="AD541" s="5">
        <f t="shared" si="66"/>
        <v>118333</v>
      </c>
      <c r="AE541" s="5">
        <f t="shared" si="67"/>
        <v>511145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29782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3">
        <v>44729</v>
      </c>
      <c r="B542" s="10">
        <v>14160</v>
      </c>
      <c r="C542" s="10">
        <v>13749</v>
      </c>
      <c r="D542" s="10">
        <v>14150</v>
      </c>
      <c r="E542" s="10">
        <v>13823</v>
      </c>
      <c r="F542" s="10">
        <v>14436</v>
      </c>
      <c r="G542" s="10">
        <v>14917</v>
      </c>
      <c r="H542" s="10">
        <v>16239</v>
      </c>
      <c r="I542" s="10">
        <v>20283</v>
      </c>
      <c r="J542" s="10">
        <v>24602</v>
      </c>
      <c r="K542" s="10">
        <v>26189</v>
      </c>
      <c r="L542" s="10">
        <v>28319</v>
      </c>
      <c r="M542" s="10">
        <v>28981</v>
      </c>
      <c r="N542" s="10">
        <v>29180</v>
      </c>
      <c r="O542" s="10">
        <v>29316</v>
      </c>
      <c r="P542" s="10">
        <v>29827</v>
      </c>
      <c r="Q542" s="10">
        <v>29309</v>
      </c>
      <c r="R542" s="10">
        <v>27273</v>
      </c>
      <c r="S542" s="10">
        <v>23497</v>
      </c>
      <c r="T542" s="10">
        <v>21877</v>
      </c>
      <c r="U542" s="10">
        <v>20285</v>
      </c>
      <c r="V542" s="10">
        <v>19784</v>
      </c>
      <c r="W542" s="10">
        <v>18815</v>
      </c>
      <c r="X542" s="10">
        <v>15875</v>
      </c>
      <c r="Y542" s="10">
        <v>14779</v>
      </c>
      <c r="AB542" s="13">
        <f t="shared" si="72"/>
        <v>5</v>
      </c>
      <c r="AC542" s="5">
        <f t="shared" si="65"/>
        <v>393412</v>
      </c>
      <c r="AD542" s="5">
        <f t="shared" si="66"/>
        <v>116253</v>
      </c>
      <c r="AE542" s="5">
        <f t="shared" si="67"/>
        <v>509665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29827</v>
      </c>
      <c r="AK542" s="12">
        <f t="shared" si="71"/>
        <v>15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3">
        <v>44730</v>
      </c>
      <c r="B543" s="10">
        <v>12929</v>
      </c>
      <c r="C543" s="10">
        <v>12886</v>
      </c>
      <c r="D543" s="10">
        <v>12376</v>
      </c>
      <c r="E543" s="10">
        <v>12367</v>
      </c>
      <c r="F543" s="10">
        <v>12589</v>
      </c>
      <c r="G543" s="10">
        <v>13183</v>
      </c>
      <c r="H543" s="10">
        <v>14271</v>
      </c>
      <c r="I543" s="10">
        <v>17503</v>
      </c>
      <c r="J543" s="10">
        <v>20905</v>
      </c>
      <c r="K543" s="10">
        <v>22688</v>
      </c>
      <c r="L543" s="10">
        <v>24526</v>
      </c>
      <c r="M543" s="10">
        <v>25352</v>
      </c>
      <c r="N543" s="10">
        <v>25260</v>
      </c>
      <c r="O543" s="10">
        <v>25194</v>
      </c>
      <c r="P543" s="10">
        <v>25255</v>
      </c>
      <c r="Q543" s="10">
        <v>24787</v>
      </c>
      <c r="R543" s="10">
        <v>23499</v>
      </c>
      <c r="S543" s="10">
        <v>20862</v>
      </c>
      <c r="T543" s="10">
        <v>19704</v>
      </c>
      <c r="U543" s="10">
        <v>18218</v>
      </c>
      <c r="V543" s="10">
        <v>17729</v>
      </c>
      <c r="W543" s="10">
        <v>16989</v>
      </c>
      <c r="X543" s="10">
        <v>14531</v>
      </c>
      <c r="Y543" s="10">
        <v>13552</v>
      </c>
      <c r="AB543" s="13">
        <f t="shared" si="72"/>
        <v>6</v>
      </c>
      <c r="AC543" s="5">
        <f t="shared" si="65"/>
        <v>343002</v>
      </c>
      <c r="AD543" s="5">
        <f t="shared" si="66"/>
        <v>104153</v>
      </c>
      <c r="AE543" s="5">
        <f t="shared" si="67"/>
        <v>447155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25352</v>
      </c>
      <c r="AK543" s="12">
        <f t="shared" si="71"/>
        <v>12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3">
        <v>44731</v>
      </c>
      <c r="B544" s="10">
        <v>14807</v>
      </c>
      <c r="C544" s="10">
        <v>14673</v>
      </c>
      <c r="D544" s="10">
        <v>14327</v>
      </c>
      <c r="E544" s="10">
        <v>14225</v>
      </c>
      <c r="F544" s="10">
        <v>14495</v>
      </c>
      <c r="G544" s="10">
        <v>15178</v>
      </c>
      <c r="H544" s="10">
        <v>16432</v>
      </c>
      <c r="I544" s="10">
        <v>20153</v>
      </c>
      <c r="J544" s="10">
        <v>24071</v>
      </c>
      <c r="K544" s="10">
        <v>26125</v>
      </c>
      <c r="L544" s="10">
        <v>28241</v>
      </c>
      <c r="M544" s="10">
        <v>29193</v>
      </c>
      <c r="N544" s="10">
        <v>29087</v>
      </c>
      <c r="O544" s="10">
        <v>29010</v>
      </c>
      <c r="P544" s="10">
        <v>29081</v>
      </c>
      <c r="Q544" s="10">
        <v>28542</v>
      </c>
      <c r="R544" s="10">
        <v>27058</v>
      </c>
      <c r="S544" s="10">
        <v>24022</v>
      </c>
      <c r="T544" s="10">
        <v>22688</v>
      </c>
      <c r="U544" s="10">
        <v>20978</v>
      </c>
      <c r="V544" s="10">
        <v>20414</v>
      </c>
      <c r="W544" s="10">
        <v>19562</v>
      </c>
      <c r="X544" s="10">
        <v>16731</v>
      </c>
      <c r="Y544" s="10">
        <v>15604</v>
      </c>
      <c r="AB544" s="13">
        <f t="shared" si="72"/>
        <v>1</v>
      </c>
      <c r="AC544" s="5">
        <f t="shared" si="65"/>
        <v>0</v>
      </c>
      <c r="AD544" s="5">
        <f t="shared" si="66"/>
        <v>514697</v>
      </c>
      <c r="AE544" s="5">
        <f t="shared" si="67"/>
        <v>514697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29193</v>
      </c>
      <c r="AK544" s="12">
        <f t="shared" si="71"/>
        <v>12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3">
        <v>44732</v>
      </c>
      <c r="B545" s="10">
        <v>14701</v>
      </c>
      <c r="C545" s="10">
        <v>14714</v>
      </c>
      <c r="D545" s="10">
        <v>14522</v>
      </c>
      <c r="E545" s="10">
        <v>14769</v>
      </c>
      <c r="F545" s="10">
        <v>14923</v>
      </c>
      <c r="G545" s="10">
        <v>15583</v>
      </c>
      <c r="H545" s="10">
        <v>16690</v>
      </c>
      <c r="I545" s="10">
        <v>20847</v>
      </c>
      <c r="J545" s="10">
        <v>25286</v>
      </c>
      <c r="K545" s="10">
        <v>26916</v>
      </c>
      <c r="L545" s="10">
        <v>29106</v>
      </c>
      <c r="M545" s="10">
        <v>29786</v>
      </c>
      <c r="N545" s="10">
        <v>29990</v>
      </c>
      <c r="O545" s="10">
        <v>30130</v>
      </c>
      <c r="P545" s="10">
        <v>30656</v>
      </c>
      <c r="Q545" s="10">
        <v>30123</v>
      </c>
      <c r="R545" s="10">
        <v>28030</v>
      </c>
      <c r="S545" s="10">
        <v>24150</v>
      </c>
      <c r="T545" s="10">
        <v>22485</v>
      </c>
      <c r="U545" s="10">
        <v>20849</v>
      </c>
      <c r="V545" s="10">
        <v>20334</v>
      </c>
      <c r="W545" s="10">
        <v>19338</v>
      </c>
      <c r="X545" s="10">
        <v>16316</v>
      </c>
      <c r="Y545" s="10">
        <v>15044</v>
      </c>
      <c r="AB545" s="13">
        <f t="shared" si="72"/>
        <v>7</v>
      </c>
      <c r="AC545" s="5">
        <f t="shared" si="65"/>
        <v>0</v>
      </c>
      <c r="AD545" s="5">
        <f t="shared" si="66"/>
        <v>525288</v>
      </c>
      <c r="AE545" s="5">
        <f t="shared" si="67"/>
        <v>525288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30656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3">
        <v>44733</v>
      </c>
      <c r="B546" s="10">
        <v>14673</v>
      </c>
      <c r="C546" s="10">
        <v>14577</v>
      </c>
      <c r="D546" s="10">
        <v>14541</v>
      </c>
      <c r="E546" s="10">
        <v>14675</v>
      </c>
      <c r="F546" s="10">
        <v>14748</v>
      </c>
      <c r="G546" s="10">
        <v>15477</v>
      </c>
      <c r="H546" s="10">
        <v>17104</v>
      </c>
      <c r="I546" s="10">
        <v>21364</v>
      </c>
      <c r="J546" s="10">
        <v>25913</v>
      </c>
      <c r="K546" s="10">
        <v>27583</v>
      </c>
      <c r="L546" s="10">
        <v>29827</v>
      </c>
      <c r="M546" s="10">
        <v>30524</v>
      </c>
      <c r="N546" s="10">
        <v>30733</v>
      </c>
      <c r="O546" s="10">
        <v>30877</v>
      </c>
      <c r="P546" s="10">
        <v>31416</v>
      </c>
      <c r="Q546" s="10">
        <v>30870</v>
      </c>
      <c r="R546" s="10">
        <v>28726</v>
      </c>
      <c r="S546" s="10">
        <v>24749</v>
      </c>
      <c r="T546" s="10">
        <v>23043</v>
      </c>
      <c r="U546" s="10">
        <v>21367</v>
      </c>
      <c r="V546" s="10">
        <v>20839</v>
      </c>
      <c r="W546" s="10">
        <v>19818</v>
      </c>
      <c r="X546" s="10">
        <v>16721</v>
      </c>
      <c r="Y546" s="10">
        <v>15417</v>
      </c>
      <c r="AB546" s="13">
        <f t="shared" si="72"/>
        <v>7</v>
      </c>
      <c r="AC546" s="5">
        <f t="shared" si="65"/>
        <v>0</v>
      </c>
      <c r="AD546" s="5">
        <f t="shared" si="66"/>
        <v>535582</v>
      </c>
      <c r="AE546" s="5">
        <f t="shared" si="67"/>
        <v>535582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31416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3">
        <v>44734</v>
      </c>
      <c r="B547" s="10">
        <v>14997</v>
      </c>
      <c r="C547" s="10">
        <v>14788</v>
      </c>
      <c r="D547" s="10">
        <v>14964</v>
      </c>
      <c r="E547" s="10">
        <v>15011</v>
      </c>
      <c r="F547" s="10">
        <v>15135</v>
      </c>
      <c r="G547" s="10">
        <v>15691</v>
      </c>
      <c r="H547" s="10">
        <v>17268</v>
      </c>
      <c r="I547" s="10">
        <v>21568</v>
      </c>
      <c r="J547" s="10">
        <v>26161</v>
      </c>
      <c r="K547" s="10">
        <v>27847</v>
      </c>
      <c r="L547" s="10">
        <v>30112</v>
      </c>
      <c r="M547" s="10">
        <v>30816</v>
      </c>
      <c r="N547" s="10">
        <v>31028</v>
      </c>
      <c r="O547" s="10">
        <v>31172</v>
      </c>
      <c r="P547" s="10">
        <v>31717</v>
      </c>
      <c r="Q547" s="10">
        <v>31166</v>
      </c>
      <c r="R547" s="10">
        <v>29001</v>
      </c>
      <c r="S547" s="10">
        <v>24986</v>
      </c>
      <c r="T547" s="10">
        <v>23264</v>
      </c>
      <c r="U547" s="10">
        <v>21571</v>
      </c>
      <c r="V547" s="10">
        <v>21038</v>
      </c>
      <c r="W547" s="10">
        <v>20008</v>
      </c>
      <c r="X547" s="10">
        <v>16882</v>
      </c>
      <c r="Y547" s="10">
        <v>15564</v>
      </c>
      <c r="AB547" s="13">
        <f t="shared" si="72"/>
        <v>2</v>
      </c>
      <c r="AC547" s="5">
        <f t="shared" si="65"/>
        <v>418337</v>
      </c>
      <c r="AD547" s="5">
        <f t="shared" si="66"/>
        <v>123418</v>
      </c>
      <c r="AE547" s="5">
        <f t="shared" si="67"/>
        <v>541755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31717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3">
        <v>44735</v>
      </c>
      <c r="B548" s="10">
        <v>15490</v>
      </c>
      <c r="C548" s="10">
        <v>15341</v>
      </c>
      <c r="D548" s="10">
        <v>15093</v>
      </c>
      <c r="E548" s="10">
        <v>14974</v>
      </c>
      <c r="F548" s="10">
        <v>15303</v>
      </c>
      <c r="G548" s="10">
        <v>16348</v>
      </c>
      <c r="H548" s="10">
        <v>18067</v>
      </c>
      <c r="I548" s="10">
        <v>22566</v>
      </c>
      <c r="J548" s="10">
        <v>27371</v>
      </c>
      <c r="K548" s="10">
        <v>29136</v>
      </c>
      <c r="L548" s="10">
        <v>31505</v>
      </c>
      <c r="M548" s="10">
        <v>32242</v>
      </c>
      <c r="N548" s="10">
        <v>32463</v>
      </c>
      <c r="O548" s="10">
        <v>32615</v>
      </c>
      <c r="P548" s="10">
        <v>33184</v>
      </c>
      <c r="Q548" s="10">
        <v>32608</v>
      </c>
      <c r="R548" s="10">
        <v>30343</v>
      </c>
      <c r="S548" s="10">
        <v>26142</v>
      </c>
      <c r="T548" s="10">
        <v>24340</v>
      </c>
      <c r="U548" s="10">
        <v>22569</v>
      </c>
      <c r="V548" s="10">
        <v>22012</v>
      </c>
      <c r="W548" s="10">
        <v>20933</v>
      </c>
      <c r="X548" s="10">
        <v>17662</v>
      </c>
      <c r="Y548" s="10">
        <v>16284</v>
      </c>
      <c r="AB548" s="13">
        <f t="shared" si="72"/>
        <v>5</v>
      </c>
      <c r="AC548" s="5">
        <f t="shared" si="65"/>
        <v>437691</v>
      </c>
      <c r="AD548" s="5">
        <f t="shared" si="66"/>
        <v>126900</v>
      </c>
      <c r="AE548" s="5">
        <f t="shared" si="67"/>
        <v>564591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33184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3">
        <v>44736</v>
      </c>
      <c r="B549" s="10">
        <v>15313</v>
      </c>
      <c r="C549" s="10">
        <v>14959</v>
      </c>
      <c r="D549" s="10">
        <v>15290</v>
      </c>
      <c r="E549" s="10">
        <v>15238</v>
      </c>
      <c r="F549" s="10">
        <v>15272</v>
      </c>
      <c r="G549" s="10">
        <v>15857</v>
      </c>
      <c r="H549" s="10">
        <v>17525</v>
      </c>
      <c r="I549" s="10">
        <v>21888</v>
      </c>
      <c r="J549" s="10">
        <v>26550</v>
      </c>
      <c r="K549" s="10">
        <v>28261</v>
      </c>
      <c r="L549" s="10">
        <v>30560</v>
      </c>
      <c r="M549" s="10">
        <v>31275</v>
      </c>
      <c r="N549" s="10">
        <v>31490</v>
      </c>
      <c r="O549" s="10">
        <v>31637</v>
      </c>
      <c r="P549" s="10">
        <v>32190</v>
      </c>
      <c r="Q549" s="10">
        <v>31630</v>
      </c>
      <c r="R549" s="10">
        <v>29433</v>
      </c>
      <c r="S549" s="10">
        <v>25358</v>
      </c>
      <c r="T549" s="10">
        <v>23610</v>
      </c>
      <c r="U549" s="10">
        <v>21893</v>
      </c>
      <c r="V549" s="10">
        <v>21351</v>
      </c>
      <c r="W549" s="10">
        <v>20306</v>
      </c>
      <c r="X549" s="10">
        <v>17843</v>
      </c>
      <c r="Y549" s="10">
        <v>16154</v>
      </c>
      <c r="AB549" s="13">
        <f t="shared" si="72"/>
        <v>3</v>
      </c>
      <c r="AC549" s="5">
        <f t="shared" si="65"/>
        <v>425275</v>
      </c>
      <c r="AD549" s="5">
        <f t="shared" si="66"/>
        <v>125608</v>
      </c>
      <c r="AE549" s="5">
        <f t="shared" si="67"/>
        <v>550883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32190</v>
      </c>
      <c r="AK549" s="12">
        <f t="shared" si="71"/>
        <v>15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3">
        <v>44737</v>
      </c>
      <c r="B550" s="10">
        <v>15988</v>
      </c>
      <c r="C550" s="10">
        <v>15615</v>
      </c>
      <c r="D550" s="10">
        <v>15326</v>
      </c>
      <c r="E550" s="10">
        <v>15046</v>
      </c>
      <c r="F550" s="10">
        <v>15047</v>
      </c>
      <c r="G550" s="10">
        <v>15357</v>
      </c>
      <c r="H550" s="10">
        <v>16625</v>
      </c>
      <c r="I550" s="10">
        <v>20390</v>
      </c>
      <c r="J550" s="10">
        <v>24354</v>
      </c>
      <c r="K550" s="10">
        <v>26432</v>
      </c>
      <c r="L550" s="10">
        <v>28573</v>
      </c>
      <c r="M550" s="10">
        <v>29537</v>
      </c>
      <c r="N550" s="10">
        <v>29429</v>
      </c>
      <c r="O550" s="10">
        <v>29574</v>
      </c>
      <c r="P550" s="10">
        <v>29424</v>
      </c>
      <c r="Q550" s="10">
        <v>29868</v>
      </c>
      <c r="R550" s="10">
        <v>28917</v>
      </c>
      <c r="S550" s="10">
        <v>27550</v>
      </c>
      <c r="T550" s="10">
        <v>25513</v>
      </c>
      <c r="U550" s="10">
        <v>23119</v>
      </c>
      <c r="V550" s="10">
        <v>22089</v>
      </c>
      <c r="W550" s="10">
        <v>21810</v>
      </c>
      <c r="X550" s="10">
        <v>20081</v>
      </c>
      <c r="Y550" s="10">
        <v>18620</v>
      </c>
      <c r="AB550" s="13">
        <f t="shared" si="72"/>
        <v>6</v>
      </c>
      <c r="AC550" s="5">
        <f t="shared" si="65"/>
        <v>416660</v>
      </c>
      <c r="AD550" s="5">
        <f t="shared" si="66"/>
        <v>127624</v>
      </c>
      <c r="AE550" s="5">
        <f t="shared" si="67"/>
        <v>544284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29868</v>
      </c>
      <c r="AK550" s="12">
        <f t="shared" si="71"/>
        <v>16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3">
        <v>44738</v>
      </c>
      <c r="B551" s="10">
        <v>18455</v>
      </c>
      <c r="C551" s="10">
        <v>18219</v>
      </c>
      <c r="D551" s="10">
        <v>17666</v>
      </c>
      <c r="E551" s="10">
        <v>17402</v>
      </c>
      <c r="F551" s="10">
        <v>16702</v>
      </c>
      <c r="G551" s="10">
        <v>16176</v>
      </c>
      <c r="H551" s="10">
        <v>16696</v>
      </c>
      <c r="I551" s="10">
        <v>20477</v>
      </c>
      <c r="J551" s="10">
        <v>24458</v>
      </c>
      <c r="K551" s="10">
        <v>26545</v>
      </c>
      <c r="L551" s="10">
        <v>28695</v>
      </c>
      <c r="M551" s="10">
        <v>29663</v>
      </c>
      <c r="N551" s="10">
        <v>29725</v>
      </c>
      <c r="O551" s="10">
        <v>31092</v>
      </c>
      <c r="P551" s="10">
        <v>31482</v>
      </c>
      <c r="Q551" s="10">
        <v>30923</v>
      </c>
      <c r="R551" s="10">
        <v>30660</v>
      </c>
      <c r="S551" s="10">
        <v>28097</v>
      </c>
      <c r="T551" s="10">
        <v>26798</v>
      </c>
      <c r="U551" s="10">
        <v>23699</v>
      </c>
      <c r="V551" s="10">
        <v>22588</v>
      </c>
      <c r="W551" s="10">
        <v>21806</v>
      </c>
      <c r="X551" s="10">
        <v>19273</v>
      </c>
      <c r="Y551" s="10">
        <v>18597</v>
      </c>
      <c r="AB551" s="13">
        <f t="shared" si="72"/>
        <v>2</v>
      </c>
      <c r="AC551" s="5">
        <f t="shared" si="65"/>
        <v>425981</v>
      </c>
      <c r="AD551" s="5">
        <f t="shared" si="66"/>
        <v>139913</v>
      </c>
      <c r="AE551" s="5">
        <f t="shared" si="67"/>
        <v>565894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31482</v>
      </c>
      <c r="AK551" s="12">
        <f t="shared" si="71"/>
        <v>15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3">
        <v>44739</v>
      </c>
      <c r="B552" s="10">
        <v>18520</v>
      </c>
      <c r="C552" s="10">
        <v>18374</v>
      </c>
      <c r="D552" s="10">
        <v>18139</v>
      </c>
      <c r="E552" s="10">
        <v>17341</v>
      </c>
      <c r="F552" s="10">
        <v>17230</v>
      </c>
      <c r="G552" s="10">
        <v>17807</v>
      </c>
      <c r="H552" s="10">
        <v>19097</v>
      </c>
      <c r="I552" s="10">
        <v>22606</v>
      </c>
      <c r="J552" s="10">
        <v>27420</v>
      </c>
      <c r="K552" s="10">
        <v>29189</v>
      </c>
      <c r="L552" s="10">
        <v>31563</v>
      </c>
      <c r="M552" s="10">
        <v>32531</v>
      </c>
      <c r="N552" s="10">
        <v>32523</v>
      </c>
      <c r="O552" s="10">
        <v>33042</v>
      </c>
      <c r="P552" s="10">
        <v>33645</v>
      </c>
      <c r="Q552" s="10">
        <v>32667</v>
      </c>
      <c r="R552" s="10">
        <v>30398</v>
      </c>
      <c r="S552" s="10">
        <v>26431</v>
      </c>
      <c r="T552" s="10">
        <v>24827</v>
      </c>
      <c r="U552" s="10">
        <v>22610</v>
      </c>
      <c r="V552" s="10">
        <v>22051</v>
      </c>
      <c r="W552" s="10">
        <v>20971</v>
      </c>
      <c r="X552" s="10">
        <v>18305</v>
      </c>
      <c r="Y552" s="10">
        <v>16750</v>
      </c>
      <c r="AB552" s="13">
        <f t="shared" si="72"/>
        <v>4</v>
      </c>
      <c r="AC552" s="5">
        <f t="shared" si="65"/>
        <v>440779</v>
      </c>
      <c r="AD552" s="5">
        <f t="shared" si="66"/>
        <v>143258</v>
      </c>
      <c r="AE552" s="5">
        <f t="shared" si="67"/>
        <v>584037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33645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3">
        <v>44740</v>
      </c>
      <c r="B553" s="10">
        <v>17226</v>
      </c>
      <c r="C553" s="10">
        <v>16928</v>
      </c>
      <c r="D553" s="10">
        <v>16599</v>
      </c>
      <c r="E553" s="10">
        <v>16662</v>
      </c>
      <c r="F553" s="10">
        <v>16508</v>
      </c>
      <c r="G553" s="10">
        <v>16732</v>
      </c>
      <c r="H553" s="10">
        <v>18416</v>
      </c>
      <c r="I553" s="10">
        <v>22752</v>
      </c>
      <c r="J553" s="10">
        <v>27597</v>
      </c>
      <c r="K553" s="10">
        <v>29377</v>
      </c>
      <c r="L553" s="10">
        <v>31766</v>
      </c>
      <c r="M553" s="10">
        <v>32510</v>
      </c>
      <c r="N553" s="10">
        <v>32732</v>
      </c>
      <c r="O553" s="10">
        <v>32886</v>
      </c>
      <c r="P553" s="10">
        <v>33460</v>
      </c>
      <c r="Q553" s="10">
        <v>32878</v>
      </c>
      <c r="R553" s="10">
        <v>30594</v>
      </c>
      <c r="S553" s="10">
        <v>26663</v>
      </c>
      <c r="T553" s="10">
        <v>25326</v>
      </c>
      <c r="U553" s="10">
        <v>22826</v>
      </c>
      <c r="V553" s="10">
        <v>22194</v>
      </c>
      <c r="W553" s="10">
        <v>21107</v>
      </c>
      <c r="X553" s="10">
        <v>18318</v>
      </c>
      <c r="Y553" s="10">
        <v>16884</v>
      </c>
      <c r="AB553" s="13">
        <f t="shared" si="72"/>
        <v>5</v>
      </c>
      <c r="AC553" s="5">
        <f t="shared" si="65"/>
        <v>442986</v>
      </c>
      <c r="AD553" s="5">
        <f t="shared" si="66"/>
        <v>135955</v>
      </c>
      <c r="AE553" s="5">
        <f t="shared" si="67"/>
        <v>578941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33460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3">
        <v>44741</v>
      </c>
      <c r="B554" s="10">
        <v>16222</v>
      </c>
      <c r="C554" s="10">
        <v>16027</v>
      </c>
      <c r="D554" s="10">
        <v>16066</v>
      </c>
      <c r="E554" s="10">
        <v>15729</v>
      </c>
      <c r="F554" s="10">
        <v>15683</v>
      </c>
      <c r="G554" s="10">
        <v>16494</v>
      </c>
      <c r="H554" s="10">
        <v>18229</v>
      </c>
      <c r="I554" s="10">
        <v>22768</v>
      </c>
      <c r="J554" s="10">
        <v>27616</v>
      </c>
      <c r="K554" s="10">
        <v>29396</v>
      </c>
      <c r="L554" s="10">
        <v>31787</v>
      </c>
      <c r="M554" s="10">
        <v>32531</v>
      </c>
      <c r="N554" s="10">
        <v>32755</v>
      </c>
      <c r="O554" s="10">
        <v>32909</v>
      </c>
      <c r="P554" s="10">
        <v>33483</v>
      </c>
      <c r="Q554" s="10">
        <v>32901</v>
      </c>
      <c r="R554" s="10">
        <v>30616</v>
      </c>
      <c r="S554" s="10">
        <v>26842</v>
      </c>
      <c r="T554" s="10">
        <v>25469</v>
      </c>
      <c r="U554" s="10">
        <v>23439</v>
      </c>
      <c r="V554" s="10">
        <v>22210</v>
      </c>
      <c r="W554" s="10">
        <v>22012</v>
      </c>
      <c r="X554" s="10">
        <v>19317</v>
      </c>
      <c r="Y554" s="10">
        <v>18031</v>
      </c>
      <c r="AB554" s="13">
        <f t="shared" si="72"/>
        <v>2</v>
      </c>
      <c r="AC554" s="5">
        <f t="shared" si="65"/>
        <v>446051</v>
      </c>
      <c r="AD554" s="5">
        <f t="shared" si="66"/>
        <v>132481</v>
      </c>
      <c r="AE554" s="5">
        <f t="shared" si="67"/>
        <v>578532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33483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3">
        <v>44742</v>
      </c>
      <c r="B555" s="10">
        <v>16051</v>
      </c>
      <c r="C555" s="10">
        <v>16135</v>
      </c>
      <c r="D555" s="10">
        <v>16407</v>
      </c>
      <c r="E555" s="10">
        <v>15913</v>
      </c>
      <c r="F555" s="10">
        <v>15905</v>
      </c>
      <c r="G555" s="10">
        <v>16254</v>
      </c>
      <c r="H555" s="10">
        <v>18011</v>
      </c>
      <c r="I555" s="10">
        <v>22104</v>
      </c>
      <c r="J555" s="10">
        <v>26811</v>
      </c>
      <c r="K555" s="10">
        <v>28540</v>
      </c>
      <c r="L555" s="10">
        <v>30861</v>
      </c>
      <c r="M555" s="10">
        <v>31583</v>
      </c>
      <c r="N555" s="10">
        <v>31800</v>
      </c>
      <c r="O555" s="10">
        <v>31950</v>
      </c>
      <c r="P555" s="10">
        <v>32516</v>
      </c>
      <c r="Q555" s="10">
        <v>31951</v>
      </c>
      <c r="R555" s="10">
        <v>29732</v>
      </c>
      <c r="S555" s="10">
        <v>25635</v>
      </c>
      <c r="T555" s="10">
        <v>24064</v>
      </c>
      <c r="U555" s="10">
        <v>22118</v>
      </c>
      <c r="V555" s="10">
        <v>21571</v>
      </c>
      <c r="W555" s="10">
        <v>20515</v>
      </c>
      <c r="X555" s="10">
        <v>17920</v>
      </c>
      <c r="Y555" s="10">
        <v>16525</v>
      </c>
      <c r="AB555" s="13">
        <f t="shared" si="72"/>
        <v>6</v>
      </c>
      <c r="AC555" s="5">
        <f t="shared" si="65"/>
        <v>429671</v>
      </c>
      <c r="AD555" s="5">
        <f t="shared" si="66"/>
        <v>131201</v>
      </c>
      <c r="AE555" s="5">
        <f t="shared" si="67"/>
        <v>560872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32516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3">
        <v>44743</v>
      </c>
      <c r="B556" s="10">
        <v>16231</v>
      </c>
      <c r="C556" s="10">
        <v>15894</v>
      </c>
      <c r="D556" s="10">
        <v>16003</v>
      </c>
      <c r="E556" s="10">
        <v>15463</v>
      </c>
      <c r="F556" s="10">
        <v>15707</v>
      </c>
      <c r="G556" s="10">
        <v>16615</v>
      </c>
      <c r="H556" s="10">
        <v>18420</v>
      </c>
      <c r="I556" s="10">
        <v>23043</v>
      </c>
      <c r="J556" s="10">
        <v>28600</v>
      </c>
      <c r="K556" s="10">
        <v>30853</v>
      </c>
      <c r="L556" s="10">
        <v>33423</v>
      </c>
      <c r="M556" s="10">
        <v>34299</v>
      </c>
      <c r="N556" s="10">
        <v>34541</v>
      </c>
      <c r="O556" s="10">
        <v>35663</v>
      </c>
      <c r="P556" s="10">
        <v>34789</v>
      </c>
      <c r="Q556" s="10">
        <v>34948</v>
      </c>
      <c r="R556" s="10">
        <v>32449</v>
      </c>
      <c r="S556" s="10">
        <v>27858</v>
      </c>
      <c r="T556" s="10">
        <v>26333</v>
      </c>
      <c r="U556" s="10">
        <v>24271</v>
      </c>
      <c r="V556" s="10">
        <v>23983</v>
      </c>
      <c r="W556" s="10">
        <v>22508</v>
      </c>
      <c r="X556" s="10">
        <v>19671</v>
      </c>
      <c r="Y556" s="10">
        <v>18686</v>
      </c>
      <c r="AB556" s="13">
        <f t="shared" si="72"/>
        <v>4</v>
      </c>
      <c r="AC556" s="5">
        <f t="shared" si="65"/>
        <v>467232</v>
      </c>
      <c r="AD556" s="5">
        <f t="shared" si="66"/>
        <v>133019</v>
      </c>
      <c r="AE556" s="5">
        <f t="shared" si="67"/>
        <v>600251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35663</v>
      </c>
      <c r="AK556" s="12">
        <f t="shared" si="71"/>
        <v>14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3">
        <v>44744</v>
      </c>
      <c r="B557" s="10">
        <v>17310</v>
      </c>
      <c r="C557" s="10">
        <v>16727</v>
      </c>
      <c r="D557" s="10">
        <v>16985</v>
      </c>
      <c r="E557" s="10">
        <v>16552</v>
      </c>
      <c r="F557" s="10">
        <v>16780</v>
      </c>
      <c r="G557" s="10">
        <v>16430</v>
      </c>
      <c r="H557" s="10">
        <v>17769</v>
      </c>
      <c r="I557" s="10">
        <v>21844</v>
      </c>
      <c r="J557" s="10">
        <v>26704</v>
      </c>
      <c r="K557" s="10">
        <v>29169</v>
      </c>
      <c r="L557" s="10">
        <v>31580</v>
      </c>
      <c r="M557" s="10">
        <v>32747</v>
      </c>
      <c r="N557" s="10">
        <v>32623</v>
      </c>
      <c r="O557" s="10">
        <v>33558</v>
      </c>
      <c r="P557" s="10">
        <v>32664</v>
      </c>
      <c r="Q557" s="10">
        <v>32527</v>
      </c>
      <c r="R557" s="10">
        <v>30598</v>
      </c>
      <c r="S557" s="10">
        <v>26862</v>
      </c>
      <c r="T557" s="10">
        <v>25093</v>
      </c>
      <c r="U557" s="10">
        <v>23628</v>
      </c>
      <c r="V557" s="10">
        <v>23256</v>
      </c>
      <c r="W557" s="10">
        <v>21879</v>
      </c>
      <c r="X557" s="10">
        <v>19219</v>
      </c>
      <c r="Y557" s="10">
        <v>17668</v>
      </c>
      <c r="AB557" s="13">
        <f t="shared" si="72"/>
        <v>5</v>
      </c>
      <c r="AC557" s="5">
        <f t="shared" si="65"/>
        <v>443951</v>
      </c>
      <c r="AD557" s="5">
        <f t="shared" si="66"/>
        <v>136221</v>
      </c>
      <c r="AE557" s="5">
        <f t="shared" si="67"/>
        <v>580172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33558</v>
      </c>
      <c r="AK557" s="12">
        <f t="shared" si="71"/>
        <v>14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3">
        <v>44745</v>
      </c>
      <c r="B558" s="10">
        <v>16711</v>
      </c>
      <c r="C558" s="10">
        <v>15914</v>
      </c>
      <c r="D558" s="10">
        <v>16146</v>
      </c>
      <c r="E558" s="10">
        <v>15660</v>
      </c>
      <c r="F558" s="10">
        <v>15561</v>
      </c>
      <c r="G558" s="10">
        <v>16172</v>
      </c>
      <c r="H558" s="10">
        <v>17768</v>
      </c>
      <c r="I558" s="10">
        <v>21843</v>
      </c>
      <c r="J558" s="10">
        <v>26703</v>
      </c>
      <c r="K558" s="10">
        <v>29167</v>
      </c>
      <c r="L558" s="10">
        <v>31577</v>
      </c>
      <c r="M558" s="10">
        <v>32745</v>
      </c>
      <c r="N558" s="10">
        <v>32621</v>
      </c>
      <c r="O558" s="10">
        <v>33556</v>
      </c>
      <c r="P558" s="10">
        <v>32662</v>
      </c>
      <c r="Q558" s="10">
        <v>32524</v>
      </c>
      <c r="R558" s="10">
        <v>30596</v>
      </c>
      <c r="S558" s="10">
        <v>26861</v>
      </c>
      <c r="T558" s="10">
        <v>24998</v>
      </c>
      <c r="U558" s="10">
        <v>23272</v>
      </c>
      <c r="V558" s="10">
        <v>23254</v>
      </c>
      <c r="W558" s="10">
        <v>21878</v>
      </c>
      <c r="X558" s="10">
        <v>19106</v>
      </c>
      <c r="Y558" s="10">
        <v>17679</v>
      </c>
      <c r="AB558" s="13">
        <f t="shared" si="72"/>
        <v>1</v>
      </c>
      <c r="AC558" s="5">
        <f t="shared" si="65"/>
        <v>0</v>
      </c>
      <c r="AD558" s="5">
        <f t="shared" si="66"/>
        <v>574974</v>
      </c>
      <c r="AE558" s="5">
        <f t="shared" si="67"/>
        <v>574974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33556</v>
      </c>
      <c r="AK558" s="12">
        <f t="shared" si="71"/>
        <v>14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3">
        <v>44746</v>
      </c>
      <c r="B559" s="10">
        <v>16662</v>
      </c>
      <c r="C559" s="10">
        <v>16092</v>
      </c>
      <c r="D559" s="10">
        <v>16370</v>
      </c>
      <c r="E559" s="10">
        <v>15788</v>
      </c>
      <c r="F559" s="10">
        <v>15703</v>
      </c>
      <c r="G559" s="10">
        <v>16173</v>
      </c>
      <c r="H559" s="10">
        <v>17768</v>
      </c>
      <c r="I559" s="10">
        <v>21844</v>
      </c>
      <c r="J559" s="10">
        <v>26703</v>
      </c>
      <c r="K559" s="10">
        <v>29167</v>
      </c>
      <c r="L559" s="10">
        <v>31578</v>
      </c>
      <c r="M559" s="10">
        <v>32745</v>
      </c>
      <c r="N559" s="10">
        <v>32621</v>
      </c>
      <c r="O559" s="10">
        <v>33556</v>
      </c>
      <c r="P559" s="10">
        <v>32663</v>
      </c>
      <c r="Q559" s="10">
        <v>32525</v>
      </c>
      <c r="R559" s="10">
        <v>30597</v>
      </c>
      <c r="S559" s="10">
        <v>26861</v>
      </c>
      <c r="T559" s="10">
        <v>24999</v>
      </c>
      <c r="U559" s="10">
        <v>23272</v>
      </c>
      <c r="V559" s="10">
        <v>23254</v>
      </c>
      <c r="W559" s="10">
        <v>21878</v>
      </c>
      <c r="X559" s="10">
        <v>19106</v>
      </c>
      <c r="Y559" s="10">
        <v>17417</v>
      </c>
      <c r="AB559" s="13">
        <v>8</v>
      </c>
      <c r="AC559" s="5">
        <f t="shared" si="65"/>
        <v>0</v>
      </c>
      <c r="AD559" s="5">
        <f t="shared" si="66"/>
        <v>575342</v>
      </c>
      <c r="AE559" s="5">
        <f t="shared" si="67"/>
        <v>575342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33556</v>
      </c>
      <c r="AK559" s="12">
        <f t="shared" si="71"/>
        <v>14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3">
        <v>44747</v>
      </c>
      <c r="B560" s="10">
        <v>16232</v>
      </c>
      <c r="C560" s="10">
        <v>15894</v>
      </c>
      <c r="D560" s="10">
        <v>16004</v>
      </c>
      <c r="E560" s="10">
        <v>15363</v>
      </c>
      <c r="F560" s="10">
        <v>15707</v>
      </c>
      <c r="G560" s="10">
        <v>16616</v>
      </c>
      <c r="H560" s="10">
        <v>18421</v>
      </c>
      <c r="I560" s="10">
        <v>23043</v>
      </c>
      <c r="J560" s="10">
        <v>28601</v>
      </c>
      <c r="K560" s="10">
        <v>30853</v>
      </c>
      <c r="L560" s="10">
        <v>33424</v>
      </c>
      <c r="M560" s="10">
        <v>34300</v>
      </c>
      <c r="N560" s="10">
        <v>34543</v>
      </c>
      <c r="O560" s="10">
        <v>35664</v>
      </c>
      <c r="P560" s="10">
        <v>34790</v>
      </c>
      <c r="Q560" s="10">
        <v>34949</v>
      </c>
      <c r="R560" s="10">
        <v>32450</v>
      </c>
      <c r="S560" s="10">
        <v>27858</v>
      </c>
      <c r="T560" s="10">
        <v>25659</v>
      </c>
      <c r="U560" s="10">
        <v>24272</v>
      </c>
      <c r="V560" s="10">
        <v>23983</v>
      </c>
      <c r="W560" s="10">
        <v>22508</v>
      </c>
      <c r="X560" s="10">
        <v>19671</v>
      </c>
      <c r="Y560" s="10">
        <v>17646</v>
      </c>
      <c r="AB560" s="13">
        <f t="shared" si="72"/>
        <v>5</v>
      </c>
      <c r="AC560" s="5">
        <f t="shared" si="65"/>
        <v>466568</v>
      </c>
      <c r="AD560" s="5">
        <f t="shared" si="66"/>
        <v>131883</v>
      </c>
      <c r="AE560" s="5">
        <f t="shared" si="67"/>
        <v>598451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35664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3">
        <v>44748</v>
      </c>
      <c r="B561" s="10">
        <v>15912</v>
      </c>
      <c r="C561" s="10">
        <v>15518</v>
      </c>
      <c r="D561" s="10">
        <v>15624</v>
      </c>
      <c r="E561" s="10">
        <v>15071</v>
      </c>
      <c r="F561" s="10">
        <v>15335</v>
      </c>
      <c r="G561" s="10">
        <v>16223</v>
      </c>
      <c r="H561" s="10">
        <v>17985</v>
      </c>
      <c r="I561" s="10">
        <v>22498</v>
      </c>
      <c r="J561" s="10">
        <v>27924</v>
      </c>
      <c r="K561" s="10">
        <v>30123</v>
      </c>
      <c r="L561" s="10">
        <v>32632</v>
      </c>
      <c r="M561" s="10">
        <v>33487</v>
      </c>
      <c r="N561" s="10">
        <v>33724</v>
      </c>
      <c r="O561" s="10">
        <v>34818</v>
      </c>
      <c r="P561" s="10">
        <v>33964</v>
      </c>
      <c r="Q561" s="10">
        <v>34120</v>
      </c>
      <c r="R561" s="10">
        <v>31680</v>
      </c>
      <c r="S561" s="10">
        <v>27198</v>
      </c>
      <c r="T561" s="10">
        <v>25050</v>
      </c>
      <c r="U561" s="10">
        <v>23696</v>
      </c>
      <c r="V561" s="10">
        <v>23415</v>
      </c>
      <c r="W561" s="10">
        <v>21975</v>
      </c>
      <c r="X561" s="10">
        <v>19205</v>
      </c>
      <c r="Y561" s="10">
        <v>17227</v>
      </c>
      <c r="AB561" s="13">
        <f t="shared" si="72"/>
        <v>7</v>
      </c>
      <c r="AC561" s="5">
        <f t="shared" si="65"/>
        <v>0</v>
      </c>
      <c r="AD561" s="5">
        <f t="shared" si="66"/>
        <v>584404</v>
      </c>
      <c r="AE561" s="5">
        <f t="shared" si="67"/>
        <v>584404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34818</v>
      </c>
      <c r="AK561" s="12">
        <f t="shared" si="71"/>
        <v>14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3">
        <v>44749</v>
      </c>
      <c r="B562" s="10">
        <v>15838</v>
      </c>
      <c r="C562" s="10">
        <v>15508</v>
      </c>
      <c r="D562" s="10">
        <v>15614</v>
      </c>
      <c r="E562" s="10">
        <v>14990</v>
      </c>
      <c r="F562" s="10">
        <v>15325</v>
      </c>
      <c r="G562" s="10">
        <v>16212</v>
      </c>
      <c r="H562" s="10">
        <v>17972</v>
      </c>
      <c r="I562" s="10">
        <v>22482</v>
      </c>
      <c r="J562" s="10">
        <v>27906</v>
      </c>
      <c r="K562" s="10">
        <v>30101</v>
      </c>
      <c r="L562" s="10">
        <v>32609</v>
      </c>
      <c r="M562" s="10">
        <v>33464</v>
      </c>
      <c r="N562" s="10">
        <v>33701</v>
      </c>
      <c r="O562" s="10">
        <v>34795</v>
      </c>
      <c r="P562" s="10">
        <v>33942</v>
      </c>
      <c r="Q562" s="10">
        <v>34097</v>
      </c>
      <c r="R562" s="10">
        <v>31659</v>
      </c>
      <c r="S562" s="10">
        <v>27180</v>
      </c>
      <c r="T562" s="10">
        <v>25034</v>
      </c>
      <c r="U562" s="10">
        <v>23681</v>
      </c>
      <c r="V562" s="10">
        <v>23400</v>
      </c>
      <c r="W562" s="10">
        <v>21960</v>
      </c>
      <c r="X562" s="10">
        <v>19193</v>
      </c>
      <c r="Y562" s="10">
        <v>17217</v>
      </c>
      <c r="AB562" s="13">
        <f t="shared" si="72"/>
        <v>3</v>
      </c>
      <c r="AC562" s="5">
        <f t="shared" si="65"/>
        <v>455204</v>
      </c>
      <c r="AD562" s="5">
        <f t="shared" si="66"/>
        <v>128676</v>
      </c>
      <c r="AE562" s="5">
        <f t="shared" si="67"/>
        <v>583880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34795</v>
      </c>
      <c r="AK562" s="12">
        <f t="shared" si="71"/>
        <v>14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3">
        <v>44750</v>
      </c>
      <c r="B563" s="10">
        <v>15836</v>
      </c>
      <c r="C563" s="10">
        <v>15580</v>
      </c>
      <c r="D563" s="10">
        <v>15848</v>
      </c>
      <c r="E563" s="10">
        <v>15502</v>
      </c>
      <c r="F563" s="10">
        <v>15324</v>
      </c>
      <c r="G563" s="10">
        <v>16211</v>
      </c>
      <c r="H563" s="10">
        <v>17971</v>
      </c>
      <c r="I563" s="10">
        <v>22481</v>
      </c>
      <c r="J563" s="10">
        <v>27903</v>
      </c>
      <c r="K563" s="10">
        <v>30099</v>
      </c>
      <c r="L563" s="10">
        <v>32607</v>
      </c>
      <c r="M563" s="10">
        <v>33462</v>
      </c>
      <c r="N563" s="10">
        <v>33699</v>
      </c>
      <c r="O563" s="10">
        <v>34793</v>
      </c>
      <c r="P563" s="10">
        <v>33941</v>
      </c>
      <c r="Q563" s="10">
        <v>34096</v>
      </c>
      <c r="R563" s="10">
        <v>31658</v>
      </c>
      <c r="S563" s="10">
        <v>27178</v>
      </c>
      <c r="T563" s="10">
        <v>25032</v>
      </c>
      <c r="U563" s="10">
        <v>23679</v>
      </c>
      <c r="V563" s="10">
        <v>23398</v>
      </c>
      <c r="W563" s="10">
        <v>21959</v>
      </c>
      <c r="X563" s="10">
        <v>19192</v>
      </c>
      <c r="Y563" s="10">
        <v>17216</v>
      </c>
      <c r="AB563" s="13">
        <f t="shared" si="72"/>
        <v>1</v>
      </c>
      <c r="AC563" s="5">
        <f t="shared" si="65"/>
        <v>0</v>
      </c>
      <c r="AD563" s="5">
        <f t="shared" si="66"/>
        <v>584665</v>
      </c>
      <c r="AE563" s="5">
        <f t="shared" si="67"/>
        <v>584665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34793</v>
      </c>
      <c r="AK563" s="12">
        <f t="shared" si="71"/>
        <v>14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3">
        <v>44751</v>
      </c>
      <c r="B564" s="10">
        <v>15745</v>
      </c>
      <c r="C564" s="10">
        <v>15385</v>
      </c>
      <c r="D564" s="10">
        <v>15510</v>
      </c>
      <c r="E564" s="10">
        <v>14962</v>
      </c>
      <c r="F564" s="10">
        <v>15182</v>
      </c>
      <c r="G564" s="10">
        <v>15779</v>
      </c>
      <c r="H564" s="10">
        <v>17335</v>
      </c>
      <c r="I564" s="10">
        <v>21311</v>
      </c>
      <c r="J564" s="10">
        <v>26052</v>
      </c>
      <c r="K564" s="10">
        <v>28455</v>
      </c>
      <c r="L564" s="10">
        <v>30807</v>
      </c>
      <c r="M564" s="10">
        <v>31946</v>
      </c>
      <c r="N564" s="10">
        <v>31825</v>
      </c>
      <c r="O564" s="10">
        <v>32736</v>
      </c>
      <c r="P564" s="10">
        <v>31865</v>
      </c>
      <c r="Q564" s="10">
        <v>31731</v>
      </c>
      <c r="R564" s="10">
        <v>29850</v>
      </c>
      <c r="S564" s="10">
        <v>26206</v>
      </c>
      <c r="T564" s="10">
        <v>24389</v>
      </c>
      <c r="U564" s="10">
        <v>22705</v>
      </c>
      <c r="V564" s="10">
        <v>22688</v>
      </c>
      <c r="W564" s="10">
        <v>21345</v>
      </c>
      <c r="X564" s="10">
        <v>18641</v>
      </c>
      <c r="Y564" s="10">
        <v>16993</v>
      </c>
      <c r="AB564" s="13">
        <f t="shared" si="72"/>
        <v>1</v>
      </c>
      <c r="AC564" s="5">
        <f t="shared" si="65"/>
        <v>0</v>
      </c>
      <c r="AD564" s="5">
        <f t="shared" si="66"/>
        <v>559443</v>
      </c>
      <c r="AE564" s="5">
        <f t="shared" si="67"/>
        <v>559443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32736</v>
      </c>
      <c r="AK564" s="12">
        <f t="shared" si="71"/>
        <v>14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3">
        <v>44752</v>
      </c>
      <c r="B565" s="10">
        <v>15681</v>
      </c>
      <c r="C565" s="10">
        <v>15385</v>
      </c>
      <c r="D565" s="10">
        <v>15431</v>
      </c>
      <c r="E565" s="10">
        <v>14818</v>
      </c>
      <c r="F565" s="10">
        <v>15182</v>
      </c>
      <c r="G565" s="10">
        <v>15778</v>
      </c>
      <c r="H565" s="10">
        <v>17335</v>
      </c>
      <c r="I565" s="10">
        <v>21310</v>
      </c>
      <c r="J565" s="10">
        <v>26052</v>
      </c>
      <c r="K565" s="10">
        <v>28456</v>
      </c>
      <c r="L565" s="10">
        <v>30808</v>
      </c>
      <c r="M565" s="10">
        <v>31947</v>
      </c>
      <c r="N565" s="10">
        <v>31826</v>
      </c>
      <c r="O565" s="10">
        <v>32738</v>
      </c>
      <c r="P565" s="10">
        <v>31867</v>
      </c>
      <c r="Q565" s="10">
        <v>31732</v>
      </c>
      <c r="R565" s="10">
        <v>29852</v>
      </c>
      <c r="S565" s="10">
        <v>26208</v>
      </c>
      <c r="T565" s="10">
        <v>24391</v>
      </c>
      <c r="U565" s="10">
        <v>22707</v>
      </c>
      <c r="V565" s="10">
        <v>22689</v>
      </c>
      <c r="W565" s="10">
        <v>21347</v>
      </c>
      <c r="X565" s="10">
        <v>18641</v>
      </c>
      <c r="Y565" s="10">
        <v>16994</v>
      </c>
      <c r="AB565" s="13">
        <f t="shared" si="72"/>
        <v>7</v>
      </c>
      <c r="AC565" s="5">
        <f t="shared" si="65"/>
        <v>0</v>
      </c>
      <c r="AD565" s="5">
        <f t="shared" si="66"/>
        <v>559175</v>
      </c>
      <c r="AE565" s="5">
        <f t="shared" si="67"/>
        <v>559175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32738</v>
      </c>
      <c r="AK565" s="12">
        <f t="shared" si="71"/>
        <v>14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3">
        <v>44753</v>
      </c>
      <c r="B566" s="10">
        <v>15839</v>
      </c>
      <c r="C566" s="10">
        <v>15509</v>
      </c>
      <c r="D566" s="10">
        <v>15616</v>
      </c>
      <c r="E566" s="10">
        <v>14991</v>
      </c>
      <c r="F566" s="10">
        <v>15327</v>
      </c>
      <c r="G566" s="10">
        <v>16214</v>
      </c>
      <c r="H566" s="10">
        <v>17975</v>
      </c>
      <c r="I566" s="10">
        <v>22485</v>
      </c>
      <c r="J566" s="10">
        <v>27908</v>
      </c>
      <c r="K566" s="10">
        <v>30105</v>
      </c>
      <c r="L566" s="10">
        <v>32613</v>
      </c>
      <c r="M566" s="10">
        <v>33468</v>
      </c>
      <c r="N566" s="10">
        <v>33705</v>
      </c>
      <c r="O566" s="10">
        <v>34799</v>
      </c>
      <c r="P566" s="10">
        <v>33947</v>
      </c>
      <c r="Q566" s="10">
        <v>34102</v>
      </c>
      <c r="R566" s="10">
        <v>31663</v>
      </c>
      <c r="S566" s="10">
        <v>27183</v>
      </c>
      <c r="T566" s="10">
        <v>25610</v>
      </c>
      <c r="U566" s="10">
        <v>23684</v>
      </c>
      <c r="V566" s="10">
        <v>23402</v>
      </c>
      <c r="W566" s="10">
        <v>21963</v>
      </c>
      <c r="X566" s="10">
        <v>19195</v>
      </c>
      <c r="Y566" s="10">
        <v>17327</v>
      </c>
      <c r="AB566" s="13">
        <f t="shared" si="72"/>
        <v>4</v>
      </c>
      <c r="AC566" s="5">
        <f t="shared" si="65"/>
        <v>455832</v>
      </c>
      <c r="AD566" s="5">
        <f t="shared" si="66"/>
        <v>128798</v>
      </c>
      <c r="AE566" s="5">
        <f t="shared" si="67"/>
        <v>584630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34799</v>
      </c>
      <c r="AK566" s="12">
        <f t="shared" si="71"/>
        <v>14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3">
        <v>44754</v>
      </c>
      <c r="B567" s="10">
        <v>16075</v>
      </c>
      <c r="C567" s="10">
        <v>16241</v>
      </c>
      <c r="D567" s="10">
        <v>16188</v>
      </c>
      <c r="E567" s="10">
        <v>16199</v>
      </c>
      <c r="F567" s="10">
        <v>15983</v>
      </c>
      <c r="G567" s="10">
        <v>16635</v>
      </c>
      <c r="H567" s="10">
        <v>17975</v>
      </c>
      <c r="I567" s="10">
        <v>22486</v>
      </c>
      <c r="J567" s="10">
        <v>27909</v>
      </c>
      <c r="K567" s="10">
        <v>30107</v>
      </c>
      <c r="L567" s="10">
        <v>32615</v>
      </c>
      <c r="M567" s="10">
        <v>33469</v>
      </c>
      <c r="N567" s="10">
        <v>33706</v>
      </c>
      <c r="O567" s="10">
        <v>34800</v>
      </c>
      <c r="P567" s="10">
        <v>33947</v>
      </c>
      <c r="Q567" s="10">
        <v>34103</v>
      </c>
      <c r="R567" s="10">
        <v>31665</v>
      </c>
      <c r="S567" s="10">
        <v>27184</v>
      </c>
      <c r="T567" s="10">
        <v>25552</v>
      </c>
      <c r="U567" s="10">
        <v>23685</v>
      </c>
      <c r="V567" s="10">
        <v>23403</v>
      </c>
      <c r="W567" s="10">
        <v>21963</v>
      </c>
      <c r="X567" s="10">
        <v>19196</v>
      </c>
      <c r="Y567" s="10">
        <v>17219</v>
      </c>
      <c r="AB567" s="13">
        <f t="shared" si="72"/>
        <v>2</v>
      </c>
      <c r="AC567" s="5">
        <f t="shared" si="65"/>
        <v>455790</v>
      </c>
      <c r="AD567" s="5">
        <f t="shared" si="66"/>
        <v>132515</v>
      </c>
      <c r="AE567" s="5">
        <f t="shared" si="67"/>
        <v>588305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34800</v>
      </c>
      <c r="AK567" s="12">
        <f t="shared" si="71"/>
        <v>14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3">
        <v>44755</v>
      </c>
      <c r="B568" s="10">
        <v>16630</v>
      </c>
      <c r="C568" s="10">
        <v>16414</v>
      </c>
      <c r="D568" s="10">
        <v>16721</v>
      </c>
      <c r="E568" s="10">
        <v>16462</v>
      </c>
      <c r="F568" s="10">
        <v>16258</v>
      </c>
      <c r="G568" s="10">
        <v>16799</v>
      </c>
      <c r="H568" s="10">
        <v>17976</v>
      </c>
      <c r="I568" s="10">
        <v>22486</v>
      </c>
      <c r="J568" s="10">
        <v>27910</v>
      </c>
      <c r="K568" s="10">
        <v>30107</v>
      </c>
      <c r="L568" s="10">
        <v>32615</v>
      </c>
      <c r="M568" s="10">
        <v>33470</v>
      </c>
      <c r="N568" s="10">
        <v>33708</v>
      </c>
      <c r="O568" s="10">
        <v>34803</v>
      </c>
      <c r="P568" s="10">
        <v>34303</v>
      </c>
      <c r="Q568" s="10">
        <v>35026</v>
      </c>
      <c r="R568" s="10">
        <v>31747</v>
      </c>
      <c r="S568" s="10">
        <v>29199</v>
      </c>
      <c r="T568" s="10">
        <v>27460</v>
      </c>
      <c r="U568" s="10">
        <v>25271</v>
      </c>
      <c r="V568" s="10">
        <v>23449</v>
      </c>
      <c r="W568" s="10">
        <v>21964</v>
      </c>
      <c r="X568" s="10">
        <v>19891</v>
      </c>
      <c r="Y568" s="10">
        <v>18332</v>
      </c>
      <c r="AB568" s="13">
        <f t="shared" si="72"/>
        <v>4</v>
      </c>
      <c r="AC568" s="5">
        <f t="shared" si="65"/>
        <v>463409</v>
      </c>
      <c r="AD568" s="5">
        <f t="shared" si="66"/>
        <v>135592</v>
      </c>
      <c r="AE568" s="5">
        <f t="shared" si="67"/>
        <v>599001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35026</v>
      </c>
      <c r="AK568" s="12">
        <f t="shared" si="71"/>
        <v>16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3">
        <v>44756</v>
      </c>
      <c r="B569" s="10">
        <v>17550</v>
      </c>
      <c r="C569" s="10">
        <v>16746</v>
      </c>
      <c r="D569" s="10">
        <v>17303</v>
      </c>
      <c r="E569" s="10">
        <v>17067</v>
      </c>
      <c r="F569" s="10">
        <v>16784</v>
      </c>
      <c r="G569" s="10">
        <v>17272</v>
      </c>
      <c r="H569" s="10">
        <v>17980</v>
      </c>
      <c r="I569" s="10">
        <v>22492</v>
      </c>
      <c r="J569" s="10">
        <v>27917</v>
      </c>
      <c r="K569" s="10">
        <v>30114</v>
      </c>
      <c r="L569" s="10">
        <v>32623</v>
      </c>
      <c r="M569" s="10">
        <v>33478</v>
      </c>
      <c r="N569" s="10">
        <v>33716</v>
      </c>
      <c r="O569" s="10">
        <v>34811</v>
      </c>
      <c r="P569" s="10">
        <v>33957</v>
      </c>
      <c r="Q569" s="10">
        <v>34112</v>
      </c>
      <c r="R569" s="10">
        <v>31673</v>
      </c>
      <c r="S569" s="10">
        <v>27191</v>
      </c>
      <c r="T569" s="10">
        <v>25044</v>
      </c>
      <c r="U569" s="10">
        <v>23690</v>
      </c>
      <c r="V569" s="10">
        <v>23408</v>
      </c>
      <c r="W569" s="10">
        <v>21969</v>
      </c>
      <c r="X569" s="10">
        <v>19200</v>
      </c>
      <c r="Y569" s="10">
        <v>17223</v>
      </c>
      <c r="AB569" s="13">
        <f t="shared" si="72"/>
        <v>7</v>
      </c>
      <c r="AC569" s="5">
        <f t="shared" si="65"/>
        <v>0</v>
      </c>
      <c r="AD569" s="5">
        <f t="shared" si="66"/>
        <v>593320</v>
      </c>
      <c r="AE569" s="5">
        <f t="shared" si="67"/>
        <v>593320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34811</v>
      </c>
      <c r="AK569" s="12">
        <f t="shared" si="71"/>
        <v>14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3">
        <v>44757</v>
      </c>
      <c r="B570" s="10">
        <v>15299</v>
      </c>
      <c r="C570" s="10">
        <v>15393</v>
      </c>
      <c r="D570" s="10">
        <v>15661</v>
      </c>
      <c r="E570" s="10">
        <v>15258</v>
      </c>
      <c r="F570" s="10">
        <v>15162</v>
      </c>
      <c r="G570" s="10">
        <v>15661</v>
      </c>
      <c r="H570" s="10">
        <v>17362</v>
      </c>
      <c r="I570" s="10">
        <v>21718</v>
      </c>
      <c r="J570" s="10">
        <v>26957</v>
      </c>
      <c r="K570" s="10">
        <v>29079</v>
      </c>
      <c r="L570" s="10">
        <v>31502</v>
      </c>
      <c r="M570" s="10">
        <v>32328</v>
      </c>
      <c r="N570" s="10">
        <v>32556</v>
      </c>
      <c r="O570" s="10">
        <v>33613</v>
      </c>
      <c r="P570" s="10">
        <v>32789</v>
      </c>
      <c r="Q570" s="10">
        <v>32939</v>
      </c>
      <c r="R570" s="10">
        <v>30584</v>
      </c>
      <c r="S570" s="10">
        <v>26497</v>
      </c>
      <c r="T570" s="10">
        <v>25008</v>
      </c>
      <c r="U570" s="10">
        <v>22876</v>
      </c>
      <c r="V570" s="10">
        <v>22604</v>
      </c>
      <c r="W570" s="10">
        <v>21214</v>
      </c>
      <c r="X570" s="10">
        <v>18540</v>
      </c>
      <c r="Y570" s="10">
        <v>17221</v>
      </c>
      <c r="AB570" s="13">
        <f t="shared" si="72"/>
        <v>3</v>
      </c>
      <c r="AC570" s="5">
        <f t="shared" si="65"/>
        <v>440804</v>
      </c>
      <c r="AD570" s="5">
        <f t="shared" si="66"/>
        <v>127017</v>
      </c>
      <c r="AE570" s="5">
        <f t="shared" si="67"/>
        <v>567821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33613</v>
      </c>
      <c r="AK570" s="12">
        <f t="shared" si="71"/>
        <v>14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3">
        <v>44758</v>
      </c>
      <c r="B571" s="10">
        <v>16181</v>
      </c>
      <c r="C571" s="10">
        <v>15320</v>
      </c>
      <c r="D571" s="10">
        <v>15544</v>
      </c>
      <c r="E571" s="10">
        <v>14900</v>
      </c>
      <c r="F571" s="10">
        <v>15176</v>
      </c>
      <c r="G571" s="10">
        <v>15267</v>
      </c>
      <c r="H571" s="10">
        <v>16773</v>
      </c>
      <c r="I571" s="10">
        <v>20620</v>
      </c>
      <c r="J571" s="10">
        <v>25208</v>
      </c>
      <c r="K571" s="10">
        <v>27534</v>
      </c>
      <c r="L571" s="10">
        <v>29810</v>
      </c>
      <c r="M571" s="10">
        <v>30913</v>
      </c>
      <c r="N571" s="10">
        <v>30796</v>
      </c>
      <c r="O571" s="10">
        <v>31678</v>
      </c>
      <c r="P571" s="10">
        <v>30835</v>
      </c>
      <c r="Q571" s="10">
        <v>30705</v>
      </c>
      <c r="R571" s="10">
        <v>28885</v>
      </c>
      <c r="S571" s="10">
        <v>25358</v>
      </c>
      <c r="T571" s="10">
        <v>23702</v>
      </c>
      <c r="U571" s="10">
        <v>21970</v>
      </c>
      <c r="V571" s="10">
        <v>21953</v>
      </c>
      <c r="W571" s="10">
        <v>20654</v>
      </c>
      <c r="X571" s="10">
        <v>18232</v>
      </c>
      <c r="Y571" s="10">
        <v>17383</v>
      </c>
      <c r="AB571" s="13">
        <f t="shared" si="72"/>
        <v>3</v>
      </c>
      <c r="AC571" s="5">
        <f t="shared" si="65"/>
        <v>418853</v>
      </c>
      <c r="AD571" s="5">
        <f t="shared" si="66"/>
        <v>126544</v>
      </c>
      <c r="AE571" s="5">
        <f t="shared" si="67"/>
        <v>545397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31678</v>
      </c>
      <c r="AK571" s="12">
        <f t="shared" si="71"/>
        <v>14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3">
        <v>44759</v>
      </c>
      <c r="B572" s="10">
        <v>16157</v>
      </c>
      <c r="C572" s="10">
        <v>15771</v>
      </c>
      <c r="D572" s="10">
        <v>16214</v>
      </c>
      <c r="E572" s="10">
        <v>15666</v>
      </c>
      <c r="F572" s="10">
        <v>15303</v>
      </c>
      <c r="G572" s="10">
        <v>15270</v>
      </c>
      <c r="H572" s="10">
        <v>16776</v>
      </c>
      <c r="I572" s="10">
        <v>20624</v>
      </c>
      <c r="J572" s="10">
        <v>25213</v>
      </c>
      <c r="K572" s="10">
        <v>27539</v>
      </c>
      <c r="L572" s="10">
        <v>29816</v>
      </c>
      <c r="M572" s="10">
        <v>30919</v>
      </c>
      <c r="N572" s="10">
        <v>30802</v>
      </c>
      <c r="O572" s="10">
        <v>31685</v>
      </c>
      <c r="P572" s="10">
        <v>32145</v>
      </c>
      <c r="Q572" s="10">
        <v>31694</v>
      </c>
      <c r="R572" s="10">
        <v>30312</v>
      </c>
      <c r="S572" s="10">
        <v>27984</v>
      </c>
      <c r="T572" s="10">
        <v>26342</v>
      </c>
      <c r="U572" s="10">
        <v>23779</v>
      </c>
      <c r="V572" s="10">
        <v>22650</v>
      </c>
      <c r="W572" s="10">
        <v>20971</v>
      </c>
      <c r="X572" s="10">
        <v>19087</v>
      </c>
      <c r="Y572" s="10">
        <v>18048</v>
      </c>
      <c r="AB572" s="13">
        <f t="shared" si="72"/>
        <v>7</v>
      </c>
      <c r="AC572" s="5">
        <f t="shared" si="65"/>
        <v>0</v>
      </c>
      <c r="AD572" s="5">
        <f t="shared" si="66"/>
        <v>560767</v>
      </c>
      <c r="AE572" s="5">
        <f t="shared" si="67"/>
        <v>560767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32145</v>
      </c>
      <c r="AK572" s="12">
        <f t="shared" si="71"/>
        <v>15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3">
        <v>44760</v>
      </c>
      <c r="B573" s="10">
        <v>16805</v>
      </c>
      <c r="C573" s="10">
        <v>16827</v>
      </c>
      <c r="D573" s="10">
        <v>17035</v>
      </c>
      <c r="E573" s="10">
        <v>16339</v>
      </c>
      <c r="F573" s="10">
        <v>16311</v>
      </c>
      <c r="G573" s="10">
        <v>16847</v>
      </c>
      <c r="H573" s="10">
        <v>17772</v>
      </c>
      <c r="I573" s="10">
        <v>21860</v>
      </c>
      <c r="J573" s="10">
        <v>27545</v>
      </c>
      <c r="K573" s="10">
        <v>29270</v>
      </c>
      <c r="L573" s="10">
        <v>31708</v>
      </c>
      <c r="M573" s="10">
        <v>33152</v>
      </c>
      <c r="N573" s="10">
        <v>34292</v>
      </c>
      <c r="O573" s="10">
        <v>36596</v>
      </c>
      <c r="P573" s="10">
        <v>37474</v>
      </c>
      <c r="Q573" s="10">
        <v>36358</v>
      </c>
      <c r="R573" s="10">
        <v>32216</v>
      </c>
      <c r="S573" s="10">
        <v>29447</v>
      </c>
      <c r="T573" s="10">
        <v>27355</v>
      </c>
      <c r="U573" s="10">
        <v>24928</v>
      </c>
      <c r="V573" s="10">
        <v>22782</v>
      </c>
      <c r="W573" s="10">
        <v>21352</v>
      </c>
      <c r="X573" s="10">
        <v>19073</v>
      </c>
      <c r="Y573" s="10">
        <v>18106</v>
      </c>
      <c r="AB573" s="13">
        <f t="shared" si="72"/>
        <v>4</v>
      </c>
      <c r="AC573" s="5">
        <f t="shared" si="65"/>
        <v>465408</v>
      </c>
      <c r="AD573" s="5">
        <f t="shared" si="66"/>
        <v>136042</v>
      </c>
      <c r="AE573" s="5">
        <f t="shared" si="67"/>
        <v>601450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37474</v>
      </c>
      <c r="AK573" s="12">
        <f t="shared" si="71"/>
        <v>15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3">
        <v>44761</v>
      </c>
      <c r="B574" s="10">
        <v>17619</v>
      </c>
      <c r="C574" s="10">
        <v>17760</v>
      </c>
      <c r="D574" s="10">
        <v>18319</v>
      </c>
      <c r="E574" s="10">
        <v>17774</v>
      </c>
      <c r="F574" s="10">
        <v>18329</v>
      </c>
      <c r="G574" s="10">
        <v>19037</v>
      </c>
      <c r="H574" s="10">
        <v>19566</v>
      </c>
      <c r="I574" s="10">
        <v>23408</v>
      </c>
      <c r="J574" s="10">
        <v>29081</v>
      </c>
      <c r="K574" s="10">
        <v>29997</v>
      </c>
      <c r="L574" s="10">
        <v>32495</v>
      </c>
      <c r="M574" s="10">
        <v>33347</v>
      </c>
      <c r="N574" s="10">
        <v>35167</v>
      </c>
      <c r="O574" s="10">
        <v>37633</v>
      </c>
      <c r="P574" s="10">
        <v>38802</v>
      </c>
      <c r="Q574" s="10">
        <v>37121</v>
      </c>
      <c r="R574" s="10">
        <v>34795</v>
      </c>
      <c r="S574" s="10">
        <v>31578</v>
      </c>
      <c r="T574" s="10">
        <v>29828</v>
      </c>
      <c r="U574" s="10">
        <v>27246</v>
      </c>
      <c r="V574" s="10">
        <v>26218</v>
      </c>
      <c r="W574" s="10">
        <v>23847</v>
      </c>
      <c r="X574" s="10">
        <v>21502</v>
      </c>
      <c r="Y574" s="10">
        <v>19341</v>
      </c>
      <c r="AB574" s="13">
        <f t="shared" si="72"/>
        <v>6</v>
      </c>
      <c r="AC574" s="5">
        <f t="shared" si="65"/>
        <v>492065</v>
      </c>
      <c r="AD574" s="5">
        <f t="shared" si="66"/>
        <v>147745</v>
      </c>
      <c r="AE574" s="5">
        <f t="shared" si="67"/>
        <v>639810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38802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3">
        <v>44762</v>
      </c>
      <c r="B575" s="10">
        <v>18679</v>
      </c>
      <c r="C575" s="10">
        <v>18489</v>
      </c>
      <c r="D575" s="10">
        <v>18674</v>
      </c>
      <c r="E575" s="10">
        <v>18198</v>
      </c>
      <c r="F575" s="10">
        <v>18184</v>
      </c>
      <c r="G575" s="10">
        <v>18290</v>
      </c>
      <c r="H575" s="10">
        <v>19434</v>
      </c>
      <c r="I575" s="10">
        <v>22869</v>
      </c>
      <c r="J575" s="10">
        <v>28884</v>
      </c>
      <c r="K575" s="10">
        <v>29995</v>
      </c>
      <c r="L575" s="10">
        <v>32486</v>
      </c>
      <c r="M575" s="10">
        <v>33336</v>
      </c>
      <c r="N575" s="10">
        <v>33572</v>
      </c>
      <c r="O575" s="10">
        <v>35693</v>
      </c>
      <c r="P575" s="10">
        <v>36992</v>
      </c>
      <c r="Q575" s="10">
        <v>37156</v>
      </c>
      <c r="R575" s="10">
        <v>33618</v>
      </c>
      <c r="S575" s="10">
        <v>31991</v>
      </c>
      <c r="T575" s="10">
        <v>29599</v>
      </c>
      <c r="U575" s="10">
        <v>27458</v>
      </c>
      <c r="V575" s="10">
        <v>26130</v>
      </c>
      <c r="W575" s="10">
        <v>25366</v>
      </c>
      <c r="X575" s="10">
        <v>22286</v>
      </c>
      <c r="Y575" s="10">
        <v>20397</v>
      </c>
      <c r="AB575" s="13">
        <f t="shared" si="72"/>
        <v>2</v>
      </c>
      <c r="AC575" s="5">
        <f t="shared" si="65"/>
        <v>487431</v>
      </c>
      <c r="AD575" s="5">
        <f t="shared" si="66"/>
        <v>150345</v>
      </c>
      <c r="AE575" s="5">
        <f t="shared" si="67"/>
        <v>637776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37156</v>
      </c>
      <c r="AK575" s="12">
        <f t="shared" si="71"/>
        <v>16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3">
        <v>44763</v>
      </c>
      <c r="B576" s="10">
        <v>19083</v>
      </c>
      <c r="C576" s="10">
        <v>19572</v>
      </c>
      <c r="D576" s="10">
        <v>19408</v>
      </c>
      <c r="E576" s="10">
        <v>18733</v>
      </c>
      <c r="F576" s="10">
        <v>18575</v>
      </c>
      <c r="G576" s="10">
        <v>19009</v>
      </c>
      <c r="H576" s="10">
        <v>20310</v>
      </c>
      <c r="I576" s="10">
        <v>23692</v>
      </c>
      <c r="J576" s="10">
        <v>30454</v>
      </c>
      <c r="K576" s="10">
        <v>30433</v>
      </c>
      <c r="L576" s="10">
        <v>34215</v>
      </c>
      <c r="M576" s="10">
        <v>36122</v>
      </c>
      <c r="N576" s="10">
        <v>37111</v>
      </c>
      <c r="O576" s="10">
        <v>38587</v>
      </c>
      <c r="P576" s="10">
        <v>39373</v>
      </c>
      <c r="Q576" s="10">
        <v>38816</v>
      </c>
      <c r="R576" s="10">
        <v>35297</v>
      </c>
      <c r="S576" s="10">
        <v>31116</v>
      </c>
      <c r="T576" s="10">
        <v>29791</v>
      </c>
      <c r="U576" s="10">
        <v>26275</v>
      </c>
      <c r="V576" s="10">
        <v>25050</v>
      </c>
      <c r="W576" s="10">
        <v>23437</v>
      </c>
      <c r="X576" s="10">
        <v>21407</v>
      </c>
      <c r="Y576" s="10">
        <v>20131</v>
      </c>
      <c r="AB576" s="13">
        <f t="shared" si="72"/>
        <v>7</v>
      </c>
      <c r="AC576" s="5">
        <f t="shared" si="65"/>
        <v>0</v>
      </c>
      <c r="AD576" s="5">
        <f t="shared" si="66"/>
        <v>655997</v>
      </c>
      <c r="AE576" s="5">
        <f t="shared" si="67"/>
        <v>655997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39373</v>
      </c>
      <c r="AK576" s="12">
        <f t="shared" si="71"/>
        <v>15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3">
        <v>44764</v>
      </c>
      <c r="B577" s="10">
        <v>18653</v>
      </c>
      <c r="C577" s="10">
        <v>18259</v>
      </c>
      <c r="D577" s="10">
        <v>18753</v>
      </c>
      <c r="E577" s="10">
        <v>18440</v>
      </c>
      <c r="F577" s="10">
        <v>18102</v>
      </c>
      <c r="G577" s="10">
        <v>18440</v>
      </c>
      <c r="H577" s="10">
        <v>19526</v>
      </c>
      <c r="I577" s="10">
        <v>23069</v>
      </c>
      <c r="J577" s="10">
        <v>28916</v>
      </c>
      <c r="K577" s="10">
        <v>29666</v>
      </c>
      <c r="L577" s="10">
        <v>32687</v>
      </c>
      <c r="M577" s="10">
        <v>34096</v>
      </c>
      <c r="N577" s="10">
        <v>35174</v>
      </c>
      <c r="O577" s="10">
        <v>37500</v>
      </c>
      <c r="P577" s="10">
        <v>38141</v>
      </c>
      <c r="Q577" s="10">
        <v>37569</v>
      </c>
      <c r="R577" s="10">
        <v>34066</v>
      </c>
      <c r="S577" s="10">
        <v>30702</v>
      </c>
      <c r="T577" s="10">
        <v>29517</v>
      </c>
      <c r="U577" s="10">
        <v>26673</v>
      </c>
      <c r="V577" s="10">
        <v>24575</v>
      </c>
      <c r="W577" s="10">
        <v>23029</v>
      </c>
      <c r="X577" s="10">
        <v>21530</v>
      </c>
      <c r="Y577" s="10">
        <v>19579</v>
      </c>
      <c r="AB577" s="13">
        <f t="shared" si="72"/>
        <v>4</v>
      </c>
      <c r="AC577" s="5">
        <f t="shared" si="65"/>
        <v>486910</v>
      </c>
      <c r="AD577" s="5">
        <f t="shared" si="66"/>
        <v>149752</v>
      </c>
      <c r="AE577" s="5">
        <f t="shared" si="67"/>
        <v>636662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38141</v>
      </c>
      <c r="AK577" s="12">
        <f t="shared" si="71"/>
        <v>15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3">
        <v>44765</v>
      </c>
      <c r="B578" s="10">
        <v>18880</v>
      </c>
      <c r="C578" s="10">
        <v>18563</v>
      </c>
      <c r="D578" s="10">
        <v>18750</v>
      </c>
      <c r="E578" s="10">
        <v>17671</v>
      </c>
      <c r="F578" s="10">
        <v>17238</v>
      </c>
      <c r="G578" s="10">
        <v>16941</v>
      </c>
      <c r="H578" s="10">
        <v>17418</v>
      </c>
      <c r="I578" s="10">
        <v>20374</v>
      </c>
      <c r="J578" s="10">
        <v>25452</v>
      </c>
      <c r="K578" s="10">
        <v>26506</v>
      </c>
      <c r="L578" s="10">
        <v>29087</v>
      </c>
      <c r="M578" s="10">
        <v>31294</v>
      </c>
      <c r="N578" s="10">
        <v>32522</v>
      </c>
      <c r="O578" s="10">
        <v>34685</v>
      </c>
      <c r="P578" s="10">
        <v>35279</v>
      </c>
      <c r="Q578" s="10">
        <v>34643</v>
      </c>
      <c r="R578" s="10">
        <v>32894</v>
      </c>
      <c r="S578" s="10">
        <v>30346</v>
      </c>
      <c r="T578" s="10">
        <v>27242</v>
      </c>
      <c r="U578" s="10">
        <v>25061</v>
      </c>
      <c r="V578" s="10">
        <v>23963</v>
      </c>
      <c r="W578" s="10">
        <v>24097</v>
      </c>
      <c r="X578" s="10">
        <v>21666</v>
      </c>
      <c r="Y578" s="10">
        <v>20049</v>
      </c>
      <c r="AB578" s="13">
        <f t="shared" si="72"/>
        <v>7</v>
      </c>
      <c r="AC578" s="5">
        <f t="shared" si="65"/>
        <v>0</v>
      </c>
      <c r="AD578" s="5">
        <f t="shared" si="66"/>
        <v>600621</v>
      </c>
      <c r="AE578" s="5">
        <f t="shared" si="67"/>
        <v>600621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35279</v>
      </c>
      <c r="AK578" s="12">
        <f t="shared" si="71"/>
        <v>15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3">
        <v>44766</v>
      </c>
      <c r="B579" s="10">
        <v>19711</v>
      </c>
      <c r="C579" s="10">
        <v>19162</v>
      </c>
      <c r="D579" s="10">
        <v>19192</v>
      </c>
      <c r="E579" s="10">
        <v>18376</v>
      </c>
      <c r="F579" s="10">
        <v>17827</v>
      </c>
      <c r="G579" s="10">
        <v>17102</v>
      </c>
      <c r="H579" s="10">
        <v>17367</v>
      </c>
      <c r="I579" s="10">
        <v>20440</v>
      </c>
      <c r="J579" s="10">
        <v>25083</v>
      </c>
      <c r="K579" s="10">
        <v>26661</v>
      </c>
      <c r="L579" s="10">
        <v>29463</v>
      </c>
      <c r="M579" s="10">
        <v>32448</v>
      </c>
      <c r="N579" s="10">
        <v>34273</v>
      </c>
      <c r="O579" s="10">
        <v>35989</v>
      </c>
      <c r="P579" s="10">
        <v>36401</v>
      </c>
      <c r="Q579" s="10">
        <v>35784</v>
      </c>
      <c r="R579" s="10">
        <v>32991</v>
      </c>
      <c r="S579" s="10">
        <v>29489</v>
      </c>
      <c r="T579" s="10">
        <v>28962</v>
      </c>
      <c r="U579" s="10">
        <v>26260</v>
      </c>
      <c r="V579" s="10">
        <v>24813</v>
      </c>
      <c r="W579" s="10">
        <v>23715</v>
      </c>
      <c r="X579" s="10">
        <v>21389</v>
      </c>
      <c r="Y579" s="10">
        <v>20336</v>
      </c>
      <c r="AB579" s="13">
        <f t="shared" si="72"/>
        <v>5</v>
      </c>
      <c r="AC579" s="5">
        <f t="shared" si="65"/>
        <v>464161</v>
      </c>
      <c r="AD579" s="5">
        <f t="shared" si="66"/>
        <v>149073</v>
      </c>
      <c r="AE579" s="5">
        <f t="shared" si="67"/>
        <v>613234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36401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3">
        <v>44767</v>
      </c>
      <c r="B580" s="10">
        <v>19793</v>
      </c>
      <c r="C580" s="10">
        <v>19858</v>
      </c>
      <c r="D580" s="10">
        <v>20150</v>
      </c>
      <c r="E580" s="10">
        <v>19728</v>
      </c>
      <c r="F580" s="10">
        <v>19575</v>
      </c>
      <c r="G580" s="10">
        <v>20109</v>
      </c>
      <c r="H580" s="10">
        <v>20767</v>
      </c>
      <c r="I580" s="10">
        <v>23800</v>
      </c>
      <c r="J580" s="10">
        <v>29951</v>
      </c>
      <c r="K580" s="10">
        <v>28876</v>
      </c>
      <c r="L580" s="10">
        <v>32000</v>
      </c>
      <c r="M580" s="10">
        <v>32178</v>
      </c>
      <c r="N580" s="10">
        <v>33065</v>
      </c>
      <c r="O580" s="10">
        <v>34636</v>
      </c>
      <c r="P580" s="10">
        <v>35325</v>
      </c>
      <c r="Q580" s="10">
        <v>34454</v>
      </c>
      <c r="R580" s="10">
        <v>30538</v>
      </c>
      <c r="S580" s="10">
        <v>28035</v>
      </c>
      <c r="T580" s="10">
        <v>26387</v>
      </c>
      <c r="U580" s="10">
        <v>23907</v>
      </c>
      <c r="V580" s="10">
        <v>22333</v>
      </c>
      <c r="W580" s="10">
        <v>21027</v>
      </c>
      <c r="X580" s="10">
        <v>19249</v>
      </c>
      <c r="Y580" s="10">
        <v>17950</v>
      </c>
      <c r="AB580" s="13">
        <f t="shared" si="72"/>
        <v>3</v>
      </c>
      <c r="AC580" s="5">
        <f t="shared" si="65"/>
        <v>455761</v>
      </c>
      <c r="AD580" s="5">
        <f t="shared" si="66"/>
        <v>157930</v>
      </c>
      <c r="AE580" s="5">
        <f t="shared" si="67"/>
        <v>613691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35325</v>
      </c>
      <c r="AK580" s="12">
        <f t="shared" si="71"/>
        <v>15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3">
        <v>44768</v>
      </c>
      <c r="B581" s="10">
        <v>16539</v>
      </c>
      <c r="C581" s="10">
        <v>16520</v>
      </c>
      <c r="D581" s="10">
        <v>16355</v>
      </c>
      <c r="E581" s="10">
        <v>15851</v>
      </c>
      <c r="F581" s="10">
        <v>15911</v>
      </c>
      <c r="G581" s="10">
        <v>16151</v>
      </c>
      <c r="H581" s="10">
        <v>16638</v>
      </c>
      <c r="I581" s="10">
        <v>20056</v>
      </c>
      <c r="J581" s="10">
        <v>24896</v>
      </c>
      <c r="K581" s="10">
        <v>26857</v>
      </c>
      <c r="L581" s="10">
        <v>29095</v>
      </c>
      <c r="M581" s="10">
        <v>29858</v>
      </c>
      <c r="N581" s="10">
        <v>30069</v>
      </c>
      <c r="O581" s="10">
        <v>31046</v>
      </c>
      <c r="P581" s="10">
        <v>31683</v>
      </c>
      <c r="Q581" s="10">
        <v>31330</v>
      </c>
      <c r="R581" s="10">
        <v>28458</v>
      </c>
      <c r="S581" s="10">
        <v>25711</v>
      </c>
      <c r="T581" s="10">
        <v>24782</v>
      </c>
      <c r="U581" s="10">
        <v>22680</v>
      </c>
      <c r="V581" s="10">
        <v>20875</v>
      </c>
      <c r="W581" s="10">
        <v>19590</v>
      </c>
      <c r="X581" s="10">
        <v>17827</v>
      </c>
      <c r="Y581" s="10">
        <v>16699</v>
      </c>
      <c r="AB581" s="13">
        <f t="shared" si="72"/>
        <v>4</v>
      </c>
      <c r="AC581" s="5">
        <f t="shared" si="65"/>
        <v>414813</v>
      </c>
      <c r="AD581" s="5">
        <f t="shared" si="66"/>
        <v>130664</v>
      </c>
      <c r="AE581" s="5">
        <f t="shared" si="67"/>
        <v>545477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31683</v>
      </c>
      <c r="AK581" s="12">
        <f t="shared" si="71"/>
        <v>15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3">
        <v>44769</v>
      </c>
      <c r="B582" s="10">
        <v>15017</v>
      </c>
      <c r="C582" s="10">
        <v>15610</v>
      </c>
      <c r="D582" s="10">
        <v>15629</v>
      </c>
      <c r="E582" s="10">
        <v>15216</v>
      </c>
      <c r="F582" s="10">
        <v>15034</v>
      </c>
      <c r="G582" s="10">
        <v>15171</v>
      </c>
      <c r="H582" s="10">
        <v>16444</v>
      </c>
      <c r="I582" s="10">
        <v>20082</v>
      </c>
      <c r="J582" s="10">
        <v>24930</v>
      </c>
      <c r="K582" s="10">
        <v>26888</v>
      </c>
      <c r="L582" s="10">
        <v>29129</v>
      </c>
      <c r="M582" s="10">
        <v>29893</v>
      </c>
      <c r="N582" s="10">
        <v>30105</v>
      </c>
      <c r="O582" s="10">
        <v>31498</v>
      </c>
      <c r="P582" s="10">
        <v>32428</v>
      </c>
      <c r="Q582" s="10">
        <v>32038</v>
      </c>
      <c r="R582" s="10">
        <v>29523</v>
      </c>
      <c r="S582" s="10">
        <v>26720</v>
      </c>
      <c r="T582" s="10">
        <v>25754</v>
      </c>
      <c r="U582" s="10">
        <v>23011</v>
      </c>
      <c r="V582" s="10">
        <v>21571</v>
      </c>
      <c r="W582" s="10">
        <v>19963</v>
      </c>
      <c r="X582" s="10">
        <v>17885</v>
      </c>
      <c r="Y582" s="10">
        <v>16784</v>
      </c>
      <c r="AB582" s="13">
        <f t="shared" si="72"/>
        <v>1</v>
      </c>
      <c r="AC582" s="5">
        <f t="shared" si="65"/>
        <v>0</v>
      </c>
      <c r="AD582" s="5">
        <f t="shared" si="66"/>
        <v>546323</v>
      </c>
      <c r="AE582" s="5">
        <f t="shared" si="67"/>
        <v>546323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32428</v>
      </c>
      <c r="AK582" s="12">
        <f t="shared" si="71"/>
        <v>15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3">
        <v>44770</v>
      </c>
      <c r="B583" s="10">
        <v>15728</v>
      </c>
      <c r="C583" s="10">
        <v>15955</v>
      </c>
      <c r="D583" s="10">
        <v>16204</v>
      </c>
      <c r="E583" s="10">
        <v>15331</v>
      </c>
      <c r="F583" s="10">
        <v>15284</v>
      </c>
      <c r="G583" s="10">
        <v>15924</v>
      </c>
      <c r="H583" s="10">
        <v>16835</v>
      </c>
      <c r="I583" s="10">
        <v>20132</v>
      </c>
      <c r="J583" s="10">
        <v>24988</v>
      </c>
      <c r="K583" s="10">
        <v>26954</v>
      </c>
      <c r="L583" s="10">
        <v>29201</v>
      </c>
      <c r="M583" s="10">
        <v>29967</v>
      </c>
      <c r="N583" s="10">
        <v>31552</v>
      </c>
      <c r="O583" s="10">
        <v>33390</v>
      </c>
      <c r="P583" s="10">
        <v>30690</v>
      </c>
      <c r="Q583" s="10">
        <v>33600</v>
      </c>
      <c r="R583" s="10">
        <v>29709</v>
      </c>
      <c r="S583" s="10">
        <v>26841</v>
      </c>
      <c r="T583" s="10">
        <v>25434</v>
      </c>
      <c r="U583" s="10">
        <v>23506</v>
      </c>
      <c r="V583" s="10">
        <v>22142</v>
      </c>
      <c r="W583" s="10">
        <v>20844</v>
      </c>
      <c r="X583" s="10">
        <v>18899</v>
      </c>
      <c r="Y583" s="10">
        <v>17587</v>
      </c>
      <c r="AB583" s="13">
        <f t="shared" si="72"/>
        <v>5</v>
      </c>
      <c r="AC583" s="5">
        <f t="shared" si="65"/>
        <v>427849</v>
      </c>
      <c r="AD583" s="5">
        <f t="shared" si="66"/>
        <v>128848</v>
      </c>
      <c r="AE583" s="5">
        <f t="shared" si="67"/>
        <v>556697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33600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3">
        <v>44771</v>
      </c>
      <c r="B584" s="10">
        <v>16870</v>
      </c>
      <c r="C584" s="10">
        <v>17170</v>
      </c>
      <c r="D584" s="10">
        <v>17290</v>
      </c>
      <c r="E584" s="10">
        <v>17093</v>
      </c>
      <c r="F584" s="10">
        <v>16765</v>
      </c>
      <c r="G584" s="10">
        <v>17469</v>
      </c>
      <c r="H584" s="10">
        <v>17803</v>
      </c>
      <c r="I584" s="10">
        <v>21280</v>
      </c>
      <c r="J584" s="10">
        <v>26723</v>
      </c>
      <c r="K584" s="10">
        <v>26951</v>
      </c>
      <c r="L584" s="10">
        <v>29881</v>
      </c>
      <c r="M584" s="10">
        <v>30728</v>
      </c>
      <c r="N584" s="10">
        <v>32419</v>
      </c>
      <c r="O584" s="10">
        <v>33867</v>
      </c>
      <c r="P584" s="10">
        <v>34397</v>
      </c>
      <c r="Q584" s="10">
        <v>34063</v>
      </c>
      <c r="R584" s="10">
        <v>30997</v>
      </c>
      <c r="S584" s="10">
        <v>27721</v>
      </c>
      <c r="T584" s="10">
        <v>26118</v>
      </c>
      <c r="U584" s="10">
        <v>23633</v>
      </c>
      <c r="V584" s="10">
        <v>21837</v>
      </c>
      <c r="W584" s="10">
        <v>20159</v>
      </c>
      <c r="X584" s="10">
        <v>18758</v>
      </c>
      <c r="Y584" s="10">
        <v>17097</v>
      </c>
      <c r="AB584" s="13">
        <f t="shared" si="72"/>
        <v>6</v>
      </c>
      <c r="AC584" s="5">
        <f t="shared" si="65"/>
        <v>439532</v>
      </c>
      <c r="AD584" s="5">
        <f t="shared" si="66"/>
        <v>137557</v>
      </c>
      <c r="AE584" s="5">
        <f t="shared" si="67"/>
        <v>577089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34397</v>
      </c>
      <c r="AK584" s="12">
        <f t="shared" si="71"/>
        <v>15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3">
        <v>44772</v>
      </c>
      <c r="B585" s="10">
        <v>16205</v>
      </c>
      <c r="C585" s="10">
        <v>15884</v>
      </c>
      <c r="D585" s="10">
        <v>15723</v>
      </c>
      <c r="E585" s="10">
        <v>15037</v>
      </c>
      <c r="F585" s="10">
        <v>15248</v>
      </c>
      <c r="G585" s="10">
        <v>14922</v>
      </c>
      <c r="H585" s="10">
        <v>15515</v>
      </c>
      <c r="I585" s="10">
        <v>19073</v>
      </c>
      <c r="J585" s="10">
        <v>23316</v>
      </c>
      <c r="K585" s="10">
        <v>25468</v>
      </c>
      <c r="L585" s="10">
        <v>27573</v>
      </c>
      <c r="M585" s="10">
        <v>28593</v>
      </c>
      <c r="N585" s="10">
        <v>28484</v>
      </c>
      <c r="O585" s="10">
        <v>29300</v>
      </c>
      <c r="P585" s="10">
        <v>28813</v>
      </c>
      <c r="Q585" s="10">
        <v>28400</v>
      </c>
      <c r="R585" s="10">
        <v>26716</v>
      </c>
      <c r="S585" s="10">
        <v>24180</v>
      </c>
      <c r="T585" s="10">
        <v>22965</v>
      </c>
      <c r="U585" s="10">
        <v>20454</v>
      </c>
      <c r="V585" s="10">
        <v>20305</v>
      </c>
      <c r="W585" s="10">
        <v>19104</v>
      </c>
      <c r="X585" s="10">
        <v>17158</v>
      </c>
      <c r="Y585" s="10">
        <v>16297</v>
      </c>
      <c r="AB585" s="13">
        <f t="shared" si="72"/>
        <v>6</v>
      </c>
      <c r="AC585" s="5">
        <f t="shared" si="65"/>
        <v>389902</v>
      </c>
      <c r="AD585" s="5">
        <f t="shared" si="66"/>
        <v>124831</v>
      </c>
      <c r="AE585" s="5">
        <f t="shared" si="67"/>
        <v>514733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29300</v>
      </c>
      <c r="AK585" s="12">
        <f t="shared" si="71"/>
        <v>14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3">
        <v>44773</v>
      </c>
      <c r="B586" s="10">
        <v>15173</v>
      </c>
      <c r="C586" s="10">
        <v>14929</v>
      </c>
      <c r="D586" s="10">
        <v>14941</v>
      </c>
      <c r="E586" s="10">
        <v>14307</v>
      </c>
      <c r="F586" s="10">
        <v>14188</v>
      </c>
      <c r="G586" s="10">
        <v>14114</v>
      </c>
      <c r="H586" s="10">
        <v>15507</v>
      </c>
      <c r="I586" s="10">
        <v>19063</v>
      </c>
      <c r="J586" s="10">
        <v>23305</v>
      </c>
      <c r="K586" s="10">
        <v>25455</v>
      </c>
      <c r="L586" s="10">
        <v>27560</v>
      </c>
      <c r="M586" s="10">
        <v>28578</v>
      </c>
      <c r="N586" s="10">
        <v>28470</v>
      </c>
      <c r="O586" s="10">
        <v>29286</v>
      </c>
      <c r="P586" s="10">
        <v>29023</v>
      </c>
      <c r="Q586" s="10">
        <v>29776</v>
      </c>
      <c r="R586" s="10">
        <v>28167</v>
      </c>
      <c r="S586" s="10">
        <v>26428</v>
      </c>
      <c r="T586" s="10">
        <v>25143</v>
      </c>
      <c r="U586" s="10">
        <v>22641</v>
      </c>
      <c r="V586" s="10">
        <v>21539</v>
      </c>
      <c r="W586" s="10">
        <v>19582</v>
      </c>
      <c r="X586" s="10">
        <v>18244</v>
      </c>
      <c r="Y586" s="10">
        <v>16784</v>
      </c>
      <c r="AB586" s="13">
        <f t="shared" si="72"/>
        <v>3</v>
      </c>
      <c r="AC586" s="5">
        <f t="shared" ref="AC586" si="73">IF(AND(AB586&gt;1,AB586&lt;7),SUM(I586:X586),0)</f>
        <v>402260</v>
      </c>
      <c r="AD586" s="5">
        <f t="shared" ref="AD586" si="74">SUM(B586:Y586)-AC586</f>
        <v>119943</v>
      </c>
      <c r="AE586" s="5">
        <f t="shared" si="67"/>
        <v>522203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29776</v>
      </c>
      <c r="AK586" s="12">
        <f t="shared" ref="AK586" si="75">INDEX($B$8:$Y$8,MATCH(AJ586,B586:Y586,0))</f>
        <v>16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1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1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1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1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48"/>
  <sheetViews>
    <sheetView topLeftCell="A478" zoomScale="80" zoomScaleNormal="80" workbookViewId="0">
      <selection activeCell="O489" sqref="O489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37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37" x14ac:dyDescent="0.25">
      <c r="A3" s="28" t="s">
        <v>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37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37" x14ac:dyDescent="0.25">
      <c r="A5" s="28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37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37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7" ht="15.75" thickBot="1" x14ac:dyDescent="0.3">
      <c r="A8" s="31" t="s">
        <v>3</v>
      </c>
      <c r="B8" s="31">
        <v>1</v>
      </c>
      <c r="C8" s="31">
        <v>2</v>
      </c>
      <c r="D8" s="31">
        <v>3</v>
      </c>
      <c r="E8" s="31">
        <v>4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13</v>
      </c>
      <c r="O8" s="31">
        <v>14</v>
      </c>
      <c r="P8" s="31">
        <v>15</v>
      </c>
      <c r="Q8" s="31">
        <v>16</v>
      </c>
      <c r="R8" s="31">
        <v>17</v>
      </c>
      <c r="S8" s="31">
        <v>18</v>
      </c>
      <c r="T8" s="31">
        <v>19</v>
      </c>
      <c r="U8" s="31">
        <v>20</v>
      </c>
      <c r="V8" s="31">
        <v>21</v>
      </c>
      <c r="W8" s="31">
        <v>22</v>
      </c>
      <c r="X8" s="31">
        <v>23</v>
      </c>
      <c r="Y8" s="31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5.75" x14ac:dyDescent="0.25">
      <c r="A10" s="33">
        <v>44197</v>
      </c>
      <c r="B10" s="10">
        <v>769</v>
      </c>
      <c r="C10" s="10">
        <v>774</v>
      </c>
      <c r="D10" s="10">
        <v>781</v>
      </c>
      <c r="E10" s="10">
        <v>775</v>
      </c>
      <c r="F10" s="10">
        <v>763</v>
      </c>
      <c r="G10" s="10">
        <v>726</v>
      </c>
      <c r="H10" s="10">
        <v>650</v>
      </c>
      <c r="I10" s="10">
        <v>493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10">
        <v>698</v>
      </c>
      <c r="S10" s="10">
        <v>691</v>
      </c>
      <c r="T10" s="10">
        <v>687</v>
      </c>
      <c r="U10" s="10">
        <v>663</v>
      </c>
      <c r="V10" s="10">
        <v>675</v>
      </c>
      <c r="W10" s="10">
        <v>720</v>
      </c>
      <c r="X10" s="10">
        <v>760</v>
      </c>
      <c r="Y10" s="10">
        <v>769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11394</v>
      </c>
      <c r="AE10" s="5">
        <f t="shared" ref="AE10:AE73" si="2">SUM(B10:Y10)</f>
        <v>11394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781</v>
      </c>
      <c r="AK10" s="12">
        <f t="shared" ref="AK10:AK73" si="6">INDEX($B$8:$Y$8,MATCH(AJ10,B10:Y10,0))</f>
        <v>3</v>
      </c>
    </row>
    <row r="11" spans="1:37" ht="15.75" x14ac:dyDescent="0.25">
      <c r="A11" s="33">
        <v>44198</v>
      </c>
      <c r="B11" s="10">
        <v>768</v>
      </c>
      <c r="C11" s="10">
        <v>776</v>
      </c>
      <c r="D11" s="10">
        <v>788</v>
      </c>
      <c r="E11" s="10">
        <v>783</v>
      </c>
      <c r="F11" s="10">
        <v>770</v>
      </c>
      <c r="G11" s="10">
        <v>718</v>
      </c>
      <c r="H11" s="10">
        <v>639</v>
      </c>
      <c r="I11" s="10">
        <v>492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10">
        <v>734</v>
      </c>
      <c r="S11" s="10">
        <v>724</v>
      </c>
      <c r="T11" s="10">
        <v>710</v>
      </c>
      <c r="U11" s="10">
        <v>680</v>
      </c>
      <c r="V11" s="10">
        <v>689</v>
      </c>
      <c r="W11" s="10">
        <v>723</v>
      </c>
      <c r="X11" s="10">
        <v>760</v>
      </c>
      <c r="Y11" s="10">
        <v>773</v>
      </c>
      <c r="AB11" s="13">
        <f>WEEKDAY(B11,2)</f>
        <v>4</v>
      </c>
      <c r="AC11" s="5">
        <f t="shared" si="0"/>
        <v>5512</v>
      </c>
      <c r="AD11" s="5">
        <f t="shared" si="1"/>
        <v>6015</v>
      </c>
      <c r="AE11" s="5">
        <f t="shared" si="2"/>
        <v>11527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788</v>
      </c>
      <c r="AK11" s="12">
        <f t="shared" si="6"/>
        <v>3</v>
      </c>
    </row>
    <row r="12" spans="1:37" ht="15.75" x14ac:dyDescent="0.25">
      <c r="A12" s="33">
        <v>44199</v>
      </c>
      <c r="B12" s="10">
        <v>770</v>
      </c>
      <c r="C12" s="10">
        <v>778</v>
      </c>
      <c r="D12" s="10">
        <v>794</v>
      </c>
      <c r="E12" s="10">
        <v>792</v>
      </c>
      <c r="F12" s="10">
        <v>788</v>
      </c>
      <c r="G12" s="10">
        <v>739</v>
      </c>
      <c r="H12" s="10">
        <v>664</v>
      </c>
      <c r="I12" s="10">
        <v>509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10">
        <v>759</v>
      </c>
      <c r="S12" s="10">
        <v>731</v>
      </c>
      <c r="T12" s="10">
        <v>736</v>
      </c>
      <c r="U12" s="10">
        <v>694</v>
      </c>
      <c r="V12" s="10">
        <v>700</v>
      </c>
      <c r="W12" s="10">
        <v>730</v>
      </c>
      <c r="X12" s="10">
        <v>768</v>
      </c>
      <c r="Y12" s="10">
        <v>776</v>
      </c>
      <c r="AB12" s="13">
        <f t="shared" ref="AB12:AB24" si="7">WEEKDAY(B12,2)</f>
        <v>6</v>
      </c>
      <c r="AC12" s="5">
        <f t="shared" si="0"/>
        <v>5627</v>
      </c>
      <c r="AD12" s="5">
        <f t="shared" si="1"/>
        <v>6101</v>
      </c>
      <c r="AE12" s="5">
        <f t="shared" si="2"/>
        <v>11728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794</v>
      </c>
      <c r="AK12" s="12">
        <f t="shared" si="6"/>
        <v>3</v>
      </c>
    </row>
    <row r="13" spans="1:37" ht="15.75" x14ac:dyDescent="0.25">
      <c r="A13" s="33">
        <v>44200</v>
      </c>
      <c r="B13" s="10">
        <v>777</v>
      </c>
      <c r="C13" s="10">
        <v>791</v>
      </c>
      <c r="D13" s="10">
        <v>806</v>
      </c>
      <c r="E13" s="10">
        <v>798</v>
      </c>
      <c r="F13" s="10">
        <v>800</v>
      </c>
      <c r="G13" s="10">
        <v>779</v>
      </c>
      <c r="H13" s="10">
        <v>717</v>
      </c>
      <c r="I13" s="10">
        <v>512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10">
        <v>735</v>
      </c>
      <c r="S13" s="10">
        <v>731</v>
      </c>
      <c r="T13" s="10">
        <v>717</v>
      </c>
      <c r="U13" s="10">
        <v>684</v>
      </c>
      <c r="V13" s="10">
        <v>697</v>
      </c>
      <c r="W13" s="10">
        <v>728</v>
      </c>
      <c r="X13" s="10">
        <v>770</v>
      </c>
      <c r="Y13" s="10">
        <v>778</v>
      </c>
      <c r="AB13" s="13">
        <f t="shared" si="7"/>
        <v>6</v>
      </c>
      <c r="AC13" s="5">
        <f t="shared" si="0"/>
        <v>5574</v>
      </c>
      <c r="AD13" s="5">
        <f t="shared" si="1"/>
        <v>6246</v>
      </c>
      <c r="AE13" s="5">
        <f t="shared" si="2"/>
        <v>11820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806</v>
      </c>
      <c r="AK13" s="12">
        <f t="shared" si="6"/>
        <v>3</v>
      </c>
    </row>
    <row r="14" spans="1:37" ht="15.75" x14ac:dyDescent="0.25">
      <c r="A14" s="33">
        <v>44201</v>
      </c>
      <c r="B14" s="10">
        <v>797</v>
      </c>
      <c r="C14" s="10">
        <v>803</v>
      </c>
      <c r="D14" s="10">
        <v>819</v>
      </c>
      <c r="E14" s="10">
        <v>812</v>
      </c>
      <c r="F14" s="10">
        <v>812</v>
      </c>
      <c r="G14" s="10">
        <v>788</v>
      </c>
      <c r="H14" s="10">
        <v>722</v>
      </c>
      <c r="I14" s="10">
        <v>516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10">
        <v>749</v>
      </c>
      <c r="S14" s="10">
        <v>745</v>
      </c>
      <c r="T14" s="10">
        <v>727</v>
      </c>
      <c r="U14" s="10">
        <v>690</v>
      </c>
      <c r="V14" s="10">
        <v>699</v>
      </c>
      <c r="W14" s="10">
        <v>731</v>
      </c>
      <c r="X14" s="10">
        <v>770</v>
      </c>
      <c r="Y14" s="10">
        <v>774</v>
      </c>
      <c r="AB14" s="13">
        <f t="shared" si="7"/>
        <v>5</v>
      </c>
      <c r="AC14" s="5">
        <f t="shared" si="0"/>
        <v>5627</v>
      </c>
      <c r="AD14" s="5">
        <f t="shared" si="1"/>
        <v>6327</v>
      </c>
      <c r="AE14" s="5">
        <f t="shared" si="2"/>
        <v>11954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819</v>
      </c>
      <c r="AK14" s="12">
        <f t="shared" si="6"/>
        <v>3</v>
      </c>
    </row>
    <row r="15" spans="1:37" ht="15.75" x14ac:dyDescent="0.25">
      <c r="A15" s="33">
        <v>44202</v>
      </c>
      <c r="B15" s="10">
        <v>783</v>
      </c>
      <c r="C15" s="10">
        <v>792</v>
      </c>
      <c r="D15" s="10">
        <v>811</v>
      </c>
      <c r="E15" s="10">
        <v>805</v>
      </c>
      <c r="F15" s="10">
        <v>818</v>
      </c>
      <c r="G15" s="10">
        <v>801</v>
      </c>
      <c r="H15" s="10">
        <v>739</v>
      </c>
      <c r="I15" s="10">
        <v>529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10">
        <v>746</v>
      </c>
      <c r="S15" s="10">
        <v>737</v>
      </c>
      <c r="T15" s="10">
        <v>722</v>
      </c>
      <c r="U15" s="10">
        <v>690</v>
      </c>
      <c r="V15" s="10">
        <v>700</v>
      </c>
      <c r="W15" s="10">
        <v>734</v>
      </c>
      <c r="X15" s="10">
        <v>775</v>
      </c>
      <c r="Y15" s="10">
        <v>782</v>
      </c>
      <c r="AB15" s="13">
        <f t="shared" si="7"/>
        <v>5</v>
      </c>
      <c r="AC15" s="5">
        <f t="shared" si="0"/>
        <v>5633</v>
      </c>
      <c r="AD15" s="5">
        <f t="shared" si="1"/>
        <v>6331</v>
      </c>
      <c r="AE15" s="5">
        <f t="shared" si="2"/>
        <v>11964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818</v>
      </c>
      <c r="AK15" s="12">
        <f t="shared" si="6"/>
        <v>5</v>
      </c>
    </row>
    <row r="16" spans="1:37" ht="15.75" x14ac:dyDescent="0.25">
      <c r="A16" s="33">
        <v>44203</v>
      </c>
      <c r="B16" s="10">
        <v>793</v>
      </c>
      <c r="C16" s="10">
        <v>804</v>
      </c>
      <c r="D16" s="10">
        <v>818</v>
      </c>
      <c r="E16" s="10">
        <v>811</v>
      </c>
      <c r="F16" s="10">
        <v>813</v>
      </c>
      <c r="G16" s="10">
        <v>789</v>
      </c>
      <c r="H16" s="10">
        <v>729</v>
      </c>
      <c r="I16" s="10">
        <v>548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10">
        <v>735</v>
      </c>
      <c r="S16" s="10">
        <v>743</v>
      </c>
      <c r="T16" s="10">
        <v>733</v>
      </c>
      <c r="U16" s="10">
        <v>702</v>
      </c>
      <c r="V16" s="10">
        <v>717</v>
      </c>
      <c r="W16" s="10">
        <v>755</v>
      </c>
      <c r="X16" s="10">
        <v>798</v>
      </c>
      <c r="Y16" s="10">
        <v>811</v>
      </c>
      <c r="AB16" s="13">
        <f t="shared" si="7"/>
        <v>1</v>
      </c>
      <c r="AC16" s="5">
        <f t="shared" si="0"/>
        <v>0</v>
      </c>
      <c r="AD16" s="5">
        <f t="shared" si="1"/>
        <v>12099</v>
      </c>
      <c r="AE16" s="5">
        <f t="shared" si="2"/>
        <v>12099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818</v>
      </c>
      <c r="AK16" s="12">
        <f t="shared" si="6"/>
        <v>3</v>
      </c>
    </row>
    <row r="17" spans="1:37" ht="15.75" x14ac:dyDescent="0.25">
      <c r="A17" s="33">
        <v>44204</v>
      </c>
      <c r="B17" s="10">
        <v>827</v>
      </c>
      <c r="C17" s="10">
        <v>841</v>
      </c>
      <c r="D17" s="10">
        <v>859</v>
      </c>
      <c r="E17" s="10">
        <v>855</v>
      </c>
      <c r="F17" s="10">
        <v>858</v>
      </c>
      <c r="G17" s="10">
        <v>830</v>
      </c>
      <c r="H17" s="10">
        <v>761</v>
      </c>
      <c r="I17" s="10">
        <v>541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10">
        <v>762</v>
      </c>
      <c r="S17" s="10">
        <v>758</v>
      </c>
      <c r="T17" s="10">
        <v>753</v>
      </c>
      <c r="U17" s="10">
        <v>731</v>
      </c>
      <c r="V17" s="10">
        <v>743</v>
      </c>
      <c r="W17" s="10">
        <v>795</v>
      </c>
      <c r="X17" s="10">
        <v>853</v>
      </c>
      <c r="Y17" s="10">
        <v>865</v>
      </c>
      <c r="AB17" s="13">
        <f t="shared" si="7"/>
        <v>7</v>
      </c>
      <c r="AC17" s="5">
        <f t="shared" si="0"/>
        <v>0</v>
      </c>
      <c r="AD17" s="5">
        <f t="shared" si="1"/>
        <v>12632</v>
      </c>
      <c r="AE17" s="5">
        <f t="shared" si="2"/>
        <v>12632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865</v>
      </c>
      <c r="AK17" s="12">
        <f t="shared" si="6"/>
        <v>24</v>
      </c>
    </row>
    <row r="18" spans="1:37" ht="15.75" x14ac:dyDescent="0.25">
      <c r="A18" s="33">
        <v>44205</v>
      </c>
      <c r="B18" s="10">
        <v>867</v>
      </c>
      <c r="C18" s="10">
        <v>869</v>
      </c>
      <c r="D18" s="10">
        <v>898</v>
      </c>
      <c r="E18" s="10">
        <v>882</v>
      </c>
      <c r="F18" s="10">
        <v>873</v>
      </c>
      <c r="G18" s="10">
        <v>834</v>
      </c>
      <c r="H18" s="10">
        <v>736</v>
      </c>
      <c r="I18" s="10">
        <v>558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10">
        <v>779</v>
      </c>
      <c r="S18" s="10">
        <v>758</v>
      </c>
      <c r="T18" s="10">
        <v>742</v>
      </c>
      <c r="U18" s="10">
        <v>720</v>
      </c>
      <c r="V18" s="10">
        <v>719</v>
      </c>
      <c r="W18" s="10">
        <v>780</v>
      </c>
      <c r="X18" s="10">
        <v>819</v>
      </c>
      <c r="Y18" s="10">
        <v>834</v>
      </c>
      <c r="AB18" s="13">
        <f t="shared" si="7"/>
        <v>5</v>
      </c>
      <c r="AC18" s="5">
        <f t="shared" si="0"/>
        <v>5875</v>
      </c>
      <c r="AD18" s="5">
        <f t="shared" si="1"/>
        <v>6793</v>
      </c>
      <c r="AE18" s="5">
        <f t="shared" si="2"/>
        <v>12668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898</v>
      </c>
      <c r="AK18" s="12">
        <f t="shared" si="6"/>
        <v>3</v>
      </c>
    </row>
    <row r="19" spans="1:37" ht="15.75" x14ac:dyDescent="0.25">
      <c r="A19" s="33">
        <v>44206</v>
      </c>
      <c r="B19" s="10">
        <v>842</v>
      </c>
      <c r="C19" s="10">
        <v>851</v>
      </c>
      <c r="D19" s="10">
        <v>850</v>
      </c>
      <c r="E19" s="10">
        <v>840</v>
      </c>
      <c r="F19" s="10">
        <v>834</v>
      </c>
      <c r="G19" s="10">
        <v>784</v>
      </c>
      <c r="H19" s="10">
        <v>714</v>
      </c>
      <c r="I19" s="10">
        <v>551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10">
        <v>777</v>
      </c>
      <c r="S19" s="10">
        <v>763</v>
      </c>
      <c r="T19" s="10">
        <v>758</v>
      </c>
      <c r="U19" s="10">
        <v>740</v>
      </c>
      <c r="V19" s="10">
        <v>750</v>
      </c>
      <c r="W19" s="10">
        <v>808</v>
      </c>
      <c r="X19" s="10">
        <v>840</v>
      </c>
      <c r="Y19" s="10">
        <v>854</v>
      </c>
      <c r="AB19" s="13">
        <f t="shared" si="7"/>
        <v>1</v>
      </c>
      <c r="AC19" s="5">
        <f t="shared" si="0"/>
        <v>0</v>
      </c>
      <c r="AD19" s="5">
        <f t="shared" si="1"/>
        <v>12556</v>
      </c>
      <c r="AE19" s="5">
        <f t="shared" si="2"/>
        <v>12556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854</v>
      </c>
      <c r="AK19" s="12">
        <f t="shared" si="6"/>
        <v>24</v>
      </c>
    </row>
    <row r="20" spans="1:37" ht="15.75" x14ac:dyDescent="0.25">
      <c r="A20" s="33">
        <v>44207</v>
      </c>
      <c r="B20" s="10">
        <v>819</v>
      </c>
      <c r="C20" s="10">
        <v>832</v>
      </c>
      <c r="D20" s="10">
        <v>856</v>
      </c>
      <c r="E20" s="10">
        <v>852</v>
      </c>
      <c r="F20" s="10">
        <v>863</v>
      </c>
      <c r="G20" s="10">
        <v>846</v>
      </c>
      <c r="H20" s="10">
        <v>775</v>
      </c>
      <c r="I20" s="10">
        <v>551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10">
        <v>738</v>
      </c>
      <c r="S20" s="10">
        <v>738</v>
      </c>
      <c r="T20" s="10">
        <v>719</v>
      </c>
      <c r="U20" s="10">
        <v>687</v>
      </c>
      <c r="V20" s="10">
        <v>695</v>
      </c>
      <c r="W20" s="10">
        <v>726</v>
      </c>
      <c r="X20" s="10">
        <v>771</v>
      </c>
      <c r="Y20" s="10">
        <v>783</v>
      </c>
      <c r="AB20" s="13">
        <f t="shared" si="7"/>
        <v>6</v>
      </c>
      <c r="AC20" s="5">
        <f t="shared" si="0"/>
        <v>5625</v>
      </c>
      <c r="AD20" s="5">
        <f t="shared" si="1"/>
        <v>6626</v>
      </c>
      <c r="AE20" s="5">
        <f t="shared" si="2"/>
        <v>12251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863</v>
      </c>
      <c r="AK20" s="12">
        <f t="shared" si="6"/>
        <v>5</v>
      </c>
    </row>
    <row r="21" spans="1:37" ht="15.75" x14ac:dyDescent="0.25">
      <c r="A21" s="33">
        <v>44208</v>
      </c>
      <c r="B21" s="10">
        <v>788</v>
      </c>
      <c r="C21" s="10">
        <v>804</v>
      </c>
      <c r="D21" s="10">
        <v>827</v>
      </c>
      <c r="E21" s="10">
        <v>825</v>
      </c>
      <c r="F21" s="10">
        <v>827</v>
      </c>
      <c r="G21" s="10">
        <v>805</v>
      </c>
      <c r="H21" s="10">
        <v>735</v>
      </c>
      <c r="I21" s="10">
        <v>522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10">
        <v>707</v>
      </c>
      <c r="S21" s="10">
        <v>717</v>
      </c>
      <c r="T21" s="10">
        <v>704</v>
      </c>
      <c r="U21" s="10">
        <v>670</v>
      </c>
      <c r="V21" s="10">
        <v>678</v>
      </c>
      <c r="W21" s="10">
        <v>709</v>
      </c>
      <c r="X21" s="10">
        <v>749</v>
      </c>
      <c r="Y21" s="10">
        <v>758</v>
      </c>
      <c r="AB21" s="13">
        <f t="shared" si="7"/>
        <v>3</v>
      </c>
      <c r="AC21" s="5">
        <f t="shared" si="0"/>
        <v>5456</v>
      </c>
      <c r="AD21" s="5">
        <f t="shared" si="1"/>
        <v>6369</v>
      </c>
      <c r="AE21" s="5">
        <f t="shared" si="2"/>
        <v>11825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827</v>
      </c>
      <c r="AK21" s="12">
        <f t="shared" si="6"/>
        <v>3</v>
      </c>
    </row>
    <row r="22" spans="1:37" ht="15.75" x14ac:dyDescent="0.25">
      <c r="A22" s="33">
        <v>44209</v>
      </c>
      <c r="B22" s="10">
        <v>760</v>
      </c>
      <c r="C22" s="10">
        <v>772</v>
      </c>
      <c r="D22" s="10">
        <v>784</v>
      </c>
      <c r="E22" s="10">
        <v>788</v>
      </c>
      <c r="F22" s="10">
        <v>788</v>
      </c>
      <c r="G22" s="10">
        <v>760</v>
      </c>
      <c r="H22" s="10">
        <v>700</v>
      </c>
      <c r="I22" s="10">
        <v>502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10">
        <v>708</v>
      </c>
      <c r="S22" s="10">
        <v>712</v>
      </c>
      <c r="T22" s="10">
        <v>694</v>
      </c>
      <c r="U22" s="10">
        <v>660</v>
      </c>
      <c r="V22" s="10">
        <v>669</v>
      </c>
      <c r="W22" s="10">
        <v>694</v>
      </c>
      <c r="X22" s="10">
        <v>735</v>
      </c>
      <c r="Y22" s="10">
        <v>734</v>
      </c>
      <c r="AB22" s="13">
        <f t="shared" si="7"/>
        <v>3</v>
      </c>
      <c r="AC22" s="5">
        <f t="shared" si="0"/>
        <v>5374</v>
      </c>
      <c r="AD22" s="5">
        <f t="shared" si="1"/>
        <v>6086</v>
      </c>
      <c r="AE22" s="5">
        <f t="shared" si="2"/>
        <v>11460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788</v>
      </c>
      <c r="AK22" s="12">
        <f t="shared" si="6"/>
        <v>4</v>
      </c>
    </row>
    <row r="23" spans="1:37" ht="15.75" x14ac:dyDescent="0.25">
      <c r="A23" s="33">
        <v>44210</v>
      </c>
      <c r="B23" s="10">
        <v>745</v>
      </c>
      <c r="C23" s="10">
        <v>754</v>
      </c>
      <c r="D23" s="10">
        <v>768</v>
      </c>
      <c r="E23" s="10">
        <v>761</v>
      </c>
      <c r="F23" s="10">
        <v>767</v>
      </c>
      <c r="G23" s="10">
        <v>759</v>
      </c>
      <c r="H23" s="10">
        <v>686</v>
      </c>
      <c r="I23" s="10">
        <v>497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10">
        <v>699</v>
      </c>
      <c r="S23" s="10">
        <v>701</v>
      </c>
      <c r="T23" s="10">
        <v>690</v>
      </c>
      <c r="U23" s="10">
        <v>658</v>
      </c>
      <c r="V23" s="10">
        <v>664</v>
      </c>
      <c r="W23" s="10">
        <v>697</v>
      </c>
      <c r="X23" s="10">
        <v>736</v>
      </c>
      <c r="Y23" s="10">
        <v>743</v>
      </c>
      <c r="AB23" s="13">
        <f t="shared" si="7"/>
        <v>2</v>
      </c>
      <c r="AC23" s="5">
        <f t="shared" si="0"/>
        <v>5342</v>
      </c>
      <c r="AD23" s="5">
        <f t="shared" si="1"/>
        <v>5983</v>
      </c>
      <c r="AE23" s="5">
        <f t="shared" si="2"/>
        <v>11325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768</v>
      </c>
      <c r="AK23" s="12">
        <f t="shared" si="6"/>
        <v>3</v>
      </c>
    </row>
    <row r="24" spans="1:37" ht="15.75" x14ac:dyDescent="0.25">
      <c r="A24" s="33">
        <v>44211</v>
      </c>
      <c r="B24" s="10">
        <v>753</v>
      </c>
      <c r="C24" s="10">
        <v>762</v>
      </c>
      <c r="D24" s="10">
        <v>775</v>
      </c>
      <c r="E24" s="10">
        <v>767</v>
      </c>
      <c r="F24" s="10">
        <v>772</v>
      </c>
      <c r="G24" s="10">
        <v>752</v>
      </c>
      <c r="H24" s="10">
        <v>691</v>
      </c>
      <c r="I24" s="10">
        <v>497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10">
        <v>668</v>
      </c>
      <c r="S24" s="10">
        <v>681</v>
      </c>
      <c r="T24" s="10">
        <v>671</v>
      </c>
      <c r="U24" s="10">
        <v>645</v>
      </c>
      <c r="V24" s="10">
        <v>663</v>
      </c>
      <c r="W24" s="10">
        <v>706</v>
      </c>
      <c r="X24" s="10">
        <v>756</v>
      </c>
      <c r="Y24" s="10">
        <v>764</v>
      </c>
      <c r="AB24" s="13">
        <f t="shared" si="7"/>
        <v>3</v>
      </c>
      <c r="AC24" s="5">
        <f t="shared" si="0"/>
        <v>5287</v>
      </c>
      <c r="AD24" s="5">
        <f t="shared" si="1"/>
        <v>6036</v>
      </c>
      <c r="AE24" s="5">
        <f t="shared" si="2"/>
        <v>11323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775</v>
      </c>
      <c r="AK24" s="12">
        <f t="shared" si="6"/>
        <v>3</v>
      </c>
    </row>
    <row r="25" spans="1:37" ht="15.75" x14ac:dyDescent="0.25">
      <c r="A25" s="33">
        <v>44212</v>
      </c>
      <c r="B25" s="10">
        <v>761</v>
      </c>
      <c r="C25" s="10">
        <v>766</v>
      </c>
      <c r="D25" s="10">
        <v>774</v>
      </c>
      <c r="E25" s="10">
        <v>760</v>
      </c>
      <c r="F25" s="10">
        <v>743</v>
      </c>
      <c r="G25" s="10">
        <v>703</v>
      </c>
      <c r="H25" s="10">
        <v>629</v>
      </c>
      <c r="I25" s="10">
        <v>490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10">
        <v>699</v>
      </c>
      <c r="S25" s="10">
        <v>679</v>
      </c>
      <c r="T25" s="10">
        <v>659</v>
      </c>
      <c r="U25" s="10">
        <v>630</v>
      </c>
      <c r="V25" s="10">
        <v>640</v>
      </c>
      <c r="W25" s="10">
        <v>668</v>
      </c>
      <c r="X25" s="10">
        <v>703</v>
      </c>
      <c r="Y25" s="10">
        <v>712</v>
      </c>
      <c r="AB25" s="13">
        <v>8</v>
      </c>
      <c r="AC25" s="5">
        <f t="shared" si="0"/>
        <v>0</v>
      </c>
      <c r="AD25" s="5">
        <f t="shared" si="1"/>
        <v>11016</v>
      </c>
      <c r="AE25" s="5">
        <f t="shared" si="2"/>
        <v>11016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774</v>
      </c>
      <c r="AK25" s="12">
        <f t="shared" si="6"/>
        <v>3</v>
      </c>
    </row>
    <row r="26" spans="1:37" ht="15.75" x14ac:dyDescent="0.25">
      <c r="A26" s="33">
        <v>44213</v>
      </c>
      <c r="B26" s="10">
        <v>713</v>
      </c>
      <c r="C26" s="10">
        <v>721</v>
      </c>
      <c r="D26" s="10">
        <v>731</v>
      </c>
      <c r="E26" s="10">
        <v>722</v>
      </c>
      <c r="F26" s="10">
        <v>706</v>
      </c>
      <c r="G26" s="10">
        <v>665</v>
      </c>
      <c r="H26" s="10">
        <v>601</v>
      </c>
      <c r="I26" s="10">
        <v>470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10">
        <v>688</v>
      </c>
      <c r="S26" s="10">
        <v>687</v>
      </c>
      <c r="T26" s="10">
        <v>679</v>
      </c>
      <c r="U26" s="10">
        <v>649</v>
      </c>
      <c r="V26" s="10">
        <v>659</v>
      </c>
      <c r="W26" s="10">
        <v>692</v>
      </c>
      <c r="X26" s="10">
        <v>729</v>
      </c>
      <c r="Y26" s="10">
        <v>731</v>
      </c>
      <c r="AB26" s="13">
        <f>WEEKDAY(B26,2)</f>
        <v>5</v>
      </c>
      <c r="AC26" s="5">
        <f t="shared" si="0"/>
        <v>5253</v>
      </c>
      <c r="AD26" s="5">
        <f t="shared" si="1"/>
        <v>5590</v>
      </c>
      <c r="AE26" s="5">
        <f t="shared" si="2"/>
        <v>10843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731</v>
      </c>
      <c r="AK26" s="12">
        <f t="shared" si="6"/>
        <v>3</v>
      </c>
    </row>
    <row r="27" spans="1:37" ht="15.75" x14ac:dyDescent="0.25">
      <c r="A27" s="33">
        <v>44214</v>
      </c>
      <c r="B27" s="10">
        <v>729</v>
      </c>
      <c r="C27" s="10">
        <v>745</v>
      </c>
      <c r="D27" s="10">
        <v>757</v>
      </c>
      <c r="E27" s="10">
        <v>758</v>
      </c>
      <c r="F27" s="10">
        <v>765</v>
      </c>
      <c r="G27" s="10">
        <v>747</v>
      </c>
      <c r="H27" s="10">
        <v>694</v>
      </c>
      <c r="I27" s="10">
        <v>531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10">
        <v>717</v>
      </c>
      <c r="S27" s="10">
        <v>728</v>
      </c>
      <c r="T27" s="10">
        <v>723</v>
      </c>
      <c r="U27" s="10">
        <v>700</v>
      </c>
      <c r="V27" s="10">
        <v>710</v>
      </c>
      <c r="W27" s="10">
        <v>748</v>
      </c>
      <c r="X27" s="10">
        <v>791</v>
      </c>
      <c r="Y27" s="10">
        <v>806</v>
      </c>
      <c r="AB27" s="13">
        <f t="shared" ref="AB27:AB90" si="8">WEEKDAY(B27,2)</f>
        <v>7</v>
      </c>
      <c r="AC27" s="5">
        <f t="shared" si="0"/>
        <v>0</v>
      </c>
      <c r="AD27" s="5">
        <f t="shared" si="1"/>
        <v>11649</v>
      </c>
      <c r="AE27" s="5">
        <f t="shared" si="2"/>
        <v>11649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806</v>
      </c>
      <c r="AK27" s="12">
        <f t="shared" si="6"/>
        <v>24</v>
      </c>
    </row>
    <row r="28" spans="1:37" ht="15.75" x14ac:dyDescent="0.25">
      <c r="A28" s="33">
        <v>44215</v>
      </c>
      <c r="B28" s="10">
        <v>803</v>
      </c>
      <c r="C28" s="10">
        <v>823</v>
      </c>
      <c r="D28" s="10">
        <v>840</v>
      </c>
      <c r="E28" s="10">
        <v>842</v>
      </c>
      <c r="F28" s="10">
        <v>852</v>
      </c>
      <c r="G28" s="10">
        <v>830</v>
      </c>
      <c r="H28" s="10">
        <v>771</v>
      </c>
      <c r="I28" s="10">
        <v>546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10">
        <v>731</v>
      </c>
      <c r="S28" s="10">
        <v>751</v>
      </c>
      <c r="T28" s="10">
        <v>740</v>
      </c>
      <c r="U28" s="10">
        <v>709</v>
      </c>
      <c r="V28" s="10">
        <v>722</v>
      </c>
      <c r="W28" s="10">
        <v>758</v>
      </c>
      <c r="X28" s="10">
        <v>805</v>
      </c>
      <c r="Y28" s="10">
        <v>826</v>
      </c>
      <c r="AB28" s="13">
        <f t="shared" si="8"/>
        <v>4</v>
      </c>
      <c r="AC28" s="5">
        <f t="shared" si="0"/>
        <v>5762</v>
      </c>
      <c r="AD28" s="5">
        <f t="shared" si="1"/>
        <v>6587</v>
      </c>
      <c r="AE28" s="5">
        <f t="shared" si="2"/>
        <v>12349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852</v>
      </c>
      <c r="AK28" s="12">
        <f t="shared" si="6"/>
        <v>5</v>
      </c>
    </row>
    <row r="29" spans="1:37" ht="15.75" x14ac:dyDescent="0.25">
      <c r="A29" s="33">
        <v>44216</v>
      </c>
      <c r="B29" s="10">
        <v>703</v>
      </c>
      <c r="C29" s="10">
        <v>703</v>
      </c>
      <c r="D29" s="10">
        <v>713</v>
      </c>
      <c r="E29" s="10">
        <v>707</v>
      </c>
      <c r="F29" s="10">
        <v>707</v>
      </c>
      <c r="G29" s="10">
        <v>695</v>
      </c>
      <c r="H29" s="10">
        <v>639</v>
      </c>
      <c r="I29" s="10">
        <v>464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10">
        <v>641</v>
      </c>
      <c r="S29" s="10">
        <v>662</v>
      </c>
      <c r="T29" s="10">
        <v>654</v>
      </c>
      <c r="U29" s="10">
        <v>626</v>
      </c>
      <c r="V29" s="10">
        <v>638</v>
      </c>
      <c r="W29" s="10">
        <v>657</v>
      </c>
      <c r="X29" s="10">
        <v>696</v>
      </c>
      <c r="Y29" s="10">
        <v>700</v>
      </c>
      <c r="AB29" s="13">
        <f t="shared" si="8"/>
        <v>2</v>
      </c>
      <c r="AC29" s="5">
        <f t="shared" si="0"/>
        <v>5038</v>
      </c>
      <c r="AD29" s="5">
        <f t="shared" si="1"/>
        <v>5567</v>
      </c>
      <c r="AE29" s="5">
        <f t="shared" si="2"/>
        <v>10605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713</v>
      </c>
      <c r="AK29" s="12">
        <f t="shared" si="6"/>
        <v>3</v>
      </c>
    </row>
    <row r="30" spans="1:37" ht="15.75" x14ac:dyDescent="0.25">
      <c r="A30" s="33">
        <v>44217</v>
      </c>
      <c r="B30" s="10">
        <v>851</v>
      </c>
      <c r="C30" s="10">
        <v>866</v>
      </c>
      <c r="D30" s="10">
        <v>897</v>
      </c>
      <c r="E30" s="10">
        <v>893</v>
      </c>
      <c r="F30" s="10">
        <v>898</v>
      </c>
      <c r="G30" s="10">
        <v>873</v>
      </c>
      <c r="H30" s="10">
        <v>801</v>
      </c>
      <c r="I30" s="10">
        <v>569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10">
        <v>768</v>
      </c>
      <c r="S30" s="10">
        <v>775</v>
      </c>
      <c r="T30" s="10">
        <v>760</v>
      </c>
      <c r="U30" s="10">
        <v>726</v>
      </c>
      <c r="V30" s="10">
        <v>736</v>
      </c>
      <c r="W30" s="10">
        <v>774</v>
      </c>
      <c r="X30" s="10">
        <v>826</v>
      </c>
      <c r="Y30" s="10">
        <v>837</v>
      </c>
      <c r="AB30" s="13">
        <f t="shared" si="8"/>
        <v>3</v>
      </c>
      <c r="AC30" s="5">
        <f t="shared" si="0"/>
        <v>5934</v>
      </c>
      <c r="AD30" s="5">
        <f t="shared" si="1"/>
        <v>6916</v>
      </c>
      <c r="AE30" s="5">
        <f t="shared" si="2"/>
        <v>12850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898</v>
      </c>
      <c r="AK30" s="12">
        <f t="shared" si="6"/>
        <v>5</v>
      </c>
    </row>
    <row r="31" spans="1:37" ht="15.75" x14ac:dyDescent="0.25">
      <c r="A31" s="33">
        <v>44218</v>
      </c>
      <c r="B31" s="10">
        <v>846</v>
      </c>
      <c r="C31" s="10">
        <v>857</v>
      </c>
      <c r="D31" s="10">
        <v>874</v>
      </c>
      <c r="E31" s="10">
        <v>864</v>
      </c>
      <c r="F31" s="10">
        <v>863</v>
      </c>
      <c r="G31" s="10">
        <v>834</v>
      </c>
      <c r="H31" s="10">
        <v>763</v>
      </c>
      <c r="I31" s="10">
        <v>542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10">
        <v>704</v>
      </c>
      <c r="S31" s="10">
        <v>714</v>
      </c>
      <c r="T31" s="10">
        <v>706</v>
      </c>
      <c r="U31" s="10">
        <v>676</v>
      </c>
      <c r="V31" s="10">
        <v>692</v>
      </c>
      <c r="W31" s="10">
        <v>733</v>
      </c>
      <c r="X31" s="10">
        <v>786</v>
      </c>
      <c r="Y31" s="10">
        <v>799</v>
      </c>
      <c r="AB31" s="13">
        <f t="shared" si="8"/>
        <v>5</v>
      </c>
      <c r="AC31" s="5">
        <f t="shared" si="0"/>
        <v>5553</v>
      </c>
      <c r="AD31" s="5">
        <f t="shared" si="1"/>
        <v>6700</v>
      </c>
      <c r="AE31" s="5">
        <f t="shared" si="2"/>
        <v>12253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874</v>
      </c>
      <c r="AK31" s="12">
        <f t="shared" si="6"/>
        <v>3</v>
      </c>
    </row>
    <row r="32" spans="1:37" ht="15.75" x14ac:dyDescent="0.25">
      <c r="A32" s="33">
        <v>44219</v>
      </c>
      <c r="B32" s="10">
        <v>807</v>
      </c>
      <c r="C32" s="10">
        <v>827</v>
      </c>
      <c r="D32" s="10">
        <v>838</v>
      </c>
      <c r="E32" s="10">
        <v>832</v>
      </c>
      <c r="F32" s="10">
        <v>826</v>
      </c>
      <c r="G32" s="10">
        <v>782</v>
      </c>
      <c r="H32" s="10">
        <v>704</v>
      </c>
      <c r="I32" s="10">
        <v>543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10">
        <v>746</v>
      </c>
      <c r="S32" s="10">
        <v>763</v>
      </c>
      <c r="T32" s="10">
        <v>763</v>
      </c>
      <c r="U32" s="10">
        <v>744</v>
      </c>
      <c r="V32" s="10">
        <v>767</v>
      </c>
      <c r="W32" s="10">
        <v>826</v>
      </c>
      <c r="X32" s="10">
        <v>889</v>
      </c>
      <c r="Y32" s="10">
        <v>914</v>
      </c>
      <c r="AB32" s="13">
        <f t="shared" si="8"/>
        <v>1</v>
      </c>
      <c r="AC32" s="5">
        <f t="shared" si="0"/>
        <v>0</v>
      </c>
      <c r="AD32" s="5">
        <f t="shared" si="1"/>
        <v>12571</v>
      </c>
      <c r="AE32" s="5">
        <f t="shared" si="2"/>
        <v>12571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914</v>
      </c>
      <c r="AK32" s="12">
        <f t="shared" si="6"/>
        <v>24</v>
      </c>
    </row>
    <row r="33" spans="1:37" ht="15.75" x14ac:dyDescent="0.25">
      <c r="A33" s="33">
        <v>44220</v>
      </c>
      <c r="B33" s="10">
        <v>922</v>
      </c>
      <c r="C33" s="10">
        <v>941</v>
      </c>
      <c r="D33" s="10">
        <v>950</v>
      </c>
      <c r="E33" s="10">
        <v>947</v>
      </c>
      <c r="F33" s="10">
        <v>932</v>
      </c>
      <c r="G33" s="10">
        <v>872</v>
      </c>
      <c r="H33" s="10">
        <v>773</v>
      </c>
      <c r="I33" s="10">
        <v>590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10">
        <v>791</v>
      </c>
      <c r="S33" s="10">
        <v>797</v>
      </c>
      <c r="T33" s="10">
        <v>799</v>
      </c>
      <c r="U33" s="10">
        <v>778</v>
      </c>
      <c r="V33" s="10">
        <v>794</v>
      </c>
      <c r="W33" s="10">
        <v>834</v>
      </c>
      <c r="X33" s="10">
        <v>886</v>
      </c>
      <c r="Y33" s="10">
        <v>895</v>
      </c>
      <c r="AB33" s="13">
        <f t="shared" si="8"/>
        <v>4</v>
      </c>
      <c r="AC33" s="5">
        <f t="shared" si="0"/>
        <v>6269</v>
      </c>
      <c r="AD33" s="5">
        <f t="shared" si="1"/>
        <v>7232</v>
      </c>
      <c r="AE33" s="5">
        <f t="shared" si="2"/>
        <v>13501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950</v>
      </c>
      <c r="AK33" s="12">
        <f t="shared" si="6"/>
        <v>3</v>
      </c>
    </row>
    <row r="34" spans="1:37" ht="15.75" x14ac:dyDescent="0.25">
      <c r="A34" s="33">
        <v>44221</v>
      </c>
      <c r="B34" s="10">
        <v>897</v>
      </c>
      <c r="C34" s="10">
        <v>914</v>
      </c>
      <c r="D34" s="10">
        <v>935</v>
      </c>
      <c r="E34" s="10">
        <v>931</v>
      </c>
      <c r="F34" s="10">
        <v>929</v>
      </c>
      <c r="G34" s="10">
        <v>897</v>
      </c>
      <c r="H34" s="10">
        <v>823</v>
      </c>
      <c r="I34" s="10">
        <v>578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10">
        <v>748</v>
      </c>
      <c r="S34" s="10">
        <v>776</v>
      </c>
      <c r="T34" s="10">
        <v>767</v>
      </c>
      <c r="U34" s="10">
        <v>729</v>
      </c>
      <c r="V34" s="10">
        <v>744</v>
      </c>
      <c r="W34" s="10">
        <v>768</v>
      </c>
      <c r="X34" s="10">
        <v>830</v>
      </c>
      <c r="Y34" s="10">
        <v>850</v>
      </c>
      <c r="AB34" s="13">
        <f t="shared" si="8"/>
        <v>7</v>
      </c>
      <c r="AC34" s="5">
        <f t="shared" si="0"/>
        <v>0</v>
      </c>
      <c r="AD34" s="5">
        <f t="shared" si="1"/>
        <v>13116</v>
      </c>
      <c r="AE34" s="5">
        <f t="shared" si="2"/>
        <v>13116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935</v>
      </c>
      <c r="AK34" s="12">
        <f t="shared" si="6"/>
        <v>3</v>
      </c>
    </row>
    <row r="35" spans="1:37" ht="15.75" x14ac:dyDescent="0.25">
      <c r="A35" s="33">
        <v>44222</v>
      </c>
      <c r="B35" s="10">
        <v>863</v>
      </c>
      <c r="C35" s="10">
        <v>884</v>
      </c>
      <c r="D35" s="10">
        <v>898</v>
      </c>
      <c r="E35" s="10">
        <v>898</v>
      </c>
      <c r="F35" s="10">
        <v>901</v>
      </c>
      <c r="G35" s="10">
        <v>868</v>
      </c>
      <c r="H35" s="10">
        <v>802</v>
      </c>
      <c r="I35" s="10">
        <v>564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10">
        <v>722</v>
      </c>
      <c r="S35" s="10">
        <v>748</v>
      </c>
      <c r="T35" s="10">
        <v>734</v>
      </c>
      <c r="U35" s="10">
        <v>705</v>
      </c>
      <c r="V35" s="10">
        <v>705</v>
      </c>
      <c r="W35" s="10">
        <v>736</v>
      </c>
      <c r="X35" s="10">
        <v>782</v>
      </c>
      <c r="Y35" s="10">
        <v>795</v>
      </c>
      <c r="AB35" s="13">
        <f t="shared" si="8"/>
        <v>1</v>
      </c>
      <c r="AC35" s="5">
        <f t="shared" si="0"/>
        <v>0</v>
      </c>
      <c r="AD35" s="5">
        <f t="shared" si="1"/>
        <v>12605</v>
      </c>
      <c r="AE35" s="5">
        <f t="shared" si="2"/>
        <v>12605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901</v>
      </c>
      <c r="AK35" s="12">
        <f t="shared" si="6"/>
        <v>5</v>
      </c>
    </row>
    <row r="36" spans="1:37" ht="15.75" x14ac:dyDescent="0.25">
      <c r="A36" s="33">
        <v>44223</v>
      </c>
      <c r="B36" s="10">
        <v>799</v>
      </c>
      <c r="C36" s="10">
        <v>807</v>
      </c>
      <c r="D36" s="10">
        <v>820</v>
      </c>
      <c r="E36" s="10">
        <v>822</v>
      </c>
      <c r="F36" s="10">
        <v>814</v>
      </c>
      <c r="G36" s="10">
        <v>796</v>
      </c>
      <c r="H36" s="10">
        <v>729</v>
      </c>
      <c r="I36" s="10">
        <v>526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10">
        <v>723</v>
      </c>
      <c r="S36" s="10">
        <v>739</v>
      </c>
      <c r="T36" s="10">
        <v>728</v>
      </c>
      <c r="U36" s="10">
        <v>690</v>
      </c>
      <c r="V36" s="10">
        <v>704</v>
      </c>
      <c r="W36" s="10">
        <v>733</v>
      </c>
      <c r="X36" s="10">
        <v>781</v>
      </c>
      <c r="Y36" s="10">
        <v>788</v>
      </c>
      <c r="AB36" s="13">
        <f t="shared" si="8"/>
        <v>7</v>
      </c>
      <c r="AC36" s="5">
        <f t="shared" si="0"/>
        <v>0</v>
      </c>
      <c r="AD36" s="5">
        <f t="shared" si="1"/>
        <v>11999</v>
      </c>
      <c r="AE36" s="5">
        <f t="shared" si="2"/>
        <v>11999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822</v>
      </c>
      <c r="AK36" s="12">
        <f t="shared" si="6"/>
        <v>4</v>
      </c>
    </row>
    <row r="37" spans="1:37" ht="15.75" x14ac:dyDescent="0.25">
      <c r="A37" s="33">
        <v>44224</v>
      </c>
      <c r="B37" s="10">
        <v>794</v>
      </c>
      <c r="C37" s="10">
        <v>808</v>
      </c>
      <c r="D37" s="10">
        <v>822</v>
      </c>
      <c r="E37" s="10">
        <v>814</v>
      </c>
      <c r="F37" s="10">
        <v>819</v>
      </c>
      <c r="G37" s="10">
        <v>794</v>
      </c>
      <c r="H37" s="10">
        <v>731</v>
      </c>
      <c r="I37" s="10">
        <v>527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10">
        <v>731</v>
      </c>
      <c r="S37" s="10">
        <v>748</v>
      </c>
      <c r="T37" s="10">
        <v>736</v>
      </c>
      <c r="U37" s="10">
        <v>707</v>
      </c>
      <c r="V37" s="10">
        <v>722</v>
      </c>
      <c r="W37" s="10">
        <v>753</v>
      </c>
      <c r="X37" s="10">
        <v>815</v>
      </c>
      <c r="Y37" s="10">
        <v>830</v>
      </c>
      <c r="AB37" s="13">
        <f t="shared" si="8"/>
        <v>2</v>
      </c>
      <c r="AC37" s="5">
        <f t="shared" si="0"/>
        <v>5739</v>
      </c>
      <c r="AD37" s="5">
        <f t="shared" si="1"/>
        <v>6412</v>
      </c>
      <c r="AE37" s="5">
        <f t="shared" si="2"/>
        <v>12151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830</v>
      </c>
      <c r="AK37" s="12">
        <f t="shared" si="6"/>
        <v>24</v>
      </c>
    </row>
    <row r="38" spans="1:37" ht="15.75" x14ac:dyDescent="0.25">
      <c r="A38" s="33">
        <v>44225</v>
      </c>
      <c r="B38" s="10">
        <v>844</v>
      </c>
      <c r="C38" s="10">
        <v>868</v>
      </c>
      <c r="D38" s="10">
        <v>891</v>
      </c>
      <c r="E38" s="10">
        <v>892</v>
      </c>
      <c r="F38" s="10">
        <v>896</v>
      </c>
      <c r="G38" s="10">
        <v>869</v>
      </c>
      <c r="H38" s="10">
        <v>802</v>
      </c>
      <c r="I38" s="10">
        <v>566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10">
        <v>759</v>
      </c>
      <c r="S38" s="10">
        <v>770</v>
      </c>
      <c r="T38" s="10">
        <v>770</v>
      </c>
      <c r="U38" s="10">
        <v>737</v>
      </c>
      <c r="V38" s="10">
        <v>759</v>
      </c>
      <c r="W38" s="10">
        <v>815</v>
      </c>
      <c r="X38" s="10">
        <v>884</v>
      </c>
      <c r="Y38" s="10">
        <v>915</v>
      </c>
      <c r="AB38" s="13">
        <f t="shared" si="8"/>
        <v>3</v>
      </c>
      <c r="AC38" s="5">
        <f t="shared" si="0"/>
        <v>6060</v>
      </c>
      <c r="AD38" s="5">
        <f t="shared" si="1"/>
        <v>6977</v>
      </c>
      <c r="AE38" s="5">
        <f t="shared" si="2"/>
        <v>13037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915</v>
      </c>
      <c r="AK38" s="12">
        <f t="shared" si="6"/>
        <v>24</v>
      </c>
    </row>
    <row r="39" spans="1:37" ht="15.75" x14ac:dyDescent="0.25">
      <c r="A39" s="33">
        <v>44226</v>
      </c>
      <c r="B39" s="10">
        <v>931</v>
      </c>
      <c r="C39" s="10">
        <v>947</v>
      </c>
      <c r="D39" s="10">
        <v>963</v>
      </c>
      <c r="E39" s="10">
        <v>962</v>
      </c>
      <c r="F39" s="10">
        <v>960</v>
      </c>
      <c r="G39" s="10">
        <v>905</v>
      </c>
      <c r="H39" s="10">
        <v>808</v>
      </c>
      <c r="I39" s="10">
        <v>616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10">
        <v>773</v>
      </c>
      <c r="S39" s="10">
        <v>792</v>
      </c>
      <c r="T39" s="10">
        <v>790</v>
      </c>
      <c r="U39" s="10">
        <v>768</v>
      </c>
      <c r="V39" s="10">
        <v>794</v>
      </c>
      <c r="W39" s="10">
        <v>856</v>
      </c>
      <c r="X39" s="10">
        <v>925</v>
      </c>
      <c r="Y39" s="10">
        <v>956</v>
      </c>
      <c r="AB39" s="13">
        <f t="shared" si="8"/>
        <v>6</v>
      </c>
      <c r="AC39" s="5">
        <f t="shared" si="0"/>
        <v>6314</v>
      </c>
      <c r="AD39" s="5">
        <f t="shared" si="1"/>
        <v>7432</v>
      </c>
      <c r="AE39" s="5">
        <f t="shared" si="2"/>
        <v>13746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963</v>
      </c>
      <c r="AK39" s="12">
        <f t="shared" si="6"/>
        <v>3</v>
      </c>
    </row>
    <row r="40" spans="1:37" ht="15.75" x14ac:dyDescent="0.25">
      <c r="A40" s="33">
        <v>44227</v>
      </c>
      <c r="B40" s="10">
        <v>965</v>
      </c>
      <c r="C40" s="10">
        <v>985</v>
      </c>
      <c r="D40" s="10">
        <v>1005</v>
      </c>
      <c r="E40" s="10">
        <v>1004</v>
      </c>
      <c r="F40" s="10">
        <v>985</v>
      </c>
      <c r="G40" s="10">
        <v>922</v>
      </c>
      <c r="H40" s="10">
        <v>813</v>
      </c>
      <c r="I40" s="10">
        <v>619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10">
        <v>769</v>
      </c>
      <c r="S40" s="10">
        <v>798</v>
      </c>
      <c r="T40" s="10">
        <v>800</v>
      </c>
      <c r="U40" s="10">
        <v>782</v>
      </c>
      <c r="V40" s="10">
        <v>800</v>
      </c>
      <c r="W40" s="10">
        <v>844</v>
      </c>
      <c r="X40" s="10">
        <v>900</v>
      </c>
      <c r="Y40" s="10">
        <v>926</v>
      </c>
      <c r="AB40" s="13">
        <f t="shared" si="8"/>
        <v>5</v>
      </c>
      <c r="AC40" s="5">
        <f t="shared" si="0"/>
        <v>6312</v>
      </c>
      <c r="AD40" s="5">
        <f t="shared" si="1"/>
        <v>7605</v>
      </c>
      <c r="AE40" s="5">
        <f t="shared" si="2"/>
        <v>13917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1005</v>
      </c>
      <c r="AK40" s="12">
        <f t="shared" si="6"/>
        <v>3</v>
      </c>
    </row>
    <row r="41" spans="1:37" ht="15.75" x14ac:dyDescent="0.25">
      <c r="A41" s="33">
        <v>44228</v>
      </c>
      <c r="B41" s="10">
        <v>1098</v>
      </c>
      <c r="C41" s="10">
        <v>1121</v>
      </c>
      <c r="D41" s="10">
        <v>1122</v>
      </c>
      <c r="E41" s="10">
        <v>1150</v>
      </c>
      <c r="F41" s="10">
        <v>1106</v>
      </c>
      <c r="G41" s="10">
        <v>1098</v>
      </c>
      <c r="H41" s="10">
        <v>988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10">
        <v>497</v>
      </c>
      <c r="S41" s="10">
        <v>923</v>
      </c>
      <c r="T41" s="10">
        <v>887</v>
      </c>
      <c r="U41" s="10">
        <v>826</v>
      </c>
      <c r="V41" s="10">
        <v>861</v>
      </c>
      <c r="W41" s="10">
        <v>915</v>
      </c>
      <c r="X41" s="10">
        <v>974</v>
      </c>
      <c r="Y41" s="10">
        <v>985</v>
      </c>
      <c r="AB41" s="13">
        <f t="shared" si="8"/>
        <v>5</v>
      </c>
      <c r="AC41" s="5">
        <f t="shared" si="0"/>
        <v>5883</v>
      </c>
      <c r="AD41" s="5">
        <f t="shared" si="1"/>
        <v>8668</v>
      </c>
      <c r="AE41" s="5">
        <f t="shared" si="2"/>
        <v>14551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1150</v>
      </c>
      <c r="AK41" s="12">
        <f t="shared" si="6"/>
        <v>4</v>
      </c>
    </row>
    <row r="42" spans="1:37" ht="15.75" x14ac:dyDescent="0.25">
      <c r="A42" s="33">
        <v>44229</v>
      </c>
      <c r="B42" s="10">
        <v>1008</v>
      </c>
      <c r="C42" s="10">
        <v>1008</v>
      </c>
      <c r="D42" s="10">
        <v>1010</v>
      </c>
      <c r="E42" s="10">
        <v>1020</v>
      </c>
      <c r="F42" s="10">
        <v>984</v>
      </c>
      <c r="G42" s="10">
        <v>973</v>
      </c>
      <c r="H42" s="10">
        <v>836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10">
        <v>471</v>
      </c>
      <c r="S42" s="10">
        <v>888</v>
      </c>
      <c r="T42" s="10">
        <v>838</v>
      </c>
      <c r="U42" s="10">
        <v>781</v>
      </c>
      <c r="V42" s="10">
        <v>809</v>
      </c>
      <c r="W42" s="10">
        <v>856</v>
      </c>
      <c r="X42" s="10">
        <v>907</v>
      </c>
      <c r="Y42" s="10">
        <v>922</v>
      </c>
      <c r="AB42" s="13">
        <f t="shared" si="8"/>
        <v>6</v>
      </c>
      <c r="AC42" s="5">
        <f t="shared" si="0"/>
        <v>5550</v>
      </c>
      <c r="AD42" s="5">
        <f t="shared" si="1"/>
        <v>7761</v>
      </c>
      <c r="AE42" s="5">
        <f t="shared" si="2"/>
        <v>13311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1020</v>
      </c>
      <c r="AK42" s="12">
        <f t="shared" si="6"/>
        <v>4</v>
      </c>
    </row>
    <row r="43" spans="1:37" ht="15.75" x14ac:dyDescent="0.25">
      <c r="A43" s="33">
        <v>44230</v>
      </c>
      <c r="B43" s="10">
        <v>960</v>
      </c>
      <c r="C43" s="10">
        <v>972</v>
      </c>
      <c r="D43" s="10">
        <v>970</v>
      </c>
      <c r="E43" s="10">
        <v>974</v>
      </c>
      <c r="F43" s="10">
        <v>940</v>
      </c>
      <c r="G43" s="10">
        <v>932</v>
      </c>
      <c r="H43" s="10">
        <v>823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10">
        <v>446</v>
      </c>
      <c r="S43" s="10">
        <v>848</v>
      </c>
      <c r="T43" s="10">
        <v>821</v>
      </c>
      <c r="U43" s="10">
        <v>776</v>
      </c>
      <c r="V43" s="10">
        <v>802</v>
      </c>
      <c r="W43" s="10">
        <v>856</v>
      </c>
      <c r="X43" s="10">
        <v>899</v>
      </c>
      <c r="Y43" s="10">
        <v>912</v>
      </c>
      <c r="AB43" s="13">
        <f t="shared" si="8"/>
        <v>7</v>
      </c>
      <c r="AC43" s="5">
        <f t="shared" si="0"/>
        <v>0</v>
      </c>
      <c r="AD43" s="5">
        <f t="shared" si="1"/>
        <v>12931</v>
      </c>
      <c r="AE43" s="5">
        <f t="shared" si="2"/>
        <v>12931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974</v>
      </c>
      <c r="AK43" s="12">
        <f t="shared" si="6"/>
        <v>4</v>
      </c>
    </row>
    <row r="44" spans="1:37" ht="15.75" x14ac:dyDescent="0.25">
      <c r="A44" s="33">
        <v>44231</v>
      </c>
      <c r="B44" s="10">
        <v>934</v>
      </c>
      <c r="C44" s="10">
        <v>946</v>
      </c>
      <c r="D44" s="10">
        <v>927</v>
      </c>
      <c r="E44" s="10">
        <v>939</v>
      </c>
      <c r="F44" s="10">
        <v>914</v>
      </c>
      <c r="G44" s="10">
        <v>923</v>
      </c>
      <c r="H44" s="10">
        <v>823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10">
        <v>446</v>
      </c>
      <c r="S44" s="10">
        <v>850</v>
      </c>
      <c r="T44" s="10">
        <v>832</v>
      </c>
      <c r="U44" s="10">
        <v>780</v>
      </c>
      <c r="V44" s="10">
        <v>818</v>
      </c>
      <c r="W44" s="10">
        <v>869</v>
      </c>
      <c r="X44" s="10">
        <v>924</v>
      </c>
      <c r="Y44" s="10">
        <v>927</v>
      </c>
      <c r="AB44" s="13">
        <f t="shared" si="8"/>
        <v>2</v>
      </c>
      <c r="AC44" s="5">
        <f t="shared" si="0"/>
        <v>5519</v>
      </c>
      <c r="AD44" s="5">
        <f t="shared" si="1"/>
        <v>7333</v>
      </c>
      <c r="AE44" s="5">
        <f t="shared" si="2"/>
        <v>12852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946</v>
      </c>
      <c r="AK44" s="12">
        <f t="shared" si="6"/>
        <v>2</v>
      </c>
    </row>
    <row r="45" spans="1:37" ht="15.75" x14ac:dyDescent="0.25">
      <c r="A45" s="33">
        <v>44232</v>
      </c>
      <c r="B45" s="10">
        <v>953</v>
      </c>
      <c r="C45" s="10">
        <v>958</v>
      </c>
      <c r="D45" s="10">
        <v>969</v>
      </c>
      <c r="E45" s="10">
        <v>982</v>
      </c>
      <c r="F45" s="10">
        <v>951</v>
      </c>
      <c r="G45" s="10">
        <v>954</v>
      </c>
      <c r="H45" s="10">
        <v>864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10">
        <v>455</v>
      </c>
      <c r="S45" s="10">
        <v>844</v>
      </c>
      <c r="T45" s="10">
        <v>804</v>
      </c>
      <c r="U45" s="10">
        <v>759</v>
      </c>
      <c r="V45" s="10">
        <v>784</v>
      </c>
      <c r="W45" s="10">
        <v>848</v>
      </c>
      <c r="X45" s="10">
        <v>891</v>
      </c>
      <c r="Y45" s="10">
        <v>913</v>
      </c>
      <c r="AB45" s="13">
        <f t="shared" si="8"/>
        <v>7</v>
      </c>
      <c r="AC45" s="5">
        <f t="shared" si="0"/>
        <v>0</v>
      </c>
      <c r="AD45" s="5">
        <f t="shared" si="1"/>
        <v>12929</v>
      </c>
      <c r="AE45" s="5">
        <f t="shared" si="2"/>
        <v>12929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982</v>
      </c>
      <c r="AK45" s="12">
        <f t="shared" si="6"/>
        <v>4</v>
      </c>
    </row>
    <row r="46" spans="1:37" ht="15.75" x14ac:dyDescent="0.25">
      <c r="A46" s="33">
        <v>44233</v>
      </c>
      <c r="B46" s="10">
        <v>910</v>
      </c>
      <c r="C46" s="10">
        <v>917</v>
      </c>
      <c r="D46" s="10">
        <v>915</v>
      </c>
      <c r="E46" s="10">
        <v>926</v>
      </c>
      <c r="F46" s="10">
        <v>886</v>
      </c>
      <c r="G46" s="10">
        <v>856</v>
      </c>
      <c r="H46" s="10">
        <v>753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10">
        <v>455</v>
      </c>
      <c r="S46" s="10">
        <v>826</v>
      </c>
      <c r="T46" s="10">
        <v>795</v>
      </c>
      <c r="U46" s="10">
        <v>769</v>
      </c>
      <c r="V46" s="10">
        <v>806</v>
      </c>
      <c r="W46" s="10">
        <v>878</v>
      </c>
      <c r="X46" s="10">
        <v>928</v>
      </c>
      <c r="Y46" s="10">
        <v>944</v>
      </c>
      <c r="AB46" s="13">
        <f t="shared" si="8"/>
        <v>6</v>
      </c>
      <c r="AC46" s="5">
        <f t="shared" si="0"/>
        <v>5457</v>
      </c>
      <c r="AD46" s="5">
        <f t="shared" si="1"/>
        <v>7107</v>
      </c>
      <c r="AE46" s="5">
        <f t="shared" si="2"/>
        <v>12564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944</v>
      </c>
      <c r="AK46" s="12">
        <f t="shared" si="6"/>
        <v>24</v>
      </c>
    </row>
    <row r="47" spans="1:37" ht="15.75" x14ac:dyDescent="0.25">
      <c r="A47" s="33">
        <v>44234</v>
      </c>
      <c r="B47" s="10">
        <v>937</v>
      </c>
      <c r="C47" s="10">
        <v>954</v>
      </c>
      <c r="D47" s="10">
        <v>951</v>
      </c>
      <c r="E47" s="10">
        <v>976</v>
      </c>
      <c r="F47" s="10">
        <v>948</v>
      </c>
      <c r="G47" s="10">
        <v>915</v>
      </c>
      <c r="H47" s="10">
        <v>805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10">
        <v>511</v>
      </c>
      <c r="S47" s="10">
        <v>908</v>
      </c>
      <c r="T47" s="10">
        <v>856</v>
      </c>
      <c r="U47" s="10">
        <v>811</v>
      </c>
      <c r="V47" s="10">
        <v>852</v>
      </c>
      <c r="W47" s="10">
        <v>934</v>
      </c>
      <c r="X47" s="10">
        <v>987</v>
      </c>
      <c r="Y47" s="10">
        <v>991</v>
      </c>
      <c r="AB47" s="13">
        <f t="shared" si="8"/>
        <v>5</v>
      </c>
      <c r="AC47" s="5">
        <f t="shared" si="0"/>
        <v>5859</v>
      </c>
      <c r="AD47" s="5">
        <f t="shared" si="1"/>
        <v>7477</v>
      </c>
      <c r="AE47" s="5">
        <f t="shared" si="2"/>
        <v>13336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991</v>
      </c>
      <c r="AK47" s="12">
        <f t="shared" si="6"/>
        <v>24</v>
      </c>
    </row>
    <row r="48" spans="1:37" ht="15.75" x14ac:dyDescent="0.25">
      <c r="A48" s="33">
        <v>44235</v>
      </c>
      <c r="B48" s="10">
        <v>975</v>
      </c>
      <c r="C48" s="10">
        <v>996</v>
      </c>
      <c r="D48" s="10">
        <v>991</v>
      </c>
      <c r="E48" s="10">
        <v>999</v>
      </c>
      <c r="F48" s="10">
        <v>972</v>
      </c>
      <c r="G48" s="10">
        <v>962</v>
      </c>
      <c r="H48" s="10">
        <v>848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10">
        <v>467</v>
      </c>
      <c r="S48" s="10">
        <v>901</v>
      </c>
      <c r="T48" s="10">
        <v>877</v>
      </c>
      <c r="U48" s="10">
        <v>837</v>
      </c>
      <c r="V48" s="10">
        <v>877</v>
      </c>
      <c r="W48" s="10">
        <v>941</v>
      </c>
      <c r="X48" s="10">
        <v>1004</v>
      </c>
      <c r="Y48" s="10">
        <v>1036</v>
      </c>
      <c r="AB48" s="13">
        <f t="shared" si="8"/>
        <v>1</v>
      </c>
      <c r="AC48" s="5">
        <f t="shared" si="0"/>
        <v>0</v>
      </c>
      <c r="AD48" s="5">
        <f t="shared" si="1"/>
        <v>13683</v>
      </c>
      <c r="AE48" s="5">
        <f t="shared" si="2"/>
        <v>13683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1036</v>
      </c>
      <c r="AK48" s="12">
        <f t="shared" si="6"/>
        <v>24</v>
      </c>
    </row>
    <row r="49" spans="1:37" ht="15.75" x14ac:dyDescent="0.25">
      <c r="A49" s="33">
        <v>44236</v>
      </c>
      <c r="B49" s="10">
        <v>1068</v>
      </c>
      <c r="C49" s="10">
        <v>1080</v>
      </c>
      <c r="D49" s="10">
        <v>1099</v>
      </c>
      <c r="E49" s="10">
        <v>1115</v>
      </c>
      <c r="F49" s="10">
        <v>1081</v>
      </c>
      <c r="G49" s="10">
        <v>1105</v>
      </c>
      <c r="H49" s="10">
        <v>955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10">
        <v>484</v>
      </c>
      <c r="S49" s="10">
        <v>923</v>
      </c>
      <c r="T49" s="10">
        <v>904</v>
      </c>
      <c r="U49" s="10">
        <v>841</v>
      </c>
      <c r="V49" s="10">
        <v>891</v>
      </c>
      <c r="W49" s="10">
        <v>951</v>
      </c>
      <c r="X49" s="10">
        <v>1015</v>
      </c>
      <c r="Y49" s="10">
        <v>1034</v>
      </c>
      <c r="AB49" s="13">
        <f t="shared" si="8"/>
        <v>3</v>
      </c>
      <c r="AC49" s="5">
        <f t="shared" si="0"/>
        <v>6009</v>
      </c>
      <c r="AD49" s="5">
        <f t="shared" si="1"/>
        <v>8537</v>
      </c>
      <c r="AE49" s="5">
        <f t="shared" si="2"/>
        <v>14546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1115</v>
      </c>
      <c r="AK49" s="12">
        <f t="shared" si="6"/>
        <v>4</v>
      </c>
    </row>
    <row r="50" spans="1:37" ht="15.75" x14ac:dyDescent="0.25">
      <c r="A50" s="33">
        <v>44237</v>
      </c>
      <c r="B50" s="10">
        <v>1050</v>
      </c>
      <c r="C50" s="10">
        <v>1075</v>
      </c>
      <c r="D50" s="10">
        <v>1066</v>
      </c>
      <c r="E50" s="10">
        <v>1089</v>
      </c>
      <c r="F50" s="10">
        <v>1051</v>
      </c>
      <c r="G50" s="10">
        <v>1051</v>
      </c>
      <c r="H50" s="10">
        <v>943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10">
        <v>461</v>
      </c>
      <c r="S50" s="10">
        <v>887</v>
      </c>
      <c r="T50" s="10">
        <v>870</v>
      </c>
      <c r="U50" s="10">
        <v>829</v>
      </c>
      <c r="V50" s="10">
        <v>877</v>
      </c>
      <c r="W50" s="10">
        <v>938</v>
      </c>
      <c r="X50" s="10">
        <v>989</v>
      </c>
      <c r="Y50" s="10">
        <v>1026</v>
      </c>
      <c r="AB50" s="13">
        <f t="shared" si="8"/>
        <v>6</v>
      </c>
      <c r="AC50" s="5">
        <f t="shared" si="0"/>
        <v>5851</v>
      </c>
      <c r="AD50" s="5">
        <f t="shared" si="1"/>
        <v>8351</v>
      </c>
      <c r="AE50" s="5">
        <f t="shared" si="2"/>
        <v>14202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1089</v>
      </c>
      <c r="AK50" s="12">
        <f t="shared" si="6"/>
        <v>4</v>
      </c>
    </row>
    <row r="51" spans="1:37" ht="15.75" x14ac:dyDescent="0.25">
      <c r="A51" s="33">
        <v>44238</v>
      </c>
      <c r="B51" s="10">
        <v>1051</v>
      </c>
      <c r="C51" s="10">
        <v>1065</v>
      </c>
      <c r="D51" s="10">
        <v>1073</v>
      </c>
      <c r="E51" s="10">
        <v>1090</v>
      </c>
      <c r="F51" s="10">
        <v>1070</v>
      </c>
      <c r="G51" s="10">
        <v>1050</v>
      </c>
      <c r="H51" s="10">
        <v>930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10">
        <v>471</v>
      </c>
      <c r="S51" s="10">
        <v>909</v>
      </c>
      <c r="T51" s="10">
        <v>892</v>
      </c>
      <c r="U51" s="10">
        <v>853</v>
      </c>
      <c r="V51" s="10">
        <v>895</v>
      </c>
      <c r="W51" s="10">
        <v>965</v>
      </c>
      <c r="X51" s="10">
        <v>1033</v>
      </c>
      <c r="Y51" s="10">
        <v>1067</v>
      </c>
      <c r="AB51" s="13">
        <f t="shared" si="8"/>
        <v>7</v>
      </c>
      <c r="AC51" s="5">
        <f t="shared" si="0"/>
        <v>0</v>
      </c>
      <c r="AD51" s="5">
        <f t="shared" si="1"/>
        <v>14414</v>
      </c>
      <c r="AE51" s="5">
        <f t="shared" si="2"/>
        <v>14414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1090</v>
      </c>
      <c r="AK51" s="12">
        <f t="shared" si="6"/>
        <v>4</v>
      </c>
    </row>
    <row r="52" spans="1:37" ht="15.75" x14ac:dyDescent="0.25">
      <c r="A52" s="33">
        <v>44239</v>
      </c>
      <c r="B52" s="10">
        <v>1099</v>
      </c>
      <c r="C52" s="10">
        <v>1110</v>
      </c>
      <c r="D52" s="10">
        <v>1134</v>
      </c>
      <c r="E52" s="10">
        <v>1153</v>
      </c>
      <c r="F52" s="10">
        <v>1114</v>
      </c>
      <c r="G52" s="10">
        <v>1101</v>
      </c>
      <c r="H52" s="10">
        <v>963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10">
        <v>473</v>
      </c>
      <c r="S52" s="10">
        <v>908</v>
      </c>
      <c r="T52" s="10">
        <v>879</v>
      </c>
      <c r="U52" s="10">
        <v>842</v>
      </c>
      <c r="V52" s="10">
        <v>880</v>
      </c>
      <c r="W52" s="10">
        <v>969</v>
      </c>
      <c r="X52" s="10">
        <v>1057</v>
      </c>
      <c r="Y52" s="10">
        <v>1092</v>
      </c>
      <c r="AB52" s="13">
        <f t="shared" si="8"/>
        <v>6</v>
      </c>
      <c r="AC52" s="5">
        <f t="shared" si="0"/>
        <v>6008</v>
      </c>
      <c r="AD52" s="5">
        <f t="shared" si="1"/>
        <v>8766</v>
      </c>
      <c r="AE52" s="5">
        <f t="shared" si="2"/>
        <v>14774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1153</v>
      </c>
      <c r="AK52" s="12">
        <f t="shared" si="6"/>
        <v>4</v>
      </c>
    </row>
    <row r="53" spans="1:37" ht="15.75" x14ac:dyDescent="0.25">
      <c r="A53" s="33">
        <v>44240</v>
      </c>
      <c r="B53" s="10">
        <v>1094</v>
      </c>
      <c r="C53" s="10">
        <v>1102</v>
      </c>
      <c r="D53" s="10">
        <v>1111</v>
      </c>
      <c r="E53" s="10">
        <v>1121</v>
      </c>
      <c r="F53" s="10">
        <v>1085</v>
      </c>
      <c r="G53" s="10">
        <v>1049</v>
      </c>
      <c r="H53" s="10">
        <v>909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10">
        <v>480</v>
      </c>
      <c r="S53" s="10">
        <v>883</v>
      </c>
      <c r="T53" s="10">
        <v>857</v>
      </c>
      <c r="U53" s="10">
        <v>835</v>
      </c>
      <c r="V53" s="10">
        <v>880</v>
      </c>
      <c r="W53" s="10">
        <v>961</v>
      </c>
      <c r="X53" s="10">
        <v>1015</v>
      </c>
      <c r="Y53" s="10">
        <v>1052</v>
      </c>
      <c r="AB53" s="13">
        <f t="shared" si="8"/>
        <v>1</v>
      </c>
      <c r="AC53" s="5">
        <f t="shared" si="0"/>
        <v>0</v>
      </c>
      <c r="AD53" s="5">
        <f t="shared" si="1"/>
        <v>14434</v>
      </c>
      <c r="AE53" s="5">
        <f t="shared" si="2"/>
        <v>14434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1121</v>
      </c>
      <c r="AK53" s="12">
        <f t="shared" si="6"/>
        <v>4</v>
      </c>
    </row>
    <row r="54" spans="1:37" ht="15.75" x14ac:dyDescent="0.25">
      <c r="A54" s="33">
        <v>44241</v>
      </c>
      <c r="B54" s="10">
        <v>1034</v>
      </c>
      <c r="C54" s="10">
        <v>1047</v>
      </c>
      <c r="D54" s="10">
        <v>1044</v>
      </c>
      <c r="E54" s="10">
        <v>1038</v>
      </c>
      <c r="F54" s="10">
        <v>1016</v>
      </c>
      <c r="G54" s="10">
        <v>964</v>
      </c>
      <c r="H54" s="10">
        <v>833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10">
        <v>491</v>
      </c>
      <c r="S54" s="10">
        <v>890</v>
      </c>
      <c r="T54" s="10">
        <v>853</v>
      </c>
      <c r="U54" s="10">
        <v>825</v>
      </c>
      <c r="V54" s="10">
        <v>875</v>
      </c>
      <c r="W54" s="10">
        <v>941</v>
      </c>
      <c r="X54" s="10">
        <v>1012</v>
      </c>
      <c r="Y54" s="10">
        <v>1015</v>
      </c>
      <c r="AB54" s="13">
        <f t="shared" si="8"/>
        <v>4</v>
      </c>
      <c r="AC54" s="5">
        <f t="shared" si="0"/>
        <v>5887</v>
      </c>
      <c r="AD54" s="5">
        <f t="shared" si="1"/>
        <v>7991</v>
      </c>
      <c r="AE54" s="5">
        <f t="shared" si="2"/>
        <v>13878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1047</v>
      </c>
      <c r="AK54" s="12">
        <f t="shared" si="6"/>
        <v>2</v>
      </c>
    </row>
    <row r="55" spans="1:37" ht="15.75" x14ac:dyDescent="0.25">
      <c r="A55" s="33">
        <v>44242</v>
      </c>
      <c r="B55" s="10">
        <v>1036</v>
      </c>
      <c r="C55" s="10">
        <v>1053</v>
      </c>
      <c r="D55" s="10">
        <v>1041</v>
      </c>
      <c r="E55" s="10">
        <v>1059</v>
      </c>
      <c r="F55" s="10">
        <v>1033</v>
      </c>
      <c r="G55" s="10">
        <v>1028</v>
      </c>
      <c r="H55" s="10">
        <v>910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10">
        <v>495</v>
      </c>
      <c r="S55" s="10">
        <v>903</v>
      </c>
      <c r="T55" s="10">
        <v>853</v>
      </c>
      <c r="U55" s="10">
        <v>815</v>
      </c>
      <c r="V55" s="10">
        <v>849</v>
      </c>
      <c r="W55" s="10">
        <v>905</v>
      </c>
      <c r="X55" s="10">
        <v>957</v>
      </c>
      <c r="Y55" s="10">
        <v>961</v>
      </c>
      <c r="AB55" s="13">
        <f t="shared" si="8"/>
        <v>6</v>
      </c>
      <c r="AC55" s="5">
        <f t="shared" si="0"/>
        <v>5777</v>
      </c>
      <c r="AD55" s="5">
        <f t="shared" si="1"/>
        <v>8121</v>
      </c>
      <c r="AE55" s="5">
        <f t="shared" si="2"/>
        <v>13898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1059</v>
      </c>
      <c r="AK55" s="12">
        <f t="shared" si="6"/>
        <v>4</v>
      </c>
    </row>
    <row r="56" spans="1:37" ht="15.75" x14ac:dyDescent="0.25">
      <c r="A56" s="33">
        <v>44243</v>
      </c>
      <c r="B56" s="10">
        <v>970</v>
      </c>
      <c r="C56" s="10">
        <v>969</v>
      </c>
      <c r="D56" s="10">
        <v>986</v>
      </c>
      <c r="E56" s="10">
        <v>983</v>
      </c>
      <c r="F56" s="10">
        <v>956</v>
      </c>
      <c r="G56" s="10">
        <v>929</v>
      </c>
      <c r="H56" s="10">
        <v>815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10">
        <v>466</v>
      </c>
      <c r="S56" s="10">
        <v>894</v>
      </c>
      <c r="T56" s="10">
        <v>858</v>
      </c>
      <c r="U56" s="10">
        <v>795</v>
      </c>
      <c r="V56" s="10">
        <v>828</v>
      </c>
      <c r="W56" s="10">
        <v>890</v>
      </c>
      <c r="X56" s="10">
        <v>941</v>
      </c>
      <c r="Y56" s="10">
        <v>942</v>
      </c>
      <c r="AB56" s="13">
        <f t="shared" si="8"/>
        <v>3</v>
      </c>
      <c r="AC56" s="5">
        <f t="shared" si="0"/>
        <v>5672</v>
      </c>
      <c r="AD56" s="5">
        <f t="shared" si="1"/>
        <v>7550</v>
      </c>
      <c r="AE56" s="5">
        <f t="shared" si="2"/>
        <v>13222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986</v>
      </c>
      <c r="AK56" s="12">
        <f t="shared" si="6"/>
        <v>3</v>
      </c>
    </row>
    <row r="57" spans="1:37" ht="15.75" x14ac:dyDescent="0.25">
      <c r="A57" s="33">
        <v>44244</v>
      </c>
      <c r="B57" s="10">
        <v>990</v>
      </c>
      <c r="C57" s="10">
        <v>995</v>
      </c>
      <c r="D57" s="10">
        <v>1006</v>
      </c>
      <c r="E57" s="10">
        <v>1028</v>
      </c>
      <c r="F57" s="10">
        <v>990</v>
      </c>
      <c r="G57" s="10">
        <v>1005</v>
      </c>
      <c r="H57" s="10">
        <v>872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10">
        <v>456</v>
      </c>
      <c r="S57" s="10">
        <v>871</v>
      </c>
      <c r="T57" s="10">
        <v>864</v>
      </c>
      <c r="U57" s="10">
        <v>825</v>
      </c>
      <c r="V57" s="10">
        <v>865</v>
      </c>
      <c r="W57" s="10">
        <v>930</v>
      </c>
      <c r="X57" s="10">
        <v>990</v>
      </c>
      <c r="Y57" s="10">
        <v>996</v>
      </c>
      <c r="AB57" s="13">
        <f t="shared" si="8"/>
        <v>2</v>
      </c>
      <c r="AC57" s="5">
        <f t="shared" si="0"/>
        <v>5801</v>
      </c>
      <c r="AD57" s="5">
        <f t="shared" si="1"/>
        <v>7882</v>
      </c>
      <c r="AE57" s="5">
        <f t="shared" si="2"/>
        <v>13683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1028</v>
      </c>
      <c r="AK57" s="12">
        <f t="shared" si="6"/>
        <v>4</v>
      </c>
    </row>
    <row r="58" spans="1:37" ht="15.75" x14ac:dyDescent="0.25">
      <c r="A58" s="33">
        <v>44245</v>
      </c>
      <c r="B58" s="10">
        <v>1058</v>
      </c>
      <c r="C58" s="10">
        <v>1065</v>
      </c>
      <c r="D58" s="10">
        <v>1087</v>
      </c>
      <c r="E58" s="10">
        <v>1098</v>
      </c>
      <c r="F58" s="10">
        <v>1086</v>
      </c>
      <c r="G58" s="10">
        <v>1064</v>
      </c>
      <c r="H58" s="10">
        <v>916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10">
        <v>472</v>
      </c>
      <c r="S58" s="10">
        <v>905</v>
      </c>
      <c r="T58" s="10">
        <v>879</v>
      </c>
      <c r="U58" s="10">
        <v>834</v>
      </c>
      <c r="V58" s="10">
        <v>866</v>
      </c>
      <c r="W58" s="10">
        <v>922</v>
      </c>
      <c r="X58" s="10">
        <v>970</v>
      </c>
      <c r="Y58" s="10">
        <v>967</v>
      </c>
      <c r="AB58" s="13">
        <f t="shared" si="8"/>
        <v>7</v>
      </c>
      <c r="AC58" s="5">
        <f t="shared" si="0"/>
        <v>0</v>
      </c>
      <c r="AD58" s="5">
        <f t="shared" si="1"/>
        <v>14189</v>
      </c>
      <c r="AE58" s="5">
        <f t="shared" si="2"/>
        <v>14189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1098</v>
      </c>
      <c r="AK58" s="12">
        <f t="shared" si="6"/>
        <v>4</v>
      </c>
    </row>
    <row r="59" spans="1:37" ht="15.75" x14ac:dyDescent="0.25">
      <c r="A59" s="33">
        <v>44246</v>
      </c>
      <c r="B59" s="10">
        <v>1022</v>
      </c>
      <c r="C59" s="10">
        <v>1015</v>
      </c>
      <c r="D59" s="10">
        <v>1026</v>
      </c>
      <c r="E59" s="10">
        <v>1029</v>
      </c>
      <c r="F59" s="10">
        <v>999</v>
      </c>
      <c r="G59" s="10">
        <v>1005</v>
      </c>
      <c r="H59" s="10">
        <v>862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10">
        <v>456</v>
      </c>
      <c r="S59" s="10">
        <v>862</v>
      </c>
      <c r="T59" s="10">
        <v>834</v>
      </c>
      <c r="U59" s="10">
        <v>781</v>
      </c>
      <c r="V59" s="10">
        <v>826</v>
      </c>
      <c r="W59" s="10">
        <v>900</v>
      </c>
      <c r="X59" s="10">
        <v>969</v>
      </c>
      <c r="Y59" s="10">
        <v>988</v>
      </c>
      <c r="AB59" s="13">
        <v>8</v>
      </c>
      <c r="AC59" s="5">
        <f t="shared" si="0"/>
        <v>0</v>
      </c>
      <c r="AD59" s="5">
        <f t="shared" si="1"/>
        <v>13574</v>
      </c>
      <c r="AE59" s="5">
        <f t="shared" si="2"/>
        <v>13574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1029</v>
      </c>
      <c r="AK59" s="12">
        <f t="shared" si="6"/>
        <v>4</v>
      </c>
    </row>
    <row r="60" spans="1:37" ht="15.75" x14ac:dyDescent="0.25">
      <c r="A60" s="33">
        <v>44247</v>
      </c>
      <c r="B60" s="10">
        <v>983</v>
      </c>
      <c r="C60" s="10">
        <v>1011</v>
      </c>
      <c r="D60" s="10">
        <v>1018</v>
      </c>
      <c r="E60" s="10">
        <v>1030</v>
      </c>
      <c r="F60" s="10">
        <v>981</v>
      </c>
      <c r="G60" s="10">
        <v>934</v>
      </c>
      <c r="H60" s="10">
        <v>814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10">
        <v>457</v>
      </c>
      <c r="S60" s="10">
        <v>834</v>
      </c>
      <c r="T60" s="10">
        <v>819</v>
      </c>
      <c r="U60" s="10">
        <v>790</v>
      </c>
      <c r="V60" s="10">
        <v>849</v>
      </c>
      <c r="W60" s="10">
        <v>920</v>
      </c>
      <c r="X60" s="10">
        <v>976</v>
      </c>
      <c r="Y60" s="10">
        <v>1005</v>
      </c>
      <c r="AB60" s="13">
        <f t="shared" si="8"/>
        <v>2</v>
      </c>
      <c r="AC60" s="5">
        <f t="shared" si="0"/>
        <v>5645</v>
      </c>
      <c r="AD60" s="5">
        <f t="shared" si="1"/>
        <v>7776</v>
      </c>
      <c r="AE60" s="5">
        <f t="shared" si="2"/>
        <v>13421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1030</v>
      </c>
      <c r="AK60" s="12">
        <f t="shared" si="6"/>
        <v>4</v>
      </c>
    </row>
    <row r="61" spans="1:37" ht="15.75" x14ac:dyDescent="0.25">
      <c r="A61" s="33">
        <v>44248</v>
      </c>
      <c r="B61" s="10">
        <v>1040</v>
      </c>
      <c r="C61" s="10">
        <v>1029</v>
      </c>
      <c r="D61" s="10">
        <v>1048</v>
      </c>
      <c r="E61" s="10">
        <v>1037</v>
      </c>
      <c r="F61" s="10">
        <v>1001</v>
      </c>
      <c r="G61" s="10">
        <v>963</v>
      </c>
      <c r="H61" s="10">
        <v>842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10">
        <v>460</v>
      </c>
      <c r="S61" s="10">
        <v>858</v>
      </c>
      <c r="T61" s="10">
        <v>848</v>
      </c>
      <c r="U61" s="10">
        <v>826</v>
      </c>
      <c r="V61" s="10">
        <v>863</v>
      </c>
      <c r="W61" s="10">
        <v>925</v>
      </c>
      <c r="X61" s="10">
        <v>966</v>
      </c>
      <c r="Y61" s="10">
        <v>1002</v>
      </c>
      <c r="AB61" s="13">
        <f t="shared" si="8"/>
        <v>3</v>
      </c>
      <c r="AC61" s="5">
        <f t="shared" si="0"/>
        <v>5746</v>
      </c>
      <c r="AD61" s="5">
        <f t="shared" si="1"/>
        <v>7962</v>
      </c>
      <c r="AE61" s="5">
        <f t="shared" si="2"/>
        <v>13708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1048</v>
      </c>
      <c r="AK61" s="12">
        <f t="shared" si="6"/>
        <v>3</v>
      </c>
    </row>
    <row r="62" spans="1:37" ht="15.75" x14ac:dyDescent="0.25">
      <c r="A62" s="33">
        <v>44249</v>
      </c>
      <c r="B62" s="10">
        <v>1044</v>
      </c>
      <c r="C62" s="10">
        <v>1032</v>
      </c>
      <c r="D62" s="10">
        <v>1060</v>
      </c>
      <c r="E62" s="10">
        <v>1068</v>
      </c>
      <c r="F62" s="10">
        <v>1039</v>
      </c>
      <c r="G62" s="10">
        <v>1043</v>
      </c>
      <c r="H62" s="10">
        <v>929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10">
        <v>476</v>
      </c>
      <c r="S62" s="10">
        <v>900</v>
      </c>
      <c r="T62" s="10">
        <v>867</v>
      </c>
      <c r="U62" s="10">
        <v>821</v>
      </c>
      <c r="V62" s="10">
        <v>835</v>
      </c>
      <c r="W62" s="10">
        <v>877</v>
      </c>
      <c r="X62" s="10">
        <v>944</v>
      </c>
      <c r="Y62" s="10">
        <v>960</v>
      </c>
      <c r="AB62" s="13">
        <f t="shared" si="8"/>
        <v>7</v>
      </c>
      <c r="AC62" s="5">
        <f t="shared" si="0"/>
        <v>0</v>
      </c>
      <c r="AD62" s="5">
        <f t="shared" si="1"/>
        <v>13895</v>
      </c>
      <c r="AE62" s="5">
        <f t="shared" si="2"/>
        <v>13895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1068</v>
      </c>
      <c r="AK62" s="12">
        <f t="shared" si="6"/>
        <v>4</v>
      </c>
    </row>
    <row r="63" spans="1:37" ht="15.75" x14ac:dyDescent="0.25">
      <c r="A63" s="33">
        <v>44250</v>
      </c>
      <c r="B63" s="10">
        <v>964</v>
      </c>
      <c r="C63" s="10">
        <v>960</v>
      </c>
      <c r="D63" s="10">
        <v>954</v>
      </c>
      <c r="E63" s="10">
        <v>979</v>
      </c>
      <c r="F63" s="10">
        <v>948</v>
      </c>
      <c r="G63" s="10">
        <v>947</v>
      </c>
      <c r="H63" s="10">
        <v>848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10">
        <v>443</v>
      </c>
      <c r="S63" s="10">
        <v>852</v>
      </c>
      <c r="T63" s="10">
        <v>826</v>
      </c>
      <c r="U63" s="10">
        <v>781</v>
      </c>
      <c r="V63" s="10">
        <v>814</v>
      </c>
      <c r="W63" s="10">
        <v>855</v>
      </c>
      <c r="X63" s="10">
        <v>910</v>
      </c>
      <c r="Y63" s="10">
        <v>928</v>
      </c>
      <c r="AB63" s="13">
        <f t="shared" si="8"/>
        <v>4</v>
      </c>
      <c r="AC63" s="5">
        <f t="shared" si="0"/>
        <v>5481</v>
      </c>
      <c r="AD63" s="5">
        <f t="shared" si="1"/>
        <v>7528</v>
      </c>
      <c r="AE63" s="5">
        <f t="shared" si="2"/>
        <v>13009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979</v>
      </c>
      <c r="AK63" s="12">
        <f t="shared" si="6"/>
        <v>4</v>
      </c>
    </row>
    <row r="64" spans="1:37" ht="15.75" x14ac:dyDescent="0.25">
      <c r="A64" s="33">
        <v>44251</v>
      </c>
      <c r="B64" s="10">
        <v>936</v>
      </c>
      <c r="C64" s="10">
        <v>932</v>
      </c>
      <c r="D64" s="10">
        <v>945</v>
      </c>
      <c r="E64" s="10">
        <v>949</v>
      </c>
      <c r="F64" s="10">
        <v>917</v>
      </c>
      <c r="G64" s="10">
        <v>928</v>
      </c>
      <c r="H64" s="10">
        <v>827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10">
        <v>427</v>
      </c>
      <c r="S64" s="10">
        <v>823</v>
      </c>
      <c r="T64" s="10">
        <v>815</v>
      </c>
      <c r="U64" s="10">
        <v>768</v>
      </c>
      <c r="V64" s="10">
        <v>805</v>
      </c>
      <c r="W64" s="10">
        <v>849</v>
      </c>
      <c r="X64" s="10">
        <v>897</v>
      </c>
      <c r="Y64" s="10">
        <v>911</v>
      </c>
      <c r="AB64" s="13">
        <f t="shared" si="8"/>
        <v>4</v>
      </c>
      <c r="AC64" s="5">
        <f t="shared" si="0"/>
        <v>5384</v>
      </c>
      <c r="AD64" s="5">
        <f t="shared" si="1"/>
        <v>7345</v>
      </c>
      <c r="AE64" s="5">
        <f t="shared" si="2"/>
        <v>12729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949</v>
      </c>
      <c r="AK64" s="12">
        <f t="shared" si="6"/>
        <v>4</v>
      </c>
    </row>
    <row r="65" spans="1:37" ht="15.75" x14ac:dyDescent="0.25">
      <c r="A65" s="33">
        <v>44252</v>
      </c>
      <c r="B65" s="10">
        <v>919</v>
      </c>
      <c r="C65" s="10">
        <v>912</v>
      </c>
      <c r="D65" s="10">
        <v>904</v>
      </c>
      <c r="E65" s="10">
        <v>916</v>
      </c>
      <c r="F65" s="10">
        <v>892</v>
      </c>
      <c r="G65" s="10">
        <v>906</v>
      </c>
      <c r="H65" s="10">
        <v>823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10">
        <v>446</v>
      </c>
      <c r="S65" s="10">
        <v>856</v>
      </c>
      <c r="T65" s="10">
        <v>857</v>
      </c>
      <c r="U65" s="10">
        <v>823</v>
      </c>
      <c r="V65" s="10">
        <v>862</v>
      </c>
      <c r="W65" s="10">
        <v>921</v>
      </c>
      <c r="X65" s="10">
        <v>984</v>
      </c>
      <c r="Y65" s="10">
        <v>1032</v>
      </c>
      <c r="AB65" s="13">
        <f t="shared" si="8"/>
        <v>1</v>
      </c>
      <c r="AC65" s="5">
        <f t="shared" si="0"/>
        <v>0</v>
      </c>
      <c r="AD65" s="5">
        <f t="shared" si="1"/>
        <v>13053</v>
      </c>
      <c r="AE65" s="5">
        <f t="shared" si="2"/>
        <v>13053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1032</v>
      </c>
      <c r="AK65" s="12">
        <f t="shared" si="6"/>
        <v>24</v>
      </c>
    </row>
    <row r="66" spans="1:37" ht="15.75" x14ac:dyDescent="0.25">
      <c r="A66" s="33">
        <v>44253</v>
      </c>
      <c r="B66" s="10">
        <v>1058</v>
      </c>
      <c r="C66" s="10">
        <v>1054</v>
      </c>
      <c r="D66" s="10">
        <v>1076</v>
      </c>
      <c r="E66" s="10">
        <v>1097</v>
      </c>
      <c r="F66" s="10">
        <v>1049</v>
      </c>
      <c r="G66" s="10">
        <v>1056</v>
      </c>
      <c r="H66" s="10">
        <v>938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10">
        <v>455</v>
      </c>
      <c r="S66" s="10">
        <v>877</v>
      </c>
      <c r="T66" s="10">
        <v>865</v>
      </c>
      <c r="U66" s="10">
        <v>825</v>
      </c>
      <c r="V66" s="10">
        <v>878</v>
      </c>
      <c r="W66" s="10">
        <v>960</v>
      </c>
      <c r="X66" s="10">
        <v>1032</v>
      </c>
      <c r="Y66" s="10">
        <v>1077</v>
      </c>
      <c r="AB66" s="13">
        <f t="shared" si="8"/>
        <v>7</v>
      </c>
      <c r="AC66" s="5">
        <f t="shared" si="0"/>
        <v>0</v>
      </c>
      <c r="AD66" s="5">
        <f t="shared" si="1"/>
        <v>14297</v>
      </c>
      <c r="AE66" s="5">
        <f t="shared" si="2"/>
        <v>14297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1097</v>
      </c>
      <c r="AK66" s="12">
        <f t="shared" si="6"/>
        <v>4</v>
      </c>
    </row>
    <row r="67" spans="1:37" ht="15.75" x14ac:dyDescent="0.25">
      <c r="A67" s="33">
        <v>44254</v>
      </c>
      <c r="B67" s="10">
        <v>1079</v>
      </c>
      <c r="C67" s="10">
        <v>1078</v>
      </c>
      <c r="D67" s="10">
        <v>1081</v>
      </c>
      <c r="E67" s="10">
        <v>1097</v>
      </c>
      <c r="F67" s="10">
        <v>1053</v>
      </c>
      <c r="G67" s="10">
        <v>1008</v>
      </c>
      <c r="H67" s="10">
        <v>868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10">
        <v>496</v>
      </c>
      <c r="S67" s="10">
        <v>874</v>
      </c>
      <c r="T67" s="10">
        <v>809</v>
      </c>
      <c r="U67" s="10">
        <v>763</v>
      </c>
      <c r="V67" s="10">
        <v>801</v>
      </c>
      <c r="W67" s="10">
        <v>879</v>
      </c>
      <c r="X67" s="10">
        <v>918</v>
      </c>
      <c r="Y67" s="10">
        <v>921</v>
      </c>
      <c r="AB67" s="13">
        <f t="shared" si="8"/>
        <v>7</v>
      </c>
      <c r="AC67" s="5">
        <f t="shared" si="0"/>
        <v>0</v>
      </c>
      <c r="AD67" s="5">
        <f t="shared" si="1"/>
        <v>13725</v>
      </c>
      <c r="AE67" s="5">
        <f t="shared" si="2"/>
        <v>13725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1097</v>
      </c>
      <c r="AK67" s="12">
        <f t="shared" si="6"/>
        <v>4</v>
      </c>
    </row>
    <row r="68" spans="1:37" ht="15.75" x14ac:dyDescent="0.25">
      <c r="A68" s="33">
        <v>44255</v>
      </c>
      <c r="B68" s="10">
        <v>918</v>
      </c>
      <c r="C68" s="10">
        <v>921</v>
      </c>
      <c r="D68" s="10">
        <v>924</v>
      </c>
      <c r="E68" s="10">
        <v>924</v>
      </c>
      <c r="F68" s="10">
        <v>887</v>
      </c>
      <c r="G68" s="10">
        <v>892</v>
      </c>
      <c r="H68" s="10">
        <v>755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10">
        <v>438</v>
      </c>
      <c r="S68" s="10">
        <v>808</v>
      </c>
      <c r="T68" s="10">
        <v>823</v>
      </c>
      <c r="U68" s="10">
        <v>786</v>
      </c>
      <c r="V68" s="10">
        <v>824</v>
      </c>
      <c r="W68" s="10">
        <v>876</v>
      </c>
      <c r="X68" s="10">
        <v>913</v>
      </c>
      <c r="Y68" s="10">
        <v>915</v>
      </c>
      <c r="AB68" s="13">
        <f t="shared" si="8"/>
        <v>7</v>
      </c>
      <c r="AC68" s="5">
        <f t="shared" si="0"/>
        <v>0</v>
      </c>
      <c r="AD68" s="5">
        <f t="shared" si="1"/>
        <v>12604</v>
      </c>
      <c r="AE68" s="5">
        <f t="shared" si="2"/>
        <v>12604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924</v>
      </c>
      <c r="AK68" s="12">
        <f t="shared" si="6"/>
        <v>3</v>
      </c>
    </row>
    <row r="69" spans="1:37" ht="15.75" x14ac:dyDescent="0.25">
      <c r="A69" s="33">
        <v>44256</v>
      </c>
      <c r="B69" s="10">
        <v>942</v>
      </c>
      <c r="C69" s="10">
        <v>953</v>
      </c>
      <c r="D69" s="10">
        <v>964</v>
      </c>
      <c r="E69" s="10">
        <v>946</v>
      </c>
      <c r="F69" s="10">
        <v>950</v>
      </c>
      <c r="G69" s="10">
        <v>929</v>
      </c>
      <c r="H69" s="10">
        <v>642</v>
      </c>
      <c r="I69" s="10">
        <v>124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10">
        <v>302</v>
      </c>
      <c r="T69" s="10">
        <v>934</v>
      </c>
      <c r="U69" s="10">
        <v>837</v>
      </c>
      <c r="V69" s="10">
        <v>822</v>
      </c>
      <c r="W69" s="10">
        <v>903</v>
      </c>
      <c r="X69" s="10">
        <v>1005</v>
      </c>
      <c r="Y69" s="10">
        <v>1030</v>
      </c>
      <c r="AB69" s="13">
        <f t="shared" si="8"/>
        <v>3</v>
      </c>
      <c r="AC69" s="5">
        <f t="shared" si="0"/>
        <v>4927</v>
      </c>
      <c r="AD69" s="5">
        <f t="shared" si="1"/>
        <v>7356</v>
      </c>
      <c r="AE69" s="5">
        <f t="shared" si="2"/>
        <v>12283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1030</v>
      </c>
      <c r="AK69" s="12">
        <f t="shared" si="6"/>
        <v>24</v>
      </c>
    </row>
    <row r="70" spans="1:37" ht="15.75" x14ac:dyDescent="0.25">
      <c r="A70" s="33">
        <v>44257</v>
      </c>
      <c r="B70" s="10">
        <v>1037</v>
      </c>
      <c r="C70" s="10">
        <v>1082</v>
      </c>
      <c r="D70" s="10">
        <v>1122</v>
      </c>
      <c r="E70" s="10">
        <v>1114</v>
      </c>
      <c r="F70" s="10">
        <v>1146</v>
      </c>
      <c r="G70" s="10">
        <v>1117</v>
      </c>
      <c r="H70" s="10">
        <v>753</v>
      </c>
      <c r="I70" s="10">
        <v>142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10">
        <v>344</v>
      </c>
      <c r="T70" s="10">
        <v>1075</v>
      </c>
      <c r="U70" s="10">
        <v>973</v>
      </c>
      <c r="V70" s="10">
        <v>952</v>
      </c>
      <c r="W70" s="10">
        <v>1037</v>
      </c>
      <c r="X70" s="10">
        <v>1134</v>
      </c>
      <c r="Y70" s="10">
        <v>1144</v>
      </c>
      <c r="AB70" s="13">
        <f t="shared" si="8"/>
        <v>7</v>
      </c>
      <c r="AC70" s="5">
        <f t="shared" si="0"/>
        <v>0</v>
      </c>
      <c r="AD70" s="5">
        <f t="shared" si="1"/>
        <v>14172</v>
      </c>
      <c r="AE70" s="5">
        <f t="shared" si="2"/>
        <v>14172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1146</v>
      </c>
      <c r="AK70" s="12">
        <f t="shared" si="6"/>
        <v>5</v>
      </c>
    </row>
    <row r="71" spans="1:37" ht="15.75" x14ac:dyDescent="0.25">
      <c r="A71" s="33">
        <v>44258</v>
      </c>
      <c r="B71" s="10">
        <v>1157</v>
      </c>
      <c r="C71" s="10">
        <v>1190</v>
      </c>
      <c r="D71" s="10">
        <v>1201</v>
      </c>
      <c r="E71" s="10">
        <v>1168</v>
      </c>
      <c r="F71" s="10">
        <v>1175</v>
      </c>
      <c r="G71" s="10">
        <v>1120</v>
      </c>
      <c r="H71" s="10">
        <v>736</v>
      </c>
      <c r="I71" s="10">
        <v>137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10">
        <v>304</v>
      </c>
      <c r="T71" s="10">
        <v>965</v>
      </c>
      <c r="U71" s="10">
        <v>880</v>
      </c>
      <c r="V71" s="10">
        <v>864</v>
      </c>
      <c r="W71" s="10">
        <v>936</v>
      </c>
      <c r="X71" s="10">
        <v>1019</v>
      </c>
      <c r="Y71" s="10">
        <v>1046</v>
      </c>
      <c r="AB71" s="13">
        <f t="shared" si="8"/>
        <v>1</v>
      </c>
      <c r="AC71" s="5">
        <f t="shared" si="0"/>
        <v>0</v>
      </c>
      <c r="AD71" s="5">
        <f t="shared" si="1"/>
        <v>13898</v>
      </c>
      <c r="AE71" s="5">
        <f t="shared" si="2"/>
        <v>13898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1201</v>
      </c>
      <c r="AK71" s="12">
        <f t="shared" si="6"/>
        <v>3</v>
      </c>
    </row>
    <row r="72" spans="1:37" ht="15.75" x14ac:dyDescent="0.25">
      <c r="A72" s="33">
        <v>44259</v>
      </c>
      <c r="B72" s="10">
        <v>1047</v>
      </c>
      <c r="C72" s="10">
        <v>1079</v>
      </c>
      <c r="D72" s="10">
        <v>1097</v>
      </c>
      <c r="E72" s="10">
        <v>1084</v>
      </c>
      <c r="F72" s="10">
        <v>1096</v>
      </c>
      <c r="G72" s="10">
        <v>1060</v>
      </c>
      <c r="H72" s="10">
        <v>709</v>
      </c>
      <c r="I72" s="10">
        <v>131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10">
        <v>310</v>
      </c>
      <c r="T72" s="10">
        <v>982</v>
      </c>
      <c r="U72" s="10">
        <v>885</v>
      </c>
      <c r="V72" s="10">
        <v>877</v>
      </c>
      <c r="W72" s="10">
        <v>977</v>
      </c>
      <c r="X72" s="10">
        <v>1048</v>
      </c>
      <c r="Y72" s="10">
        <v>1082</v>
      </c>
      <c r="AB72" s="13">
        <f t="shared" si="8"/>
        <v>3</v>
      </c>
      <c r="AC72" s="5">
        <f t="shared" si="0"/>
        <v>5210</v>
      </c>
      <c r="AD72" s="5">
        <f t="shared" si="1"/>
        <v>8254</v>
      </c>
      <c r="AE72" s="5">
        <f t="shared" si="2"/>
        <v>13464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1097</v>
      </c>
      <c r="AK72" s="12">
        <f t="shared" si="6"/>
        <v>3</v>
      </c>
    </row>
    <row r="73" spans="1:37" ht="15.75" x14ac:dyDescent="0.25">
      <c r="A73" s="33">
        <v>44260</v>
      </c>
      <c r="B73" s="10">
        <v>1069</v>
      </c>
      <c r="C73" s="10">
        <v>1123</v>
      </c>
      <c r="D73" s="10">
        <v>1150</v>
      </c>
      <c r="E73" s="10">
        <v>1134</v>
      </c>
      <c r="F73" s="10">
        <v>1133</v>
      </c>
      <c r="G73" s="10">
        <v>1116</v>
      </c>
      <c r="H73" s="10">
        <v>732</v>
      </c>
      <c r="I73" s="10">
        <v>137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10">
        <v>317</v>
      </c>
      <c r="T73" s="10">
        <v>994</v>
      </c>
      <c r="U73" s="10">
        <v>903</v>
      </c>
      <c r="V73" s="10">
        <v>907</v>
      </c>
      <c r="W73" s="10">
        <v>999</v>
      </c>
      <c r="X73" s="10">
        <v>1096</v>
      </c>
      <c r="Y73" s="10">
        <v>1134</v>
      </c>
      <c r="AB73" s="13">
        <f t="shared" si="8"/>
        <v>4</v>
      </c>
      <c r="AC73" s="5">
        <f t="shared" si="0"/>
        <v>5353</v>
      </c>
      <c r="AD73" s="5">
        <f t="shared" si="1"/>
        <v>8591</v>
      </c>
      <c r="AE73" s="5">
        <f t="shared" si="2"/>
        <v>13944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1150</v>
      </c>
      <c r="AK73" s="12">
        <f t="shared" si="6"/>
        <v>3</v>
      </c>
    </row>
    <row r="74" spans="1:37" ht="15.75" x14ac:dyDescent="0.25">
      <c r="A74" s="33">
        <v>44261</v>
      </c>
      <c r="B74" s="10">
        <v>1137</v>
      </c>
      <c r="C74" s="10">
        <v>1249</v>
      </c>
      <c r="D74" s="10">
        <v>1205</v>
      </c>
      <c r="E74" s="10">
        <v>1197</v>
      </c>
      <c r="F74" s="10">
        <v>1181</v>
      </c>
      <c r="G74" s="10">
        <v>1130</v>
      </c>
      <c r="H74" s="10">
        <v>702</v>
      </c>
      <c r="I74" s="10">
        <v>78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10">
        <v>314</v>
      </c>
      <c r="T74" s="10">
        <v>942</v>
      </c>
      <c r="U74" s="10">
        <v>852</v>
      </c>
      <c r="V74" s="10">
        <v>851</v>
      </c>
      <c r="W74" s="10">
        <v>963</v>
      </c>
      <c r="X74" s="10">
        <v>1037</v>
      </c>
      <c r="Y74" s="10">
        <v>1072</v>
      </c>
      <c r="AB74" s="13">
        <f t="shared" si="8"/>
        <v>2</v>
      </c>
      <c r="AC74" s="5">
        <f t="shared" ref="AC74:AC137" si="9">IF(AND(AB74&gt;1,AB74&lt;7),SUM(I74:X74),0)</f>
        <v>5037</v>
      </c>
      <c r="AD74" s="5">
        <f t="shared" ref="AD74:AD137" si="10">SUM(B74:Y74)-AC74</f>
        <v>8873</v>
      </c>
      <c r="AE74" s="5">
        <f t="shared" ref="AE74:AE137" si="11">SUM(B74:Y74)</f>
        <v>13910</v>
      </c>
      <c r="AF74" s="12"/>
      <c r="AG74" s="12">
        <f t="shared" ref="AG74:AG137" si="12">MONTH(A74)</f>
        <v>3</v>
      </c>
      <c r="AH74" s="12">
        <f t="shared" ref="AH74:AH137" si="13">YEAR(A74)</f>
        <v>2021</v>
      </c>
      <c r="AI74" s="12"/>
      <c r="AJ74" s="5">
        <f t="shared" ref="AJ74:AJ137" si="14">MAX(B74:Y74)</f>
        <v>1249</v>
      </c>
      <c r="AK74" s="12">
        <f t="shared" ref="AK74:AK137" si="15">INDEX($B$8:$Y$8,MATCH(AJ74,B74:Y74,0))</f>
        <v>2</v>
      </c>
    </row>
    <row r="75" spans="1:37" ht="15.75" x14ac:dyDescent="0.25">
      <c r="A75" s="33">
        <v>44262</v>
      </c>
      <c r="B75" s="10">
        <v>1086</v>
      </c>
      <c r="C75" s="10">
        <v>1185</v>
      </c>
      <c r="D75" s="10">
        <v>1138</v>
      </c>
      <c r="E75" s="10">
        <v>1134</v>
      </c>
      <c r="F75" s="10">
        <v>1129</v>
      </c>
      <c r="G75" s="10">
        <v>1070</v>
      </c>
      <c r="H75" s="10">
        <v>661</v>
      </c>
      <c r="I75" s="10">
        <v>74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10">
        <v>320</v>
      </c>
      <c r="T75" s="10">
        <v>961</v>
      </c>
      <c r="U75" s="10">
        <v>877</v>
      </c>
      <c r="V75" s="10">
        <v>856</v>
      </c>
      <c r="W75" s="10">
        <v>941</v>
      </c>
      <c r="X75" s="10">
        <v>1011</v>
      </c>
      <c r="Y75" s="10">
        <v>1037</v>
      </c>
      <c r="AB75" s="13">
        <f t="shared" si="8"/>
        <v>7</v>
      </c>
      <c r="AC75" s="5">
        <f t="shared" si="9"/>
        <v>0</v>
      </c>
      <c r="AD75" s="5">
        <f t="shared" si="10"/>
        <v>13480</v>
      </c>
      <c r="AE75" s="5">
        <f t="shared" si="11"/>
        <v>13480</v>
      </c>
      <c r="AF75" s="12"/>
      <c r="AG75" s="12">
        <f t="shared" si="12"/>
        <v>3</v>
      </c>
      <c r="AH75" s="12">
        <f t="shared" si="13"/>
        <v>2021</v>
      </c>
      <c r="AI75" s="12"/>
      <c r="AJ75" s="5">
        <f t="shared" si="14"/>
        <v>1185</v>
      </c>
      <c r="AK75" s="12">
        <f t="shared" si="15"/>
        <v>2</v>
      </c>
    </row>
    <row r="76" spans="1:37" ht="15.75" x14ac:dyDescent="0.25">
      <c r="A76" s="33">
        <v>44263</v>
      </c>
      <c r="B76" s="10">
        <v>1050</v>
      </c>
      <c r="C76" s="10">
        <v>1090</v>
      </c>
      <c r="D76" s="10">
        <v>1113</v>
      </c>
      <c r="E76" s="10">
        <v>1110</v>
      </c>
      <c r="F76" s="10">
        <v>1117</v>
      </c>
      <c r="G76" s="10">
        <v>1095</v>
      </c>
      <c r="H76" s="10">
        <v>730</v>
      </c>
      <c r="I76" s="10">
        <v>133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10">
        <v>296</v>
      </c>
      <c r="T76" s="10">
        <v>935</v>
      </c>
      <c r="U76" s="10">
        <v>846</v>
      </c>
      <c r="V76" s="10">
        <v>830</v>
      </c>
      <c r="W76" s="10">
        <v>909</v>
      </c>
      <c r="X76" s="10">
        <v>985</v>
      </c>
      <c r="Y76" s="10">
        <v>1017</v>
      </c>
      <c r="AB76" s="13">
        <f t="shared" si="8"/>
        <v>6</v>
      </c>
      <c r="AC76" s="5">
        <f t="shared" si="9"/>
        <v>4934</v>
      </c>
      <c r="AD76" s="5">
        <f t="shared" si="10"/>
        <v>8322</v>
      </c>
      <c r="AE76" s="5">
        <f t="shared" si="11"/>
        <v>13256</v>
      </c>
      <c r="AF76" s="12"/>
      <c r="AG76" s="12">
        <f t="shared" si="12"/>
        <v>3</v>
      </c>
      <c r="AH76" s="12">
        <f t="shared" si="13"/>
        <v>2021</v>
      </c>
      <c r="AI76" s="12"/>
      <c r="AJ76" s="5">
        <f t="shared" si="14"/>
        <v>1117</v>
      </c>
      <c r="AK76" s="12">
        <f t="shared" si="15"/>
        <v>5</v>
      </c>
    </row>
    <row r="77" spans="1:37" ht="15.75" x14ac:dyDescent="0.25">
      <c r="A77" s="33">
        <v>44264</v>
      </c>
      <c r="B77" s="10">
        <v>1028</v>
      </c>
      <c r="C77" s="10">
        <v>1062</v>
      </c>
      <c r="D77" s="10">
        <v>1076</v>
      </c>
      <c r="E77" s="10">
        <v>1055</v>
      </c>
      <c r="F77" s="10">
        <v>1064</v>
      </c>
      <c r="G77" s="10">
        <v>1021</v>
      </c>
      <c r="H77" s="10">
        <v>686</v>
      </c>
      <c r="I77" s="10">
        <v>130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10">
        <v>299</v>
      </c>
      <c r="T77" s="10">
        <v>935</v>
      </c>
      <c r="U77" s="10">
        <v>838</v>
      </c>
      <c r="V77" s="10">
        <v>818</v>
      </c>
      <c r="W77" s="10">
        <v>892</v>
      </c>
      <c r="X77" s="10">
        <v>955</v>
      </c>
      <c r="Y77" s="10">
        <v>976</v>
      </c>
      <c r="AB77" s="13">
        <f t="shared" si="8"/>
        <v>5</v>
      </c>
      <c r="AC77" s="5">
        <f t="shared" si="9"/>
        <v>4867</v>
      </c>
      <c r="AD77" s="5">
        <f t="shared" si="10"/>
        <v>7968</v>
      </c>
      <c r="AE77" s="5">
        <f t="shared" si="11"/>
        <v>12835</v>
      </c>
      <c r="AF77" s="12"/>
      <c r="AG77" s="12">
        <f t="shared" si="12"/>
        <v>3</v>
      </c>
      <c r="AH77" s="12">
        <f t="shared" si="13"/>
        <v>2021</v>
      </c>
      <c r="AI77" s="12"/>
      <c r="AJ77" s="5">
        <f t="shared" si="14"/>
        <v>1076</v>
      </c>
      <c r="AK77" s="12">
        <f t="shared" si="15"/>
        <v>3</v>
      </c>
    </row>
    <row r="78" spans="1:37" ht="15.75" x14ac:dyDescent="0.25">
      <c r="A78" s="33">
        <v>44265</v>
      </c>
      <c r="B78" s="10">
        <v>991</v>
      </c>
      <c r="C78" s="10">
        <v>1023</v>
      </c>
      <c r="D78" s="10">
        <v>1031</v>
      </c>
      <c r="E78" s="10">
        <v>1024</v>
      </c>
      <c r="F78" s="10">
        <v>1043</v>
      </c>
      <c r="G78" s="10">
        <v>1034</v>
      </c>
      <c r="H78" s="10">
        <v>679</v>
      </c>
      <c r="I78" s="10">
        <v>125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10">
        <v>284</v>
      </c>
      <c r="T78" s="10">
        <v>908</v>
      </c>
      <c r="U78" s="10">
        <v>813</v>
      </c>
      <c r="V78" s="10">
        <v>795</v>
      </c>
      <c r="W78" s="10">
        <v>861</v>
      </c>
      <c r="X78" s="10">
        <v>904</v>
      </c>
      <c r="Y78" s="10">
        <v>916</v>
      </c>
      <c r="AB78" s="13">
        <f t="shared" si="8"/>
        <v>3</v>
      </c>
      <c r="AC78" s="5">
        <f t="shared" si="9"/>
        <v>4690</v>
      </c>
      <c r="AD78" s="5">
        <f t="shared" si="10"/>
        <v>7741</v>
      </c>
      <c r="AE78" s="5">
        <f t="shared" si="11"/>
        <v>12431</v>
      </c>
      <c r="AF78" s="12"/>
      <c r="AG78" s="12">
        <f t="shared" si="12"/>
        <v>3</v>
      </c>
      <c r="AH78" s="12">
        <f t="shared" si="13"/>
        <v>2021</v>
      </c>
      <c r="AI78" s="12"/>
      <c r="AJ78" s="5">
        <f t="shared" si="14"/>
        <v>1043</v>
      </c>
      <c r="AK78" s="12">
        <f t="shared" si="15"/>
        <v>5</v>
      </c>
    </row>
    <row r="79" spans="1:37" ht="15.75" x14ac:dyDescent="0.25">
      <c r="A79" s="33">
        <v>44266</v>
      </c>
      <c r="B79" s="10">
        <v>910</v>
      </c>
      <c r="C79" s="10">
        <v>930</v>
      </c>
      <c r="D79" s="10">
        <v>941</v>
      </c>
      <c r="E79" s="10">
        <v>956</v>
      </c>
      <c r="F79" s="10">
        <v>967</v>
      </c>
      <c r="G79" s="10">
        <v>957</v>
      </c>
      <c r="H79" s="10">
        <v>635</v>
      </c>
      <c r="I79" s="10">
        <v>116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10">
        <v>254</v>
      </c>
      <c r="T79" s="10">
        <v>765</v>
      </c>
      <c r="U79" s="10">
        <v>679</v>
      </c>
      <c r="V79" s="10">
        <v>619</v>
      </c>
      <c r="W79" s="10">
        <v>664</v>
      </c>
      <c r="X79" s="10">
        <v>713</v>
      </c>
      <c r="Y79" s="10">
        <v>671</v>
      </c>
      <c r="AB79" s="13">
        <f t="shared" si="8"/>
        <v>6</v>
      </c>
      <c r="AC79" s="5">
        <f t="shared" si="9"/>
        <v>3810</v>
      </c>
      <c r="AD79" s="5">
        <f t="shared" si="10"/>
        <v>6967</v>
      </c>
      <c r="AE79" s="5">
        <f t="shared" si="11"/>
        <v>10777</v>
      </c>
      <c r="AF79" s="12"/>
      <c r="AG79" s="12">
        <f t="shared" si="12"/>
        <v>3</v>
      </c>
      <c r="AH79" s="12">
        <f t="shared" si="13"/>
        <v>2021</v>
      </c>
      <c r="AI79" s="12"/>
      <c r="AJ79" s="5">
        <f t="shared" si="14"/>
        <v>967</v>
      </c>
      <c r="AK79" s="12">
        <f t="shared" si="15"/>
        <v>5</v>
      </c>
    </row>
    <row r="80" spans="1:37" ht="15.75" x14ac:dyDescent="0.25">
      <c r="A80" s="33">
        <v>44267</v>
      </c>
      <c r="B80" s="10">
        <v>808</v>
      </c>
      <c r="C80" s="10">
        <v>840</v>
      </c>
      <c r="D80" s="10">
        <v>846</v>
      </c>
      <c r="E80" s="10">
        <v>837</v>
      </c>
      <c r="F80" s="10">
        <v>847</v>
      </c>
      <c r="G80" s="10">
        <v>826</v>
      </c>
      <c r="H80" s="10">
        <v>561</v>
      </c>
      <c r="I80" s="10">
        <v>106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10">
        <v>246</v>
      </c>
      <c r="T80" s="10">
        <v>791</v>
      </c>
      <c r="U80" s="10">
        <v>720</v>
      </c>
      <c r="V80" s="10">
        <v>709</v>
      </c>
      <c r="W80" s="10">
        <v>793</v>
      </c>
      <c r="X80" s="10">
        <v>846</v>
      </c>
      <c r="Y80" s="10">
        <v>874</v>
      </c>
      <c r="AB80" s="13">
        <f t="shared" si="8"/>
        <v>2</v>
      </c>
      <c r="AC80" s="5">
        <f t="shared" si="9"/>
        <v>4211</v>
      </c>
      <c r="AD80" s="5">
        <f t="shared" si="10"/>
        <v>6439</v>
      </c>
      <c r="AE80" s="5">
        <f t="shared" si="11"/>
        <v>10650</v>
      </c>
      <c r="AF80" s="12"/>
      <c r="AG80" s="12">
        <f t="shared" si="12"/>
        <v>3</v>
      </c>
      <c r="AH80" s="12">
        <f t="shared" si="13"/>
        <v>2021</v>
      </c>
      <c r="AI80" s="12"/>
      <c r="AJ80" s="5">
        <f t="shared" si="14"/>
        <v>874</v>
      </c>
      <c r="AK80" s="12">
        <f t="shared" si="15"/>
        <v>24</v>
      </c>
    </row>
    <row r="81" spans="1:37" ht="15.75" x14ac:dyDescent="0.25">
      <c r="A81" s="33">
        <v>44268</v>
      </c>
      <c r="B81" s="10">
        <v>870</v>
      </c>
      <c r="C81" s="10">
        <v>926</v>
      </c>
      <c r="D81" s="10">
        <v>896</v>
      </c>
      <c r="E81" s="10">
        <v>911</v>
      </c>
      <c r="F81" s="10">
        <v>901</v>
      </c>
      <c r="G81" s="10">
        <v>870</v>
      </c>
      <c r="H81" s="10">
        <v>551</v>
      </c>
      <c r="I81" s="10">
        <v>64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10">
        <v>283</v>
      </c>
      <c r="T81" s="10">
        <v>863</v>
      </c>
      <c r="U81" s="10">
        <v>777</v>
      </c>
      <c r="V81" s="10">
        <v>768</v>
      </c>
      <c r="W81" s="10">
        <v>861</v>
      </c>
      <c r="X81" s="10">
        <v>934</v>
      </c>
      <c r="Y81" s="10">
        <v>978</v>
      </c>
      <c r="AB81" s="13">
        <f t="shared" si="8"/>
        <v>1</v>
      </c>
      <c r="AC81" s="5">
        <f t="shared" si="9"/>
        <v>0</v>
      </c>
      <c r="AD81" s="5">
        <f t="shared" si="10"/>
        <v>11453</v>
      </c>
      <c r="AE81" s="5">
        <f t="shared" si="11"/>
        <v>11453</v>
      </c>
      <c r="AF81" s="12"/>
      <c r="AG81" s="12">
        <f t="shared" si="12"/>
        <v>3</v>
      </c>
      <c r="AH81" s="12">
        <f t="shared" si="13"/>
        <v>2021</v>
      </c>
      <c r="AI81" s="12"/>
      <c r="AJ81" s="5">
        <f t="shared" si="14"/>
        <v>978</v>
      </c>
      <c r="AK81" s="12">
        <f t="shared" si="15"/>
        <v>24</v>
      </c>
    </row>
    <row r="82" spans="1:37" ht="15.75" x14ac:dyDescent="0.25">
      <c r="A82" s="33">
        <v>44269</v>
      </c>
      <c r="B82" s="10">
        <v>990</v>
      </c>
      <c r="C82" s="10">
        <v>0</v>
      </c>
      <c r="D82" s="10">
        <v>1070</v>
      </c>
      <c r="E82" s="10">
        <v>1012</v>
      </c>
      <c r="F82" s="10">
        <v>1035</v>
      </c>
      <c r="G82" s="10">
        <v>900</v>
      </c>
      <c r="H82" s="10">
        <v>547</v>
      </c>
      <c r="I82" s="10">
        <v>66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10">
        <v>325</v>
      </c>
      <c r="T82" s="10">
        <v>919</v>
      </c>
      <c r="U82" s="10">
        <v>906</v>
      </c>
      <c r="V82" s="10">
        <v>900</v>
      </c>
      <c r="W82" s="10">
        <v>1016</v>
      </c>
      <c r="X82" s="10">
        <v>1053</v>
      </c>
      <c r="Y82" s="10">
        <v>1108</v>
      </c>
      <c r="AB82" s="13">
        <f t="shared" si="8"/>
        <v>2</v>
      </c>
      <c r="AC82" s="5">
        <f t="shared" si="9"/>
        <v>5185</v>
      </c>
      <c r="AD82" s="5">
        <f t="shared" si="10"/>
        <v>6662</v>
      </c>
      <c r="AE82" s="5">
        <f t="shared" si="11"/>
        <v>11847</v>
      </c>
      <c r="AF82" s="12"/>
      <c r="AG82" s="12">
        <f t="shared" si="12"/>
        <v>3</v>
      </c>
      <c r="AH82" s="12">
        <f t="shared" si="13"/>
        <v>2021</v>
      </c>
      <c r="AI82" s="12"/>
      <c r="AJ82" s="5">
        <f t="shared" si="14"/>
        <v>1108</v>
      </c>
      <c r="AK82" s="12">
        <f t="shared" si="15"/>
        <v>24</v>
      </c>
    </row>
    <row r="83" spans="1:37" ht="15.75" x14ac:dyDescent="0.25">
      <c r="A83" s="33">
        <v>44270</v>
      </c>
      <c r="B83" s="10">
        <v>1055</v>
      </c>
      <c r="C83" s="10">
        <v>1118</v>
      </c>
      <c r="D83" s="10">
        <v>1143</v>
      </c>
      <c r="E83" s="10">
        <v>1137</v>
      </c>
      <c r="F83" s="10">
        <v>1145</v>
      </c>
      <c r="G83" s="10">
        <v>1111</v>
      </c>
      <c r="H83" s="10">
        <v>745</v>
      </c>
      <c r="I83" s="10">
        <v>141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10">
        <v>313</v>
      </c>
      <c r="T83" s="10">
        <v>999</v>
      </c>
      <c r="U83" s="10">
        <v>960</v>
      </c>
      <c r="V83" s="10">
        <v>948</v>
      </c>
      <c r="W83" s="10">
        <v>1035</v>
      </c>
      <c r="X83" s="10">
        <v>1120</v>
      </c>
      <c r="Y83" s="10">
        <v>1141</v>
      </c>
      <c r="AB83" s="13">
        <f t="shared" si="8"/>
        <v>4</v>
      </c>
      <c r="AC83" s="5">
        <f t="shared" si="9"/>
        <v>5516</v>
      </c>
      <c r="AD83" s="5">
        <f t="shared" si="10"/>
        <v>8595</v>
      </c>
      <c r="AE83" s="5">
        <f t="shared" si="11"/>
        <v>14111</v>
      </c>
      <c r="AF83" s="12"/>
      <c r="AG83" s="12">
        <f t="shared" si="12"/>
        <v>3</v>
      </c>
      <c r="AH83" s="12">
        <f t="shared" si="13"/>
        <v>2021</v>
      </c>
      <c r="AI83" s="12"/>
      <c r="AJ83" s="5">
        <f t="shared" si="14"/>
        <v>1145</v>
      </c>
      <c r="AK83" s="12">
        <f t="shared" si="15"/>
        <v>5</v>
      </c>
    </row>
    <row r="84" spans="1:37" ht="15.75" x14ac:dyDescent="0.25">
      <c r="A84" s="33">
        <v>44271</v>
      </c>
      <c r="B84" s="10">
        <v>1142</v>
      </c>
      <c r="C84" s="10">
        <v>1180</v>
      </c>
      <c r="D84" s="10">
        <v>1207</v>
      </c>
      <c r="E84" s="10">
        <v>1220</v>
      </c>
      <c r="F84" s="10">
        <v>1230</v>
      </c>
      <c r="G84" s="10">
        <v>1179</v>
      </c>
      <c r="H84" s="10">
        <v>785</v>
      </c>
      <c r="I84" s="10">
        <v>145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10">
        <v>287</v>
      </c>
      <c r="T84" s="10">
        <v>909</v>
      </c>
      <c r="U84" s="10">
        <v>875</v>
      </c>
      <c r="V84" s="10">
        <v>878</v>
      </c>
      <c r="W84" s="10">
        <v>953</v>
      </c>
      <c r="X84" s="10">
        <v>1040</v>
      </c>
      <c r="Y84" s="10">
        <v>1055</v>
      </c>
      <c r="AB84" s="13">
        <f t="shared" si="8"/>
        <v>7</v>
      </c>
      <c r="AC84" s="5">
        <f t="shared" si="9"/>
        <v>0</v>
      </c>
      <c r="AD84" s="5">
        <f t="shared" si="10"/>
        <v>14085</v>
      </c>
      <c r="AE84" s="5">
        <f t="shared" si="11"/>
        <v>14085</v>
      </c>
      <c r="AF84" s="12"/>
      <c r="AG84" s="12">
        <f t="shared" si="12"/>
        <v>3</v>
      </c>
      <c r="AH84" s="12">
        <f t="shared" si="13"/>
        <v>2021</v>
      </c>
      <c r="AI84" s="12"/>
      <c r="AJ84" s="5">
        <f t="shared" si="14"/>
        <v>1230</v>
      </c>
      <c r="AK84" s="12">
        <f t="shared" si="15"/>
        <v>5</v>
      </c>
    </row>
    <row r="85" spans="1:37" ht="15.75" x14ac:dyDescent="0.25">
      <c r="A85" s="33">
        <v>44272</v>
      </c>
      <c r="B85" s="10">
        <v>1054</v>
      </c>
      <c r="C85" s="10">
        <v>1082</v>
      </c>
      <c r="D85" s="10">
        <v>1090</v>
      </c>
      <c r="E85" s="10">
        <v>1084</v>
      </c>
      <c r="F85" s="10">
        <v>1097</v>
      </c>
      <c r="G85" s="10">
        <v>1058</v>
      </c>
      <c r="H85" s="10">
        <v>712</v>
      </c>
      <c r="I85" s="10">
        <v>135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10">
        <v>254</v>
      </c>
      <c r="T85" s="10">
        <v>808</v>
      </c>
      <c r="U85" s="10">
        <v>781</v>
      </c>
      <c r="V85" s="10">
        <v>779</v>
      </c>
      <c r="W85" s="10">
        <v>851</v>
      </c>
      <c r="X85" s="10">
        <v>917</v>
      </c>
      <c r="Y85" s="10">
        <v>904</v>
      </c>
      <c r="AB85" s="13">
        <f t="shared" si="8"/>
        <v>3</v>
      </c>
      <c r="AC85" s="5">
        <f t="shared" si="9"/>
        <v>4525</v>
      </c>
      <c r="AD85" s="5">
        <f t="shared" si="10"/>
        <v>8081</v>
      </c>
      <c r="AE85" s="5">
        <f t="shared" si="11"/>
        <v>12606</v>
      </c>
      <c r="AF85" s="12"/>
      <c r="AG85" s="12">
        <f t="shared" si="12"/>
        <v>3</v>
      </c>
      <c r="AH85" s="12">
        <f t="shared" si="13"/>
        <v>2021</v>
      </c>
      <c r="AI85" s="12"/>
      <c r="AJ85" s="5">
        <f t="shared" si="14"/>
        <v>1097</v>
      </c>
      <c r="AK85" s="12">
        <f t="shared" si="15"/>
        <v>5</v>
      </c>
    </row>
    <row r="86" spans="1:37" ht="15.75" x14ac:dyDescent="0.25">
      <c r="A86" s="33">
        <v>44273</v>
      </c>
      <c r="B86" s="10">
        <v>891</v>
      </c>
      <c r="C86" s="10">
        <v>914</v>
      </c>
      <c r="D86" s="10">
        <v>925</v>
      </c>
      <c r="E86" s="10">
        <v>918</v>
      </c>
      <c r="F86" s="10">
        <v>912</v>
      </c>
      <c r="G86" s="10">
        <v>896</v>
      </c>
      <c r="H86" s="10">
        <v>624</v>
      </c>
      <c r="I86" s="10">
        <v>117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10">
        <v>269</v>
      </c>
      <c r="T86" s="10">
        <v>845</v>
      </c>
      <c r="U86" s="10">
        <v>796</v>
      </c>
      <c r="V86" s="10">
        <v>793</v>
      </c>
      <c r="W86" s="10">
        <v>868</v>
      </c>
      <c r="X86" s="10">
        <v>945</v>
      </c>
      <c r="Y86" s="10">
        <v>954</v>
      </c>
      <c r="AB86" s="13">
        <f t="shared" si="8"/>
        <v>1</v>
      </c>
      <c r="AC86" s="5">
        <f t="shared" si="9"/>
        <v>0</v>
      </c>
      <c r="AD86" s="5">
        <f t="shared" si="10"/>
        <v>11667</v>
      </c>
      <c r="AE86" s="5">
        <f t="shared" si="11"/>
        <v>11667</v>
      </c>
      <c r="AF86" s="12"/>
      <c r="AG86" s="12">
        <f t="shared" si="12"/>
        <v>3</v>
      </c>
      <c r="AH86" s="12">
        <f t="shared" si="13"/>
        <v>2021</v>
      </c>
      <c r="AI86" s="12"/>
      <c r="AJ86" s="5">
        <f t="shared" si="14"/>
        <v>954</v>
      </c>
      <c r="AK86" s="12">
        <f t="shared" si="15"/>
        <v>24</v>
      </c>
    </row>
    <row r="87" spans="1:37" ht="15.75" x14ac:dyDescent="0.25">
      <c r="A87" s="33">
        <v>44274</v>
      </c>
      <c r="B87" s="10">
        <v>1065</v>
      </c>
      <c r="C87" s="10">
        <v>1094</v>
      </c>
      <c r="D87" s="10">
        <v>1116</v>
      </c>
      <c r="E87" s="10">
        <v>1120</v>
      </c>
      <c r="F87" s="10">
        <v>1144</v>
      </c>
      <c r="G87" s="10">
        <v>1120</v>
      </c>
      <c r="H87" s="10">
        <v>756</v>
      </c>
      <c r="I87" s="10">
        <v>145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10">
        <v>302</v>
      </c>
      <c r="T87" s="10">
        <v>936</v>
      </c>
      <c r="U87" s="10">
        <v>907</v>
      </c>
      <c r="V87" s="10">
        <v>904</v>
      </c>
      <c r="W87" s="10">
        <v>1010</v>
      </c>
      <c r="X87" s="10">
        <v>1120</v>
      </c>
      <c r="Y87" s="10">
        <v>1128</v>
      </c>
      <c r="AB87" s="13">
        <f t="shared" si="8"/>
        <v>7</v>
      </c>
      <c r="AC87" s="5">
        <f t="shared" si="9"/>
        <v>0</v>
      </c>
      <c r="AD87" s="5">
        <f t="shared" si="10"/>
        <v>13867</v>
      </c>
      <c r="AE87" s="5">
        <f t="shared" si="11"/>
        <v>13867</v>
      </c>
      <c r="AF87" s="12"/>
      <c r="AG87" s="12">
        <f t="shared" si="12"/>
        <v>3</v>
      </c>
      <c r="AH87" s="12">
        <f t="shared" si="13"/>
        <v>2021</v>
      </c>
      <c r="AI87" s="12"/>
      <c r="AJ87" s="5">
        <f t="shared" si="14"/>
        <v>1144</v>
      </c>
      <c r="AK87" s="12">
        <f t="shared" si="15"/>
        <v>5</v>
      </c>
    </row>
    <row r="88" spans="1:37" ht="15.75" x14ac:dyDescent="0.25">
      <c r="A88" s="33">
        <v>44275</v>
      </c>
      <c r="B88" s="10">
        <v>1134</v>
      </c>
      <c r="C88" s="10">
        <v>1248</v>
      </c>
      <c r="D88" s="10">
        <v>1198</v>
      </c>
      <c r="E88" s="10">
        <v>1192</v>
      </c>
      <c r="F88" s="10">
        <v>1170</v>
      </c>
      <c r="G88" s="10">
        <v>1117</v>
      </c>
      <c r="H88" s="10">
        <v>706</v>
      </c>
      <c r="I88" s="10">
        <v>78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10">
        <v>276</v>
      </c>
      <c r="T88" s="10">
        <v>832</v>
      </c>
      <c r="U88" s="10">
        <v>807</v>
      </c>
      <c r="V88" s="10">
        <v>811</v>
      </c>
      <c r="W88" s="10">
        <v>925</v>
      </c>
      <c r="X88" s="10">
        <v>993</v>
      </c>
      <c r="Y88" s="10">
        <v>1018</v>
      </c>
      <c r="AB88" s="13">
        <f t="shared" si="8"/>
        <v>6</v>
      </c>
      <c r="AC88" s="5">
        <f t="shared" si="9"/>
        <v>4722</v>
      </c>
      <c r="AD88" s="5">
        <f t="shared" si="10"/>
        <v>8783</v>
      </c>
      <c r="AE88" s="5">
        <f t="shared" si="11"/>
        <v>13505</v>
      </c>
      <c r="AF88" s="12"/>
      <c r="AG88" s="12">
        <f t="shared" si="12"/>
        <v>3</v>
      </c>
      <c r="AH88" s="12">
        <f t="shared" si="13"/>
        <v>2021</v>
      </c>
      <c r="AI88" s="12"/>
      <c r="AJ88" s="5">
        <f t="shared" si="14"/>
        <v>1248</v>
      </c>
      <c r="AK88" s="12">
        <f t="shared" si="15"/>
        <v>2</v>
      </c>
    </row>
    <row r="89" spans="1:37" ht="15.75" x14ac:dyDescent="0.25">
      <c r="A89" s="33">
        <v>44276</v>
      </c>
      <c r="B89" s="10">
        <v>1014</v>
      </c>
      <c r="C89" s="10">
        <v>1101</v>
      </c>
      <c r="D89" s="10">
        <v>1057</v>
      </c>
      <c r="E89" s="10">
        <v>1055</v>
      </c>
      <c r="F89" s="10">
        <v>1046</v>
      </c>
      <c r="G89" s="10">
        <v>992</v>
      </c>
      <c r="H89" s="10">
        <v>620</v>
      </c>
      <c r="I89" s="10">
        <v>70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10">
        <v>277</v>
      </c>
      <c r="T89" s="10">
        <v>835</v>
      </c>
      <c r="U89" s="10">
        <v>810</v>
      </c>
      <c r="V89" s="10">
        <v>803</v>
      </c>
      <c r="W89" s="10">
        <v>874</v>
      </c>
      <c r="X89" s="10">
        <v>935</v>
      </c>
      <c r="Y89" s="10">
        <v>944</v>
      </c>
      <c r="AB89" s="13">
        <f t="shared" si="8"/>
        <v>5</v>
      </c>
      <c r="AC89" s="5">
        <f t="shared" si="9"/>
        <v>4604</v>
      </c>
      <c r="AD89" s="5">
        <f t="shared" si="10"/>
        <v>7829</v>
      </c>
      <c r="AE89" s="5">
        <f t="shared" si="11"/>
        <v>12433</v>
      </c>
      <c r="AF89" s="12"/>
      <c r="AG89" s="12">
        <f t="shared" si="12"/>
        <v>3</v>
      </c>
      <c r="AH89" s="12">
        <f t="shared" si="13"/>
        <v>2021</v>
      </c>
      <c r="AI89" s="12"/>
      <c r="AJ89" s="5">
        <f t="shared" si="14"/>
        <v>1101</v>
      </c>
      <c r="AK89" s="12">
        <f t="shared" si="15"/>
        <v>2</v>
      </c>
    </row>
    <row r="90" spans="1:37" ht="15.75" x14ac:dyDescent="0.25">
      <c r="A90" s="33">
        <v>44277</v>
      </c>
      <c r="B90" s="10">
        <v>852</v>
      </c>
      <c r="C90" s="10">
        <v>886</v>
      </c>
      <c r="D90" s="10">
        <v>907</v>
      </c>
      <c r="E90" s="10">
        <v>908</v>
      </c>
      <c r="F90" s="10">
        <v>938</v>
      </c>
      <c r="G90" s="10">
        <v>929</v>
      </c>
      <c r="H90" s="10">
        <v>653</v>
      </c>
      <c r="I90" s="10">
        <v>123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10">
        <v>246</v>
      </c>
      <c r="T90" s="10">
        <v>769</v>
      </c>
      <c r="U90" s="10">
        <v>741</v>
      </c>
      <c r="V90" s="10">
        <v>737</v>
      </c>
      <c r="W90" s="10">
        <v>800</v>
      </c>
      <c r="X90" s="10">
        <v>840</v>
      </c>
      <c r="Y90" s="10">
        <v>851</v>
      </c>
      <c r="AB90" s="13">
        <f t="shared" si="8"/>
        <v>4</v>
      </c>
      <c r="AC90" s="5">
        <f t="shared" si="9"/>
        <v>4256</v>
      </c>
      <c r="AD90" s="5">
        <f t="shared" si="10"/>
        <v>6924</v>
      </c>
      <c r="AE90" s="5">
        <f t="shared" si="11"/>
        <v>11180</v>
      </c>
      <c r="AF90" s="12"/>
      <c r="AG90" s="12">
        <f t="shared" si="12"/>
        <v>3</v>
      </c>
      <c r="AH90" s="12">
        <f t="shared" si="13"/>
        <v>2021</v>
      </c>
      <c r="AI90" s="12"/>
      <c r="AJ90" s="5">
        <f t="shared" si="14"/>
        <v>938</v>
      </c>
      <c r="AK90" s="12">
        <f t="shared" si="15"/>
        <v>5</v>
      </c>
    </row>
    <row r="91" spans="1:37" ht="15.75" x14ac:dyDescent="0.25">
      <c r="A91" s="33">
        <v>44278</v>
      </c>
      <c r="B91" s="10">
        <v>845</v>
      </c>
      <c r="C91" s="10">
        <v>872</v>
      </c>
      <c r="D91" s="10">
        <v>886</v>
      </c>
      <c r="E91" s="10">
        <v>891</v>
      </c>
      <c r="F91" s="10">
        <v>906</v>
      </c>
      <c r="G91" s="10">
        <v>815</v>
      </c>
      <c r="H91" s="10">
        <v>547</v>
      </c>
      <c r="I91" s="10">
        <v>111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10">
        <v>241</v>
      </c>
      <c r="T91" s="10">
        <v>751</v>
      </c>
      <c r="U91" s="10">
        <v>712</v>
      </c>
      <c r="V91" s="10">
        <v>681</v>
      </c>
      <c r="W91" s="10">
        <v>674</v>
      </c>
      <c r="X91" s="10">
        <v>683</v>
      </c>
      <c r="Y91" s="10">
        <v>691</v>
      </c>
      <c r="AB91" s="13">
        <f t="shared" ref="AB91:AB154" si="16">WEEKDAY(B91,2)</f>
        <v>4</v>
      </c>
      <c r="AC91" s="5">
        <f t="shared" si="9"/>
        <v>3853</v>
      </c>
      <c r="AD91" s="5">
        <f t="shared" si="10"/>
        <v>6453</v>
      </c>
      <c r="AE91" s="5">
        <f t="shared" si="11"/>
        <v>10306</v>
      </c>
      <c r="AF91" s="12"/>
      <c r="AG91" s="12">
        <f t="shared" si="12"/>
        <v>3</v>
      </c>
      <c r="AH91" s="12">
        <f t="shared" si="13"/>
        <v>2021</v>
      </c>
      <c r="AI91" s="12"/>
      <c r="AJ91" s="5">
        <f t="shared" si="14"/>
        <v>906</v>
      </c>
      <c r="AK91" s="12">
        <f t="shared" si="15"/>
        <v>5</v>
      </c>
    </row>
    <row r="92" spans="1:37" ht="15.75" x14ac:dyDescent="0.25">
      <c r="A92" s="33">
        <v>44279</v>
      </c>
      <c r="B92" s="10">
        <v>868</v>
      </c>
      <c r="C92" s="10">
        <v>864</v>
      </c>
      <c r="D92" s="10">
        <v>875</v>
      </c>
      <c r="E92" s="10">
        <v>889</v>
      </c>
      <c r="F92" s="10">
        <v>917</v>
      </c>
      <c r="G92" s="10">
        <v>908</v>
      </c>
      <c r="H92" s="10">
        <v>623</v>
      </c>
      <c r="I92" s="10">
        <v>118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10">
        <v>254</v>
      </c>
      <c r="T92" s="10">
        <v>785</v>
      </c>
      <c r="U92" s="10">
        <v>743</v>
      </c>
      <c r="V92" s="10">
        <v>716</v>
      </c>
      <c r="W92" s="10">
        <v>730</v>
      </c>
      <c r="X92" s="10">
        <v>766</v>
      </c>
      <c r="Y92" s="10">
        <v>802</v>
      </c>
      <c r="AB92" s="13">
        <f t="shared" si="16"/>
        <v>6</v>
      </c>
      <c r="AC92" s="5">
        <f t="shared" si="9"/>
        <v>4112</v>
      </c>
      <c r="AD92" s="5">
        <f t="shared" si="10"/>
        <v>6746</v>
      </c>
      <c r="AE92" s="5">
        <f t="shared" si="11"/>
        <v>10858</v>
      </c>
      <c r="AF92" s="12"/>
      <c r="AG92" s="12">
        <f t="shared" si="12"/>
        <v>3</v>
      </c>
      <c r="AH92" s="12">
        <f t="shared" si="13"/>
        <v>2021</v>
      </c>
      <c r="AI92" s="12"/>
      <c r="AJ92" s="5">
        <f t="shared" si="14"/>
        <v>917</v>
      </c>
      <c r="AK92" s="12">
        <f t="shared" si="15"/>
        <v>5</v>
      </c>
    </row>
    <row r="93" spans="1:37" ht="15.75" x14ac:dyDescent="0.25">
      <c r="A93" s="33">
        <v>44280</v>
      </c>
      <c r="B93" s="10">
        <v>837</v>
      </c>
      <c r="C93" s="10">
        <v>850</v>
      </c>
      <c r="D93" s="10">
        <v>814</v>
      </c>
      <c r="E93" s="10">
        <v>828</v>
      </c>
      <c r="F93" s="10">
        <v>860</v>
      </c>
      <c r="G93" s="10">
        <v>850</v>
      </c>
      <c r="H93" s="10">
        <v>571</v>
      </c>
      <c r="I93" s="10">
        <v>107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10">
        <v>267</v>
      </c>
      <c r="T93" s="10">
        <v>832</v>
      </c>
      <c r="U93" s="10">
        <v>750</v>
      </c>
      <c r="V93" s="10">
        <v>730</v>
      </c>
      <c r="W93" s="10">
        <v>801</v>
      </c>
      <c r="X93" s="10">
        <v>829</v>
      </c>
      <c r="Y93" s="10">
        <v>845</v>
      </c>
      <c r="AB93" s="13">
        <f t="shared" si="16"/>
        <v>3</v>
      </c>
      <c r="AC93" s="5">
        <f t="shared" si="9"/>
        <v>4316</v>
      </c>
      <c r="AD93" s="5">
        <f t="shared" si="10"/>
        <v>6455</v>
      </c>
      <c r="AE93" s="5">
        <f t="shared" si="11"/>
        <v>10771</v>
      </c>
      <c r="AF93" s="12"/>
      <c r="AG93" s="12">
        <f t="shared" si="12"/>
        <v>3</v>
      </c>
      <c r="AH93" s="12">
        <f t="shared" si="13"/>
        <v>2021</v>
      </c>
      <c r="AI93" s="12"/>
      <c r="AJ93" s="5">
        <f t="shared" si="14"/>
        <v>860</v>
      </c>
      <c r="AK93" s="12">
        <f t="shared" si="15"/>
        <v>5</v>
      </c>
    </row>
    <row r="94" spans="1:37" ht="15.75" x14ac:dyDescent="0.25">
      <c r="A94" s="33">
        <v>44281</v>
      </c>
      <c r="B94" s="10">
        <v>1029</v>
      </c>
      <c r="C94" s="10">
        <v>1060</v>
      </c>
      <c r="D94" s="10">
        <v>1057</v>
      </c>
      <c r="E94" s="10">
        <v>1028</v>
      </c>
      <c r="F94" s="10">
        <v>1033</v>
      </c>
      <c r="G94" s="10">
        <v>1005</v>
      </c>
      <c r="H94" s="10">
        <v>696</v>
      </c>
      <c r="I94" s="10">
        <v>132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10">
        <v>298</v>
      </c>
      <c r="T94" s="10">
        <v>912</v>
      </c>
      <c r="U94" s="10">
        <v>840</v>
      </c>
      <c r="V94" s="10">
        <v>818</v>
      </c>
      <c r="W94" s="10">
        <v>889</v>
      </c>
      <c r="X94" s="10">
        <v>951</v>
      </c>
      <c r="Y94" s="10">
        <v>985</v>
      </c>
      <c r="AB94" s="13">
        <f t="shared" si="16"/>
        <v>6</v>
      </c>
      <c r="AC94" s="5">
        <f t="shared" si="9"/>
        <v>4840</v>
      </c>
      <c r="AD94" s="5">
        <f t="shared" si="10"/>
        <v>7893</v>
      </c>
      <c r="AE94" s="5">
        <f t="shared" si="11"/>
        <v>12733</v>
      </c>
      <c r="AF94" s="12"/>
      <c r="AG94" s="12">
        <f t="shared" si="12"/>
        <v>3</v>
      </c>
      <c r="AH94" s="12">
        <f t="shared" si="13"/>
        <v>2021</v>
      </c>
      <c r="AI94" s="12"/>
      <c r="AJ94" s="5">
        <f t="shared" si="14"/>
        <v>1060</v>
      </c>
      <c r="AK94" s="12">
        <f t="shared" si="15"/>
        <v>2</v>
      </c>
    </row>
    <row r="95" spans="1:37" ht="15.75" x14ac:dyDescent="0.25">
      <c r="A95" s="33">
        <v>44282</v>
      </c>
      <c r="B95" s="10">
        <v>984</v>
      </c>
      <c r="C95" s="10">
        <v>1077</v>
      </c>
      <c r="D95" s="10">
        <v>1046</v>
      </c>
      <c r="E95" s="10">
        <v>1086</v>
      </c>
      <c r="F95" s="10">
        <v>1058</v>
      </c>
      <c r="G95" s="10">
        <v>1014</v>
      </c>
      <c r="H95" s="10">
        <v>652</v>
      </c>
      <c r="I95" s="10">
        <v>75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10">
        <v>317</v>
      </c>
      <c r="T95" s="10">
        <v>915</v>
      </c>
      <c r="U95" s="10">
        <v>856</v>
      </c>
      <c r="V95" s="10">
        <v>845</v>
      </c>
      <c r="W95" s="10">
        <v>937</v>
      </c>
      <c r="X95" s="10">
        <v>1022</v>
      </c>
      <c r="Y95" s="10">
        <v>1039</v>
      </c>
      <c r="AB95" s="13">
        <f t="shared" si="16"/>
        <v>3</v>
      </c>
      <c r="AC95" s="5">
        <f t="shared" si="9"/>
        <v>4967</v>
      </c>
      <c r="AD95" s="5">
        <f t="shared" si="10"/>
        <v>7956</v>
      </c>
      <c r="AE95" s="5">
        <f t="shared" si="11"/>
        <v>12923</v>
      </c>
      <c r="AF95" s="12"/>
      <c r="AG95" s="12">
        <f t="shared" si="12"/>
        <v>3</v>
      </c>
      <c r="AH95" s="12">
        <f t="shared" si="13"/>
        <v>2021</v>
      </c>
      <c r="AI95" s="12"/>
      <c r="AJ95" s="5">
        <f t="shared" si="14"/>
        <v>1086</v>
      </c>
      <c r="AK95" s="12">
        <f t="shared" si="15"/>
        <v>4</v>
      </c>
    </row>
    <row r="96" spans="1:37" ht="15.75" x14ac:dyDescent="0.25">
      <c r="A96" s="33">
        <v>44283</v>
      </c>
      <c r="B96" s="10">
        <v>995</v>
      </c>
      <c r="C96" s="10">
        <v>1095</v>
      </c>
      <c r="D96" s="10">
        <v>1042</v>
      </c>
      <c r="E96" s="10">
        <v>1013</v>
      </c>
      <c r="F96" s="10">
        <v>1002</v>
      </c>
      <c r="G96" s="10">
        <v>950</v>
      </c>
      <c r="H96" s="10">
        <v>599</v>
      </c>
      <c r="I96" s="10">
        <v>69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10">
        <v>338</v>
      </c>
      <c r="T96" s="10">
        <v>979</v>
      </c>
      <c r="U96" s="10">
        <v>903</v>
      </c>
      <c r="V96" s="10">
        <v>876</v>
      </c>
      <c r="W96" s="10">
        <v>939</v>
      </c>
      <c r="X96" s="10">
        <v>992</v>
      </c>
      <c r="Y96" s="10">
        <v>999</v>
      </c>
      <c r="AB96" s="13">
        <f t="shared" si="16"/>
        <v>7</v>
      </c>
      <c r="AC96" s="5">
        <f t="shared" si="9"/>
        <v>0</v>
      </c>
      <c r="AD96" s="5">
        <f t="shared" si="10"/>
        <v>12791</v>
      </c>
      <c r="AE96" s="5">
        <f t="shared" si="11"/>
        <v>12791</v>
      </c>
      <c r="AF96" s="12"/>
      <c r="AG96" s="12">
        <f t="shared" si="12"/>
        <v>3</v>
      </c>
      <c r="AH96" s="12">
        <f t="shared" si="13"/>
        <v>2021</v>
      </c>
      <c r="AI96" s="12"/>
      <c r="AJ96" s="5">
        <f t="shared" si="14"/>
        <v>1095</v>
      </c>
      <c r="AK96" s="12">
        <f t="shared" si="15"/>
        <v>2</v>
      </c>
    </row>
    <row r="97" spans="1:37" ht="15.75" x14ac:dyDescent="0.25">
      <c r="A97" s="33">
        <v>44284</v>
      </c>
      <c r="B97" s="10">
        <v>1089</v>
      </c>
      <c r="C97" s="10">
        <v>1119</v>
      </c>
      <c r="D97" s="10">
        <v>1119</v>
      </c>
      <c r="E97" s="10">
        <v>1102</v>
      </c>
      <c r="F97" s="10">
        <v>1107</v>
      </c>
      <c r="G97" s="10">
        <v>1092</v>
      </c>
      <c r="H97" s="10">
        <v>741</v>
      </c>
      <c r="I97" s="10">
        <v>139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10">
        <v>317</v>
      </c>
      <c r="T97" s="10">
        <v>994</v>
      </c>
      <c r="U97" s="10">
        <v>967</v>
      </c>
      <c r="V97" s="10">
        <v>970</v>
      </c>
      <c r="W97" s="10">
        <v>1058</v>
      </c>
      <c r="X97" s="10">
        <v>1135</v>
      </c>
      <c r="Y97" s="10">
        <v>1173</v>
      </c>
      <c r="AB97" s="13">
        <f t="shared" si="16"/>
        <v>3</v>
      </c>
      <c r="AC97" s="5">
        <f t="shared" si="9"/>
        <v>5580</v>
      </c>
      <c r="AD97" s="5">
        <f t="shared" si="10"/>
        <v>8542</v>
      </c>
      <c r="AE97" s="5">
        <f t="shared" si="11"/>
        <v>14122</v>
      </c>
      <c r="AF97" s="12"/>
      <c r="AG97" s="12">
        <f t="shared" si="12"/>
        <v>3</v>
      </c>
      <c r="AH97" s="12">
        <f t="shared" si="13"/>
        <v>2021</v>
      </c>
      <c r="AI97" s="12"/>
      <c r="AJ97" s="5">
        <f t="shared" si="14"/>
        <v>1173</v>
      </c>
      <c r="AK97" s="12">
        <f t="shared" si="15"/>
        <v>24</v>
      </c>
    </row>
    <row r="98" spans="1:37" ht="15.75" x14ac:dyDescent="0.25">
      <c r="A98" s="33">
        <v>44285</v>
      </c>
      <c r="B98" s="10">
        <v>954</v>
      </c>
      <c r="C98" s="10">
        <v>986</v>
      </c>
      <c r="D98" s="10">
        <v>1007</v>
      </c>
      <c r="E98" s="10">
        <v>1009</v>
      </c>
      <c r="F98" s="10">
        <v>1028</v>
      </c>
      <c r="G98" s="10">
        <v>1016</v>
      </c>
      <c r="H98" s="10">
        <v>692</v>
      </c>
      <c r="I98" s="10">
        <v>129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10">
        <v>263</v>
      </c>
      <c r="T98" s="10">
        <v>833</v>
      </c>
      <c r="U98" s="10">
        <v>809</v>
      </c>
      <c r="V98" s="10">
        <v>797</v>
      </c>
      <c r="W98" s="10">
        <v>859</v>
      </c>
      <c r="X98" s="10">
        <v>898</v>
      </c>
      <c r="Y98" s="10">
        <v>937</v>
      </c>
      <c r="AB98" s="13">
        <f t="shared" si="16"/>
        <v>1</v>
      </c>
      <c r="AC98" s="5">
        <f t="shared" si="9"/>
        <v>0</v>
      </c>
      <c r="AD98" s="5">
        <f t="shared" si="10"/>
        <v>12217</v>
      </c>
      <c r="AE98" s="5">
        <f t="shared" si="11"/>
        <v>12217</v>
      </c>
      <c r="AF98" s="12"/>
      <c r="AG98" s="12">
        <f t="shared" si="12"/>
        <v>3</v>
      </c>
      <c r="AH98" s="12">
        <f t="shared" si="13"/>
        <v>2021</v>
      </c>
      <c r="AI98" s="12"/>
      <c r="AJ98" s="5">
        <f t="shared" si="14"/>
        <v>1028</v>
      </c>
      <c r="AK98" s="12">
        <f t="shared" si="15"/>
        <v>5</v>
      </c>
    </row>
    <row r="99" spans="1:37" ht="15.75" x14ac:dyDescent="0.25">
      <c r="A99" s="33">
        <v>44286</v>
      </c>
      <c r="B99" s="10">
        <v>839</v>
      </c>
      <c r="C99" s="10">
        <v>871</v>
      </c>
      <c r="D99" s="10">
        <v>895</v>
      </c>
      <c r="E99" s="10">
        <v>869</v>
      </c>
      <c r="F99" s="10">
        <v>803</v>
      </c>
      <c r="G99" s="10">
        <v>831</v>
      </c>
      <c r="H99" s="10">
        <v>577</v>
      </c>
      <c r="I99" s="10">
        <v>110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10">
        <v>246</v>
      </c>
      <c r="T99" s="10">
        <v>749</v>
      </c>
      <c r="U99" s="10">
        <v>738</v>
      </c>
      <c r="V99" s="10">
        <v>773</v>
      </c>
      <c r="W99" s="10">
        <v>818</v>
      </c>
      <c r="X99" s="10">
        <v>832</v>
      </c>
      <c r="Y99" s="10">
        <v>854</v>
      </c>
      <c r="AB99" s="13">
        <f t="shared" si="16"/>
        <v>5</v>
      </c>
      <c r="AC99" s="5">
        <f t="shared" si="9"/>
        <v>4266</v>
      </c>
      <c r="AD99" s="5">
        <f t="shared" si="10"/>
        <v>6539</v>
      </c>
      <c r="AE99" s="5">
        <f t="shared" si="11"/>
        <v>10805</v>
      </c>
      <c r="AF99" s="12"/>
      <c r="AG99" s="12">
        <f t="shared" si="12"/>
        <v>3</v>
      </c>
      <c r="AH99" s="12">
        <f t="shared" si="13"/>
        <v>2021</v>
      </c>
      <c r="AI99" s="12"/>
      <c r="AJ99" s="5">
        <f t="shared" si="14"/>
        <v>895</v>
      </c>
      <c r="AK99" s="12">
        <f t="shared" si="15"/>
        <v>3</v>
      </c>
    </row>
    <row r="100" spans="1:37" ht="15.75" x14ac:dyDescent="0.25">
      <c r="A100" s="33">
        <v>44287</v>
      </c>
      <c r="B100" s="10">
        <v>1014</v>
      </c>
      <c r="C100" s="10">
        <v>1029</v>
      </c>
      <c r="D100" s="10">
        <v>1048</v>
      </c>
      <c r="E100" s="10">
        <v>1045</v>
      </c>
      <c r="F100" s="10">
        <v>1054</v>
      </c>
      <c r="G100" s="10">
        <v>1055</v>
      </c>
      <c r="H100" s="10">
        <v>987</v>
      </c>
      <c r="I100" s="10">
        <v>274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10">
        <v>1022</v>
      </c>
      <c r="W100" s="10">
        <v>1080</v>
      </c>
      <c r="X100" s="10">
        <v>1136</v>
      </c>
      <c r="Y100" s="10">
        <v>1191</v>
      </c>
      <c r="AB100" s="13">
        <f t="shared" si="16"/>
        <v>5</v>
      </c>
      <c r="AC100" s="5">
        <f t="shared" si="9"/>
        <v>3512</v>
      </c>
      <c r="AD100" s="5">
        <f t="shared" si="10"/>
        <v>8423</v>
      </c>
      <c r="AE100" s="5">
        <f t="shared" si="11"/>
        <v>11935</v>
      </c>
      <c r="AF100" s="12"/>
      <c r="AG100" s="12">
        <f t="shared" si="12"/>
        <v>4</v>
      </c>
      <c r="AH100" s="12">
        <f t="shared" si="13"/>
        <v>2021</v>
      </c>
      <c r="AI100" s="12"/>
      <c r="AJ100" s="5">
        <f t="shared" si="14"/>
        <v>1191</v>
      </c>
      <c r="AK100" s="12">
        <f t="shared" si="15"/>
        <v>24</v>
      </c>
    </row>
    <row r="101" spans="1:37" ht="15.75" x14ac:dyDescent="0.25">
      <c r="A101" s="33">
        <v>44288</v>
      </c>
      <c r="B101" s="10">
        <v>1189</v>
      </c>
      <c r="C101" s="10">
        <v>1224</v>
      </c>
      <c r="D101" s="10">
        <v>1265</v>
      </c>
      <c r="E101" s="10">
        <v>1257</v>
      </c>
      <c r="F101" s="10">
        <v>1267</v>
      </c>
      <c r="G101" s="10">
        <v>1240</v>
      </c>
      <c r="H101" s="10">
        <v>1121</v>
      </c>
      <c r="I101" s="10">
        <v>305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10">
        <v>1033</v>
      </c>
      <c r="W101" s="10">
        <v>1117</v>
      </c>
      <c r="X101" s="10">
        <v>1214</v>
      </c>
      <c r="Y101" s="10">
        <v>1252</v>
      </c>
      <c r="AB101" s="13">
        <f t="shared" si="16"/>
        <v>5</v>
      </c>
      <c r="AC101" s="5">
        <f t="shared" si="9"/>
        <v>3669</v>
      </c>
      <c r="AD101" s="5">
        <f t="shared" si="10"/>
        <v>9815</v>
      </c>
      <c r="AE101" s="5">
        <f t="shared" si="11"/>
        <v>13484</v>
      </c>
      <c r="AF101" s="12"/>
      <c r="AG101" s="12">
        <f t="shared" si="12"/>
        <v>4</v>
      </c>
      <c r="AH101" s="12">
        <f t="shared" si="13"/>
        <v>2021</v>
      </c>
      <c r="AI101" s="12"/>
      <c r="AJ101" s="5">
        <f t="shared" si="14"/>
        <v>1267</v>
      </c>
      <c r="AK101" s="12">
        <f t="shared" si="15"/>
        <v>5</v>
      </c>
    </row>
    <row r="102" spans="1:37" ht="15.75" x14ac:dyDescent="0.25">
      <c r="A102" s="33">
        <v>44289</v>
      </c>
      <c r="B102" s="10">
        <v>1247</v>
      </c>
      <c r="C102" s="10">
        <v>1281</v>
      </c>
      <c r="D102" s="10">
        <v>1368</v>
      </c>
      <c r="E102" s="10">
        <v>1179</v>
      </c>
      <c r="F102" s="10">
        <v>1279</v>
      </c>
      <c r="G102" s="10">
        <v>1222</v>
      </c>
      <c r="H102" s="10">
        <v>1060</v>
      </c>
      <c r="I102" s="10">
        <v>231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10">
        <v>1010</v>
      </c>
      <c r="W102" s="10">
        <v>1085</v>
      </c>
      <c r="X102" s="10">
        <v>1170</v>
      </c>
      <c r="Y102" s="10">
        <v>1215</v>
      </c>
      <c r="AB102" s="13">
        <f t="shared" si="16"/>
        <v>7</v>
      </c>
      <c r="AC102" s="5">
        <f t="shared" si="9"/>
        <v>0</v>
      </c>
      <c r="AD102" s="5">
        <f t="shared" si="10"/>
        <v>13347</v>
      </c>
      <c r="AE102" s="5">
        <f t="shared" si="11"/>
        <v>13347</v>
      </c>
      <c r="AF102" s="12"/>
      <c r="AG102" s="12">
        <f t="shared" si="12"/>
        <v>4</v>
      </c>
      <c r="AH102" s="12">
        <f t="shared" si="13"/>
        <v>2021</v>
      </c>
      <c r="AI102" s="12"/>
      <c r="AJ102" s="5">
        <f t="shared" si="14"/>
        <v>1368</v>
      </c>
      <c r="AK102" s="12">
        <f t="shared" si="15"/>
        <v>3</v>
      </c>
    </row>
    <row r="103" spans="1:37" ht="15.75" x14ac:dyDescent="0.25">
      <c r="A103" s="33">
        <v>44290</v>
      </c>
      <c r="B103" s="10">
        <v>1198</v>
      </c>
      <c r="C103" s="10">
        <v>1231</v>
      </c>
      <c r="D103" s="10">
        <v>1311</v>
      </c>
      <c r="E103" s="10">
        <v>1126</v>
      </c>
      <c r="F103" s="10">
        <v>1216</v>
      </c>
      <c r="G103" s="10">
        <v>1147</v>
      </c>
      <c r="H103" s="10">
        <v>993</v>
      </c>
      <c r="I103" s="10">
        <v>222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10">
        <v>1018</v>
      </c>
      <c r="W103" s="10">
        <v>1078</v>
      </c>
      <c r="X103" s="10">
        <v>1148</v>
      </c>
      <c r="Y103" s="10">
        <v>1192</v>
      </c>
      <c r="AB103" s="13">
        <f t="shared" si="16"/>
        <v>7</v>
      </c>
      <c r="AC103" s="5">
        <f t="shared" si="9"/>
        <v>0</v>
      </c>
      <c r="AD103" s="5">
        <f t="shared" si="10"/>
        <v>12880</v>
      </c>
      <c r="AE103" s="5">
        <f t="shared" si="11"/>
        <v>12880</v>
      </c>
      <c r="AF103" s="12"/>
      <c r="AG103" s="12">
        <f t="shared" si="12"/>
        <v>4</v>
      </c>
      <c r="AH103" s="12">
        <f t="shared" si="13"/>
        <v>2021</v>
      </c>
      <c r="AI103" s="12"/>
      <c r="AJ103" s="5">
        <f t="shared" si="14"/>
        <v>1311</v>
      </c>
      <c r="AK103" s="12">
        <f t="shared" si="15"/>
        <v>3</v>
      </c>
    </row>
    <row r="104" spans="1:37" ht="15.75" x14ac:dyDescent="0.25">
      <c r="A104" s="33">
        <v>44291</v>
      </c>
      <c r="B104" s="10">
        <v>1211</v>
      </c>
      <c r="C104" s="10">
        <v>1225</v>
      </c>
      <c r="D104" s="10">
        <v>1218</v>
      </c>
      <c r="E104" s="10">
        <v>1226</v>
      </c>
      <c r="F104" s="10">
        <v>1216</v>
      </c>
      <c r="G104" s="10">
        <v>1181</v>
      </c>
      <c r="H104" s="10">
        <v>1098</v>
      </c>
      <c r="I104" s="10">
        <v>295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10">
        <v>1019</v>
      </c>
      <c r="W104" s="10">
        <v>1066</v>
      </c>
      <c r="X104" s="10">
        <v>1124</v>
      </c>
      <c r="Y104" s="10">
        <v>1156</v>
      </c>
      <c r="AB104" s="13">
        <f t="shared" si="16"/>
        <v>6</v>
      </c>
      <c r="AC104" s="5">
        <f t="shared" si="9"/>
        <v>3504</v>
      </c>
      <c r="AD104" s="5">
        <f t="shared" si="10"/>
        <v>9531</v>
      </c>
      <c r="AE104" s="5">
        <f t="shared" si="11"/>
        <v>13035</v>
      </c>
      <c r="AF104" s="12"/>
      <c r="AG104" s="12">
        <f t="shared" si="12"/>
        <v>4</v>
      </c>
      <c r="AH104" s="12">
        <f t="shared" si="13"/>
        <v>2021</v>
      </c>
      <c r="AI104" s="12"/>
      <c r="AJ104" s="5">
        <f t="shared" si="14"/>
        <v>1226</v>
      </c>
      <c r="AK104" s="12">
        <f t="shared" si="15"/>
        <v>4</v>
      </c>
    </row>
    <row r="105" spans="1:37" ht="15.75" x14ac:dyDescent="0.25">
      <c r="A105" s="33">
        <v>44292</v>
      </c>
      <c r="B105" s="10">
        <v>1156</v>
      </c>
      <c r="C105" s="10">
        <v>1179</v>
      </c>
      <c r="D105" s="10">
        <v>1195</v>
      </c>
      <c r="E105" s="10">
        <v>1191</v>
      </c>
      <c r="F105" s="10">
        <v>1184</v>
      </c>
      <c r="G105" s="10">
        <v>1159</v>
      </c>
      <c r="H105" s="10">
        <v>1062</v>
      </c>
      <c r="I105" s="10">
        <v>288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10">
        <v>983</v>
      </c>
      <c r="W105" s="10">
        <v>1026</v>
      </c>
      <c r="X105" s="10">
        <v>1069</v>
      </c>
      <c r="Y105" s="10">
        <v>1090</v>
      </c>
      <c r="AB105" s="13">
        <f t="shared" si="16"/>
        <v>7</v>
      </c>
      <c r="AC105" s="5">
        <f t="shared" si="9"/>
        <v>0</v>
      </c>
      <c r="AD105" s="5">
        <f t="shared" si="10"/>
        <v>12582</v>
      </c>
      <c r="AE105" s="5">
        <f t="shared" si="11"/>
        <v>12582</v>
      </c>
      <c r="AF105" s="12"/>
      <c r="AG105" s="12">
        <f t="shared" si="12"/>
        <v>4</v>
      </c>
      <c r="AH105" s="12">
        <f t="shared" si="13"/>
        <v>2021</v>
      </c>
      <c r="AI105" s="12"/>
      <c r="AJ105" s="5">
        <f t="shared" si="14"/>
        <v>1195</v>
      </c>
      <c r="AK105" s="12">
        <f t="shared" si="15"/>
        <v>3</v>
      </c>
    </row>
    <row r="106" spans="1:37" ht="15.75" x14ac:dyDescent="0.25">
      <c r="A106" s="33">
        <v>44293</v>
      </c>
      <c r="B106" s="10">
        <v>1057</v>
      </c>
      <c r="C106" s="10">
        <v>1016</v>
      </c>
      <c r="D106" s="10">
        <v>1031</v>
      </c>
      <c r="E106" s="10">
        <v>1009</v>
      </c>
      <c r="F106" s="10">
        <v>956</v>
      </c>
      <c r="G106" s="10">
        <v>949</v>
      </c>
      <c r="H106" s="10">
        <v>867</v>
      </c>
      <c r="I106" s="10">
        <v>241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10">
        <v>903</v>
      </c>
      <c r="W106" s="10">
        <v>869</v>
      </c>
      <c r="X106" s="10">
        <v>888</v>
      </c>
      <c r="Y106" s="10">
        <v>891</v>
      </c>
      <c r="AB106" s="13">
        <f t="shared" si="16"/>
        <v>6</v>
      </c>
      <c r="AC106" s="5">
        <f t="shared" si="9"/>
        <v>2901</v>
      </c>
      <c r="AD106" s="5">
        <f t="shared" si="10"/>
        <v>7776</v>
      </c>
      <c r="AE106" s="5">
        <f t="shared" si="11"/>
        <v>10677</v>
      </c>
      <c r="AF106" s="12"/>
      <c r="AG106" s="12">
        <f t="shared" si="12"/>
        <v>4</v>
      </c>
      <c r="AH106" s="12">
        <f t="shared" si="13"/>
        <v>2021</v>
      </c>
      <c r="AI106" s="12"/>
      <c r="AJ106" s="5">
        <f t="shared" si="14"/>
        <v>1057</v>
      </c>
      <c r="AK106" s="12">
        <f t="shared" si="15"/>
        <v>1</v>
      </c>
    </row>
    <row r="107" spans="1:37" ht="15.75" x14ac:dyDescent="0.25">
      <c r="A107" s="33">
        <v>44294</v>
      </c>
      <c r="B107" s="10">
        <v>925</v>
      </c>
      <c r="C107" s="10">
        <v>980</v>
      </c>
      <c r="D107" s="10">
        <v>977</v>
      </c>
      <c r="E107" s="10">
        <v>943</v>
      </c>
      <c r="F107" s="10">
        <v>902</v>
      </c>
      <c r="G107" s="10">
        <v>897</v>
      </c>
      <c r="H107" s="10">
        <v>840</v>
      </c>
      <c r="I107" s="10">
        <v>244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10">
        <v>869</v>
      </c>
      <c r="W107" s="10">
        <v>854</v>
      </c>
      <c r="X107" s="10">
        <v>854</v>
      </c>
      <c r="Y107" s="10">
        <v>869</v>
      </c>
      <c r="AB107" s="13">
        <f t="shared" si="16"/>
        <v>7</v>
      </c>
      <c r="AC107" s="5">
        <f t="shared" si="9"/>
        <v>0</v>
      </c>
      <c r="AD107" s="5">
        <f t="shared" si="10"/>
        <v>10154</v>
      </c>
      <c r="AE107" s="5">
        <f t="shared" si="11"/>
        <v>10154</v>
      </c>
      <c r="AF107" s="12"/>
      <c r="AG107" s="12">
        <f t="shared" si="12"/>
        <v>4</v>
      </c>
      <c r="AH107" s="12">
        <f t="shared" si="13"/>
        <v>2021</v>
      </c>
      <c r="AI107" s="12"/>
      <c r="AJ107" s="5">
        <f t="shared" si="14"/>
        <v>980</v>
      </c>
      <c r="AK107" s="12">
        <f t="shared" si="15"/>
        <v>2</v>
      </c>
    </row>
    <row r="108" spans="1:37" ht="15.75" x14ac:dyDescent="0.25">
      <c r="A108" s="33">
        <v>44295</v>
      </c>
      <c r="B108" s="10">
        <v>1024</v>
      </c>
      <c r="C108" s="10">
        <v>1057</v>
      </c>
      <c r="D108" s="10">
        <v>1071</v>
      </c>
      <c r="E108" s="10">
        <v>1090</v>
      </c>
      <c r="F108" s="10">
        <v>1094</v>
      </c>
      <c r="G108" s="10">
        <v>1087</v>
      </c>
      <c r="H108" s="10">
        <v>1020</v>
      </c>
      <c r="I108" s="10">
        <v>275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10">
        <v>901</v>
      </c>
      <c r="W108" s="10">
        <v>950</v>
      </c>
      <c r="X108" s="10">
        <v>998</v>
      </c>
      <c r="Y108" s="10">
        <v>1029</v>
      </c>
      <c r="AB108" s="13">
        <f t="shared" si="16"/>
        <v>1</v>
      </c>
      <c r="AC108" s="5">
        <f t="shared" si="9"/>
        <v>0</v>
      </c>
      <c r="AD108" s="5">
        <f t="shared" si="10"/>
        <v>11596</v>
      </c>
      <c r="AE108" s="5">
        <f t="shared" si="11"/>
        <v>11596</v>
      </c>
      <c r="AF108" s="12"/>
      <c r="AG108" s="12">
        <f t="shared" si="12"/>
        <v>4</v>
      </c>
      <c r="AH108" s="12">
        <f t="shared" si="13"/>
        <v>2021</v>
      </c>
      <c r="AI108" s="12"/>
      <c r="AJ108" s="5">
        <f t="shared" si="14"/>
        <v>1094</v>
      </c>
      <c r="AK108" s="12">
        <f t="shared" si="15"/>
        <v>5</v>
      </c>
    </row>
    <row r="109" spans="1:37" ht="15.75" x14ac:dyDescent="0.25">
      <c r="A109" s="33">
        <v>44296</v>
      </c>
      <c r="B109" s="10">
        <v>997</v>
      </c>
      <c r="C109" s="10">
        <v>1013</v>
      </c>
      <c r="D109" s="10">
        <v>1078</v>
      </c>
      <c r="E109" s="10">
        <v>919</v>
      </c>
      <c r="F109" s="10">
        <v>1015</v>
      </c>
      <c r="G109" s="10">
        <v>970</v>
      </c>
      <c r="H109" s="10">
        <v>866</v>
      </c>
      <c r="I109" s="10">
        <v>192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10">
        <v>904</v>
      </c>
      <c r="W109" s="10">
        <v>939</v>
      </c>
      <c r="X109" s="10">
        <v>1005</v>
      </c>
      <c r="Y109" s="10">
        <v>1040</v>
      </c>
      <c r="AB109" s="13">
        <f t="shared" si="16"/>
        <v>2</v>
      </c>
      <c r="AC109" s="5">
        <f t="shared" si="9"/>
        <v>3040</v>
      </c>
      <c r="AD109" s="5">
        <f t="shared" si="10"/>
        <v>7898</v>
      </c>
      <c r="AE109" s="5">
        <f t="shared" si="11"/>
        <v>10938</v>
      </c>
      <c r="AF109" s="12"/>
      <c r="AG109" s="12">
        <f t="shared" si="12"/>
        <v>4</v>
      </c>
      <c r="AH109" s="12">
        <f t="shared" si="13"/>
        <v>2021</v>
      </c>
      <c r="AI109" s="12"/>
      <c r="AJ109" s="5">
        <f t="shared" si="14"/>
        <v>1078</v>
      </c>
      <c r="AK109" s="12">
        <f t="shared" si="15"/>
        <v>3</v>
      </c>
    </row>
    <row r="110" spans="1:37" ht="15.75" x14ac:dyDescent="0.25">
      <c r="A110" s="33">
        <v>44297</v>
      </c>
      <c r="B110" s="10">
        <v>1021</v>
      </c>
      <c r="C110" s="10">
        <v>1033</v>
      </c>
      <c r="D110" s="10">
        <v>1109</v>
      </c>
      <c r="E110" s="10">
        <v>963</v>
      </c>
      <c r="F110" s="10">
        <v>1036</v>
      </c>
      <c r="G110" s="10">
        <v>978</v>
      </c>
      <c r="H110" s="10">
        <v>870</v>
      </c>
      <c r="I110" s="10">
        <v>196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10">
        <v>951</v>
      </c>
      <c r="W110" s="10">
        <v>975</v>
      </c>
      <c r="X110" s="10">
        <v>1003</v>
      </c>
      <c r="Y110" s="10">
        <v>1002</v>
      </c>
      <c r="AB110" s="13">
        <f t="shared" si="16"/>
        <v>5</v>
      </c>
      <c r="AC110" s="5">
        <f t="shared" si="9"/>
        <v>3125</v>
      </c>
      <c r="AD110" s="5">
        <f t="shared" si="10"/>
        <v>8012</v>
      </c>
      <c r="AE110" s="5">
        <f t="shared" si="11"/>
        <v>11137</v>
      </c>
      <c r="AF110" s="12"/>
      <c r="AG110" s="12">
        <f t="shared" si="12"/>
        <v>4</v>
      </c>
      <c r="AH110" s="12">
        <f t="shared" si="13"/>
        <v>2021</v>
      </c>
      <c r="AI110" s="12"/>
      <c r="AJ110" s="5">
        <f t="shared" si="14"/>
        <v>1109</v>
      </c>
      <c r="AK110" s="12">
        <f t="shared" si="15"/>
        <v>3</v>
      </c>
    </row>
    <row r="111" spans="1:37" ht="15.75" x14ac:dyDescent="0.25">
      <c r="A111" s="33">
        <v>44298</v>
      </c>
      <c r="B111" s="10">
        <v>1009</v>
      </c>
      <c r="C111" s="10">
        <v>1014</v>
      </c>
      <c r="D111" s="10">
        <v>1033</v>
      </c>
      <c r="E111" s="10">
        <v>1041</v>
      </c>
      <c r="F111" s="10">
        <v>1051</v>
      </c>
      <c r="G111" s="10">
        <v>1065</v>
      </c>
      <c r="H111" s="10">
        <v>986</v>
      </c>
      <c r="I111" s="10">
        <v>270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10">
        <v>943</v>
      </c>
      <c r="W111" s="10">
        <v>970</v>
      </c>
      <c r="X111" s="10">
        <v>1008</v>
      </c>
      <c r="Y111" s="10">
        <v>1027</v>
      </c>
      <c r="AB111" s="13">
        <f t="shared" si="16"/>
        <v>7</v>
      </c>
      <c r="AC111" s="5">
        <f t="shared" si="9"/>
        <v>0</v>
      </c>
      <c r="AD111" s="5">
        <f t="shared" si="10"/>
        <v>11417</v>
      </c>
      <c r="AE111" s="5">
        <f t="shared" si="11"/>
        <v>11417</v>
      </c>
      <c r="AF111" s="12"/>
      <c r="AG111" s="12">
        <f t="shared" si="12"/>
        <v>4</v>
      </c>
      <c r="AH111" s="12">
        <f t="shared" si="13"/>
        <v>2021</v>
      </c>
      <c r="AI111" s="12"/>
      <c r="AJ111" s="5">
        <f t="shared" si="14"/>
        <v>1065</v>
      </c>
      <c r="AK111" s="12">
        <f t="shared" si="15"/>
        <v>6</v>
      </c>
    </row>
    <row r="112" spans="1:37" ht="15.75" x14ac:dyDescent="0.25">
      <c r="A112" s="33">
        <v>44299</v>
      </c>
      <c r="B112" s="10">
        <v>1013</v>
      </c>
      <c r="C112" s="10">
        <v>1047</v>
      </c>
      <c r="D112" s="10">
        <v>1043</v>
      </c>
      <c r="E112" s="10">
        <v>1055</v>
      </c>
      <c r="F112" s="10">
        <v>1048</v>
      </c>
      <c r="G112" s="10">
        <v>1035</v>
      </c>
      <c r="H112" s="10">
        <v>972</v>
      </c>
      <c r="I112" s="10">
        <v>268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10">
        <v>929</v>
      </c>
      <c r="W112" s="10">
        <v>974</v>
      </c>
      <c r="X112" s="10">
        <v>1001</v>
      </c>
      <c r="Y112" s="10">
        <v>1058</v>
      </c>
      <c r="AB112" s="13">
        <f t="shared" si="16"/>
        <v>4</v>
      </c>
      <c r="AC112" s="5">
        <f t="shared" si="9"/>
        <v>3172</v>
      </c>
      <c r="AD112" s="5">
        <f t="shared" si="10"/>
        <v>8271</v>
      </c>
      <c r="AE112" s="5">
        <f t="shared" si="11"/>
        <v>11443</v>
      </c>
      <c r="AF112" s="12"/>
      <c r="AG112" s="12">
        <f t="shared" si="12"/>
        <v>4</v>
      </c>
      <c r="AH112" s="12">
        <f t="shared" si="13"/>
        <v>2021</v>
      </c>
      <c r="AI112" s="12"/>
      <c r="AJ112" s="5">
        <f t="shared" si="14"/>
        <v>1058</v>
      </c>
      <c r="AK112" s="12">
        <f t="shared" si="15"/>
        <v>24</v>
      </c>
    </row>
    <row r="113" spans="1:37" ht="15.75" x14ac:dyDescent="0.25">
      <c r="A113" s="33">
        <v>44300</v>
      </c>
      <c r="B113" s="10">
        <v>1031</v>
      </c>
      <c r="C113" s="10">
        <v>1078</v>
      </c>
      <c r="D113" s="10">
        <v>1107</v>
      </c>
      <c r="E113" s="10">
        <v>1122</v>
      </c>
      <c r="F113" s="10">
        <v>1131</v>
      </c>
      <c r="G113" s="10">
        <v>1121</v>
      </c>
      <c r="H113" s="10">
        <v>1033</v>
      </c>
      <c r="I113" s="10">
        <v>277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10">
        <v>948</v>
      </c>
      <c r="W113" s="10">
        <v>985</v>
      </c>
      <c r="X113" s="10">
        <v>1034</v>
      </c>
      <c r="Y113" s="10">
        <v>1084</v>
      </c>
      <c r="AB113" s="13">
        <f t="shared" si="16"/>
        <v>1</v>
      </c>
      <c r="AC113" s="5">
        <f t="shared" si="9"/>
        <v>0</v>
      </c>
      <c r="AD113" s="5">
        <f t="shared" si="10"/>
        <v>11951</v>
      </c>
      <c r="AE113" s="5">
        <f t="shared" si="11"/>
        <v>11951</v>
      </c>
      <c r="AF113" s="12"/>
      <c r="AG113" s="12">
        <f t="shared" si="12"/>
        <v>4</v>
      </c>
      <c r="AH113" s="12">
        <f t="shared" si="13"/>
        <v>2021</v>
      </c>
      <c r="AI113" s="12"/>
      <c r="AJ113" s="5">
        <f t="shared" si="14"/>
        <v>1131</v>
      </c>
      <c r="AK113" s="12">
        <f t="shared" si="15"/>
        <v>5</v>
      </c>
    </row>
    <row r="114" spans="1:37" ht="15.75" x14ac:dyDescent="0.25">
      <c r="A114" s="33">
        <v>44301</v>
      </c>
      <c r="B114" s="10">
        <v>1066</v>
      </c>
      <c r="C114" s="10">
        <v>1097</v>
      </c>
      <c r="D114" s="10">
        <v>1135</v>
      </c>
      <c r="E114" s="10">
        <v>1150</v>
      </c>
      <c r="F114" s="10">
        <v>1154</v>
      </c>
      <c r="G114" s="10">
        <v>1136</v>
      </c>
      <c r="H114" s="10">
        <v>1049</v>
      </c>
      <c r="I114" s="10">
        <v>278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10">
        <v>946</v>
      </c>
      <c r="W114" s="10">
        <v>997</v>
      </c>
      <c r="X114" s="10">
        <v>1041</v>
      </c>
      <c r="Y114" s="10">
        <v>1090</v>
      </c>
      <c r="AB114" s="13">
        <f t="shared" si="16"/>
        <v>1</v>
      </c>
      <c r="AC114" s="5">
        <f t="shared" si="9"/>
        <v>0</v>
      </c>
      <c r="AD114" s="5">
        <f t="shared" si="10"/>
        <v>12139</v>
      </c>
      <c r="AE114" s="5">
        <f t="shared" si="11"/>
        <v>12139</v>
      </c>
      <c r="AF114" s="12"/>
      <c r="AG114" s="12">
        <f t="shared" si="12"/>
        <v>4</v>
      </c>
      <c r="AH114" s="12">
        <f t="shared" si="13"/>
        <v>2021</v>
      </c>
      <c r="AI114" s="12"/>
      <c r="AJ114" s="5">
        <f t="shared" si="14"/>
        <v>1154</v>
      </c>
      <c r="AK114" s="12">
        <f t="shared" si="15"/>
        <v>5</v>
      </c>
    </row>
    <row r="115" spans="1:37" ht="15.75" x14ac:dyDescent="0.25">
      <c r="A115" s="33">
        <v>44302</v>
      </c>
      <c r="B115" s="10">
        <v>1115</v>
      </c>
      <c r="C115" s="10">
        <v>1127</v>
      </c>
      <c r="D115" s="10">
        <v>1145</v>
      </c>
      <c r="E115" s="10">
        <v>1142</v>
      </c>
      <c r="F115" s="10">
        <v>1140</v>
      </c>
      <c r="G115" s="10">
        <v>1131</v>
      </c>
      <c r="H115" s="10">
        <v>1038</v>
      </c>
      <c r="I115" s="10">
        <v>287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10">
        <v>1016</v>
      </c>
      <c r="W115" s="10">
        <v>1070</v>
      </c>
      <c r="X115" s="10">
        <v>1140</v>
      </c>
      <c r="Y115" s="10">
        <v>1196</v>
      </c>
      <c r="AB115" s="13">
        <v>8</v>
      </c>
      <c r="AC115" s="5">
        <f t="shared" si="9"/>
        <v>0</v>
      </c>
      <c r="AD115" s="5">
        <f t="shared" si="10"/>
        <v>12547</v>
      </c>
      <c r="AE115" s="5">
        <f t="shared" si="11"/>
        <v>12547</v>
      </c>
      <c r="AF115" s="12"/>
      <c r="AG115" s="12">
        <f t="shared" si="12"/>
        <v>4</v>
      </c>
      <c r="AH115" s="12">
        <f t="shared" si="13"/>
        <v>2021</v>
      </c>
      <c r="AI115" s="12"/>
      <c r="AJ115" s="5">
        <f t="shared" si="14"/>
        <v>1196</v>
      </c>
      <c r="AK115" s="12">
        <f t="shared" si="15"/>
        <v>24</v>
      </c>
    </row>
    <row r="116" spans="1:37" ht="15.75" x14ac:dyDescent="0.25">
      <c r="A116" s="33">
        <v>44303</v>
      </c>
      <c r="B116" s="10">
        <v>1195</v>
      </c>
      <c r="C116" s="10">
        <v>1218</v>
      </c>
      <c r="D116" s="10">
        <v>1305</v>
      </c>
      <c r="E116" s="10">
        <v>1141</v>
      </c>
      <c r="F116" s="10">
        <v>1232</v>
      </c>
      <c r="G116" s="10">
        <v>1169</v>
      </c>
      <c r="H116" s="10">
        <v>1027</v>
      </c>
      <c r="I116" s="10">
        <v>224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10">
        <v>1022</v>
      </c>
      <c r="W116" s="10">
        <v>1095</v>
      </c>
      <c r="X116" s="10">
        <v>1174</v>
      </c>
      <c r="Y116" s="10">
        <v>1211</v>
      </c>
      <c r="AB116" s="13">
        <f t="shared" si="16"/>
        <v>4</v>
      </c>
      <c r="AC116" s="5">
        <f t="shared" si="9"/>
        <v>3515</v>
      </c>
      <c r="AD116" s="5">
        <f t="shared" si="10"/>
        <v>9498</v>
      </c>
      <c r="AE116" s="5">
        <f t="shared" si="11"/>
        <v>13013</v>
      </c>
      <c r="AF116" s="12"/>
      <c r="AG116" s="12">
        <f t="shared" si="12"/>
        <v>4</v>
      </c>
      <c r="AH116" s="12">
        <f t="shared" si="13"/>
        <v>2021</v>
      </c>
      <c r="AI116" s="12"/>
      <c r="AJ116" s="5">
        <f t="shared" si="14"/>
        <v>1305</v>
      </c>
      <c r="AK116" s="12">
        <f t="shared" si="15"/>
        <v>3</v>
      </c>
    </row>
    <row r="117" spans="1:37" ht="15.75" x14ac:dyDescent="0.25">
      <c r="A117" s="33">
        <v>44304</v>
      </c>
      <c r="B117" s="10">
        <v>1214</v>
      </c>
      <c r="C117" s="10">
        <v>1230</v>
      </c>
      <c r="D117" s="10">
        <v>1307</v>
      </c>
      <c r="E117" s="10">
        <v>1116</v>
      </c>
      <c r="F117" s="10">
        <v>1201</v>
      </c>
      <c r="G117" s="10">
        <v>1119</v>
      </c>
      <c r="H117" s="10">
        <v>965</v>
      </c>
      <c r="I117" s="10">
        <v>212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10">
        <v>991</v>
      </c>
      <c r="W117" s="10">
        <v>1045</v>
      </c>
      <c r="X117" s="10">
        <v>1107</v>
      </c>
      <c r="Y117" s="10">
        <v>1144</v>
      </c>
      <c r="AB117" s="13">
        <f t="shared" si="16"/>
        <v>2</v>
      </c>
      <c r="AC117" s="5">
        <f t="shared" si="9"/>
        <v>3355</v>
      </c>
      <c r="AD117" s="5">
        <f t="shared" si="10"/>
        <v>9296</v>
      </c>
      <c r="AE117" s="5">
        <f t="shared" si="11"/>
        <v>12651</v>
      </c>
      <c r="AF117" s="12"/>
      <c r="AG117" s="12">
        <f t="shared" si="12"/>
        <v>4</v>
      </c>
      <c r="AH117" s="12">
        <f t="shared" si="13"/>
        <v>2021</v>
      </c>
      <c r="AI117" s="12"/>
      <c r="AJ117" s="5">
        <f t="shared" si="14"/>
        <v>1307</v>
      </c>
      <c r="AK117" s="12">
        <f t="shared" si="15"/>
        <v>3</v>
      </c>
    </row>
    <row r="118" spans="1:37" ht="15.75" x14ac:dyDescent="0.25">
      <c r="A118" s="33">
        <v>44305</v>
      </c>
      <c r="B118" s="10">
        <v>1150</v>
      </c>
      <c r="C118" s="10">
        <v>1173</v>
      </c>
      <c r="D118" s="10">
        <v>1265</v>
      </c>
      <c r="E118" s="10">
        <v>1092</v>
      </c>
      <c r="F118" s="10">
        <v>1216</v>
      </c>
      <c r="G118" s="10">
        <v>1200</v>
      </c>
      <c r="H118" s="10">
        <v>1078</v>
      </c>
      <c r="I118" s="10">
        <v>228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10">
        <v>963</v>
      </c>
      <c r="W118" s="10">
        <v>1007</v>
      </c>
      <c r="X118" s="10">
        <v>1057</v>
      </c>
      <c r="Y118" s="10">
        <v>1083</v>
      </c>
      <c r="AB118" s="13">
        <f t="shared" si="16"/>
        <v>1</v>
      </c>
      <c r="AC118" s="5">
        <f t="shared" si="9"/>
        <v>0</v>
      </c>
      <c r="AD118" s="5">
        <f t="shared" si="10"/>
        <v>12512</v>
      </c>
      <c r="AE118" s="5">
        <f t="shared" si="11"/>
        <v>12512</v>
      </c>
      <c r="AF118" s="12"/>
      <c r="AG118" s="12">
        <f t="shared" si="12"/>
        <v>4</v>
      </c>
      <c r="AH118" s="12">
        <f t="shared" si="13"/>
        <v>2021</v>
      </c>
      <c r="AI118" s="12"/>
      <c r="AJ118" s="5">
        <f t="shared" si="14"/>
        <v>1265</v>
      </c>
      <c r="AK118" s="12">
        <f t="shared" si="15"/>
        <v>3</v>
      </c>
    </row>
    <row r="119" spans="1:37" ht="15.75" x14ac:dyDescent="0.25">
      <c r="A119" s="33">
        <v>44306</v>
      </c>
      <c r="B119" s="10">
        <v>1092</v>
      </c>
      <c r="C119" s="10">
        <v>1121</v>
      </c>
      <c r="D119" s="10">
        <v>1143</v>
      </c>
      <c r="E119" s="10">
        <v>1143</v>
      </c>
      <c r="F119" s="10">
        <v>1151</v>
      </c>
      <c r="G119" s="10">
        <v>1137</v>
      </c>
      <c r="H119" s="10">
        <v>1003</v>
      </c>
      <c r="I119" s="10">
        <v>268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10">
        <v>944</v>
      </c>
      <c r="W119" s="10">
        <v>992</v>
      </c>
      <c r="X119" s="10">
        <v>1054</v>
      </c>
      <c r="Y119" s="10">
        <v>1085</v>
      </c>
      <c r="AB119" s="13">
        <f t="shared" si="16"/>
        <v>6</v>
      </c>
      <c r="AC119" s="5">
        <f t="shared" si="9"/>
        <v>3258</v>
      </c>
      <c r="AD119" s="5">
        <f t="shared" si="10"/>
        <v>8875</v>
      </c>
      <c r="AE119" s="5">
        <f t="shared" si="11"/>
        <v>12133</v>
      </c>
      <c r="AF119" s="12"/>
      <c r="AG119" s="12">
        <f t="shared" si="12"/>
        <v>4</v>
      </c>
      <c r="AH119" s="12">
        <f t="shared" si="13"/>
        <v>2021</v>
      </c>
      <c r="AI119" s="12"/>
      <c r="AJ119" s="5">
        <f t="shared" si="14"/>
        <v>1151</v>
      </c>
      <c r="AK119" s="12">
        <f t="shared" si="15"/>
        <v>5</v>
      </c>
    </row>
    <row r="120" spans="1:37" ht="15.75" x14ac:dyDescent="0.25">
      <c r="A120" s="33">
        <v>44307</v>
      </c>
      <c r="B120" s="10">
        <v>1114</v>
      </c>
      <c r="C120" s="10">
        <v>1119</v>
      </c>
      <c r="D120" s="10">
        <v>1136</v>
      </c>
      <c r="E120" s="10">
        <v>1134</v>
      </c>
      <c r="F120" s="10">
        <v>1131</v>
      </c>
      <c r="G120" s="10">
        <v>1114</v>
      </c>
      <c r="H120" s="10">
        <v>995</v>
      </c>
      <c r="I120" s="10">
        <v>269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10">
        <v>970</v>
      </c>
      <c r="W120" s="10">
        <v>1011</v>
      </c>
      <c r="X120" s="10">
        <v>1067</v>
      </c>
      <c r="Y120" s="10">
        <v>1106</v>
      </c>
      <c r="AB120" s="13">
        <f t="shared" si="16"/>
        <v>7</v>
      </c>
      <c r="AC120" s="5">
        <f t="shared" si="9"/>
        <v>0</v>
      </c>
      <c r="AD120" s="5">
        <f t="shared" si="10"/>
        <v>12166</v>
      </c>
      <c r="AE120" s="5">
        <f t="shared" si="11"/>
        <v>12166</v>
      </c>
      <c r="AF120" s="12"/>
      <c r="AG120" s="12">
        <f t="shared" si="12"/>
        <v>4</v>
      </c>
      <c r="AH120" s="12">
        <f t="shared" si="13"/>
        <v>2021</v>
      </c>
      <c r="AI120" s="12"/>
      <c r="AJ120" s="5">
        <f t="shared" si="14"/>
        <v>1136</v>
      </c>
      <c r="AK120" s="12">
        <f t="shared" si="15"/>
        <v>3</v>
      </c>
    </row>
    <row r="121" spans="1:37" ht="15.75" x14ac:dyDescent="0.25">
      <c r="A121" s="33">
        <v>44308</v>
      </c>
      <c r="B121" s="10">
        <v>1108</v>
      </c>
      <c r="C121" s="10">
        <v>1136</v>
      </c>
      <c r="D121" s="10">
        <v>1162</v>
      </c>
      <c r="E121" s="10">
        <v>1165</v>
      </c>
      <c r="F121" s="10">
        <v>1174</v>
      </c>
      <c r="G121" s="10">
        <v>1156</v>
      </c>
      <c r="H121" s="10">
        <v>1048</v>
      </c>
      <c r="I121" s="10">
        <v>294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10">
        <v>1104</v>
      </c>
      <c r="W121" s="10">
        <v>1176</v>
      </c>
      <c r="X121" s="10">
        <v>1260</v>
      </c>
      <c r="Y121" s="10">
        <v>1302</v>
      </c>
      <c r="AB121" s="13">
        <f t="shared" si="16"/>
        <v>1</v>
      </c>
      <c r="AC121" s="5">
        <f t="shared" si="9"/>
        <v>0</v>
      </c>
      <c r="AD121" s="5">
        <f t="shared" si="10"/>
        <v>13085</v>
      </c>
      <c r="AE121" s="5">
        <f t="shared" si="11"/>
        <v>13085</v>
      </c>
      <c r="AF121" s="12"/>
      <c r="AG121" s="12">
        <f t="shared" si="12"/>
        <v>4</v>
      </c>
      <c r="AH121" s="12">
        <f t="shared" si="13"/>
        <v>2021</v>
      </c>
      <c r="AI121" s="12"/>
      <c r="AJ121" s="5">
        <f t="shared" si="14"/>
        <v>1302</v>
      </c>
      <c r="AK121" s="12">
        <f t="shared" si="15"/>
        <v>24</v>
      </c>
    </row>
    <row r="122" spans="1:37" ht="15.75" x14ac:dyDescent="0.25">
      <c r="A122" s="33">
        <v>44309</v>
      </c>
      <c r="B122" s="10">
        <v>1250</v>
      </c>
      <c r="C122" s="10">
        <v>1259</v>
      </c>
      <c r="D122" s="10">
        <v>1282</v>
      </c>
      <c r="E122" s="10">
        <v>1260</v>
      </c>
      <c r="F122" s="10">
        <v>1241</v>
      </c>
      <c r="G122" s="10">
        <v>1196</v>
      </c>
      <c r="H122" s="10">
        <v>1046</v>
      </c>
      <c r="I122" s="10">
        <v>282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10">
        <v>933</v>
      </c>
      <c r="W122" s="10">
        <v>1002</v>
      </c>
      <c r="X122" s="10">
        <v>1073</v>
      </c>
      <c r="Y122" s="10">
        <v>1116</v>
      </c>
      <c r="AB122" s="13">
        <f t="shared" si="16"/>
        <v>3</v>
      </c>
      <c r="AC122" s="5">
        <f t="shared" si="9"/>
        <v>3290</v>
      </c>
      <c r="AD122" s="5">
        <f t="shared" si="10"/>
        <v>9650</v>
      </c>
      <c r="AE122" s="5">
        <f t="shared" si="11"/>
        <v>12940</v>
      </c>
      <c r="AF122" s="12"/>
      <c r="AG122" s="12">
        <f t="shared" si="12"/>
        <v>4</v>
      </c>
      <c r="AH122" s="12">
        <f t="shared" si="13"/>
        <v>2021</v>
      </c>
      <c r="AI122" s="12"/>
      <c r="AJ122" s="5">
        <f t="shared" si="14"/>
        <v>1282</v>
      </c>
      <c r="AK122" s="12">
        <f t="shared" si="15"/>
        <v>3</v>
      </c>
    </row>
    <row r="123" spans="1:37" ht="15.75" x14ac:dyDescent="0.25">
      <c r="A123" s="33">
        <v>44310</v>
      </c>
      <c r="B123" s="10">
        <v>1112</v>
      </c>
      <c r="C123" s="10">
        <v>1119</v>
      </c>
      <c r="D123" s="10">
        <v>1186</v>
      </c>
      <c r="E123" s="10">
        <v>1017</v>
      </c>
      <c r="F123" s="10">
        <v>1100</v>
      </c>
      <c r="G123" s="10">
        <v>1042</v>
      </c>
      <c r="H123" s="10">
        <v>910</v>
      </c>
      <c r="I123" s="10">
        <v>196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10">
        <v>894</v>
      </c>
      <c r="W123" s="10">
        <v>960</v>
      </c>
      <c r="X123" s="10">
        <v>1026</v>
      </c>
      <c r="Y123" s="10">
        <v>1054</v>
      </c>
      <c r="AB123" s="13">
        <f t="shared" si="16"/>
        <v>5</v>
      </c>
      <c r="AC123" s="5">
        <f t="shared" si="9"/>
        <v>3076</v>
      </c>
      <c r="AD123" s="5">
        <f t="shared" si="10"/>
        <v>8540</v>
      </c>
      <c r="AE123" s="5">
        <f t="shared" si="11"/>
        <v>11616</v>
      </c>
      <c r="AF123" s="12"/>
      <c r="AG123" s="12">
        <f t="shared" si="12"/>
        <v>4</v>
      </c>
      <c r="AH123" s="12">
        <f t="shared" si="13"/>
        <v>2021</v>
      </c>
      <c r="AI123" s="12"/>
      <c r="AJ123" s="5">
        <f t="shared" si="14"/>
        <v>1186</v>
      </c>
      <c r="AK123" s="12">
        <f t="shared" si="15"/>
        <v>3</v>
      </c>
    </row>
    <row r="124" spans="1:37" ht="15.75" x14ac:dyDescent="0.25">
      <c r="A124" s="33">
        <v>44311</v>
      </c>
      <c r="B124" s="10">
        <v>1086</v>
      </c>
      <c r="C124" s="10">
        <v>1109</v>
      </c>
      <c r="D124" s="10">
        <v>1181</v>
      </c>
      <c r="E124" s="10">
        <v>1008</v>
      </c>
      <c r="F124" s="10">
        <v>1087</v>
      </c>
      <c r="G124" s="10">
        <v>1020</v>
      </c>
      <c r="H124" s="10">
        <v>888</v>
      </c>
      <c r="I124" s="10">
        <v>194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10">
        <v>998</v>
      </c>
      <c r="W124" s="10">
        <v>1035</v>
      </c>
      <c r="X124" s="10">
        <v>1081</v>
      </c>
      <c r="Y124" s="10">
        <v>1099</v>
      </c>
      <c r="AB124" s="13">
        <f t="shared" si="16"/>
        <v>7</v>
      </c>
      <c r="AC124" s="5">
        <f t="shared" si="9"/>
        <v>0</v>
      </c>
      <c r="AD124" s="5">
        <f t="shared" si="10"/>
        <v>11786</v>
      </c>
      <c r="AE124" s="5">
        <f t="shared" si="11"/>
        <v>11786</v>
      </c>
      <c r="AF124" s="12"/>
      <c r="AG124" s="12">
        <f t="shared" si="12"/>
        <v>4</v>
      </c>
      <c r="AH124" s="12">
        <f t="shared" si="13"/>
        <v>2021</v>
      </c>
      <c r="AI124" s="12"/>
      <c r="AJ124" s="5">
        <f t="shared" si="14"/>
        <v>1181</v>
      </c>
      <c r="AK124" s="12">
        <f t="shared" si="15"/>
        <v>3</v>
      </c>
    </row>
    <row r="125" spans="1:37" ht="15.75" x14ac:dyDescent="0.25">
      <c r="A125" s="33">
        <v>44312</v>
      </c>
      <c r="B125" s="10">
        <v>1093</v>
      </c>
      <c r="C125" s="10">
        <v>1105</v>
      </c>
      <c r="D125" s="10">
        <v>1119</v>
      </c>
      <c r="E125" s="10">
        <v>1109</v>
      </c>
      <c r="F125" s="10">
        <v>1111</v>
      </c>
      <c r="G125" s="10">
        <v>1115</v>
      </c>
      <c r="H125" s="10">
        <v>1026</v>
      </c>
      <c r="I125" s="10">
        <v>283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10">
        <v>1065</v>
      </c>
      <c r="W125" s="10">
        <v>1111</v>
      </c>
      <c r="X125" s="10">
        <v>1162</v>
      </c>
      <c r="Y125" s="10">
        <v>1210</v>
      </c>
      <c r="AB125" s="13">
        <f t="shared" si="16"/>
        <v>7</v>
      </c>
      <c r="AC125" s="5">
        <f t="shared" si="9"/>
        <v>0</v>
      </c>
      <c r="AD125" s="5">
        <f t="shared" si="10"/>
        <v>12509</v>
      </c>
      <c r="AE125" s="5">
        <f t="shared" si="11"/>
        <v>12509</v>
      </c>
      <c r="AF125" s="12"/>
      <c r="AG125" s="12">
        <f t="shared" si="12"/>
        <v>4</v>
      </c>
      <c r="AH125" s="12">
        <f t="shared" si="13"/>
        <v>2021</v>
      </c>
      <c r="AI125" s="12"/>
      <c r="AJ125" s="5">
        <f t="shared" si="14"/>
        <v>1210</v>
      </c>
      <c r="AK125" s="12">
        <f t="shared" si="15"/>
        <v>24</v>
      </c>
    </row>
    <row r="126" spans="1:37" ht="15.75" x14ac:dyDescent="0.25">
      <c r="A126" s="33">
        <v>44313</v>
      </c>
      <c r="B126" s="10">
        <v>1222</v>
      </c>
      <c r="C126" s="10">
        <v>1243</v>
      </c>
      <c r="D126" s="10">
        <v>1266</v>
      </c>
      <c r="E126" s="10">
        <v>1259</v>
      </c>
      <c r="F126" s="10">
        <v>1263</v>
      </c>
      <c r="G126" s="10">
        <v>1239</v>
      </c>
      <c r="H126" s="10">
        <v>1107</v>
      </c>
      <c r="I126" s="10">
        <v>292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10">
        <v>987</v>
      </c>
      <c r="W126" s="10">
        <v>1027</v>
      </c>
      <c r="X126" s="10">
        <v>1077</v>
      </c>
      <c r="Y126" s="10">
        <v>1113</v>
      </c>
      <c r="AB126" s="13">
        <f t="shared" si="16"/>
        <v>3</v>
      </c>
      <c r="AC126" s="5">
        <f t="shared" si="9"/>
        <v>3383</v>
      </c>
      <c r="AD126" s="5">
        <f t="shared" si="10"/>
        <v>9712</v>
      </c>
      <c r="AE126" s="5">
        <f t="shared" si="11"/>
        <v>13095</v>
      </c>
      <c r="AF126" s="12"/>
      <c r="AG126" s="12">
        <f t="shared" si="12"/>
        <v>4</v>
      </c>
      <c r="AH126" s="12">
        <f t="shared" si="13"/>
        <v>2021</v>
      </c>
      <c r="AI126" s="12"/>
      <c r="AJ126" s="5">
        <f t="shared" si="14"/>
        <v>1266</v>
      </c>
      <c r="AK126" s="12">
        <f t="shared" si="15"/>
        <v>3</v>
      </c>
    </row>
    <row r="127" spans="1:37" ht="15.75" x14ac:dyDescent="0.25">
      <c r="A127" s="33">
        <v>44314</v>
      </c>
      <c r="B127" s="10">
        <v>1113</v>
      </c>
      <c r="C127" s="10">
        <v>1135</v>
      </c>
      <c r="D127" s="10">
        <v>1160</v>
      </c>
      <c r="E127" s="10">
        <v>1169</v>
      </c>
      <c r="F127" s="10">
        <v>1165</v>
      </c>
      <c r="G127" s="10">
        <v>1146</v>
      </c>
      <c r="H127" s="10">
        <v>1043</v>
      </c>
      <c r="I127" s="10">
        <v>279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10">
        <v>977</v>
      </c>
      <c r="W127" s="10">
        <v>1008</v>
      </c>
      <c r="X127" s="10">
        <v>1056</v>
      </c>
      <c r="Y127" s="10">
        <v>1080</v>
      </c>
      <c r="AB127" s="13">
        <f t="shared" si="16"/>
        <v>6</v>
      </c>
      <c r="AC127" s="5">
        <f t="shared" si="9"/>
        <v>3320</v>
      </c>
      <c r="AD127" s="5">
        <f t="shared" si="10"/>
        <v>9011</v>
      </c>
      <c r="AE127" s="5">
        <f t="shared" si="11"/>
        <v>12331</v>
      </c>
      <c r="AF127" s="12"/>
      <c r="AG127" s="12">
        <f t="shared" si="12"/>
        <v>4</v>
      </c>
      <c r="AH127" s="12">
        <f t="shared" si="13"/>
        <v>2021</v>
      </c>
      <c r="AI127" s="12"/>
      <c r="AJ127" s="5">
        <f t="shared" si="14"/>
        <v>1169</v>
      </c>
      <c r="AK127" s="12">
        <f t="shared" si="15"/>
        <v>4</v>
      </c>
    </row>
    <row r="128" spans="1:37" ht="15.75" x14ac:dyDescent="0.25">
      <c r="A128" s="33">
        <v>44315</v>
      </c>
      <c r="B128" s="10">
        <v>1084</v>
      </c>
      <c r="C128" s="10">
        <v>1096</v>
      </c>
      <c r="D128" s="10">
        <v>1107</v>
      </c>
      <c r="E128" s="10">
        <v>1103</v>
      </c>
      <c r="F128" s="10">
        <v>1113</v>
      </c>
      <c r="G128" s="10">
        <v>1102</v>
      </c>
      <c r="H128" s="10">
        <v>998</v>
      </c>
      <c r="I128" s="10">
        <v>274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10">
        <v>996</v>
      </c>
      <c r="W128" s="10">
        <v>1036</v>
      </c>
      <c r="X128" s="10">
        <v>1086</v>
      </c>
      <c r="Y128" s="10">
        <v>1115</v>
      </c>
      <c r="AB128" s="13">
        <f t="shared" si="16"/>
        <v>5</v>
      </c>
      <c r="AC128" s="5">
        <f t="shared" si="9"/>
        <v>3392</v>
      </c>
      <c r="AD128" s="5">
        <f t="shared" si="10"/>
        <v>8718</v>
      </c>
      <c r="AE128" s="5">
        <f t="shared" si="11"/>
        <v>12110</v>
      </c>
      <c r="AF128" s="12"/>
      <c r="AG128" s="12">
        <f t="shared" si="12"/>
        <v>4</v>
      </c>
      <c r="AH128" s="12">
        <f t="shared" si="13"/>
        <v>2021</v>
      </c>
      <c r="AI128" s="12"/>
      <c r="AJ128" s="5">
        <f t="shared" si="14"/>
        <v>1115</v>
      </c>
      <c r="AK128" s="12">
        <f t="shared" si="15"/>
        <v>24</v>
      </c>
    </row>
    <row r="129" spans="1:37" ht="15.75" x14ac:dyDescent="0.25">
      <c r="A129" s="33">
        <v>44316</v>
      </c>
      <c r="B129" s="10">
        <v>1114</v>
      </c>
      <c r="C129" s="10">
        <v>1118</v>
      </c>
      <c r="D129" s="10">
        <v>1142</v>
      </c>
      <c r="E129" s="10">
        <v>1130</v>
      </c>
      <c r="F129" s="10">
        <v>1108</v>
      </c>
      <c r="G129" s="10">
        <v>1111</v>
      </c>
      <c r="H129" s="10">
        <v>1036</v>
      </c>
      <c r="I129" s="10">
        <v>286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10">
        <v>1028</v>
      </c>
      <c r="W129" s="10">
        <v>1084</v>
      </c>
      <c r="X129" s="10">
        <v>1150</v>
      </c>
      <c r="Y129" s="10">
        <v>1165</v>
      </c>
      <c r="AB129" s="13">
        <f t="shared" si="16"/>
        <v>7</v>
      </c>
      <c r="AC129" s="5">
        <f t="shared" si="9"/>
        <v>0</v>
      </c>
      <c r="AD129" s="5">
        <f t="shared" si="10"/>
        <v>12472</v>
      </c>
      <c r="AE129" s="5">
        <f t="shared" si="11"/>
        <v>12472</v>
      </c>
      <c r="AF129" s="12"/>
      <c r="AG129" s="12">
        <f t="shared" si="12"/>
        <v>4</v>
      </c>
      <c r="AH129" s="12">
        <f t="shared" si="13"/>
        <v>2021</v>
      </c>
      <c r="AI129" s="12"/>
      <c r="AJ129" s="5">
        <f t="shared" si="14"/>
        <v>1165</v>
      </c>
      <c r="AK129" s="12">
        <f t="shared" si="15"/>
        <v>24</v>
      </c>
    </row>
    <row r="130" spans="1:37" ht="15.75" x14ac:dyDescent="0.25">
      <c r="A130" s="33">
        <v>44317</v>
      </c>
      <c r="B130" s="10">
        <v>1137</v>
      </c>
      <c r="C130" s="10">
        <v>1168</v>
      </c>
      <c r="D130" s="10">
        <v>1196</v>
      </c>
      <c r="E130" s="10">
        <v>1186</v>
      </c>
      <c r="F130" s="10">
        <v>1174</v>
      </c>
      <c r="G130" s="10">
        <v>1092</v>
      </c>
      <c r="H130" s="10">
        <v>529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10">
        <v>522</v>
      </c>
      <c r="W130" s="10">
        <v>982</v>
      </c>
      <c r="X130" s="10">
        <v>1082</v>
      </c>
      <c r="Y130" s="10">
        <v>1129</v>
      </c>
      <c r="AB130" s="13">
        <f t="shared" si="16"/>
        <v>2</v>
      </c>
      <c r="AC130" s="5">
        <f t="shared" si="9"/>
        <v>2586</v>
      </c>
      <c r="AD130" s="5">
        <f t="shared" si="10"/>
        <v>8611</v>
      </c>
      <c r="AE130" s="5">
        <f t="shared" si="11"/>
        <v>11197</v>
      </c>
      <c r="AF130" s="12"/>
      <c r="AG130" s="12">
        <f t="shared" si="12"/>
        <v>5</v>
      </c>
      <c r="AH130" s="12">
        <f t="shared" si="13"/>
        <v>2021</v>
      </c>
      <c r="AI130" s="12"/>
      <c r="AJ130" s="5">
        <f t="shared" si="14"/>
        <v>1196</v>
      </c>
      <c r="AK130" s="12">
        <f t="shared" si="15"/>
        <v>3</v>
      </c>
    </row>
    <row r="131" spans="1:37" ht="15.75" x14ac:dyDescent="0.25">
      <c r="A131" s="33">
        <v>44318</v>
      </c>
      <c r="B131" s="10">
        <v>1122</v>
      </c>
      <c r="C131" s="10">
        <v>1150</v>
      </c>
      <c r="D131" s="10">
        <v>1168</v>
      </c>
      <c r="E131" s="10">
        <v>1171</v>
      </c>
      <c r="F131" s="10">
        <v>1172</v>
      </c>
      <c r="G131" s="10">
        <v>1079</v>
      </c>
      <c r="H131" s="10">
        <v>525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10">
        <v>530</v>
      </c>
      <c r="W131" s="10">
        <v>970</v>
      </c>
      <c r="X131" s="10">
        <v>1031</v>
      </c>
      <c r="Y131" s="10">
        <v>1061</v>
      </c>
      <c r="AB131" s="13">
        <f t="shared" si="16"/>
        <v>1</v>
      </c>
      <c r="AC131" s="5">
        <f t="shared" si="9"/>
        <v>0</v>
      </c>
      <c r="AD131" s="5">
        <f t="shared" si="10"/>
        <v>10979</v>
      </c>
      <c r="AE131" s="5">
        <f t="shared" si="11"/>
        <v>10979</v>
      </c>
      <c r="AF131" s="12"/>
      <c r="AG131" s="12">
        <f t="shared" si="12"/>
        <v>5</v>
      </c>
      <c r="AH131" s="12">
        <f t="shared" si="13"/>
        <v>2021</v>
      </c>
      <c r="AI131" s="12"/>
      <c r="AJ131" s="5">
        <f t="shared" si="14"/>
        <v>1172</v>
      </c>
      <c r="AK131" s="12">
        <f t="shared" si="15"/>
        <v>5</v>
      </c>
    </row>
    <row r="132" spans="1:37" ht="15.75" x14ac:dyDescent="0.25">
      <c r="A132" s="33">
        <v>44319</v>
      </c>
      <c r="B132" s="10">
        <v>1067</v>
      </c>
      <c r="C132" s="10">
        <v>1125</v>
      </c>
      <c r="D132" s="10">
        <v>1156</v>
      </c>
      <c r="E132" s="10">
        <v>1167</v>
      </c>
      <c r="F132" s="10">
        <v>1203</v>
      </c>
      <c r="G132" s="10">
        <v>1159</v>
      </c>
      <c r="H132" s="10">
        <v>629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10">
        <v>675</v>
      </c>
      <c r="W132" s="10">
        <v>987</v>
      </c>
      <c r="X132" s="10">
        <v>1065</v>
      </c>
      <c r="Y132" s="10">
        <v>1113</v>
      </c>
      <c r="AB132" s="13">
        <f t="shared" si="16"/>
        <v>2</v>
      </c>
      <c r="AC132" s="5">
        <f t="shared" si="9"/>
        <v>2727</v>
      </c>
      <c r="AD132" s="5">
        <f t="shared" si="10"/>
        <v>8619</v>
      </c>
      <c r="AE132" s="5">
        <f t="shared" si="11"/>
        <v>11346</v>
      </c>
      <c r="AF132" s="12"/>
      <c r="AG132" s="12">
        <f t="shared" si="12"/>
        <v>5</v>
      </c>
      <c r="AH132" s="12">
        <f t="shared" si="13"/>
        <v>2021</v>
      </c>
      <c r="AI132" s="12"/>
      <c r="AJ132" s="5">
        <f t="shared" si="14"/>
        <v>1203</v>
      </c>
      <c r="AK132" s="12">
        <f t="shared" si="15"/>
        <v>5</v>
      </c>
    </row>
    <row r="133" spans="1:37" ht="15.75" x14ac:dyDescent="0.25">
      <c r="A133" s="33">
        <v>44320</v>
      </c>
      <c r="B133" s="10">
        <v>1156</v>
      </c>
      <c r="C133" s="10">
        <v>1200</v>
      </c>
      <c r="D133" s="10">
        <v>1204</v>
      </c>
      <c r="E133" s="10">
        <v>1206</v>
      </c>
      <c r="F133" s="10">
        <v>1234</v>
      </c>
      <c r="G133" s="10">
        <v>1188</v>
      </c>
      <c r="H133" s="10">
        <v>654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10">
        <v>680</v>
      </c>
      <c r="W133" s="10">
        <v>1013</v>
      </c>
      <c r="X133" s="10">
        <v>1091</v>
      </c>
      <c r="Y133" s="10">
        <v>1137</v>
      </c>
      <c r="AB133" s="13">
        <f t="shared" si="16"/>
        <v>7</v>
      </c>
      <c r="AC133" s="5">
        <f t="shared" si="9"/>
        <v>0</v>
      </c>
      <c r="AD133" s="5">
        <f t="shared" si="10"/>
        <v>11763</v>
      </c>
      <c r="AE133" s="5">
        <f t="shared" si="11"/>
        <v>11763</v>
      </c>
      <c r="AF133" s="12"/>
      <c r="AG133" s="12">
        <f t="shared" si="12"/>
        <v>5</v>
      </c>
      <c r="AH133" s="12">
        <f t="shared" si="13"/>
        <v>2021</v>
      </c>
      <c r="AI133" s="12"/>
      <c r="AJ133" s="5">
        <f t="shared" si="14"/>
        <v>1234</v>
      </c>
      <c r="AK133" s="12">
        <f t="shared" si="15"/>
        <v>5</v>
      </c>
    </row>
    <row r="134" spans="1:37" ht="15.75" x14ac:dyDescent="0.25">
      <c r="A134" s="33">
        <v>44321</v>
      </c>
      <c r="B134" s="10">
        <v>1155</v>
      </c>
      <c r="C134" s="10">
        <v>1196</v>
      </c>
      <c r="D134" s="10">
        <v>1216</v>
      </c>
      <c r="E134" s="10">
        <v>1192</v>
      </c>
      <c r="F134" s="10">
        <v>1208</v>
      </c>
      <c r="G134" s="10">
        <v>1196</v>
      </c>
      <c r="H134" s="10">
        <v>639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10">
        <v>719</v>
      </c>
      <c r="W134" s="10">
        <v>1061</v>
      </c>
      <c r="X134" s="10">
        <v>1140</v>
      </c>
      <c r="Y134" s="10">
        <v>1193</v>
      </c>
      <c r="AB134" s="13">
        <f t="shared" si="16"/>
        <v>6</v>
      </c>
      <c r="AC134" s="5">
        <f t="shared" si="9"/>
        <v>2920</v>
      </c>
      <c r="AD134" s="5">
        <f t="shared" si="10"/>
        <v>8995</v>
      </c>
      <c r="AE134" s="5">
        <f t="shared" si="11"/>
        <v>11915</v>
      </c>
      <c r="AF134" s="12"/>
      <c r="AG134" s="12">
        <f t="shared" si="12"/>
        <v>5</v>
      </c>
      <c r="AH134" s="12">
        <f t="shared" si="13"/>
        <v>2021</v>
      </c>
      <c r="AI134" s="12"/>
      <c r="AJ134" s="5">
        <f t="shared" si="14"/>
        <v>1216</v>
      </c>
      <c r="AK134" s="12">
        <f t="shared" si="15"/>
        <v>3</v>
      </c>
    </row>
    <row r="135" spans="1:37" ht="15.75" x14ac:dyDescent="0.25">
      <c r="A135" s="33">
        <v>44322</v>
      </c>
      <c r="B135" s="10">
        <v>1221</v>
      </c>
      <c r="C135" s="10">
        <v>1254</v>
      </c>
      <c r="D135" s="10">
        <v>1275</v>
      </c>
      <c r="E135" s="10">
        <v>1281</v>
      </c>
      <c r="F135" s="10">
        <v>1266</v>
      </c>
      <c r="G135" s="10">
        <v>1241</v>
      </c>
      <c r="H135" s="10">
        <v>673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10">
        <v>710</v>
      </c>
      <c r="W135" s="10">
        <v>1060</v>
      </c>
      <c r="X135" s="10">
        <v>1148</v>
      </c>
      <c r="Y135" s="10">
        <v>1212</v>
      </c>
      <c r="AB135" s="13">
        <f t="shared" si="16"/>
        <v>2</v>
      </c>
      <c r="AC135" s="5">
        <f t="shared" si="9"/>
        <v>2918</v>
      </c>
      <c r="AD135" s="5">
        <f t="shared" si="10"/>
        <v>9423</v>
      </c>
      <c r="AE135" s="5">
        <f t="shared" si="11"/>
        <v>12341</v>
      </c>
      <c r="AF135" s="12"/>
      <c r="AG135" s="12">
        <f t="shared" si="12"/>
        <v>5</v>
      </c>
      <c r="AH135" s="12">
        <f t="shared" si="13"/>
        <v>2021</v>
      </c>
      <c r="AI135" s="12"/>
      <c r="AJ135" s="5">
        <f t="shared" si="14"/>
        <v>1281</v>
      </c>
      <c r="AK135" s="12">
        <f t="shared" si="15"/>
        <v>4</v>
      </c>
    </row>
    <row r="136" spans="1:37" ht="15.75" x14ac:dyDescent="0.25">
      <c r="A136" s="33">
        <v>44323</v>
      </c>
      <c r="B136" s="10">
        <v>1242</v>
      </c>
      <c r="C136" s="10">
        <v>1298</v>
      </c>
      <c r="D136" s="10">
        <v>1313</v>
      </c>
      <c r="E136" s="10">
        <v>1323</v>
      </c>
      <c r="F136" s="10">
        <v>1322</v>
      </c>
      <c r="G136" s="10">
        <v>1274</v>
      </c>
      <c r="H136" s="10">
        <v>677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10">
        <v>683</v>
      </c>
      <c r="W136" s="10">
        <v>1044</v>
      </c>
      <c r="X136" s="10">
        <v>1154</v>
      </c>
      <c r="Y136" s="10">
        <v>1209</v>
      </c>
      <c r="AB136" s="13">
        <f t="shared" si="16"/>
        <v>2</v>
      </c>
      <c r="AC136" s="5">
        <f t="shared" si="9"/>
        <v>2881</v>
      </c>
      <c r="AD136" s="5">
        <f t="shared" si="10"/>
        <v>9658</v>
      </c>
      <c r="AE136" s="5">
        <f t="shared" si="11"/>
        <v>12539</v>
      </c>
      <c r="AF136" s="12"/>
      <c r="AG136" s="12">
        <f t="shared" si="12"/>
        <v>5</v>
      </c>
      <c r="AH136" s="12">
        <f t="shared" si="13"/>
        <v>2021</v>
      </c>
      <c r="AI136" s="12"/>
      <c r="AJ136" s="5">
        <f t="shared" si="14"/>
        <v>1323</v>
      </c>
      <c r="AK136" s="12">
        <f t="shared" si="15"/>
        <v>4</v>
      </c>
    </row>
    <row r="137" spans="1:37" ht="15.75" x14ac:dyDescent="0.25">
      <c r="A137" s="33">
        <v>44324</v>
      </c>
      <c r="B137" s="10">
        <v>1218</v>
      </c>
      <c r="C137" s="10">
        <v>1261</v>
      </c>
      <c r="D137" s="10">
        <v>1311</v>
      </c>
      <c r="E137" s="10">
        <v>1287</v>
      </c>
      <c r="F137" s="10">
        <v>1294</v>
      </c>
      <c r="G137" s="10">
        <v>1194</v>
      </c>
      <c r="H137" s="10">
        <v>581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10">
        <v>569</v>
      </c>
      <c r="W137" s="10">
        <v>1071</v>
      </c>
      <c r="X137" s="10">
        <v>1185</v>
      </c>
      <c r="Y137" s="10">
        <v>1217</v>
      </c>
      <c r="AB137" s="13">
        <f t="shared" si="16"/>
        <v>6</v>
      </c>
      <c r="AC137" s="5">
        <f t="shared" si="9"/>
        <v>2825</v>
      </c>
      <c r="AD137" s="5">
        <f t="shared" si="10"/>
        <v>9363</v>
      </c>
      <c r="AE137" s="5">
        <f t="shared" si="11"/>
        <v>12188</v>
      </c>
      <c r="AF137" s="12"/>
      <c r="AG137" s="12">
        <f t="shared" si="12"/>
        <v>5</v>
      </c>
      <c r="AH137" s="12">
        <f t="shared" si="13"/>
        <v>2021</v>
      </c>
      <c r="AI137" s="12"/>
      <c r="AJ137" s="5">
        <f t="shared" si="14"/>
        <v>1311</v>
      </c>
      <c r="AK137" s="12">
        <f t="shared" si="15"/>
        <v>3</v>
      </c>
    </row>
    <row r="138" spans="1:37" ht="15.75" x14ac:dyDescent="0.25">
      <c r="A138" s="33">
        <v>44325</v>
      </c>
      <c r="B138" s="10">
        <v>1211</v>
      </c>
      <c r="C138" s="10">
        <v>1244</v>
      </c>
      <c r="D138" s="10">
        <v>1265</v>
      </c>
      <c r="E138" s="10">
        <v>1260</v>
      </c>
      <c r="F138" s="10">
        <v>1244</v>
      </c>
      <c r="G138" s="10">
        <v>1133</v>
      </c>
      <c r="H138" s="10">
        <v>556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10">
        <v>552</v>
      </c>
      <c r="W138" s="10">
        <v>1035</v>
      </c>
      <c r="X138" s="10">
        <v>1099</v>
      </c>
      <c r="Y138" s="10">
        <v>1133</v>
      </c>
      <c r="AB138" s="13">
        <f t="shared" si="16"/>
        <v>6</v>
      </c>
      <c r="AC138" s="5">
        <f t="shared" ref="AC138:AC201" si="17">IF(AND(AB138&gt;1,AB138&lt;7),SUM(I138:X138),0)</f>
        <v>2686</v>
      </c>
      <c r="AD138" s="5">
        <f t="shared" ref="AD138:AD201" si="18">SUM(B138:Y138)-AC138</f>
        <v>9046</v>
      </c>
      <c r="AE138" s="5">
        <f t="shared" ref="AE138:AE201" si="19">SUM(B138:Y138)</f>
        <v>11732</v>
      </c>
      <c r="AF138" s="12"/>
      <c r="AG138" s="12">
        <f t="shared" ref="AG138:AG201" si="20">MONTH(A138)</f>
        <v>5</v>
      </c>
      <c r="AH138" s="12">
        <f t="shared" ref="AH138:AH201" si="21">YEAR(A138)</f>
        <v>2021</v>
      </c>
      <c r="AI138" s="12"/>
      <c r="AJ138" s="5">
        <f t="shared" ref="AJ138:AJ201" si="22">MAX(B138:Y138)</f>
        <v>1265</v>
      </c>
      <c r="AK138" s="12">
        <f t="shared" ref="AK138:AK201" si="23">INDEX($B$8:$Y$8,MATCH(AJ138,B138:Y138,0))</f>
        <v>3</v>
      </c>
    </row>
    <row r="139" spans="1:37" ht="15.75" x14ac:dyDescent="0.25">
      <c r="A139" s="33">
        <v>44326</v>
      </c>
      <c r="B139" s="10">
        <v>1178</v>
      </c>
      <c r="C139" s="10">
        <v>1204</v>
      </c>
      <c r="D139" s="10">
        <v>1225</v>
      </c>
      <c r="E139" s="10">
        <v>1233</v>
      </c>
      <c r="F139" s="10">
        <v>1242</v>
      </c>
      <c r="G139" s="10">
        <v>1177</v>
      </c>
      <c r="H139" s="10">
        <v>663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10">
        <v>691</v>
      </c>
      <c r="W139" s="10">
        <v>1043</v>
      </c>
      <c r="X139" s="10">
        <v>1112</v>
      </c>
      <c r="Y139" s="10">
        <v>1160</v>
      </c>
      <c r="AB139" s="13">
        <f t="shared" si="16"/>
        <v>1</v>
      </c>
      <c r="AC139" s="5">
        <f t="shared" si="17"/>
        <v>0</v>
      </c>
      <c r="AD139" s="5">
        <f t="shared" si="18"/>
        <v>11928</v>
      </c>
      <c r="AE139" s="5">
        <f t="shared" si="19"/>
        <v>11928</v>
      </c>
      <c r="AF139" s="12"/>
      <c r="AG139" s="12">
        <f t="shared" si="20"/>
        <v>5</v>
      </c>
      <c r="AH139" s="12">
        <f t="shared" si="21"/>
        <v>2021</v>
      </c>
      <c r="AI139" s="12"/>
      <c r="AJ139" s="5">
        <f t="shared" si="22"/>
        <v>1242</v>
      </c>
      <c r="AK139" s="12">
        <f t="shared" si="23"/>
        <v>5</v>
      </c>
    </row>
    <row r="140" spans="1:37" ht="15.75" x14ac:dyDescent="0.25">
      <c r="A140" s="33">
        <v>44327</v>
      </c>
      <c r="B140" s="10">
        <v>1174</v>
      </c>
      <c r="C140" s="10">
        <v>1208</v>
      </c>
      <c r="D140" s="10">
        <v>1228</v>
      </c>
      <c r="E140" s="10">
        <v>1223</v>
      </c>
      <c r="F140" s="10">
        <v>1226</v>
      </c>
      <c r="G140" s="10">
        <v>1211</v>
      </c>
      <c r="H140" s="10">
        <v>665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10">
        <v>726</v>
      </c>
      <c r="W140" s="10">
        <v>1057</v>
      </c>
      <c r="X140" s="10">
        <v>1153</v>
      </c>
      <c r="Y140" s="10">
        <v>1192</v>
      </c>
      <c r="AB140" s="13">
        <f t="shared" si="16"/>
        <v>4</v>
      </c>
      <c r="AC140" s="5">
        <f t="shared" si="17"/>
        <v>2936</v>
      </c>
      <c r="AD140" s="5">
        <f t="shared" si="18"/>
        <v>9127</v>
      </c>
      <c r="AE140" s="5">
        <f t="shared" si="19"/>
        <v>12063</v>
      </c>
      <c r="AF140" s="12"/>
      <c r="AG140" s="12">
        <f t="shared" si="20"/>
        <v>5</v>
      </c>
      <c r="AH140" s="12">
        <f t="shared" si="21"/>
        <v>2021</v>
      </c>
      <c r="AI140" s="12"/>
      <c r="AJ140" s="5">
        <f t="shared" si="22"/>
        <v>1228</v>
      </c>
      <c r="AK140" s="12">
        <f t="shared" si="23"/>
        <v>3</v>
      </c>
    </row>
    <row r="141" spans="1:37" ht="15.75" x14ac:dyDescent="0.25">
      <c r="A141" s="33">
        <v>44328</v>
      </c>
      <c r="B141" s="10">
        <v>1219</v>
      </c>
      <c r="C141" s="10">
        <v>1224</v>
      </c>
      <c r="D141" s="10">
        <v>1275</v>
      </c>
      <c r="E141" s="10">
        <v>1256</v>
      </c>
      <c r="F141" s="10">
        <v>1271</v>
      </c>
      <c r="G141" s="10">
        <v>1217</v>
      </c>
      <c r="H141" s="10">
        <v>674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10">
        <v>705</v>
      </c>
      <c r="W141" s="10">
        <v>1059</v>
      </c>
      <c r="X141" s="10">
        <v>1152</v>
      </c>
      <c r="Y141" s="10">
        <v>1193</v>
      </c>
      <c r="AB141" s="13">
        <f t="shared" si="16"/>
        <v>7</v>
      </c>
      <c r="AC141" s="5">
        <f t="shared" si="17"/>
        <v>0</v>
      </c>
      <c r="AD141" s="5">
        <f t="shared" si="18"/>
        <v>12245</v>
      </c>
      <c r="AE141" s="5">
        <f t="shared" si="19"/>
        <v>12245</v>
      </c>
      <c r="AF141" s="12"/>
      <c r="AG141" s="12">
        <f t="shared" si="20"/>
        <v>5</v>
      </c>
      <c r="AH141" s="12">
        <f t="shared" si="21"/>
        <v>2021</v>
      </c>
      <c r="AI141" s="12"/>
      <c r="AJ141" s="5">
        <f t="shared" si="22"/>
        <v>1275</v>
      </c>
      <c r="AK141" s="12">
        <f t="shared" si="23"/>
        <v>3</v>
      </c>
    </row>
    <row r="142" spans="1:37" ht="15.75" x14ac:dyDescent="0.25">
      <c r="A142" s="33">
        <v>44329</v>
      </c>
      <c r="B142" s="10">
        <v>1229</v>
      </c>
      <c r="C142" s="10">
        <v>1225</v>
      </c>
      <c r="D142" s="10">
        <v>1278</v>
      </c>
      <c r="E142" s="10">
        <v>1279</v>
      </c>
      <c r="F142" s="10">
        <v>1286</v>
      </c>
      <c r="G142" s="10">
        <v>1248</v>
      </c>
      <c r="H142" s="10">
        <v>671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10">
        <v>676</v>
      </c>
      <c r="W142" s="10">
        <v>1010</v>
      </c>
      <c r="X142" s="10">
        <v>1096</v>
      </c>
      <c r="Y142" s="10">
        <v>1123</v>
      </c>
      <c r="AB142" s="13">
        <f t="shared" si="16"/>
        <v>3</v>
      </c>
      <c r="AC142" s="5">
        <f t="shared" si="17"/>
        <v>2782</v>
      </c>
      <c r="AD142" s="5">
        <f t="shared" si="18"/>
        <v>9339</v>
      </c>
      <c r="AE142" s="5">
        <f t="shared" si="19"/>
        <v>12121</v>
      </c>
      <c r="AF142" s="12"/>
      <c r="AG142" s="12">
        <f t="shared" si="20"/>
        <v>5</v>
      </c>
      <c r="AH142" s="12">
        <f t="shared" si="21"/>
        <v>2021</v>
      </c>
      <c r="AI142" s="12"/>
      <c r="AJ142" s="5">
        <f t="shared" si="22"/>
        <v>1286</v>
      </c>
      <c r="AK142" s="12">
        <f t="shared" si="23"/>
        <v>5</v>
      </c>
    </row>
    <row r="143" spans="1:37" ht="15.75" x14ac:dyDescent="0.25">
      <c r="A143" s="33">
        <v>44330</v>
      </c>
      <c r="B143" s="10">
        <v>1442</v>
      </c>
      <c r="C143" s="10">
        <v>1485</v>
      </c>
      <c r="D143" s="10">
        <v>1517</v>
      </c>
      <c r="E143" s="10">
        <v>1511</v>
      </c>
      <c r="F143" s="10">
        <v>1502</v>
      </c>
      <c r="G143" s="10">
        <v>1418</v>
      </c>
      <c r="H143" s="10">
        <v>764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10">
        <v>779</v>
      </c>
      <c r="W143" s="10">
        <v>1178</v>
      </c>
      <c r="X143" s="10">
        <v>1316</v>
      </c>
      <c r="Y143" s="10">
        <v>1357</v>
      </c>
      <c r="AB143" s="13">
        <f t="shared" si="16"/>
        <v>6</v>
      </c>
      <c r="AC143" s="5">
        <f t="shared" si="17"/>
        <v>3273</v>
      </c>
      <c r="AD143" s="5">
        <f t="shared" si="18"/>
        <v>10996</v>
      </c>
      <c r="AE143" s="5">
        <f t="shared" si="19"/>
        <v>14269</v>
      </c>
      <c r="AF143" s="12"/>
      <c r="AG143" s="12">
        <f t="shared" si="20"/>
        <v>5</v>
      </c>
      <c r="AH143" s="12">
        <f t="shared" si="21"/>
        <v>2021</v>
      </c>
      <c r="AI143" s="12"/>
      <c r="AJ143" s="5">
        <f t="shared" si="22"/>
        <v>1517</v>
      </c>
      <c r="AK143" s="12">
        <f t="shared" si="23"/>
        <v>3</v>
      </c>
    </row>
    <row r="144" spans="1:37" ht="15.75" x14ac:dyDescent="0.25">
      <c r="A144" s="33">
        <v>44331</v>
      </c>
      <c r="B144" s="10">
        <v>1386</v>
      </c>
      <c r="C144" s="10">
        <v>1445</v>
      </c>
      <c r="D144" s="10">
        <v>1436</v>
      </c>
      <c r="E144" s="10">
        <v>1444</v>
      </c>
      <c r="F144" s="10">
        <v>1418</v>
      </c>
      <c r="G144" s="10">
        <v>1318</v>
      </c>
      <c r="H144" s="10">
        <v>648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10">
        <v>600</v>
      </c>
      <c r="W144" s="10">
        <v>1157</v>
      </c>
      <c r="X144" s="10">
        <v>1268</v>
      </c>
      <c r="Y144" s="10">
        <v>1398</v>
      </c>
      <c r="AB144" s="13">
        <f t="shared" si="16"/>
        <v>6</v>
      </c>
      <c r="AC144" s="5">
        <f t="shared" si="17"/>
        <v>3025</v>
      </c>
      <c r="AD144" s="5">
        <f t="shared" si="18"/>
        <v>10493</v>
      </c>
      <c r="AE144" s="5">
        <f t="shared" si="19"/>
        <v>13518</v>
      </c>
      <c r="AF144" s="12"/>
      <c r="AG144" s="12">
        <f t="shared" si="20"/>
        <v>5</v>
      </c>
      <c r="AH144" s="12">
        <f t="shared" si="21"/>
        <v>2021</v>
      </c>
      <c r="AI144" s="12"/>
      <c r="AJ144" s="5">
        <f t="shared" si="22"/>
        <v>1445</v>
      </c>
      <c r="AK144" s="12">
        <f t="shared" si="23"/>
        <v>2</v>
      </c>
    </row>
    <row r="145" spans="1:37" ht="15.75" x14ac:dyDescent="0.25">
      <c r="A145" s="33">
        <v>44332</v>
      </c>
      <c r="B145" s="10">
        <v>1423</v>
      </c>
      <c r="C145" s="10">
        <v>1436</v>
      </c>
      <c r="D145" s="10">
        <v>1423</v>
      </c>
      <c r="E145" s="10">
        <v>1422</v>
      </c>
      <c r="F145" s="10">
        <v>1361</v>
      </c>
      <c r="G145" s="10">
        <v>1236</v>
      </c>
      <c r="H145" s="10">
        <v>602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10">
        <v>641</v>
      </c>
      <c r="W145" s="10">
        <v>1194</v>
      </c>
      <c r="X145" s="10">
        <v>1296</v>
      </c>
      <c r="Y145" s="10">
        <v>1387</v>
      </c>
      <c r="AB145" s="13">
        <f t="shared" si="16"/>
        <v>1</v>
      </c>
      <c r="AC145" s="5">
        <f t="shared" si="17"/>
        <v>0</v>
      </c>
      <c r="AD145" s="5">
        <f t="shared" si="18"/>
        <v>13421</v>
      </c>
      <c r="AE145" s="5">
        <f t="shared" si="19"/>
        <v>13421</v>
      </c>
      <c r="AF145" s="12"/>
      <c r="AG145" s="12">
        <f t="shared" si="20"/>
        <v>5</v>
      </c>
      <c r="AH145" s="12">
        <f t="shared" si="21"/>
        <v>2021</v>
      </c>
      <c r="AI145" s="12"/>
      <c r="AJ145" s="5">
        <f t="shared" si="22"/>
        <v>1436</v>
      </c>
      <c r="AK145" s="12">
        <f t="shared" si="23"/>
        <v>2</v>
      </c>
    </row>
    <row r="146" spans="1:37" ht="15.75" x14ac:dyDescent="0.25">
      <c r="A146" s="33">
        <v>44333</v>
      </c>
      <c r="B146" s="10">
        <v>1131</v>
      </c>
      <c r="C146" s="10">
        <v>1150</v>
      </c>
      <c r="D146" s="10">
        <v>1141</v>
      </c>
      <c r="E146" s="10">
        <v>1140</v>
      </c>
      <c r="F146" s="10">
        <v>1194</v>
      </c>
      <c r="G146" s="10">
        <v>1143</v>
      </c>
      <c r="H146" s="10">
        <v>641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10">
        <v>684</v>
      </c>
      <c r="W146" s="10">
        <v>1026</v>
      </c>
      <c r="X146" s="10">
        <v>1088</v>
      </c>
      <c r="Y146" s="10">
        <v>1087</v>
      </c>
      <c r="AB146" s="13">
        <f t="shared" si="16"/>
        <v>3</v>
      </c>
      <c r="AC146" s="5">
        <f t="shared" si="17"/>
        <v>2798</v>
      </c>
      <c r="AD146" s="5">
        <f t="shared" si="18"/>
        <v>8627</v>
      </c>
      <c r="AE146" s="5">
        <f t="shared" si="19"/>
        <v>11425</v>
      </c>
      <c r="AF146" s="12"/>
      <c r="AG146" s="12">
        <f t="shared" si="20"/>
        <v>5</v>
      </c>
      <c r="AH146" s="12">
        <f t="shared" si="21"/>
        <v>2021</v>
      </c>
      <c r="AI146" s="12"/>
      <c r="AJ146" s="5">
        <f t="shared" si="22"/>
        <v>1194</v>
      </c>
      <c r="AK146" s="12">
        <f t="shared" si="23"/>
        <v>5</v>
      </c>
    </row>
    <row r="147" spans="1:37" ht="15.75" x14ac:dyDescent="0.25">
      <c r="A147" s="33">
        <v>44334</v>
      </c>
      <c r="B147" s="10">
        <v>1107</v>
      </c>
      <c r="C147" s="10">
        <v>1128</v>
      </c>
      <c r="D147" s="10">
        <v>1153</v>
      </c>
      <c r="E147" s="10">
        <v>1143</v>
      </c>
      <c r="F147" s="10">
        <v>1139</v>
      </c>
      <c r="G147" s="10">
        <v>1096</v>
      </c>
      <c r="H147" s="10">
        <v>615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10">
        <v>688</v>
      </c>
      <c r="W147" s="10">
        <v>1028</v>
      </c>
      <c r="X147" s="10">
        <v>1123</v>
      </c>
      <c r="Y147" s="10">
        <v>1134</v>
      </c>
      <c r="AB147" s="13">
        <f t="shared" si="16"/>
        <v>7</v>
      </c>
      <c r="AC147" s="5">
        <f t="shared" si="17"/>
        <v>0</v>
      </c>
      <c r="AD147" s="5">
        <f t="shared" si="18"/>
        <v>11354</v>
      </c>
      <c r="AE147" s="5">
        <f t="shared" si="19"/>
        <v>11354</v>
      </c>
      <c r="AF147" s="12"/>
      <c r="AG147" s="12">
        <f t="shared" si="20"/>
        <v>5</v>
      </c>
      <c r="AH147" s="12">
        <f t="shared" si="21"/>
        <v>2021</v>
      </c>
      <c r="AI147" s="12"/>
      <c r="AJ147" s="5">
        <f t="shared" si="22"/>
        <v>1153</v>
      </c>
      <c r="AK147" s="12">
        <f t="shared" si="23"/>
        <v>3</v>
      </c>
    </row>
    <row r="148" spans="1:37" ht="15.75" x14ac:dyDescent="0.25">
      <c r="A148" s="33">
        <v>44335</v>
      </c>
      <c r="B148" s="10">
        <v>1174</v>
      </c>
      <c r="C148" s="10">
        <v>1177</v>
      </c>
      <c r="D148" s="10">
        <v>1198</v>
      </c>
      <c r="E148" s="10">
        <v>1180</v>
      </c>
      <c r="F148" s="10">
        <v>1182</v>
      </c>
      <c r="G148" s="10">
        <v>1176</v>
      </c>
      <c r="H148" s="10">
        <v>638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10">
        <v>713</v>
      </c>
      <c r="W148" s="10">
        <v>1048</v>
      </c>
      <c r="X148" s="10">
        <v>1157</v>
      </c>
      <c r="Y148" s="10">
        <v>1177</v>
      </c>
      <c r="AB148" s="13">
        <f t="shared" si="16"/>
        <v>4</v>
      </c>
      <c r="AC148" s="5">
        <f t="shared" si="17"/>
        <v>2918</v>
      </c>
      <c r="AD148" s="5">
        <f t="shared" si="18"/>
        <v>8902</v>
      </c>
      <c r="AE148" s="5">
        <f t="shared" si="19"/>
        <v>11820</v>
      </c>
      <c r="AF148" s="12"/>
      <c r="AG148" s="12">
        <f t="shared" si="20"/>
        <v>5</v>
      </c>
      <c r="AH148" s="12">
        <f t="shared" si="21"/>
        <v>2021</v>
      </c>
      <c r="AI148" s="12"/>
      <c r="AJ148" s="5">
        <f t="shared" si="22"/>
        <v>1198</v>
      </c>
      <c r="AK148" s="12">
        <f t="shared" si="23"/>
        <v>3</v>
      </c>
    </row>
    <row r="149" spans="1:37" ht="15.75" x14ac:dyDescent="0.25">
      <c r="A149" s="33">
        <v>44336</v>
      </c>
      <c r="B149" s="10">
        <v>1187</v>
      </c>
      <c r="C149" s="10">
        <v>1215</v>
      </c>
      <c r="D149" s="10">
        <v>1214</v>
      </c>
      <c r="E149" s="10">
        <v>1239</v>
      </c>
      <c r="F149" s="10">
        <v>1220</v>
      </c>
      <c r="G149" s="10">
        <v>1157</v>
      </c>
      <c r="H149" s="10">
        <v>647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10">
        <v>711</v>
      </c>
      <c r="W149" s="10">
        <v>1073</v>
      </c>
      <c r="X149" s="10">
        <v>1151</v>
      </c>
      <c r="Y149" s="10">
        <v>1142</v>
      </c>
      <c r="AB149" s="13">
        <f t="shared" si="16"/>
        <v>3</v>
      </c>
      <c r="AC149" s="5">
        <f t="shared" si="17"/>
        <v>2935</v>
      </c>
      <c r="AD149" s="5">
        <f t="shared" si="18"/>
        <v>9021</v>
      </c>
      <c r="AE149" s="5">
        <f t="shared" si="19"/>
        <v>11956</v>
      </c>
      <c r="AF149" s="12"/>
      <c r="AG149" s="12">
        <f t="shared" si="20"/>
        <v>5</v>
      </c>
      <c r="AH149" s="12">
        <f t="shared" si="21"/>
        <v>2021</v>
      </c>
      <c r="AI149" s="12"/>
      <c r="AJ149" s="5">
        <f t="shared" si="22"/>
        <v>1239</v>
      </c>
      <c r="AK149" s="12">
        <f t="shared" si="23"/>
        <v>4</v>
      </c>
    </row>
    <row r="150" spans="1:37" ht="15.75" x14ac:dyDescent="0.25">
      <c r="A150" s="33">
        <v>44337</v>
      </c>
      <c r="B150" s="10">
        <v>1141</v>
      </c>
      <c r="C150" s="10">
        <v>1165</v>
      </c>
      <c r="D150" s="10">
        <v>1179</v>
      </c>
      <c r="E150" s="10">
        <v>1175</v>
      </c>
      <c r="F150" s="10">
        <v>1171</v>
      </c>
      <c r="G150" s="10">
        <v>1144</v>
      </c>
      <c r="H150" s="10">
        <v>642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10">
        <v>696</v>
      </c>
      <c r="W150" s="10">
        <v>1065</v>
      </c>
      <c r="X150" s="10">
        <v>1146</v>
      </c>
      <c r="Y150" s="10">
        <v>1163</v>
      </c>
      <c r="AB150" s="13">
        <f t="shared" si="16"/>
        <v>6</v>
      </c>
      <c r="AC150" s="5">
        <f t="shared" si="17"/>
        <v>2907</v>
      </c>
      <c r="AD150" s="5">
        <f t="shared" si="18"/>
        <v>8780</v>
      </c>
      <c r="AE150" s="5">
        <f t="shared" si="19"/>
        <v>11687</v>
      </c>
      <c r="AF150" s="12"/>
      <c r="AG150" s="12">
        <f t="shared" si="20"/>
        <v>5</v>
      </c>
      <c r="AH150" s="12">
        <f t="shared" si="21"/>
        <v>2021</v>
      </c>
      <c r="AI150" s="12"/>
      <c r="AJ150" s="5">
        <f t="shared" si="22"/>
        <v>1179</v>
      </c>
      <c r="AK150" s="12">
        <f t="shared" si="23"/>
        <v>3</v>
      </c>
    </row>
    <row r="151" spans="1:37" ht="15.75" x14ac:dyDescent="0.25">
      <c r="A151" s="33">
        <v>44338</v>
      </c>
      <c r="B151" s="10">
        <v>1190</v>
      </c>
      <c r="C151" s="10">
        <v>1199</v>
      </c>
      <c r="D151" s="10">
        <v>1175</v>
      </c>
      <c r="E151" s="10">
        <v>1198</v>
      </c>
      <c r="F151" s="10">
        <v>1149</v>
      </c>
      <c r="G151" s="10">
        <v>1058</v>
      </c>
      <c r="H151" s="10">
        <v>533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10">
        <v>556</v>
      </c>
      <c r="W151" s="10">
        <v>1073</v>
      </c>
      <c r="X151" s="10">
        <v>1140</v>
      </c>
      <c r="Y151" s="10">
        <v>1162</v>
      </c>
      <c r="AB151" s="13">
        <f t="shared" si="16"/>
        <v>6</v>
      </c>
      <c r="AC151" s="5">
        <f t="shared" si="17"/>
        <v>2769</v>
      </c>
      <c r="AD151" s="5">
        <f t="shared" si="18"/>
        <v>8664</v>
      </c>
      <c r="AE151" s="5">
        <f t="shared" si="19"/>
        <v>11433</v>
      </c>
      <c r="AF151" s="12"/>
      <c r="AG151" s="12">
        <f t="shared" si="20"/>
        <v>5</v>
      </c>
      <c r="AH151" s="12">
        <f t="shared" si="21"/>
        <v>2021</v>
      </c>
      <c r="AI151" s="12"/>
      <c r="AJ151" s="5">
        <f t="shared" si="22"/>
        <v>1199</v>
      </c>
      <c r="AK151" s="12">
        <f t="shared" si="23"/>
        <v>2</v>
      </c>
    </row>
    <row r="152" spans="1:37" ht="15.75" x14ac:dyDescent="0.25">
      <c r="A152" s="33">
        <v>44339</v>
      </c>
      <c r="B152" s="10">
        <v>1181</v>
      </c>
      <c r="C152" s="10">
        <v>1185</v>
      </c>
      <c r="D152" s="10">
        <v>1206</v>
      </c>
      <c r="E152" s="10">
        <v>1175</v>
      </c>
      <c r="F152" s="10">
        <v>1158</v>
      </c>
      <c r="G152" s="10">
        <v>1050</v>
      </c>
      <c r="H152" s="10">
        <v>520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10">
        <v>569</v>
      </c>
      <c r="W152" s="10">
        <v>1083</v>
      </c>
      <c r="X152" s="10">
        <v>1142</v>
      </c>
      <c r="Y152" s="10">
        <v>1159</v>
      </c>
      <c r="AB152" s="13">
        <f t="shared" si="16"/>
        <v>4</v>
      </c>
      <c r="AC152" s="5">
        <f t="shared" si="17"/>
        <v>2794</v>
      </c>
      <c r="AD152" s="5">
        <f t="shared" si="18"/>
        <v>8634</v>
      </c>
      <c r="AE152" s="5">
        <f t="shared" si="19"/>
        <v>11428</v>
      </c>
      <c r="AF152" s="12"/>
      <c r="AG152" s="12">
        <f t="shared" si="20"/>
        <v>5</v>
      </c>
      <c r="AH152" s="12">
        <f t="shared" si="21"/>
        <v>2021</v>
      </c>
      <c r="AI152" s="12"/>
      <c r="AJ152" s="5">
        <f t="shared" si="22"/>
        <v>1206</v>
      </c>
      <c r="AK152" s="12">
        <f t="shared" si="23"/>
        <v>3</v>
      </c>
    </row>
    <row r="153" spans="1:37" ht="15.75" x14ac:dyDescent="0.25">
      <c r="A153" s="33">
        <v>44340</v>
      </c>
      <c r="B153" s="10">
        <v>1152</v>
      </c>
      <c r="C153" s="10">
        <v>1159</v>
      </c>
      <c r="D153" s="10">
        <v>1219</v>
      </c>
      <c r="E153" s="10">
        <v>1222</v>
      </c>
      <c r="F153" s="10">
        <v>1241</v>
      </c>
      <c r="G153" s="10">
        <v>1217</v>
      </c>
      <c r="H153" s="10">
        <v>683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10">
        <v>727</v>
      </c>
      <c r="W153" s="10">
        <v>1091</v>
      </c>
      <c r="X153" s="10">
        <v>1142</v>
      </c>
      <c r="Y153" s="10">
        <v>1150</v>
      </c>
      <c r="AB153" s="13">
        <f t="shared" si="16"/>
        <v>3</v>
      </c>
      <c r="AC153" s="5">
        <f t="shared" si="17"/>
        <v>2960</v>
      </c>
      <c r="AD153" s="5">
        <f t="shared" si="18"/>
        <v>9043</v>
      </c>
      <c r="AE153" s="5">
        <f t="shared" si="19"/>
        <v>12003</v>
      </c>
      <c r="AF153" s="12"/>
      <c r="AG153" s="12">
        <f t="shared" si="20"/>
        <v>5</v>
      </c>
      <c r="AH153" s="12">
        <f t="shared" si="21"/>
        <v>2021</v>
      </c>
      <c r="AI153" s="12"/>
      <c r="AJ153" s="5">
        <f t="shared" si="22"/>
        <v>1241</v>
      </c>
      <c r="AK153" s="12">
        <f t="shared" si="23"/>
        <v>5</v>
      </c>
    </row>
    <row r="154" spans="1:37" ht="15.75" x14ac:dyDescent="0.25">
      <c r="A154" s="33">
        <v>44341</v>
      </c>
      <c r="B154" s="10">
        <v>1170</v>
      </c>
      <c r="C154" s="10">
        <v>1193</v>
      </c>
      <c r="D154" s="10">
        <v>1195</v>
      </c>
      <c r="E154" s="10">
        <v>1181</v>
      </c>
      <c r="F154" s="10">
        <v>1204</v>
      </c>
      <c r="G154" s="10">
        <v>1154</v>
      </c>
      <c r="H154" s="10">
        <v>657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10">
        <v>718</v>
      </c>
      <c r="W154" s="10">
        <v>1085</v>
      </c>
      <c r="X154" s="10">
        <v>1125</v>
      </c>
      <c r="Y154" s="10">
        <v>1171</v>
      </c>
      <c r="AB154" s="13">
        <f t="shared" si="16"/>
        <v>7</v>
      </c>
      <c r="AC154" s="5">
        <f t="shared" si="17"/>
        <v>0</v>
      </c>
      <c r="AD154" s="5">
        <f t="shared" si="18"/>
        <v>11853</v>
      </c>
      <c r="AE154" s="5">
        <f t="shared" si="19"/>
        <v>11853</v>
      </c>
      <c r="AF154" s="12"/>
      <c r="AG154" s="12">
        <f t="shared" si="20"/>
        <v>5</v>
      </c>
      <c r="AH154" s="12">
        <f t="shared" si="21"/>
        <v>2021</v>
      </c>
      <c r="AI154" s="12"/>
      <c r="AJ154" s="5">
        <f t="shared" si="22"/>
        <v>1204</v>
      </c>
      <c r="AK154" s="12">
        <f t="shared" si="23"/>
        <v>5</v>
      </c>
    </row>
    <row r="155" spans="1:37" ht="15.75" x14ac:dyDescent="0.25">
      <c r="A155" s="33">
        <v>44342</v>
      </c>
      <c r="B155" s="10">
        <v>1180</v>
      </c>
      <c r="C155" s="10">
        <v>1206</v>
      </c>
      <c r="D155" s="10">
        <v>1224</v>
      </c>
      <c r="E155" s="10">
        <v>1215</v>
      </c>
      <c r="F155" s="10">
        <v>1220</v>
      </c>
      <c r="G155" s="10">
        <v>1184</v>
      </c>
      <c r="H155" s="10">
        <v>670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10">
        <v>801</v>
      </c>
      <c r="W155" s="10">
        <v>1199</v>
      </c>
      <c r="X155" s="10">
        <v>1268</v>
      </c>
      <c r="Y155" s="10">
        <v>1317</v>
      </c>
      <c r="AB155" s="13">
        <f t="shared" ref="AB155:AB218" si="24">WEEKDAY(B155,2)</f>
        <v>3</v>
      </c>
      <c r="AC155" s="5">
        <f t="shared" si="17"/>
        <v>3268</v>
      </c>
      <c r="AD155" s="5">
        <f t="shared" si="18"/>
        <v>9216</v>
      </c>
      <c r="AE155" s="5">
        <f t="shared" si="19"/>
        <v>12484</v>
      </c>
      <c r="AF155" s="12"/>
      <c r="AG155" s="12">
        <f t="shared" si="20"/>
        <v>5</v>
      </c>
      <c r="AH155" s="12">
        <f t="shared" si="21"/>
        <v>2021</v>
      </c>
      <c r="AI155" s="12"/>
      <c r="AJ155" s="5">
        <f t="shared" si="22"/>
        <v>1317</v>
      </c>
      <c r="AK155" s="12">
        <f t="shared" si="23"/>
        <v>24</v>
      </c>
    </row>
    <row r="156" spans="1:37" ht="15.75" x14ac:dyDescent="0.25">
      <c r="A156" s="33">
        <v>44343</v>
      </c>
      <c r="B156" s="10">
        <v>1323</v>
      </c>
      <c r="C156" s="10">
        <v>1341</v>
      </c>
      <c r="D156" s="10">
        <v>1368</v>
      </c>
      <c r="E156" s="10">
        <v>-816</v>
      </c>
      <c r="F156" s="10">
        <v>1319</v>
      </c>
      <c r="G156" s="10">
        <v>1278</v>
      </c>
      <c r="H156" s="10">
        <v>709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10">
        <v>744</v>
      </c>
      <c r="W156" s="10">
        <v>1118</v>
      </c>
      <c r="X156" s="10">
        <v>1206</v>
      </c>
      <c r="Y156" s="10">
        <v>1223</v>
      </c>
      <c r="AB156" s="13">
        <f t="shared" si="24"/>
        <v>6</v>
      </c>
      <c r="AC156" s="5">
        <f t="shared" si="17"/>
        <v>3068</v>
      </c>
      <c r="AD156" s="5">
        <f t="shared" si="18"/>
        <v>7745</v>
      </c>
      <c r="AE156" s="5">
        <f t="shared" si="19"/>
        <v>10813</v>
      </c>
      <c r="AF156" s="12"/>
      <c r="AG156" s="12">
        <f t="shared" si="20"/>
        <v>5</v>
      </c>
      <c r="AH156" s="12">
        <f t="shared" si="21"/>
        <v>2021</v>
      </c>
      <c r="AI156" s="12"/>
      <c r="AJ156" s="5">
        <f t="shared" si="22"/>
        <v>1368</v>
      </c>
      <c r="AK156" s="12">
        <f t="shared" si="23"/>
        <v>3</v>
      </c>
    </row>
    <row r="157" spans="1:37" ht="15.75" x14ac:dyDescent="0.25">
      <c r="A157" s="33">
        <v>44344</v>
      </c>
      <c r="B157" s="10">
        <v>1210</v>
      </c>
      <c r="C157" s="10">
        <v>1218</v>
      </c>
      <c r="D157" s="10">
        <v>1235</v>
      </c>
      <c r="E157" s="10">
        <v>1204</v>
      </c>
      <c r="F157" s="10">
        <v>1205</v>
      </c>
      <c r="G157" s="10">
        <v>1150</v>
      </c>
      <c r="H157" s="10">
        <v>643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10">
        <v>723</v>
      </c>
      <c r="W157" s="10">
        <v>1111</v>
      </c>
      <c r="X157" s="10">
        <v>1230</v>
      </c>
      <c r="Y157" s="10">
        <v>1250</v>
      </c>
      <c r="AB157" s="13">
        <v>8</v>
      </c>
      <c r="AC157" s="5">
        <f t="shared" si="17"/>
        <v>0</v>
      </c>
      <c r="AD157" s="5">
        <f t="shared" si="18"/>
        <v>12179</v>
      </c>
      <c r="AE157" s="5">
        <f t="shared" si="19"/>
        <v>12179</v>
      </c>
      <c r="AF157" s="12"/>
      <c r="AG157" s="12">
        <f t="shared" si="20"/>
        <v>5</v>
      </c>
      <c r="AH157" s="12">
        <f t="shared" si="21"/>
        <v>2021</v>
      </c>
      <c r="AI157" s="12"/>
      <c r="AJ157" s="5">
        <f t="shared" si="22"/>
        <v>1250</v>
      </c>
      <c r="AK157" s="12">
        <f t="shared" si="23"/>
        <v>24</v>
      </c>
    </row>
    <row r="158" spans="1:37" ht="15.75" x14ac:dyDescent="0.25">
      <c r="A158" s="33">
        <v>44345</v>
      </c>
      <c r="B158" s="10">
        <v>1266</v>
      </c>
      <c r="C158" s="10">
        <v>1263</v>
      </c>
      <c r="D158" s="10">
        <v>1296</v>
      </c>
      <c r="E158" s="10">
        <v>1286</v>
      </c>
      <c r="F158" s="10">
        <v>1257</v>
      </c>
      <c r="G158" s="10">
        <v>1176</v>
      </c>
      <c r="H158" s="10">
        <v>587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10">
        <v>593</v>
      </c>
      <c r="W158" s="10">
        <v>1151</v>
      </c>
      <c r="X158" s="10">
        <v>1279</v>
      </c>
      <c r="Y158" s="10">
        <v>1324</v>
      </c>
      <c r="AB158" s="13">
        <f t="shared" si="24"/>
        <v>5</v>
      </c>
      <c r="AC158" s="5">
        <f t="shared" si="17"/>
        <v>3023</v>
      </c>
      <c r="AD158" s="5">
        <f t="shared" si="18"/>
        <v>9455</v>
      </c>
      <c r="AE158" s="5">
        <f t="shared" si="19"/>
        <v>12478</v>
      </c>
      <c r="AF158" s="12"/>
      <c r="AG158" s="12">
        <f t="shared" si="20"/>
        <v>5</v>
      </c>
      <c r="AH158" s="12">
        <f t="shared" si="21"/>
        <v>2021</v>
      </c>
      <c r="AI158" s="12"/>
      <c r="AJ158" s="5">
        <f t="shared" si="22"/>
        <v>1324</v>
      </c>
      <c r="AK158" s="12">
        <f t="shared" si="23"/>
        <v>24</v>
      </c>
    </row>
    <row r="159" spans="1:37" ht="15.75" x14ac:dyDescent="0.25">
      <c r="A159" s="33">
        <v>44346</v>
      </c>
      <c r="B159" s="10">
        <v>1284</v>
      </c>
      <c r="C159" s="10">
        <v>1325</v>
      </c>
      <c r="D159" s="10">
        <v>1345</v>
      </c>
      <c r="E159" s="10">
        <v>1348</v>
      </c>
      <c r="F159" s="10">
        <v>1310</v>
      </c>
      <c r="G159" s="10">
        <v>1183</v>
      </c>
      <c r="H159" s="10">
        <v>583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10">
        <v>615</v>
      </c>
      <c r="W159" s="10">
        <v>1150</v>
      </c>
      <c r="X159" s="10">
        <v>1263</v>
      </c>
      <c r="Y159" s="10">
        <v>1314</v>
      </c>
      <c r="AB159" s="13">
        <f t="shared" si="24"/>
        <v>2</v>
      </c>
      <c r="AC159" s="5">
        <f t="shared" si="17"/>
        <v>3028</v>
      </c>
      <c r="AD159" s="5">
        <f t="shared" si="18"/>
        <v>9692</v>
      </c>
      <c r="AE159" s="5">
        <f t="shared" si="19"/>
        <v>12720</v>
      </c>
      <c r="AF159" s="12"/>
      <c r="AG159" s="12">
        <f t="shared" si="20"/>
        <v>5</v>
      </c>
      <c r="AH159" s="12">
        <f t="shared" si="21"/>
        <v>2021</v>
      </c>
      <c r="AI159" s="12"/>
      <c r="AJ159" s="5">
        <f t="shared" si="22"/>
        <v>1348</v>
      </c>
      <c r="AK159" s="12">
        <f t="shared" si="23"/>
        <v>4</v>
      </c>
    </row>
    <row r="160" spans="1:37" ht="15.75" x14ac:dyDescent="0.25">
      <c r="A160" s="33">
        <v>44347</v>
      </c>
      <c r="B160" s="10">
        <v>1280</v>
      </c>
      <c r="C160" s="10">
        <v>1313</v>
      </c>
      <c r="D160" s="10">
        <v>1327</v>
      </c>
      <c r="E160" s="10">
        <v>1322</v>
      </c>
      <c r="F160" s="10">
        <v>1297</v>
      </c>
      <c r="G160" s="10">
        <v>1229</v>
      </c>
      <c r="H160" s="10">
        <v>588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10">
        <v>624</v>
      </c>
      <c r="W160" s="10">
        <v>1141</v>
      </c>
      <c r="X160" s="10">
        <v>1222</v>
      </c>
      <c r="Y160" s="10">
        <v>1261</v>
      </c>
      <c r="AB160" s="13">
        <f t="shared" si="24"/>
        <v>5</v>
      </c>
      <c r="AC160" s="5">
        <f t="shared" si="17"/>
        <v>2987</v>
      </c>
      <c r="AD160" s="5">
        <f t="shared" si="18"/>
        <v>9617</v>
      </c>
      <c r="AE160" s="5">
        <f t="shared" si="19"/>
        <v>12604</v>
      </c>
      <c r="AF160" s="12"/>
      <c r="AG160" s="12">
        <f t="shared" si="20"/>
        <v>5</v>
      </c>
      <c r="AH160" s="12">
        <f t="shared" si="21"/>
        <v>2021</v>
      </c>
      <c r="AI160" s="12"/>
      <c r="AJ160" s="5">
        <f t="shared" si="22"/>
        <v>1327</v>
      </c>
      <c r="AK160" s="12">
        <f t="shared" si="23"/>
        <v>3</v>
      </c>
    </row>
    <row r="161" spans="1:37" ht="15.75" x14ac:dyDescent="0.25">
      <c r="A161" s="33">
        <v>44348</v>
      </c>
      <c r="B161" s="10">
        <v>1164</v>
      </c>
      <c r="C161" s="10">
        <v>1171</v>
      </c>
      <c r="D161" s="10">
        <v>1234</v>
      </c>
      <c r="E161" s="10">
        <v>1215</v>
      </c>
      <c r="F161" s="10">
        <v>1224</v>
      </c>
      <c r="G161" s="10">
        <v>1211</v>
      </c>
      <c r="H161" s="10">
        <v>442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10">
        <v>1023</v>
      </c>
      <c r="X161" s="10">
        <v>1079</v>
      </c>
      <c r="Y161" s="10">
        <v>1092</v>
      </c>
      <c r="AB161" s="13">
        <f t="shared" si="24"/>
        <v>1</v>
      </c>
      <c r="AC161" s="5">
        <f t="shared" si="17"/>
        <v>0</v>
      </c>
      <c r="AD161" s="5">
        <f t="shared" si="18"/>
        <v>10855</v>
      </c>
      <c r="AE161" s="5">
        <f t="shared" si="19"/>
        <v>10855</v>
      </c>
      <c r="AF161" s="12"/>
      <c r="AG161" s="12">
        <f t="shared" si="20"/>
        <v>6</v>
      </c>
      <c r="AH161" s="12">
        <f t="shared" si="21"/>
        <v>2021</v>
      </c>
      <c r="AI161" s="12"/>
      <c r="AJ161" s="5">
        <f t="shared" si="22"/>
        <v>1234</v>
      </c>
      <c r="AK161" s="12">
        <f t="shared" si="23"/>
        <v>3</v>
      </c>
    </row>
    <row r="162" spans="1:37" ht="15.75" x14ac:dyDescent="0.25">
      <c r="A162" s="33">
        <v>44349</v>
      </c>
      <c r="B162" s="10">
        <v>1151</v>
      </c>
      <c r="C162" s="10">
        <v>1164</v>
      </c>
      <c r="D162" s="10">
        <v>1162</v>
      </c>
      <c r="E162" s="10">
        <v>1184</v>
      </c>
      <c r="F162" s="10">
        <v>1190</v>
      </c>
      <c r="G162" s="10">
        <v>1164</v>
      </c>
      <c r="H162" s="10">
        <v>431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10">
        <v>1047</v>
      </c>
      <c r="X162" s="10">
        <v>1132</v>
      </c>
      <c r="Y162" s="10">
        <v>1122</v>
      </c>
      <c r="AB162" s="13">
        <f t="shared" si="24"/>
        <v>2</v>
      </c>
      <c r="AC162" s="5">
        <f t="shared" si="17"/>
        <v>2179</v>
      </c>
      <c r="AD162" s="5">
        <f t="shared" si="18"/>
        <v>8568</v>
      </c>
      <c r="AE162" s="5">
        <f t="shared" si="19"/>
        <v>10747</v>
      </c>
      <c r="AF162" s="12"/>
      <c r="AG162" s="12">
        <f t="shared" si="20"/>
        <v>6</v>
      </c>
      <c r="AH162" s="12">
        <f t="shared" si="21"/>
        <v>2021</v>
      </c>
      <c r="AI162" s="12"/>
      <c r="AJ162" s="5">
        <f t="shared" si="22"/>
        <v>1190</v>
      </c>
      <c r="AK162" s="12">
        <f t="shared" si="23"/>
        <v>5</v>
      </c>
    </row>
    <row r="163" spans="1:37" ht="15.75" x14ac:dyDescent="0.25">
      <c r="A163" s="33">
        <v>44350</v>
      </c>
      <c r="B163" s="10">
        <v>1165</v>
      </c>
      <c r="C163" s="10">
        <v>1189</v>
      </c>
      <c r="D163" s="10">
        <v>1209</v>
      </c>
      <c r="E163" s="10">
        <v>1207</v>
      </c>
      <c r="F163" s="10">
        <v>1198</v>
      </c>
      <c r="G163" s="10">
        <v>1181</v>
      </c>
      <c r="H163" s="10">
        <v>436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10">
        <v>1038</v>
      </c>
      <c r="X163" s="10">
        <v>1105</v>
      </c>
      <c r="Y163" s="10">
        <v>1122</v>
      </c>
      <c r="AB163" s="13">
        <f t="shared" si="24"/>
        <v>2</v>
      </c>
      <c r="AC163" s="5">
        <f t="shared" si="17"/>
        <v>2143</v>
      </c>
      <c r="AD163" s="5">
        <f t="shared" si="18"/>
        <v>8707</v>
      </c>
      <c r="AE163" s="5">
        <f t="shared" si="19"/>
        <v>10850</v>
      </c>
      <c r="AF163" s="12"/>
      <c r="AG163" s="12">
        <f t="shared" si="20"/>
        <v>6</v>
      </c>
      <c r="AH163" s="12">
        <f t="shared" si="21"/>
        <v>2021</v>
      </c>
      <c r="AI163" s="12"/>
      <c r="AJ163" s="5">
        <f t="shared" si="22"/>
        <v>1209</v>
      </c>
      <c r="AK163" s="12">
        <f t="shared" si="23"/>
        <v>3</v>
      </c>
    </row>
    <row r="164" spans="1:37" ht="15.75" x14ac:dyDescent="0.25">
      <c r="A164" s="33">
        <v>44351</v>
      </c>
      <c r="B164" s="10">
        <v>1174</v>
      </c>
      <c r="C164" s="10">
        <v>1189</v>
      </c>
      <c r="D164" s="10">
        <v>1217</v>
      </c>
      <c r="E164" s="10">
        <v>1212</v>
      </c>
      <c r="F164" s="10">
        <v>1204</v>
      </c>
      <c r="G164" s="10">
        <v>1180</v>
      </c>
      <c r="H164" s="10">
        <v>439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10">
        <v>1118</v>
      </c>
      <c r="X164" s="10">
        <v>1222</v>
      </c>
      <c r="Y164" s="10">
        <v>1224</v>
      </c>
      <c r="AB164" s="13">
        <f t="shared" si="24"/>
        <v>4</v>
      </c>
      <c r="AC164" s="5">
        <f t="shared" si="17"/>
        <v>2340</v>
      </c>
      <c r="AD164" s="5">
        <f t="shared" si="18"/>
        <v>8839</v>
      </c>
      <c r="AE164" s="5">
        <f t="shared" si="19"/>
        <v>11179</v>
      </c>
      <c r="AF164" s="12"/>
      <c r="AG164" s="12">
        <f t="shared" si="20"/>
        <v>6</v>
      </c>
      <c r="AH164" s="12">
        <f t="shared" si="21"/>
        <v>2021</v>
      </c>
      <c r="AI164" s="12"/>
      <c r="AJ164" s="5">
        <f t="shared" si="22"/>
        <v>1224</v>
      </c>
      <c r="AK164" s="12">
        <f t="shared" si="23"/>
        <v>24</v>
      </c>
    </row>
    <row r="165" spans="1:37" ht="15.75" x14ac:dyDescent="0.25">
      <c r="A165" s="33">
        <v>44352</v>
      </c>
      <c r="B165" s="10">
        <v>1260</v>
      </c>
      <c r="C165" s="10">
        <v>1269</v>
      </c>
      <c r="D165" s="10">
        <v>1276</v>
      </c>
      <c r="E165" s="10">
        <v>1299</v>
      </c>
      <c r="F165" s="10">
        <v>1244</v>
      </c>
      <c r="G165" s="10">
        <v>1169</v>
      </c>
      <c r="H165" s="10">
        <v>435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10">
        <v>1164</v>
      </c>
      <c r="X165" s="10">
        <v>1264</v>
      </c>
      <c r="Y165" s="10">
        <v>1290</v>
      </c>
      <c r="AB165" s="13">
        <f t="shared" si="24"/>
        <v>6</v>
      </c>
      <c r="AC165" s="5">
        <f t="shared" si="17"/>
        <v>2428</v>
      </c>
      <c r="AD165" s="5">
        <f t="shared" si="18"/>
        <v>9242</v>
      </c>
      <c r="AE165" s="5">
        <f t="shared" si="19"/>
        <v>11670</v>
      </c>
      <c r="AF165" s="12"/>
      <c r="AG165" s="12">
        <f t="shared" si="20"/>
        <v>6</v>
      </c>
      <c r="AH165" s="12">
        <f t="shared" si="21"/>
        <v>2021</v>
      </c>
      <c r="AI165" s="12"/>
      <c r="AJ165" s="5">
        <f t="shared" si="22"/>
        <v>1299</v>
      </c>
      <c r="AK165" s="12">
        <f t="shared" si="23"/>
        <v>4</v>
      </c>
    </row>
    <row r="166" spans="1:37" ht="15.75" x14ac:dyDescent="0.25">
      <c r="A166" s="33">
        <v>44353</v>
      </c>
      <c r="B166" s="10">
        <v>1335</v>
      </c>
      <c r="C166" s="10">
        <v>1360</v>
      </c>
      <c r="D166" s="10">
        <v>1352</v>
      </c>
      <c r="E166" s="10">
        <v>1355</v>
      </c>
      <c r="F166" s="10">
        <v>1299</v>
      </c>
      <c r="G166" s="10">
        <v>1203</v>
      </c>
      <c r="H166" s="10">
        <v>438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10">
        <v>1322</v>
      </c>
      <c r="X166" s="10">
        <v>1381</v>
      </c>
      <c r="Y166" s="10">
        <v>1406</v>
      </c>
      <c r="AB166" s="13">
        <f t="shared" si="24"/>
        <v>4</v>
      </c>
      <c r="AC166" s="5">
        <f t="shared" si="17"/>
        <v>2703</v>
      </c>
      <c r="AD166" s="5">
        <f t="shared" si="18"/>
        <v>9748</v>
      </c>
      <c r="AE166" s="5">
        <f t="shared" si="19"/>
        <v>12451</v>
      </c>
      <c r="AF166" s="12"/>
      <c r="AG166" s="12">
        <f t="shared" si="20"/>
        <v>6</v>
      </c>
      <c r="AH166" s="12">
        <f t="shared" si="21"/>
        <v>2021</v>
      </c>
      <c r="AI166" s="12"/>
      <c r="AJ166" s="5">
        <f t="shared" si="22"/>
        <v>1406</v>
      </c>
      <c r="AK166" s="12">
        <f t="shared" si="23"/>
        <v>24</v>
      </c>
    </row>
    <row r="167" spans="1:37" ht="15.75" x14ac:dyDescent="0.25">
      <c r="A167" s="33">
        <v>44354</v>
      </c>
      <c r="B167" s="10">
        <v>1438</v>
      </c>
      <c r="C167" s="10">
        <v>1442</v>
      </c>
      <c r="D167" s="10">
        <v>1460</v>
      </c>
      <c r="E167" s="10">
        <v>1437</v>
      </c>
      <c r="F167" s="10">
        <v>1395</v>
      </c>
      <c r="G167" s="10">
        <v>1351</v>
      </c>
      <c r="H167" s="10">
        <v>499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10">
        <v>1420</v>
      </c>
      <c r="X167" s="10">
        <v>1517</v>
      </c>
      <c r="Y167" s="10">
        <v>1525</v>
      </c>
      <c r="AB167" s="13">
        <f t="shared" si="24"/>
        <v>2</v>
      </c>
      <c r="AC167" s="5">
        <f t="shared" si="17"/>
        <v>2937</v>
      </c>
      <c r="AD167" s="5">
        <f t="shared" si="18"/>
        <v>10547</v>
      </c>
      <c r="AE167" s="5">
        <f t="shared" si="19"/>
        <v>13484</v>
      </c>
      <c r="AF167" s="12"/>
      <c r="AG167" s="12">
        <f t="shared" si="20"/>
        <v>6</v>
      </c>
      <c r="AH167" s="12">
        <f t="shared" si="21"/>
        <v>2021</v>
      </c>
      <c r="AI167" s="12"/>
      <c r="AJ167" s="5">
        <f t="shared" si="22"/>
        <v>1525</v>
      </c>
      <c r="AK167" s="12">
        <f t="shared" si="23"/>
        <v>24</v>
      </c>
    </row>
    <row r="168" spans="1:37" ht="15.75" x14ac:dyDescent="0.25">
      <c r="A168" s="33">
        <v>44355</v>
      </c>
      <c r="B168" s="10">
        <v>1597</v>
      </c>
      <c r="C168" s="10">
        <v>1604</v>
      </c>
      <c r="D168" s="10">
        <v>1621</v>
      </c>
      <c r="E168" s="10">
        <v>1583</v>
      </c>
      <c r="F168" s="10">
        <v>1540</v>
      </c>
      <c r="G168" s="10">
        <v>1482</v>
      </c>
      <c r="H168" s="10">
        <v>535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10">
        <v>1487</v>
      </c>
      <c r="X168" s="10">
        <v>1634</v>
      </c>
      <c r="Y168" s="10">
        <v>1666</v>
      </c>
      <c r="AB168" s="13">
        <f t="shared" si="24"/>
        <v>7</v>
      </c>
      <c r="AC168" s="5">
        <f t="shared" si="17"/>
        <v>0</v>
      </c>
      <c r="AD168" s="5">
        <f t="shared" si="18"/>
        <v>14749</v>
      </c>
      <c r="AE168" s="5">
        <f t="shared" si="19"/>
        <v>14749</v>
      </c>
      <c r="AF168" s="12"/>
      <c r="AG168" s="12">
        <f t="shared" si="20"/>
        <v>6</v>
      </c>
      <c r="AH168" s="12">
        <f t="shared" si="21"/>
        <v>2021</v>
      </c>
      <c r="AI168" s="12"/>
      <c r="AJ168" s="5">
        <f t="shared" si="22"/>
        <v>1666</v>
      </c>
      <c r="AK168" s="12">
        <f t="shared" si="23"/>
        <v>24</v>
      </c>
    </row>
    <row r="169" spans="1:37" ht="15.75" x14ac:dyDescent="0.25">
      <c r="A169" s="33">
        <v>44356</v>
      </c>
      <c r="B169" s="10">
        <v>1762</v>
      </c>
      <c r="C169" s="10">
        <v>1802</v>
      </c>
      <c r="D169" s="10">
        <v>1816</v>
      </c>
      <c r="E169" s="10">
        <v>1785</v>
      </c>
      <c r="F169" s="10">
        <v>1743</v>
      </c>
      <c r="G169" s="10">
        <v>1643</v>
      </c>
      <c r="H169" s="10">
        <v>566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10">
        <v>1293</v>
      </c>
      <c r="X169" s="10">
        <v>1365</v>
      </c>
      <c r="Y169" s="10">
        <v>1376</v>
      </c>
      <c r="AB169" s="13">
        <f t="shared" si="24"/>
        <v>4</v>
      </c>
      <c r="AC169" s="5">
        <f t="shared" si="17"/>
        <v>2658</v>
      </c>
      <c r="AD169" s="5">
        <f t="shared" si="18"/>
        <v>12493</v>
      </c>
      <c r="AE169" s="5">
        <f t="shared" si="19"/>
        <v>15151</v>
      </c>
      <c r="AF169" s="12"/>
      <c r="AG169" s="12">
        <f t="shared" si="20"/>
        <v>6</v>
      </c>
      <c r="AH169" s="12">
        <f t="shared" si="21"/>
        <v>2021</v>
      </c>
      <c r="AI169" s="12"/>
      <c r="AJ169" s="5">
        <f t="shared" si="22"/>
        <v>1816</v>
      </c>
      <c r="AK169" s="12">
        <f t="shared" si="23"/>
        <v>3</v>
      </c>
    </row>
    <row r="170" spans="1:37" ht="15.75" x14ac:dyDescent="0.25">
      <c r="A170" s="33">
        <v>44357</v>
      </c>
      <c r="B170" s="10">
        <v>1424</v>
      </c>
      <c r="C170" s="10">
        <v>1422</v>
      </c>
      <c r="D170" s="10">
        <v>1414</v>
      </c>
      <c r="E170" s="10">
        <v>1387</v>
      </c>
      <c r="F170" s="10">
        <v>1344</v>
      </c>
      <c r="G170" s="10">
        <v>1292</v>
      </c>
      <c r="H170" s="10">
        <v>454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10">
        <v>1079</v>
      </c>
      <c r="X170" s="10">
        <v>1137</v>
      </c>
      <c r="Y170" s="10">
        <v>1149</v>
      </c>
      <c r="AB170" s="13">
        <f t="shared" si="24"/>
        <v>2</v>
      </c>
      <c r="AC170" s="5">
        <f t="shared" si="17"/>
        <v>2216</v>
      </c>
      <c r="AD170" s="5">
        <f t="shared" si="18"/>
        <v>9886</v>
      </c>
      <c r="AE170" s="5">
        <f t="shared" si="19"/>
        <v>12102</v>
      </c>
      <c r="AF170" s="12"/>
      <c r="AG170" s="12">
        <f t="shared" si="20"/>
        <v>6</v>
      </c>
      <c r="AH170" s="12">
        <f t="shared" si="21"/>
        <v>2021</v>
      </c>
      <c r="AI170" s="12"/>
      <c r="AJ170" s="5">
        <f t="shared" si="22"/>
        <v>1424</v>
      </c>
      <c r="AK170" s="12">
        <f t="shared" si="23"/>
        <v>1</v>
      </c>
    </row>
    <row r="171" spans="1:37" ht="15.75" x14ac:dyDescent="0.25">
      <c r="A171" s="33">
        <v>44358</v>
      </c>
      <c r="B171" s="10">
        <v>1185</v>
      </c>
      <c r="C171" s="10">
        <v>1202</v>
      </c>
      <c r="D171" s="10">
        <v>1220</v>
      </c>
      <c r="E171" s="10">
        <v>1202</v>
      </c>
      <c r="F171" s="10">
        <v>1190</v>
      </c>
      <c r="G171" s="10">
        <v>1173</v>
      </c>
      <c r="H171" s="10">
        <v>422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10">
        <v>1041</v>
      </c>
      <c r="X171" s="10">
        <v>1108</v>
      </c>
      <c r="Y171" s="10">
        <v>1107</v>
      </c>
      <c r="AB171" s="13">
        <f t="shared" si="24"/>
        <v>1</v>
      </c>
      <c r="AC171" s="5">
        <f t="shared" si="17"/>
        <v>0</v>
      </c>
      <c r="AD171" s="5">
        <f t="shared" si="18"/>
        <v>10850</v>
      </c>
      <c r="AE171" s="5">
        <f t="shared" si="19"/>
        <v>10850</v>
      </c>
      <c r="AF171" s="12"/>
      <c r="AG171" s="12">
        <f t="shared" si="20"/>
        <v>6</v>
      </c>
      <c r="AH171" s="12">
        <f t="shared" si="21"/>
        <v>2021</v>
      </c>
      <c r="AI171" s="12"/>
      <c r="AJ171" s="5">
        <f t="shared" si="22"/>
        <v>1220</v>
      </c>
      <c r="AK171" s="12">
        <f t="shared" si="23"/>
        <v>3</v>
      </c>
    </row>
    <row r="172" spans="1:37" ht="15.75" x14ac:dyDescent="0.25">
      <c r="A172" s="33">
        <v>44359</v>
      </c>
      <c r="B172" s="10">
        <v>1118</v>
      </c>
      <c r="C172" s="10">
        <v>1126</v>
      </c>
      <c r="D172" s="10">
        <v>1141</v>
      </c>
      <c r="E172" s="10">
        <v>1146</v>
      </c>
      <c r="F172" s="10">
        <v>1136</v>
      </c>
      <c r="G172" s="10">
        <v>1068</v>
      </c>
      <c r="H172" s="10">
        <v>392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10">
        <v>1024</v>
      </c>
      <c r="X172" s="10">
        <v>1104</v>
      </c>
      <c r="Y172" s="10">
        <v>1120</v>
      </c>
      <c r="AB172" s="13">
        <f t="shared" si="24"/>
        <v>4</v>
      </c>
      <c r="AC172" s="5">
        <f t="shared" si="17"/>
        <v>2128</v>
      </c>
      <c r="AD172" s="5">
        <f t="shared" si="18"/>
        <v>8247</v>
      </c>
      <c r="AE172" s="5">
        <f t="shared" si="19"/>
        <v>10375</v>
      </c>
      <c r="AF172" s="12"/>
      <c r="AG172" s="12">
        <f t="shared" si="20"/>
        <v>6</v>
      </c>
      <c r="AH172" s="12">
        <f t="shared" si="21"/>
        <v>2021</v>
      </c>
      <c r="AI172" s="12"/>
      <c r="AJ172" s="5">
        <f t="shared" si="22"/>
        <v>1146</v>
      </c>
      <c r="AK172" s="12">
        <f t="shared" si="23"/>
        <v>4</v>
      </c>
    </row>
    <row r="173" spans="1:37" ht="15.75" x14ac:dyDescent="0.25">
      <c r="A173" s="33">
        <v>44360</v>
      </c>
      <c r="B173" s="10">
        <v>1121</v>
      </c>
      <c r="C173" s="10">
        <v>1124</v>
      </c>
      <c r="D173" s="10">
        <v>1128</v>
      </c>
      <c r="E173" s="10">
        <v>1124</v>
      </c>
      <c r="F173" s="10">
        <v>1088</v>
      </c>
      <c r="G173" s="10">
        <v>1024</v>
      </c>
      <c r="H173" s="10">
        <v>377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10">
        <v>1153</v>
      </c>
      <c r="X173" s="10">
        <v>1185</v>
      </c>
      <c r="Y173" s="10">
        <v>1198</v>
      </c>
      <c r="AB173" s="13">
        <f t="shared" si="24"/>
        <v>7</v>
      </c>
      <c r="AC173" s="5">
        <f t="shared" si="17"/>
        <v>0</v>
      </c>
      <c r="AD173" s="5">
        <f t="shared" si="18"/>
        <v>10522</v>
      </c>
      <c r="AE173" s="5">
        <f t="shared" si="19"/>
        <v>10522</v>
      </c>
      <c r="AF173" s="12"/>
      <c r="AG173" s="12">
        <f t="shared" si="20"/>
        <v>6</v>
      </c>
      <c r="AH173" s="12">
        <f t="shared" si="21"/>
        <v>2021</v>
      </c>
      <c r="AI173" s="12"/>
      <c r="AJ173" s="5">
        <f t="shared" si="22"/>
        <v>1198</v>
      </c>
      <c r="AK173" s="12">
        <f t="shared" si="23"/>
        <v>24</v>
      </c>
    </row>
    <row r="174" spans="1:37" ht="15.75" x14ac:dyDescent="0.25">
      <c r="A174" s="33">
        <v>44361</v>
      </c>
      <c r="B174" s="10">
        <v>1188</v>
      </c>
      <c r="C174" s="10">
        <v>1191</v>
      </c>
      <c r="D174" s="10">
        <v>1196</v>
      </c>
      <c r="E174" s="10">
        <v>1186</v>
      </c>
      <c r="F174" s="10">
        <v>1175</v>
      </c>
      <c r="G174" s="10">
        <v>1140</v>
      </c>
      <c r="H174" s="10">
        <v>411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10">
        <v>1080</v>
      </c>
      <c r="X174" s="10">
        <v>1131</v>
      </c>
      <c r="Y174" s="10">
        <v>1134</v>
      </c>
      <c r="AB174" s="13">
        <f t="shared" si="24"/>
        <v>4</v>
      </c>
      <c r="AC174" s="5">
        <f t="shared" si="17"/>
        <v>2211</v>
      </c>
      <c r="AD174" s="5">
        <f t="shared" si="18"/>
        <v>8621</v>
      </c>
      <c r="AE174" s="5">
        <f t="shared" si="19"/>
        <v>10832</v>
      </c>
      <c r="AF174" s="12"/>
      <c r="AG174" s="12">
        <f t="shared" si="20"/>
        <v>6</v>
      </c>
      <c r="AH174" s="12">
        <f t="shared" si="21"/>
        <v>2021</v>
      </c>
      <c r="AI174" s="12"/>
      <c r="AJ174" s="5">
        <f t="shared" si="22"/>
        <v>1196</v>
      </c>
      <c r="AK174" s="12">
        <f t="shared" si="23"/>
        <v>3</v>
      </c>
    </row>
    <row r="175" spans="1:37" ht="15.75" x14ac:dyDescent="0.25">
      <c r="A175" s="33">
        <v>44362</v>
      </c>
      <c r="B175" s="10">
        <v>1147</v>
      </c>
      <c r="C175" s="10">
        <v>1179</v>
      </c>
      <c r="D175" s="10">
        <v>1194</v>
      </c>
      <c r="E175" s="10">
        <v>1177</v>
      </c>
      <c r="F175" s="10">
        <v>1179</v>
      </c>
      <c r="G175" s="10">
        <v>1157</v>
      </c>
      <c r="H175" s="10">
        <v>432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10">
        <v>1087</v>
      </c>
      <c r="X175" s="10">
        <v>1165</v>
      </c>
      <c r="Y175" s="10">
        <v>1170</v>
      </c>
      <c r="AB175" s="13">
        <f t="shared" si="24"/>
        <v>5</v>
      </c>
      <c r="AC175" s="5">
        <f t="shared" si="17"/>
        <v>2252</v>
      </c>
      <c r="AD175" s="5">
        <f t="shared" si="18"/>
        <v>8635</v>
      </c>
      <c r="AE175" s="5">
        <f t="shared" si="19"/>
        <v>10887</v>
      </c>
      <c r="AF175" s="12"/>
      <c r="AG175" s="12">
        <f t="shared" si="20"/>
        <v>6</v>
      </c>
      <c r="AH175" s="12">
        <f t="shared" si="21"/>
        <v>2021</v>
      </c>
      <c r="AI175" s="12"/>
      <c r="AJ175" s="5">
        <f t="shared" si="22"/>
        <v>1194</v>
      </c>
      <c r="AK175" s="12">
        <f t="shared" si="23"/>
        <v>3</v>
      </c>
    </row>
    <row r="176" spans="1:37" ht="15.75" x14ac:dyDescent="0.25">
      <c r="A176" s="33">
        <v>44363</v>
      </c>
      <c r="B176" s="10">
        <v>1176</v>
      </c>
      <c r="C176" s="10">
        <v>1214</v>
      </c>
      <c r="D176" s="10">
        <v>1235</v>
      </c>
      <c r="E176" s="10">
        <v>1239</v>
      </c>
      <c r="F176" s="10">
        <v>1231</v>
      </c>
      <c r="G176" s="10">
        <v>1206</v>
      </c>
      <c r="H176" s="10">
        <v>438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10">
        <v>1092</v>
      </c>
      <c r="X176" s="10">
        <v>1181</v>
      </c>
      <c r="Y176" s="10">
        <v>1171</v>
      </c>
      <c r="AB176" s="13">
        <f t="shared" si="24"/>
        <v>6</v>
      </c>
      <c r="AC176" s="5">
        <f t="shared" si="17"/>
        <v>2273</v>
      </c>
      <c r="AD176" s="5">
        <f t="shared" si="18"/>
        <v>8910</v>
      </c>
      <c r="AE176" s="5">
        <f t="shared" si="19"/>
        <v>11183</v>
      </c>
      <c r="AF176" s="12"/>
      <c r="AG176" s="12">
        <f t="shared" si="20"/>
        <v>6</v>
      </c>
      <c r="AH176" s="12">
        <f t="shared" si="21"/>
        <v>2021</v>
      </c>
      <c r="AI176" s="12"/>
      <c r="AJ176" s="5">
        <f t="shared" si="22"/>
        <v>1239</v>
      </c>
      <c r="AK176" s="12">
        <f t="shared" si="23"/>
        <v>4</v>
      </c>
    </row>
    <row r="177" spans="1:37" ht="15.75" x14ac:dyDescent="0.25">
      <c r="A177" s="33">
        <v>44364</v>
      </c>
      <c r="B177" s="10">
        <v>1213</v>
      </c>
      <c r="C177" s="10">
        <v>1291</v>
      </c>
      <c r="D177" s="10">
        <v>1300</v>
      </c>
      <c r="E177" s="10">
        <v>1256</v>
      </c>
      <c r="F177" s="10">
        <v>1211</v>
      </c>
      <c r="G177" s="10">
        <v>1167</v>
      </c>
      <c r="H177" s="10">
        <v>422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10">
        <v>1093</v>
      </c>
      <c r="X177" s="10">
        <v>1156</v>
      </c>
      <c r="Y177" s="10">
        <v>1174</v>
      </c>
      <c r="AB177" s="13">
        <f t="shared" si="24"/>
        <v>1</v>
      </c>
      <c r="AC177" s="5">
        <f t="shared" si="17"/>
        <v>0</v>
      </c>
      <c r="AD177" s="5">
        <f t="shared" si="18"/>
        <v>11283</v>
      </c>
      <c r="AE177" s="5">
        <f t="shared" si="19"/>
        <v>11283</v>
      </c>
      <c r="AF177" s="12"/>
      <c r="AG177" s="12">
        <f t="shared" si="20"/>
        <v>6</v>
      </c>
      <c r="AH177" s="12">
        <f t="shared" si="21"/>
        <v>2021</v>
      </c>
      <c r="AI177" s="12"/>
      <c r="AJ177" s="5">
        <f t="shared" si="22"/>
        <v>1300</v>
      </c>
      <c r="AK177" s="12">
        <f t="shared" si="23"/>
        <v>3</v>
      </c>
    </row>
    <row r="178" spans="1:37" ht="15.75" x14ac:dyDescent="0.25">
      <c r="A178" s="33">
        <v>44365</v>
      </c>
      <c r="B178" s="10">
        <v>1202</v>
      </c>
      <c r="C178" s="10">
        <v>1221</v>
      </c>
      <c r="D178" s="10">
        <v>1233</v>
      </c>
      <c r="E178" s="10">
        <v>1234</v>
      </c>
      <c r="F178" s="10">
        <v>1210</v>
      </c>
      <c r="G178" s="10">
        <v>1168</v>
      </c>
      <c r="H178" s="10">
        <v>420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10">
        <v>1091</v>
      </c>
      <c r="X178" s="10">
        <v>1186</v>
      </c>
      <c r="Y178" s="10">
        <v>1195</v>
      </c>
      <c r="AB178" s="13">
        <f t="shared" si="24"/>
        <v>4</v>
      </c>
      <c r="AC178" s="5">
        <f t="shared" si="17"/>
        <v>2277</v>
      </c>
      <c r="AD178" s="5">
        <f t="shared" si="18"/>
        <v>8883</v>
      </c>
      <c r="AE178" s="5">
        <f t="shared" si="19"/>
        <v>11160</v>
      </c>
      <c r="AF178" s="12"/>
      <c r="AG178" s="12">
        <f t="shared" si="20"/>
        <v>6</v>
      </c>
      <c r="AH178" s="12">
        <f t="shared" si="21"/>
        <v>2021</v>
      </c>
      <c r="AI178" s="12"/>
      <c r="AJ178" s="5">
        <f t="shared" si="22"/>
        <v>1234</v>
      </c>
      <c r="AK178" s="12">
        <f t="shared" si="23"/>
        <v>4</v>
      </c>
    </row>
    <row r="179" spans="1:37" ht="15.75" x14ac:dyDescent="0.25">
      <c r="A179" s="33">
        <v>44366</v>
      </c>
      <c r="B179" s="10">
        <v>1232</v>
      </c>
      <c r="C179" s="10">
        <v>1261</v>
      </c>
      <c r="D179" s="10">
        <v>1257</v>
      </c>
      <c r="E179" s="10">
        <v>1271</v>
      </c>
      <c r="F179" s="10">
        <v>1238</v>
      </c>
      <c r="G179" s="10">
        <v>1169</v>
      </c>
      <c r="H179" s="10">
        <v>422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10">
        <v>1116</v>
      </c>
      <c r="X179" s="10">
        <v>1189</v>
      </c>
      <c r="Y179" s="10">
        <v>1220</v>
      </c>
      <c r="AB179" s="13">
        <f t="shared" si="24"/>
        <v>6</v>
      </c>
      <c r="AC179" s="5">
        <f t="shared" si="17"/>
        <v>2305</v>
      </c>
      <c r="AD179" s="5">
        <f t="shared" si="18"/>
        <v>9070</v>
      </c>
      <c r="AE179" s="5">
        <f t="shared" si="19"/>
        <v>11375</v>
      </c>
      <c r="AF179" s="12"/>
      <c r="AG179" s="12">
        <f t="shared" si="20"/>
        <v>6</v>
      </c>
      <c r="AH179" s="12">
        <f t="shared" si="21"/>
        <v>2021</v>
      </c>
      <c r="AI179" s="12"/>
      <c r="AJ179" s="5">
        <f t="shared" si="22"/>
        <v>1271</v>
      </c>
      <c r="AK179" s="12">
        <f t="shared" si="23"/>
        <v>4</v>
      </c>
    </row>
    <row r="180" spans="1:37" ht="15.75" x14ac:dyDescent="0.25">
      <c r="A180" s="33">
        <v>44367</v>
      </c>
      <c r="B180" s="10">
        <v>1245</v>
      </c>
      <c r="C180" s="10">
        <v>1260</v>
      </c>
      <c r="D180" s="10">
        <v>1271</v>
      </c>
      <c r="E180" s="10">
        <v>1254</v>
      </c>
      <c r="F180" s="10">
        <v>1207</v>
      </c>
      <c r="G180" s="10">
        <v>1126</v>
      </c>
      <c r="H180" s="10">
        <v>406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10">
        <v>1215</v>
      </c>
      <c r="X180" s="10">
        <v>1284</v>
      </c>
      <c r="Y180" s="10">
        <v>1297</v>
      </c>
      <c r="AB180" s="13">
        <f t="shared" si="24"/>
        <v>5</v>
      </c>
      <c r="AC180" s="5">
        <f t="shared" si="17"/>
        <v>2499</v>
      </c>
      <c r="AD180" s="5">
        <f t="shared" si="18"/>
        <v>9066</v>
      </c>
      <c r="AE180" s="5">
        <f t="shared" si="19"/>
        <v>11565</v>
      </c>
      <c r="AF180" s="12"/>
      <c r="AG180" s="12">
        <f t="shared" si="20"/>
        <v>6</v>
      </c>
      <c r="AH180" s="12">
        <f t="shared" si="21"/>
        <v>2021</v>
      </c>
      <c r="AI180" s="12"/>
      <c r="AJ180" s="5">
        <f t="shared" si="22"/>
        <v>1297</v>
      </c>
      <c r="AK180" s="12">
        <f t="shared" si="23"/>
        <v>24</v>
      </c>
    </row>
    <row r="181" spans="1:37" ht="15.75" x14ac:dyDescent="0.25">
      <c r="A181" s="33">
        <v>44368</v>
      </c>
      <c r="B181" s="10">
        <v>1326</v>
      </c>
      <c r="C181" s="10">
        <v>1344</v>
      </c>
      <c r="D181" s="10">
        <v>1344</v>
      </c>
      <c r="E181" s="10">
        <v>1324</v>
      </c>
      <c r="F181" s="10">
        <v>1292</v>
      </c>
      <c r="G181" s="10">
        <v>1242</v>
      </c>
      <c r="H181" s="10">
        <v>446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10">
        <v>1222</v>
      </c>
      <c r="X181" s="10">
        <v>1312</v>
      </c>
      <c r="Y181" s="10">
        <v>1323</v>
      </c>
      <c r="AB181" s="13">
        <f t="shared" si="24"/>
        <v>2</v>
      </c>
      <c r="AC181" s="5">
        <f t="shared" si="17"/>
        <v>2534</v>
      </c>
      <c r="AD181" s="5">
        <f t="shared" si="18"/>
        <v>9641</v>
      </c>
      <c r="AE181" s="5">
        <f t="shared" si="19"/>
        <v>12175</v>
      </c>
      <c r="AF181" s="12"/>
      <c r="AG181" s="12">
        <f t="shared" si="20"/>
        <v>6</v>
      </c>
      <c r="AH181" s="12">
        <f t="shared" si="21"/>
        <v>2021</v>
      </c>
      <c r="AI181" s="12"/>
      <c r="AJ181" s="5">
        <f t="shared" si="22"/>
        <v>1344</v>
      </c>
      <c r="AK181" s="12">
        <f t="shared" si="23"/>
        <v>2</v>
      </c>
    </row>
    <row r="182" spans="1:37" ht="15.75" x14ac:dyDescent="0.25">
      <c r="A182" s="33">
        <v>44369</v>
      </c>
      <c r="B182" s="10">
        <v>1367</v>
      </c>
      <c r="C182" s="10">
        <v>1392</v>
      </c>
      <c r="D182" s="10">
        <v>1418</v>
      </c>
      <c r="E182" s="10">
        <v>1400</v>
      </c>
      <c r="F182" s="10">
        <v>1378</v>
      </c>
      <c r="G182" s="10">
        <v>1321</v>
      </c>
      <c r="H182" s="10">
        <v>464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10">
        <v>1133</v>
      </c>
      <c r="X182" s="10">
        <v>1192</v>
      </c>
      <c r="Y182" s="10">
        <v>1201</v>
      </c>
      <c r="AB182" s="13">
        <f t="shared" si="24"/>
        <v>1</v>
      </c>
      <c r="AC182" s="5">
        <f t="shared" si="17"/>
        <v>0</v>
      </c>
      <c r="AD182" s="5">
        <f t="shared" si="18"/>
        <v>12266</v>
      </c>
      <c r="AE182" s="5">
        <f t="shared" si="19"/>
        <v>12266</v>
      </c>
      <c r="AF182" s="12"/>
      <c r="AG182" s="12">
        <f t="shared" si="20"/>
        <v>6</v>
      </c>
      <c r="AH182" s="12">
        <f t="shared" si="21"/>
        <v>2021</v>
      </c>
      <c r="AI182" s="12"/>
      <c r="AJ182" s="5">
        <f t="shared" si="22"/>
        <v>1418</v>
      </c>
      <c r="AK182" s="12">
        <f t="shared" si="23"/>
        <v>3</v>
      </c>
    </row>
    <row r="183" spans="1:37" ht="15.75" x14ac:dyDescent="0.25">
      <c r="A183" s="33">
        <v>44370</v>
      </c>
      <c r="B183" s="10">
        <v>1030</v>
      </c>
      <c r="C183" s="10">
        <v>1038</v>
      </c>
      <c r="D183" s="10">
        <v>1038</v>
      </c>
      <c r="E183" s="10">
        <v>1021</v>
      </c>
      <c r="F183" s="10">
        <v>1008</v>
      </c>
      <c r="G183" s="10">
        <v>971</v>
      </c>
      <c r="H183" s="10">
        <v>352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10">
        <v>903</v>
      </c>
      <c r="X183" s="10">
        <v>963</v>
      </c>
      <c r="Y183" s="10">
        <v>949</v>
      </c>
      <c r="AB183" s="13">
        <f t="shared" si="24"/>
        <v>7</v>
      </c>
      <c r="AC183" s="5">
        <f t="shared" si="17"/>
        <v>0</v>
      </c>
      <c r="AD183" s="5">
        <f t="shared" si="18"/>
        <v>9273</v>
      </c>
      <c r="AE183" s="5">
        <f t="shared" si="19"/>
        <v>9273</v>
      </c>
      <c r="AF183" s="12"/>
      <c r="AG183" s="12">
        <f t="shared" si="20"/>
        <v>6</v>
      </c>
      <c r="AH183" s="12">
        <f t="shared" si="21"/>
        <v>2021</v>
      </c>
      <c r="AI183" s="12"/>
      <c r="AJ183" s="5">
        <f t="shared" si="22"/>
        <v>1038</v>
      </c>
      <c r="AK183" s="12">
        <f t="shared" si="23"/>
        <v>2</v>
      </c>
    </row>
    <row r="184" spans="1:37" ht="15.75" x14ac:dyDescent="0.25">
      <c r="A184" s="33">
        <v>44371</v>
      </c>
      <c r="B184" s="10">
        <v>967</v>
      </c>
      <c r="C184" s="10">
        <v>968</v>
      </c>
      <c r="D184" s="10">
        <v>976</v>
      </c>
      <c r="E184" s="10">
        <v>969</v>
      </c>
      <c r="F184" s="10">
        <v>968</v>
      </c>
      <c r="G184" s="10">
        <v>964</v>
      </c>
      <c r="H184" s="10">
        <v>353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10">
        <v>946</v>
      </c>
      <c r="X184" s="10">
        <v>1002</v>
      </c>
      <c r="Y184" s="10">
        <v>981</v>
      </c>
      <c r="AB184" s="13">
        <f t="shared" si="24"/>
        <v>7</v>
      </c>
      <c r="AC184" s="5">
        <f t="shared" si="17"/>
        <v>0</v>
      </c>
      <c r="AD184" s="5">
        <f t="shared" si="18"/>
        <v>9094</v>
      </c>
      <c r="AE184" s="5">
        <f t="shared" si="19"/>
        <v>9094</v>
      </c>
      <c r="AF184" s="12"/>
      <c r="AG184" s="12">
        <f t="shared" si="20"/>
        <v>6</v>
      </c>
      <c r="AH184" s="12">
        <f t="shared" si="21"/>
        <v>2021</v>
      </c>
      <c r="AI184" s="12"/>
      <c r="AJ184" s="5">
        <f t="shared" si="22"/>
        <v>1002</v>
      </c>
      <c r="AK184" s="12">
        <f t="shared" si="23"/>
        <v>23</v>
      </c>
    </row>
    <row r="185" spans="1:37" ht="15.75" x14ac:dyDescent="0.25">
      <c r="A185" s="33">
        <v>44372</v>
      </c>
      <c r="B185" s="10">
        <v>1155</v>
      </c>
      <c r="C185" s="10">
        <v>1171</v>
      </c>
      <c r="D185" s="10">
        <v>1194</v>
      </c>
      <c r="E185" s="10">
        <v>1184</v>
      </c>
      <c r="F185" s="10">
        <v>1169</v>
      </c>
      <c r="G185" s="10">
        <v>1133</v>
      </c>
      <c r="H185" s="10">
        <v>408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10">
        <v>1038</v>
      </c>
      <c r="X185" s="10">
        <v>1134</v>
      </c>
      <c r="Y185" s="10">
        <v>1157</v>
      </c>
      <c r="AB185" s="13">
        <f t="shared" si="24"/>
        <v>6</v>
      </c>
      <c r="AC185" s="5">
        <f t="shared" si="17"/>
        <v>2172</v>
      </c>
      <c r="AD185" s="5">
        <f t="shared" si="18"/>
        <v>8571</v>
      </c>
      <c r="AE185" s="5">
        <f t="shared" si="19"/>
        <v>10743</v>
      </c>
      <c r="AF185" s="12"/>
      <c r="AG185" s="12">
        <f t="shared" si="20"/>
        <v>6</v>
      </c>
      <c r="AH185" s="12">
        <f t="shared" si="21"/>
        <v>2021</v>
      </c>
      <c r="AI185" s="12"/>
      <c r="AJ185" s="5">
        <f t="shared" si="22"/>
        <v>1194</v>
      </c>
      <c r="AK185" s="12">
        <f t="shared" si="23"/>
        <v>3</v>
      </c>
    </row>
    <row r="186" spans="1:37" ht="15.75" x14ac:dyDescent="0.25">
      <c r="A186" s="33">
        <v>44373</v>
      </c>
      <c r="B186" s="10">
        <v>1184</v>
      </c>
      <c r="C186" s="10">
        <v>1204</v>
      </c>
      <c r="D186" s="10">
        <v>1217</v>
      </c>
      <c r="E186" s="10">
        <v>1206</v>
      </c>
      <c r="F186" s="10">
        <v>1186</v>
      </c>
      <c r="G186" s="10">
        <v>1112</v>
      </c>
      <c r="H186" s="10">
        <v>408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10">
        <v>1112</v>
      </c>
      <c r="X186" s="10">
        <v>1214</v>
      </c>
      <c r="Y186" s="10">
        <v>1234</v>
      </c>
      <c r="AB186" s="13">
        <f t="shared" si="24"/>
        <v>7</v>
      </c>
      <c r="AC186" s="5">
        <f t="shared" si="17"/>
        <v>0</v>
      </c>
      <c r="AD186" s="5">
        <f t="shared" si="18"/>
        <v>11077</v>
      </c>
      <c r="AE186" s="5">
        <f t="shared" si="19"/>
        <v>11077</v>
      </c>
      <c r="AF186" s="12"/>
      <c r="AG186" s="12">
        <f t="shared" si="20"/>
        <v>6</v>
      </c>
      <c r="AH186" s="12">
        <f t="shared" si="21"/>
        <v>2021</v>
      </c>
      <c r="AI186" s="12"/>
      <c r="AJ186" s="5">
        <f t="shared" si="22"/>
        <v>1234</v>
      </c>
      <c r="AK186" s="12">
        <f t="shared" si="23"/>
        <v>24</v>
      </c>
    </row>
    <row r="187" spans="1:37" ht="15.75" x14ac:dyDescent="0.25">
      <c r="A187" s="33">
        <v>44374</v>
      </c>
      <c r="B187" s="10">
        <v>1267</v>
      </c>
      <c r="C187" s="10">
        <v>1294</v>
      </c>
      <c r="D187" s="10">
        <v>1292</v>
      </c>
      <c r="E187" s="10">
        <v>1297</v>
      </c>
      <c r="F187" s="10">
        <v>1245</v>
      </c>
      <c r="G187" s="10">
        <v>1153</v>
      </c>
      <c r="H187" s="10">
        <v>414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10">
        <v>1355</v>
      </c>
      <c r="X187" s="10">
        <v>1457</v>
      </c>
      <c r="Y187" s="10">
        <v>1489</v>
      </c>
      <c r="AB187" s="13">
        <f t="shared" si="24"/>
        <v>6</v>
      </c>
      <c r="AC187" s="5">
        <f t="shared" si="17"/>
        <v>2812</v>
      </c>
      <c r="AD187" s="5">
        <f t="shared" si="18"/>
        <v>9451</v>
      </c>
      <c r="AE187" s="5">
        <f t="shared" si="19"/>
        <v>12263</v>
      </c>
      <c r="AF187" s="12"/>
      <c r="AG187" s="12">
        <f t="shared" si="20"/>
        <v>6</v>
      </c>
      <c r="AH187" s="12">
        <f t="shared" si="21"/>
        <v>2021</v>
      </c>
      <c r="AI187" s="12"/>
      <c r="AJ187" s="5">
        <f t="shared" si="22"/>
        <v>1489</v>
      </c>
      <c r="AK187" s="12">
        <f t="shared" si="23"/>
        <v>24</v>
      </c>
    </row>
    <row r="188" spans="1:37" ht="15.75" x14ac:dyDescent="0.25">
      <c r="A188" s="33">
        <v>44375</v>
      </c>
      <c r="B188" s="10">
        <v>1503</v>
      </c>
      <c r="C188" s="10">
        <v>1533</v>
      </c>
      <c r="D188" s="10">
        <v>1547</v>
      </c>
      <c r="E188" s="10">
        <v>1523</v>
      </c>
      <c r="F188" s="10">
        <v>1489</v>
      </c>
      <c r="G188" s="10">
        <v>1432</v>
      </c>
      <c r="H188" s="10">
        <v>521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10">
        <v>1515</v>
      </c>
      <c r="X188" s="10">
        <v>1615</v>
      </c>
      <c r="Y188" s="10">
        <v>1657</v>
      </c>
      <c r="AB188" s="13">
        <f t="shared" si="24"/>
        <v>4</v>
      </c>
      <c r="AC188" s="5">
        <f t="shared" si="17"/>
        <v>3130</v>
      </c>
      <c r="AD188" s="5">
        <f t="shared" si="18"/>
        <v>11205</v>
      </c>
      <c r="AE188" s="5">
        <f t="shared" si="19"/>
        <v>14335</v>
      </c>
      <c r="AF188" s="12"/>
      <c r="AG188" s="12">
        <f t="shared" si="20"/>
        <v>6</v>
      </c>
      <c r="AH188" s="12">
        <f t="shared" si="21"/>
        <v>2021</v>
      </c>
      <c r="AI188" s="12"/>
      <c r="AJ188" s="5">
        <f t="shared" si="22"/>
        <v>1657</v>
      </c>
      <c r="AK188" s="12">
        <f t="shared" si="23"/>
        <v>24</v>
      </c>
    </row>
    <row r="189" spans="1:37" ht="15.75" x14ac:dyDescent="0.25">
      <c r="A189" s="33">
        <v>44376</v>
      </c>
      <c r="B189" s="10">
        <v>1725</v>
      </c>
      <c r="C189" s="10">
        <v>1745</v>
      </c>
      <c r="D189" s="10">
        <v>1748</v>
      </c>
      <c r="E189" s="10">
        <v>1715</v>
      </c>
      <c r="F189" s="10">
        <v>1655</v>
      </c>
      <c r="G189" s="10">
        <v>1572</v>
      </c>
      <c r="H189" s="10">
        <v>565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10">
        <v>1531</v>
      </c>
      <c r="X189" s="10">
        <v>1683</v>
      </c>
      <c r="Y189" s="10">
        <v>1718</v>
      </c>
      <c r="AB189" s="13">
        <f t="shared" si="24"/>
        <v>2</v>
      </c>
      <c r="AC189" s="5">
        <f t="shared" si="17"/>
        <v>3214</v>
      </c>
      <c r="AD189" s="5">
        <f t="shared" si="18"/>
        <v>12443</v>
      </c>
      <c r="AE189" s="5">
        <f t="shared" si="19"/>
        <v>15657</v>
      </c>
      <c r="AF189" s="12"/>
      <c r="AG189" s="12">
        <f t="shared" si="20"/>
        <v>6</v>
      </c>
      <c r="AH189" s="12">
        <f t="shared" si="21"/>
        <v>2021</v>
      </c>
      <c r="AI189" s="12"/>
      <c r="AJ189" s="5">
        <f t="shared" si="22"/>
        <v>1748</v>
      </c>
      <c r="AK189" s="12">
        <f t="shared" si="23"/>
        <v>3</v>
      </c>
    </row>
    <row r="190" spans="1:37" ht="15.75" x14ac:dyDescent="0.25">
      <c r="A190" s="33">
        <v>44377</v>
      </c>
      <c r="B190" s="10">
        <v>1777</v>
      </c>
      <c r="C190" s="10">
        <v>1805</v>
      </c>
      <c r="D190" s="10">
        <v>1821</v>
      </c>
      <c r="E190" s="10">
        <v>1762</v>
      </c>
      <c r="F190" s="10">
        <v>1697</v>
      </c>
      <c r="G190" s="10">
        <v>1584</v>
      </c>
      <c r="H190" s="10">
        <v>565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10">
        <v>1424</v>
      </c>
      <c r="X190" s="10">
        <v>1524</v>
      </c>
      <c r="Y190" s="10">
        <v>1531</v>
      </c>
      <c r="AB190" s="13">
        <f t="shared" si="24"/>
        <v>5</v>
      </c>
      <c r="AC190" s="5">
        <f t="shared" si="17"/>
        <v>2948</v>
      </c>
      <c r="AD190" s="5">
        <f t="shared" si="18"/>
        <v>12542</v>
      </c>
      <c r="AE190" s="5">
        <f t="shared" si="19"/>
        <v>15490</v>
      </c>
      <c r="AF190" s="12"/>
      <c r="AG190" s="12">
        <f t="shared" si="20"/>
        <v>6</v>
      </c>
      <c r="AH190" s="12">
        <f t="shared" si="21"/>
        <v>2021</v>
      </c>
      <c r="AI190" s="12"/>
      <c r="AJ190" s="5">
        <f t="shared" si="22"/>
        <v>1821</v>
      </c>
      <c r="AK190" s="12">
        <f t="shared" si="23"/>
        <v>3</v>
      </c>
    </row>
    <row r="191" spans="1:37" ht="15.75" x14ac:dyDescent="0.25">
      <c r="A191" s="33">
        <v>44378</v>
      </c>
      <c r="B191" s="10">
        <v>1589</v>
      </c>
      <c r="C191" s="10">
        <v>1599</v>
      </c>
      <c r="D191" s="10">
        <v>1619</v>
      </c>
      <c r="E191" s="10">
        <v>1630</v>
      </c>
      <c r="F191" s="10">
        <v>1578</v>
      </c>
      <c r="G191" s="10">
        <v>1525</v>
      </c>
      <c r="H191" s="10">
        <v>1452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10">
        <v>1184</v>
      </c>
      <c r="X191" s="10">
        <v>1273</v>
      </c>
      <c r="Y191" s="10">
        <v>1327</v>
      </c>
      <c r="AB191" s="13">
        <f t="shared" si="24"/>
        <v>6</v>
      </c>
      <c r="AC191" s="5">
        <f t="shared" si="17"/>
        <v>2457</v>
      </c>
      <c r="AD191" s="5">
        <f t="shared" si="18"/>
        <v>12319</v>
      </c>
      <c r="AE191" s="5">
        <f t="shared" si="19"/>
        <v>14776</v>
      </c>
      <c r="AF191" s="12"/>
      <c r="AG191" s="12">
        <f t="shared" si="20"/>
        <v>7</v>
      </c>
      <c r="AH191" s="12">
        <f t="shared" si="21"/>
        <v>2021</v>
      </c>
      <c r="AI191" s="12"/>
      <c r="AJ191" s="5">
        <f t="shared" si="22"/>
        <v>1630</v>
      </c>
      <c r="AK191" s="12">
        <f t="shared" si="23"/>
        <v>4</v>
      </c>
    </row>
    <row r="192" spans="1:37" ht="15.75" x14ac:dyDescent="0.25">
      <c r="A192" s="33">
        <v>44379</v>
      </c>
      <c r="B192" s="10">
        <v>1354</v>
      </c>
      <c r="C192" s="10">
        <v>1358</v>
      </c>
      <c r="D192" s="10">
        <v>1352</v>
      </c>
      <c r="E192" s="10">
        <v>1379</v>
      </c>
      <c r="F192" s="10">
        <v>1301</v>
      </c>
      <c r="G192" s="10">
        <v>1217</v>
      </c>
      <c r="H192" s="10">
        <v>1150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10">
        <v>1020</v>
      </c>
      <c r="X192" s="10">
        <v>1086</v>
      </c>
      <c r="Y192" s="10">
        <v>1136</v>
      </c>
      <c r="AB192" s="13">
        <f t="shared" si="24"/>
        <v>2</v>
      </c>
      <c r="AC192" s="5">
        <f t="shared" si="17"/>
        <v>2106</v>
      </c>
      <c r="AD192" s="5">
        <f t="shared" si="18"/>
        <v>10247</v>
      </c>
      <c r="AE192" s="5">
        <f t="shared" si="19"/>
        <v>12353</v>
      </c>
      <c r="AF192" s="12"/>
      <c r="AG192" s="12">
        <f t="shared" si="20"/>
        <v>7</v>
      </c>
      <c r="AH192" s="12">
        <f t="shared" si="21"/>
        <v>2021</v>
      </c>
      <c r="AI192" s="12"/>
      <c r="AJ192" s="5">
        <f t="shared" si="22"/>
        <v>1379</v>
      </c>
      <c r="AK192" s="12">
        <f t="shared" si="23"/>
        <v>4</v>
      </c>
    </row>
    <row r="193" spans="1:37" ht="15.75" x14ac:dyDescent="0.25">
      <c r="A193" s="33">
        <v>44380</v>
      </c>
      <c r="B193" s="10">
        <v>1175</v>
      </c>
      <c r="C193" s="10">
        <v>1192</v>
      </c>
      <c r="D193" s="10">
        <v>1192</v>
      </c>
      <c r="E193" s="10">
        <v>1217</v>
      </c>
      <c r="F193" s="10">
        <v>1195</v>
      </c>
      <c r="G193" s="10">
        <v>1148</v>
      </c>
      <c r="H193" s="10">
        <v>1060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10">
        <v>1017</v>
      </c>
      <c r="X193" s="10">
        <v>1093</v>
      </c>
      <c r="Y193" s="10">
        <v>1123</v>
      </c>
      <c r="AB193" s="13">
        <f t="shared" si="24"/>
        <v>5</v>
      </c>
      <c r="AC193" s="5">
        <f t="shared" si="17"/>
        <v>2110</v>
      </c>
      <c r="AD193" s="5">
        <f t="shared" si="18"/>
        <v>9302</v>
      </c>
      <c r="AE193" s="5">
        <f t="shared" si="19"/>
        <v>11412</v>
      </c>
      <c r="AF193" s="12"/>
      <c r="AG193" s="12">
        <f t="shared" si="20"/>
        <v>7</v>
      </c>
      <c r="AH193" s="12">
        <f t="shared" si="21"/>
        <v>2021</v>
      </c>
      <c r="AI193" s="12"/>
      <c r="AJ193" s="5">
        <f t="shared" si="22"/>
        <v>1217</v>
      </c>
      <c r="AK193" s="12">
        <f t="shared" si="23"/>
        <v>4</v>
      </c>
    </row>
    <row r="194" spans="1:37" ht="15.75" x14ac:dyDescent="0.25">
      <c r="A194" s="33">
        <v>44381</v>
      </c>
      <c r="B194" s="10">
        <v>1147</v>
      </c>
      <c r="C194" s="10">
        <v>1169</v>
      </c>
      <c r="D194" s="10">
        <v>1161</v>
      </c>
      <c r="E194" s="10">
        <v>1189</v>
      </c>
      <c r="F194" s="10">
        <v>1164</v>
      </c>
      <c r="G194" s="10">
        <v>1118</v>
      </c>
      <c r="H194" s="10">
        <v>1024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10">
        <v>1006</v>
      </c>
      <c r="X194" s="10">
        <v>1098</v>
      </c>
      <c r="Y194" s="10">
        <v>1154</v>
      </c>
      <c r="AB194" s="13">
        <v>8</v>
      </c>
      <c r="AC194" s="5">
        <f t="shared" si="17"/>
        <v>0</v>
      </c>
      <c r="AD194" s="5">
        <f t="shared" si="18"/>
        <v>11230</v>
      </c>
      <c r="AE194" s="5">
        <f t="shared" si="19"/>
        <v>11230</v>
      </c>
      <c r="AF194" s="12"/>
      <c r="AG194" s="12">
        <f t="shared" si="20"/>
        <v>7</v>
      </c>
      <c r="AH194" s="12">
        <f t="shared" si="21"/>
        <v>2021</v>
      </c>
      <c r="AI194" s="12"/>
      <c r="AJ194" s="5">
        <f t="shared" si="22"/>
        <v>1189</v>
      </c>
      <c r="AK194" s="12">
        <f t="shared" si="23"/>
        <v>4</v>
      </c>
    </row>
    <row r="195" spans="1:37" ht="15.75" x14ac:dyDescent="0.25">
      <c r="A195" s="33">
        <v>44382</v>
      </c>
      <c r="B195" s="10">
        <v>1157</v>
      </c>
      <c r="C195" s="10">
        <v>1207</v>
      </c>
      <c r="D195" s="10">
        <v>1197</v>
      </c>
      <c r="E195" s="10">
        <v>1277</v>
      </c>
      <c r="F195" s="10">
        <v>1195</v>
      </c>
      <c r="G195" s="10">
        <v>1134</v>
      </c>
      <c r="H195" s="10">
        <v>1048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10">
        <v>1044</v>
      </c>
      <c r="X195" s="10">
        <v>1124</v>
      </c>
      <c r="Y195" s="10">
        <v>1185</v>
      </c>
      <c r="AB195" s="13">
        <f t="shared" si="24"/>
        <v>1</v>
      </c>
      <c r="AC195" s="5">
        <f t="shared" si="17"/>
        <v>0</v>
      </c>
      <c r="AD195" s="5">
        <f t="shared" si="18"/>
        <v>11568</v>
      </c>
      <c r="AE195" s="5">
        <f t="shared" si="19"/>
        <v>11568</v>
      </c>
      <c r="AF195" s="12"/>
      <c r="AG195" s="12">
        <f t="shared" si="20"/>
        <v>7</v>
      </c>
      <c r="AH195" s="12">
        <f t="shared" si="21"/>
        <v>2021</v>
      </c>
      <c r="AI195" s="12"/>
      <c r="AJ195" s="5">
        <f t="shared" si="22"/>
        <v>1277</v>
      </c>
      <c r="AK195" s="12">
        <f t="shared" si="23"/>
        <v>4</v>
      </c>
    </row>
    <row r="196" spans="1:37" ht="15.75" x14ac:dyDescent="0.25">
      <c r="A196" s="33">
        <v>44383</v>
      </c>
      <c r="B196" s="10">
        <v>1126</v>
      </c>
      <c r="C196" s="10">
        <v>1145</v>
      </c>
      <c r="D196" s="10">
        <v>1177</v>
      </c>
      <c r="E196" s="10">
        <v>1237</v>
      </c>
      <c r="F196" s="10">
        <v>1196</v>
      </c>
      <c r="G196" s="10">
        <v>1199</v>
      </c>
      <c r="H196" s="10">
        <v>1162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10">
        <v>1170</v>
      </c>
      <c r="X196" s="10">
        <v>1236</v>
      </c>
      <c r="Y196" s="10">
        <v>1294</v>
      </c>
      <c r="AB196" s="13">
        <f t="shared" si="24"/>
        <v>5</v>
      </c>
      <c r="AC196" s="5">
        <f t="shared" si="17"/>
        <v>2406</v>
      </c>
      <c r="AD196" s="5">
        <f t="shared" si="18"/>
        <v>9536</v>
      </c>
      <c r="AE196" s="5">
        <f t="shared" si="19"/>
        <v>11942</v>
      </c>
      <c r="AF196" s="12"/>
      <c r="AG196" s="12">
        <f t="shared" si="20"/>
        <v>7</v>
      </c>
      <c r="AH196" s="12">
        <f t="shared" si="21"/>
        <v>2021</v>
      </c>
      <c r="AI196" s="12"/>
      <c r="AJ196" s="5">
        <f t="shared" si="22"/>
        <v>1294</v>
      </c>
      <c r="AK196" s="12">
        <f t="shared" si="23"/>
        <v>24</v>
      </c>
    </row>
    <row r="197" spans="1:37" ht="15.75" x14ac:dyDescent="0.25">
      <c r="A197" s="33">
        <v>44384</v>
      </c>
      <c r="B197" s="10">
        <v>1385</v>
      </c>
      <c r="C197" s="10">
        <v>1402</v>
      </c>
      <c r="D197" s="10">
        <v>1405</v>
      </c>
      <c r="E197" s="10">
        <v>1431</v>
      </c>
      <c r="F197" s="10">
        <v>1395</v>
      </c>
      <c r="G197" s="10">
        <v>1343</v>
      </c>
      <c r="H197" s="10">
        <v>1302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10">
        <v>1129</v>
      </c>
      <c r="X197" s="10">
        <v>1172</v>
      </c>
      <c r="Y197" s="10">
        <v>1217</v>
      </c>
      <c r="AB197" s="13">
        <f t="shared" si="24"/>
        <v>5</v>
      </c>
      <c r="AC197" s="5">
        <f t="shared" si="17"/>
        <v>2301</v>
      </c>
      <c r="AD197" s="5">
        <f t="shared" si="18"/>
        <v>10880</v>
      </c>
      <c r="AE197" s="5">
        <f t="shared" si="19"/>
        <v>13181</v>
      </c>
      <c r="AF197" s="12"/>
      <c r="AG197" s="12">
        <f t="shared" si="20"/>
        <v>7</v>
      </c>
      <c r="AH197" s="12">
        <f t="shared" si="21"/>
        <v>2021</v>
      </c>
      <c r="AI197" s="12"/>
      <c r="AJ197" s="5">
        <f t="shared" si="22"/>
        <v>1431</v>
      </c>
      <c r="AK197" s="12">
        <f t="shared" si="23"/>
        <v>4</v>
      </c>
    </row>
    <row r="198" spans="1:37" ht="15.75" x14ac:dyDescent="0.25">
      <c r="A198" s="33">
        <v>44385</v>
      </c>
      <c r="B198" s="10">
        <v>1230</v>
      </c>
      <c r="C198" s="10">
        <v>1303</v>
      </c>
      <c r="D198" s="10">
        <v>1245</v>
      </c>
      <c r="E198" s="10">
        <v>1271</v>
      </c>
      <c r="F198" s="10">
        <v>1249</v>
      </c>
      <c r="G198" s="10">
        <v>1220</v>
      </c>
      <c r="H198" s="10">
        <v>1158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10">
        <v>1012</v>
      </c>
      <c r="X198" s="10">
        <v>1075</v>
      </c>
      <c r="Y198" s="10">
        <v>1115</v>
      </c>
      <c r="AB198" s="13">
        <f t="shared" si="24"/>
        <v>4</v>
      </c>
      <c r="AC198" s="5">
        <f t="shared" si="17"/>
        <v>2087</v>
      </c>
      <c r="AD198" s="5">
        <f t="shared" si="18"/>
        <v>9791</v>
      </c>
      <c r="AE198" s="5">
        <f t="shared" si="19"/>
        <v>11878</v>
      </c>
      <c r="AF198" s="12"/>
      <c r="AG198" s="12">
        <f t="shared" si="20"/>
        <v>7</v>
      </c>
      <c r="AH198" s="12">
        <f t="shared" si="21"/>
        <v>2021</v>
      </c>
      <c r="AI198" s="12"/>
      <c r="AJ198" s="5">
        <f t="shared" si="22"/>
        <v>1303</v>
      </c>
      <c r="AK198" s="12">
        <f t="shared" si="23"/>
        <v>2</v>
      </c>
    </row>
    <row r="199" spans="1:37" ht="15.75" x14ac:dyDescent="0.25">
      <c r="A199" s="33">
        <v>44386</v>
      </c>
      <c r="B199" s="10">
        <v>1119</v>
      </c>
      <c r="C199" s="10">
        <v>1145</v>
      </c>
      <c r="D199" s="10">
        <v>1162</v>
      </c>
      <c r="E199" s="10">
        <v>1181</v>
      </c>
      <c r="F199" s="10">
        <v>1175</v>
      </c>
      <c r="G199" s="10">
        <v>1169</v>
      </c>
      <c r="H199" s="10">
        <v>1089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10">
        <v>1012</v>
      </c>
      <c r="X199" s="10">
        <v>1099</v>
      </c>
      <c r="Y199" s="10">
        <v>1126</v>
      </c>
      <c r="AB199" s="13">
        <f t="shared" si="24"/>
        <v>5</v>
      </c>
      <c r="AC199" s="5">
        <f t="shared" si="17"/>
        <v>2111</v>
      </c>
      <c r="AD199" s="5">
        <f t="shared" si="18"/>
        <v>9166</v>
      </c>
      <c r="AE199" s="5">
        <f t="shared" si="19"/>
        <v>11277</v>
      </c>
      <c r="AF199" s="12"/>
      <c r="AG199" s="12">
        <f t="shared" si="20"/>
        <v>7</v>
      </c>
      <c r="AH199" s="12">
        <f t="shared" si="21"/>
        <v>2021</v>
      </c>
      <c r="AI199" s="12"/>
      <c r="AJ199" s="5">
        <f t="shared" si="22"/>
        <v>1181</v>
      </c>
      <c r="AK199" s="12">
        <f t="shared" si="23"/>
        <v>4</v>
      </c>
    </row>
    <row r="200" spans="1:37" ht="15.75" x14ac:dyDescent="0.25">
      <c r="A200" s="33">
        <v>44387</v>
      </c>
      <c r="B200" s="10">
        <v>1177</v>
      </c>
      <c r="C200" s="10">
        <v>1196</v>
      </c>
      <c r="D200" s="10">
        <v>1209</v>
      </c>
      <c r="E200" s="10">
        <v>1208</v>
      </c>
      <c r="F200" s="10">
        <v>1172</v>
      </c>
      <c r="G200" s="10">
        <v>1125</v>
      </c>
      <c r="H200" s="10">
        <v>1044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10">
        <v>1107</v>
      </c>
      <c r="X200" s="10">
        <v>1180</v>
      </c>
      <c r="Y200" s="10">
        <v>1216</v>
      </c>
      <c r="AB200" s="13">
        <f t="shared" si="24"/>
        <v>7</v>
      </c>
      <c r="AC200" s="5">
        <f t="shared" si="17"/>
        <v>0</v>
      </c>
      <c r="AD200" s="5">
        <f t="shared" si="18"/>
        <v>11634</v>
      </c>
      <c r="AE200" s="5">
        <f t="shared" si="19"/>
        <v>11634</v>
      </c>
      <c r="AF200" s="12"/>
      <c r="AG200" s="12">
        <f t="shared" si="20"/>
        <v>7</v>
      </c>
      <c r="AH200" s="12">
        <f t="shared" si="21"/>
        <v>2021</v>
      </c>
      <c r="AI200" s="12"/>
      <c r="AJ200" s="5">
        <f t="shared" si="22"/>
        <v>1216</v>
      </c>
      <c r="AK200" s="12">
        <f t="shared" si="23"/>
        <v>24</v>
      </c>
    </row>
    <row r="201" spans="1:37" ht="15.75" x14ac:dyDescent="0.25">
      <c r="A201" s="33">
        <v>44388</v>
      </c>
      <c r="B201" s="10">
        <v>1235</v>
      </c>
      <c r="C201" s="10">
        <v>1229</v>
      </c>
      <c r="D201" s="10">
        <v>1225</v>
      </c>
      <c r="E201" s="10">
        <v>1237</v>
      </c>
      <c r="F201" s="10">
        <v>1197</v>
      </c>
      <c r="G201" s="10">
        <v>1117</v>
      </c>
      <c r="H201" s="10">
        <v>1036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10">
        <v>1201</v>
      </c>
      <c r="X201" s="10">
        <v>1206</v>
      </c>
      <c r="Y201" s="10">
        <v>1248</v>
      </c>
      <c r="AB201" s="13">
        <f t="shared" si="24"/>
        <v>2</v>
      </c>
      <c r="AC201" s="5">
        <f t="shared" si="17"/>
        <v>2407</v>
      </c>
      <c r="AD201" s="5">
        <f t="shared" si="18"/>
        <v>9524</v>
      </c>
      <c r="AE201" s="5">
        <f t="shared" si="19"/>
        <v>11931</v>
      </c>
      <c r="AF201" s="12"/>
      <c r="AG201" s="12">
        <f t="shared" si="20"/>
        <v>7</v>
      </c>
      <c r="AH201" s="12">
        <f t="shared" si="21"/>
        <v>2021</v>
      </c>
      <c r="AI201" s="12"/>
      <c r="AJ201" s="5">
        <f t="shared" si="22"/>
        <v>1248</v>
      </c>
      <c r="AK201" s="12">
        <f t="shared" si="23"/>
        <v>24</v>
      </c>
    </row>
    <row r="202" spans="1:37" ht="15.75" x14ac:dyDescent="0.25">
      <c r="A202" s="33">
        <v>44389</v>
      </c>
      <c r="B202" s="10">
        <v>1061</v>
      </c>
      <c r="C202" s="10">
        <v>1057</v>
      </c>
      <c r="D202" s="10">
        <v>946</v>
      </c>
      <c r="E202" s="10">
        <v>1081</v>
      </c>
      <c r="F202" s="10">
        <v>1057</v>
      </c>
      <c r="G202" s="10">
        <v>1038</v>
      </c>
      <c r="H202" s="10">
        <v>1004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10">
        <v>932</v>
      </c>
      <c r="X202" s="10">
        <v>969</v>
      </c>
      <c r="Y202" s="10">
        <v>1022</v>
      </c>
      <c r="AB202" s="13">
        <f t="shared" si="24"/>
        <v>3</v>
      </c>
      <c r="AC202" s="5">
        <f t="shared" ref="AC202:AC265" si="25">IF(AND(AB202&gt;1,AB202&lt;7),SUM(I202:X202),0)</f>
        <v>1901</v>
      </c>
      <c r="AD202" s="5">
        <f t="shared" ref="AD202:AD265" si="26">SUM(B202:Y202)-AC202</f>
        <v>8266</v>
      </c>
      <c r="AE202" s="5">
        <f t="shared" ref="AE202:AE265" si="27">SUM(B202:Y202)</f>
        <v>10167</v>
      </c>
      <c r="AF202" s="12"/>
      <c r="AG202" s="12">
        <f t="shared" ref="AG202:AG265" si="28">MONTH(A202)</f>
        <v>7</v>
      </c>
      <c r="AH202" s="12">
        <f t="shared" ref="AH202:AH265" si="29">YEAR(A202)</f>
        <v>2021</v>
      </c>
      <c r="AI202" s="12"/>
      <c r="AJ202" s="5">
        <f t="shared" ref="AJ202:AJ265" si="30">MAX(B202:Y202)</f>
        <v>1081</v>
      </c>
      <c r="AK202" s="12">
        <f t="shared" ref="AK202:AK265" si="31">INDEX($B$8:$Y$8,MATCH(AJ202,B202:Y202,0))</f>
        <v>4</v>
      </c>
    </row>
    <row r="203" spans="1:37" ht="15.75" x14ac:dyDescent="0.25">
      <c r="A203" s="33">
        <v>44390</v>
      </c>
      <c r="B203" s="10">
        <v>1255</v>
      </c>
      <c r="C203" s="10">
        <v>1264</v>
      </c>
      <c r="D203" s="10">
        <v>1260</v>
      </c>
      <c r="E203" s="10">
        <v>1285</v>
      </c>
      <c r="F203" s="10">
        <v>1259</v>
      </c>
      <c r="G203" s="10">
        <v>1224</v>
      </c>
      <c r="H203" s="10">
        <v>1166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10">
        <v>1088</v>
      </c>
      <c r="X203" s="10">
        <v>1131</v>
      </c>
      <c r="Y203" s="10">
        <v>1173</v>
      </c>
      <c r="AB203" s="13">
        <f t="shared" si="24"/>
        <v>1</v>
      </c>
      <c r="AC203" s="5">
        <f t="shared" si="25"/>
        <v>0</v>
      </c>
      <c r="AD203" s="5">
        <f t="shared" si="26"/>
        <v>12105</v>
      </c>
      <c r="AE203" s="5">
        <f t="shared" si="27"/>
        <v>12105</v>
      </c>
      <c r="AF203" s="12"/>
      <c r="AG203" s="12">
        <f t="shared" si="28"/>
        <v>7</v>
      </c>
      <c r="AH203" s="12">
        <f t="shared" si="29"/>
        <v>2021</v>
      </c>
      <c r="AI203" s="12"/>
      <c r="AJ203" s="5">
        <f t="shared" si="30"/>
        <v>1285</v>
      </c>
      <c r="AK203" s="12">
        <f t="shared" si="31"/>
        <v>4</v>
      </c>
    </row>
    <row r="204" spans="1:37" ht="15.75" x14ac:dyDescent="0.25">
      <c r="A204" s="33">
        <v>44391</v>
      </c>
      <c r="B204" s="10">
        <v>1199</v>
      </c>
      <c r="C204" s="10">
        <v>1212</v>
      </c>
      <c r="D204" s="10">
        <v>1224</v>
      </c>
      <c r="E204" s="10">
        <v>1264</v>
      </c>
      <c r="F204" s="10">
        <v>1248</v>
      </c>
      <c r="G204" s="10">
        <v>1224</v>
      </c>
      <c r="H204" s="10">
        <v>1154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10">
        <v>1029</v>
      </c>
      <c r="X204" s="10">
        <v>1063</v>
      </c>
      <c r="Y204" s="10">
        <v>1135</v>
      </c>
      <c r="AB204" s="13">
        <f t="shared" si="24"/>
        <v>1</v>
      </c>
      <c r="AC204" s="5">
        <f t="shared" si="25"/>
        <v>0</v>
      </c>
      <c r="AD204" s="5">
        <f t="shared" si="26"/>
        <v>11752</v>
      </c>
      <c r="AE204" s="5">
        <f t="shared" si="27"/>
        <v>11752</v>
      </c>
      <c r="AF204" s="12"/>
      <c r="AG204" s="12">
        <f t="shared" si="28"/>
        <v>7</v>
      </c>
      <c r="AH204" s="12">
        <f t="shared" si="29"/>
        <v>2021</v>
      </c>
      <c r="AI204" s="12"/>
      <c r="AJ204" s="5">
        <f t="shared" si="30"/>
        <v>1264</v>
      </c>
      <c r="AK204" s="12">
        <f t="shared" si="31"/>
        <v>4</v>
      </c>
    </row>
    <row r="205" spans="1:37" ht="15.75" x14ac:dyDescent="0.25">
      <c r="A205" s="33">
        <v>44392</v>
      </c>
      <c r="B205" s="10">
        <v>1171</v>
      </c>
      <c r="C205" s="10">
        <v>1194</v>
      </c>
      <c r="D205" s="10">
        <v>1212</v>
      </c>
      <c r="E205" s="10">
        <v>1259</v>
      </c>
      <c r="F205" s="10">
        <v>1249</v>
      </c>
      <c r="G205" s="10">
        <v>1233</v>
      </c>
      <c r="H205" s="10">
        <v>1187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10">
        <v>1235</v>
      </c>
      <c r="X205" s="10">
        <v>1306</v>
      </c>
      <c r="Y205" s="10">
        <v>1327</v>
      </c>
      <c r="AB205" s="13">
        <f t="shared" si="24"/>
        <v>1</v>
      </c>
      <c r="AC205" s="5">
        <f t="shared" si="25"/>
        <v>0</v>
      </c>
      <c r="AD205" s="5">
        <f t="shared" si="26"/>
        <v>12373</v>
      </c>
      <c r="AE205" s="5">
        <f t="shared" si="27"/>
        <v>12373</v>
      </c>
      <c r="AF205" s="12"/>
      <c r="AG205" s="12">
        <f t="shared" si="28"/>
        <v>7</v>
      </c>
      <c r="AH205" s="12">
        <f t="shared" si="29"/>
        <v>2021</v>
      </c>
      <c r="AI205" s="12"/>
      <c r="AJ205" s="5">
        <f t="shared" si="30"/>
        <v>1327</v>
      </c>
      <c r="AK205" s="12">
        <f t="shared" si="31"/>
        <v>24</v>
      </c>
    </row>
    <row r="206" spans="1:37" ht="15.75" x14ac:dyDescent="0.25">
      <c r="A206" s="33">
        <v>44393</v>
      </c>
      <c r="B206" s="10">
        <v>1372</v>
      </c>
      <c r="C206" s="10">
        <v>1386</v>
      </c>
      <c r="D206" s="10">
        <v>1390</v>
      </c>
      <c r="E206" s="10">
        <v>1416</v>
      </c>
      <c r="F206" s="10">
        <v>1384</v>
      </c>
      <c r="G206" s="10">
        <v>1338</v>
      </c>
      <c r="H206" s="10">
        <v>1249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10">
        <v>1181</v>
      </c>
      <c r="X206" s="10">
        <v>1256</v>
      </c>
      <c r="Y206" s="10">
        <v>1310</v>
      </c>
      <c r="AB206" s="13">
        <f t="shared" si="24"/>
        <v>6</v>
      </c>
      <c r="AC206" s="5">
        <f t="shared" si="25"/>
        <v>2437</v>
      </c>
      <c r="AD206" s="5">
        <f t="shared" si="26"/>
        <v>10845</v>
      </c>
      <c r="AE206" s="5">
        <f t="shared" si="27"/>
        <v>13282</v>
      </c>
      <c r="AF206" s="12"/>
      <c r="AG206" s="12">
        <f t="shared" si="28"/>
        <v>7</v>
      </c>
      <c r="AH206" s="12">
        <f t="shared" si="29"/>
        <v>2021</v>
      </c>
      <c r="AI206" s="12"/>
      <c r="AJ206" s="5">
        <f t="shared" si="30"/>
        <v>1416</v>
      </c>
      <c r="AK206" s="12">
        <f t="shared" si="31"/>
        <v>4</v>
      </c>
    </row>
    <row r="207" spans="1:37" ht="15.75" x14ac:dyDescent="0.25">
      <c r="A207" s="33">
        <v>44394</v>
      </c>
      <c r="B207" s="10">
        <v>1333</v>
      </c>
      <c r="C207" s="10">
        <v>1329</v>
      </c>
      <c r="D207" s="10">
        <v>1337</v>
      </c>
      <c r="E207" s="10">
        <v>1349</v>
      </c>
      <c r="F207" s="10">
        <v>1314</v>
      </c>
      <c r="G207" s="10">
        <v>1256</v>
      </c>
      <c r="H207" s="10">
        <v>1154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10">
        <v>1131</v>
      </c>
      <c r="X207" s="10">
        <v>1240</v>
      </c>
      <c r="Y207" s="10">
        <v>1290</v>
      </c>
      <c r="AB207" s="13">
        <f t="shared" si="24"/>
        <v>2</v>
      </c>
      <c r="AC207" s="5">
        <f t="shared" si="25"/>
        <v>2371</v>
      </c>
      <c r="AD207" s="5">
        <f t="shared" si="26"/>
        <v>10362</v>
      </c>
      <c r="AE207" s="5">
        <f t="shared" si="27"/>
        <v>12733</v>
      </c>
      <c r="AF207" s="12"/>
      <c r="AG207" s="12">
        <f t="shared" si="28"/>
        <v>7</v>
      </c>
      <c r="AH207" s="12">
        <f t="shared" si="29"/>
        <v>2021</v>
      </c>
      <c r="AI207" s="12"/>
      <c r="AJ207" s="5">
        <f t="shared" si="30"/>
        <v>1349</v>
      </c>
      <c r="AK207" s="12">
        <f t="shared" si="31"/>
        <v>4</v>
      </c>
    </row>
    <row r="208" spans="1:37" ht="15.75" x14ac:dyDescent="0.25">
      <c r="A208" s="33">
        <v>44395</v>
      </c>
      <c r="B208" s="10">
        <v>1316</v>
      </c>
      <c r="C208" s="10">
        <v>1332</v>
      </c>
      <c r="D208" s="10">
        <v>1342</v>
      </c>
      <c r="E208" s="10">
        <v>1356</v>
      </c>
      <c r="F208" s="10">
        <v>1324</v>
      </c>
      <c r="G208" s="10">
        <v>1246</v>
      </c>
      <c r="H208" s="10">
        <v>1123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10">
        <v>1057</v>
      </c>
      <c r="X208" s="10">
        <v>1133</v>
      </c>
      <c r="Y208" s="10">
        <v>1181</v>
      </c>
      <c r="AB208" s="13">
        <f t="shared" si="24"/>
        <v>6</v>
      </c>
      <c r="AC208" s="5">
        <f t="shared" si="25"/>
        <v>2190</v>
      </c>
      <c r="AD208" s="5">
        <f t="shared" si="26"/>
        <v>10220</v>
      </c>
      <c r="AE208" s="5">
        <f t="shared" si="27"/>
        <v>12410</v>
      </c>
      <c r="AF208" s="12"/>
      <c r="AG208" s="12">
        <f t="shared" si="28"/>
        <v>7</v>
      </c>
      <c r="AH208" s="12">
        <f t="shared" si="29"/>
        <v>2021</v>
      </c>
      <c r="AI208" s="12"/>
      <c r="AJ208" s="5">
        <f t="shared" si="30"/>
        <v>1356</v>
      </c>
      <c r="AK208" s="12">
        <f t="shared" si="31"/>
        <v>4</v>
      </c>
    </row>
    <row r="209" spans="1:37" ht="15.75" x14ac:dyDescent="0.25">
      <c r="A209" s="33">
        <v>44396</v>
      </c>
      <c r="B209" s="10">
        <v>1188</v>
      </c>
      <c r="C209" s="10">
        <v>1204</v>
      </c>
      <c r="D209" s="10">
        <v>1236</v>
      </c>
      <c r="E209" s="10">
        <v>1280</v>
      </c>
      <c r="F209" s="10">
        <v>1259</v>
      </c>
      <c r="G209" s="10">
        <v>1236</v>
      </c>
      <c r="H209" s="10">
        <v>1167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10">
        <v>1070</v>
      </c>
      <c r="X209" s="10">
        <v>1149</v>
      </c>
      <c r="Y209" s="10">
        <v>1208</v>
      </c>
      <c r="AB209" s="13">
        <f t="shared" si="24"/>
        <v>4</v>
      </c>
      <c r="AC209" s="5">
        <f t="shared" si="25"/>
        <v>2219</v>
      </c>
      <c r="AD209" s="5">
        <f t="shared" si="26"/>
        <v>9778</v>
      </c>
      <c r="AE209" s="5">
        <f t="shared" si="27"/>
        <v>11997</v>
      </c>
      <c r="AF209" s="12"/>
      <c r="AG209" s="12">
        <f t="shared" si="28"/>
        <v>7</v>
      </c>
      <c r="AH209" s="12">
        <f t="shared" si="29"/>
        <v>2021</v>
      </c>
      <c r="AI209" s="12"/>
      <c r="AJ209" s="5">
        <f t="shared" si="30"/>
        <v>1280</v>
      </c>
      <c r="AK209" s="12">
        <f t="shared" si="31"/>
        <v>4</v>
      </c>
    </row>
    <row r="210" spans="1:37" ht="15.75" x14ac:dyDescent="0.25">
      <c r="A210" s="33">
        <v>44397</v>
      </c>
      <c r="B210" s="10">
        <v>1231</v>
      </c>
      <c r="C210" s="10">
        <v>1251</v>
      </c>
      <c r="D210" s="10">
        <v>1254</v>
      </c>
      <c r="E210" s="10">
        <v>1297</v>
      </c>
      <c r="F210" s="10">
        <v>1280</v>
      </c>
      <c r="G210" s="10">
        <v>1246</v>
      </c>
      <c r="H210" s="10">
        <v>1178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10">
        <v>1170</v>
      </c>
      <c r="X210" s="10">
        <v>1227</v>
      </c>
      <c r="Y210" s="10">
        <v>1298</v>
      </c>
      <c r="AB210" s="13">
        <f t="shared" si="24"/>
        <v>5</v>
      </c>
      <c r="AC210" s="5">
        <f t="shared" si="25"/>
        <v>2397</v>
      </c>
      <c r="AD210" s="5">
        <f t="shared" si="26"/>
        <v>10035</v>
      </c>
      <c r="AE210" s="5">
        <f t="shared" si="27"/>
        <v>12432</v>
      </c>
      <c r="AF210" s="12"/>
      <c r="AG210" s="12">
        <f t="shared" si="28"/>
        <v>7</v>
      </c>
      <c r="AH210" s="12">
        <f t="shared" si="29"/>
        <v>2021</v>
      </c>
      <c r="AI210" s="12"/>
      <c r="AJ210" s="5">
        <f t="shared" si="30"/>
        <v>1298</v>
      </c>
      <c r="AK210" s="12">
        <f t="shared" si="31"/>
        <v>24</v>
      </c>
    </row>
    <row r="211" spans="1:37" ht="15.75" x14ac:dyDescent="0.25">
      <c r="A211" s="33">
        <v>44398</v>
      </c>
      <c r="B211" s="10">
        <v>1312</v>
      </c>
      <c r="C211" s="10">
        <v>1330</v>
      </c>
      <c r="D211" s="10">
        <v>1333</v>
      </c>
      <c r="E211" s="10">
        <v>1352</v>
      </c>
      <c r="F211" s="10">
        <v>1316</v>
      </c>
      <c r="G211" s="10">
        <v>1294</v>
      </c>
      <c r="H211" s="10">
        <v>1210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10">
        <v>1050</v>
      </c>
      <c r="X211" s="10">
        <v>1114</v>
      </c>
      <c r="Y211" s="10">
        <v>1159</v>
      </c>
      <c r="AB211" s="13">
        <f t="shared" si="24"/>
        <v>2</v>
      </c>
      <c r="AC211" s="5">
        <f t="shared" si="25"/>
        <v>2164</v>
      </c>
      <c r="AD211" s="5">
        <f t="shared" si="26"/>
        <v>10306</v>
      </c>
      <c r="AE211" s="5">
        <f t="shared" si="27"/>
        <v>12470</v>
      </c>
      <c r="AF211" s="12"/>
      <c r="AG211" s="12">
        <f t="shared" si="28"/>
        <v>7</v>
      </c>
      <c r="AH211" s="12">
        <f t="shared" si="29"/>
        <v>2021</v>
      </c>
      <c r="AI211" s="12"/>
      <c r="AJ211" s="5">
        <f t="shared" si="30"/>
        <v>1352</v>
      </c>
      <c r="AK211" s="12">
        <f t="shared" si="31"/>
        <v>4</v>
      </c>
    </row>
    <row r="212" spans="1:37" ht="15.75" x14ac:dyDescent="0.25">
      <c r="A212" s="33">
        <v>44399</v>
      </c>
      <c r="B212" s="10">
        <v>1184</v>
      </c>
      <c r="C212" s="10">
        <v>1194</v>
      </c>
      <c r="D212" s="10">
        <v>1202</v>
      </c>
      <c r="E212" s="10">
        <v>1234</v>
      </c>
      <c r="F212" s="10">
        <v>1207</v>
      </c>
      <c r="G212" s="10">
        <v>1194</v>
      </c>
      <c r="H212" s="10">
        <v>1129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10">
        <v>1053</v>
      </c>
      <c r="X212" s="10">
        <v>1109</v>
      </c>
      <c r="Y212" s="10">
        <v>1151</v>
      </c>
      <c r="AB212" s="13">
        <f t="shared" si="24"/>
        <v>7</v>
      </c>
      <c r="AC212" s="5">
        <f t="shared" si="25"/>
        <v>0</v>
      </c>
      <c r="AD212" s="5">
        <f t="shared" si="26"/>
        <v>11657</v>
      </c>
      <c r="AE212" s="5">
        <f t="shared" si="27"/>
        <v>11657</v>
      </c>
      <c r="AF212" s="12"/>
      <c r="AG212" s="12">
        <f t="shared" si="28"/>
        <v>7</v>
      </c>
      <c r="AH212" s="12">
        <f t="shared" si="29"/>
        <v>2021</v>
      </c>
      <c r="AI212" s="12"/>
      <c r="AJ212" s="5">
        <f t="shared" si="30"/>
        <v>1234</v>
      </c>
      <c r="AK212" s="12">
        <f t="shared" si="31"/>
        <v>4</v>
      </c>
    </row>
    <row r="213" spans="1:37" ht="15.75" x14ac:dyDescent="0.25">
      <c r="A213" s="33">
        <v>44400</v>
      </c>
      <c r="B213" s="10">
        <v>1175</v>
      </c>
      <c r="C213" s="10">
        <v>1182</v>
      </c>
      <c r="D213" s="10">
        <v>1183</v>
      </c>
      <c r="E213" s="10">
        <v>1202</v>
      </c>
      <c r="F213" s="10">
        <v>1179</v>
      </c>
      <c r="G213" s="10">
        <v>1156</v>
      </c>
      <c r="H213" s="10">
        <v>1100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10">
        <v>1031</v>
      </c>
      <c r="X213" s="10">
        <v>1101</v>
      </c>
      <c r="Y213" s="10">
        <v>1155</v>
      </c>
      <c r="AB213" s="13">
        <f t="shared" si="24"/>
        <v>5</v>
      </c>
      <c r="AC213" s="5">
        <f t="shared" si="25"/>
        <v>2132</v>
      </c>
      <c r="AD213" s="5">
        <f t="shared" si="26"/>
        <v>9332</v>
      </c>
      <c r="AE213" s="5">
        <f t="shared" si="27"/>
        <v>11464</v>
      </c>
      <c r="AF213" s="12"/>
      <c r="AG213" s="12">
        <f t="shared" si="28"/>
        <v>7</v>
      </c>
      <c r="AH213" s="12">
        <f t="shared" si="29"/>
        <v>2021</v>
      </c>
      <c r="AI213" s="12"/>
      <c r="AJ213" s="5">
        <f t="shared" si="30"/>
        <v>1202</v>
      </c>
      <c r="AK213" s="12">
        <f t="shared" si="31"/>
        <v>4</v>
      </c>
    </row>
    <row r="214" spans="1:37" ht="15.75" x14ac:dyDescent="0.25">
      <c r="A214" s="33">
        <v>44401</v>
      </c>
      <c r="B214" s="10">
        <v>1173</v>
      </c>
      <c r="C214" s="10">
        <v>1183</v>
      </c>
      <c r="D214" s="10">
        <v>1186</v>
      </c>
      <c r="E214" s="10">
        <v>1202</v>
      </c>
      <c r="F214" s="10">
        <v>1177</v>
      </c>
      <c r="G214" s="10">
        <v>1121</v>
      </c>
      <c r="H214" s="10">
        <v>1045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10">
        <v>1056</v>
      </c>
      <c r="X214" s="10">
        <v>1139</v>
      </c>
      <c r="Y214" s="10">
        <v>1175</v>
      </c>
      <c r="AB214" s="13">
        <f t="shared" si="24"/>
        <v>3</v>
      </c>
      <c r="AC214" s="5">
        <f t="shared" si="25"/>
        <v>2195</v>
      </c>
      <c r="AD214" s="5">
        <f t="shared" si="26"/>
        <v>9262</v>
      </c>
      <c r="AE214" s="5">
        <f t="shared" si="27"/>
        <v>11457</v>
      </c>
      <c r="AF214" s="12"/>
      <c r="AG214" s="12">
        <f t="shared" si="28"/>
        <v>7</v>
      </c>
      <c r="AH214" s="12">
        <f t="shared" si="29"/>
        <v>2021</v>
      </c>
      <c r="AI214" s="12"/>
      <c r="AJ214" s="5">
        <f t="shared" si="30"/>
        <v>1202</v>
      </c>
      <c r="AK214" s="12">
        <f t="shared" si="31"/>
        <v>4</v>
      </c>
    </row>
    <row r="215" spans="1:37" ht="15.75" x14ac:dyDescent="0.25">
      <c r="A215" s="33">
        <v>44402</v>
      </c>
      <c r="B215" s="10">
        <v>1197</v>
      </c>
      <c r="C215" s="10">
        <v>1193</v>
      </c>
      <c r="D215" s="10">
        <v>1187</v>
      </c>
      <c r="E215" s="10">
        <v>1202</v>
      </c>
      <c r="F215" s="10">
        <v>1160</v>
      </c>
      <c r="G215" s="10">
        <v>1095</v>
      </c>
      <c r="H215" s="10">
        <v>1005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10">
        <v>1022</v>
      </c>
      <c r="X215" s="10">
        <v>1087</v>
      </c>
      <c r="Y215" s="10">
        <v>1132</v>
      </c>
      <c r="AB215" s="13">
        <f t="shared" si="24"/>
        <v>6</v>
      </c>
      <c r="AC215" s="5">
        <f t="shared" si="25"/>
        <v>2109</v>
      </c>
      <c r="AD215" s="5">
        <f t="shared" si="26"/>
        <v>9171</v>
      </c>
      <c r="AE215" s="5">
        <f t="shared" si="27"/>
        <v>11280</v>
      </c>
      <c r="AF215" s="12"/>
      <c r="AG215" s="12">
        <f t="shared" si="28"/>
        <v>7</v>
      </c>
      <c r="AH215" s="12">
        <f t="shared" si="29"/>
        <v>2021</v>
      </c>
      <c r="AI215" s="12"/>
      <c r="AJ215" s="5">
        <f t="shared" si="30"/>
        <v>1202</v>
      </c>
      <c r="AK215" s="12">
        <f t="shared" si="31"/>
        <v>4</v>
      </c>
    </row>
    <row r="216" spans="1:37" ht="15.75" x14ac:dyDescent="0.25">
      <c r="A216" s="33">
        <v>44403</v>
      </c>
      <c r="B216" s="10">
        <v>1120</v>
      </c>
      <c r="C216" s="10">
        <v>1147</v>
      </c>
      <c r="D216" s="10">
        <v>1173</v>
      </c>
      <c r="E216" s="10">
        <v>1215</v>
      </c>
      <c r="F216" s="10">
        <v>1202</v>
      </c>
      <c r="G216" s="10">
        <v>1200</v>
      </c>
      <c r="H216" s="10">
        <v>1138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10">
        <v>1149</v>
      </c>
      <c r="X216" s="10">
        <v>1182</v>
      </c>
      <c r="Y216" s="10">
        <v>1272</v>
      </c>
      <c r="AB216" s="13">
        <f t="shared" si="24"/>
        <v>6</v>
      </c>
      <c r="AC216" s="5">
        <f t="shared" si="25"/>
        <v>2331</v>
      </c>
      <c r="AD216" s="5">
        <f t="shared" si="26"/>
        <v>9467</v>
      </c>
      <c r="AE216" s="5">
        <f t="shared" si="27"/>
        <v>11798</v>
      </c>
      <c r="AF216" s="12"/>
      <c r="AG216" s="12">
        <f t="shared" si="28"/>
        <v>7</v>
      </c>
      <c r="AH216" s="12">
        <f t="shared" si="29"/>
        <v>2021</v>
      </c>
      <c r="AI216" s="12"/>
      <c r="AJ216" s="5">
        <f t="shared" si="30"/>
        <v>1272</v>
      </c>
      <c r="AK216" s="12">
        <f t="shared" si="31"/>
        <v>24</v>
      </c>
    </row>
    <row r="217" spans="1:37" ht="15.75" x14ac:dyDescent="0.25">
      <c r="A217" s="33">
        <v>44404</v>
      </c>
      <c r="B217" s="10">
        <v>1327</v>
      </c>
      <c r="C217" s="10">
        <v>1337</v>
      </c>
      <c r="D217" s="10">
        <v>1340</v>
      </c>
      <c r="E217" s="10">
        <v>1385</v>
      </c>
      <c r="F217" s="10">
        <v>1335</v>
      </c>
      <c r="G217" s="10">
        <v>1304</v>
      </c>
      <c r="H217" s="10">
        <v>1234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10">
        <v>1129</v>
      </c>
      <c r="X217" s="10">
        <v>1178</v>
      </c>
      <c r="Y217" s="10">
        <v>1253</v>
      </c>
      <c r="AB217" s="13">
        <f t="shared" si="24"/>
        <v>3</v>
      </c>
      <c r="AC217" s="5">
        <f t="shared" si="25"/>
        <v>2307</v>
      </c>
      <c r="AD217" s="5">
        <f t="shared" si="26"/>
        <v>10515</v>
      </c>
      <c r="AE217" s="5">
        <f t="shared" si="27"/>
        <v>12822</v>
      </c>
      <c r="AF217" s="12"/>
      <c r="AG217" s="12">
        <f t="shared" si="28"/>
        <v>7</v>
      </c>
      <c r="AH217" s="12">
        <f t="shared" si="29"/>
        <v>2021</v>
      </c>
      <c r="AI217" s="12"/>
      <c r="AJ217" s="5">
        <f t="shared" si="30"/>
        <v>1385</v>
      </c>
      <c r="AK217" s="12">
        <f t="shared" si="31"/>
        <v>4</v>
      </c>
    </row>
    <row r="218" spans="1:37" ht="15.75" x14ac:dyDescent="0.25">
      <c r="A218" s="33">
        <v>44405</v>
      </c>
      <c r="B218" s="10">
        <v>1252</v>
      </c>
      <c r="C218" s="10">
        <v>1272</v>
      </c>
      <c r="D218" s="10">
        <v>1262</v>
      </c>
      <c r="E218" s="10">
        <v>1278</v>
      </c>
      <c r="F218" s="10">
        <v>1245</v>
      </c>
      <c r="G218" s="10">
        <v>1213</v>
      </c>
      <c r="H218" s="10">
        <v>1154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10">
        <v>1029</v>
      </c>
      <c r="X218" s="10">
        <v>1080</v>
      </c>
      <c r="Y218" s="10">
        <v>1118</v>
      </c>
      <c r="AB218" s="13">
        <f t="shared" si="24"/>
        <v>5</v>
      </c>
      <c r="AC218" s="5">
        <f t="shared" si="25"/>
        <v>2109</v>
      </c>
      <c r="AD218" s="5">
        <f t="shared" si="26"/>
        <v>9794</v>
      </c>
      <c r="AE218" s="5">
        <f t="shared" si="27"/>
        <v>11903</v>
      </c>
      <c r="AF218" s="12"/>
      <c r="AG218" s="12">
        <f t="shared" si="28"/>
        <v>7</v>
      </c>
      <c r="AH218" s="12">
        <f t="shared" si="29"/>
        <v>2021</v>
      </c>
      <c r="AI218" s="12"/>
      <c r="AJ218" s="5">
        <f t="shared" si="30"/>
        <v>1278</v>
      </c>
      <c r="AK218" s="12">
        <f t="shared" si="31"/>
        <v>4</v>
      </c>
    </row>
    <row r="219" spans="1:37" ht="15.75" x14ac:dyDescent="0.25">
      <c r="A219" s="33">
        <v>44406</v>
      </c>
      <c r="B219" s="10">
        <v>1139</v>
      </c>
      <c r="C219" s="10">
        <v>1148</v>
      </c>
      <c r="D219" s="10">
        <v>1159</v>
      </c>
      <c r="E219" s="10">
        <v>1189</v>
      </c>
      <c r="F219" s="10">
        <v>1170</v>
      </c>
      <c r="G219" s="10">
        <v>1144</v>
      </c>
      <c r="H219" s="10">
        <v>1107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10">
        <v>987</v>
      </c>
      <c r="X219" s="10">
        <v>1125</v>
      </c>
      <c r="Y219" s="10">
        <v>1105</v>
      </c>
      <c r="AB219" s="13">
        <f t="shared" ref="AB219:AB282" si="32">WEEKDAY(B219,2)</f>
        <v>4</v>
      </c>
      <c r="AC219" s="5">
        <f t="shared" si="25"/>
        <v>2112</v>
      </c>
      <c r="AD219" s="5">
        <f t="shared" si="26"/>
        <v>9161</v>
      </c>
      <c r="AE219" s="5">
        <f t="shared" si="27"/>
        <v>11273</v>
      </c>
      <c r="AF219" s="12"/>
      <c r="AG219" s="12">
        <f t="shared" si="28"/>
        <v>7</v>
      </c>
      <c r="AH219" s="12">
        <f t="shared" si="29"/>
        <v>2021</v>
      </c>
      <c r="AI219" s="12"/>
      <c r="AJ219" s="5">
        <f t="shared" si="30"/>
        <v>1189</v>
      </c>
      <c r="AK219" s="12">
        <f t="shared" si="31"/>
        <v>4</v>
      </c>
    </row>
    <row r="220" spans="1:37" ht="15.75" x14ac:dyDescent="0.25">
      <c r="A220" s="33">
        <v>44407</v>
      </c>
      <c r="B220" s="10">
        <v>1120</v>
      </c>
      <c r="C220" s="10">
        <v>1148</v>
      </c>
      <c r="D220" s="10">
        <v>1165</v>
      </c>
      <c r="E220" s="10">
        <v>1193</v>
      </c>
      <c r="F220" s="10">
        <v>1175</v>
      </c>
      <c r="G220" s="10">
        <v>1161</v>
      </c>
      <c r="H220" s="10">
        <v>1090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10">
        <v>975</v>
      </c>
      <c r="X220" s="10">
        <v>1041</v>
      </c>
      <c r="Y220" s="10">
        <v>1088</v>
      </c>
      <c r="AB220" s="13">
        <f t="shared" si="32"/>
        <v>6</v>
      </c>
      <c r="AC220" s="5">
        <f t="shared" si="25"/>
        <v>2016</v>
      </c>
      <c r="AD220" s="5">
        <f t="shared" si="26"/>
        <v>9140</v>
      </c>
      <c r="AE220" s="5">
        <f t="shared" si="27"/>
        <v>11156</v>
      </c>
      <c r="AF220" s="12"/>
      <c r="AG220" s="12">
        <f t="shared" si="28"/>
        <v>7</v>
      </c>
      <c r="AH220" s="12">
        <f t="shared" si="29"/>
        <v>2021</v>
      </c>
      <c r="AI220" s="12"/>
      <c r="AJ220" s="5">
        <f t="shared" si="30"/>
        <v>1193</v>
      </c>
      <c r="AK220" s="12">
        <f t="shared" si="31"/>
        <v>4</v>
      </c>
    </row>
    <row r="221" spans="1:37" ht="15.75" x14ac:dyDescent="0.25">
      <c r="A221" s="33">
        <v>44408</v>
      </c>
      <c r="B221" s="10">
        <v>1106</v>
      </c>
      <c r="C221" s="10">
        <v>1109</v>
      </c>
      <c r="D221" s="10">
        <v>1118</v>
      </c>
      <c r="E221" s="10">
        <v>1133</v>
      </c>
      <c r="F221" s="10">
        <v>1119</v>
      </c>
      <c r="G221" s="10">
        <v>1144</v>
      </c>
      <c r="H221" s="10">
        <v>1003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10">
        <v>952</v>
      </c>
      <c r="X221" s="10">
        <v>1010</v>
      </c>
      <c r="Y221" s="10">
        <v>1051</v>
      </c>
      <c r="AB221" s="13">
        <f t="shared" si="32"/>
        <v>6</v>
      </c>
      <c r="AC221" s="5">
        <f t="shared" si="25"/>
        <v>1962</v>
      </c>
      <c r="AD221" s="5">
        <f t="shared" si="26"/>
        <v>8783</v>
      </c>
      <c r="AE221" s="5">
        <f t="shared" si="27"/>
        <v>10745</v>
      </c>
      <c r="AF221" s="12"/>
      <c r="AG221" s="12">
        <f t="shared" si="28"/>
        <v>7</v>
      </c>
      <c r="AH221" s="12">
        <f t="shared" si="29"/>
        <v>2021</v>
      </c>
      <c r="AI221" s="12"/>
      <c r="AJ221" s="5">
        <f t="shared" si="30"/>
        <v>1144</v>
      </c>
      <c r="AK221" s="12">
        <f t="shared" si="31"/>
        <v>6</v>
      </c>
    </row>
    <row r="222" spans="1:37" ht="15.75" x14ac:dyDescent="0.25">
      <c r="A222" s="33">
        <v>44409</v>
      </c>
      <c r="B222" s="10">
        <v>1060</v>
      </c>
      <c r="C222" s="10">
        <v>1068</v>
      </c>
      <c r="D222" s="10">
        <v>1085</v>
      </c>
      <c r="E222" s="10">
        <v>1103</v>
      </c>
      <c r="F222" s="10">
        <v>1081</v>
      </c>
      <c r="G222" s="10">
        <v>1008</v>
      </c>
      <c r="H222" s="10">
        <v>966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10">
        <v>984</v>
      </c>
      <c r="W222" s="10">
        <v>1007</v>
      </c>
      <c r="X222" s="10">
        <v>1054</v>
      </c>
      <c r="Y222" s="10">
        <v>1088</v>
      </c>
      <c r="AB222" s="13">
        <f t="shared" si="32"/>
        <v>2</v>
      </c>
      <c r="AC222" s="5">
        <f t="shared" si="25"/>
        <v>3045</v>
      </c>
      <c r="AD222" s="5">
        <f t="shared" si="26"/>
        <v>8459</v>
      </c>
      <c r="AE222" s="5">
        <f t="shared" si="27"/>
        <v>11504</v>
      </c>
      <c r="AF222" s="12"/>
      <c r="AG222" s="12">
        <f t="shared" si="28"/>
        <v>8</v>
      </c>
      <c r="AH222" s="12">
        <f t="shared" si="29"/>
        <v>2021</v>
      </c>
      <c r="AI222" s="12"/>
      <c r="AJ222" s="5">
        <f t="shared" si="30"/>
        <v>1103</v>
      </c>
      <c r="AK222" s="12">
        <f t="shared" si="31"/>
        <v>4</v>
      </c>
    </row>
    <row r="223" spans="1:37" ht="15.75" x14ac:dyDescent="0.25">
      <c r="A223" s="33">
        <v>44410</v>
      </c>
      <c r="B223" s="10">
        <v>1123</v>
      </c>
      <c r="C223" s="10">
        <v>1121</v>
      </c>
      <c r="D223" s="10">
        <v>1145</v>
      </c>
      <c r="E223" s="10">
        <v>1165</v>
      </c>
      <c r="F223" s="10">
        <v>1161</v>
      </c>
      <c r="G223" s="10">
        <v>1110</v>
      </c>
      <c r="H223" s="10">
        <v>1074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10">
        <v>957</v>
      </c>
      <c r="W223" s="10">
        <v>973</v>
      </c>
      <c r="X223" s="10">
        <v>1039</v>
      </c>
      <c r="Y223" s="10">
        <v>1088</v>
      </c>
      <c r="AB223" s="13">
        <f t="shared" si="32"/>
        <v>2</v>
      </c>
      <c r="AC223" s="5">
        <f t="shared" si="25"/>
        <v>2969</v>
      </c>
      <c r="AD223" s="5">
        <f t="shared" si="26"/>
        <v>8987</v>
      </c>
      <c r="AE223" s="5">
        <f t="shared" si="27"/>
        <v>11956</v>
      </c>
      <c r="AF223" s="12"/>
      <c r="AG223" s="12">
        <f t="shared" si="28"/>
        <v>8</v>
      </c>
      <c r="AH223" s="12">
        <f t="shared" si="29"/>
        <v>2021</v>
      </c>
      <c r="AI223" s="12"/>
      <c r="AJ223" s="5">
        <f t="shared" si="30"/>
        <v>1165</v>
      </c>
      <c r="AK223" s="12">
        <f t="shared" si="31"/>
        <v>4</v>
      </c>
    </row>
    <row r="224" spans="1:37" ht="15.75" x14ac:dyDescent="0.25">
      <c r="A224" s="33">
        <v>44411</v>
      </c>
      <c r="B224" s="10">
        <v>1136</v>
      </c>
      <c r="C224" s="10">
        <v>1119</v>
      </c>
      <c r="D224" s="10">
        <v>1124</v>
      </c>
      <c r="E224" s="10">
        <v>1145</v>
      </c>
      <c r="F224" s="10">
        <v>1130</v>
      </c>
      <c r="G224" s="10">
        <v>1083</v>
      </c>
      <c r="H224" s="10">
        <v>1079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10">
        <v>1000</v>
      </c>
      <c r="W224" s="10">
        <v>1013</v>
      </c>
      <c r="X224" s="10">
        <v>1070</v>
      </c>
      <c r="Y224" s="10">
        <v>1128</v>
      </c>
      <c r="AB224" s="13">
        <f t="shared" si="32"/>
        <v>1</v>
      </c>
      <c r="AC224" s="5">
        <f t="shared" si="25"/>
        <v>0</v>
      </c>
      <c r="AD224" s="5">
        <f t="shared" si="26"/>
        <v>12027</v>
      </c>
      <c r="AE224" s="5">
        <f t="shared" si="27"/>
        <v>12027</v>
      </c>
      <c r="AF224" s="12"/>
      <c r="AG224" s="12">
        <f t="shared" si="28"/>
        <v>8</v>
      </c>
      <c r="AH224" s="12">
        <f t="shared" si="29"/>
        <v>2021</v>
      </c>
      <c r="AI224" s="12"/>
      <c r="AJ224" s="5">
        <f t="shared" si="30"/>
        <v>1145</v>
      </c>
      <c r="AK224" s="12">
        <f t="shared" si="31"/>
        <v>4</v>
      </c>
    </row>
    <row r="225" spans="1:37" ht="15.75" x14ac:dyDescent="0.25">
      <c r="A225" s="33">
        <v>44412</v>
      </c>
      <c r="B225" s="10">
        <v>1177</v>
      </c>
      <c r="C225" s="10">
        <v>1168</v>
      </c>
      <c r="D225" s="10">
        <v>1193</v>
      </c>
      <c r="E225" s="10">
        <v>1212</v>
      </c>
      <c r="F225" s="10">
        <v>1205</v>
      </c>
      <c r="G225" s="10">
        <v>1156</v>
      </c>
      <c r="H225" s="10">
        <v>1114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10">
        <v>1070</v>
      </c>
      <c r="W225" s="10">
        <v>1101</v>
      </c>
      <c r="X225" s="10">
        <v>1165</v>
      </c>
      <c r="Y225" s="10">
        <v>1215</v>
      </c>
      <c r="AB225" s="13">
        <f t="shared" si="32"/>
        <v>7</v>
      </c>
      <c r="AC225" s="5">
        <f t="shared" si="25"/>
        <v>0</v>
      </c>
      <c r="AD225" s="5">
        <f t="shared" si="26"/>
        <v>12776</v>
      </c>
      <c r="AE225" s="5">
        <f t="shared" si="27"/>
        <v>12776</v>
      </c>
      <c r="AF225" s="12"/>
      <c r="AG225" s="12">
        <f t="shared" si="28"/>
        <v>8</v>
      </c>
      <c r="AH225" s="12">
        <f t="shared" si="29"/>
        <v>2021</v>
      </c>
      <c r="AI225" s="12"/>
      <c r="AJ225" s="5">
        <f t="shared" si="30"/>
        <v>1215</v>
      </c>
      <c r="AK225" s="12">
        <f t="shared" si="31"/>
        <v>24</v>
      </c>
    </row>
    <row r="226" spans="1:37" ht="15.75" x14ac:dyDescent="0.25">
      <c r="A226" s="33">
        <v>44413</v>
      </c>
      <c r="B226" s="10">
        <v>1265</v>
      </c>
      <c r="C226" s="10">
        <v>1254</v>
      </c>
      <c r="D226" s="10">
        <v>1259</v>
      </c>
      <c r="E226" s="10">
        <v>1281</v>
      </c>
      <c r="F226" s="10">
        <v>1263</v>
      </c>
      <c r="G226" s="10">
        <v>1206</v>
      </c>
      <c r="H226" s="10">
        <v>1154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10">
        <v>1013</v>
      </c>
      <c r="W226" s="10">
        <v>1026</v>
      </c>
      <c r="X226" s="10">
        <v>1104</v>
      </c>
      <c r="Y226" s="10">
        <v>1169</v>
      </c>
      <c r="AB226" s="13">
        <f t="shared" si="32"/>
        <v>4</v>
      </c>
      <c r="AC226" s="5">
        <f t="shared" si="25"/>
        <v>3143</v>
      </c>
      <c r="AD226" s="5">
        <f t="shared" si="26"/>
        <v>9851</v>
      </c>
      <c r="AE226" s="5">
        <f t="shared" si="27"/>
        <v>12994</v>
      </c>
      <c r="AF226" s="12"/>
      <c r="AG226" s="12">
        <f t="shared" si="28"/>
        <v>8</v>
      </c>
      <c r="AH226" s="12">
        <f t="shared" si="29"/>
        <v>2021</v>
      </c>
      <c r="AI226" s="12"/>
      <c r="AJ226" s="5">
        <f t="shared" si="30"/>
        <v>1281</v>
      </c>
      <c r="AK226" s="12">
        <f t="shared" si="31"/>
        <v>4</v>
      </c>
    </row>
    <row r="227" spans="1:37" ht="15.75" x14ac:dyDescent="0.25">
      <c r="A227" s="33">
        <v>44414</v>
      </c>
      <c r="B227" s="10">
        <v>1232</v>
      </c>
      <c r="C227" s="10">
        <v>1216</v>
      </c>
      <c r="D227" s="10">
        <v>1239</v>
      </c>
      <c r="E227" s="10">
        <v>1263</v>
      </c>
      <c r="F227" s="10">
        <v>1251</v>
      </c>
      <c r="G227" s="10">
        <v>1203</v>
      </c>
      <c r="H227" s="10">
        <v>1162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10">
        <v>1140</v>
      </c>
      <c r="W227" s="10">
        <v>1165</v>
      </c>
      <c r="X227" s="10">
        <v>1238</v>
      </c>
      <c r="Y227" s="10">
        <v>1298</v>
      </c>
      <c r="AB227" s="13">
        <f t="shared" si="32"/>
        <v>6</v>
      </c>
      <c r="AC227" s="5">
        <f t="shared" si="25"/>
        <v>3543</v>
      </c>
      <c r="AD227" s="5">
        <f t="shared" si="26"/>
        <v>9864</v>
      </c>
      <c r="AE227" s="5">
        <f t="shared" si="27"/>
        <v>13407</v>
      </c>
      <c r="AF227" s="12"/>
      <c r="AG227" s="12">
        <f t="shared" si="28"/>
        <v>8</v>
      </c>
      <c r="AH227" s="12">
        <f t="shared" si="29"/>
        <v>2021</v>
      </c>
      <c r="AI227" s="12"/>
      <c r="AJ227" s="5">
        <f t="shared" si="30"/>
        <v>1298</v>
      </c>
      <c r="AK227" s="12">
        <f t="shared" si="31"/>
        <v>24</v>
      </c>
    </row>
    <row r="228" spans="1:37" ht="15.75" x14ac:dyDescent="0.25">
      <c r="A228" s="33">
        <v>44415</v>
      </c>
      <c r="B228" s="10">
        <v>1322</v>
      </c>
      <c r="C228" s="10">
        <v>1309</v>
      </c>
      <c r="D228" s="10">
        <v>1315</v>
      </c>
      <c r="E228" s="10">
        <v>1333</v>
      </c>
      <c r="F228" s="10">
        <v>1297</v>
      </c>
      <c r="G228" s="10">
        <v>1201</v>
      </c>
      <c r="H228" s="10">
        <v>1147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10">
        <v>1153</v>
      </c>
      <c r="W228" s="10">
        <v>1179</v>
      </c>
      <c r="X228" s="10">
        <v>1267</v>
      </c>
      <c r="Y228" s="10">
        <v>1347</v>
      </c>
      <c r="AB228" s="13">
        <f t="shared" si="32"/>
        <v>5</v>
      </c>
      <c r="AC228" s="5">
        <f t="shared" si="25"/>
        <v>3599</v>
      </c>
      <c r="AD228" s="5">
        <f t="shared" si="26"/>
        <v>10271</v>
      </c>
      <c r="AE228" s="5">
        <f t="shared" si="27"/>
        <v>13870</v>
      </c>
      <c r="AF228" s="12"/>
      <c r="AG228" s="12">
        <f t="shared" si="28"/>
        <v>8</v>
      </c>
      <c r="AH228" s="12">
        <f t="shared" si="29"/>
        <v>2021</v>
      </c>
      <c r="AI228" s="12"/>
      <c r="AJ228" s="5">
        <f t="shared" si="30"/>
        <v>1347</v>
      </c>
      <c r="AK228" s="12">
        <f t="shared" si="31"/>
        <v>24</v>
      </c>
    </row>
    <row r="229" spans="1:37" ht="15.75" x14ac:dyDescent="0.25">
      <c r="A229" s="33">
        <v>44416</v>
      </c>
      <c r="B229" s="10">
        <v>1380</v>
      </c>
      <c r="C229" s="10">
        <v>1387</v>
      </c>
      <c r="D229" s="10">
        <v>1403</v>
      </c>
      <c r="E229" s="10">
        <v>1406</v>
      </c>
      <c r="F229" s="10">
        <v>1353</v>
      </c>
      <c r="G229" s="10">
        <v>1252</v>
      </c>
      <c r="H229" s="10">
        <v>1167</v>
      </c>
      <c r="I229" s="39">
        <v>0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10">
        <v>1215</v>
      </c>
      <c r="W229" s="10">
        <v>1216</v>
      </c>
      <c r="X229" s="10">
        <v>1300</v>
      </c>
      <c r="Y229" s="10">
        <v>1332</v>
      </c>
      <c r="AB229" s="13">
        <f t="shared" si="32"/>
        <v>7</v>
      </c>
      <c r="AC229" s="5">
        <f t="shared" si="25"/>
        <v>0</v>
      </c>
      <c r="AD229" s="5">
        <f t="shared" si="26"/>
        <v>14411</v>
      </c>
      <c r="AE229" s="5">
        <f t="shared" si="27"/>
        <v>14411</v>
      </c>
      <c r="AF229" s="12"/>
      <c r="AG229" s="12">
        <f t="shared" si="28"/>
        <v>8</v>
      </c>
      <c r="AH229" s="12">
        <f t="shared" si="29"/>
        <v>2021</v>
      </c>
      <c r="AI229" s="12"/>
      <c r="AJ229" s="5">
        <f t="shared" si="30"/>
        <v>1406</v>
      </c>
      <c r="AK229" s="12">
        <f t="shared" si="31"/>
        <v>4</v>
      </c>
    </row>
    <row r="230" spans="1:37" ht="15.75" x14ac:dyDescent="0.25">
      <c r="A230" s="33">
        <v>44417</v>
      </c>
      <c r="B230" s="10">
        <v>1366</v>
      </c>
      <c r="C230" s="10">
        <v>1362</v>
      </c>
      <c r="D230" s="10">
        <v>1374</v>
      </c>
      <c r="E230" s="10">
        <v>1383</v>
      </c>
      <c r="F230" s="10">
        <v>1353</v>
      </c>
      <c r="G230" s="10">
        <v>1287</v>
      </c>
      <c r="H230" s="10">
        <v>1222</v>
      </c>
      <c r="I230" s="39">
        <v>0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10">
        <v>1134</v>
      </c>
      <c r="W230" s="10">
        <v>1143</v>
      </c>
      <c r="X230" s="10">
        <v>1205</v>
      </c>
      <c r="Y230" s="10">
        <v>1265</v>
      </c>
      <c r="AB230" s="13">
        <f t="shared" si="32"/>
        <v>7</v>
      </c>
      <c r="AC230" s="5">
        <f t="shared" si="25"/>
        <v>0</v>
      </c>
      <c r="AD230" s="5">
        <f t="shared" si="26"/>
        <v>14094</v>
      </c>
      <c r="AE230" s="5">
        <f t="shared" si="27"/>
        <v>14094</v>
      </c>
      <c r="AF230" s="12"/>
      <c r="AG230" s="12">
        <f t="shared" si="28"/>
        <v>8</v>
      </c>
      <c r="AH230" s="12">
        <f t="shared" si="29"/>
        <v>2021</v>
      </c>
      <c r="AI230" s="12"/>
      <c r="AJ230" s="5">
        <f t="shared" si="30"/>
        <v>1383</v>
      </c>
      <c r="AK230" s="12">
        <f t="shared" si="31"/>
        <v>4</v>
      </c>
    </row>
    <row r="231" spans="1:37" ht="15.75" x14ac:dyDescent="0.25">
      <c r="A231" s="33">
        <v>44418</v>
      </c>
      <c r="B231" s="10">
        <v>1319</v>
      </c>
      <c r="C231" s="10">
        <v>1322</v>
      </c>
      <c r="D231" s="10">
        <v>1343</v>
      </c>
      <c r="E231" s="10">
        <v>1361</v>
      </c>
      <c r="F231" s="10">
        <v>1342</v>
      </c>
      <c r="G231" s="10">
        <v>1273</v>
      </c>
      <c r="H231" s="10">
        <v>1213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10">
        <v>1154</v>
      </c>
      <c r="W231" s="10">
        <v>1155</v>
      </c>
      <c r="X231" s="10">
        <v>1248</v>
      </c>
      <c r="Y231" s="10">
        <v>1298</v>
      </c>
      <c r="AB231" s="13">
        <f t="shared" si="32"/>
        <v>2</v>
      </c>
      <c r="AC231" s="5">
        <f t="shared" si="25"/>
        <v>3557</v>
      </c>
      <c r="AD231" s="5">
        <f t="shared" si="26"/>
        <v>10471</v>
      </c>
      <c r="AE231" s="5">
        <f t="shared" si="27"/>
        <v>14028</v>
      </c>
      <c r="AF231" s="12"/>
      <c r="AG231" s="12">
        <f t="shared" si="28"/>
        <v>8</v>
      </c>
      <c r="AH231" s="12">
        <f t="shared" si="29"/>
        <v>2021</v>
      </c>
      <c r="AI231" s="12"/>
      <c r="AJ231" s="5">
        <f t="shared" si="30"/>
        <v>1361</v>
      </c>
      <c r="AK231" s="12">
        <f t="shared" si="31"/>
        <v>4</v>
      </c>
    </row>
    <row r="232" spans="1:37" ht="15.75" x14ac:dyDescent="0.25">
      <c r="A232" s="33">
        <v>44419</v>
      </c>
      <c r="B232" s="10">
        <v>1328</v>
      </c>
      <c r="C232" s="10">
        <v>1375</v>
      </c>
      <c r="D232" s="10">
        <v>1350</v>
      </c>
      <c r="E232" s="10">
        <v>1387</v>
      </c>
      <c r="F232" s="10">
        <v>1372</v>
      </c>
      <c r="G232" s="10">
        <v>1299</v>
      </c>
      <c r="H232" s="10">
        <v>1264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10">
        <v>1131</v>
      </c>
      <c r="W232" s="10">
        <v>1164</v>
      </c>
      <c r="X232" s="10">
        <v>1209</v>
      </c>
      <c r="Y232" s="10">
        <v>1280</v>
      </c>
      <c r="AB232" s="13">
        <f t="shared" si="32"/>
        <v>4</v>
      </c>
      <c r="AC232" s="5">
        <f t="shared" si="25"/>
        <v>3504</v>
      </c>
      <c r="AD232" s="5">
        <f t="shared" si="26"/>
        <v>10655</v>
      </c>
      <c r="AE232" s="5">
        <f t="shared" si="27"/>
        <v>14159</v>
      </c>
      <c r="AF232" s="12"/>
      <c r="AG232" s="12">
        <f t="shared" si="28"/>
        <v>8</v>
      </c>
      <c r="AH232" s="12">
        <f t="shared" si="29"/>
        <v>2021</v>
      </c>
      <c r="AI232" s="12"/>
      <c r="AJ232" s="5">
        <f t="shared" si="30"/>
        <v>1387</v>
      </c>
      <c r="AK232" s="12">
        <f t="shared" si="31"/>
        <v>4</v>
      </c>
    </row>
    <row r="233" spans="1:37" ht="15.75" x14ac:dyDescent="0.25">
      <c r="A233" s="33">
        <v>44420</v>
      </c>
      <c r="B233" s="10">
        <v>1359</v>
      </c>
      <c r="C233" s="10">
        <v>1380</v>
      </c>
      <c r="D233" s="10">
        <v>1382</v>
      </c>
      <c r="E233" s="10">
        <v>1419</v>
      </c>
      <c r="F233" s="10">
        <v>1389</v>
      </c>
      <c r="G233" s="10">
        <v>1326</v>
      </c>
      <c r="H233" s="10">
        <v>1269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10">
        <v>1363</v>
      </c>
      <c r="W233" s="10">
        <v>1330</v>
      </c>
      <c r="X233" s="10">
        <v>1428</v>
      </c>
      <c r="Y233" s="10">
        <v>1508</v>
      </c>
      <c r="AB233" s="13">
        <f t="shared" si="32"/>
        <v>7</v>
      </c>
      <c r="AC233" s="5">
        <f t="shared" si="25"/>
        <v>0</v>
      </c>
      <c r="AD233" s="5">
        <f t="shared" si="26"/>
        <v>15153</v>
      </c>
      <c r="AE233" s="5">
        <f t="shared" si="27"/>
        <v>15153</v>
      </c>
      <c r="AF233" s="12"/>
      <c r="AG233" s="12">
        <f t="shared" si="28"/>
        <v>8</v>
      </c>
      <c r="AH233" s="12">
        <f t="shared" si="29"/>
        <v>2021</v>
      </c>
      <c r="AI233" s="12"/>
      <c r="AJ233" s="5">
        <f t="shared" si="30"/>
        <v>1508</v>
      </c>
      <c r="AK233" s="12">
        <f t="shared" si="31"/>
        <v>24</v>
      </c>
    </row>
    <row r="234" spans="1:37" ht="15.75" x14ac:dyDescent="0.25">
      <c r="A234" s="33">
        <v>44421</v>
      </c>
      <c r="B234" s="10">
        <v>1526</v>
      </c>
      <c r="C234" s="10">
        <v>1568</v>
      </c>
      <c r="D234" s="10">
        <v>1551</v>
      </c>
      <c r="E234" s="10">
        <v>1569</v>
      </c>
      <c r="F234" s="10">
        <v>1528</v>
      </c>
      <c r="G234" s="10">
        <v>1422</v>
      </c>
      <c r="H234" s="10">
        <v>1355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10">
        <v>1346</v>
      </c>
      <c r="W234" s="10">
        <v>1366</v>
      </c>
      <c r="X234" s="10">
        <v>1456</v>
      </c>
      <c r="Y234" s="10">
        <v>1528</v>
      </c>
      <c r="AB234" s="13">
        <f t="shared" si="32"/>
        <v>6</v>
      </c>
      <c r="AC234" s="5">
        <f t="shared" si="25"/>
        <v>4168</v>
      </c>
      <c r="AD234" s="5">
        <f t="shared" si="26"/>
        <v>12047</v>
      </c>
      <c r="AE234" s="5">
        <f t="shared" si="27"/>
        <v>16215</v>
      </c>
      <c r="AF234" s="12"/>
      <c r="AG234" s="12">
        <f t="shared" si="28"/>
        <v>8</v>
      </c>
      <c r="AH234" s="12">
        <f t="shared" si="29"/>
        <v>2021</v>
      </c>
      <c r="AI234" s="12"/>
      <c r="AJ234" s="5">
        <f t="shared" si="30"/>
        <v>1569</v>
      </c>
      <c r="AK234" s="12">
        <f t="shared" si="31"/>
        <v>4</v>
      </c>
    </row>
    <row r="235" spans="1:37" ht="15.75" x14ac:dyDescent="0.25">
      <c r="A235" s="33">
        <v>44422</v>
      </c>
      <c r="B235" s="10">
        <v>1602</v>
      </c>
      <c r="C235" s="10">
        <v>1579</v>
      </c>
      <c r="D235" s="10">
        <v>1576</v>
      </c>
      <c r="E235" s="10">
        <v>1589</v>
      </c>
      <c r="F235" s="10">
        <v>1507</v>
      </c>
      <c r="G235" s="10">
        <v>1413</v>
      </c>
      <c r="H235" s="10">
        <v>1312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10">
        <v>1241</v>
      </c>
      <c r="W235" s="10">
        <v>1193</v>
      </c>
      <c r="X235" s="10">
        <v>1284</v>
      </c>
      <c r="Y235" s="10">
        <v>1365</v>
      </c>
      <c r="AB235" s="13">
        <f t="shared" si="32"/>
        <v>5</v>
      </c>
      <c r="AC235" s="5">
        <f t="shared" si="25"/>
        <v>3718</v>
      </c>
      <c r="AD235" s="5">
        <f t="shared" si="26"/>
        <v>11943</v>
      </c>
      <c r="AE235" s="5">
        <f t="shared" si="27"/>
        <v>15661</v>
      </c>
      <c r="AF235" s="12"/>
      <c r="AG235" s="12">
        <f t="shared" si="28"/>
        <v>8</v>
      </c>
      <c r="AH235" s="12">
        <f t="shared" si="29"/>
        <v>2021</v>
      </c>
      <c r="AI235" s="12"/>
      <c r="AJ235" s="5">
        <f t="shared" si="30"/>
        <v>1602</v>
      </c>
      <c r="AK235" s="12">
        <f t="shared" si="31"/>
        <v>1</v>
      </c>
    </row>
    <row r="236" spans="1:37" ht="15.75" x14ac:dyDescent="0.25">
      <c r="A236" s="33">
        <v>44423</v>
      </c>
      <c r="B236" s="10">
        <v>1095</v>
      </c>
      <c r="C236" s="10">
        <v>1095</v>
      </c>
      <c r="D236" s="10">
        <v>1095</v>
      </c>
      <c r="E236" s="10">
        <v>1095</v>
      </c>
      <c r="F236" s="10">
        <v>1095</v>
      </c>
      <c r="G236" s="10">
        <v>1095</v>
      </c>
      <c r="H236" s="10">
        <v>1095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10">
        <v>1095</v>
      </c>
      <c r="W236" s="10">
        <v>1095</v>
      </c>
      <c r="X236" s="10">
        <v>1095</v>
      </c>
      <c r="Y236" s="10">
        <v>1095</v>
      </c>
      <c r="AB236" s="13">
        <f t="shared" si="32"/>
        <v>2</v>
      </c>
      <c r="AC236" s="5">
        <f t="shared" si="25"/>
        <v>3285</v>
      </c>
      <c r="AD236" s="5">
        <f t="shared" si="26"/>
        <v>8760</v>
      </c>
      <c r="AE236" s="5">
        <f t="shared" si="27"/>
        <v>12045</v>
      </c>
      <c r="AF236" s="12"/>
      <c r="AG236" s="12">
        <f t="shared" si="28"/>
        <v>8</v>
      </c>
      <c r="AH236" s="12">
        <f t="shared" si="29"/>
        <v>2021</v>
      </c>
      <c r="AI236" s="12"/>
      <c r="AJ236" s="5">
        <f t="shared" si="30"/>
        <v>1095</v>
      </c>
      <c r="AK236" s="12">
        <f t="shared" si="31"/>
        <v>1</v>
      </c>
    </row>
    <row r="237" spans="1:37" ht="15.75" x14ac:dyDescent="0.25">
      <c r="A237" s="33">
        <v>44424</v>
      </c>
      <c r="B237" s="10">
        <v>1141</v>
      </c>
      <c r="C237" s="10">
        <v>1135</v>
      </c>
      <c r="D237" s="10">
        <v>1148</v>
      </c>
      <c r="E237" s="10">
        <v>1174</v>
      </c>
      <c r="F237" s="10">
        <v>1140</v>
      </c>
      <c r="G237" s="10">
        <v>1131</v>
      </c>
      <c r="H237" s="10">
        <v>1097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10">
        <v>1056</v>
      </c>
      <c r="W237" s="10">
        <v>1036</v>
      </c>
      <c r="X237" s="10">
        <v>1089</v>
      </c>
      <c r="Y237" s="10">
        <v>1145</v>
      </c>
      <c r="AB237" s="13">
        <f t="shared" si="32"/>
        <v>6</v>
      </c>
      <c r="AC237" s="5">
        <f t="shared" si="25"/>
        <v>3181</v>
      </c>
      <c r="AD237" s="5">
        <f t="shared" si="26"/>
        <v>9111</v>
      </c>
      <c r="AE237" s="5">
        <f t="shared" si="27"/>
        <v>12292</v>
      </c>
      <c r="AF237" s="12"/>
      <c r="AG237" s="12">
        <f t="shared" si="28"/>
        <v>8</v>
      </c>
      <c r="AH237" s="12">
        <f t="shared" si="29"/>
        <v>2021</v>
      </c>
      <c r="AI237" s="12"/>
      <c r="AJ237" s="5">
        <f t="shared" si="30"/>
        <v>1174</v>
      </c>
      <c r="AK237" s="12">
        <f t="shared" si="31"/>
        <v>4</v>
      </c>
    </row>
    <row r="238" spans="1:37" ht="15.75" x14ac:dyDescent="0.25">
      <c r="A238" s="33">
        <v>44425</v>
      </c>
      <c r="B238" s="10">
        <v>1247</v>
      </c>
      <c r="C238" s="10">
        <v>1235</v>
      </c>
      <c r="D238" s="10">
        <v>1242</v>
      </c>
      <c r="E238" s="10">
        <v>1236</v>
      </c>
      <c r="F238" s="10">
        <v>1224</v>
      </c>
      <c r="G238" s="10">
        <v>1181</v>
      </c>
      <c r="H238" s="10">
        <v>1136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10">
        <v>1260</v>
      </c>
      <c r="W238" s="10">
        <v>1170</v>
      </c>
      <c r="X238" s="10">
        <v>160</v>
      </c>
      <c r="Y238" s="10">
        <v>-858</v>
      </c>
      <c r="AB238" s="13">
        <f t="shared" si="32"/>
        <v>7</v>
      </c>
      <c r="AC238" s="5">
        <f t="shared" si="25"/>
        <v>0</v>
      </c>
      <c r="AD238" s="5">
        <f t="shared" si="26"/>
        <v>10233</v>
      </c>
      <c r="AE238" s="5">
        <f t="shared" si="27"/>
        <v>10233</v>
      </c>
      <c r="AF238" s="12"/>
      <c r="AG238" s="12">
        <f t="shared" si="28"/>
        <v>8</v>
      </c>
      <c r="AH238" s="12">
        <f t="shared" si="29"/>
        <v>2021</v>
      </c>
      <c r="AI238" s="12"/>
      <c r="AJ238" s="5">
        <f t="shared" si="30"/>
        <v>1260</v>
      </c>
      <c r="AK238" s="12">
        <f t="shared" si="31"/>
        <v>21</v>
      </c>
    </row>
    <row r="239" spans="1:37" ht="15.75" x14ac:dyDescent="0.25">
      <c r="A239" s="33">
        <v>44426</v>
      </c>
      <c r="B239" s="10">
        <v>1105</v>
      </c>
      <c r="C239" s="10">
        <v>1104</v>
      </c>
      <c r="D239" s="10">
        <v>1105</v>
      </c>
      <c r="E239" s="10">
        <v>1109</v>
      </c>
      <c r="F239" s="10">
        <v>1095</v>
      </c>
      <c r="G239" s="10">
        <v>1050</v>
      </c>
      <c r="H239" s="10">
        <v>1016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10">
        <v>1059</v>
      </c>
      <c r="W239" s="10">
        <v>1094</v>
      </c>
      <c r="X239" s="10">
        <v>1120</v>
      </c>
      <c r="Y239" s="10">
        <v>1104</v>
      </c>
      <c r="AB239" s="13">
        <f t="shared" si="32"/>
        <v>5</v>
      </c>
      <c r="AC239" s="5">
        <f t="shared" si="25"/>
        <v>3273</v>
      </c>
      <c r="AD239" s="5">
        <f t="shared" si="26"/>
        <v>8688</v>
      </c>
      <c r="AE239" s="5">
        <f t="shared" si="27"/>
        <v>11961</v>
      </c>
      <c r="AF239" s="12"/>
      <c r="AG239" s="12">
        <f t="shared" si="28"/>
        <v>8</v>
      </c>
      <c r="AH239" s="12">
        <f t="shared" si="29"/>
        <v>2021</v>
      </c>
      <c r="AI239" s="12"/>
      <c r="AJ239" s="5">
        <f t="shared" si="30"/>
        <v>1120</v>
      </c>
      <c r="AK239" s="12">
        <f t="shared" si="31"/>
        <v>23</v>
      </c>
    </row>
    <row r="240" spans="1:37" ht="15.75" x14ac:dyDescent="0.25">
      <c r="A240" s="33">
        <v>44427</v>
      </c>
      <c r="B240" s="10">
        <v>1447</v>
      </c>
      <c r="C240" s="10">
        <v>1394</v>
      </c>
      <c r="D240" s="10">
        <v>1427</v>
      </c>
      <c r="E240" s="10">
        <v>1480</v>
      </c>
      <c r="F240" s="10">
        <v>1452</v>
      </c>
      <c r="G240" s="10">
        <v>1335</v>
      </c>
      <c r="H240" s="10">
        <v>1325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10">
        <v>952</v>
      </c>
      <c r="W240" s="10">
        <v>1260</v>
      </c>
      <c r="X240" s="10">
        <v>1329</v>
      </c>
      <c r="Y240" s="10">
        <v>1406</v>
      </c>
      <c r="AB240" s="13">
        <f t="shared" si="32"/>
        <v>4</v>
      </c>
      <c r="AC240" s="5">
        <f t="shared" si="25"/>
        <v>3541</v>
      </c>
      <c r="AD240" s="5">
        <f t="shared" si="26"/>
        <v>11266</v>
      </c>
      <c r="AE240" s="5">
        <f t="shared" si="27"/>
        <v>14807</v>
      </c>
      <c r="AF240" s="12"/>
      <c r="AG240" s="12">
        <f t="shared" si="28"/>
        <v>8</v>
      </c>
      <c r="AH240" s="12">
        <f t="shared" si="29"/>
        <v>2021</v>
      </c>
      <c r="AI240" s="12"/>
      <c r="AJ240" s="5">
        <f t="shared" si="30"/>
        <v>1480</v>
      </c>
      <c r="AK240" s="12">
        <f t="shared" si="31"/>
        <v>4</v>
      </c>
    </row>
    <row r="241" spans="1:37" ht="15.75" x14ac:dyDescent="0.25">
      <c r="A241" s="33">
        <v>44428</v>
      </c>
      <c r="B241" s="10">
        <v>1466</v>
      </c>
      <c r="C241" s="10">
        <v>1461</v>
      </c>
      <c r="D241" s="10">
        <v>1477</v>
      </c>
      <c r="E241" s="10">
        <v>1487</v>
      </c>
      <c r="F241" s="10">
        <v>1449</v>
      </c>
      <c r="G241" s="10">
        <v>1388</v>
      </c>
      <c r="H241" s="10">
        <v>1317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10">
        <v>1364</v>
      </c>
      <c r="W241" s="10">
        <v>1397</v>
      </c>
      <c r="X241" s="10">
        <v>1501</v>
      </c>
      <c r="Y241" s="10">
        <v>1576</v>
      </c>
      <c r="AB241" s="13">
        <f t="shared" si="32"/>
        <v>2</v>
      </c>
      <c r="AC241" s="5">
        <f t="shared" si="25"/>
        <v>4262</v>
      </c>
      <c r="AD241" s="5">
        <f t="shared" si="26"/>
        <v>11621</v>
      </c>
      <c r="AE241" s="5">
        <f t="shared" si="27"/>
        <v>15883</v>
      </c>
      <c r="AF241" s="12"/>
      <c r="AG241" s="12">
        <f t="shared" si="28"/>
        <v>8</v>
      </c>
      <c r="AH241" s="12">
        <f t="shared" si="29"/>
        <v>2021</v>
      </c>
      <c r="AI241" s="12"/>
      <c r="AJ241" s="5">
        <f t="shared" si="30"/>
        <v>1576</v>
      </c>
      <c r="AK241" s="12">
        <f t="shared" si="31"/>
        <v>24</v>
      </c>
    </row>
    <row r="242" spans="1:37" ht="15.75" x14ac:dyDescent="0.25">
      <c r="A242" s="33">
        <v>44429</v>
      </c>
      <c r="B242" s="10">
        <v>1625</v>
      </c>
      <c r="C242" s="10">
        <v>1636</v>
      </c>
      <c r="D242" s="10">
        <v>1650</v>
      </c>
      <c r="E242" s="10">
        <v>1657</v>
      </c>
      <c r="F242" s="10">
        <v>1616</v>
      </c>
      <c r="G242" s="10">
        <v>1525</v>
      </c>
      <c r="H242" s="10">
        <v>1416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10">
        <v>1116</v>
      </c>
      <c r="W242" s="10">
        <v>1111</v>
      </c>
      <c r="X242" s="10">
        <v>1176</v>
      </c>
      <c r="Y242" s="10">
        <v>1240</v>
      </c>
      <c r="AB242" s="13">
        <f t="shared" si="32"/>
        <v>7</v>
      </c>
      <c r="AC242" s="5">
        <f t="shared" si="25"/>
        <v>0</v>
      </c>
      <c r="AD242" s="5">
        <f t="shared" si="26"/>
        <v>15768</v>
      </c>
      <c r="AE242" s="5">
        <f t="shared" si="27"/>
        <v>15768</v>
      </c>
      <c r="AF242" s="12"/>
      <c r="AG242" s="12">
        <f t="shared" si="28"/>
        <v>8</v>
      </c>
      <c r="AH242" s="12">
        <f t="shared" si="29"/>
        <v>2021</v>
      </c>
      <c r="AI242" s="12"/>
      <c r="AJ242" s="5">
        <f t="shared" si="30"/>
        <v>1657</v>
      </c>
      <c r="AK242" s="12">
        <f t="shared" si="31"/>
        <v>4</v>
      </c>
    </row>
    <row r="243" spans="1:37" s="26" customFormat="1" ht="15.75" x14ac:dyDescent="0.25">
      <c r="A243" s="33">
        <v>44430</v>
      </c>
      <c r="B243" s="10">
        <v>1265</v>
      </c>
      <c r="C243" s="10">
        <v>1288</v>
      </c>
      <c r="D243" s="10">
        <v>1305</v>
      </c>
      <c r="E243" s="10">
        <v>1318</v>
      </c>
      <c r="F243" s="10">
        <v>1284</v>
      </c>
      <c r="G243" s="10">
        <v>1201</v>
      </c>
      <c r="H243" s="10">
        <v>1111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10">
        <v>1047</v>
      </c>
      <c r="W243" s="10">
        <v>1069</v>
      </c>
      <c r="X243" s="10">
        <v>1123</v>
      </c>
      <c r="Y243" s="10">
        <v>1185</v>
      </c>
      <c r="AB243" s="26">
        <f t="shared" si="32"/>
        <v>4</v>
      </c>
      <c r="AC243" s="21">
        <f t="shared" si="25"/>
        <v>3239</v>
      </c>
      <c r="AD243" s="21">
        <f t="shared" si="26"/>
        <v>9957</v>
      </c>
      <c r="AE243" s="21">
        <f t="shared" si="27"/>
        <v>13196</v>
      </c>
      <c r="AG243" s="26">
        <f t="shared" si="28"/>
        <v>8</v>
      </c>
      <c r="AH243" s="26">
        <f t="shared" si="29"/>
        <v>2021</v>
      </c>
      <c r="AJ243" s="21">
        <f t="shared" si="30"/>
        <v>1318</v>
      </c>
      <c r="AK243" s="26">
        <f t="shared" si="31"/>
        <v>4</v>
      </c>
    </row>
    <row r="244" spans="1:37" ht="15.75" x14ac:dyDescent="0.25">
      <c r="A244" s="33">
        <v>44431</v>
      </c>
      <c r="B244" s="10">
        <v>1177</v>
      </c>
      <c r="C244" s="10">
        <v>1182</v>
      </c>
      <c r="D244" s="10">
        <v>1201</v>
      </c>
      <c r="E244" s="10">
        <v>1225</v>
      </c>
      <c r="F244" s="10">
        <v>1210</v>
      </c>
      <c r="G244" s="10">
        <v>1161</v>
      </c>
      <c r="H244" s="10">
        <v>1107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10">
        <v>1020</v>
      </c>
      <c r="W244" s="10">
        <v>1023</v>
      </c>
      <c r="X244" s="10">
        <v>1100</v>
      </c>
      <c r="Y244" s="10">
        <v>1162</v>
      </c>
      <c r="AB244" s="13">
        <f t="shared" si="32"/>
        <v>7</v>
      </c>
      <c r="AC244" s="5">
        <f t="shared" si="25"/>
        <v>0</v>
      </c>
      <c r="AD244" s="5">
        <f t="shared" si="26"/>
        <v>12568</v>
      </c>
      <c r="AE244" s="5">
        <f t="shared" si="27"/>
        <v>12568</v>
      </c>
      <c r="AF244" s="12"/>
      <c r="AG244" s="12">
        <f t="shared" si="28"/>
        <v>8</v>
      </c>
      <c r="AH244" s="12">
        <f t="shared" si="29"/>
        <v>2021</v>
      </c>
      <c r="AI244" s="12"/>
      <c r="AJ244" s="5">
        <f t="shared" si="30"/>
        <v>1225</v>
      </c>
      <c r="AK244" s="12">
        <f t="shared" si="31"/>
        <v>4</v>
      </c>
    </row>
    <row r="245" spans="1:37" ht="15.75" x14ac:dyDescent="0.25">
      <c r="A245" s="33">
        <v>44432</v>
      </c>
      <c r="B245" s="10">
        <v>1384</v>
      </c>
      <c r="C245" s="10">
        <v>1389</v>
      </c>
      <c r="D245" s="10">
        <v>1416</v>
      </c>
      <c r="E245" s="10">
        <v>1434</v>
      </c>
      <c r="F245" s="10">
        <v>1417</v>
      </c>
      <c r="G245" s="10">
        <v>1342</v>
      </c>
      <c r="H245" s="10">
        <v>1280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10">
        <v>1292</v>
      </c>
      <c r="W245" s="10">
        <v>1306</v>
      </c>
      <c r="X245" s="10">
        <v>1379</v>
      </c>
      <c r="Y245" s="10">
        <v>1454</v>
      </c>
      <c r="AB245" s="13">
        <f t="shared" si="32"/>
        <v>4</v>
      </c>
      <c r="AC245" s="5">
        <f t="shared" si="25"/>
        <v>3977</v>
      </c>
      <c r="AD245" s="5">
        <f t="shared" si="26"/>
        <v>11116</v>
      </c>
      <c r="AE245" s="5">
        <f t="shared" si="27"/>
        <v>15093</v>
      </c>
      <c r="AF245" s="12"/>
      <c r="AG245" s="12">
        <f t="shared" si="28"/>
        <v>8</v>
      </c>
      <c r="AH245" s="12">
        <f t="shared" si="29"/>
        <v>2021</v>
      </c>
      <c r="AI245" s="12"/>
      <c r="AJ245" s="5">
        <f t="shared" si="30"/>
        <v>1454</v>
      </c>
      <c r="AK245" s="12">
        <f t="shared" si="31"/>
        <v>24</v>
      </c>
    </row>
    <row r="246" spans="1:37" ht="15.75" x14ac:dyDescent="0.25">
      <c r="A246" s="33">
        <v>44433</v>
      </c>
      <c r="B246" s="10">
        <v>1376</v>
      </c>
      <c r="C246" s="10">
        <v>1373</v>
      </c>
      <c r="D246" s="10">
        <v>1247</v>
      </c>
      <c r="E246" s="10">
        <v>1385</v>
      </c>
      <c r="F246" s="10">
        <v>1353</v>
      </c>
      <c r="G246" s="10">
        <v>1263</v>
      </c>
      <c r="H246" s="10">
        <v>1196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10">
        <v>1210</v>
      </c>
      <c r="W246" s="10">
        <v>1219</v>
      </c>
      <c r="X246" s="10">
        <v>1281</v>
      </c>
      <c r="Y246" s="10">
        <v>1331</v>
      </c>
      <c r="AB246" s="13">
        <f t="shared" si="32"/>
        <v>3</v>
      </c>
      <c r="AC246" s="5">
        <f t="shared" si="25"/>
        <v>3710</v>
      </c>
      <c r="AD246" s="5">
        <f t="shared" si="26"/>
        <v>10524</v>
      </c>
      <c r="AE246" s="5">
        <f t="shared" si="27"/>
        <v>14234</v>
      </c>
      <c r="AF246" s="12"/>
      <c r="AG246" s="12">
        <f t="shared" si="28"/>
        <v>8</v>
      </c>
      <c r="AH246" s="12">
        <f t="shared" si="29"/>
        <v>2021</v>
      </c>
      <c r="AI246" s="12"/>
      <c r="AJ246" s="5">
        <f t="shared" si="30"/>
        <v>1385</v>
      </c>
      <c r="AK246" s="12">
        <f t="shared" si="31"/>
        <v>4</v>
      </c>
    </row>
    <row r="247" spans="1:37" ht="15.75" x14ac:dyDescent="0.25">
      <c r="A247" s="33">
        <v>44434</v>
      </c>
      <c r="B247" s="10">
        <v>1154</v>
      </c>
      <c r="C247" s="10">
        <v>1136</v>
      </c>
      <c r="D247" s="10">
        <v>1131</v>
      </c>
      <c r="E247" s="10">
        <v>1128</v>
      </c>
      <c r="F247" s="10">
        <v>1105</v>
      </c>
      <c r="G247" s="10">
        <v>1077</v>
      </c>
      <c r="H247" s="10">
        <v>1049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10">
        <v>1103</v>
      </c>
      <c r="W247" s="10">
        <v>1096</v>
      </c>
      <c r="X247" s="10">
        <v>1147</v>
      </c>
      <c r="Y247" s="10">
        <v>1131</v>
      </c>
      <c r="AB247" s="13">
        <f t="shared" si="32"/>
        <v>5</v>
      </c>
      <c r="AC247" s="5">
        <f t="shared" si="25"/>
        <v>3346</v>
      </c>
      <c r="AD247" s="5">
        <f t="shared" si="26"/>
        <v>8911</v>
      </c>
      <c r="AE247" s="5">
        <f t="shared" si="27"/>
        <v>12257</v>
      </c>
      <c r="AF247" s="12"/>
      <c r="AG247" s="12">
        <f t="shared" si="28"/>
        <v>8</v>
      </c>
      <c r="AH247" s="12">
        <f t="shared" si="29"/>
        <v>2021</v>
      </c>
      <c r="AI247" s="12"/>
      <c r="AJ247" s="5">
        <f t="shared" si="30"/>
        <v>1154</v>
      </c>
      <c r="AK247" s="12">
        <f t="shared" si="31"/>
        <v>1</v>
      </c>
    </row>
    <row r="248" spans="1:37" ht="15.75" x14ac:dyDescent="0.25">
      <c r="A248" s="33">
        <v>44435</v>
      </c>
      <c r="B248" s="10">
        <v>1588</v>
      </c>
      <c r="C248" s="10">
        <v>1584</v>
      </c>
      <c r="D248" s="10">
        <v>1578</v>
      </c>
      <c r="E248" s="10">
        <v>1578</v>
      </c>
      <c r="F248" s="10">
        <v>1521</v>
      </c>
      <c r="G248" s="10">
        <v>1404</v>
      </c>
      <c r="H248" s="10">
        <v>1327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10">
        <v>1042</v>
      </c>
      <c r="W248" s="10">
        <v>1048</v>
      </c>
      <c r="X248" s="10">
        <v>1119</v>
      </c>
      <c r="Y248" s="10">
        <v>1147</v>
      </c>
      <c r="AB248" s="13">
        <f t="shared" si="32"/>
        <v>5</v>
      </c>
      <c r="AC248" s="5">
        <f t="shared" si="25"/>
        <v>3209</v>
      </c>
      <c r="AD248" s="5">
        <f t="shared" si="26"/>
        <v>11727</v>
      </c>
      <c r="AE248" s="5">
        <f t="shared" si="27"/>
        <v>14936</v>
      </c>
      <c r="AF248" s="12"/>
      <c r="AG248" s="12">
        <f t="shared" si="28"/>
        <v>8</v>
      </c>
      <c r="AH248" s="12">
        <f t="shared" si="29"/>
        <v>2021</v>
      </c>
      <c r="AI248" s="12"/>
      <c r="AJ248" s="5">
        <f t="shared" si="30"/>
        <v>1588</v>
      </c>
      <c r="AK248" s="12">
        <f t="shared" si="31"/>
        <v>1</v>
      </c>
    </row>
    <row r="249" spans="1:37" ht="15.75" x14ac:dyDescent="0.25">
      <c r="A249" s="33">
        <v>44436</v>
      </c>
      <c r="B249" s="10">
        <v>1192</v>
      </c>
      <c r="C249" s="10">
        <v>1185</v>
      </c>
      <c r="D249" s="10">
        <v>1182</v>
      </c>
      <c r="E249" s="10">
        <v>1198</v>
      </c>
      <c r="F249" s="10">
        <v>1171</v>
      </c>
      <c r="G249" s="10">
        <v>1103</v>
      </c>
      <c r="H249" s="10">
        <v>1047</v>
      </c>
      <c r="I249" s="39">
        <v>0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10">
        <v>947</v>
      </c>
      <c r="W249" s="10">
        <v>959</v>
      </c>
      <c r="X249" s="10">
        <v>1049</v>
      </c>
      <c r="Y249" s="10">
        <v>1105</v>
      </c>
      <c r="AB249" s="13">
        <f t="shared" si="32"/>
        <v>1</v>
      </c>
      <c r="AC249" s="5">
        <f t="shared" si="25"/>
        <v>0</v>
      </c>
      <c r="AD249" s="5">
        <f t="shared" si="26"/>
        <v>12138</v>
      </c>
      <c r="AE249" s="5">
        <f t="shared" si="27"/>
        <v>12138</v>
      </c>
      <c r="AF249" s="12"/>
      <c r="AG249" s="12">
        <f t="shared" si="28"/>
        <v>8</v>
      </c>
      <c r="AH249" s="12">
        <f t="shared" si="29"/>
        <v>2021</v>
      </c>
      <c r="AI249" s="12"/>
      <c r="AJ249" s="5">
        <f t="shared" si="30"/>
        <v>1198</v>
      </c>
      <c r="AK249" s="12">
        <f t="shared" si="31"/>
        <v>4</v>
      </c>
    </row>
    <row r="250" spans="1:37" ht="15.75" x14ac:dyDescent="0.25">
      <c r="A250" s="33">
        <v>44437</v>
      </c>
      <c r="B250" s="10">
        <v>1135</v>
      </c>
      <c r="C250" s="10">
        <v>1141</v>
      </c>
      <c r="D250" s="10">
        <v>1165</v>
      </c>
      <c r="E250" s="10">
        <v>1178</v>
      </c>
      <c r="F250" s="10">
        <v>1146</v>
      </c>
      <c r="G250" s="10">
        <v>1074</v>
      </c>
      <c r="H250" s="10">
        <v>1005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10">
        <v>963</v>
      </c>
      <c r="W250" s="10">
        <v>958</v>
      </c>
      <c r="X250" s="10">
        <v>1021</v>
      </c>
      <c r="Y250" s="10">
        <v>1061</v>
      </c>
      <c r="AB250" s="13">
        <f t="shared" si="32"/>
        <v>7</v>
      </c>
      <c r="AC250" s="5">
        <f t="shared" si="25"/>
        <v>0</v>
      </c>
      <c r="AD250" s="5">
        <f t="shared" si="26"/>
        <v>11847</v>
      </c>
      <c r="AE250" s="5">
        <f t="shared" si="27"/>
        <v>11847</v>
      </c>
      <c r="AF250" s="12"/>
      <c r="AG250" s="12">
        <f t="shared" si="28"/>
        <v>8</v>
      </c>
      <c r="AH250" s="12">
        <f t="shared" si="29"/>
        <v>2021</v>
      </c>
      <c r="AI250" s="12"/>
      <c r="AJ250" s="5">
        <f t="shared" si="30"/>
        <v>1178</v>
      </c>
      <c r="AK250" s="12">
        <f t="shared" si="31"/>
        <v>4</v>
      </c>
    </row>
    <row r="251" spans="1:37" ht="15.75" x14ac:dyDescent="0.25">
      <c r="A251" s="33">
        <v>44438</v>
      </c>
      <c r="B251" s="10">
        <v>852</v>
      </c>
      <c r="C251" s="10">
        <v>844</v>
      </c>
      <c r="D251" s="10">
        <v>862</v>
      </c>
      <c r="E251" s="10">
        <v>891</v>
      </c>
      <c r="F251" s="10">
        <v>884</v>
      </c>
      <c r="G251" s="10">
        <v>880</v>
      </c>
      <c r="H251" s="10">
        <v>898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10">
        <v>868</v>
      </c>
      <c r="W251" s="10">
        <v>857</v>
      </c>
      <c r="X251" s="10">
        <v>879</v>
      </c>
      <c r="Y251" s="10">
        <v>888</v>
      </c>
      <c r="AB251" s="13">
        <f t="shared" si="32"/>
        <v>4</v>
      </c>
      <c r="AC251" s="5">
        <f t="shared" si="25"/>
        <v>2604</v>
      </c>
      <c r="AD251" s="5">
        <f t="shared" si="26"/>
        <v>6999</v>
      </c>
      <c r="AE251" s="5">
        <f t="shared" si="27"/>
        <v>9603</v>
      </c>
      <c r="AF251" s="12"/>
      <c r="AG251" s="12">
        <f t="shared" si="28"/>
        <v>8</v>
      </c>
      <c r="AH251" s="12">
        <f t="shared" si="29"/>
        <v>2021</v>
      </c>
      <c r="AI251" s="12"/>
      <c r="AJ251" s="5">
        <f t="shared" si="30"/>
        <v>898</v>
      </c>
      <c r="AK251" s="12">
        <f t="shared" si="31"/>
        <v>7</v>
      </c>
    </row>
    <row r="252" spans="1:37" ht="15.75" x14ac:dyDescent="0.25">
      <c r="A252" s="33">
        <v>44439</v>
      </c>
      <c r="B252" s="10">
        <v>1266</v>
      </c>
      <c r="C252" s="10">
        <v>1259</v>
      </c>
      <c r="D252" s="10">
        <v>1262</v>
      </c>
      <c r="E252" s="10">
        <v>1273</v>
      </c>
      <c r="F252" s="10">
        <v>1252</v>
      </c>
      <c r="G252" s="10">
        <v>1197</v>
      </c>
      <c r="H252" s="10">
        <v>1164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10">
        <v>1105</v>
      </c>
      <c r="W252" s="10">
        <v>1108</v>
      </c>
      <c r="X252" s="10">
        <v>1148</v>
      </c>
      <c r="Y252" s="10">
        <v>1215</v>
      </c>
      <c r="AB252" s="13">
        <f t="shared" si="32"/>
        <v>5</v>
      </c>
      <c r="AC252" s="5">
        <f t="shared" si="25"/>
        <v>3361</v>
      </c>
      <c r="AD252" s="5">
        <f t="shared" si="26"/>
        <v>9888</v>
      </c>
      <c r="AE252" s="5">
        <f t="shared" si="27"/>
        <v>13249</v>
      </c>
      <c r="AF252" s="12"/>
      <c r="AG252" s="12">
        <f t="shared" si="28"/>
        <v>8</v>
      </c>
      <c r="AH252" s="12">
        <f t="shared" si="29"/>
        <v>2021</v>
      </c>
      <c r="AI252" s="12"/>
      <c r="AJ252" s="5">
        <f t="shared" si="30"/>
        <v>1273</v>
      </c>
      <c r="AK252" s="12">
        <f t="shared" si="31"/>
        <v>4</v>
      </c>
    </row>
    <row r="253" spans="1:37" ht="15.75" x14ac:dyDescent="0.25">
      <c r="A253" s="33">
        <v>44440</v>
      </c>
      <c r="B253" s="10">
        <v>1416</v>
      </c>
      <c r="C253" s="10">
        <v>1409</v>
      </c>
      <c r="D253" s="10">
        <v>1403</v>
      </c>
      <c r="E253" s="10">
        <v>1375</v>
      </c>
      <c r="F253" s="10">
        <v>1347</v>
      </c>
      <c r="G253" s="10">
        <v>1286</v>
      </c>
      <c r="H253" s="10">
        <v>1116</v>
      </c>
      <c r="I253" s="10">
        <v>935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10">
        <v>935</v>
      </c>
      <c r="V253" s="10">
        <v>1100</v>
      </c>
      <c r="W253" s="10">
        <v>1174</v>
      </c>
      <c r="X253" s="10">
        <v>1240</v>
      </c>
      <c r="Y253" s="10">
        <v>1285</v>
      </c>
      <c r="AB253" s="13">
        <f t="shared" si="32"/>
        <v>1</v>
      </c>
      <c r="AC253" s="5">
        <f t="shared" si="25"/>
        <v>0</v>
      </c>
      <c r="AD253" s="5">
        <f t="shared" si="26"/>
        <v>16021</v>
      </c>
      <c r="AE253" s="5">
        <f t="shared" si="27"/>
        <v>16021</v>
      </c>
      <c r="AF253" s="12"/>
      <c r="AG253" s="12">
        <f t="shared" si="28"/>
        <v>9</v>
      </c>
      <c r="AH253" s="12">
        <f t="shared" si="29"/>
        <v>2021</v>
      </c>
      <c r="AI253" s="12"/>
      <c r="AJ253" s="5">
        <f t="shared" si="30"/>
        <v>1416</v>
      </c>
      <c r="AK253" s="12">
        <f t="shared" si="31"/>
        <v>1</v>
      </c>
    </row>
    <row r="254" spans="1:37" ht="15.75" x14ac:dyDescent="0.25">
      <c r="A254" s="33">
        <v>44441</v>
      </c>
      <c r="B254" s="10">
        <v>1319</v>
      </c>
      <c r="C254" s="10">
        <v>1336</v>
      </c>
      <c r="D254" s="10">
        <v>1350</v>
      </c>
      <c r="E254" s="10">
        <v>1336</v>
      </c>
      <c r="F254" s="10">
        <v>1314</v>
      </c>
      <c r="G254" s="10">
        <v>1254</v>
      </c>
      <c r="H254" s="10">
        <v>1134</v>
      </c>
      <c r="I254" s="10">
        <v>946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10">
        <v>882</v>
      </c>
      <c r="V254" s="10">
        <v>1025</v>
      </c>
      <c r="W254" s="10">
        <v>1082</v>
      </c>
      <c r="X254" s="10">
        <v>1134</v>
      </c>
      <c r="Y254" s="10">
        <v>1170</v>
      </c>
      <c r="AB254" s="13">
        <f t="shared" si="32"/>
        <v>2</v>
      </c>
      <c r="AC254" s="5">
        <f t="shared" si="25"/>
        <v>5069</v>
      </c>
      <c r="AD254" s="5">
        <f t="shared" si="26"/>
        <v>10213</v>
      </c>
      <c r="AE254" s="5">
        <f t="shared" si="27"/>
        <v>15282</v>
      </c>
      <c r="AF254" s="12"/>
      <c r="AG254" s="12">
        <f t="shared" si="28"/>
        <v>9</v>
      </c>
      <c r="AH254" s="12">
        <f t="shared" si="29"/>
        <v>2021</v>
      </c>
      <c r="AI254" s="12"/>
      <c r="AJ254" s="5">
        <f t="shared" si="30"/>
        <v>1350</v>
      </c>
      <c r="AK254" s="12">
        <f t="shared" si="31"/>
        <v>3</v>
      </c>
    </row>
    <row r="255" spans="1:37" ht="15.75" x14ac:dyDescent="0.25">
      <c r="A255" s="33">
        <v>44442</v>
      </c>
      <c r="B255" s="10">
        <v>1414</v>
      </c>
      <c r="C255" s="10">
        <v>1425</v>
      </c>
      <c r="D255" s="10">
        <v>1457</v>
      </c>
      <c r="E255" s="10">
        <v>1494</v>
      </c>
      <c r="F255" s="10">
        <v>1496</v>
      </c>
      <c r="G255" s="10">
        <v>1424</v>
      </c>
      <c r="H255" s="10">
        <v>1232</v>
      </c>
      <c r="I255" s="10">
        <v>1028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10">
        <v>943</v>
      </c>
      <c r="V255" s="10">
        <v>1130</v>
      </c>
      <c r="W255" s="10">
        <v>1233</v>
      </c>
      <c r="X255" s="10">
        <v>1344</v>
      </c>
      <c r="Y255" s="10">
        <v>1432</v>
      </c>
      <c r="AB255" s="13">
        <v>8</v>
      </c>
      <c r="AC255" s="5">
        <f t="shared" si="25"/>
        <v>0</v>
      </c>
      <c r="AD255" s="5">
        <f t="shared" si="26"/>
        <v>17052</v>
      </c>
      <c r="AE255" s="5">
        <f t="shared" si="27"/>
        <v>17052</v>
      </c>
      <c r="AF255" s="12"/>
      <c r="AG255" s="12">
        <f t="shared" si="28"/>
        <v>9</v>
      </c>
      <c r="AH255" s="12">
        <f t="shared" si="29"/>
        <v>2021</v>
      </c>
      <c r="AI255" s="12"/>
      <c r="AJ255" s="5">
        <f t="shared" si="30"/>
        <v>1496</v>
      </c>
      <c r="AK255" s="12">
        <f t="shared" si="31"/>
        <v>5</v>
      </c>
    </row>
    <row r="256" spans="1:37" ht="15.75" x14ac:dyDescent="0.25">
      <c r="A256" s="33">
        <v>44443</v>
      </c>
      <c r="B256" s="10">
        <v>1451</v>
      </c>
      <c r="C256" s="10">
        <v>1491</v>
      </c>
      <c r="D256" s="10">
        <v>1477</v>
      </c>
      <c r="E256" s="10">
        <v>1442</v>
      </c>
      <c r="F256" s="10">
        <v>1416</v>
      </c>
      <c r="G256" s="10">
        <v>1227</v>
      </c>
      <c r="H256" s="10">
        <v>1116</v>
      </c>
      <c r="I256" s="10">
        <v>732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10">
        <v>657</v>
      </c>
      <c r="V256" s="10">
        <v>970</v>
      </c>
      <c r="W256" s="10">
        <v>1029</v>
      </c>
      <c r="X256" s="10">
        <v>1089</v>
      </c>
      <c r="Y256" s="10">
        <v>1155</v>
      </c>
      <c r="AB256" s="13">
        <f t="shared" si="32"/>
        <v>1</v>
      </c>
      <c r="AC256" s="5">
        <f t="shared" si="25"/>
        <v>0</v>
      </c>
      <c r="AD256" s="5">
        <f t="shared" si="26"/>
        <v>15252</v>
      </c>
      <c r="AE256" s="5">
        <f t="shared" si="27"/>
        <v>15252</v>
      </c>
      <c r="AF256" s="12"/>
      <c r="AG256" s="12">
        <f t="shared" si="28"/>
        <v>9</v>
      </c>
      <c r="AH256" s="12">
        <f t="shared" si="29"/>
        <v>2021</v>
      </c>
      <c r="AI256" s="12"/>
      <c r="AJ256" s="5">
        <f t="shared" si="30"/>
        <v>1491</v>
      </c>
      <c r="AK256" s="12">
        <f t="shared" si="31"/>
        <v>2</v>
      </c>
    </row>
    <row r="257" spans="1:37" ht="15.75" x14ac:dyDescent="0.25">
      <c r="A257" s="33">
        <v>44444</v>
      </c>
      <c r="B257" s="10">
        <v>1143</v>
      </c>
      <c r="C257" s="10">
        <v>1163</v>
      </c>
      <c r="D257" s="10">
        <v>1172</v>
      </c>
      <c r="E257" s="10">
        <v>1161</v>
      </c>
      <c r="F257" s="10">
        <v>1137</v>
      </c>
      <c r="G257" s="10">
        <v>1062</v>
      </c>
      <c r="H257" s="10">
        <v>914</v>
      </c>
      <c r="I257" s="10">
        <v>628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10">
        <v>765</v>
      </c>
      <c r="V257" s="10">
        <v>1140</v>
      </c>
      <c r="W257" s="10">
        <v>1244</v>
      </c>
      <c r="X257" s="10">
        <v>1360</v>
      </c>
      <c r="Y257" s="10">
        <v>1440</v>
      </c>
      <c r="AB257" s="13">
        <f t="shared" si="32"/>
        <v>1</v>
      </c>
      <c r="AC257" s="5">
        <f t="shared" si="25"/>
        <v>0</v>
      </c>
      <c r="AD257" s="5">
        <f t="shared" si="26"/>
        <v>14329</v>
      </c>
      <c r="AE257" s="5">
        <f t="shared" si="27"/>
        <v>14329</v>
      </c>
      <c r="AF257" s="12"/>
      <c r="AG257" s="12">
        <f t="shared" si="28"/>
        <v>9</v>
      </c>
      <c r="AH257" s="12">
        <f t="shared" si="29"/>
        <v>2021</v>
      </c>
      <c r="AI257" s="12"/>
      <c r="AJ257" s="5">
        <f t="shared" si="30"/>
        <v>1440</v>
      </c>
      <c r="AK257" s="12">
        <f t="shared" si="31"/>
        <v>24</v>
      </c>
    </row>
    <row r="258" spans="1:37" ht="15.75" x14ac:dyDescent="0.25">
      <c r="A258" s="33">
        <v>44445</v>
      </c>
      <c r="B258" s="10">
        <v>1483</v>
      </c>
      <c r="C258" s="10">
        <v>1510</v>
      </c>
      <c r="D258" s="10">
        <v>1544</v>
      </c>
      <c r="E258" s="10">
        <v>1512</v>
      </c>
      <c r="F258" s="10">
        <v>1429</v>
      </c>
      <c r="G258" s="10">
        <v>1246</v>
      </c>
      <c r="H258" s="10">
        <v>1087</v>
      </c>
      <c r="I258" s="10">
        <v>702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10">
        <v>817</v>
      </c>
      <c r="V258" s="10">
        <v>1179</v>
      </c>
      <c r="W258" s="10">
        <v>1260</v>
      </c>
      <c r="X258" s="10">
        <v>1348</v>
      </c>
      <c r="Y258" s="10">
        <v>1405</v>
      </c>
      <c r="AB258" s="13">
        <f t="shared" si="32"/>
        <v>5</v>
      </c>
      <c r="AC258" s="5">
        <f t="shared" si="25"/>
        <v>5306</v>
      </c>
      <c r="AD258" s="5">
        <f t="shared" si="26"/>
        <v>11216</v>
      </c>
      <c r="AE258" s="5">
        <f t="shared" si="27"/>
        <v>16522</v>
      </c>
      <c r="AF258" s="12"/>
      <c r="AG258" s="12">
        <f t="shared" si="28"/>
        <v>9</v>
      </c>
      <c r="AH258" s="12">
        <f t="shared" si="29"/>
        <v>2021</v>
      </c>
      <c r="AI258" s="12"/>
      <c r="AJ258" s="5">
        <f t="shared" si="30"/>
        <v>1544</v>
      </c>
      <c r="AK258" s="12">
        <f t="shared" si="31"/>
        <v>3</v>
      </c>
    </row>
    <row r="259" spans="1:37" ht="15.75" x14ac:dyDescent="0.25">
      <c r="A259" s="33">
        <v>44446</v>
      </c>
      <c r="B259" s="10">
        <v>1427</v>
      </c>
      <c r="C259" s="10">
        <v>1472</v>
      </c>
      <c r="D259" s="10">
        <v>1460</v>
      </c>
      <c r="E259" s="10">
        <v>1493</v>
      </c>
      <c r="F259" s="10">
        <v>1478</v>
      </c>
      <c r="G259" s="10">
        <v>1354</v>
      </c>
      <c r="H259" s="10">
        <v>1263</v>
      </c>
      <c r="I259" s="10">
        <v>1028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10">
        <v>954</v>
      </c>
      <c r="V259" s="10">
        <v>1160</v>
      </c>
      <c r="W259" s="10">
        <v>1226</v>
      </c>
      <c r="X259" s="10">
        <v>1182</v>
      </c>
      <c r="Y259" s="10">
        <v>1253</v>
      </c>
      <c r="AB259" s="13">
        <f t="shared" si="32"/>
        <v>5</v>
      </c>
      <c r="AC259" s="5">
        <f t="shared" si="25"/>
        <v>5550</v>
      </c>
      <c r="AD259" s="5">
        <f t="shared" si="26"/>
        <v>11200</v>
      </c>
      <c r="AE259" s="5">
        <f t="shared" si="27"/>
        <v>16750</v>
      </c>
      <c r="AF259" s="12"/>
      <c r="AG259" s="12">
        <f t="shared" si="28"/>
        <v>9</v>
      </c>
      <c r="AH259" s="12">
        <f t="shared" si="29"/>
        <v>2021</v>
      </c>
      <c r="AI259" s="12"/>
      <c r="AJ259" s="5">
        <f t="shared" si="30"/>
        <v>1493</v>
      </c>
      <c r="AK259" s="12">
        <f t="shared" si="31"/>
        <v>4</v>
      </c>
    </row>
    <row r="260" spans="1:37" ht="15.75" x14ac:dyDescent="0.25">
      <c r="A260" s="33">
        <v>44447</v>
      </c>
      <c r="B260" s="10">
        <v>1158</v>
      </c>
      <c r="C260" s="10">
        <v>1172</v>
      </c>
      <c r="D260" s="10">
        <v>1164</v>
      </c>
      <c r="E260" s="10">
        <v>1192</v>
      </c>
      <c r="F260" s="10">
        <v>1298</v>
      </c>
      <c r="G260" s="10">
        <v>1354</v>
      </c>
      <c r="H260" s="10">
        <v>1259</v>
      </c>
      <c r="I260" s="10">
        <v>1047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10">
        <v>884</v>
      </c>
      <c r="V260" s="10">
        <v>1025</v>
      </c>
      <c r="W260" s="10">
        <v>1058</v>
      </c>
      <c r="X260" s="10">
        <v>1126</v>
      </c>
      <c r="Y260" s="10">
        <v>1176</v>
      </c>
      <c r="AB260" s="13">
        <f t="shared" si="32"/>
        <v>2</v>
      </c>
      <c r="AC260" s="5">
        <f t="shared" si="25"/>
        <v>5140</v>
      </c>
      <c r="AD260" s="5">
        <f t="shared" si="26"/>
        <v>9773</v>
      </c>
      <c r="AE260" s="5">
        <f t="shared" si="27"/>
        <v>14913</v>
      </c>
      <c r="AF260" s="12"/>
      <c r="AG260" s="12">
        <f t="shared" si="28"/>
        <v>9</v>
      </c>
      <c r="AH260" s="12">
        <f t="shared" si="29"/>
        <v>2021</v>
      </c>
      <c r="AI260" s="12"/>
      <c r="AJ260" s="5">
        <f t="shared" si="30"/>
        <v>1354</v>
      </c>
      <c r="AK260" s="12">
        <f t="shared" si="31"/>
        <v>6</v>
      </c>
    </row>
    <row r="261" spans="1:37" ht="15.75" x14ac:dyDescent="0.25">
      <c r="A261" s="33">
        <v>44448</v>
      </c>
      <c r="B261" s="10">
        <v>1174</v>
      </c>
      <c r="C261" s="10">
        <v>1191</v>
      </c>
      <c r="D261" s="10">
        <v>1205</v>
      </c>
      <c r="E261" s="10">
        <v>1192</v>
      </c>
      <c r="F261" s="10">
        <v>1193</v>
      </c>
      <c r="G261" s="10">
        <v>1150</v>
      </c>
      <c r="H261" s="10">
        <v>1059</v>
      </c>
      <c r="I261" s="10">
        <v>871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10">
        <v>853</v>
      </c>
      <c r="V261" s="10">
        <v>984</v>
      </c>
      <c r="W261" s="10">
        <v>1055</v>
      </c>
      <c r="X261" s="10">
        <v>1116</v>
      </c>
      <c r="Y261" s="10">
        <v>1157</v>
      </c>
      <c r="AB261" s="13">
        <f t="shared" si="32"/>
        <v>4</v>
      </c>
      <c r="AC261" s="5">
        <f t="shared" si="25"/>
        <v>4879</v>
      </c>
      <c r="AD261" s="5">
        <f t="shared" si="26"/>
        <v>9321</v>
      </c>
      <c r="AE261" s="5">
        <f t="shared" si="27"/>
        <v>14200</v>
      </c>
      <c r="AF261" s="12"/>
      <c r="AG261" s="12">
        <f t="shared" si="28"/>
        <v>9</v>
      </c>
      <c r="AH261" s="12">
        <f t="shared" si="29"/>
        <v>2021</v>
      </c>
      <c r="AI261" s="12"/>
      <c r="AJ261" s="5">
        <f t="shared" si="30"/>
        <v>1205</v>
      </c>
      <c r="AK261" s="12">
        <f t="shared" si="31"/>
        <v>3</v>
      </c>
    </row>
    <row r="262" spans="1:37" ht="15.75" x14ac:dyDescent="0.25">
      <c r="A262" s="33">
        <v>44449</v>
      </c>
      <c r="B262" s="10">
        <v>1275</v>
      </c>
      <c r="C262" s="10">
        <v>1293</v>
      </c>
      <c r="D262" s="10">
        <v>1331</v>
      </c>
      <c r="E262" s="10">
        <v>1309</v>
      </c>
      <c r="F262" s="10">
        <v>1279</v>
      </c>
      <c r="G262" s="10">
        <v>1232</v>
      </c>
      <c r="H262" s="10">
        <v>1088</v>
      </c>
      <c r="I262" s="10">
        <v>913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10">
        <v>816</v>
      </c>
      <c r="V262" s="10">
        <v>945</v>
      </c>
      <c r="W262" s="10">
        <v>1001</v>
      </c>
      <c r="X262" s="10">
        <v>1041</v>
      </c>
      <c r="Y262" s="10">
        <v>1081</v>
      </c>
      <c r="AB262" s="13">
        <f t="shared" si="32"/>
        <v>7</v>
      </c>
      <c r="AC262" s="5">
        <f t="shared" si="25"/>
        <v>0</v>
      </c>
      <c r="AD262" s="5">
        <f t="shared" si="26"/>
        <v>14604</v>
      </c>
      <c r="AE262" s="5">
        <f t="shared" si="27"/>
        <v>14604</v>
      </c>
      <c r="AF262" s="12"/>
      <c r="AG262" s="12">
        <f t="shared" si="28"/>
        <v>9</v>
      </c>
      <c r="AH262" s="12">
        <f t="shared" si="29"/>
        <v>2021</v>
      </c>
      <c r="AI262" s="12"/>
      <c r="AJ262" s="5">
        <f t="shared" si="30"/>
        <v>1331</v>
      </c>
      <c r="AK262" s="12">
        <f t="shared" si="31"/>
        <v>3</v>
      </c>
    </row>
    <row r="263" spans="1:37" ht="15.75" x14ac:dyDescent="0.25">
      <c r="A263" s="33">
        <v>44450</v>
      </c>
      <c r="B263" s="10">
        <v>1153</v>
      </c>
      <c r="C263" s="10">
        <v>1146</v>
      </c>
      <c r="D263" s="10">
        <v>1154</v>
      </c>
      <c r="E263" s="10">
        <v>1140</v>
      </c>
      <c r="F263" s="10">
        <v>1113</v>
      </c>
      <c r="G263" s="10">
        <v>1033</v>
      </c>
      <c r="H263" s="10">
        <v>908</v>
      </c>
      <c r="I263" s="10">
        <v>626</v>
      </c>
      <c r="J263" s="39">
        <v>0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10">
        <v>626</v>
      </c>
      <c r="V263" s="10">
        <v>910</v>
      </c>
      <c r="W263" s="10">
        <v>999</v>
      </c>
      <c r="X263" s="10">
        <v>1064</v>
      </c>
      <c r="Y263" s="10">
        <v>1139</v>
      </c>
      <c r="AB263" s="13">
        <f t="shared" si="32"/>
        <v>4</v>
      </c>
      <c r="AC263" s="5">
        <f t="shared" si="25"/>
        <v>4225</v>
      </c>
      <c r="AD263" s="5">
        <f t="shared" si="26"/>
        <v>8786</v>
      </c>
      <c r="AE263" s="5">
        <f t="shared" si="27"/>
        <v>13011</v>
      </c>
      <c r="AF263" s="12"/>
      <c r="AG263" s="12">
        <f t="shared" si="28"/>
        <v>9</v>
      </c>
      <c r="AH263" s="12">
        <f t="shared" si="29"/>
        <v>2021</v>
      </c>
      <c r="AI263" s="12"/>
      <c r="AJ263" s="5">
        <f t="shared" si="30"/>
        <v>1154</v>
      </c>
      <c r="AK263" s="12">
        <f t="shared" si="31"/>
        <v>3</v>
      </c>
    </row>
    <row r="264" spans="1:37" ht="15.75" x14ac:dyDescent="0.25">
      <c r="A264" s="33">
        <v>44451</v>
      </c>
      <c r="B264" s="10">
        <v>1161</v>
      </c>
      <c r="C264" s="10">
        <v>1238</v>
      </c>
      <c r="D264" s="10">
        <v>1245</v>
      </c>
      <c r="E264" s="10">
        <v>1246</v>
      </c>
      <c r="F264" s="10">
        <v>1226</v>
      </c>
      <c r="G264" s="10">
        <v>1138</v>
      </c>
      <c r="H264" s="10">
        <v>870</v>
      </c>
      <c r="I264" s="10">
        <v>577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10">
        <v>652</v>
      </c>
      <c r="V264" s="10">
        <v>983</v>
      </c>
      <c r="W264" s="10">
        <v>1057</v>
      </c>
      <c r="X264" s="10">
        <v>1045</v>
      </c>
      <c r="Y264" s="10">
        <v>1051</v>
      </c>
      <c r="AB264" s="13">
        <f t="shared" si="32"/>
        <v>5</v>
      </c>
      <c r="AC264" s="5">
        <f t="shared" si="25"/>
        <v>4314</v>
      </c>
      <c r="AD264" s="5">
        <f t="shared" si="26"/>
        <v>9175</v>
      </c>
      <c r="AE264" s="5">
        <f t="shared" si="27"/>
        <v>13489</v>
      </c>
      <c r="AF264" s="12"/>
      <c r="AG264" s="12">
        <f t="shared" si="28"/>
        <v>9</v>
      </c>
      <c r="AH264" s="12">
        <f t="shared" si="29"/>
        <v>2021</v>
      </c>
      <c r="AI264" s="12"/>
      <c r="AJ264" s="5">
        <f t="shared" si="30"/>
        <v>1246</v>
      </c>
      <c r="AK264" s="12">
        <f t="shared" si="31"/>
        <v>4</v>
      </c>
    </row>
    <row r="265" spans="1:37" ht="15.75" x14ac:dyDescent="0.25">
      <c r="A265" s="33">
        <v>44452</v>
      </c>
      <c r="B265" s="10">
        <v>1271</v>
      </c>
      <c r="C265" s="10">
        <v>1083</v>
      </c>
      <c r="D265" s="10">
        <v>1124</v>
      </c>
      <c r="E265" s="10">
        <v>1132</v>
      </c>
      <c r="F265" s="10">
        <v>1196</v>
      </c>
      <c r="G265" s="10">
        <v>1226</v>
      </c>
      <c r="H265" s="10">
        <v>1165</v>
      </c>
      <c r="I265" s="10">
        <v>985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10">
        <v>902</v>
      </c>
      <c r="V265" s="10">
        <v>879</v>
      </c>
      <c r="W265" s="10">
        <v>1066</v>
      </c>
      <c r="X265" s="10">
        <v>1176</v>
      </c>
      <c r="Y265" s="10">
        <v>1279</v>
      </c>
      <c r="AB265" s="13">
        <f t="shared" si="32"/>
        <v>3</v>
      </c>
      <c r="AC265" s="5">
        <f t="shared" si="25"/>
        <v>5008</v>
      </c>
      <c r="AD265" s="5">
        <f t="shared" si="26"/>
        <v>9476</v>
      </c>
      <c r="AE265" s="5">
        <f t="shared" si="27"/>
        <v>14484</v>
      </c>
      <c r="AF265" s="12"/>
      <c r="AG265" s="12">
        <f t="shared" si="28"/>
        <v>9</v>
      </c>
      <c r="AH265" s="12">
        <f t="shared" si="29"/>
        <v>2021</v>
      </c>
      <c r="AI265" s="12"/>
      <c r="AJ265" s="5">
        <f t="shared" si="30"/>
        <v>1279</v>
      </c>
      <c r="AK265" s="12">
        <f t="shared" si="31"/>
        <v>24</v>
      </c>
    </row>
    <row r="266" spans="1:37" ht="15.75" x14ac:dyDescent="0.25">
      <c r="A266" s="33">
        <v>44453</v>
      </c>
      <c r="B266" s="10">
        <v>1354</v>
      </c>
      <c r="C266" s="10">
        <v>1329</v>
      </c>
      <c r="D266" s="10">
        <v>1349</v>
      </c>
      <c r="E266" s="10">
        <v>1342</v>
      </c>
      <c r="F266" s="10">
        <v>1294</v>
      </c>
      <c r="G266" s="10">
        <v>1278</v>
      </c>
      <c r="H266" s="10">
        <v>1143</v>
      </c>
      <c r="I266" s="10">
        <v>936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10">
        <v>824</v>
      </c>
      <c r="V266" s="10">
        <v>1031</v>
      </c>
      <c r="W266" s="10">
        <v>1128</v>
      </c>
      <c r="X266" s="10">
        <v>1168</v>
      </c>
      <c r="Y266" s="10">
        <v>1189</v>
      </c>
      <c r="AB266" s="13">
        <f t="shared" si="32"/>
        <v>2</v>
      </c>
      <c r="AC266" s="5">
        <f t="shared" ref="AC266:AC329" si="33">IF(AND(AB266&gt;1,AB266&lt;7),SUM(I266:X266),0)</f>
        <v>5087</v>
      </c>
      <c r="AD266" s="5">
        <f t="shared" ref="AD266:AD329" si="34">SUM(B266:Y266)-AC266</f>
        <v>10278</v>
      </c>
      <c r="AE266" s="5">
        <f t="shared" ref="AE266:AE329" si="35">SUM(B266:Y266)</f>
        <v>15365</v>
      </c>
      <c r="AF266" s="12"/>
      <c r="AG266" s="12">
        <f t="shared" ref="AG266:AG329" si="36">MONTH(A266)</f>
        <v>9</v>
      </c>
      <c r="AH266" s="12">
        <f t="shared" ref="AH266:AH329" si="37">YEAR(A266)</f>
        <v>2021</v>
      </c>
      <c r="AI266" s="12"/>
      <c r="AJ266" s="5">
        <f t="shared" ref="AJ266:AJ329" si="38">MAX(B266:Y266)</f>
        <v>1354</v>
      </c>
      <c r="AK266" s="12">
        <f t="shared" ref="AK266:AK329" si="39">INDEX($B$8:$Y$8,MATCH(AJ266,B266:Y266,0))</f>
        <v>1</v>
      </c>
    </row>
    <row r="267" spans="1:37" ht="15.75" x14ac:dyDescent="0.25">
      <c r="A267" s="33">
        <v>44454</v>
      </c>
      <c r="B267" s="10">
        <v>1047</v>
      </c>
      <c r="C267" s="10">
        <v>999</v>
      </c>
      <c r="D267" s="10">
        <v>1011</v>
      </c>
      <c r="E267" s="10">
        <v>1009</v>
      </c>
      <c r="F267" s="10">
        <v>1017</v>
      </c>
      <c r="G267" s="10">
        <v>1023</v>
      </c>
      <c r="H267" s="10">
        <v>914</v>
      </c>
      <c r="I267" s="10">
        <v>768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10">
        <v>755</v>
      </c>
      <c r="V267" s="10">
        <v>866</v>
      </c>
      <c r="W267" s="10">
        <v>913</v>
      </c>
      <c r="X267" s="10">
        <v>963</v>
      </c>
      <c r="Y267" s="10">
        <v>1007</v>
      </c>
      <c r="AB267" s="13">
        <f t="shared" si="32"/>
        <v>3</v>
      </c>
      <c r="AC267" s="5">
        <f t="shared" si="33"/>
        <v>4265</v>
      </c>
      <c r="AD267" s="5">
        <f t="shared" si="34"/>
        <v>8027</v>
      </c>
      <c r="AE267" s="5">
        <f t="shared" si="35"/>
        <v>12292</v>
      </c>
      <c r="AF267" s="12"/>
      <c r="AG267" s="12">
        <f t="shared" si="36"/>
        <v>9</v>
      </c>
      <c r="AH267" s="12">
        <f t="shared" si="37"/>
        <v>2021</v>
      </c>
      <c r="AI267" s="12"/>
      <c r="AJ267" s="5">
        <f t="shared" si="38"/>
        <v>1047</v>
      </c>
      <c r="AK267" s="12">
        <f t="shared" si="39"/>
        <v>1</v>
      </c>
    </row>
    <row r="268" spans="1:37" ht="15.75" x14ac:dyDescent="0.25">
      <c r="A268" s="33">
        <v>44455</v>
      </c>
      <c r="B268" s="10">
        <v>1063</v>
      </c>
      <c r="C268" s="10">
        <v>1021</v>
      </c>
      <c r="D268" s="10">
        <v>1047</v>
      </c>
      <c r="E268" s="10">
        <v>1025</v>
      </c>
      <c r="F268" s="10">
        <v>1016</v>
      </c>
      <c r="G268" s="10">
        <v>1025</v>
      </c>
      <c r="H268" s="10">
        <v>929</v>
      </c>
      <c r="I268" s="10">
        <v>766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10">
        <v>803</v>
      </c>
      <c r="V268" s="10">
        <v>917</v>
      </c>
      <c r="W268" s="10">
        <v>934</v>
      </c>
      <c r="X268" s="10">
        <v>1002</v>
      </c>
      <c r="Y268" s="10">
        <v>1055</v>
      </c>
      <c r="AB268" s="13">
        <f t="shared" si="32"/>
        <v>5</v>
      </c>
      <c r="AC268" s="5">
        <f t="shared" si="33"/>
        <v>4422</v>
      </c>
      <c r="AD268" s="5">
        <f t="shared" si="34"/>
        <v>8181</v>
      </c>
      <c r="AE268" s="5">
        <f t="shared" si="35"/>
        <v>12603</v>
      </c>
      <c r="AF268" s="12"/>
      <c r="AG268" s="12">
        <f t="shared" si="36"/>
        <v>9</v>
      </c>
      <c r="AH268" s="12">
        <f t="shared" si="37"/>
        <v>2021</v>
      </c>
      <c r="AI268" s="12"/>
      <c r="AJ268" s="5">
        <f t="shared" si="38"/>
        <v>1063</v>
      </c>
      <c r="AK268" s="12">
        <f t="shared" si="39"/>
        <v>1</v>
      </c>
    </row>
    <row r="269" spans="1:37" ht="15.75" x14ac:dyDescent="0.25">
      <c r="A269" s="33">
        <v>44456</v>
      </c>
      <c r="B269" s="10">
        <v>1054</v>
      </c>
      <c r="C269" s="10">
        <v>1063</v>
      </c>
      <c r="D269" s="10">
        <v>1061</v>
      </c>
      <c r="E269" s="10">
        <v>1054</v>
      </c>
      <c r="F269" s="10">
        <v>1049</v>
      </c>
      <c r="G269" s="10">
        <v>1038</v>
      </c>
      <c r="H269" s="10">
        <v>948</v>
      </c>
      <c r="I269" s="10">
        <v>792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10">
        <v>727</v>
      </c>
      <c r="V269" s="10">
        <v>844</v>
      </c>
      <c r="W269" s="10">
        <v>905</v>
      </c>
      <c r="X269" s="10">
        <v>942</v>
      </c>
      <c r="Y269" s="10">
        <v>996</v>
      </c>
      <c r="AB269" s="13">
        <f t="shared" si="32"/>
        <v>3</v>
      </c>
      <c r="AC269" s="5">
        <f t="shared" si="33"/>
        <v>4210</v>
      </c>
      <c r="AD269" s="5">
        <f t="shared" si="34"/>
        <v>8263</v>
      </c>
      <c r="AE269" s="5">
        <f t="shared" si="35"/>
        <v>12473</v>
      </c>
      <c r="AF269" s="12"/>
      <c r="AG269" s="12">
        <f t="shared" si="36"/>
        <v>9</v>
      </c>
      <c r="AH269" s="12">
        <f t="shared" si="37"/>
        <v>2021</v>
      </c>
      <c r="AI269" s="12"/>
      <c r="AJ269" s="5">
        <f t="shared" si="38"/>
        <v>1063</v>
      </c>
      <c r="AK269" s="12">
        <f t="shared" si="39"/>
        <v>2</v>
      </c>
    </row>
    <row r="270" spans="1:37" ht="15.75" x14ac:dyDescent="0.25">
      <c r="A270" s="33">
        <v>44457</v>
      </c>
      <c r="B270" s="10">
        <v>1048</v>
      </c>
      <c r="C270" s="10">
        <v>1009</v>
      </c>
      <c r="D270" s="10">
        <v>1011</v>
      </c>
      <c r="E270" s="10">
        <v>1003</v>
      </c>
      <c r="F270" s="10">
        <v>1000</v>
      </c>
      <c r="G270" s="10">
        <v>931</v>
      </c>
      <c r="H270" s="10">
        <v>827</v>
      </c>
      <c r="I270" s="10">
        <v>563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10">
        <v>614</v>
      </c>
      <c r="V270" s="10">
        <v>880</v>
      </c>
      <c r="W270" s="10">
        <v>936</v>
      </c>
      <c r="X270" s="10">
        <v>976</v>
      </c>
      <c r="Y270" s="10">
        <v>1032</v>
      </c>
      <c r="AB270" s="13">
        <f t="shared" si="32"/>
        <v>4</v>
      </c>
      <c r="AC270" s="5">
        <f t="shared" si="33"/>
        <v>3969</v>
      </c>
      <c r="AD270" s="5">
        <f t="shared" si="34"/>
        <v>7861</v>
      </c>
      <c r="AE270" s="5">
        <f t="shared" si="35"/>
        <v>11830</v>
      </c>
      <c r="AF270" s="12"/>
      <c r="AG270" s="12">
        <f t="shared" si="36"/>
        <v>9</v>
      </c>
      <c r="AH270" s="12">
        <f t="shared" si="37"/>
        <v>2021</v>
      </c>
      <c r="AI270" s="12"/>
      <c r="AJ270" s="5">
        <f t="shared" si="38"/>
        <v>1048</v>
      </c>
      <c r="AK270" s="12">
        <f t="shared" si="39"/>
        <v>1</v>
      </c>
    </row>
    <row r="271" spans="1:37" ht="15.75" x14ac:dyDescent="0.25">
      <c r="A271" s="33">
        <v>44458</v>
      </c>
      <c r="B271" s="10">
        <v>1067</v>
      </c>
      <c r="C271" s="10">
        <v>1003</v>
      </c>
      <c r="D271" s="10">
        <v>1006</v>
      </c>
      <c r="E271" s="10">
        <v>991</v>
      </c>
      <c r="F271" s="10">
        <v>965</v>
      </c>
      <c r="G271" s="10">
        <v>889</v>
      </c>
      <c r="H271" s="10">
        <v>770</v>
      </c>
      <c r="I271" s="10">
        <v>528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10">
        <v>583</v>
      </c>
      <c r="V271" s="10">
        <v>830</v>
      </c>
      <c r="W271" s="10">
        <v>884</v>
      </c>
      <c r="X271" s="10">
        <v>910</v>
      </c>
      <c r="Y271" s="10">
        <v>951</v>
      </c>
      <c r="AB271" s="13">
        <f t="shared" si="32"/>
        <v>2</v>
      </c>
      <c r="AC271" s="5">
        <f t="shared" si="33"/>
        <v>3735</v>
      </c>
      <c r="AD271" s="5">
        <f t="shared" si="34"/>
        <v>7642</v>
      </c>
      <c r="AE271" s="5">
        <f t="shared" si="35"/>
        <v>11377</v>
      </c>
      <c r="AF271" s="12"/>
      <c r="AG271" s="12">
        <f t="shared" si="36"/>
        <v>9</v>
      </c>
      <c r="AH271" s="12">
        <f t="shared" si="37"/>
        <v>2021</v>
      </c>
      <c r="AI271" s="12"/>
      <c r="AJ271" s="5">
        <f t="shared" si="38"/>
        <v>1067</v>
      </c>
      <c r="AK271" s="12">
        <f t="shared" si="39"/>
        <v>1</v>
      </c>
    </row>
    <row r="272" spans="1:37" ht="15.75" x14ac:dyDescent="0.25">
      <c r="A272" s="33">
        <v>44459</v>
      </c>
      <c r="B272" s="10">
        <v>983</v>
      </c>
      <c r="C272" s="10">
        <v>951</v>
      </c>
      <c r="D272" s="10">
        <v>975</v>
      </c>
      <c r="E272" s="10">
        <v>973</v>
      </c>
      <c r="F272" s="10">
        <v>982</v>
      </c>
      <c r="G272" s="10">
        <v>990</v>
      </c>
      <c r="H272" s="10">
        <v>921</v>
      </c>
      <c r="I272" s="10">
        <v>762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10">
        <v>741</v>
      </c>
      <c r="V272" s="10">
        <v>850</v>
      </c>
      <c r="W272" s="10">
        <v>877</v>
      </c>
      <c r="X272" s="10">
        <v>899</v>
      </c>
      <c r="Y272" s="10">
        <v>943</v>
      </c>
      <c r="AB272" s="13">
        <f t="shared" si="32"/>
        <v>2</v>
      </c>
      <c r="AC272" s="5">
        <f t="shared" si="33"/>
        <v>4129</v>
      </c>
      <c r="AD272" s="5">
        <f t="shared" si="34"/>
        <v>7718</v>
      </c>
      <c r="AE272" s="5">
        <f t="shared" si="35"/>
        <v>11847</v>
      </c>
      <c r="AF272" s="12"/>
      <c r="AG272" s="12">
        <f t="shared" si="36"/>
        <v>9</v>
      </c>
      <c r="AH272" s="12">
        <f t="shared" si="37"/>
        <v>2021</v>
      </c>
      <c r="AI272" s="12"/>
      <c r="AJ272" s="5">
        <f t="shared" si="38"/>
        <v>990</v>
      </c>
      <c r="AK272" s="12">
        <f t="shared" si="39"/>
        <v>6</v>
      </c>
    </row>
    <row r="273" spans="1:37" ht="15.75" x14ac:dyDescent="0.25">
      <c r="A273" s="33">
        <v>44460</v>
      </c>
      <c r="B273" s="10">
        <v>1001</v>
      </c>
      <c r="C273" s="10">
        <v>970</v>
      </c>
      <c r="D273" s="10">
        <v>970</v>
      </c>
      <c r="E273" s="10">
        <v>963</v>
      </c>
      <c r="F273" s="10">
        <v>977</v>
      </c>
      <c r="G273" s="10">
        <v>958</v>
      </c>
      <c r="H273" s="10">
        <v>886</v>
      </c>
      <c r="I273" s="10">
        <v>745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10">
        <v>727</v>
      </c>
      <c r="V273" s="10">
        <v>831</v>
      </c>
      <c r="W273" s="10">
        <v>862</v>
      </c>
      <c r="X273" s="10">
        <v>903</v>
      </c>
      <c r="Y273" s="10">
        <v>945</v>
      </c>
      <c r="AB273" s="13">
        <f t="shared" si="32"/>
        <v>6</v>
      </c>
      <c r="AC273" s="5">
        <f t="shared" si="33"/>
        <v>4068</v>
      </c>
      <c r="AD273" s="5">
        <f t="shared" si="34"/>
        <v>7670</v>
      </c>
      <c r="AE273" s="5">
        <f t="shared" si="35"/>
        <v>11738</v>
      </c>
      <c r="AF273" s="12"/>
      <c r="AG273" s="12">
        <f t="shared" si="36"/>
        <v>9</v>
      </c>
      <c r="AH273" s="12">
        <f t="shared" si="37"/>
        <v>2021</v>
      </c>
      <c r="AI273" s="12"/>
      <c r="AJ273" s="5">
        <f t="shared" si="38"/>
        <v>1001</v>
      </c>
      <c r="AK273" s="12">
        <f t="shared" si="39"/>
        <v>1</v>
      </c>
    </row>
    <row r="274" spans="1:37" ht="15.75" x14ac:dyDescent="0.25">
      <c r="A274" s="33">
        <v>44461</v>
      </c>
      <c r="B274" s="10">
        <v>1009</v>
      </c>
      <c r="C274" s="10">
        <v>969</v>
      </c>
      <c r="D274" s="10">
        <v>985</v>
      </c>
      <c r="E274" s="10">
        <v>970</v>
      </c>
      <c r="F274" s="10">
        <v>980</v>
      </c>
      <c r="G274" s="10">
        <v>993</v>
      </c>
      <c r="H274" s="10">
        <v>903</v>
      </c>
      <c r="I274" s="10">
        <v>759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10">
        <v>752</v>
      </c>
      <c r="V274" s="10">
        <v>859</v>
      </c>
      <c r="W274" s="10">
        <v>901</v>
      </c>
      <c r="X274" s="10">
        <v>945</v>
      </c>
      <c r="Y274" s="10">
        <v>973</v>
      </c>
      <c r="AB274" s="13">
        <f t="shared" si="32"/>
        <v>7</v>
      </c>
      <c r="AC274" s="5">
        <f t="shared" si="33"/>
        <v>0</v>
      </c>
      <c r="AD274" s="5">
        <f t="shared" si="34"/>
        <v>11998</v>
      </c>
      <c r="AE274" s="5">
        <f t="shared" si="35"/>
        <v>11998</v>
      </c>
      <c r="AF274" s="12"/>
      <c r="AG274" s="12">
        <f t="shared" si="36"/>
        <v>9</v>
      </c>
      <c r="AH274" s="12">
        <f t="shared" si="37"/>
        <v>2021</v>
      </c>
      <c r="AI274" s="12"/>
      <c r="AJ274" s="5">
        <f t="shared" si="38"/>
        <v>1009</v>
      </c>
      <c r="AK274" s="12">
        <f t="shared" si="39"/>
        <v>1</v>
      </c>
    </row>
    <row r="275" spans="1:37" ht="15.75" x14ac:dyDescent="0.25">
      <c r="A275" s="33">
        <v>44462</v>
      </c>
      <c r="B275" s="10">
        <v>1018</v>
      </c>
      <c r="C275" s="10">
        <v>995</v>
      </c>
      <c r="D275" s="10">
        <v>1009</v>
      </c>
      <c r="E275" s="10">
        <v>999</v>
      </c>
      <c r="F275" s="10">
        <v>1008</v>
      </c>
      <c r="G275" s="10">
        <v>1014</v>
      </c>
      <c r="H275" s="10">
        <v>913</v>
      </c>
      <c r="I275" s="10">
        <v>756</v>
      </c>
      <c r="J275" s="39">
        <v>0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0</v>
      </c>
      <c r="Q275" s="39">
        <v>0</v>
      </c>
      <c r="R275" s="39">
        <v>0</v>
      </c>
      <c r="S275" s="39">
        <v>0</v>
      </c>
      <c r="T275" s="39">
        <v>0</v>
      </c>
      <c r="U275" s="10">
        <v>781</v>
      </c>
      <c r="V275" s="10">
        <v>894</v>
      </c>
      <c r="W275" s="10">
        <v>942</v>
      </c>
      <c r="X275" s="10">
        <v>981</v>
      </c>
      <c r="Y275" s="10">
        <v>1040</v>
      </c>
      <c r="AB275" s="13">
        <f t="shared" si="32"/>
        <v>2</v>
      </c>
      <c r="AC275" s="5">
        <f t="shared" si="33"/>
        <v>4354</v>
      </c>
      <c r="AD275" s="5">
        <f t="shared" si="34"/>
        <v>7996</v>
      </c>
      <c r="AE275" s="5">
        <f t="shared" si="35"/>
        <v>12350</v>
      </c>
      <c r="AF275" s="12"/>
      <c r="AG275" s="12">
        <f t="shared" si="36"/>
        <v>9</v>
      </c>
      <c r="AH275" s="12">
        <f t="shared" si="37"/>
        <v>2021</v>
      </c>
      <c r="AI275" s="12"/>
      <c r="AJ275" s="5">
        <f t="shared" si="38"/>
        <v>1040</v>
      </c>
      <c r="AK275" s="12">
        <f t="shared" si="39"/>
        <v>24</v>
      </c>
    </row>
    <row r="276" spans="1:37" ht="15.75" x14ac:dyDescent="0.25">
      <c r="A276" s="33">
        <v>44463</v>
      </c>
      <c r="B276" s="10">
        <v>1083</v>
      </c>
      <c r="C276" s="10">
        <v>1064</v>
      </c>
      <c r="D276" s="10">
        <v>1068</v>
      </c>
      <c r="E276" s="10">
        <v>1065</v>
      </c>
      <c r="F276" s="10">
        <v>1062</v>
      </c>
      <c r="G276" s="10">
        <v>1036</v>
      </c>
      <c r="H276" s="10">
        <v>940</v>
      </c>
      <c r="I276" s="10">
        <v>787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10">
        <v>737</v>
      </c>
      <c r="V276" s="10">
        <v>853</v>
      </c>
      <c r="W276" s="10">
        <v>922</v>
      </c>
      <c r="X276" s="10">
        <v>976</v>
      </c>
      <c r="Y276" s="10">
        <v>1028</v>
      </c>
      <c r="AB276" s="13">
        <f t="shared" si="32"/>
        <v>4</v>
      </c>
      <c r="AC276" s="5">
        <f t="shared" si="33"/>
        <v>4275</v>
      </c>
      <c r="AD276" s="5">
        <f t="shared" si="34"/>
        <v>8346</v>
      </c>
      <c r="AE276" s="5">
        <f t="shared" si="35"/>
        <v>12621</v>
      </c>
      <c r="AF276" s="12"/>
      <c r="AG276" s="12">
        <f t="shared" si="36"/>
        <v>9</v>
      </c>
      <c r="AH276" s="12">
        <f t="shared" si="37"/>
        <v>2021</v>
      </c>
      <c r="AI276" s="12"/>
      <c r="AJ276" s="5">
        <f t="shared" si="38"/>
        <v>1083</v>
      </c>
      <c r="AK276" s="12">
        <f t="shared" si="39"/>
        <v>1</v>
      </c>
    </row>
    <row r="277" spans="1:37" ht="15.75" x14ac:dyDescent="0.25">
      <c r="A277" s="33">
        <v>44464</v>
      </c>
      <c r="B277" s="10">
        <v>1083</v>
      </c>
      <c r="C277" s="10">
        <v>1045</v>
      </c>
      <c r="D277" s="10">
        <v>1049</v>
      </c>
      <c r="E277" s="10">
        <v>1042</v>
      </c>
      <c r="F277" s="10">
        <v>1012</v>
      </c>
      <c r="G277" s="10">
        <v>935</v>
      </c>
      <c r="H277" s="10">
        <v>832</v>
      </c>
      <c r="I277" s="10">
        <v>555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  <c r="Q277" s="39">
        <v>0</v>
      </c>
      <c r="R277" s="39">
        <v>0</v>
      </c>
      <c r="S277" s="39">
        <v>0</v>
      </c>
      <c r="T277" s="39">
        <v>0</v>
      </c>
      <c r="U277" s="10">
        <v>568</v>
      </c>
      <c r="V277" s="10">
        <v>831</v>
      </c>
      <c r="W277" s="10">
        <v>880</v>
      </c>
      <c r="X277" s="10">
        <v>956</v>
      </c>
      <c r="Y277" s="10">
        <v>1018</v>
      </c>
      <c r="AB277" s="13">
        <f t="shared" si="32"/>
        <v>4</v>
      </c>
      <c r="AC277" s="5">
        <f t="shared" si="33"/>
        <v>3790</v>
      </c>
      <c r="AD277" s="5">
        <f t="shared" si="34"/>
        <v>8016</v>
      </c>
      <c r="AE277" s="5">
        <f t="shared" si="35"/>
        <v>11806</v>
      </c>
      <c r="AF277" s="12"/>
      <c r="AG277" s="12">
        <f t="shared" si="36"/>
        <v>9</v>
      </c>
      <c r="AH277" s="12">
        <f t="shared" si="37"/>
        <v>2021</v>
      </c>
      <c r="AI277" s="12"/>
      <c r="AJ277" s="5">
        <f t="shared" si="38"/>
        <v>1083</v>
      </c>
      <c r="AK277" s="12">
        <f t="shared" si="39"/>
        <v>1</v>
      </c>
    </row>
    <row r="278" spans="1:37" ht="15.75" x14ac:dyDescent="0.25">
      <c r="A278" s="33">
        <v>44465</v>
      </c>
      <c r="B278" s="10">
        <v>1072</v>
      </c>
      <c r="C278" s="10">
        <v>1038</v>
      </c>
      <c r="D278" s="10">
        <v>1043</v>
      </c>
      <c r="E278" s="10">
        <v>1039</v>
      </c>
      <c r="F278" s="10">
        <v>1008</v>
      </c>
      <c r="G278" s="10">
        <v>922</v>
      </c>
      <c r="H278" s="10">
        <v>789</v>
      </c>
      <c r="I278" s="10">
        <v>537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10">
        <v>570</v>
      </c>
      <c r="V278" s="10">
        <v>823</v>
      </c>
      <c r="W278" s="10">
        <v>857</v>
      </c>
      <c r="X278" s="10">
        <v>893</v>
      </c>
      <c r="Y278" s="10">
        <v>932</v>
      </c>
      <c r="AB278" s="13">
        <f t="shared" si="32"/>
        <v>7</v>
      </c>
      <c r="AC278" s="5">
        <f t="shared" si="33"/>
        <v>0</v>
      </c>
      <c r="AD278" s="5">
        <f t="shared" si="34"/>
        <v>11523</v>
      </c>
      <c r="AE278" s="5">
        <f t="shared" si="35"/>
        <v>11523</v>
      </c>
      <c r="AF278" s="12"/>
      <c r="AG278" s="12">
        <f t="shared" si="36"/>
        <v>9</v>
      </c>
      <c r="AH278" s="12">
        <f t="shared" si="37"/>
        <v>2021</v>
      </c>
      <c r="AI278" s="12"/>
      <c r="AJ278" s="5">
        <f t="shared" si="38"/>
        <v>1072</v>
      </c>
      <c r="AK278" s="12">
        <f t="shared" si="39"/>
        <v>1</v>
      </c>
    </row>
    <row r="279" spans="1:37" ht="15.75" x14ac:dyDescent="0.25">
      <c r="A279" s="33">
        <v>44466</v>
      </c>
      <c r="B279" s="10">
        <v>999</v>
      </c>
      <c r="C279" s="10">
        <v>965</v>
      </c>
      <c r="D279" s="10">
        <v>970</v>
      </c>
      <c r="E279" s="10">
        <v>975</v>
      </c>
      <c r="F279" s="10">
        <v>983</v>
      </c>
      <c r="G279" s="10">
        <v>957</v>
      </c>
      <c r="H279" s="10">
        <v>889</v>
      </c>
      <c r="I279" s="10">
        <v>738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10">
        <v>726</v>
      </c>
      <c r="V279" s="10">
        <v>819</v>
      </c>
      <c r="W279" s="10">
        <v>857</v>
      </c>
      <c r="X279" s="10">
        <v>899</v>
      </c>
      <c r="Y279" s="10">
        <v>960</v>
      </c>
      <c r="AB279" s="13">
        <f t="shared" si="32"/>
        <v>4</v>
      </c>
      <c r="AC279" s="5">
        <f t="shared" si="33"/>
        <v>4039</v>
      </c>
      <c r="AD279" s="5">
        <f t="shared" si="34"/>
        <v>7698</v>
      </c>
      <c r="AE279" s="5">
        <f t="shared" si="35"/>
        <v>11737</v>
      </c>
      <c r="AF279" s="12"/>
      <c r="AG279" s="12">
        <f t="shared" si="36"/>
        <v>9</v>
      </c>
      <c r="AH279" s="12">
        <f t="shared" si="37"/>
        <v>2021</v>
      </c>
      <c r="AI279" s="12"/>
      <c r="AJ279" s="5">
        <f t="shared" si="38"/>
        <v>999</v>
      </c>
      <c r="AK279" s="12">
        <f t="shared" si="39"/>
        <v>1</v>
      </c>
    </row>
    <row r="280" spans="1:37" ht="15.75" x14ac:dyDescent="0.25">
      <c r="A280" s="33">
        <v>44467</v>
      </c>
      <c r="B280" s="10">
        <v>985</v>
      </c>
      <c r="C280" s="10">
        <v>943</v>
      </c>
      <c r="D280" s="10">
        <v>967</v>
      </c>
      <c r="E280" s="10">
        <v>953</v>
      </c>
      <c r="F280" s="10">
        <v>966</v>
      </c>
      <c r="G280" s="10">
        <v>978</v>
      </c>
      <c r="H280" s="10">
        <v>879</v>
      </c>
      <c r="I280" s="10">
        <v>731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10">
        <v>726</v>
      </c>
      <c r="V280" s="10">
        <v>818</v>
      </c>
      <c r="W280" s="10">
        <v>866</v>
      </c>
      <c r="X280" s="10">
        <v>887</v>
      </c>
      <c r="Y280" s="10">
        <v>927</v>
      </c>
      <c r="AB280" s="13">
        <f t="shared" si="32"/>
        <v>4</v>
      </c>
      <c r="AC280" s="5">
        <f t="shared" si="33"/>
        <v>4028</v>
      </c>
      <c r="AD280" s="5">
        <f t="shared" si="34"/>
        <v>7598</v>
      </c>
      <c r="AE280" s="5">
        <f t="shared" si="35"/>
        <v>11626</v>
      </c>
      <c r="AF280" s="12"/>
      <c r="AG280" s="12">
        <f t="shared" si="36"/>
        <v>9</v>
      </c>
      <c r="AH280" s="12">
        <f t="shared" si="37"/>
        <v>2021</v>
      </c>
      <c r="AI280" s="12"/>
      <c r="AJ280" s="5">
        <f t="shared" si="38"/>
        <v>985</v>
      </c>
      <c r="AK280" s="12">
        <f t="shared" si="39"/>
        <v>1</v>
      </c>
    </row>
    <row r="281" spans="1:37" ht="15.75" x14ac:dyDescent="0.25">
      <c r="A281" s="33">
        <v>44468</v>
      </c>
      <c r="B281" s="10">
        <v>980</v>
      </c>
      <c r="C281" s="10">
        <v>936</v>
      </c>
      <c r="D281" s="10">
        <v>954</v>
      </c>
      <c r="E281" s="10">
        <v>952</v>
      </c>
      <c r="F281" s="10">
        <v>959</v>
      </c>
      <c r="G281" s="10">
        <v>966</v>
      </c>
      <c r="H281" s="10">
        <v>890</v>
      </c>
      <c r="I281" s="10">
        <v>742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10">
        <v>709</v>
      </c>
      <c r="V281" s="10">
        <v>814</v>
      </c>
      <c r="W281" s="10">
        <v>862</v>
      </c>
      <c r="X281" s="10">
        <v>879</v>
      </c>
      <c r="Y281" s="10">
        <v>891</v>
      </c>
      <c r="AB281" s="13">
        <f t="shared" si="32"/>
        <v>6</v>
      </c>
      <c r="AC281" s="5">
        <f t="shared" si="33"/>
        <v>4006</v>
      </c>
      <c r="AD281" s="5">
        <f t="shared" si="34"/>
        <v>7528</v>
      </c>
      <c r="AE281" s="5">
        <f t="shared" si="35"/>
        <v>11534</v>
      </c>
      <c r="AF281" s="12"/>
      <c r="AG281" s="12">
        <f t="shared" si="36"/>
        <v>9</v>
      </c>
      <c r="AH281" s="12">
        <f t="shared" si="37"/>
        <v>2021</v>
      </c>
      <c r="AI281" s="12"/>
      <c r="AJ281" s="5">
        <f t="shared" si="38"/>
        <v>980</v>
      </c>
      <c r="AK281" s="12">
        <f t="shared" si="39"/>
        <v>1</v>
      </c>
    </row>
    <row r="282" spans="1:37" ht="15.75" x14ac:dyDescent="0.25">
      <c r="A282" s="33">
        <v>44469</v>
      </c>
      <c r="B282" s="10">
        <v>950</v>
      </c>
      <c r="C282" s="10">
        <v>923</v>
      </c>
      <c r="D282" s="10">
        <v>937</v>
      </c>
      <c r="E282" s="10">
        <v>931</v>
      </c>
      <c r="F282" s="10">
        <v>939</v>
      </c>
      <c r="G282" s="10">
        <v>943</v>
      </c>
      <c r="H282" s="10">
        <v>883</v>
      </c>
      <c r="I282" s="10">
        <v>738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10">
        <v>717</v>
      </c>
      <c r="V282" s="10">
        <v>821</v>
      </c>
      <c r="W282" s="10">
        <v>859</v>
      </c>
      <c r="X282" s="10">
        <v>880</v>
      </c>
      <c r="Y282" s="10">
        <v>930</v>
      </c>
      <c r="AB282" s="13">
        <f t="shared" si="32"/>
        <v>4</v>
      </c>
      <c r="AC282" s="5">
        <f t="shared" si="33"/>
        <v>4015</v>
      </c>
      <c r="AD282" s="5">
        <f t="shared" si="34"/>
        <v>7436</v>
      </c>
      <c r="AE282" s="5">
        <f t="shared" si="35"/>
        <v>11451</v>
      </c>
      <c r="AF282" s="12"/>
      <c r="AG282" s="12">
        <f t="shared" si="36"/>
        <v>9</v>
      </c>
      <c r="AH282" s="12">
        <f t="shared" si="37"/>
        <v>2021</v>
      </c>
      <c r="AI282" s="12"/>
      <c r="AJ282" s="5">
        <f t="shared" si="38"/>
        <v>950</v>
      </c>
      <c r="AK282" s="12">
        <f t="shared" si="39"/>
        <v>1</v>
      </c>
    </row>
    <row r="283" spans="1:37" ht="15.75" x14ac:dyDescent="0.25">
      <c r="A283" s="33">
        <v>44470</v>
      </c>
      <c r="B283" s="10">
        <v>925</v>
      </c>
      <c r="C283" s="10">
        <v>950</v>
      </c>
      <c r="D283" s="10">
        <v>956</v>
      </c>
      <c r="E283" s="10">
        <v>951</v>
      </c>
      <c r="F283" s="10">
        <v>952</v>
      </c>
      <c r="G283" s="10">
        <v>931</v>
      </c>
      <c r="H283" s="10">
        <v>853</v>
      </c>
      <c r="I283" s="10">
        <v>840</v>
      </c>
      <c r="J283" s="10">
        <v>215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10">
        <v>587</v>
      </c>
      <c r="U283" s="10">
        <v>798</v>
      </c>
      <c r="V283" s="10">
        <v>824</v>
      </c>
      <c r="W283" s="10">
        <v>845</v>
      </c>
      <c r="X283" s="10">
        <v>924</v>
      </c>
      <c r="Y283" s="10">
        <v>952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12503</v>
      </c>
      <c r="AE283" s="5">
        <f t="shared" si="35"/>
        <v>12503</v>
      </c>
      <c r="AF283" s="12"/>
      <c r="AG283" s="12">
        <f t="shared" si="36"/>
        <v>10</v>
      </c>
      <c r="AH283" s="12">
        <f t="shared" si="37"/>
        <v>2021</v>
      </c>
      <c r="AI283" s="12"/>
      <c r="AJ283" s="5">
        <f t="shared" si="38"/>
        <v>956</v>
      </c>
      <c r="AK283" s="12">
        <f t="shared" si="39"/>
        <v>3</v>
      </c>
    </row>
    <row r="284" spans="1:37" ht="15.75" x14ac:dyDescent="0.25">
      <c r="A284" s="33">
        <v>44471</v>
      </c>
      <c r="B284" s="10">
        <v>898</v>
      </c>
      <c r="C284" s="10">
        <v>778</v>
      </c>
      <c r="D284" s="10">
        <v>982</v>
      </c>
      <c r="E284" s="10">
        <v>885</v>
      </c>
      <c r="F284" s="10">
        <v>935</v>
      </c>
      <c r="G284" s="10">
        <v>865</v>
      </c>
      <c r="H284" s="10">
        <v>780</v>
      </c>
      <c r="I284" s="10">
        <v>776</v>
      </c>
      <c r="J284" s="10">
        <v>22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131</v>
      </c>
      <c r="T284" s="10">
        <v>654</v>
      </c>
      <c r="U284" s="10">
        <v>784</v>
      </c>
      <c r="V284" s="10">
        <v>813</v>
      </c>
      <c r="W284" s="10">
        <v>847</v>
      </c>
      <c r="X284" s="10">
        <v>910</v>
      </c>
      <c r="Y284" s="10">
        <v>931</v>
      </c>
      <c r="AB284" s="13">
        <f t="shared" si="40"/>
        <v>1</v>
      </c>
      <c r="AC284" s="5">
        <f t="shared" si="33"/>
        <v>0</v>
      </c>
      <c r="AD284" s="5">
        <f t="shared" si="34"/>
        <v>11991</v>
      </c>
      <c r="AE284" s="5">
        <f t="shared" si="35"/>
        <v>11991</v>
      </c>
      <c r="AF284" s="12"/>
      <c r="AG284" s="12">
        <f t="shared" si="36"/>
        <v>10</v>
      </c>
      <c r="AH284" s="12">
        <f t="shared" si="37"/>
        <v>2021</v>
      </c>
      <c r="AI284" s="12"/>
      <c r="AJ284" s="5">
        <f t="shared" si="38"/>
        <v>982</v>
      </c>
      <c r="AK284" s="12">
        <f t="shared" si="39"/>
        <v>3</v>
      </c>
    </row>
    <row r="285" spans="1:37" ht="15.75" x14ac:dyDescent="0.25">
      <c r="A285" s="33">
        <v>44472</v>
      </c>
      <c r="B285" s="10">
        <v>935</v>
      </c>
      <c r="C285" s="10">
        <v>865</v>
      </c>
      <c r="D285" s="10">
        <v>1072</v>
      </c>
      <c r="E285" s="10">
        <v>935</v>
      </c>
      <c r="F285" s="10">
        <v>908</v>
      </c>
      <c r="G285" s="10">
        <v>846</v>
      </c>
      <c r="H285" s="10">
        <v>760</v>
      </c>
      <c r="I285" s="10">
        <v>760</v>
      </c>
      <c r="J285" s="10">
        <v>22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140</v>
      </c>
      <c r="T285" s="10">
        <v>692</v>
      </c>
      <c r="U285" s="10">
        <v>826</v>
      </c>
      <c r="V285" s="10">
        <v>837</v>
      </c>
      <c r="W285" s="10">
        <v>856</v>
      </c>
      <c r="X285" s="10">
        <v>904</v>
      </c>
      <c r="Y285" s="10">
        <v>926</v>
      </c>
      <c r="AB285" s="13">
        <f t="shared" si="40"/>
        <v>3</v>
      </c>
      <c r="AC285" s="5">
        <f t="shared" si="33"/>
        <v>5037</v>
      </c>
      <c r="AD285" s="5">
        <f t="shared" si="34"/>
        <v>7247</v>
      </c>
      <c r="AE285" s="5">
        <f t="shared" si="35"/>
        <v>12284</v>
      </c>
      <c r="AF285" s="12"/>
      <c r="AG285" s="12">
        <f t="shared" si="36"/>
        <v>10</v>
      </c>
      <c r="AH285" s="12">
        <f t="shared" si="37"/>
        <v>2021</v>
      </c>
      <c r="AI285" s="12"/>
      <c r="AJ285" s="5">
        <f t="shared" si="38"/>
        <v>1072</v>
      </c>
      <c r="AK285" s="12">
        <f t="shared" si="39"/>
        <v>3</v>
      </c>
    </row>
    <row r="286" spans="1:37" ht="15.75" x14ac:dyDescent="0.25">
      <c r="A286" s="33">
        <v>44473</v>
      </c>
      <c r="B286" s="10">
        <v>929</v>
      </c>
      <c r="C286" s="10">
        <v>932</v>
      </c>
      <c r="D286" s="10">
        <v>951</v>
      </c>
      <c r="E286" s="10">
        <v>941</v>
      </c>
      <c r="F286" s="10">
        <v>951</v>
      </c>
      <c r="G286" s="10">
        <v>942</v>
      </c>
      <c r="H286" s="10">
        <v>880</v>
      </c>
      <c r="I286" s="10">
        <v>866</v>
      </c>
      <c r="J286" s="10">
        <v>217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10">
        <v>617</v>
      </c>
      <c r="U286" s="10">
        <v>841</v>
      </c>
      <c r="V286" s="10">
        <v>853</v>
      </c>
      <c r="W286" s="10">
        <v>851</v>
      </c>
      <c r="X286" s="10">
        <v>928</v>
      </c>
      <c r="Y286" s="10">
        <v>957</v>
      </c>
      <c r="AB286" s="13">
        <f t="shared" si="40"/>
        <v>4</v>
      </c>
      <c r="AC286" s="5">
        <f t="shared" si="33"/>
        <v>5173</v>
      </c>
      <c r="AD286" s="5">
        <f t="shared" si="34"/>
        <v>7483</v>
      </c>
      <c r="AE286" s="5">
        <f t="shared" si="35"/>
        <v>12656</v>
      </c>
      <c r="AF286" s="12"/>
      <c r="AG286" s="12">
        <f t="shared" si="36"/>
        <v>10</v>
      </c>
      <c r="AH286" s="12">
        <f t="shared" si="37"/>
        <v>2021</v>
      </c>
      <c r="AI286" s="12"/>
      <c r="AJ286" s="5">
        <f t="shared" si="38"/>
        <v>957</v>
      </c>
      <c r="AK286" s="12">
        <f t="shared" si="39"/>
        <v>24</v>
      </c>
    </row>
    <row r="287" spans="1:37" ht="15.75" x14ac:dyDescent="0.25">
      <c r="A287" s="33">
        <v>44474</v>
      </c>
      <c r="B287" s="10">
        <v>968</v>
      </c>
      <c r="C287" s="10">
        <v>993</v>
      </c>
      <c r="D287" s="10">
        <v>1016</v>
      </c>
      <c r="E287" s="10">
        <v>1004</v>
      </c>
      <c r="F287" s="10">
        <v>1008</v>
      </c>
      <c r="G287" s="10">
        <v>966</v>
      </c>
      <c r="H287" s="10">
        <v>906</v>
      </c>
      <c r="I287" s="10">
        <v>878</v>
      </c>
      <c r="J287" s="10">
        <v>222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10">
        <v>611</v>
      </c>
      <c r="U287" s="10">
        <v>841</v>
      </c>
      <c r="V287" s="10">
        <v>844</v>
      </c>
      <c r="W287" s="10">
        <v>852</v>
      </c>
      <c r="X287" s="10">
        <v>910</v>
      </c>
      <c r="Y287" s="10">
        <v>927</v>
      </c>
      <c r="AB287" s="13">
        <f t="shared" si="40"/>
        <v>1</v>
      </c>
      <c r="AC287" s="5">
        <f t="shared" si="33"/>
        <v>0</v>
      </c>
      <c r="AD287" s="5">
        <f t="shared" si="34"/>
        <v>12946</v>
      </c>
      <c r="AE287" s="5">
        <f t="shared" si="35"/>
        <v>12946</v>
      </c>
      <c r="AF287" s="12"/>
      <c r="AG287" s="12">
        <f t="shared" si="36"/>
        <v>10</v>
      </c>
      <c r="AH287" s="12">
        <f t="shared" si="37"/>
        <v>2021</v>
      </c>
      <c r="AI287" s="12"/>
      <c r="AJ287" s="5">
        <f t="shared" si="38"/>
        <v>1016</v>
      </c>
      <c r="AK287" s="12">
        <f t="shared" si="39"/>
        <v>3</v>
      </c>
    </row>
    <row r="288" spans="1:37" ht="15.75" x14ac:dyDescent="0.25">
      <c r="A288" s="33">
        <v>44475</v>
      </c>
      <c r="B288" s="10">
        <v>925</v>
      </c>
      <c r="C288" s="10">
        <v>942</v>
      </c>
      <c r="D288" s="10">
        <v>961</v>
      </c>
      <c r="E288" s="10">
        <v>950</v>
      </c>
      <c r="F288" s="10">
        <v>953</v>
      </c>
      <c r="G288" s="10">
        <v>939</v>
      </c>
      <c r="H288" s="10">
        <v>877</v>
      </c>
      <c r="I288" s="10">
        <v>861</v>
      </c>
      <c r="J288" s="10">
        <v>217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10">
        <v>590</v>
      </c>
      <c r="U288" s="10">
        <v>814</v>
      </c>
      <c r="V288" s="10">
        <v>826</v>
      </c>
      <c r="W288" s="10">
        <v>828</v>
      </c>
      <c r="X288" s="10">
        <v>878</v>
      </c>
      <c r="Y288" s="10">
        <v>894</v>
      </c>
      <c r="AB288" s="13">
        <f t="shared" si="40"/>
        <v>7</v>
      </c>
      <c r="AC288" s="5">
        <f t="shared" si="33"/>
        <v>0</v>
      </c>
      <c r="AD288" s="5">
        <f t="shared" si="34"/>
        <v>12455</v>
      </c>
      <c r="AE288" s="5">
        <f t="shared" si="35"/>
        <v>12455</v>
      </c>
      <c r="AF288" s="12"/>
      <c r="AG288" s="12">
        <f t="shared" si="36"/>
        <v>10</v>
      </c>
      <c r="AH288" s="12">
        <f t="shared" si="37"/>
        <v>2021</v>
      </c>
      <c r="AI288" s="12"/>
      <c r="AJ288" s="5">
        <f t="shared" si="38"/>
        <v>961</v>
      </c>
      <c r="AK288" s="12">
        <f t="shared" si="39"/>
        <v>3</v>
      </c>
    </row>
    <row r="289" spans="1:37" ht="15.75" x14ac:dyDescent="0.25">
      <c r="A289" s="33">
        <v>44476</v>
      </c>
      <c r="B289" s="10">
        <v>910</v>
      </c>
      <c r="C289" s="10">
        <v>924</v>
      </c>
      <c r="D289" s="10">
        <v>946</v>
      </c>
      <c r="E289" s="10">
        <v>932</v>
      </c>
      <c r="F289" s="10">
        <v>932</v>
      </c>
      <c r="G289" s="10">
        <v>919</v>
      </c>
      <c r="H289" s="10">
        <v>867</v>
      </c>
      <c r="I289" s="10">
        <v>855</v>
      </c>
      <c r="J289" s="10">
        <v>213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10">
        <v>561</v>
      </c>
      <c r="U289" s="10">
        <v>764</v>
      </c>
      <c r="V289" s="10">
        <v>763</v>
      </c>
      <c r="W289" s="10">
        <v>765</v>
      </c>
      <c r="X289" s="10">
        <v>819</v>
      </c>
      <c r="Y289" s="10">
        <v>833</v>
      </c>
      <c r="AB289" s="13">
        <f t="shared" si="40"/>
        <v>6</v>
      </c>
      <c r="AC289" s="5">
        <f t="shared" si="33"/>
        <v>4740</v>
      </c>
      <c r="AD289" s="5">
        <f t="shared" si="34"/>
        <v>7263</v>
      </c>
      <c r="AE289" s="5">
        <f t="shared" si="35"/>
        <v>12003</v>
      </c>
      <c r="AF289" s="12"/>
      <c r="AG289" s="12">
        <f t="shared" si="36"/>
        <v>10</v>
      </c>
      <c r="AH289" s="12">
        <f t="shared" si="37"/>
        <v>2021</v>
      </c>
      <c r="AI289" s="12"/>
      <c r="AJ289" s="5">
        <f t="shared" si="38"/>
        <v>946</v>
      </c>
      <c r="AK289" s="12">
        <f t="shared" si="39"/>
        <v>3</v>
      </c>
    </row>
    <row r="290" spans="1:37" ht="15.75" x14ac:dyDescent="0.25">
      <c r="A290" s="33">
        <v>44477</v>
      </c>
      <c r="B290" s="10">
        <v>815</v>
      </c>
      <c r="C290" s="10">
        <v>839</v>
      </c>
      <c r="D290" s="10">
        <v>870</v>
      </c>
      <c r="E290" s="10">
        <v>855</v>
      </c>
      <c r="F290" s="10">
        <v>853</v>
      </c>
      <c r="G290" s="10">
        <v>837</v>
      </c>
      <c r="H290" s="10">
        <v>796</v>
      </c>
      <c r="I290" s="10">
        <v>784</v>
      </c>
      <c r="J290" s="10">
        <v>202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10">
        <v>550</v>
      </c>
      <c r="U290" s="10">
        <v>748</v>
      </c>
      <c r="V290" s="10">
        <v>760</v>
      </c>
      <c r="W290" s="10">
        <v>795</v>
      </c>
      <c r="X290" s="10">
        <v>869</v>
      </c>
      <c r="Y290" s="10">
        <v>905</v>
      </c>
      <c r="AB290" s="13">
        <v>8</v>
      </c>
      <c r="AC290" s="5">
        <f t="shared" si="33"/>
        <v>0</v>
      </c>
      <c r="AD290" s="5">
        <f t="shared" si="34"/>
        <v>11478</v>
      </c>
      <c r="AE290" s="5">
        <f t="shared" si="35"/>
        <v>11478</v>
      </c>
      <c r="AF290" s="12"/>
      <c r="AG290" s="12">
        <f t="shared" si="36"/>
        <v>10</v>
      </c>
      <c r="AH290" s="12">
        <f t="shared" si="37"/>
        <v>2021</v>
      </c>
      <c r="AI290" s="12"/>
      <c r="AJ290" s="5">
        <f t="shared" si="38"/>
        <v>905</v>
      </c>
      <c r="AK290" s="12">
        <f t="shared" si="39"/>
        <v>24</v>
      </c>
    </row>
    <row r="291" spans="1:37" ht="15.75" x14ac:dyDescent="0.25">
      <c r="A291" s="33">
        <v>44478</v>
      </c>
      <c r="B291" s="10">
        <v>900</v>
      </c>
      <c r="C291" s="10">
        <v>832</v>
      </c>
      <c r="D291" s="10">
        <v>1037</v>
      </c>
      <c r="E291" s="10">
        <v>903</v>
      </c>
      <c r="F291" s="10">
        <v>891</v>
      </c>
      <c r="G291" s="10">
        <v>855</v>
      </c>
      <c r="H291" s="10">
        <v>785</v>
      </c>
      <c r="I291" s="10">
        <v>782</v>
      </c>
      <c r="J291" s="10">
        <v>22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130</v>
      </c>
      <c r="T291" s="10">
        <v>651</v>
      </c>
      <c r="U291" s="10">
        <v>771</v>
      </c>
      <c r="V291" s="10">
        <v>807</v>
      </c>
      <c r="W291" s="10">
        <v>846</v>
      </c>
      <c r="X291" s="10">
        <v>912</v>
      </c>
      <c r="Y291" s="10">
        <v>941</v>
      </c>
      <c r="AB291" s="13">
        <f t="shared" si="40"/>
        <v>3</v>
      </c>
      <c r="AC291" s="5">
        <f t="shared" si="33"/>
        <v>4921</v>
      </c>
      <c r="AD291" s="5">
        <f t="shared" si="34"/>
        <v>7144</v>
      </c>
      <c r="AE291" s="5">
        <f t="shared" si="35"/>
        <v>12065</v>
      </c>
      <c r="AF291" s="12"/>
      <c r="AG291" s="12">
        <f t="shared" si="36"/>
        <v>10</v>
      </c>
      <c r="AH291" s="12">
        <f t="shared" si="37"/>
        <v>2021</v>
      </c>
      <c r="AI291" s="12"/>
      <c r="AJ291" s="5">
        <f t="shared" si="38"/>
        <v>1037</v>
      </c>
      <c r="AK291" s="12">
        <f t="shared" si="39"/>
        <v>3</v>
      </c>
    </row>
    <row r="292" spans="1:37" ht="15.75" x14ac:dyDescent="0.25">
      <c r="A292" s="33">
        <v>44479</v>
      </c>
      <c r="B292" s="10">
        <v>949</v>
      </c>
      <c r="C292" s="10">
        <v>879</v>
      </c>
      <c r="D292" s="10">
        <v>1094</v>
      </c>
      <c r="E292" s="10">
        <v>965</v>
      </c>
      <c r="F292" s="10">
        <v>945</v>
      </c>
      <c r="G292" s="10">
        <v>875</v>
      </c>
      <c r="H292" s="10">
        <v>778</v>
      </c>
      <c r="I292" s="10">
        <v>773</v>
      </c>
      <c r="J292" s="10">
        <v>22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138</v>
      </c>
      <c r="T292" s="10">
        <v>678</v>
      </c>
      <c r="U292" s="10">
        <v>793</v>
      </c>
      <c r="V292" s="10">
        <v>814</v>
      </c>
      <c r="W292" s="10">
        <v>839</v>
      </c>
      <c r="X292" s="10">
        <v>882</v>
      </c>
      <c r="Y292" s="10">
        <v>907</v>
      </c>
      <c r="AB292" s="13">
        <f t="shared" si="40"/>
        <v>3</v>
      </c>
      <c r="AC292" s="5">
        <f t="shared" si="33"/>
        <v>4939</v>
      </c>
      <c r="AD292" s="5">
        <f t="shared" si="34"/>
        <v>7392</v>
      </c>
      <c r="AE292" s="5">
        <f t="shared" si="35"/>
        <v>12331</v>
      </c>
      <c r="AF292" s="12"/>
      <c r="AG292" s="12">
        <f t="shared" si="36"/>
        <v>10</v>
      </c>
      <c r="AH292" s="12">
        <f t="shared" si="37"/>
        <v>2021</v>
      </c>
      <c r="AI292" s="12"/>
      <c r="AJ292" s="5">
        <f t="shared" si="38"/>
        <v>1094</v>
      </c>
      <c r="AK292" s="12">
        <f t="shared" si="39"/>
        <v>3</v>
      </c>
    </row>
    <row r="293" spans="1:37" ht="15.75" x14ac:dyDescent="0.25">
      <c r="A293" s="33">
        <v>44480</v>
      </c>
      <c r="B293" s="10">
        <v>899</v>
      </c>
      <c r="C293" s="10">
        <v>835</v>
      </c>
      <c r="D293" s="10">
        <v>1046</v>
      </c>
      <c r="E293" s="10">
        <v>927</v>
      </c>
      <c r="F293" s="10">
        <v>925</v>
      </c>
      <c r="G293" s="10">
        <v>909</v>
      </c>
      <c r="H293" s="10">
        <v>840</v>
      </c>
      <c r="I293" s="10">
        <v>840</v>
      </c>
      <c r="J293" s="10">
        <v>23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140</v>
      </c>
      <c r="T293" s="10">
        <v>688</v>
      </c>
      <c r="U293" s="10">
        <v>805</v>
      </c>
      <c r="V293" s="10">
        <v>823</v>
      </c>
      <c r="W293" s="10">
        <v>833</v>
      </c>
      <c r="X293" s="10">
        <v>880</v>
      </c>
      <c r="Y293" s="10">
        <v>891</v>
      </c>
      <c r="AB293" s="13">
        <f t="shared" si="40"/>
        <v>2</v>
      </c>
      <c r="AC293" s="5">
        <f t="shared" si="33"/>
        <v>5032</v>
      </c>
      <c r="AD293" s="5">
        <f t="shared" si="34"/>
        <v>7272</v>
      </c>
      <c r="AE293" s="5">
        <f t="shared" si="35"/>
        <v>12304</v>
      </c>
      <c r="AF293" s="12"/>
      <c r="AG293" s="12">
        <f t="shared" si="36"/>
        <v>10</v>
      </c>
      <c r="AH293" s="12">
        <f t="shared" si="37"/>
        <v>2021</v>
      </c>
      <c r="AI293" s="12"/>
      <c r="AJ293" s="5">
        <f t="shared" si="38"/>
        <v>1046</v>
      </c>
      <c r="AK293" s="12">
        <f t="shared" si="39"/>
        <v>3</v>
      </c>
    </row>
    <row r="294" spans="1:37" ht="15.75" x14ac:dyDescent="0.25">
      <c r="A294" s="33">
        <v>44481</v>
      </c>
      <c r="B294" s="10">
        <v>931</v>
      </c>
      <c r="C294" s="10">
        <v>948</v>
      </c>
      <c r="D294" s="10">
        <v>979</v>
      </c>
      <c r="E294" s="10">
        <v>962</v>
      </c>
      <c r="F294" s="10">
        <v>951</v>
      </c>
      <c r="G294" s="10">
        <v>934</v>
      </c>
      <c r="H294" s="10">
        <v>854</v>
      </c>
      <c r="I294" s="10">
        <v>817</v>
      </c>
      <c r="J294" s="10">
        <v>207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10">
        <v>606</v>
      </c>
      <c r="U294" s="10">
        <v>818</v>
      </c>
      <c r="V294" s="10">
        <v>815</v>
      </c>
      <c r="W294" s="10">
        <v>827</v>
      </c>
      <c r="X294" s="10">
        <v>917</v>
      </c>
      <c r="Y294" s="10">
        <v>942</v>
      </c>
      <c r="AB294" s="13">
        <f t="shared" si="40"/>
        <v>6</v>
      </c>
      <c r="AC294" s="5">
        <f t="shared" si="33"/>
        <v>5007</v>
      </c>
      <c r="AD294" s="5">
        <f t="shared" si="34"/>
        <v>7501</v>
      </c>
      <c r="AE294" s="5">
        <f t="shared" si="35"/>
        <v>12508</v>
      </c>
      <c r="AF294" s="12"/>
      <c r="AG294" s="12">
        <f t="shared" si="36"/>
        <v>10</v>
      </c>
      <c r="AH294" s="12">
        <f t="shared" si="37"/>
        <v>2021</v>
      </c>
      <c r="AI294" s="12"/>
      <c r="AJ294" s="5">
        <f t="shared" si="38"/>
        <v>979</v>
      </c>
      <c r="AK294" s="12">
        <f t="shared" si="39"/>
        <v>3</v>
      </c>
    </row>
    <row r="295" spans="1:37" ht="15.75" x14ac:dyDescent="0.25">
      <c r="A295" s="33">
        <v>44482</v>
      </c>
      <c r="B295" s="10">
        <v>916</v>
      </c>
      <c r="C295" s="10">
        <v>925</v>
      </c>
      <c r="D295" s="10">
        <v>940</v>
      </c>
      <c r="E295" s="10">
        <v>921</v>
      </c>
      <c r="F295" s="10">
        <v>924</v>
      </c>
      <c r="G295" s="10">
        <v>903</v>
      </c>
      <c r="H295" s="10">
        <v>832</v>
      </c>
      <c r="I295" s="10">
        <v>807</v>
      </c>
      <c r="J295" s="10">
        <v>205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10">
        <v>601</v>
      </c>
      <c r="U295" s="10">
        <v>802</v>
      </c>
      <c r="V295" s="10">
        <v>816</v>
      </c>
      <c r="W295" s="10">
        <v>818</v>
      </c>
      <c r="X295" s="10">
        <v>890</v>
      </c>
      <c r="Y295" s="10">
        <v>894</v>
      </c>
      <c r="AB295" s="13">
        <f t="shared" si="40"/>
        <v>5</v>
      </c>
      <c r="AC295" s="5">
        <f t="shared" si="33"/>
        <v>4939</v>
      </c>
      <c r="AD295" s="5">
        <f t="shared" si="34"/>
        <v>7255</v>
      </c>
      <c r="AE295" s="5">
        <f t="shared" si="35"/>
        <v>12194</v>
      </c>
      <c r="AF295" s="12"/>
      <c r="AG295" s="12">
        <f t="shared" si="36"/>
        <v>10</v>
      </c>
      <c r="AH295" s="12">
        <f t="shared" si="37"/>
        <v>2021</v>
      </c>
      <c r="AI295" s="12"/>
      <c r="AJ295" s="5">
        <f t="shared" si="38"/>
        <v>940</v>
      </c>
      <c r="AK295" s="12">
        <f t="shared" si="39"/>
        <v>3</v>
      </c>
    </row>
    <row r="296" spans="1:37" ht="15.75" x14ac:dyDescent="0.25">
      <c r="A296" s="33">
        <v>44483</v>
      </c>
      <c r="B296" s="10">
        <v>913</v>
      </c>
      <c r="C296" s="10">
        <v>940</v>
      </c>
      <c r="D296" s="10">
        <v>950</v>
      </c>
      <c r="E296" s="10">
        <v>926</v>
      </c>
      <c r="F296" s="10">
        <v>928</v>
      </c>
      <c r="G296" s="10">
        <v>908</v>
      </c>
      <c r="H296" s="10">
        <v>831</v>
      </c>
      <c r="I296" s="10">
        <v>802</v>
      </c>
      <c r="J296" s="10">
        <v>202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10">
        <v>595</v>
      </c>
      <c r="U296" s="10">
        <v>801</v>
      </c>
      <c r="V296" s="10">
        <v>808</v>
      </c>
      <c r="W296" s="10">
        <v>825</v>
      </c>
      <c r="X296" s="10">
        <v>884</v>
      </c>
      <c r="Y296" s="10">
        <v>909</v>
      </c>
      <c r="AB296" s="13">
        <f t="shared" si="40"/>
        <v>2</v>
      </c>
      <c r="AC296" s="5">
        <f t="shared" si="33"/>
        <v>4917</v>
      </c>
      <c r="AD296" s="5">
        <f t="shared" si="34"/>
        <v>7305</v>
      </c>
      <c r="AE296" s="5">
        <f t="shared" si="35"/>
        <v>12222</v>
      </c>
      <c r="AF296" s="12"/>
      <c r="AG296" s="12">
        <f t="shared" si="36"/>
        <v>10</v>
      </c>
      <c r="AH296" s="12">
        <f t="shared" si="37"/>
        <v>2021</v>
      </c>
      <c r="AI296" s="12"/>
      <c r="AJ296" s="5">
        <f t="shared" si="38"/>
        <v>950</v>
      </c>
      <c r="AK296" s="12">
        <f t="shared" si="39"/>
        <v>3</v>
      </c>
    </row>
    <row r="297" spans="1:37" ht="15.75" x14ac:dyDescent="0.25">
      <c r="A297" s="33">
        <v>44484</v>
      </c>
      <c r="B297" s="10">
        <v>915</v>
      </c>
      <c r="C297" s="10">
        <v>932</v>
      </c>
      <c r="D297" s="10">
        <v>953</v>
      </c>
      <c r="E297" s="10">
        <v>930</v>
      </c>
      <c r="F297" s="10">
        <v>926</v>
      </c>
      <c r="G297" s="10">
        <v>896</v>
      </c>
      <c r="H297" s="10">
        <v>823</v>
      </c>
      <c r="I297" s="10">
        <v>809</v>
      </c>
      <c r="J297" s="10">
        <v>211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10">
        <v>573</v>
      </c>
      <c r="U297" s="10">
        <v>761</v>
      </c>
      <c r="V297" s="10">
        <v>784</v>
      </c>
      <c r="W297" s="10">
        <v>812</v>
      </c>
      <c r="X297" s="10">
        <v>892</v>
      </c>
      <c r="Y297" s="10">
        <v>925</v>
      </c>
      <c r="AB297" s="13">
        <f t="shared" si="40"/>
        <v>4</v>
      </c>
      <c r="AC297" s="5">
        <f t="shared" si="33"/>
        <v>4842</v>
      </c>
      <c r="AD297" s="5">
        <f t="shared" si="34"/>
        <v>7300</v>
      </c>
      <c r="AE297" s="5">
        <f t="shared" si="35"/>
        <v>12142</v>
      </c>
      <c r="AF297" s="12"/>
      <c r="AG297" s="12">
        <f t="shared" si="36"/>
        <v>10</v>
      </c>
      <c r="AH297" s="12">
        <f t="shared" si="37"/>
        <v>2021</v>
      </c>
      <c r="AI297" s="12"/>
      <c r="AJ297" s="5">
        <f t="shared" si="38"/>
        <v>953</v>
      </c>
      <c r="AK297" s="12">
        <f t="shared" si="39"/>
        <v>3</v>
      </c>
    </row>
    <row r="298" spans="1:37" ht="15.75" x14ac:dyDescent="0.25">
      <c r="A298" s="33">
        <v>44485</v>
      </c>
      <c r="B298" s="10">
        <v>920</v>
      </c>
      <c r="C298" s="10">
        <v>847</v>
      </c>
      <c r="D298" s="10">
        <v>1049</v>
      </c>
      <c r="E298" s="10">
        <v>925</v>
      </c>
      <c r="F298" s="10">
        <v>903</v>
      </c>
      <c r="G298" s="10">
        <v>847</v>
      </c>
      <c r="H298" s="10">
        <v>754</v>
      </c>
      <c r="I298" s="10">
        <v>750</v>
      </c>
      <c r="J298" s="10">
        <v>22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136</v>
      </c>
      <c r="T298" s="10">
        <v>647</v>
      </c>
      <c r="U298" s="10">
        <v>754</v>
      </c>
      <c r="V298" s="10">
        <v>783</v>
      </c>
      <c r="W298" s="10">
        <v>817</v>
      </c>
      <c r="X298" s="10">
        <v>883</v>
      </c>
      <c r="Y298" s="10">
        <v>918</v>
      </c>
      <c r="AB298" s="13">
        <f t="shared" si="40"/>
        <v>2</v>
      </c>
      <c r="AC298" s="5">
        <f t="shared" si="33"/>
        <v>4792</v>
      </c>
      <c r="AD298" s="5">
        <f t="shared" si="34"/>
        <v>7163</v>
      </c>
      <c r="AE298" s="5">
        <f t="shared" si="35"/>
        <v>11955</v>
      </c>
      <c r="AF298" s="12"/>
      <c r="AG298" s="12">
        <f t="shared" si="36"/>
        <v>10</v>
      </c>
      <c r="AH298" s="12">
        <f t="shared" si="37"/>
        <v>2021</v>
      </c>
      <c r="AI298" s="12"/>
      <c r="AJ298" s="5">
        <f t="shared" si="38"/>
        <v>1049</v>
      </c>
      <c r="AK298" s="12">
        <f t="shared" si="39"/>
        <v>3</v>
      </c>
    </row>
    <row r="299" spans="1:37" ht="15.75" x14ac:dyDescent="0.25">
      <c r="A299" s="33">
        <v>44486</v>
      </c>
      <c r="B299" s="10">
        <v>929</v>
      </c>
      <c r="C299" s="10">
        <v>850</v>
      </c>
      <c r="D299" s="10">
        <v>1061</v>
      </c>
      <c r="E299" s="10">
        <v>930</v>
      </c>
      <c r="F299" s="10">
        <v>869</v>
      </c>
      <c r="G299" s="10">
        <v>798</v>
      </c>
      <c r="H299" s="10">
        <v>720</v>
      </c>
      <c r="I299" s="10">
        <v>711</v>
      </c>
      <c r="J299" s="10">
        <v>21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136</v>
      </c>
      <c r="T299" s="10">
        <v>676</v>
      </c>
      <c r="U299" s="10">
        <v>791</v>
      </c>
      <c r="V299" s="10">
        <v>826</v>
      </c>
      <c r="W299" s="10">
        <v>831</v>
      </c>
      <c r="X299" s="10">
        <v>888</v>
      </c>
      <c r="Y299" s="10">
        <v>916</v>
      </c>
      <c r="AB299" s="13">
        <f t="shared" si="40"/>
        <v>4</v>
      </c>
      <c r="AC299" s="5">
        <f t="shared" si="33"/>
        <v>4880</v>
      </c>
      <c r="AD299" s="5">
        <f t="shared" si="34"/>
        <v>7073</v>
      </c>
      <c r="AE299" s="5">
        <f t="shared" si="35"/>
        <v>11953</v>
      </c>
      <c r="AF299" s="12"/>
      <c r="AG299" s="12">
        <f t="shared" si="36"/>
        <v>10</v>
      </c>
      <c r="AH299" s="12">
        <f t="shared" si="37"/>
        <v>2021</v>
      </c>
      <c r="AI299" s="12"/>
      <c r="AJ299" s="5">
        <f t="shared" si="38"/>
        <v>1061</v>
      </c>
      <c r="AK299" s="12">
        <f t="shared" si="39"/>
        <v>3</v>
      </c>
    </row>
    <row r="300" spans="1:37" ht="15.75" x14ac:dyDescent="0.25">
      <c r="A300" s="33">
        <v>44487</v>
      </c>
      <c r="B300" s="10">
        <v>916</v>
      </c>
      <c r="C300" s="10">
        <v>929</v>
      </c>
      <c r="D300" s="10">
        <v>951</v>
      </c>
      <c r="E300" s="10">
        <v>941</v>
      </c>
      <c r="F300" s="10">
        <v>944</v>
      </c>
      <c r="G300" s="10">
        <v>925</v>
      </c>
      <c r="H300" s="10">
        <v>849</v>
      </c>
      <c r="I300" s="10">
        <v>818</v>
      </c>
      <c r="J300" s="10">
        <v>207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10">
        <v>598</v>
      </c>
      <c r="U300" s="10">
        <v>796</v>
      </c>
      <c r="V300" s="10">
        <v>810</v>
      </c>
      <c r="W300" s="10">
        <v>829</v>
      </c>
      <c r="X300" s="10">
        <v>904</v>
      </c>
      <c r="Y300" s="10">
        <v>930</v>
      </c>
      <c r="AB300" s="13">
        <f t="shared" si="40"/>
        <v>5</v>
      </c>
      <c r="AC300" s="5">
        <f t="shared" si="33"/>
        <v>4962</v>
      </c>
      <c r="AD300" s="5">
        <f t="shared" si="34"/>
        <v>7385</v>
      </c>
      <c r="AE300" s="5">
        <f t="shared" si="35"/>
        <v>12347</v>
      </c>
      <c r="AF300" s="12"/>
      <c r="AG300" s="12">
        <f t="shared" si="36"/>
        <v>10</v>
      </c>
      <c r="AH300" s="12">
        <f t="shared" si="37"/>
        <v>2021</v>
      </c>
      <c r="AI300" s="12"/>
      <c r="AJ300" s="5">
        <f t="shared" si="38"/>
        <v>951</v>
      </c>
      <c r="AK300" s="12">
        <f t="shared" si="39"/>
        <v>3</v>
      </c>
    </row>
    <row r="301" spans="1:37" ht="15.75" x14ac:dyDescent="0.25">
      <c r="A301" s="33">
        <v>44488</v>
      </c>
      <c r="B301" s="10">
        <v>931</v>
      </c>
      <c r="C301" s="10">
        <v>953</v>
      </c>
      <c r="D301" s="10">
        <v>979</v>
      </c>
      <c r="E301" s="10">
        <v>964</v>
      </c>
      <c r="F301" s="10">
        <v>973</v>
      </c>
      <c r="G301" s="10">
        <v>949</v>
      </c>
      <c r="H301" s="10">
        <v>873</v>
      </c>
      <c r="I301" s="10">
        <v>843</v>
      </c>
      <c r="J301" s="10">
        <v>213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10">
        <v>613</v>
      </c>
      <c r="U301" s="10">
        <v>824</v>
      </c>
      <c r="V301" s="10">
        <v>833</v>
      </c>
      <c r="W301" s="10">
        <v>851</v>
      </c>
      <c r="X301" s="10">
        <v>932</v>
      </c>
      <c r="Y301" s="10">
        <v>956</v>
      </c>
      <c r="AB301" s="13">
        <f t="shared" si="40"/>
        <v>6</v>
      </c>
      <c r="AC301" s="5">
        <f t="shared" si="33"/>
        <v>5109</v>
      </c>
      <c r="AD301" s="5">
        <f t="shared" si="34"/>
        <v>7578</v>
      </c>
      <c r="AE301" s="5">
        <f t="shared" si="35"/>
        <v>12687</v>
      </c>
      <c r="AF301" s="12"/>
      <c r="AG301" s="12">
        <f t="shared" si="36"/>
        <v>10</v>
      </c>
      <c r="AH301" s="12">
        <f t="shared" si="37"/>
        <v>2021</v>
      </c>
      <c r="AI301" s="12"/>
      <c r="AJ301" s="5">
        <f t="shared" si="38"/>
        <v>979</v>
      </c>
      <c r="AK301" s="12">
        <f t="shared" si="39"/>
        <v>3</v>
      </c>
    </row>
    <row r="302" spans="1:37" ht="15.75" x14ac:dyDescent="0.25">
      <c r="A302" s="33">
        <v>44489</v>
      </c>
      <c r="B302" s="10">
        <v>963</v>
      </c>
      <c r="C302" s="10">
        <v>976</v>
      </c>
      <c r="D302" s="10">
        <v>1003</v>
      </c>
      <c r="E302" s="10">
        <v>979</v>
      </c>
      <c r="F302" s="10">
        <v>979</v>
      </c>
      <c r="G302" s="10">
        <v>944</v>
      </c>
      <c r="H302" s="10">
        <v>869</v>
      </c>
      <c r="I302" s="10">
        <v>846</v>
      </c>
      <c r="J302" s="10">
        <v>214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10">
        <v>595</v>
      </c>
      <c r="U302" s="10">
        <v>809</v>
      </c>
      <c r="V302" s="10">
        <v>820</v>
      </c>
      <c r="W302" s="10">
        <v>840</v>
      </c>
      <c r="X302" s="10">
        <v>916</v>
      </c>
      <c r="Y302" s="10">
        <v>942</v>
      </c>
      <c r="AB302" s="13">
        <f t="shared" si="40"/>
        <v>3</v>
      </c>
      <c r="AC302" s="5">
        <f t="shared" si="33"/>
        <v>5040</v>
      </c>
      <c r="AD302" s="5">
        <f t="shared" si="34"/>
        <v>7655</v>
      </c>
      <c r="AE302" s="5">
        <f t="shared" si="35"/>
        <v>12695</v>
      </c>
      <c r="AF302" s="12"/>
      <c r="AG302" s="12">
        <f t="shared" si="36"/>
        <v>10</v>
      </c>
      <c r="AH302" s="12">
        <f t="shared" si="37"/>
        <v>2021</v>
      </c>
      <c r="AI302" s="12"/>
      <c r="AJ302" s="5">
        <f t="shared" si="38"/>
        <v>1003</v>
      </c>
      <c r="AK302" s="12">
        <f t="shared" si="39"/>
        <v>3</v>
      </c>
    </row>
    <row r="303" spans="1:37" ht="15.75" x14ac:dyDescent="0.25">
      <c r="A303" s="33">
        <v>44490</v>
      </c>
      <c r="B303" s="10">
        <v>952</v>
      </c>
      <c r="C303" s="10">
        <v>975</v>
      </c>
      <c r="D303" s="10">
        <v>995</v>
      </c>
      <c r="E303" s="10">
        <v>976</v>
      </c>
      <c r="F303" s="10">
        <v>978</v>
      </c>
      <c r="G303" s="10">
        <v>946</v>
      </c>
      <c r="H303" s="10">
        <v>871</v>
      </c>
      <c r="I303" s="10">
        <v>834</v>
      </c>
      <c r="J303" s="10">
        <v>209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10">
        <v>584</v>
      </c>
      <c r="U303" s="10">
        <v>786</v>
      </c>
      <c r="V303" s="10">
        <v>789</v>
      </c>
      <c r="W303" s="10">
        <v>807</v>
      </c>
      <c r="X303" s="10">
        <v>864</v>
      </c>
      <c r="Y303" s="10">
        <v>899</v>
      </c>
      <c r="AB303" s="13">
        <f t="shared" si="40"/>
        <v>6</v>
      </c>
      <c r="AC303" s="5">
        <f t="shared" si="33"/>
        <v>4873</v>
      </c>
      <c r="AD303" s="5">
        <f t="shared" si="34"/>
        <v>7592</v>
      </c>
      <c r="AE303" s="5">
        <f t="shared" si="35"/>
        <v>12465</v>
      </c>
      <c r="AF303" s="12"/>
      <c r="AG303" s="12">
        <f t="shared" si="36"/>
        <v>10</v>
      </c>
      <c r="AH303" s="12">
        <f t="shared" si="37"/>
        <v>2021</v>
      </c>
      <c r="AI303" s="12"/>
      <c r="AJ303" s="5">
        <f t="shared" si="38"/>
        <v>995</v>
      </c>
      <c r="AK303" s="12">
        <f t="shared" si="39"/>
        <v>3</v>
      </c>
    </row>
    <row r="304" spans="1:37" ht="15.75" x14ac:dyDescent="0.25">
      <c r="A304" s="33">
        <v>44491</v>
      </c>
      <c r="B304" s="10">
        <v>914</v>
      </c>
      <c r="C304" s="10">
        <v>928</v>
      </c>
      <c r="D304" s="10">
        <v>945</v>
      </c>
      <c r="E304" s="10">
        <v>927</v>
      </c>
      <c r="F304" s="10">
        <v>927</v>
      </c>
      <c r="G304" s="10">
        <v>888</v>
      </c>
      <c r="H304" s="10">
        <v>818</v>
      </c>
      <c r="I304" s="10">
        <v>799</v>
      </c>
      <c r="J304" s="10">
        <v>202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10">
        <v>550</v>
      </c>
      <c r="U304" s="10">
        <v>745</v>
      </c>
      <c r="V304" s="10">
        <v>763</v>
      </c>
      <c r="W304" s="10">
        <v>785</v>
      </c>
      <c r="X304" s="10">
        <v>865</v>
      </c>
      <c r="Y304" s="10">
        <v>880</v>
      </c>
      <c r="AB304" s="13">
        <f t="shared" si="40"/>
        <v>3</v>
      </c>
      <c r="AC304" s="5">
        <f t="shared" si="33"/>
        <v>4709</v>
      </c>
      <c r="AD304" s="5">
        <f t="shared" si="34"/>
        <v>7227</v>
      </c>
      <c r="AE304" s="5">
        <f t="shared" si="35"/>
        <v>11936</v>
      </c>
      <c r="AF304" s="12"/>
      <c r="AG304" s="12">
        <f t="shared" si="36"/>
        <v>10</v>
      </c>
      <c r="AH304" s="12">
        <f t="shared" si="37"/>
        <v>2021</v>
      </c>
      <c r="AI304" s="12"/>
      <c r="AJ304" s="5">
        <f t="shared" si="38"/>
        <v>945</v>
      </c>
      <c r="AK304" s="12">
        <f t="shared" si="39"/>
        <v>3</v>
      </c>
    </row>
    <row r="305" spans="1:37" ht="15.75" x14ac:dyDescent="0.25">
      <c r="A305" s="33">
        <v>44492</v>
      </c>
      <c r="B305" s="10">
        <v>880</v>
      </c>
      <c r="C305" s="10">
        <v>813</v>
      </c>
      <c r="D305" s="10">
        <v>1012</v>
      </c>
      <c r="E305" s="10">
        <v>899</v>
      </c>
      <c r="F305" s="10">
        <v>892</v>
      </c>
      <c r="G305" s="10">
        <v>841</v>
      </c>
      <c r="H305" s="10">
        <v>757</v>
      </c>
      <c r="I305" s="10">
        <v>750</v>
      </c>
      <c r="J305" s="10">
        <v>21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133</v>
      </c>
      <c r="T305" s="10">
        <v>646</v>
      </c>
      <c r="U305" s="10">
        <v>747</v>
      </c>
      <c r="V305" s="10">
        <v>783</v>
      </c>
      <c r="W305" s="10">
        <v>817</v>
      </c>
      <c r="X305" s="10">
        <v>889</v>
      </c>
      <c r="Y305" s="10">
        <v>929</v>
      </c>
      <c r="AB305" s="13">
        <f t="shared" si="40"/>
        <v>4</v>
      </c>
      <c r="AC305" s="5">
        <f t="shared" si="33"/>
        <v>4786</v>
      </c>
      <c r="AD305" s="5">
        <f t="shared" si="34"/>
        <v>7023</v>
      </c>
      <c r="AE305" s="5">
        <f t="shared" si="35"/>
        <v>11809</v>
      </c>
      <c r="AF305" s="12"/>
      <c r="AG305" s="12">
        <f t="shared" si="36"/>
        <v>10</v>
      </c>
      <c r="AH305" s="12">
        <f t="shared" si="37"/>
        <v>2021</v>
      </c>
      <c r="AI305" s="12"/>
      <c r="AJ305" s="5">
        <f t="shared" si="38"/>
        <v>1012</v>
      </c>
      <c r="AK305" s="12">
        <f t="shared" si="39"/>
        <v>3</v>
      </c>
    </row>
    <row r="306" spans="1:37" ht="15.75" x14ac:dyDescent="0.25">
      <c r="A306" s="33">
        <v>44493</v>
      </c>
      <c r="B306" s="10">
        <v>933</v>
      </c>
      <c r="C306" s="10">
        <v>866</v>
      </c>
      <c r="D306" s="10">
        <v>1082</v>
      </c>
      <c r="E306" s="10">
        <v>960</v>
      </c>
      <c r="F306" s="10">
        <v>938</v>
      </c>
      <c r="G306" s="10">
        <v>873</v>
      </c>
      <c r="H306" s="10">
        <v>778</v>
      </c>
      <c r="I306" s="10">
        <v>765</v>
      </c>
      <c r="J306" s="10">
        <v>22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138</v>
      </c>
      <c r="T306" s="10">
        <v>684</v>
      </c>
      <c r="U306" s="10">
        <v>791</v>
      </c>
      <c r="V306" s="10">
        <v>816</v>
      </c>
      <c r="W306" s="10">
        <v>838</v>
      </c>
      <c r="X306" s="10">
        <v>895</v>
      </c>
      <c r="Y306" s="10">
        <v>928</v>
      </c>
      <c r="AB306" s="13">
        <f t="shared" si="40"/>
        <v>1</v>
      </c>
      <c r="AC306" s="5">
        <f t="shared" si="33"/>
        <v>0</v>
      </c>
      <c r="AD306" s="5">
        <f t="shared" si="34"/>
        <v>12307</v>
      </c>
      <c r="AE306" s="5">
        <f t="shared" si="35"/>
        <v>12307</v>
      </c>
      <c r="AF306" s="12"/>
      <c r="AG306" s="12">
        <f t="shared" si="36"/>
        <v>10</v>
      </c>
      <c r="AH306" s="12">
        <f t="shared" si="37"/>
        <v>2021</v>
      </c>
      <c r="AI306" s="12"/>
      <c r="AJ306" s="5">
        <f t="shared" si="38"/>
        <v>1082</v>
      </c>
      <c r="AK306" s="12">
        <f t="shared" si="39"/>
        <v>3</v>
      </c>
    </row>
    <row r="307" spans="1:37" ht="15.75" x14ac:dyDescent="0.25">
      <c r="A307" s="33">
        <v>44494</v>
      </c>
      <c r="B307" s="10">
        <v>940</v>
      </c>
      <c r="C307" s="10">
        <v>952</v>
      </c>
      <c r="D307" s="10">
        <v>974</v>
      </c>
      <c r="E307" s="10">
        <v>972</v>
      </c>
      <c r="F307" s="10">
        <v>967</v>
      </c>
      <c r="G307" s="10">
        <v>944</v>
      </c>
      <c r="H307" s="10">
        <v>869</v>
      </c>
      <c r="I307" s="10">
        <v>857</v>
      </c>
      <c r="J307" s="10">
        <v>217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10">
        <v>618</v>
      </c>
      <c r="U307" s="10">
        <v>823</v>
      </c>
      <c r="V307" s="10">
        <v>832</v>
      </c>
      <c r="W307" s="10">
        <v>834</v>
      </c>
      <c r="X307" s="10">
        <v>914</v>
      </c>
      <c r="Y307" s="10">
        <v>944</v>
      </c>
      <c r="AB307" s="13">
        <f t="shared" si="40"/>
        <v>1</v>
      </c>
      <c r="AC307" s="5">
        <f t="shared" si="33"/>
        <v>0</v>
      </c>
      <c r="AD307" s="5">
        <f t="shared" si="34"/>
        <v>12657</v>
      </c>
      <c r="AE307" s="5">
        <f t="shared" si="35"/>
        <v>12657</v>
      </c>
      <c r="AF307" s="12"/>
      <c r="AG307" s="12">
        <f t="shared" si="36"/>
        <v>10</v>
      </c>
      <c r="AH307" s="12">
        <f t="shared" si="37"/>
        <v>2021</v>
      </c>
      <c r="AI307" s="12"/>
      <c r="AJ307" s="5">
        <f t="shared" si="38"/>
        <v>974</v>
      </c>
      <c r="AK307" s="12">
        <f t="shared" si="39"/>
        <v>3</v>
      </c>
    </row>
    <row r="308" spans="1:37" ht="15.75" x14ac:dyDescent="0.25">
      <c r="A308" s="33">
        <v>44495</v>
      </c>
      <c r="B308" s="10">
        <v>963</v>
      </c>
      <c r="C308" s="10">
        <v>982</v>
      </c>
      <c r="D308" s="10">
        <v>997</v>
      </c>
      <c r="E308" s="10">
        <v>990</v>
      </c>
      <c r="F308" s="10">
        <v>978</v>
      </c>
      <c r="G308" s="10">
        <v>940</v>
      </c>
      <c r="H308" s="10">
        <v>867</v>
      </c>
      <c r="I308" s="10">
        <v>845</v>
      </c>
      <c r="J308" s="10">
        <v>214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10">
        <v>599</v>
      </c>
      <c r="U308" s="10">
        <v>792</v>
      </c>
      <c r="V308" s="10">
        <v>780</v>
      </c>
      <c r="W308" s="10">
        <v>813</v>
      </c>
      <c r="X308" s="10">
        <v>888</v>
      </c>
      <c r="Y308" s="10">
        <v>929</v>
      </c>
      <c r="AB308" s="13">
        <f t="shared" si="40"/>
        <v>3</v>
      </c>
      <c r="AC308" s="5">
        <f t="shared" si="33"/>
        <v>4931</v>
      </c>
      <c r="AD308" s="5">
        <f t="shared" si="34"/>
        <v>7646</v>
      </c>
      <c r="AE308" s="5">
        <f t="shared" si="35"/>
        <v>12577</v>
      </c>
      <c r="AF308" s="12"/>
      <c r="AG308" s="12">
        <f t="shared" si="36"/>
        <v>10</v>
      </c>
      <c r="AH308" s="12">
        <f t="shared" si="37"/>
        <v>2021</v>
      </c>
      <c r="AI308" s="12"/>
      <c r="AJ308" s="5">
        <f t="shared" si="38"/>
        <v>997</v>
      </c>
      <c r="AK308" s="12">
        <f t="shared" si="39"/>
        <v>3</v>
      </c>
    </row>
    <row r="309" spans="1:37" ht="15.75" x14ac:dyDescent="0.25">
      <c r="A309" s="33">
        <v>44496</v>
      </c>
      <c r="B309" s="10">
        <v>936</v>
      </c>
      <c r="C309" s="10">
        <v>967</v>
      </c>
      <c r="D309" s="10">
        <v>978</v>
      </c>
      <c r="E309" s="10">
        <v>964</v>
      </c>
      <c r="F309" s="10">
        <v>966</v>
      </c>
      <c r="G309" s="10">
        <v>930</v>
      </c>
      <c r="H309" s="10">
        <v>854</v>
      </c>
      <c r="I309" s="10">
        <v>839</v>
      </c>
      <c r="J309" s="10">
        <v>213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10">
        <v>604</v>
      </c>
      <c r="U309" s="10">
        <v>805</v>
      </c>
      <c r="V309" s="10">
        <v>821</v>
      </c>
      <c r="W309" s="10">
        <v>839</v>
      </c>
      <c r="X309" s="10">
        <v>916</v>
      </c>
      <c r="Y309" s="10">
        <v>948</v>
      </c>
      <c r="AB309" s="13">
        <f t="shared" si="40"/>
        <v>4</v>
      </c>
      <c r="AC309" s="5">
        <f t="shared" si="33"/>
        <v>5037</v>
      </c>
      <c r="AD309" s="5">
        <f t="shared" si="34"/>
        <v>7543</v>
      </c>
      <c r="AE309" s="5">
        <f t="shared" si="35"/>
        <v>12580</v>
      </c>
      <c r="AF309" s="12"/>
      <c r="AG309" s="12">
        <f t="shared" si="36"/>
        <v>10</v>
      </c>
      <c r="AH309" s="12">
        <f t="shared" si="37"/>
        <v>2021</v>
      </c>
      <c r="AI309" s="12"/>
      <c r="AJ309" s="5">
        <f t="shared" si="38"/>
        <v>978</v>
      </c>
      <c r="AK309" s="12">
        <f t="shared" si="39"/>
        <v>3</v>
      </c>
    </row>
    <row r="310" spans="1:37" ht="15.75" x14ac:dyDescent="0.25">
      <c r="A310" s="33">
        <v>44497</v>
      </c>
      <c r="B310" s="10">
        <v>961</v>
      </c>
      <c r="C310" s="10">
        <v>987</v>
      </c>
      <c r="D310" s="10">
        <v>1001</v>
      </c>
      <c r="E310" s="10">
        <v>989</v>
      </c>
      <c r="F310" s="10">
        <v>991</v>
      </c>
      <c r="G310" s="10">
        <v>955</v>
      </c>
      <c r="H310" s="10">
        <v>872</v>
      </c>
      <c r="I310" s="10">
        <v>849</v>
      </c>
      <c r="J310" s="10">
        <v>214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10">
        <v>579</v>
      </c>
      <c r="U310" s="10">
        <v>782</v>
      </c>
      <c r="V310" s="10">
        <v>800</v>
      </c>
      <c r="W310" s="10">
        <v>817</v>
      </c>
      <c r="X310" s="10">
        <v>893</v>
      </c>
      <c r="Y310" s="10">
        <v>929</v>
      </c>
      <c r="AB310" s="13">
        <f t="shared" si="40"/>
        <v>1</v>
      </c>
      <c r="AC310" s="5">
        <f t="shared" si="33"/>
        <v>0</v>
      </c>
      <c r="AD310" s="5">
        <f t="shared" si="34"/>
        <v>12619</v>
      </c>
      <c r="AE310" s="5">
        <f t="shared" si="35"/>
        <v>12619</v>
      </c>
      <c r="AF310" s="12"/>
      <c r="AG310" s="12">
        <f t="shared" si="36"/>
        <v>10</v>
      </c>
      <c r="AH310" s="12">
        <f t="shared" si="37"/>
        <v>2021</v>
      </c>
      <c r="AI310" s="12"/>
      <c r="AJ310" s="5">
        <f t="shared" si="38"/>
        <v>1001</v>
      </c>
      <c r="AK310" s="12">
        <f t="shared" si="39"/>
        <v>3</v>
      </c>
    </row>
    <row r="311" spans="1:37" ht="15.75" x14ac:dyDescent="0.25">
      <c r="A311" s="33">
        <v>44498</v>
      </c>
      <c r="B311" s="10">
        <v>926</v>
      </c>
      <c r="C311" s="10">
        <v>952</v>
      </c>
      <c r="D311" s="10">
        <v>977</v>
      </c>
      <c r="E311" s="10">
        <v>970</v>
      </c>
      <c r="F311" s="10">
        <v>978</v>
      </c>
      <c r="G311" s="10">
        <v>947</v>
      </c>
      <c r="H311" s="10">
        <v>870</v>
      </c>
      <c r="I311" s="10">
        <v>843</v>
      </c>
      <c r="J311" s="10">
        <v>210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10">
        <v>546</v>
      </c>
      <c r="U311" s="10">
        <v>732</v>
      </c>
      <c r="V311" s="10">
        <v>758</v>
      </c>
      <c r="W311" s="10">
        <v>796</v>
      </c>
      <c r="X311" s="10">
        <v>887</v>
      </c>
      <c r="Y311" s="10">
        <v>925</v>
      </c>
      <c r="AB311" s="13">
        <f t="shared" si="40"/>
        <v>1</v>
      </c>
      <c r="AC311" s="5">
        <f t="shared" si="33"/>
        <v>0</v>
      </c>
      <c r="AD311" s="5">
        <f t="shared" si="34"/>
        <v>12317</v>
      </c>
      <c r="AE311" s="5">
        <f t="shared" si="35"/>
        <v>12317</v>
      </c>
      <c r="AF311" s="12"/>
      <c r="AG311" s="12">
        <f t="shared" si="36"/>
        <v>10</v>
      </c>
      <c r="AH311" s="12">
        <f t="shared" si="37"/>
        <v>2021</v>
      </c>
      <c r="AI311" s="12"/>
      <c r="AJ311" s="5">
        <f t="shared" si="38"/>
        <v>978</v>
      </c>
      <c r="AK311" s="12">
        <f t="shared" si="39"/>
        <v>5</v>
      </c>
    </row>
    <row r="312" spans="1:37" ht="15.75" x14ac:dyDescent="0.25">
      <c r="A312" s="33">
        <v>44499</v>
      </c>
      <c r="B312" s="10">
        <v>931</v>
      </c>
      <c r="C312" s="10">
        <v>864</v>
      </c>
      <c r="D312" s="10">
        <v>1079</v>
      </c>
      <c r="E312" s="10">
        <v>955</v>
      </c>
      <c r="F312" s="10">
        <v>937</v>
      </c>
      <c r="G312" s="10">
        <v>873</v>
      </c>
      <c r="H312" s="10">
        <v>769</v>
      </c>
      <c r="I312" s="10">
        <v>744</v>
      </c>
      <c r="J312" s="10">
        <v>21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10">
        <v>130</v>
      </c>
      <c r="T312" s="10">
        <v>621</v>
      </c>
      <c r="U312" s="10">
        <v>723</v>
      </c>
      <c r="V312" s="10">
        <v>743</v>
      </c>
      <c r="W312" s="10">
        <v>784</v>
      </c>
      <c r="X312" s="10">
        <v>845</v>
      </c>
      <c r="Y312" s="10">
        <v>895</v>
      </c>
      <c r="AB312" s="13">
        <f t="shared" si="40"/>
        <v>6</v>
      </c>
      <c r="AC312" s="5">
        <f t="shared" si="33"/>
        <v>4611</v>
      </c>
      <c r="AD312" s="5">
        <f t="shared" si="34"/>
        <v>7303</v>
      </c>
      <c r="AE312" s="5">
        <f t="shared" si="35"/>
        <v>11914</v>
      </c>
      <c r="AF312" s="12"/>
      <c r="AG312" s="12">
        <f t="shared" si="36"/>
        <v>10</v>
      </c>
      <c r="AH312" s="12">
        <f t="shared" si="37"/>
        <v>2021</v>
      </c>
      <c r="AI312" s="12"/>
      <c r="AJ312" s="5">
        <f t="shared" si="38"/>
        <v>1079</v>
      </c>
      <c r="AK312" s="12">
        <f t="shared" si="39"/>
        <v>3</v>
      </c>
    </row>
    <row r="313" spans="1:37" ht="15.75" x14ac:dyDescent="0.25">
      <c r="A313" s="33">
        <v>44500</v>
      </c>
      <c r="B313" s="10">
        <v>895</v>
      </c>
      <c r="C313" s="10">
        <v>826</v>
      </c>
      <c r="D313" s="10">
        <v>1027</v>
      </c>
      <c r="E313" s="10">
        <v>911</v>
      </c>
      <c r="F313" s="10">
        <v>892</v>
      </c>
      <c r="G313" s="10">
        <v>817</v>
      </c>
      <c r="H313" s="10">
        <v>715</v>
      </c>
      <c r="I313" s="10">
        <v>696</v>
      </c>
      <c r="J313" s="10">
        <v>20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10">
        <v>123</v>
      </c>
      <c r="T313" s="10">
        <v>587</v>
      </c>
      <c r="U313" s="10">
        <v>702</v>
      </c>
      <c r="V313" s="10">
        <v>736</v>
      </c>
      <c r="W313" s="10">
        <v>760</v>
      </c>
      <c r="X313" s="10">
        <v>823</v>
      </c>
      <c r="Y313" s="10">
        <v>846</v>
      </c>
      <c r="AB313" s="13">
        <f t="shared" si="40"/>
        <v>5</v>
      </c>
      <c r="AC313" s="5">
        <f t="shared" si="33"/>
        <v>4447</v>
      </c>
      <c r="AD313" s="5">
        <f t="shared" si="34"/>
        <v>6929</v>
      </c>
      <c r="AE313" s="5">
        <f t="shared" si="35"/>
        <v>11376</v>
      </c>
      <c r="AF313" s="12"/>
      <c r="AG313" s="12">
        <f t="shared" si="36"/>
        <v>10</v>
      </c>
      <c r="AH313" s="12">
        <f t="shared" si="37"/>
        <v>2021</v>
      </c>
      <c r="AI313" s="12"/>
      <c r="AJ313" s="5">
        <f t="shared" si="38"/>
        <v>1027</v>
      </c>
      <c r="AK313" s="12">
        <f t="shared" si="39"/>
        <v>3</v>
      </c>
    </row>
    <row r="314" spans="1:37" ht="15.75" x14ac:dyDescent="0.25">
      <c r="A314" s="33">
        <v>44501</v>
      </c>
      <c r="B314" s="10">
        <v>809</v>
      </c>
      <c r="C314" s="10">
        <v>807</v>
      </c>
      <c r="D314" s="10">
        <v>812</v>
      </c>
      <c r="E314" s="10">
        <v>811</v>
      </c>
      <c r="F314" s="10">
        <v>791</v>
      </c>
      <c r="G314" s="10">
        <v>793</v>
      </c>
      <c r="H314" s="10">
        <v>751</v>
      </c>
      <c r="I314" s="10">
        <v>72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10">
        <v>172</v>
      </c>
      <c r="R314" s="10">
        <v>627</v>
      </c>
      <c r="S314" s="10">
        <v>700</v>
      </c>
      <c r="T314" s="10">
        <v>735</v>
      </c>
      <c r="U314" s="10">
        <v>744</v>
      </c>
      <c r="V314" s="10">
        <v>733</v>
      </c>
      <c r="W314" s="10">
        <v>766</v>
      </c>
      <c r="X314" s="10">
        <v>825</v>
      </c>
      <c r="Y314" s="10">
        <v>841</v>
      </c>
      <c r="AB314" s="13">
        <f t="shared" si="40"/>
        <v>3</v>
      </c>
      <c r="AC314" s="5">
        <f t="shared" si="33"/>
        <v>5374</v>
      </c>
      <c r="AD314" s="5">
        <f t="shared" si="34"/>
        <v>6415</v>
      </c>
      <c r="AE314" s="5">
        <f t="shared" si="35"/>
        <v>11789</v>
      </c>
      <c r="AF314" s="12"/>
      <c r="AG314" s="12">
        <f t="shared" si="36"/>
        <v>11</v>
      </c>
      <c r="AH314" s="12">
        <f t="shared" si="37"/>
        <v>2021</v>
      </c>
      <c r="AI314" s="12"/>
      <c r="AJ314" s="5">
        <f t="shared" si="38"/>
        <v>841</v>
      </c>
      <c r="AK314" s="12">
        <f t="shared" si="39"/>
        <v>24</v>
      </c>
    </row>
    <row r="315" spans="1:37" ht="15.75" x14ac:dyDescent="0.25">
      <c r="A315" s="33">
        <v>44502</v>
      </c>
      <c r="B315" s="10">
        <v>863</v>
      </c>
      <c r="C315" s="10">
        <v>860</v>
      </c>
      <c r="D315" s="10">
        <v>878</v>
      </c>
      <c r="E315" s="10">
        <v>871</v>
      </c>
      <c r="F315" s="10">
        <v>864</v>
      </c>
      <c r="G315" s="10">
        <v>865</v>
      </c>
      <c r="H315" s="10">
        <v>807</v>
      </c>
      <c r="I315" s="10">
        <v>78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10">
        <v>177</v>
      </c>
      <c r="R315" s="10">
        <v>650</v>
      </c>
      <c r="S315" s="10">
        <v>725</v>
      </c>
      <c r="T315" s="10">
        <v>740</v>
      </c>
      <c r="U315" s="10">
        <v>764</v>
      </c>
      <c r="V315" s="10">
        <v>742</v>
      </c>
      <c r="W315" s="10">
        <v>759</v>
      </c>
      <c r="X315" s="10">
        <v>833</v>
      </c>
      <c r="Y315" s="10">
        <v>844</v>
      </c>
      <c r="AB315" s="13">
        <f t="shared" si="40"/>
        <v>1</v>
      </c>
      <c r="AC315" s="5">
        <f t="shared" si="33"/>
        <v>0</v>
      </c>
      <c r="AD315" s="5">
        <f t="shared" si="34"/>
        <v>12320</v>
      </c>
      <c r="AE315" s="5">
        <f t="shared" si="35"/>
        <v>12320</v>
      </c>
      <c r="AF315" s="12"/>
      <c r="AG315" s="12">
        <f t="shared" si="36"/>
        <v>11</v>
      </c>
      <c r="AH315" s="12">
        <f t="shared" si="37"/>
        <v>2021</v>
      </c>
      <c r="AI315" s="12"/>
      <c r="AJ315" s="5">
        <f t="shared" si="38"/>
        <v>878</v>
      </c>
      <c r="AK315" s="12">
        <f t="shared" si="39"/>
        <v>3</v>
      </c>
    </row>
    <row r="316" spans="1:37" ht="15.75" x14ac:dyDescent="0.25">
      <c r="A316" s="33">
        <v>44503</v>
      </c>
      <c r="B316" s="10">
        <v>874</v>
      </c>
      <c r="C316" s="10">
        <v>878</v>
      </c>
      <c r="D316" s="10">
        <v>888</v>
      </c>
      <c r="E316" s="10">
        <v>891</v>
      </c>
      <c r="F316" s="10">
        <v>894</v>
      </c>
      <c r="G316" s="10">
        <v>883</v>
      </c>
      <c r="H316" s="10">
        <v>820</v>
      </c>
      <c r="I316" s="10">
        <v>82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10">
        <v>188</v>
      </c>
      <c r="R316" s="10">
        <v>679</v>
      </c>
      <c r="S316" s="10">
        <v>753</v>
      </c>
      <c r="T316" s="10">
        <v>776</v>
      </c>
      <c r="U316" s="10">
        <v>793</v>
      </c>
      <c r="V316" s="10">
        <v>779</v>
      </c>
      <c r="W316" s="10">
        <v>814</v>
      </c>
      <c r="X316" s="10">
        <v>882</v>
      </c>
      <c r="Y316" s="10">
        <v>901</v>
      </c>
      <c r="AB316" s="13">
        <f t="shared" si="40"/>
        <v>5</v>
      </c>
      <c r="AC316" s="5">
        <f t="shared" si="33"/>
        <v>5746</v>
      </c>
      <c r="AD316" s="5">
        <f t="shared" si="34"/>
        <v>7029</v>
      </c>
      <c r="AE316" s="5">
        <f t="shared" si="35"/>
        <v>12775</v>
      </c>
      <c r="AF316" s="12"/>
      <c r="AG316" s="12">
        <f t="shared" si="36"/>
        <v>11</v>
      </c>
      <c r="AH316" s="12">
        <f t="shared" si="37"/>
        <v>2021</v>
      </c>
      <c r="AI316" s="12"/>
      <c r="AJ316" s="5">
        <f t="shared" si="38"/>
        <v>901</v>
      </c>
      <c r="AK316" s="12">
        <f t="shared" si="39"/>
        <v>24</v>
      </c>
    </row>
    <row r="317" spans="1:37" ht="15.75" x14ac:dyDescent="0.25">
      <c r="A317" s="33">
        <v>44504</v>
      </c>
      <c r="B317" s="10">
        <v>915</v>
      </c>
      <c r="C317" s="10">
        <v>924</v>
      </c>
      <c r="D317" s="10">
        <v>936</v>
      </c>
      <c r="E317" s="10">
        <v>938</v>
      </c>
      <c r="F317" s="10">
        <v>929</v>
      </c>
      <c r="G317" s="10">
        <v>927</v>
      </c>
      <c r="H317" s="10">
        <v>868</v>
      </c>
      <c r="I317" s="10">
        <v>83</v>
      </c>
      <c r="J317" s="39">
        <v>0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0</v>
      </c>
      <c r="Q317" s="10">
        <v>185</v>
      </c>
      <c r="R317" s="10">
        <v>673</v>
      </c>
      <c r="S317" s="10">
        <v>745</v>
      </c>
      <c r="T317" s="10">
        <v>789</v>
      </c>
      <c r="U317" s="10">
        <v>807</v>
      </c>
      <c r="V317" s="10">
        <v>804</v>
      </c>
      <c r="W317" s="10">
        <v>835</v>
      </c>
      <c r="X317" s="10">
        <v>915</v>
      </c>
      <c r="Y317" s="10">
        <v>942</v>
      </c>
      <c r="AB317" s="13">
        <f t="shared" si="40"/>
        <v>4</v>
      </c>
      <c r="AC317" s="5">
        <f t="shared" si="33"/>
        <v>5836</v>
      </c>
      <c r="AD317" s="5">
        <f t="shared" si="34"/>
        <v>7379</v>
      </c>
      <c r="AE317" s="5">
        <f t="shared" si="35"/>
        <v>13215</v>
      </c>
      <c r="AF317" s="12"/>
      <c r="AG317" s="12">
        <f t="shared" si="36"/>
        <v>11</v>
      </c>
      <c r="AH317" s="12">
        <f t="shared" si="37"/>
        <v>2021</v>
      </c>
      <c r="AI317" s="12"/>
      <c r="AJ317" s="5">
        <f t="shared" si="38"/>
        <v>942</v>
      </c>
      <c r="AK317" s="12">
        <f t="shared" si="39"/>
        <v>24</v>
      </c>
    </row>
    <row r="318" spans="1:37" ht="15.75" x14ac:dyDescent="0.25">
      <c r="A318" s="33">
        <v>44505</v>
      </c>
      <c r="B318" s="10">
        <v>974</v>
      </c>
      <c r="C318" s="10">
        <v>983</v>
      </c>
      <c r="D318" s="10">
        <v>991</v>
      </c>
      <c r="E318" s="10">
        <v>990</v>
      </c>
      <c r="F318" s="10">
        <v>971</v>
      </c>
      <c r="G318" s="10">
        <v>955</v>
      </c>
      <c r="H318" s="10">
        <v>867</v>
      </c>
      <c r="I318" s="10">
        <v>85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10">
        <v>186</v>
      </c>
      <c r="R318" s="10">
        <v>669</v>
      </c>
      <c r="S318" s="10">
        <v>739</v>
      </c>
      <c r="T318" s="10">
        <v>765</v>
      </c>
      <c r="U318" s="10">
        <v>792</v>
      </c>
      <c r="V318" s="10">
        <v>796</v>
      </c>
      <c r="W318" s="10">
        <v>841</v>
      </c>
      <c r="X318" s="10">
        <v>931</v>
      </c>
      <c r="Y318" s="10">
        <v>968</v>
      </c>
      <c r="AB318" s="13">
        <f t="shared" si="40"/>
        <v>7</v>
      </c>
      <c r="AC318" s="5">
        <f t="shared" si="33"/>
        <v>0</v>
      </c>
      <c r="AD318" s="5">
        <f t="shared" si="34"/>
        <v>13503</v>
      </c>
      <c r="AE318" s="5">
        <f t="shared" si="35"/>
        <v>13503</v>
      </c>
      <c r="AF318" s="12"/>
      <c r="AG318" s="12">
        <f t="shared" si="36"/>
        <v>11</v>
      </c>
      <c r="AH318" s="12">
        <f t="shared" si="37"/>
        <v>2021</v>
      </c>
      <c r="AI318" s="12"/>
      <c r="AJ318" s="5">
        <f t="shared" si="38"/>
        <v>991</v>
      </c>
      <c r="AK318" s="12">
        <f t="shared" si="39"/>
        <v>3</v>
      </c>
    </row>
    <row r="319" spans="1:37" ht="15.75" x14ac:dyDescent="0.25">
      <c r="A319" s="33">
        <v>44506</v>
      </c>
      <c r="B319" s="10">
        <v>963</v>
      </c>
      <c r="C319" s="10">
        <v>986</v>
      </c>
      <c r="D319" s="10">
        <v>989</v>
      </c>
      <c r="E319" s="10">
        <v>983</v>
      </c>
      <c r="F319" s="10">
        <v>950</v>
      </c>
      <c r="G319" s="10">
        <v>903</v>
      </c>
      <c r="H319" s="10">
        <v>827</v>
      </c>
      <c r="I319" s="10">
        <v>82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  <c r="Q319" s="10">
        <v>313</v>
      </c>
      <c r="R319" s="10">
        <v>654</v>
      </c>
      <c r="S319" s="10">
        <v>706</v>
      </c>
      <c r="T319" s="10">
        <v>738</v>
      </c>
      <c r="U319" s="10">
        <v>741</v>
      </c>
      <c r="V319" s="10">
        <v>758</v>
      </c>
      <c r="W319" s="10">
        <v>810</v>
      </c>
      <c r="X319" s="10">
        <v>872</v>
      </c>
      <c r="Y319" s="10">
        <v>951</v>
      </c>
      <c r="AB319" s="13">
        <f t="shared" si="40"/>
        <v>3</v>
      </c>
      <c r="AC319" s="5">
        <f t="shared" si="33"/>
        <v>5674</v>
      </c>
      <c r="AD319" s="5">
        <f t="shared" si="34"/>
        <v>7552</v>
      </c>
      <c r="AE319" s="5">
        <f t="shared" si="35"/>
        <v>13226</v>
      </c>
      <c r="AF319" s="12"/>
      <c r="AG319" s="12">
        <f t="shared" si="36"/>
        <v>11</v>
      </c>
      <c r="AH319" s="12">
        <f t="shared" si="37"/>
        <v>2021</v>
      </c>
      <c r="AI319" s="12"/>
      <c r="AJ319" s="5">
        <f t="shared" si="38"/>
        <v>989</v>
      </c>
      <c r="AK319" s="12">
        <f t="shared" si="39"/>
        <v>3</v>
      </c>
    </row>
    <row r="320" spans="1:37" ht="15.75" x14ac:dyDescent="0.25">
      <c r="A320" s="33">
        <v>44507</v>
      </c>
      <c r="B320" s="10">
        <v>939</v>
      </c>
      <c r="C320" s="10">
        <v>1070</v>
      </c>
      <c r="D320" s="10">
        <v>1073</v>
      </c>
      <c r="E320" s="10">
        <v>1069</v>
      </c>
      <c r="F320" s="10">
        <v>1019</v>
      </c>
      <c r="G320" s="10">
        <v>954</v>
      </c>
      <c r="H320" s="10">
        <v>891</v>
      </c>
      <c r="I320" s="10">
        <v>84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10">
        <v>334</v>
      </c>
      <c r="R320" s="10">
        <v>777</v>
      </c>
      <c r="S320" s="10">
        <v>791</v>
      </c>
      <c r="T320" s="10">
        <v>746</v>
      </c>
      <c r="U320" s="10">
        <v>764</v>
      </c>
      <c r="V320" s="10">
        <v>754</v>
      </c>
      <c r="W320" s="10">
        <v>787</v>
      </c>
      <c r="X320" s="10">
        <v>928</v>
      </c>
      <c r="Y320" s="10">
        <v>1020</v>
      </c>
      <c r="AB320" s="13">
        <f t="shared" si="40"/>
        <v>7</v>
      </c>
      <c r="AC320" s="5">
        <f t="shared" si="33"/>
        <v>0</v>
      </c>
      <c r="AD320" s="5">
        <f t="shared" si="34"/>
        <v>14000</v>
      </c>
      <c r="AE320" s="5">
        <f t="shared" si="35"/>
        <v>14000</v>
      </c>
      <c r="AF320" s="12"/>
      <c r="AG320" s="12">
        <f t="shared" si="36"/>
        <v>11</v>
      </c>
      <c r="AH320" s="12">
        <f t="shared" si="37"/>
        <v>2021</v>
      </c>
      <c r="AI320" s="12"/>
      <c r="AJ320" s="5">
        <f t="shared" si="38"/>
        <v>1073</v>
      </c>
      <c r="AK320" s="12">
        <f t="shared" si="39"/>
        <v>3</v>
      </c>
    </row>
    <row r="321" spans="1:37" ht="15.75" x14ac:dyDescent="0.25">
      <c r="A321" s="33">
        <v>44508</v>
      </c>
      <c r="B321" s="10">
        <v>903</v>
      </c>
      <c r="C321" s="10">
        <v>911</v>
      </c>
      <c r="D321" s="10">
        <v>938</v>
      </c>
      <c r="E321" s="10">
        <v>937</v>
      </c>
      <c r="F321" s="10">
        <v>925</v>
      </c>
      <c r="G321" s="10">
        <v>940</v>
      </c>
      <c r="H321" s="10">
        <v>857</v>
      </c>
      <c r="I321" s="10">
        <v>82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10">
        <v>177</v>
      </c>
      <c r="R321" s="10">
        <v>683</v>
      </c>
      <c r="S321" s="10">
        <v>743</v>
      </c>
      <c r="T321" s="10">
        <v>728</v>
      </c>
      <c r="U321" s="10">
        <v>735</v>
      </c>
      <c r="V321" s="10">
        <v>725</v>
      </c>
      <c r="W321" s="10">
        <v>753</v>
      </c>
      <c r="X321" s="10">
        <v>828</v>
      </c>
      <c r="Y321" s="10">
        <v>854</v>
      </c>
      <c r="AB321" s="13">
        <f t="shared" si="40"/>
        <v>6</v>
      </c>
      <c r="AC321" s="5">
        <f t="shared" si="33"/>
        <v>5454</v>
      </c>
      <c r="AD321" s="5">
        <f t="shared" si="34"/>
        <v>7265</v>
      </c>
      <c r="AE321" s="5">
        <f t="shared" si="35"/>
        <v>12719</v>
      </c>
      <c r="AF321" s="12"/>
      <c r="AG321" s="12">
        <f t="shared" si="36"/>
        <v>11</v>
      </c>
      <c r="AH321" s="12">
        <f t="shared" si="37"/>
        <v>2021</v>
      </c>
      <c r="AI321" s="12"/>
      <c r="AJ321" s="5">
        <f t="shared" si="38"/>
        <v>940</v>
      </c>
      <c r="AK321" s="12">
        <f t="shared" si="39"/>
        <v>6</v>
      </c>
    </row>
    <row r="322" spans="1:37" ht="15.75" x14ac:dyDescent="0.25">
      <c r="A322" s="33">
        <v>44509</v>
      </c>
      <c r="B322" s="10">
        <v>910</v>
      </c>
      <c r="C322" s="10">
        <v>924</v>
      </c>
      <c r="D322" s="10">
        <v>937</v>
      </c>
      <c r="E322" s="10">
        <v>940</v>
      </c>
      <c r="F322" s="10">
        <v>932</v>
      </c>
      <c r="G322" s="10">
        <v>937</v>
      </c>
      <c r="H322" s="10">
        <v>851</v>
      </c>
      <c r="I322" s="10">
        <v>81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10">
        <v>179</v>
      </c>
      <c r="R322" s="10">
        <v>688</v>
      </c>
      <c r="S322" s="10">
        <v>744</v>
      </c>
      <c r="T322" s="10">
        <v>729</v>
      </c>
      <c r="U322" s="10">
        <v>737</v>
      </c>
      <c r="V322" s="10">
        <v>714</v>
      </c>
      <c r="W322" s="10">
        <v>730</v>
      </c>
      <c r="X322" s="10">
        <v>799</v>
      </c>
      <c r="Y322" s="10">
        <v>818</v>
      </c>
      <c r="AB322" s="13">
        <f t="shared" si="40"/>
        <v>6</v>
      </c>
      <c r="AC322" s="5">
        <f t="shared" si="33"/>
        <v>5401</v>
      </c>
      <c r="AD322" s="5">
        <f t="shared" si="34"/>
        <v>7249</v>
      </c>
      <c r="AE322" s="5">
        <f t="shared" si="35"/>
        <v>12650</v>
      </c>
      <c r="AF322" s="12"/>
      <c r="AG322" s="12">
        <f t="shared" si="36"/>
        <v>11</v>
      </c>
      <c r="AH322" s="12">
        <f t="shared" si="37"/>
        <v>2021</v>
      </c>
      <c r="AI322" s="12"/>
      <c r="AJ322" s="5">
        <f t="shared" si="38"/>
        <v>940</v>
      </c>
      <c r="AK322" s="12">
        <f t="shared" si="39"/>
        <v>4</v>
      </c>
    </row>
    <row r="323" spans="1:37" ht="15.75" x14ac:dyDescent="0.25">
      <c r="A323" s="33">
        <v>44510</v>
      </c>
      <c r="B323" s="10">
        <v>793</v>
      </c>
      <c r="C323" s="10">
        <v>807</v>
      </c>
      <c r="D323" s="10">
        <v>812</v>
      </c>
      <c r="E323" s="10">
        <v>811</v>
      </c>
      <c r="F323" s="10">
        <v>804</v>
      </c>
      <c r="G323" s="10">
        <v>812</v>
      </c>
      <c r="H323" s="10">
        <v>761</v>
      </c>
      <c r="I323" s="10">
        <v>75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10">
        <v>180</v>
      </c>
      <c r="R323" s="10">
        <v>681</v>
      </c>
      <c r="S323" s="10">
        <v>733</v>
      </c>
      <c r="T323" s="10">
        <v>722</v>
      </c>
      <c r="U323" s="10">
        <v>737</v>
      </c>
      <c r="V323" s="10">
        <v>720</v>
      </c>
      <c r="W323" s="10">
        <v>767</v>
      </c>
      <c r="X323" s="10">
        <v>837</v>
      </c>
      <c r="Y323" s="10">
        <v>858</v>
      </c>
      <c r="AB323" s="13">
        <f t="shared" si="40"/>
        <v>1</v>
      </c>
      <c r="AC323" s="5">
        <f t="shared" si="33"/>
        <v>0</v>
      </c>
      <c r="AD323" s="5">
        <f t="shared" si="34"/>
        <v>11910</v>
      </c>
      <c r="AE323" s="5">
        <f t="shared" si="35"/>
        <v>11910</v>
      </c>
      <c r="AF323" s="12"/>
      <c r="AG323" s="12">
        <f t="shared" si="36"/>
        <v>11</v>
      </c>
      <c r="AH323" s="12">
        <f t="shared" si="37"/>
        <v>2021</v>
      </c>
      <c r="AI323" s="12"/>
      <c r="AJ323" s="5">
        <f t="shared" si="38"/>
        <v>858</v>
      </c>
      <c r="AK323" s="12">
        <f t="shared" si="39"/>
        <v>24</v>
      </c>
    </row>
    <row r="324" spans="1:37" ht="15.75" x14ac:dyDescent="0.25">
      <c r="A324" s="33">
        <v>44511</v>
      </c>
      <c r="B324" s="10">
        <v>875</v>
      </c>
      <c r="C324" s="10">
        <v>897</v>
      </c>
      <c r="D324" s="10">
        <v>901</v>
      </c>
      <c r="E324" s="10">
        <v>905</v>
      </c>
      <c r="F324" s="10">
        <v>897</v>
      </c>
      <c r="G324" s="10">
        <v>886</v>
      </c>
      <c r="H324" s="10">
        <v>841</v>
      </c>
      <c r="I324" s="10">
        <v>81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10">
        <v>328</v>
      </c>
      <c r="R324" s="10">
        <v>719</v>
      </c>
      <c r="S324" s="10">
        <v>748</v>
      </c>
      <c r="T324" s="10">
        <v>741</v>
      </c>
      <c r="U324" s="10">
        <v>743</v>
      </c>
      <c r="V324" s="10">
        <v>749</v>
      </c>
      <c r="W324" s="10">
        <v>780</v>
      </c>
      <c r="X324" s="10">
        <v>834</v>
      </c>
      <c r="Y324" s="10">
        <v>898</v>
      </c>
      <c r="AB324" s="13">
        <f t="shared" si="40"/>
        <v>6</v>
      </c>
      <c r="AC324" s="5">
        <f t="shared" si="33"/>
        <v>5723</v>
      </c>
      <c r="AD324" s="5">
        <f t="shared" si="34"/>
        <v>7100</v>
      </c>
      <c r="AE324" s="5">
        <f t="shared" si="35"/>
        <v>12823</v>
      </c>
      <c r="AF324" s="12"/>
      <c r="AG324" s="12">
        <f t="shared" si="36"/>
        <v>11</v>
      </c>
      <c r="AH324" s="12">
        <f t="shared" si="37"/>
        <v>2021</v>
      </c>
      <c r="AI324" s="12"/>
      <c r="AJ324" s="5">
        <f t="shared" si="38"/>
        <v>905</v>
      </c>
      <c r="AK324" s="12">
        <f t="shared" si="39"/>
        <v>4</v>
      </c>
    </row>
    <row r="325" spans="1:37" ht="15.75" x14ac:dyDescent="0.25">
      <c r="A325" s="33">
        <v>44512</v>
      </c>
      <c r="B325" s="10">
        <v>835</v>
      </c>
      <c r="C325" s="10">
        <v>843</v>
      </c>
      <c r="D325" s="10">
        <v>821</v>
      </c>
      <c r="E325" s="10">
        <v>842</v>
      </c>
      <c r="F325" s="10">
        <v>809</v>
      </c>
      <c r="G325" s="10">
        <v>803</v>
      </c>
      <c r="H325" s="10">
        <v>760</v>
      </c>
      <c r="I325" s="10">
        <v>74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10">
        <v>191</v>
      </c>
      <c r="R325" s="10">
        <v>702</v>
      </c>
      <c r="S325" s="10">
        <v>721</v>
      </c>
      <c r="T325" s="10">
        <v>682</v>
      </c>
      <c r="U325" s="10">
        <v>700</v>
      </c>
      <c r="V325" s="10">
        <v>694</v>
      </c>
      <c r="W325" s="10">
        <v>712</v>
      </c>
      <c r="X325" s="10">
        <v>776</v>
      </c>
      <c r="Y325" s="10">
        <v>770</v>
      </c>
      <c r="AB325" s="13">
        <v>8</v>
      </c>
      <c r="AC325" s="5">
        <f t="shared" si="33"/>
        <v>0</v>
      </c>
      <c r="AD325" s="5">
        <f t="shared" si="34"/>
        <v>11735</v>
      </c>
      <c r="AE325" s="5">
        <f t="shared" si="35"/>
        <v>11735</v>
      </c>
      <c r="AF325" s="12"/>
      <c r="AG325" s="12">
        <f t="shared" si="36"/>
        <v>11</v>
      </c>
      <c r="AH325" s="12">
        <f t="shared" si="37"/>
        <v>2021</v>
      </c>
      <c r="AI325" s="12"/>
      <c r="AJ325" s="5">
        <f t="shared" si="38"/>
        <v>843</v>
      </c>
      <c r="AK325" s="12">
        <f t="shared" si="39"/>
        <v>2</v>
      </c>
    </row>
    <row r="326" spans="1:37" ht="15.75" x14ac:dyDescent="0.25">
      <c r="A326" s="33">
        <v>44513</v>
      </c>
      <c r="B326" s="10">
        <v>808</v>
      </c>
      <c r="C326" s="10">
        <v>797</v>
      </c>
      <c r="D326" s="10">
        <v>753</v>
      </c>
      <c r="E326" s="10">
        <v>753</v>
      </c>
      <c r="F326" s="10">
        <v>732</v>
      </c>
      <c r="G326" s="10">
        <v>701</v>
      </c>
      <c r="H326" s="10">
        <v>668</v>
      </c>
      <c r="I326" s="10">
        <v>69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10">
        <v>293</v>
      </c>
      <c r="R326" s="10">
        <v>615</v>
      </c>
      <c r="S326" s="10">
        <v>630</v>
      </c>
      <c r="T326" s="10">
        <v>658</v>
      </c>
      <c r="U326" s="10">
        <v>637</v>
      </c>
      <c r="V326" s="10">
        <v>661</v>
      </c>
      <c r="W326" s="10">
        <v>727</v>
      </c>
      <c r="X326" s="10">
        <v>758</v>
      </c>
      <c r="Y326" s="10">
        <v>796</v>
      </c>
      <c r="AB326" s="13">
        <f t="shared" si="40"/>
        <v>2</v>
      </c>
      <c r="AC326" s="5">
        <f t="shared" si="33"/>
        <v>5048</v>
      </c>
      <c r="AD326" s="5">
        <f t="shared" si="34"/>
        <v>6008</v>
      </c>
      <c r="AE326" s="5">
        <f t="shared" si="35"/>
        <v>11056</v>
      </c>
      <c r="AF326" s="12"/>
      <c r="AG326" s="12">
        <f t="shared" si="36"/>
        <v>11</v>
      </c>
      <c r="AH326" s="12">
        <f t="shared" si="37"/>
        <v>2021</v>
      </c>
      <c r="AI326" s="12"/>
      <c r="AJ326" s="5">
        <f t="shared" si="38"/>
        <v>808</v>
      </c>
      <c r="AK326" s="12">
        <f t="shared" si="39"/>
        <v>1</v>
      </c>
    </row>
    <row r="327" spans="1:37" ht="15.75" x14ac:dyDescent="0.25">
      <c r="A327" s="33">
        <v>44514</v>
      </c>
      <c r="B327" s="10">
        <v>819</v>
      </c>
      <c r="C327" s="10">
        <v>840</v>
      </c>
      <c r="D327" s="10">
        <v>827</v>
      </c>
      <c r="E327" s="10">
        <v>831</v>
      </c>
      <c r="F327" s="10">
        <v>798</v>
      </c>
      <c r="G327" s="10">
        <v>765</v>
      </c>
      <c r="H327" s="10">
        <v>702</v>
      </c>
      <c r="I327" s="10">
        <v>70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  <c r="Q327" s="10">
        <v>330</v>
      </c>
      <c r="R327" s="10">
        <v>721</v>
      </c>
      <c r="S327" s="10">
        <v>745</v>
      </c>
      <c r="T327" s="10">
        <v>732</v>
      </c>
      <c r="U327" s="10">
        <v>737</v>
      </c>
      <c r="V327" s="10">
        <v>740</v>
      </c>
      <c r="W327" s="10">
        <v>781</v>
      </c>
      <c r="X327" s="10">
        <v>824</v>
      </c>
      <c r="Y327" s="10">
        <v>888</v>
      </c>
      <c r="AB327" s="13">
        <f t="shared" si="40"/>
        <v>6</v>
      </c>
      <c r="AC327" s="5">
        <f t="shared" si="33"/>
        <v>5680</v>
      </c>
      <c r="AD327" s="5">
        <f t="shared" si="34"/>
        <v>6470</v>
      </c>
      <c r="AE327" s="5">
        <f t="shared" si="35"/>
        <v>12150</v>
      </c>
      <c r="AF327" s="12"/>
      <c r="AG327" s="12">
        <f t="shared" si="36"/>
        <v>11</v>
      </c>
      <c r="AH327" s="12">
        <f t="shared" si="37"/>
        <v>2021</v>
      </c>
      <c r="AI327" s="12"/>
      <c r="AJ327" s="5">
        <f t="shared" si="38"/>
        <v>888</v>
      </c>
      <c r="AK327" s="12">
        <f t="shared" si="39"/>
        <v>24</v>
      </c>
    </row>
    <row r="328" spans="1:37" ht="15.75" x14ac:dyDescent="0.25">
      <c r="A328" s="33">
        <v>44515</v>
      </c>
      <c r="B328" s="10">
        <v>855</v>
      </c>
      <c r="C328" s="10">
        <v>832</v>
      </c>
      <c r="D328" s="10">
        <v>835</v>
      </c>
      <c r="E328" s="10">
        <v>813</v>
      </c>
      <c r="F328" s="10">
        <v>780</v>
      </c>
      <c r="G328" s="10">
        <v>770</v>
      </c>
      <c r="H328" s="10">
        <v>758</v>
      </c>
      <c r="I328" s="10">
        <v>71</v>
      </c>
      <c r="J328" s="39">
        <v>0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0</v>
      </c>
      <c r="Q328" s="10">
        <v>177</v>
      </c>
      <c r="R328" s="10">
        <v>705</v>
      </c>
      <c r="S328" s="10">
        <v>737</v>
      </c>
      <c r="T328" s="10">
        <v>730</v>
      </c>
      <c r="U328" s="10">
        <v>724</v>
      </c>
      <c r="V328" s="10">
        <v>729</v>
      </c>
      <c r="W328" s="10">
        <v>753</v>
      </c>
      <c r="X328" s="10">
        <v>807</v>
      </c>
      <c r="Y328" s="10">
        <v>846</v>
      </c>
      <c r="AB328" s="13">
        <f t="shared" si="40"/>
        <v>7</v>
      </c>
      <c r="AC328" s="5">
        <f t="shared" si="33"/>
        <v>0</v>
      </c>
      <c r="AD328" s="5">
        <f t="shared" si="34"/>
        <v>11922</v>
      </c>
      <c r="AE328" s="5">
        <f t="shared" si="35"/>
        <v>11922</v>
      </c>
      <c r="AF328" s="12"/>
      <c r="AG328" s="12">
        <f t="shared" si="36"/>
        <v>11</v>
      </c>
      <c r="AH328" s="12">
        <f t="shared" si="37"/>
        <v>2021</v>
      </c>
      <c r="AI328" s="12"/>
      <c r="AJ328" s="5">
        <f t="shared" si="38"/>
        <v>855</v>
      </c>
      <c r="AK328" s="12">
        <f t="shared" si="39"/>
        <v>1</v>
      </c>
    </row>
    <row r="329" spans="1:37" ht="15.75" x14ac:dyDescent="0.25">
      <c r="A329" s="33">
        <v>44516</v>
      </c>
      <c r="B329" s="10">
        <v>863</v>
      </c>
      <c r="C329" s="10">
        <v>870</v>
      </c>
      <c r="D329" s="10">
        <v>882</v>
      </c>
      <c r="E329" s="10">
        <v>881</v>
      </c>
      <c r="F329" s="10">
        <v>869</v>
      </c>
      <c r="G329" s="10">
        <v>874</v>
      </c>
      <c r="H329" s="10">
        <v>792</v>
      </c>
      <c r="I329" s="10">
        <v>75</v>
      </c>
      <c r="J329" s="39">
        <v>0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0</v>
      </c>
      <c r="Q329" s="10">
        <v>187</v>
      </c>
      <c r="R329" s="10">
        <v>712</v>
      </c>
      <c r="S329" s="10">
        <v>755</v>
      </c>
      <c r="T329" s="10">
        <v>747</v>
      </c>
      <c r="U329" s="10">
        <v>759</v>
      </c>
      <c r="V329" s="10">
        <v>748</v>
      </c>
      <c r="W329" s="10">
        <v>780</v>
      </c>
      <c r="X329" s="10">
        <v>848</v>
      </c>
      <c r="Y329" s="10">
        <v>875</v>
      </c>
      <c r="AB329" s="13">
        <f t="shared" si="40"/>
        <v>1</v>
      </c>
      <c r="AC329" s="5">
        <f t="shared" si="33"/>
        <v>0</v>
      </c>
      <c r="AD329" s="5">
        <f t="shared" si="34"/>
        <v>12517</v>
      </c>
      <c r="AE329" s="5">
        <f t="shared" si="35"/>
        <v>12517</v>
      </c>
      <c r="AF329" s="12"/>
      <c r="AG329" s="12">
        <f t="shared" si="36"/>
        <v>11</v>
      </c>
      <c r="AH329" s="12">
        <f t="shared" si="37"/>
        <v>2021</v>
      </c>
      <c r="AI329" s="12"/>
      <c r="AJ329" s="5">
        <f t="shared" si="38"/>
        <v>882</v>
      </c>
      <c r="AK329" s="12">
        <f t="shared" si="39"/>
        <v>3</v>
      </c>
    </row>
    <row r="330" spans="1:37" ht="15.75" x14ac:dyDescent="0.25">
      <c r="A330" s="33">
        <v>44517</v>
      </c>
      <c r="B330" s="10">
        <v>893</v>
      </c>
      <c r="C330" s="10">
        <v>905</v>
      </c>
      <c r="D330" s="10">
        <v>920</v>
      </c>
      <c r="E330" s="10">
        <v>916</v>
      </c>
      <c r="F330" s="10">
        <v>907</v>
      </c>
      <c r="G330" s="10">
        <v>894</v>
      </c>
      <c r="H330" s="10">
        <v>822</v>
      </c>
      <c r="I330" s="10">
        <v>78</v>
      </c>
      <c r="J330" s="39">
        <v>0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0</v>
      </c>
      <c r="Q330" s="10">
        <v>184</v>
      </c>
      <c r="R330" s="10">
        <v>705</v>
      </c>
      <c r="S330" s="10">
        <v>741</v>
      </c>
      <c r="T330" s="10">
        <v>726</v>
      </c>
      <c r="U330" s="10">
        <v>737</v>
      </c>
      <c r="V330" s="10">
        <v>723</v>
      </c>
      <c r="W330" s="10">
        <v>761</v>
      </c>
      <c r="X330" s="10">
        <v>830</v>
      </c>
      <c r="Y330" s="10">
        <v>849</v>
      </c>
      <c r="AB330" s="13">
        <f t="shared" si="40"/>
        <v>3</v>
      </c>
      <c r="AC330" s="5">
        <f t="shared" ref="AC330:AC393" si="41">IF(AND(AB330&gt;1,AB330&lt;7),SUM(I330:X330),0)</f>
        <v>5485</v>
      </c>
      <c r="AD330" s="5">
        <f t="shared" ref="AD330:AD393" si="42">SUM(B330:Y330)-AC330</f>
        <v>7106</v>
      </c>
      <c r="AE330" s="5">
        <f t="shared" ref="AE330:AE393" si="43">SUM(B330:Y330)</f>
        <v>12591</v>
      </c>
      <c r="AF330" s="12"/>
      <c r="AG330" s="12">
        <f t="shared" ref="AG330:AG393" si="44">MONTH(A330)</f>
        <v>11</v>
      </c>
      <c r="AH330" s="12">
        <f t="shared" ref="AH330:AH393" si="45">YEAR(A330)</f>
        <v>2021</v>
      </c>
      <c r="AI330" s="12"/>
      <c r="AJ330" s="5">
        <f t="shared" ref="AJ330:AJ393" si="46">MAX(B330:Y330)</f>
        <v>920</v>
      </c>
      <c r="AK330" s="12">
        <f t="shared" ref="AK330:AK393" si="47">INDEX($B$8:$Y$8,MATCH(AJ330,B330:Y330,0))</f>
        <v>3</v>
      </c>
    </row>
    <row r="331" spans="1:37" ht="15.75" x14ac:dyDescent="0.25">
      <c r="A331" s="33">
        <v>44518</v>
      </c>
      <c r="B331" s="10">
        <v>852</v>
      </c>
      <c r="C331" s="10">
        <v>857</v>
      </c>
      <c r="D331" s="10">
        <v>857</v>
      </c>
      <c r="E331" s="10">
        <v>845</v>
      </c>
      <c r="F331" s="10">
        <v>824</v>
      </c>
      <c r="G331" s="10">
        <v>812</v>
      </c>
      <c r="H331" s="10">
        <v>735</v>
      </c>
      <c r="I331" s="10">
        <v>71</v>
      </c>
      <c r="J331" s="39">
        <v>0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0</v>
      </c>
      <c r="Q331" s="10">
        <v>173</v>
      </c>
      <c r="R331" s="10">
        <v>655</v>
      </c>
      <c r="S331" s="10">
        <v>685</v>
      </c>
      <c r="T331" s="10">
        <v>670</v>
      </c>
      <c r="U331" s="10">
        <v>676</v>
      </c>
      <c r="V331" s="10">
        <v>669</v>
      </c>
      <c r="W331" s="10">
        <v>687</v>
      </c>
      <c r="X331" s="10">
        <v>749</v>
      </c>
      <c r="Y331" s="10">
        <v>760</v>
      </c>
      <c r="AB331" s="13">
        <f t="shared" si="40"/>
        <v>4</v>
      </c>
      <c r="AC331" s="5">
        <f t="shared" si="41"/>
        <v>5035</v>
      </c>
      <c r="AD331" s="5">
        <f t="shared" si="42"/>
        <v>6542</v>
      </c>
      <c r="AE331" s="5">
        <f t="shared" si="43"/>
        <v>11577</v>
      </c>
      <c r="AF331" s="12"/>
      <c r="AG331" s="12">
        <f t="shared" si="44"/>
        <v>11</v>
      </c>
      <c r="AH331" s="12">
        <f t="shared" si="45"/>
        <v>2021</v>
      </c>
      <c r="AI331" s="12"/>
      <c r="AJ331" s="5">
        <f t="shared" si="46"/>
        <v>857</v>
      </c>
      <c r="AK331" s="12">
        <f t="shared" si="47"/>
        <v>2</v>
      </c>
    </row>
    <row r="332" spans="1:37" ht="15.75" x14ac:dyDescent="0.25">
      <c r="A332" s="33">
        <v>44519</v>
      </c>
      <c r="B332" s="10">
        <v>770</v>
      </c>
      <c r="C332" s="10">
        <v>782</v>
      </c>
      <c r="D332" s="10">
        <v>773</v>
      </c>
      <c r="E332" s="10">
        <v>790</v>
      </c>
      <c r="F332" s="10">
        <v>771</v>
      </c>
      <c r="G332" s="10">
        <v>774</v>
      </c>
      <c r="H332" s="10">
        <v>716</v>
      </c>
      <c r="I332" s="10">
        <v>70</v>
      </c>
      <c r="J332" s="39">
        <v>0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0</v>
      </c>
      <c r="Q332" s="10">
        <v>175</v>
      </c>
      <c r="R332" s="10">
        <v>660</v>
      </c>
      <c r="S332" s="10">
        <v>694</v>
      </c>
      <c r="T332" s="10">
        <v>684</v>
      </c>
      <c r="U332" s="10">
        <v>695</v>
      </c>
      <c r="V332" s="10">
        <v>698</v>
      </c>
      <c r="W332" s="10">
        <v>742</v>
      </c>
      <c r="X332" s="10">
        <v>819</v>
      </c>
      <c r="Y332" s="10">
        <v>844</v>
      </c>
      <c r="AB332" s="13">
        <f t="shared" si="40"/>
        <v>6</v>
      </c>
      <c r="AC332" s="5">
        <f t="shared" si="41"/>
        <v>5237</v>
      </c>
      <c r="AD332" s="5">
        <f t="shared" si="42"/>
        <v>6220</v>
      </c>
      <c r="AE332" s="5">
        <f t="shared" si="43"/>
        <v>11457</v>
      </c>
      <c r="AF332" s="12"/>
      <c r="AG332" s="12">
        <f t="shared" si="44"/>
        <v>11</v>
      </c>
      <c r="AH332" s="12">
        <f t="shared" si="45"/>
        <v>2021</v>
      </c>
      <c r="AI332" s="12"/>
      <c r="AJ332" s="5">
        <f t="shared" si="46"/>
        <v>844</v>
      </c>
      <c r="AK332" s="12">
        <f t="shared" si="47"/>
        <v>24</v>
      </c>
    </row>
    <row r="333" spans="1:37" ht="15.75" x14ac:dyDescent="0.25">
      <c r="A333" s="33">
        <v>44520</v>
      </c>
      <c r="B333" s="10">
        <v>849</v>
      </c>
      <c r="C333" s="10">
        <v>870</v>
      </c>
      <c r="D333" s="10">
        <v>877</v>
      </c>
      <c r="E333" s="10">
        <v>877</v>
      </c>
      <c r="F333" s="10">
        <v>848</v>
      </c>
      <c r="G333" s="10">
        <v>807</v>
      </c>
      <c r="H333" s="10">
        <v>734</v>
      </c>
      <c r="I333" s="10">
        <v>72</v>
      </c>
      <c r="J333" s="39">
        <v>0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>
        <v>0</v>
      </c>
      <c r="Q333" s="10">
        <v>306</v>
      </c>
      <c r="R333" s="10">
        <v>681</v>
      </c>
      <c r="S333" s="10">
        <v>703</v>
      </c>
      <c r="T333" s="10">
        <v>695</v>
      </c>
      <c r="U333" s="10">
        <v>704</v>
      </c>
      <c r="V333" s="10">
        <v>718</v>
      </c>
      <c r="W333" s="10">
        <v>763</v>
      </c>
      <c r="X333" s="10">
        <v>815</v>
      </c>
      <c r="Y333" s="10">
        <v>888</v>
      </c>
      <c r="AB333" s="13">
        <f t="shared" si="40"/>
        <v>1</v>
      </c>
      <c r="AC333" s="5">
        <f t="shared" si="41"/>
        <v>0</v>
      </c>
      <c r="AD333" s="5">
        <f t="shared" si="42"/>
        <v>12207</v>
      </c>
      <c r="AE333" s="5">
        <f t="shared" si="43"/>
        <v>12207</v>
      </c>
      <c r="AF333" s="12"/>
      <c r="AG333" s="12">
        <f t="shared" si="44"/>
        <v>11</v>
      </c>
      <c r="AH333" s="12">
        <f t="shared" si="45"/>
        <v>2021</v>
      </c>
      <c r="AI333" s="12"/>
      <c r="AJ333" s="5">
        <f t="shared" si="46"/>
        <v>888</v>
      </c>
      <c r="AK333" s="12">
        <f t="shared" si="47"/>
        <v>24</v>
      </c>
    </row>
    <row r="334" spans="1:37" ht="15.75" x14ac:dyDescent="0.25">
      <c r="A334" s="33">
        <v>44521</v>
      </c>
      <c r="B334" s="10">
        <v>857</v>
      </c>
      <c r="C334" s="10">
        <v>873</v>
      </c>
      <c r="D334" s="10">
        <v>874</v>
      </c>
      <c r="E334" s="10">
        <v>854</v>
      </c>
      <c r="F334" s="10">
        <v>816</v>
      </c>
      <c r="G334" s="10">
        <v>770</v>
      </c>
      <c r="H334" s="10">
        <v>692</v>
      </c>
      <c r="I334" s="10">
        <v>69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10">
        <v>320</v>
      </c>
      <c r="R334" s="10">
        <v>703</v>
      </c>
      <c r="S334" s="10">
        <v>716</v>
      </c>
      <c r="T334" s="10">
        <v>705</v>
      </c>
      <c r="U334" s="10">
        <v>704</v>
      </c>
      <c r="V334" s="10">
        <v>706</v>
      </c>
      <c r="W334" s="10">
        <v>740</v>
      </c>
      <c r="X334" s="10">
        <v>776</v>
      </c>
      <c r="Y334" s="10">
        <v>820</v>
      </c>
      <c r="AB334" s="13">
        <f t="shared" si="40"/>
        <v>2</v>
      </c>
      <c r="AC334" s="5">
        <f t="shared" si="41"/>
        <v>5439</v>
      </c>
      <c r="AD334" s="5">
        <f t="shared" si="42"/>
        <v>6556</v>
      </c>
      <c r="AE334" s="5">
        <f t="shared" si="43"/>
        <v>11995</v>
      </c>
      <c r="AF334" s="12"/>
      <c r="AG334" s="12">
        <f t="shared" si="44"/>
        <v>11</v>
      </c>
      <c r="AH334" s="12">
        <f t="shared" si="45"/>
        <v>2021</v>
      </c>
      <c r="AI334" s="12"/>
      <c r="AJ334" s="5">
        <f t="shared" si="46"/>
        <v>874</v>
      </c>
      <c r="AK334" s="12">
        <f t="shared" si="47"/>
        <v>3</v>
      </c>
    </row>
    <row r="335" spans="1:37" ht="15.75" x14ac:dyDescent="0.25">
      <c r="A335" s="33">
        <v>44522</v>
      </c>
      <c r="B335" s="10">
        <v>799</v>
      </c>
      <c r="C335" s="10">
        <v>796</v>
      </c>
      <c r="D335" s="10">
        <v>797</v>
      </c>
      <c r="E335" s="10">
        <v>780</v>
      </c>
      <c r="F335" s="10">
        <v>770</v>
      </c>
      <c r="G335" s="10">
        <v>755</v>
      </c>
      <c r="H335" s="10">
        <v>689</v>
      </c>
      <c r="I335" s="10">
        <v>68</v>
      </c>
      <c r="J335" s="39">
        <v>0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>
        <v>0</v>
      </c>
      <c r="Q335" s="10">
        <v>173</v>
      </c>
      <c r="R335" s="10">
        <v>652</v>
      </c>
      <c r="S335" s="10">
        <v>688</v>
      </c>
      <c r="T335" s="10">
        <v>674</v>
      </c>
      <c r="U335" s="10">
        <v>680</v>
      </c>
      <c r="V335" s="10">
        <v>683</v>
      </c>
      <c r="W335" s="10">
        <v>712</v>
      </c>
      <c r="X335" s="10">
        <v>778</v>
      </c>
      <c r="Y335" s="10">
        <v>801</v>
      </c>
      <c r="AB335" s="13">
        <v>8</v>
      </c>
      <c r="AC335" s="5">
        <f t="shared" si="41"/>
        <v>0</v>
      </c>
      <c r="AD335" s="5">
        <f t="shared" si="42"/>
        <v>11295</v>
      </c>
      <c r="AE335" s="5">
        <f t="shared" si="43"/>
        <v>11295</v>
      </c>
      <c r="AF335" s="12"/>
      <c r="AG335" s="12">
        <f t="shared" si="44"/>
        <v>11</v>
      </c>
      <c r="AH335" s="12">
        <f t="shared" si="45"/>
        <v>2021</v>
      </c>
      <c r="AI335" s="12"/>
      <c r="AJ335" s="5">
        <f t="shared" si="46"/>
        <v>801</v>
      </c>
      <c r="AK335" s="12">
        <f t="shared" si="47"/>
        <v>24</v>
      </c>
    </row>
    <row r="336" spans="1:37" ht="15.75" x14ac:dyDescent="0.25">
      <c r="A336" s="33">
        <v>44523</v>
      </c>
      <c r="B336" s="10">
        <v>828</v>
      </c>
      <c r="C336" s="10">
        <v>826</v>
      </c>
      <c r="D336" s="10">
        <v>840</v>
      </c>
      <c r="E336" s="10">
        <v>838</v>
      </c>
      <c r="F336" s="10">
        <v>830</v>
      </c>
      <c r="G336" s="10">
        <v>826</v>
      </c>
      <c r="H336" s="10">
        <v>743</v>
      </c>
      <c r="I336" s="10">
        <v>72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10">
        <v>182</v>
      </c>
      <c r="R336" s="10">
        <v>694</v>
      </c>
      <c r="S336" s="10">
        <v>738</v>
      </c>
      <c r="T336" s="10">
        <v>728</v>
      </c>
      <c r="U336" s="10">
        <v>745</v>
      </c>
      <c r="V336" s="10">
        <v>747</v>
      </c>
      <c r="W336" s="10">
        <v>788</v>
      </c>
      <c r="X336" s="10">
        <v>871</v>
      </c>
      <c r="Y336" s="10">
        <v>897</v>
      </c>
      <c r="AB336" s="13">
        <f t="shared" si="40"/>
        <v>1</v>
      </c>
      <c r="AC336" s="5">
        <f t="shared" si="41"/>
        <v>0</v>
      </c>
      <c r="AD336" s="5">
        <f t="shared" si="42"/>
        <v>12193</v>
      </c>
      <c r="AE336" s="5">
        <f t="shared" si="43"/>
        <v>12193</v>
      </c>
      <c r="AF336" s="12"/>
      <c r="AG336" s="12">
        <f t="shared" si="44"/>
        <v>11</v>
      </c>
      <c r="AH336" s="12">
        <f t="shared" si="45"/>
        <v>2021</v>
      </c>
      <c r="AI336" s="12"/>
      <c r="AJ336" s="5">
        <f t="shared" si="46"/>
        <v>897</v>
      </c>
      <c r="AK336" s="12">
        <f t="shared" si="47"/>
        <v>24</v>
      </c>
    </row>
    <row r="337" spans="1:37" ht="15.75" x14ac:dyDescent="0.25">
      <c r="A337" s="33">
        <v>44524</v>
      </c>
      <c r="B337" s="10">
        <v>920</v>
      </c>
      <c r="C337" s="10">
        <v>921</v>
      </c>
      <c r="D337" s="10">
        <v>931</v>
      </c>
      <c r="E337" s="10">
        <v>926</v>
      </c>
      <c r="F337" s="10">
        <v>906</v>
      </c>
      <c r="G337" s="10">
        <v>876</v>
      </c>
      <c r="H337" s="10">
        <v>771</v>
      </c>
      <c r="I337" s="10">
        <v>74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10">
        <v>181</v>
      </c>
      <c r="R337" s="10">
        <v>682</v>
      </c>
      <c r="S337" s="10">
        <v>716</v>
      </c>
      <c r="T337" s="10">
        <v>707</v>
      </c>
      <c r="U337" s="10">
        <v>725</v>
      </c>
      <c r="V337" s="10">
        <v>732</v>
      </c>
      <c r="W337" s="10">
        <v>776</v>
      </c>
      <c r="X337" s="10">
        <v>857</v>
      </c>
      <c r="Y337" s="10">
        <v>878</v>
      </c>
      <c r="AB337" s="13">
        <f t="shared" si="40"/>
        <v>2</v>
      </c>
      <c r="AC337" s="5">
        <f t="shared" si="41"/>
        <v>5450</v>
      </c>
      <c r="AD337" s="5">
        <f t="shared" si="42"/>
        <v>7129</v>
      </c>
      <c r="AE337" s="5">
        <f t="shared" si="43"/>
        <v>12579</v>
      </c>
      <c r="AF337" s="12"/>
      <c r="AG337" s="12">
        <f t="shared" si="44"/>
        <v>11</v>
      </c>
      <c r="AH337" s="12">
        <f t="shared" si="45"/>
        <v>2021</v>
      </c>
      <c r="AI337" s="12"/>
      <c r="AJ337" s="5">
        <f t="shared" si="46"/>
        <v>931</v>
      </c>
      <c r="AK337" s="12">
        <f t="shared" si="47"/>
        <v>3</v>
      </c>
    </row>
    <row r="338" spans="1:37" ht="15.75" x14ac:dyDescent="0.25">
      <c r="A338" s="33">
        <v>44525</v>
      </c>
      <c r="B338" s="10">
        <v>880</v>
      </c>
      <c r="C338" s="10">
        <v>899</v>
      </c>
      <c r="D338" s="10">
        <v>897</v>
      </c>
      <c r="E338" s="10">
        <v>891</v>
      </c>
      <c r="F338" s="10">
        <v>848</v>
      </c>
      <c r="G338" s="10">
        <v>804</v>
      </c>
      <c r="H338" s="10">
        <v>722</v>
      </c>
      <c r="I338" s="10">
        <v>72</v>
      </c>
      <c r="J338" s="39">
        <v>0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0</v>
      </c>
      <c r="Q338" s="10">
        <v>283</v>
      </c>
      <c r="R338" s="10">
        <v>595</v>
      </c>
      <c r="S338" s="10">
        <v>588</v>
      </c>
      <c r="T338" s="10">
        <v>586</v>
      </c>
      <c r="U338" s="10">
        <v>604</v>
      </c>
      <c r="V338" s="10">
        <v>636</v>
      </c>
      <c r="W338" s="10">
        <v>694</v>
      </c>
      <c r="X338" s="10">
        <v>745</v>
      </c>
      <c r="Y338" s="10">
        <v>832</v>
      </c>
      <c r="AB338" s="13">
        <f t="shared" si="40"/>
        <v>4</v>
      </c>
      <c r="AC338" s="5">
        <f t="shared" si="41"/>
        <v>4803</v>
      </c>
      <c r="AD338" s="5">
        <f t="shared" si="42"/>
        <v>6773</v>
      </c>
      <c r="AE338" s="5">
        <f t="shared" si="43"/>
        <v>11576</v>
      </c>
      <c r="AF338" s="12"/>
      <c r="AG338" s="12">
        <f t="shared" si="44"/>
        <v>11</v>
      </c>
      <c r="AH338" s="12">
        <f t="shared" si="45"/>
        <v>2021</v>
      </c>
      <c r="AI338" s="12"/>
      <c r="AJ338" s="5">
        <f t="shared" si="46"/>
        <v>899</v>
      </c>
      <c r="AK338" s="12">
        <f t="shared" si="47"/>
        <v>2</v>
      </c>
    </row>
    <row r="339" spans="1:37" ht="15.75" x14ac:dyDescent="0.25">
      <c r="A339" s="33">
        <v>44526</v>
      </c>
      <c r="B339" s="10">
        <v>815</v>
      </c>
      <c r="C339" s="10">
        <v>839</v>
      </c>
      <c r="D339" s="10">
        <v>848</v>
      </c>
      <c r="E339" s="10">
        <v>847</v>
      </c>
      <c r="F339" s="10">
        <v>804</v>
      </c>
      <c r="G339" s="10">
        <v>773</v>
      </c>
      <c r="H339" s="10">
        <v>701</v>
      </c>
      <c r="I339" s="10">
        <v>69</v>
      </c>
      <c r="J339" s="39">
        <v>0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0</v>
      </c>
      <c r="Q339" s="10">
        <v>325</v>
      </c>
      <c r="R339" s="10">
        <v>677</v>
      </c>
      <c r="S339" s="10">
        <v>674</v>
      </c>
      <c r="T339" s="10">
        <v>662</v>
      </c>
      <c r="U339" s="10">
        <v>669</v>
      </c>
      <c r="V339" s="10">
        <v>682</v>
      </c>
      <c r="W339" s="10">
        <v>727</v>
      </c>
      <c r="X339" s="10">
        <v>783</v>
      </c>
      <c r="Y339" s="10">
        <v>851</v>
      </c>
      <c r="AB339" s="13">
        <f t="shared" si="40"/>
        <v>2</v>
      </c>
      <c r="AC339" s="5">
        <f t="shared" si="41"/>
        <v>5268</v>
      </c>
      <c r="AD339" s="5">
        <f t="shared" si="42"/>
        <v>6478</v>
      </c>
      <c r="AE339" s="5">
        <f t="shared" si="43"/>
        <v>11746</v>
      </c>
      <c r="AF339" s="12"/>
      <c r="AG339" s="12">
        <f t="shared" si="44"/>
        <v>11</v>
      </c>
      <c r="AH339" s="12">
        <f t="shared" si="45"/>
        <v>2021</v>
      </c>
      <c r="AI339" s="12"/>
      <c r="AJ339" s="5">
        <f t="shared" si="46"/>
        <v>851</v>
      </c>
      <c r="AK339" s="12">
        <f t="shared" si="47"/>
        <v>24</v>
      </c>
    </row>
    <row r="340" spans="1:37" ht="15.75" x14ac:dyDescent="0.25">
      <c r="A340" s="33">
        <v>44527</v>
      </c>
      <c r="B340" s="10">
        <v>833</v>
      </c>
      <c r="C340" s="10">
        <v>848</v>
      </c>
      <c r="D340" s="10">
        <v>851</v>
      </c>
      <c r="E340" s="10">
        <v>840</v>
      </c>
      <c r="F340" s="10">
        <v>817</v>
      </c>
      <c r="G340" s="10">
        <v>774</v>
      </c>
      <c r="H340" s="10">
        <v>704</v>
      </c>
      <c r="I340" s="10">
        <v>70</v>
      </c>
      <c r="J340" s="39">
        <v>0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0</v>
      </c>
      <c r="Q340" s="10">
        <v>336</v>
      </c>
      <c r="R340" s="10">
        <v>714</v>
      </c>
      <c r="S340" s="10">
        <v>720</v>
      </c>
      <c r="T340" s="10">
        <v>713</v>
      </c>
      <c r="U340" s="10">
        <v>722</v>
      </c>
      <c r="V340" s="10">
        <v>743</v>
      </c>
      <c r="W340" s="10">
        <v>797</v>
      </c>
      <c r="X340" s="10">
        <v>857</v>
      </c>
      <c r="Y340" s="10">
        <v>927</v>
      </c>
      <c r="AB340" s="13">
        <f t="shared" si="40"/>
        <v>6</v>
      </c>
      <c r="AC340" s="5">
        <f t="shared" si="41"/>
        <v>5672</v>
      </c>
      <c r="AD340" s="5">
        <f t="shared" si="42"/>
        <v>6594</v>
      </c>
      <c r="AE340" s="5">
        <f t="shared" si="43"/>
        <v>12266</v>
      </c>
      <c r="AF340" s="12"/>
      <c r="AG340" s="12">
        <f t="shared" si="44"/>
        <v>11</v>
      </c>
      <c r="AH340" s="12">
        <f t="shared" si="45"/>
        <v>2021</v>
      </c>
      <c r="AI340" s="12"/>
      <c r="AJ340" s="5">
        <f t="shared" si="46"/>
        <v>927</v>
      </c>
      <c r="AK340" s="12">
        <f t="shared" si="47"/>
        <v>24</v>
      </c>
    </row>
    <row r="341" spans="1:37" ht="15.75" x14ac:dyDescent="0.25">
      <c r="A341" s="33">
        <v>44528</v>
      </c>
      <c r="B341" s="10">
        <v>911</v>
      </c>
      <c r="C341" s="10">
        <v>930</v>
      </c>
      <c r="D341" s="10">
        <v>931</v>
      </c>
      <c r="E341" s="10">
        <v>925</v>
      </c>
      <c r="F341" s="10">
        <v>893</v>
      </c>
      <c r="G341" s="10">
        <v>835</v>
      </c>
      <c r="H341" s="10">
        <v>744</v>
      </c>
      <c r="I341" s="10">
        <v>74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10">
        <v>335</v>
      </c>
      <c r="R341" s="10">
        <v>734</v>
      </c>
      <c r="S341" s="10">
        <v>748</v>
      </c>
      <c r="T341" s="10">
        <v>739</v>
      </c>
      <c r="U341" s="10">
        <v>747</v>
      </c>
      <c r="V341" s="10">
        <v>749</v>
      </c>
      <c r="W341" s="10">
        <v>790</v>
      </c>
      <c r="X341" s="10">
        <v>839</v>
      </c>
      <c r="Y341" s="10">
        <v>909</v>
      </c>
      <c r="AB341" s="13">
        <f t="shared" si="40"/>
        <v>7</v>
      </c>
      <c r="AC341" s="5">
        <f t="shared" si="41"/>
        <v>0</v>
      </c>
      <c r="AD341" s="5">
        <f t="shared" si="42"/>
        <v>12833</v>
      </c>
      <c r="AE341" s="5">
        <f t="shared" si="43"/>
        <v>12833</v>
      </c>
      <c r="AF341" s="12"/>
      <c r="AG341" s="12">
        <f t="shared" si="44"/>
        <v>11</v>
      </c>
      <c r="AH341" s="12">
        <f t="shared" si="45"/>
        <v>2021</v>
      </c>
      <c r="AI341" s="12"/>
      <c r="AJ341" s="5">
        <f t="shared" si="46"/>
        <v>931</v>
      </c>
      <c r="AK341" s="12">
        <f t="shared" si="47"/>
        <v>3</v>
      </c>
    </row>
    <row r="342" spans="1:37" ht="15.75" x14ac:dyDescent="0.25">
      <c r="A342" s="33">
        <v>44529</v>
      </c>
      <c r="B342" s="10">
        <v>887</v>
      </c>
      <c r="C342" s="10">
        <v>888</v>
      </c>
      <c r="D342" s="10">
        <v>895</v>
      </c>
      <c r="E342" s="10">
        <v>892</v>
      </c>
      <c r="F342" s="10">
        <v>874</v>
      </c>
      <c r="G342" s="10">
        <v>858</v>
      </c>
      <c r="H342" s="10">
        <v>777</v>
      </c>
      <c r="I342" s="10">
        <v>76</v>
      </c>
      <c r="J342" s="39">
        <v>0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>
        <v>0</v>
      </c>
      <c r="Q342" s="10">
        <v>190</v>
      </c>
      <c r="R342" s="10">
        <v>718</v>
      </c>
      <c r="S342" s="10">
        <v>760</v>
      </c>
      <c r="T342" s="10">
        <v>750</v>
      </c>
      <c r="U342" s="10">
        <v>766</v>
      </c>
      <c r="V342" s="10">
        <v>761</v>
      </c>
      <c r="W342" s="10">
        <v>807</v>
      </c>
      <c r="X342" s="10">
        <v>878</v>
      </c>
      <c r="Y342" s="10">
        <v>916</v>
      </c>
      <c r="AB342" s="13">
        <f t="shared" si="40"/>
        <v>4</v>
      </c>
      <c r="AC342" s="5">
        <f t="shared" si="41"/>
        <v>5706</v>
      </c>
      <c r="AD342" s="5">
        <f t="shared" si="42"/>
        <v>6987</v>
      </c>
      <c r="AE342" s="5">
        <f t="shared" si="43"/>
        <v>12693</v>
      </c>
      <c r="AF342" s="12"/>
      <c r="AG342" s="12">
        <f t="shared" si="44"/>
        <v>11</v>
      </c>
      <c r="AH342" s="12">
        <f t="shared" si="45"/>
        <v>2021</v>
      </c>
      <c r="AI342" s="12"/>
      <c r="AJ342" s="5">
        <f t="shared" si="46"/>
        <v>916</v>
      </c>
      <c r="AK342" s="12">
        <f t="shared" si="47"/>
        <v>24</v>
      </c>
    </row>
    <row r="343" spans="1:37" ht="15.75" x14ac:dyDescent="0.25">
      <c r="A343" s="33">
        <v>44530</v>
      </c>
      <c r="B343" s="10">
        <v>1000</v>
      </c>
      <c r="C343" s="10">
        <v>1021</v>
      </c>
      <c r="D343" s="10">
        <v>1023</v>
      </c>
      <c r="E343" s="10">
        <v>1026</v>
      </c>
      <c r="F343" s="10">
        <v>995</v>
      </c>
      <c r="G343" s="10">
        <v>977</v>
      </c>
      <c r="H343" s="10">
        <v>877</v>
      </c>
      <c r="I343" s="10">
        <v>83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10">
        <v>199</v>
      </c>
      <c r="R343" s="10">
        <v>752</v>
      </c>
      <c r="S343" s="10">
        <v>795</v>
      </c>
      <c r="T343" s="10">
        <v>788</v>
      </c>
      <c r="U343" s="10">
        <v>797</v>
      </c>
      <c r="V343" s="10">
        <v>805</v>
      </c>
      <c r="W343" s="10">
        <v>837</v>
      </c>
      <c r="X343" s="10">
        <v>910</v>
      </c>
      <c r="Y343" s="10">
        <v>928</v>
      </c>
      <c r="AB343" s="13">
        <f t="shared" si="40"/>
        <v>5</v>
      </c>
      <c r="AC343" s="5">
        <f t="shared" si="41"/>
        <v>5966</v>
      </c>
      <c r="AD343" s="5">
        <f t="shared" si="42"/>
        <v>7847</v>
      </c>
      <c r="AE343" s="5">
        <f t="shared" si="43"/>
        <v>13813</v>
      </c>
      <c r="AF343" s="12"/>
      <c r="AG343" s="12">
        <f t="shared" si="44"/>
        <v>11</v>
      </c>
      <c r="AH343" s="12">
        <f t="shared" si="45"/>
        <v>2021</v>
      </c>
      <c r="AI343" s="12"/>
      <c r="AJ343" s="5">
        <f t="shared" si="46"/>
        <v>1026</v>
      </c>
      <c r="AK343" s="12">
        <f t="shared" si="47"/>
        <v>4</v>
      </c>
    </row>
    <row r="344" spans="1:37" ht="15.75" x14ac:dyDescent="0.25">
      <c r="A344" s="33">
        <v>44531</v>
      </c>
      <c r="B344" s="10">
        <v>948</v>
      </c>
      <c r="C344" s="10">
        <v>971</v>
      </c>
      <c r="D344" s="10">
        <v>963</v>
      </c>
      <c r="E344" s="10">
        <v>978</v>
      </c>
      <c r="F344" s="10">
        <v>959</v>
      </c>
      <c r="G344" s="10">
        <v>962</v>
      </c>
      <c r="H344" s="10">
        <v>926</v>
      </c>
      <c r="I344" s="10">
        <v>560</v>
      </c>
      <c r="J344" s="39">
        <v>0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0</v>
      </c>
      <c r="Q344" s="10">
        <v>817</v>
      </c>
      <c r="R344" s="10">
        <v>815</v>
      </c>
      <c r="S344" s="10">
        <v>829</v>
      </c>
      <c r="T344" s="10">
        <v>799</v>
      </c>
      <c r="U344" s="10">
        <v>809</v>
      </c>
      <c r="V344" s="10">
        <v>805</v>
      </c>
      <c r="W344" s="10">
        <v>804</v>
      </c>
      <c r="X344" s="10">
        <v>897</v>
      </c>
      <c r="Y344" s="10">
        <v>878</v>
      </c>
      <c r="AB344" s="13">
        <f t="shared" si="40"/>
        <v>2</v>
      </c>
      <c r="AC344" s="5">
        <f t="shared" si="41"/>
        <v>7135</v>
      </c>
      <c r="AD344" s="5">
        <f t="shared" si="42"/>
        <v>7585</v>
      </c>
      <c r="AE344" s="5">
        <f t="shared" si="43"/>
        <v>14720</v>
      </c>
      <c r="AF344" s="12"/>
      <c r="AG344" s="12">
        <f t="shared" si="44"/>
        <v>12</v>
      </c>
      <c r="AH344" s="12">
        <f t="shared" si="45"/>
        <v>2021</v>
      </c>
      <c r="AI344" s="12"/>
      <c r="AJ344" s="5">
        <f t="shared" si="46"/>
        <v>978</v>
      </c>
      <c r="AK344" s="12">
        <f t="shared" si="47"/>
        <v>4</v>
      </c>
    </row>
    <row r="345" spans="1:37" ht="15.75" x14ac:dyDescent="0.25">
      <c r="A345" s="33">
        <v>44532</v>
      </c>
      <c r="B345" s="10">
        <v>926</v>
      </c>
      <c r="C345" s="10">
        <v>955</v>
      </c>
      <c r="D345" s="10">
        <v>954</v>
      </c>
      <c r="E345" s="10">
        <v>975</v>
      </c>
      <c r="F345" s="10">
        <v>952</v>
      </c>
      <c r="G345" s="10">
        <v>941</v>
      </c>
      <c r="H345" s="10">
        <v>908</v>
      </c>
      <c r="I345" s="10">
        <v>549</v>
      </c>
      <c r="J345" s="39">
        <v>0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0</v>
      </c>
      <c r="Q345" s="10">
        <v>838</v>
      </c>
      <c r="R345" s="10">
        <v>792</v>
      </c>
      <c r="S345" s="10">
        <v>789</v>
      </c>
      <c r="T345" s="10">
        <v>749</v>
      </c>
      <c r="U345" s="10">
        <v>743</v>
      </c>
      <c r="V345" s="10">
        <v>734</v>
      </c>
      <c r="W345" s="10">
        <v>723</v>
      </c>
      <c r="X345" s="10">
        <v>795</v>
      </c>
      <c r="Y345" s="10">
        <v>759</v>
      </c>
      <c r="AB345" s="13">
        <f t="shared" si="40"/>
        <v>1</v>
      </c>
      <c r="AC345" s="5">
        <f t="shared" si="41"/>
        <v>0</v>
      </c>
      <c r="AD345" s="5">
        <f t="shared" si="42"/>
        <v>14082</v>
      </c>
      <c r="AE345" s="5">
        <f t="shared" si="43"/>
        <v>14082</v>
      </c>
      <c r="AF345" s="12"/>
      <c r="AG345" s="12">
        <f t="shared" si="44"/>
        <v>12</v>
      </c>
      <c r="AH345" s="12">
        <f t="shared" si="45"/>
        <v>2021</v>
      </c>
      <c r="AI345" s="12"/>
      <c r="AJ345" s="5">
        <f t="shared" si="46"/>
        <v>975</v>
      </c>
      <c r="AK345" s="12">
        <f t="shared" si="47"/>
        <v>4</v>
      </c>
    </row>
    <row r="346" spans="1:37" ht="15.75" x14ac:dyDescent="0.25">
      <c r="A346" s="33">
        <v>44533</v>
      </c>
      <c r="B346" s="10">
        <v>799</v>
      </c>
      <c r="C346" s="10">
        <v>815</v>
      </c>
      <c r="D346" s="10">
        <v>815</v>
      </c>
      <c r="E346" s="10">
        <v>835</v>
      </c>
      <c r="F346" s="10">
        <v>835</v>
      </c>
      <c r="G346" s="10">
        <v>853</v>
      </c>
      <c r="H346" s="10">
        <v>825</v>
      </c>
      <c r="I346" s="10">
        <v>510</v>
      </c>
      <c r="J346" s="39">
        <v>0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0</v>
      </c>
      <c r="Q346" s="10">
        <v>835</v>
      </c>
      <c r="R346" s="10">
        <v>824</v>
      </c>
      <c r="S346" s="10">
        <v>825</v>
      </c>
      <c r="T346" s="10">
        <v>793</v>
      </c>
      <c r="U346" s="10">
        <v>802</v>
      </c>
      <c r="V346" s="10">
        <v>811</v>
      </c>
      <c r="W346" s="10">
        <v>830</v>
      </c>
      <c r="X346" s="10">
        <v>944</v>
      </c>
      <c r="Y346" s="10">
        <v>927</v>
      </c>
      <c r="AB346" s="13">
        <f t="shared" si="40"/>
        <v>7</v>
      </c>
      <c r="AC346" s="5">
        <f t="shared" si="41"/>
        <v>0</v>
      </c>
      <c r="AD346" s="5">
        <f t="shared" si="42"/>
        <v>13878</v>
      </c>
      <c r="AE346" s="5">
        <f t="shared" si="43"/>
        <v>13878</v>
      </c>
      <c r="AF346" s="12"/>
      <c r="AG346" s="12">
        <f t="shared" si="44"/>
        <v>12</v>
      </c>
      <c r="AH346" s="12">
        <f t="shared" si="45"/>
        <v>2021</v>
      </c>
      <c r="AI346" s="12"/>
      <c r="AJ346" s="5">
        <f t="shared" si="46"/>
        <v>944</v>
      </c>
      <c r="AK346" s="12">
        <f t="shared" si="47"/>
        <v>23</v>
      </c>
    </row>
    <row r="347" spans="1:37" ht="15.75" x14ac:dyDescent="0.25">
      <c r="A347" s="33">
        <v>44534</v>
      </c>
      <c r="B347" s="10">
        <v>979</v>
      </c>
      <c r="C347" s="10">
        <v>1000</v>
      </c>
      <c r="D347" s="10">
        <v>1009</v>
      </c>
      <c r="E347" s="10">
        <v>1015</v>
      </c>
      <c r="F347" s="10">
        <v>1005</v>
      </c>
      <c r="G347" s="10">
        <v>961</v>
      </c>
      <c r="H347" s="10">
        <v>895</v>
      </c>
      <c r="I347" s="10">
        <v>532</v>
      </c>
      <c r="J347" s="39">
        <v>0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0</v>
      </c>
      <c r="Q347" s="10">
        <v>866</v>
      </c>
      <c r="R347" s="10">
        <v>861</v>
      </c>
      <c r="S347" s="10">
        <v>859</v>
      </c>
      <c r="T347" s="10">
        <v>832</v>
      </c>
      <c r="U347" s="10">
        <v>828</v>
      </c>
      <c r="V347" s="10">
        <v>821</v>
      </c>
      <c r="W347" s="10">
        <v>831</v>
      </c>
      <c r="X347" s="10">
        <v>930</v>
      </c>
      <c r="Y347" s="10">
        <v>919</v>
      </c>
      <c r="AB347" s="13">
        <f t="shared" ref="AB347:AB410" si="48">WEEKDAY(B347,2)</f>
        <v>5</v>
      </c>
      <c r="AC347" s="5">
        <f t="shared" si="41"/>
        <v>7360</v>
      </c>
      <c r="AD347" s="5">
        <f t="shared" si="42"/>
        <v>7783</v>
      </c>
      <c r="AE347" s="5">
        <f t="shared" si="43"/>
        <v>15143</v>
      </c>
      <c r="AF347" s="12"/>
      <c r="AG347" s="12">
        <f t="shared" si="44"/>
        <v>12</v>
      </c>
      <c r="AH347" s="12">
        <f t="shared" si="45"/>
        <v>2021</v>
      </c>
      <c r="AI347" s="12"/>
      <c r="AJ347" s="5">
        <f t="shared" si="46"/>
        <v>1015</v>
      </c>
      <c r="AK347" s="12">
        <f t="shared" si="47"/>
        <v>4</v>
      </c>
    </row>
    <row r="348" spans="1:37" ht="15.75" x14ac:dyDescent="0.25">
      <c r="A348" s="33">
        <v>44535</v>
      </c>
      <c r="B348" s="10">
        <v>977</v>
      </c>
      <c r="C348" s="10">
        <v>998</v>
      </c>
      <c r="D348" s="10">
        <v>1010</v>
      </c>
      <c r="E348" s="10">
        <v>1009</v>
      </c>
      <c r="F348" s="10">
        <v>992</v>
      </c>
      <c r="G348" s="10">
        <v>948</v>
      </c>
      <c r="H348" s="10">
        <v>858</v>
      </c>
      <c r="I348" s="10">
        <v>506</v>
      </c>
      <c r="J348" s="39">
        <v>0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10">
        <v>842</v>
      </c>
      <c r="R348" s="10">
        <v>846</v>
      </c>
      <c r="S348" s="10">
        <v>850</v>
      </c>
      <c r="T348" s="10">
        <v>828</v>
      </c>
      <c r="U348" s="10">
        <v>827</v>
      </c>
      <c r="V348" s="10">
        <v>823</v>
      </c>
      <c r="W348" s="10">
        <v>819</v>
      </c>
      <c r="X348" s="10">
        <v>897</v>
      </c>
      <c r="Y348" s="10">
        <v>872</v>
      </c>
      <c r="AB348" s="13">
        <f t="shared" si="48"/>
        <v>3</v>
      </c>
      <c r="AC348" s="5">
        <f t="shared" si="41"/>
        <v>7238</v>
      </c>
      <c r="AD348" s="5">
        <f t="shared" si="42"/>
        <v>7664</v>
      </c>
      <c r="AE348" s="5">
        <f t="shared" si="43"/>
        <v>14902</v>
      </c>
      <c r="AF348" s="12"/>
      <c r="AG348" s="12">
        <f t="shared" si="44"/>
        <v>12</v>
      </c>
      <c r="AH348" s="12">
        <f t="shared" si="45"/>
        <v>2021</v>
      </c>
      <c r="AI348" s="12"/>
      <c r="AJ348" s="5">
        <f t="shared" si="46"/>
        <v>1010</v>
      </c>
      <c r="AK348" s="12">
        <f t="shared" si="47"/>
        <v>3</v>
      </c>
    </row>
    <row r="349" spans="1:37" ht="15.75" x14ac:dyDescent="0.25">
      <c r="A349" s="33">
        <v>44536</v>
      </c>
      <c r="B349" s="10">
        <v>900</v>
      </c>
      <c r="C349" s="10">
        <v>916</v>
      </c>
      <c r="D349" s="10">
        <v>908</v>
      </c>
      <c r="E349" s="10">
        <v>913</v>
      </c>
      <c r="F349" s="10">
        <v>899</v>
      </c>
      <c r="G349" s="10">
        <v>901</v>
      </c>
      <c r="H349" s="10">
        <v>856</v>
      </c>
      <c r="I349" s="10">
        <v>526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10">
        <v>794</v>
      </c>
      <c r="R349" s="10">
        <v>754</v>
      </c>
      <c r="S349" s="10">
        <v>752</v>
      </c>
      <c r="T349" s="10">
        <v>714</v>
      </c>
      <c r="U349" s="10">
        <v>705</v>
      </c>
      <c r="V349" s="10">
        <v>691</v>
      </c>
      <c r="W349" s="10">
        <v>671</v>
      </c>
      <c r="X349" s="10">
        <v>735</v>
      </c>
      <c r="Y349" s="10">
        <v>697</v>
      </c>
      <c r="AB349" s="13">
        <f t="shared" si="48"/>
        <v>3</v>
      </c>
      <c r="AC349" s="5">
        <f t="shared" si="41"/>
        <v>6342</v>
      </c>
      <c r="AD349" s="5">
        <f t="shared" si="42"/>
        <v>6990</v>
      </c>
      <c r="AE349" s="5">
        <f t="shared" si="43"/>
        <v>13332</v>
      </c>
      <c r="AF349" s="12"/>
      <c r="AG349" s="12">
        <f t="shared" si="44"/>
        <v>12</v>
      </c>
      <c r="AH349" s="12">
        <f t="shared" si="45"/>
        <v>2021</v>
      </c>
      <c r="AI349" s="12"/>
      <c r="AJ349" s="5">
        <f t="shared" si="46"/>
        <v>916</v>
      </c>
      <c r="AK349" s="12">
        <f t="shared" si="47"/>
        <v>2</v>
      </c>
    </row>
    <row r="350" spans="1:37" ht="15.75" x14ac:dyDescent="0.25">
      <c r="A350" s="33">
        <v>44537</v>
      </c>
      <c r="B350" s="10">
        <v>730</v>
      </c>
      <c r="C350" s="10">
        <v>741</v>
      </c>
      <c r="D350" s="10">
        <v>769</v>
      </c>
      <c r="E350" s="10">
        <v>785</v>
      </c>
      <c r="F350" s="10">
        <v>788</v>
      </c>
      <c r="G350" s="10">
        <v>803</v>
      </c>
      <c r="H350" s="10">
        <v>785</v>
      </c>
      <c r="I350" s="10">
        <v>482</v>
      </c>
      <c r="J350" s="39">
        <v>0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  <c r="Q350" s="10">
        <v>780</v>
      </c>
      <c r="R350" s="10">
        <v>775</v>
      </c>
      <c r="S350" s="10">
        <v>789</v>
      </c>
      <c r="T350" s="10">
        <v>759</v>
      </c>
      <c r="U350" s="10">
        <v>755</v>
      </c>
      <c r="V350" s="10">
        <v>760</v>
      </c>
      <c r="W350" s="10">
        <v>754</v>
      </c>
      <c r="X350" s="10">
        <v>838</v>
      </c>
      <c r="Y350" s="10">
        <v>822</v>
      </c>
      <c r="AB350" s="13">
        <f t="shared" si="48"/>
        <v>1</v>
      </c>
      <c r="AC350" s="5">
        <f t="shared" si="41"/>
        <v>0</v>
      </c>
      <c r="AD350" s="5">
        <f t="shared" si="42"/>
        <v>12915</v>
      </c>
      <c r="AE350" s="5">
        <f t="shared" si="43"/>
        <v>12915</v>
      </c>
      <c r="AF350" s="12"/>
      <c r="AG350" s="12">
        <f t="shared" si="44"/>
        <v>12</v>
      </c>
      <c r="AH350" s="12">
        <f t="shared" si="45"/>
        <v>2021</v>
      </c>
      <c r="AI350" s="12"/>
      <c r="AJ350" s="5">
        <f t="shared" si="46"/>
        <v>838</v>
      </c>
      <c r="AK350" s="12">
        <f t="shared" si="47"/>
        <v>23</v>
      </c>
    </row>
    <row r="351" spans="1:37" ht="15.75" x14ac:dyDescent="0.25">
      <c r="A351" s="33">
        <v>44538</v>
      </c>
      <c r="B351" s="10">
        <v>1393</v>
      </c>
      <c r="C351" s="10">
        <v>1495</v>
      </c>
      <c r="D351" s="10">
        <v>1306</v>
      </c>
      <c r="E351" s="10">
        <v>965</v>
      </c>
      <c r="F351" s="10">
        <v>793</v>
      </c>
      <c r="G351" s="10">
        <v>607</v>
      </c>
      <c r="H351" s="10">
        <v>419</v>
      </c>
      <c r="I351" s="10">
        <v>228</v>
      </c>
      <c r="J351" s="39">
        <v>0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0</v>
      </c>
      <c r="Q351" s="10">
        <v>424</v>
      </c>
      <c r="R351" s="10">
        <v>407</v>
      </c>
      <c r="S351" s="10">
        <v>440</v>
      </c>
      <c r="T351" s="10">
        <v>466</v>
      </c>
      <c r="U351" s="10">
        <v>581</v>
      </c>
      <c r="V351" s="10">
        <v>739</v>
      </c>
      <c r="W351" s="10">
        <v>836</v>
      </c>
      <c r="X351" s="10">
        <v>878</v>
      </c>
      <c r="Y351" s="10">
        <v>998</v>
      </c>
      <c r="AB351" s="13">
        <f t="shared" si="48"/>
        <v>6</v>
      </c>
      <c r="AC351" s="5">
        <f t="shared" si="41"/>
        <v>4999</v>
      </c>
      <c r="AD351" s="5">
        <f t="shared" si="42"/>
        <v>7976</v>
      </c>
      <c r="AE351" s="5">
        <f t="shared" si="43"/>
        <v>12975</v>
      </c>
      <c r="AF351" s="12"/>
      <c r="AG351" s="12">
        <f t="shared" si="44"/>
        <v>12</v>
      </c>
      <c r="AH351" s="12">
        <f t="shared" si="45"/>
        <v>2021</v>
      </c>
      <c r="AI351" s="12"/>
      <c r="AJ351" s="5">
        <f t="shared" si="46"/>
        <v>1495</v>
      </c>
      <c r="AK351" s="12">
        <f t="shared" si="47"/>
        <v>2</v>
      </c>
    </row>
    <row r="352" spans="1:37" ht="15.75" x14ac:dyDescent="0.25">
      <c r="A352" s="33">
        <v>44539</v>
      </c>
      <c r="B352" s="10">
        <v>964</v>
      </c>
      <c r="C352" s="10">
        <v>982</v>
      </c>
      <c r="D352" s="10">
        <v>984</v>
      </c>
      <c r="E352" s="10">
        <v>999</v>
      </c>
      <c r="F352" s="10">
        <v>987</v>
      </c>
      <c r="G352" s="10">
        <v>978</v>
      </c>
      <c r="H352" s="10">
        <v>921</v>
      </c>
      <c r="I352" s="10">
        <v>560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10">
        <v>846</v>
      </c>
      <c r="R352" s="10">
        <v>835</v>
      </c>
      <c r="S352" s="10">
        <v>849</v>
      </c>
      <c r="T352" s="10">
        <v>820</v>
      </c>
      <c r="U352" s="10">
        <v>826</v>
      </c>
      <c r="V352" s="10">
        <v>834</v>
      </c>
      <c r="W352" s="10">
        <v>836</v>
      </c>
      <c r="X352" s="10">
        <v>943</v>
      </c>
      <c r="Y352" s="10">
        <v>934</v>
      </c>
      <c r="AB352" s="13">
        <f t="shared" si="48"/>
        <v>4</v>
      </c>
      <c r="AC352" s="5">
        <f t="shared" si="41"/>
        <v>7349</v>
      </c>
      <c r="AD352" s="5">
        <f t="shared" si="42"/>
        <v>7749</v>
      </c>
      <c r="AE352" s="5">
        <f t="shared" si="43"/>
        <v>15098</v>
      </c>
      <c r="AF352" s="12"/>
      <c r="AG352" s="12">
        <f t="shared" si="44"/>
        <v>12</v>
      </c>
      <c r="AH352" s="12">
        <f t="shared" si="45"/>
        <v>2021</v>
      </c>
      <c r="AI352" s="12"/>
      <c r="AJ352" s="5">
        <f t="shared" si="46"/>
        <v>999</v>
      </c>
      <c r="AK352" s="12">
        <f t="shared" si="47"/>
        <v>4</v>
      </c>
    </row>
    <row r="353" spans="1:37" ht="15.75" x14ac:dyDescent="0.25">
      <c r="A353" s="33">
        <v>44540</v>
      </c>
      <c r="B353" s="10">
        <v>984</v>
      </c>
      <c r="C353" s="10">
        <v>1016</v>
      </c>
      <c r="D353" s="10">
        <v>1019</v>
      </c>
      <c r="E353" s="10">
        <v>1045</v>
      </c>
      <c r="F353" s="10">
        <v>1025</v>
      </c>
      <c r="G353" s="10">
        <v>1012</v>
      </c>
      <c r="H353" s="10">
        <v>947</v>
      </c>
      <c r="I353" s="10">
        <v>574</v>
      </c>
      <c r="J353" s="39">
        <v>0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0</v>
      </c>
      <c r="Q353" s="10">
        <v>892</v>
      </c>
      <c r="R353" s="10">
        <v>846</v>
      </c>
      <c r="S353" s="10">
        <v>830</v>
      </c>
      <c r="T353" s="10">
        <v>788</v>
      </c>
      <c r="U353" s="10">
        <v>787</v>
      </c>
      <c r="V353" s="10">
        <v>786</v>
      </c>
      <c r="W353" s="10">
        <v>798</v>
      </c>
      <c r="X353" s="10">
        <v>902</v>
      </c>
      <c r="Y353" s="10">
        <v>881</v>
      </c>
      <c r="AB353" s="13">
        <f t="shared" si="48"/>
        <v>3</v>
      </c>
      <c r="AC353" s="5">
        <f t="shared" si="41"/>
        <v>7203</v>
      </c>
      <c r="AD353" s="5">
        <f t="shared" si="42"/>
        <v>7929</v>
      </c>
      <c r="AE353" s="5">
        <f t="shared" si="43"/>
        <v>15132</v>
      </c>
      <c r="AF353" s="12"/>
      <c r="AG353" s="12">
        <f t="shared" si="44"/>
        <v>12</v>
      </c>
      <c r="AH353" s="12">
        <f t="shared" si="45"/>
        <v>2021</v>
      </c>
      <c r="AI353" s="12"/>
      <c r="AJ353" s="5">
        <f t="shared" si="46"/>
        <v>1045</v>
      </c>
      <c r="AK353" s="12">
        <f t="shared" si="47"/>
        <v>4</v>
      </c>
    </row>
    <row r="354" spans="1:37" ht="15.75" x14ac:dyDescent="0.25">
      <c r="A354" s="33">
        <v>44541</v>
      </c>
      <c r="B354" s="10">
        <v>912</v>
      </c>
      <c r="C354" s="10">
        <v>921</v>
      </c>
      <c r="D354" s="10">
        <v>921</v>
      </c>
      <c r="E354" s="10">
        <v>932</v>
      </c>
      <c r="F354" s="10">
        <v>901</v>
      </c>
      <c r="G354" s="10">
        <v>860</v>
      </c>
      <c r="H354" s="10">
        <v>788</v>
      </c>
      <c r="I354" s="10">
        <v>470</v>
      </c>
      <c r="J354" s="39">
        <v>0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0</v>
      </c>
      <c r="Q354" s="10">
        <v>798</v>
      </c>
      <c r="R354" s="10">
        <v>749</v>
      </c>
      <c r="S354" s="10">
        <v>724</v>
      </c>
      <c r="T354" s="10">
        <v>688</v>
      </c>
      <c r="U354" s="10">
        <v>677</v>
      </c>
      <c r="V354" s="10">
        <v>672</v>
      </c>
      <c r="W354" s="10">
        <v>674</v>
      </c>
      <c r="X354" s="10">
        <v>750</v>
      </c>
      <c r="Y354" s="10">
        <v>724</v>
      </c>
      <c r="AB354" s="13">
        <f t="shared" si="48"/>
        <v>1</v>
      </c>
      <c r="AC354" s="5">
        <f t="shared" si="41"/>
        <v>0</v>
      </c>
      <c r="AD354" s="5">
        <f t="shared" si="42"/>
        <v>13161</v>
      </c>
      <c r="AE354" s="5">
        <f t="shared" si="43"/>
        <v>13161</v>
      </c>
      <c r="AF354" s="12"/>
      <c r="AG354" s="12">
        <f t="shared" si="44"/>
        <v>12</v>
      </c>
      <c r="AH354" s="12">
        <f t="shared" si="45"/>
        <v>2021</v>
      </c>
      <c r="AI354" s="12"/>
      <c r="AJ354" s="5">
        <f t="shared" si="46"/>
        <v>932</v>
      </c>
      <c r="AK354" s="12">
        <f t="shared" si="47"/>
        <v>4</v>
      </c>
    </row>
    <row r="355" spans="1:37" ht="15.75" x14ac:dyDescent="0.25">
      <c r="A355" s="33">
        <v>44542</v>
      </c>
      <c r="B355" s="10">
        <v>748</v>
      </c>
      <c r="C355" s="10">
        <v>752</v>
      </c>
      <c r="D355" s="10">
        <v>748</v>
      </c>
      <c r="E355" s="10">
        <v>757</v>
      </c>
      <c r="F355" s="10">
        <v>739</v>
      </c>
      <c r="G355" s="10">
        <v>720</v>
      </c>
      <c r="H355" s="10">
        <v>674</v>
      </c>
      <c r="I355" s="10">
        <v>407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  <c r="Q355" s="10">
        <v>735</v>
      </c>
      <c r="R355" s="10">
        <v>743</v>
      </c>
      <c r="S355" s="10">
        <v>744</v>
      </c>
      <c r="T355" s="10">
        <v>730</v>
      </c>
      <c r="U355" s="10">
        <v>727</v>
      </c>
      <c r="V355" s="10">
        <v>727</v>
      </c>
      <c r="W355" s="10">
        <v>723</v>
      </c>
      <c r="X355" s="10">
        <v>797</v>
      </c>
      <c r="Y355" s="10">
        <v>777</v>
      </c>
      <c r="AB355" s="13">
        <f t="shared" si="48"/>
        <v>5</v>
      </c>
      <c r="AC355" s="5">
        <f t="shared" si="41"/>
        <v>6333</v>
      </c>
      <c r="AD355" s="5">
        <f t="shared" si="42"/>
        <v>5915</v>
      </c>
      <c r="AE355" s="5">
        <f t="shared" si="43"/>
        <v>12248</v>
      </c>
      <c r="AF355" s="12"/>
      <c r="AG355" s="12">
        <f t="shared" si="44"/>
        <v>12</v>
      </c>
      <c r="AH355" s="12">
        <f t="shared" si="45"/>
        <v>2021</v>
      </c>
      <c r="AI355" s="12"/>
      <c r="AJ355" s="5">
        <f t="shared" si="46"/>
        <v>797</v>
      </c>
      <c r="AK355" s="12">
        <f t="shared" si="47"/>
        <v>23</v>
      </c>
    </row>
    <row r="356" spans="1:37" ht="15.75" x14ac:dyDescent="0.25">
      <c r="A356" s="33">
        <v>44543</v>
      </c>
      <c r="B356" s="10">
        <v>1194</v>
      </c>
      <c r="C356" s="10">
        <v>1215</v>
      </c>
      <c r="D356" s="10">
        <v>1213</v>
      </c>
      <c r="E356" s="10">
        <v>1250</v>
      </c>
      <c r="F356" s="10">
        <v>1232</v>
      </c>
      <c r="G356" s="10">
        <v>1137</v>
      </c>
      <c r="H356" s="10">
        <v>925</v>
      </c>
      <c r="I356" s="10">
        <v>522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10">
        <v>442</v>
      </c>
      <c r="R356" s="10">
        <v>505</v>
      </c>
      <c r="S356" s="10">
        <v>588</v>
      </c>
      <c r="T356" s="10">
        <v>632</v>
      </c>
      <c r="U356" s="10">
        <v>704</v>
      </c>
      <c r="V356" s="10">
        <v>810</v>
      </c>
      <c r="W356" s="10">
        <v>872</v>
      </c>
      <c r="X356" s="10">
        <v>1024</v>
      </c>
      <c r="Y356" s="10">
        <v>1091</v>
      </c>
      <c r="AB356" s="13">
        <f t="shared" si="48"/>
        <v>3</v>
      </c>
      <c r="AC356" s="5">
        <f t="shared" si="41"/>
        <v>6099</v>
      </c>
      <c r="AD356" s="5">
        <f t="shared" si="42"/>
        <v>9257</v>
      </c>
      <c r="AE356" s="5">
        <f t="shared" si="43"/>
        <v>15356</v>
      </c>
      <c r="AF356" s="12"/>
      <c r="AG356" s="12">
        <f t="shared" si="44"/>
        <v>12</v>
      </c>
      <c r="AH356" s="12">
        <f t="shared" si="45"/>
        <v>2021</v>
      </c>
      <c r="AI356" s="12"/>
      <c r="AJ356" s="5">
        <f t="shared" si="46"/>
        <v>1250</v>
      </c>
      <c r="AK356" s="12">
        <f t="shared" si="47"/>
        <v>4</v>
      </c>
    </row>
    <row r="357" spans="1:37" ht="15.75" x14ac:dyDescent="0.25">
      <c r="A357" s="33">
        <v>44544</v>
      </c>
      <c r="B357" s="10">
        <v>825</v>
      </c>
      <c r="C357" s="10">
        <v>833</v>
      </c>
      <c r="D357" s="10">
        <v>826</v>
      </c>
      <c r="E357" s="10">
        <v>836</v>
      </c>
      <c r="F357" s="10">
        <v>823</v>
      </c>
      <c r="G357" s="10">
        <v>821</v>
      </c>
      <c r="H357" s="10">
        <v>793</v>
      </c>
      <c r="I357" s="10">
        <v>484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0</v>
      </c>
      <c r="Q357" s="10">
        <v>770</v>
      </c>
      <c r="R357" s="10">
        <v>770</v>
      </c>
      <c r="S357" s="10">
        <v>786</v>
      </c>
      <c r="T357" s="10">
        <v>756</v>
      </c>
      <c r="U357" s="10">
        <v>763</v>
      </c>
      <c r="V357" s="10">
        <v>763</v>
      </c>
      <c r="W357" s="10">
        <v>764</v>
      </c>
      <c r="X357" s="10">
        <v>856</v>
      </c>
      <c r="Y357" s="10">
        <v>838</v>
      </c>
      <c r="AB357" s="13">
        <f t="shared" si="48"/>
        <v>5</v>
      </c>
      <c r="AC357" s="5">
        <f t="shared" si="41"/>
        <v>6712</v>
      </c>
      <c r="AD357" s="5">
        <f t="shared" si="42"/>
        <v>6595</v>
      </c>
      <c r="AE357" s="5">
        <f t="shared" si="43"/>
        <v>13307</v>
      </c>
      <c r="AF357" s="12"/>
      <c r="AG357" s="12">
        <f t="shared" si="44"/>
        <v>12</v>
      </c>
      <c r="AH357" s="12">
        <f t="shared" si="45"/>
        <v>2021</v>
      </c>
      <c r="AI357" s="12"/>
      <c r="AJ357" s="5">
        <f t="shared" si="46"/>
        <v>856</v>
      </c>
      <c r="AK357" s="12">
        <f t="shared" si="47"/>
        <v>23</v>
      </c>
    </row>
    <row r="358" spans="1:37" ht="15.75" x14ac:dyDescent="0.25">
      <c r="A358" s="33">
        <v>44545</v>
      </c>
      <c r="B358" s="10">
        <v>922</v>
      </c>
      <c r="C358" s="10">
        <v>840</v>
      </c>
      <c r="D358" s="10">
        <v>877</v>
      </c>
      <c r="E358" s="10">
        <v>1013</v>
      </c>
      <c r="F358" s="10">
        <v>1022</v>
      </c>
      <c r="G358" s="10">
        <v>801</v>
      </c>
      <c r="H358" s="10">
        <v>557</v>
      </c>
      <c r="I358" s="10">
        <v>291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10">
        <v>639</v>
      </c>
      <c r="R358" s="10">
        <v>609</v>
      </c>
      <c r="S358" s="10">
        <v>638</v>
      </c>
      <c r="T358" s="10">
        <v>667</v>
      </c>
      <c r="U358" s="10">
        <v>695</v>
      </c>
      <c r="V358" s="10">
        <v>766</v>
      </c>
      <c r="W358" s="10">
        <v>890</v>
      </c>
      <c r="X358" s="10">
        <v>1223</v>
      </c>
      <c r="Y358" s="10">
        <v>823</v>
      </c>
      <c r="AB358" s="13">
        <f t="shared" si="48"/>
        <v>4</v>
      </c>
      <c r="AC358" s="5">
        <f t="shared" si="41"/>
        <v>6418</v>
      </c>
      <c r="AD358" s="5">
        <f t="shared" si="42"/>
        <v>6855</v>
      </c>
      <c r="AE358" s="5">
        <f t="shared" si="43"/>
        <v>13273</v>
      </c>
      <c r="AF358" s="12"/>
      <c r="AG358" s="12">
        <f t="shared" si="44"/>
        <v>12</v>
      </c>
      <c r="AH358" s="12">
        <f t="shared" si="45"/>
        <v>2021</v>
      </c>
      <c r="AI358" s="12"/>
      <c r="AJ358" s="5">
        <f t="shared" si="46"/>
        <v>1223</v>
      </c>
      <c r="AK358" s="12">
        <f t="shared" si="47"/>
        <v>23</v>
      </c>
    </row>
    <row r="359" spans="1:37" ht="15.75" x14ac:dyDescent="0.25">
      <c r="A359" s="33">
        <v>44546</v>
      </c>
      <c r="B359" s="10">
        <v>866</v>
      </c>
      <c r="C359" s="10">
        <v>874</v>
      </c>
      <c r="D359" s="10">
        <v>870</v>
      </c>
      <c r="E359" s="10">
        <v>886</v>
      </c>
      <c r="F359" s="10">
        <v>870</v>
      </c>
      <c r="G359" s="10">
        <v>849</v>
      </c>
      <c r="H359" s="10">
        <v>804</v>
      </c>
      <c r="I359" s="10">
        <v>494</v>
      </c>
      <c r="J359" s="39">
        <v>0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0</v>
      </c>
      <c r="Q359" s="10">
        <v>781</v>
      </c>
      <c r="R359" s="10">
        <v>754</v>
      </c>
      <c r="S359" s="10">
        <v>745</v>
      </c>
      <c r="T359" s="10">
        <v>716</v>
      </c>
      <c r="U359" s="10">
        <v>711</v>
      </c>
      <c r="V359" s="10">
        <v>706</v>
      </c>
      <c r="W359" s="10">
        <v>690</v>
      </c>
      <c r="X359" s="10">
        <v>780</v>
      </c>
      <c r="Y359" s="10">
        <v>744</v>
      </c>
      <c r="AB359" s="13">
        <f t="shared" si="48"/>
        <v>4</v>
      </c>
      <c r="AC359" s="5">
        <f t="shared" si="41"/>
        <v>6377</v>
      </c>
      <c r="AD359" s="5">
        <f t="shared" si="42"/>
        <v>6763</v>
      </c>
      <c r="AE359" s="5">
        <f t="shared" si="43"/>
        <v>13140</v>
      </c>
      <c r="AF359" s="12"/>
      <c r="AG359" s="12">
        <f t="shared" si="44"/>
        <v>12</v>
      </c>
      <c r="AH359" s="12">
        <f t="shared" si="45"/>
        <v>2021</v>
      </c>
      <c r="AI359" s="12"/>
      <c r="AJ359" s="5">
        <f t="shared" si="46"/>
        <v>886</v>
      </c>
      <c r="AK359" s="12">
        <f t="shared" si="47"/>
        <v>4</v>
      </c>
    </row>
    <row r="360" spans="1:37" ht="15.75" x14ac:dyDescent="0.25">
      <c r="A360" s="33">
        <v>44547</v>
      </c>
      <c r="B360" s="10">
        <v>775</v>
      </c>
      <c r="C360" s="10">
        <v>778</v>
      </c>
      <c r="D360" s="10">
        <v>777</v>
      </c>
      <c r="E360" s="10">
        <v>783</v>
      </c>
      <c r="F360" s="10">
        <v>769</v>
      </c>
      <c r="G360" s="10">
        <v>782</v>
      </c>
      <c r="H360" s="10">
        <v>747</v>
      </c>
      <c r="I360" s="10">
        <v>455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10">
        <v>704</v>
      </c>
      <c r="R360" s="10">
        <v>699</v>
      </c>
      <c r="S360" s="10">
        <v>693</v>
      </c>
      <c r="T360" s="10">
        <v>666</v>
      </c>
      <c r="U360" s="10">
        <v>663</v>
      </c>
      <c r="V360" s="10">
        <v>667</v>
      </c>
      <c r="W360" s="10">
        <v>678</v>
      </c>
      <c r="X360" s="10">
        <v>775</v>
      </c>
      <c r="Y360" s="10">
        <v>752</v>
      </c>
      <c r="AB360" s="13">
        <f t="shared" si="48"/>
        <v>4</v>
      </c>
      <c r="AC360" s="5">
        <f t="shared" si="41"/>
        <v>6000</v>
      </c>
      <c r="AD360" s="5">
        <f t="shared" si="42"/>
        <v>6163</v>
      </c>
      <c r="AE360" s="5">
        <f t="shared" si="43"/>
        <v>12163</v>
      </c>
      <c r="AF360" s="12"/>
      <c r="AG360" s="12">
        <f t="shared" si="44"/>
        <v>12</v>
      </c>
      <c r="AH360" s="12">
        <f t="shared" si="45"/>
        <v>2021</v>
      </c>
      <c r="AI360" s="12"/>
      <c r="AJ360" s="5">
        <f t="shared" si="46"/>
        <v>783</v>
      </c>
      <c r="AK360" s="12">
        <f t="shared" si="47"/>
        <v>4</v>
      </c>
    </row>
    <row r="361" spans="1:37" ht="15.75" x14ac:dyDescent="0.25">
      <c r="A361" s="33">
        <v>44548</v>
      </c>
      <c r="B361" s="10">
        <v>779</v>
      </c>
      <c r="C361" s="10">
        <v>806</v>
      </c>
      <c r="D361" s="10">
        <v>815</v>
      </c>
      <c r="E361" s="10">
        <v>836</v>
      </c>
      <c r="F361" s="10">
        <v>824</v>
      </c>
      <c r="G361" s="10">
        <v>788</v>
      </c>
      <c r="H361" s="10">
        <v>736</v>
      </c>
      <c r="I361" s="10">
        <v>442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10">
        <v>780</v>
      </c>
      <c r="R361" s="10">
        <v>758</v>
      </c>
      <c r="S361" s="10">
        <v>748</v>
      </c>
      <c r="T361" s="10">
        <v>726</v>
      </c>
      <c r="U361" s="10">
        <v>725</v>
      </c>
      <c r="V361" s="10">
        <v>736</v>
      </c>
      <c r="W361" s="10">
        <v>754</v>
      </c>
      <c r="X361" s="10">
        <v>852</v>
      </c>
      <c r="Y361" s="10">
        <v>836</v>
      </c>
      <c r="AB361" s="13">
        <f t="shared" si="48"/>
        <v>1</v>
      </c>
      <c r="AC361" s="5">
        <f t="shared" si="41"/>
        <v>0</v>
      </c>
      <c r="AD361" s="5">
        <f t="shared" si="42"/>
        <v>12941</v>
      </c>
      <c r="AE361" s="5">
        <f t="shared" si="43"/>
        <v>12941</v>
      </c>
      <c r="AF361" s="12"/>
      <c r="AG361" s="12">
        <f t="shared" si="44"/>
        <v>12</v>
      </c>
      <c r="AH361" s="12">
        <f t="shared" si="45"/>
        <v>2021</v>
      </c>
      <c r="AI361" s="12"/>
      <c r="AJ361" s="5">
        <f t="shared" si="46"/>
        <v>852</v>
      </c>
      <c r="AK361" s="12">
        <f t="shared" si="47"/>
        <v>23</v>
      </c>
    </row>
    <row r="362" spans="1:37" ht="15.75" x14ac:dyDescent="0.25">
      <c r="A362" s="33">
        <v>44549</v>
      </c>
      <c r="B362" s="10">
        <v>883</v>
      </c>
      <c r="C362" s="10">
        <v>898</v>
      </c>
      <c r="D362" s="10">
        <v>899</v>
      </c>
      <c r="E362" s="10">
        <v>903</v>
      </c>
      <c r="F362" s="10">
        <v>886</v>
      </c>
      <c r="G362" s="10">
        <v>838</v>
      </c>
      <c r="H362" s="10">
        <v>764</v>
      </c>
      <c r="I362" s="10">
        <v>453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10">
        <v>825</v>
      </c>
      <c r="R362" s="10">
        <v>813</v>
      </c>
      <c r="S362" s="10">
        <v>801</v>
      </c>
      <c r="T362" s="10">
        <v>775</v>
      </c>
      <c r="U362" s="10">
        <v>777</v>
      </c>
      <c r="V362" s="10">
        <v>777</v>
      </c>
      <c r="W362" s="10">
        <v>786</v>
      </c>
      <c r="X362" s="10">
        <v>870</v>
      </c>
      <c r="Y362" s="10">
        <v>851</v>
      </c>
      <c r="AB362" s="13">
        <f t="shared" si="48"/>
        <v>7</v>
      </c>
      <c r="AC362" s="5">
        <f t="shared" si="41"/>
        <v>0</v>
      </c>
      <c r="AD362" s="5">
        <f t="shared" si="42"/>
        <v>13799</v>
      </c>
      <c r="AE362" s="5">
        <f t="shared" si="43"/>
        <v>13799</v>
      </c>
      <c r="AF362" s="12"/>
      <c r="AG362" s="12">
        <f t="shared" si="44"/>
        <v>12</v>
      </c>
      <c r="AH362" s="12">
        <f t="shared" si="45"/>
        <v>2021</v>
      </c>
      <c r="AI362" s="12"/>
      <c r="AJ362" s="5">
        <f t="shared" si="46"/>
        <v>903</v>
      </c>
      <c r="AK362" s="12">
        <f t="shared" si="47"/>
        <v>4</v>
      </c>
    </row>
    <row r="363" spans="1:37" ht="15.75" x14ac:dyDescent="0.25">
      <c r="A363" s="33">
        <v>44550</v>
      </c>
      <c r="B363" s="10">
        <v>896</v>
      </c>
      <c r="C363" s="10">
        <v>929</v>
      </c>
      <c r="D363" s="10">
        <v>936</v>
      </c>
      <c r="E363" s="10">
        <v>955</v>
      </c>
      <c r="F363" s="10">
        <v>944</v>
      </c>
      <c r="G363" s="10">
        <v>956</v>
      </c>
      <c r="H363" s="10">
        <v>899</v>
      </c>
      <c r="I363" s="10">
        <v>551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10">
        <v>816</v>
      </c>
      <c r="R363" s="10">
        <v>802</v>
      </c>
      <c r="S363" s="10">
        <v>821</v>
      </c>
      <c r="T363" s="10">
        <v>793</v>
      </c>
      <c r="U363" s="10">
        <v>790</v>
      </c>
      <c r="V363" s="10">
        <v>787</v>
      </c>
      <c r="W363" s="10">
        <v>777</v>
      </c>
      <c r="X363" s="10">
        <v>870</v>
      </c>
      <c r="Y363" s="10">
        <v>850</v>
      </c>
      <c r="AB363" s="13">
        <f t="shared" si="48"/>
        <v>6</v>
      </c>
      <c r="AC363" s="5">
        <f t="shared" si="41"/>
        <v>7007</v>
      </c>
      <c r="AD363" s="5">
        <f t="shared" si="42"/>
        <v>7365</v>
      </c>
      <c r="AE363" s="5">
        <f t="shared" si="43"/>
        <v>14372</v>
      </c>
      <c r="AF363" s="12"/>
      <c r="AG363" s="12">
        <f t="shared" si="44"/>
        <v>12</v>
      </c>
      <c r="AH363" s="12">
        <f t="shared" si="45"/>
        <v>2021</v>
      </c>
      <c r="AI363" s="12"/>
      <c r="AJ363" s="5">
        <f t="shared" si="46"/>
        <v>956</v>
      </c>
      <c r="AK363" s="12">
        <f t="shared" si="47"/>
        <v>6</v>
      </c>
    </row>
    <row r="364" spans="1:37" ht="15.75" x14ac:dyDescent="0.25">
      <c r="A364" s="33">
        <v>44551</v>
      </c>
      <c r="B364" s="10">
        <v>879</v>
      </c>
      <c r="C364" s="10">
        <v>891</v>
      </c>
      <c r="D364" s="10">
        <v>881</v>
      </c>
      <c r="E364" s="10">
        <v>891</v>
      </c>
      <c r="F364" s="10">
        <v>867</v>
      </c>
      <c r="G364" s="10">
        <v>864</v>
      </c>
      <c r="H364" s="10">
        <v>816</v>
      </c>
      <c r="I364" s="10">
        <v>499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10">
        <v>727</v>
      </c>
      <c r="R364" s="10">
        <v>731</v>
      </c>
      <c r="S364" s="10">
        <v>741</v>
      </c>
      <c r="T364" s="10">
        <v>712</v>
      </c>
      <c r="U364" s="10">
        <v>737</v>
      </c>
      <c r="V364" s="10">
        <v>752</v>
      </c>
      <c r="W364" s="10">
        <v>754</v>
      </c>
      <c r="X364" s="10">
        <v>840</v>
      </c>
      <c r="Y364" s="10">
        <v>817</v>
      </c>
      <c r="AB364" s="13">
        <f t="shared" si="48"/>
        <v>3</v>
      </c>
      <c r="AC364" s="5">
        <f t="shared" si="41"/>
        <v>6493</v>
      </c>
      <c r="AD364" s="5">
        <f t="shared" si="42"/>
        <v>6906</v>
      </c>
      <c r="AE364" s="5">
        <f t="shared" si="43"/>
        <v>13399</v>
      </c>
      <c r="AF364" s="12"/>
      <c r="AG364" s="12">
        <f t="shared" si="44"/>
        <v>12</v>
      </c>
      <c r="AH364" s="12">
        <f t="shared" si="45"/>
        <v>2021</v>
      </c>
      <c r="AI364" s="12"/>
      <c r="AJ364" s="5">
        <f t="shared" si="46"/>
        <v>891</v>
      </c>
      <c r="AK364" s="12">
        <f t="shared" si="47"/>
        <v>2</v>
      </c>
    </row>
    <row r="365" spans="1:37" ht="15.75" x14ac:dyDescent="0.25">
      <c r="A365" s="33">
        <v>44552</v>
      </c>
      <c r="B365" s="10">
        <v>853</v>
      </c>
      <c r="C365" s="10">
        <v>891</v>
      </c>
      <c r="D365" s="10">
        <v>887</v>
      </c>
      <c r="E365" s="10">
        <v>900</v>
      </c>
      <c r="F365" s="10">
        <v>873</v>
      </c>
      <c r="G365" s="10">
        <v>862</v>
      </c>
      <c r="H365" s="10">
        <v>791</v>
      </c>
      <c r="I365" s="10">
        <v>490</v>
      </c>
      <c r="J365" s="39">
        <v>0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0</v>
      </c>
      <c r="Q365" s="10">
        <v>809</v>
      </c>
      <c r="R365" s="10">
        <v>761</v>
      </c>
      <c r="S365" s="10">
        <v>748</v>
      </c>
      <c r="T365" s="10">
        <v>715</v>
      </c>
      <c r="U365" s="10">
        <v>714</v>
      </c>
      <c r="V365" s="10">
        <v>712</v>
      </c>
      <c r="W365" s="10">
        <v>707</v>
      </c>
      <c r="X365" s="10">
        <v>805</v>
      </c>
      <c r="Y365" s="10">
        <v>796</v>
      </c>
      <c r="AB365" s="13">
        <f t="shared" si="48"/>
        <v>5</v>
      </c>
      <c r="AC365" s="5">
        <f t="shared" si="41"/>
        <v>6461</v>
      </c>
      <c r="AD365" s="5">
        <f t="shared" si="42"/>
        <v>6853</v>
      </c>
      <c r="AE365" s="5">
        <f t="shared" si="43"/>
        <v>13314</v>
      </c>
      <c r="AF365" s="12"/>
      <c r="AG365" s="12">
        <f t="shared" si="44"/>
        <v>12</v>
      </c>
      <c r="AH365" s="12">
        <f t="shared" si="45"/>
        <v>2021</v>
      </c>
      <c r="AI365" s="12"/>
      <c r="AJ365" s="5">
        <f t="shared" si="46"/>
        <v>900</v>
      </c>
      <c r="AK365" s="12">
        <f t="shared" si="47"/>
        <v>4</v>
      </c>
    </row>
    <row r="366" spans="1:37" ht="15.75" x14ac:dyDescent="0.25">
      <c r="A366" s="33">
        <v>44553</v>
      </c>
      <c r="B366" s="10">
        <v>805</v>
      </c>
      <c r="C366" s="10">
        <v>831</v>
      </c>
      <c r="D366" s="10">
        <v>827</v>
      </c>
      <c r="E366" s="10">
        <v>845</v>
      </c>
      <c r="F366" s="10">
        <v>840</v>
      </c>
      <c r="G366" s="10">
        <v>838</v>
      </c>
      <c r="H366" s="10">
        <v>778</v>
      </c>
      <c r="I366" s="10">
        <v>486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10">
        <v>796</v>
      </c>
      <c r="R366" s="10">
        <v>786</v>
      </c>
      <c r="S366" s="10">
        <v>768</v>
      </c>
      <c r="T366" s="10">
        <v>738</v>
      </c>
      <c r="U366" s="10">
        <v>758</v>
      </c>
      <c r="V366" s="10">
        <v>797</v>
      </c>
      <c r="W366" s="10">
        <v>853</v>
      </c>
      <c r="X366" s="10">
        <v>977</v>
      </c>
      <c r="Y366" s="10">
        <v>982</v>
      </c>
      <c r="AB366" s="13">
        <f t="shared" si="48"/>
        <v>6</v>
      </c>
      <c r="AC366" s="5">
        <f t="shared" si="41"/>
        <v>6959</v>
      </c>
      <c r="AD366" s="5">
        <f t="shared" si="42"/>
        <v>6746</v>
      </c>
      <c r="AE366" s="5">
        <f t="shared" si="43"/>
        <v>13705</v>
      </c>
      <c r="AF366" s="12"/>
      <c r="AG366" s="12">
        <f t="shared" si="44"/>
        <v>12</v>
      </c>
      <c r="AH366" s="12">
        <f t="shared" si="45"/>
        <v>2021</v>
      </c>
      <c r="AI366" s="12"/>
      <c r="AJ366" s="5">
        <f t="shared" si="46"/>
        <v>982</v>
      </c>
      <c r="AK366" s="12">
        <f t="shared" si="47"/>
        <v>24</v>
      </c>
    </row>
    <row r="367" spans="1:37" ht="15.75" x14ac:dyDescent="0.25">
      <c r="A367" s="33">
        <v>44554</v>
      </c>
      <c r="B367" s="10">
        <v>1013</v>
      </c>
      <c r="C367" s="10">
        <v>1014</v>
      </c>
      <c r="D367" s="10">
        <v>1014</v>
      </c>
      <c r="E367" s="10">
        <v>1031</v>
      </c>
      <c r="F367" s="10">
        <v>993</v>
      </c>
      <c r="G367" s="10">
        <v>951</v>
      </c>
      <c r="H367" s="10">
        <v>858</v>
      </c>
      <c r="I367" s="10">
        <v>526</v>
      </c>
      <c r="J367" s="39">
        <v>0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0</v>
      </c>
      <c r="Q367" s="10">
        <v>776</v>
      </c>
      <c r="R367" s="10">
        <v>751</v>
      </c>
      <c r="S367" s="10">
        <v>740</v>
      </c>
      <c r="T367" s="10">
        <v>700</v>
      </c>
      <c r="U367" s="10">
        <v>719</v>
      </c>
      <c r="V367" s="10">
        <v>764</v>
      </c>
      <c r="W367" s="10">
        <v>778</v>
      </c>
      <c r="X367" s="10">
        <v>894</v>
      </c>
      <c r="Y367" s="10">
        <v>890</v>
      </c>
      <c r="AB367" s="13">
        <f t="shared" si="48"/>
        <v>4</v>
      </c>
      <c r="AC367" s="5">
        <f t="shared" si="41"/>
        <v>6648</v>
      </c>
      <c r="AD367" s="5">
        <f t="shared" si="42"/>
        <v>7764</v>
      </c>
      <c r="AE367" s="5">
        <f t="shared" si="43"/>
        <v>14412</v>
      </c>
      <c r="AF367" s="12"/>
      <c r="AG367" s="12">
        <f t="shared" si="44"/>
        <v>12</v>
      </c>
      <c r="AH367" s="12">
        <f t="shared" si="45"/>
        <v>2021</v>
      </c>
      <c r="AI367" s="12"/>
      <c r="AJ367" s="5">
        <f t="shared" si="46"/>
        <v>1031</v>
      </c>
      <c r="AK367" s="12">
        <f t="shared" si="47"/>
        <v>4</v>
      </c>
    </row>
    <row r="368" spans="1:37" ht="15.75" x14ac:dyDescent="0.25">
      <c r="A368" s="33">
        <v>44555</v>
      </c>
      <c r="B368" s="10">
        <v>938</v>
      </c>
      <c r="C368" s="10">
        <v>951</v>
      </c>
      <c r="D368" s="10">
        <v>956</v>
      </c>
      <c r="E368" s="10">
        <v>954</v>
      </c>
      <c r="F368" s="10">
        <v>925</v>
      </c>
      <c r="G368" s="10">
        <v>876</v>
      </c>
      <c r="H368" s="10">
        <v>802</v>
      </c>
      <c r="I368" s="10">
        <v>472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10">
        <v>742</v>
      </c>
      <c r="R368" s="10">
        <v>703</v>
      </c>
      <c r="S368" s="10">
        <v>682</v>
      </c>
      <c r="T368" s="10">
        <v>666</v>
      </c>
      <c r="U368" s="10">
        <v>674</v>
      </c>
      <c r="V368" s="10">
        <v>692</v>
      </c>
      <c r="W368" s="10">
        <v>709</v>
      </c>
      <c r="X368" s="10">
        <v>806</v>
      </c>
      <c r="Y368" s="10">
        <v>801</v>
      </c>
      <c r="AB368" s="13">
        <v>8</v>
      </c>
      <c r="AC368" s="5">
        <f t="shared" si="41"/>
        <v>0</v>
      </c>
      <c r="AD368" s="5">
        <f t="shared" si="42"/>
        <v>13349</v>
      </c>
      <c r="AE368" s="5">
        <f t="shared" si="43"/>
        <v>13349</v>
      </c>
      <c r="AF368" s="12"/>
      <c r="AG368" s="12">
        <f t="shared" si="44"/>
        <v>12</v>
      </c>
      <c r="AH368" s="12">
        <f t="shared" si="45"/>
        <v>2021</v>
      </c>
      <c r="AI368" s="12"/>
      <c r="AJ368" s="5">
        <f t="shared" si="46"/>
        <v>956</v>
      </c>
      <c r="AK368" s="12">
        <f t="shared" si="47"/>
        <v>3</v>
      </c>
    </row>
    <row r="369" spans="1:37" ht="15.75" x14ac:dyDescent="0.25">
      <c r="A369" s="33">
        <v>44556</v>
      </c>
      <c r="B369" s="10">
        <v>845</v>
      </c>
      <c r="C369" s="10">
        <v>868</v>
      </c>
      <c r="D369" s="10">
        <v>870</v>
      </c>
      <c r="E369" s="10">
        <v>874</v>
      </c>
      <c r="F369" s="10">
        <v>847</v>
      </c>
      <c r="G369" s="10">
        <v>808</v>
      </c>
      <c r="H369" s="10">
        <v>736</v>
      </c>
      <c r="I369" s="10">
        <v>433</v>
      </c>
      <c r="J369" s="39">
        <v>0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>
        <v>0</v>
      </c>
      <c r="Q369" s="10">
        <v>751</v>
      </c>
      <c r="R369" s="10">
        <v>739</v>
      </c>
      <c r="S369" s="10">
        <v>737</v>
      </c>
      <c r="T369" s="10">
        <v>713</v>
      </c>
      <c r="U369" s="10">
        <v>711</v>
      </c>
      <c r="V369" s="10">
        <v>713</v>
      </c>
      <c r="W369" s="10">
        <v>721</v>
      </c>
      <c r="X369" s="10">
        <v>806</v>
      </c>
      <c r="Y369" s="10">
        <v>795</v>
      </c>
      <c r="AB369" s="13">
        <f t="shared" si="48"/>
        <v>4</v>
      </c>
      <c r="AC369" s="5">
        <f t="shared" si="41"/>
        <v>6324</v>
      </c>
      <c r="AD369" s="5">
        <f t="shared" si="42"/>
        <v>6643</v>
      </c>
      <c r="AE369" s="5">
        <f t="shared" si="43"/>
        <v>12967</v>
      </c>
      <c r="AF369" s="12"/>
      <c r="AG369" s="12">
        <f t="shared" si="44"/>
        <v>12</v>
      </c>
      <c r="AH369" s="12">
        <f t="shared" si="45"/>
        <v>2021</v>
      </c>
      <c r="AI369" s="12"/>
      <c r="AJ369" s="5">
        <f t="shared" si="46"/>
        <v>874</v>
      </c>
      <c r="AK369" s="12">
        <f t="shared" si="47"/>
        <v>4</v>
      </c>
    </row>
    <row r="370" spans="1:37" ht="15.75" x14ac:dyDescent="0.25">
      <c r="A370" s="33">
        <v>44557</v>
      </c>
      <c r="B370" s="10">
        <v>834</v>
      </c>
      <c r="C370" s="10">
        <v>852</v>
      </c>
      <c r="D370" s="10">
        <v>861</v>
      </c>
      <c r="E370" s="10">
        <v>876</v>
      </c>
      <c r="F370" s="10">
        <v>867</v>
      </c>
      <c r="G370" s="10">
        <v>852</v>
      </c>
      <c r="H370" s="10">
        <v>786</v>
      </c>
      <c r="I370" s="10">
        <v>483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10">
        <v>749</v>
      </c>
      <c r="R370" s="10">
        <v>738</v>
      </c>
      <c r="S370" s="10">
        <v>745</v>
      </c>
      <c r="T370" s="10">
        <v>712</v>
      </c>
      <c r="U370" s="10">
        <v>715</v>
      </c>
      <c r="V370" s="10">
        <v>723</v>
      </c>
      <c r="W370" s="10">
        <v>731</v>
      </c>
      <c r="X370" s="10">
        <v>830</v>
      </c>
      <c r="Y370" s="10">
        <v>820</v>
      </c>
      <c r="AB370" s="13">
        <f t="shared" si="48"/>
        <v>7</v>
      </c>
      <c r="AC370" s="5">
        <f t="shared" si="41"/>
        <v>0</v>
      </c>
      <c r="AD370" s="5">
        <f t="shared" si="42"/>
        <v>13174</v>
      </c>
      <c r="AE370" s="5">
        <f t="shared" si="43"/>
        <v>13174</v>
      </c>
      <c r="AF370" s="12"/>
      <c r="AG370" s="12">
        <f t="shared" si="44"/>
        <v>12</v>
      </c>
      <c r="AH370" s="12">
        <f t="shared" si="45"/>
        <v>2021</v>
      </c>
      <c r="AI370" s="12"/>
      <c r="AJ370" s="5">
        <f t="shared" si="46"/>
        <v>876</v>
      </c>
      <c r="AK370" s="12">
        <f t="shared" si="47"/>
        <v>4</v>
      </c>
    </row>
    <row r="371" spans="1:37" ht="15.75" x14ac:dyDescent="0.25">
      <c r="A371" s="33">
        <v>44558</v>
      </c>
      <c r="B371" s="10">
        <v>878</v>
      </c>
      <c r="C371" s="10">
        <v>899</v>
      </c>
      <c r="D371" s="10">
        <v>899</v>
      </c>
      <c r="E371" s="10">
        <v>903</v>
      </c>
      <c r="F371" s="10">
        <v>883</v>
      </c>
      <c r="G371" s="10">
        <v>857</v>
      </c>
      <c r="H371" s="10">
        <v>787</v>
      </c>
      <c r="I371" s="10">
        <v>491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10">
        <v>783</v>
      </c>
      <c r="R371" s="10">
        <v>749</v>
      </c>
      <c r="S371" s="10">
        <v>758</v>
      </c>
      <c r="T371" s="10">
        <v>734</v>
      </c>
      <c r="U371" s="10">
        <v>724</v>
      </c>
      <c r="V371" s="10">
        <v>733</v>
      </c>
      <c r="W371" s="10">
        <v>734</v>
      </c>
      <c r="X371" s="10">
        <v>814</v>
      </c>
      <c r="Y371" s="10">
        <v>793</v>
      </c>
      <c r="AB371" s="13">
        <f t="shared" si="48"/>
        <v>2</v>
      </c>
      <c r="AC371" s="5">
        <f t="shared" si="41"/>
        <v>6520</v>
      </c>
      <c r="AD371" s="5">
        <f t="shared" si="42"/>
        <v>6899</v>
      </c>
      <c r="AE371" s="5">
        <f t="shared" si="43"/>
        <v>13419</v>
      </c>
      <c r="AF371" s="12"/>
      <c r="AG371" s="12">
        <f t="shared" si="44"/>
        <v>12</v>
      </c>
      <c r="AH371" s="12">
        <f t="shared" si="45"/>
        <v>2021</v>
      </c>
      <c r="AI371" s="12"/>
      <c r="AJ371" s="5">
        <f t="shared" si="46"/>
        <v>903</v>
      </c>
      <c r="AK371" s="12">
        <f t="shared" si="47"/>
        <v>4</v>
      </c>
    </row>
    <row r="372" spans="1:37" ht="15.75" x14ac:dyDescent="0.25">
      <c r="A372" s="33">
        <v>44559</v>
      </c>
      <c r="B372" s="10">
        <v>886</v>
      </c>
      <c r="C372" s="10">
        <v>904</v>
      </c>
      <c r="D372" s="10">
        <v>904</v>
      </c>
      <c r="E372" s="10">
        <v>922</v>
      </c>
      <c r="F372" s="10">
        <v>907</v>
      </c>
      <c r="G372" s="10">
        <v>880</v>
      </c>
      <c r="H372" s="10">
        <v>812</v>
      </c>
      <c r="I372" s="10">
        <v>498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10">
        <v>795</v>
      </c>
      <c r="R372" s="10">
        <v>772</v>
      </c>
      <c r="S372" s="10">
        <v>772</v>
      </c>
      <c r="T372" s="10">
        <v>738</v>
      </c>
      <c r="U372" s="10">
        <v>743</v>
      </c>
      <c r="V372" s="10">
        <v>746</v>
      </c>
      <c r="W372" s="10">
        <v>752</v>
      </c>
      <c r="X372" s="10">
        <v>854</v>
      </c>
      <c r="Y372" s="10">
        <v>839</v>
      </c>
      <c r="AB372" s="13">
        <f t="shared" si="48"/>
        <v>3</v>
      </c>
      <c r="AC372" s="5">
        <f t="shared" si="41"/>
        <v>6670</v>
      </c>
      <c r="AD372" s="5">
        <f t="shared" si="42"/>
        <v>7054</v>
      </c>
      <c r="AE372" s="5">
        <f t="shared" si="43"/>
        <v>13724</v>
      </c>
      <c r="AF372" s="12"/>
      <c r="AG372" s="12">
        <f t="shared" si="44"/>
        <v>12</v>
      </c>
      <c r="AH372" s="12">
        <f t="shared" si="45"/>
        <v>2021</v>
      </c>
      <c r="AI372" s="12"/>
      <c r="AJ372" s="5">
        <f t="shared" si="46"/>
        <v>922</v>
      </c>
      <c r="AK372" s="12">
        <f t="shared" si="47"/>
        <v>4</v>
      </c>
    </row>
    <row r="373" spans="1:37" ht="15.75" x14ac:dyDescent="0.25">
      <c r="A373" s="33">
        <v>44560</v>
      </c>
      <c r="B373" s="10">
        <v>881</v>
      </c>
      <c r="C373" s="10">
        <v>904</v>
      </c>
      <c r="D373" s="10">
        <v>896</v>
      </c>
      <c r="E373" s="10">
        <v>914</v>
      </c>
      <c r="F373" s="10">
        <v>891</v>
      </c>
      <c r="G373" s="10">
        <v>864</v>
      </c>
      <c r="H373" s="10">
        <v>794</v>
      </c>
      <c r="I373" s="10">
        <v>488</v>
      </c>
      <c r="J373" s="39">
        <v>0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0</v>
      </c>
      <c r="Q373" s="10">
        <v>791</v>
      </c>
      <c r="R373" s="10">
        <v>759</v>
      </c>
      <c r="S373" s="10">
        <v>751</v>
      </c>
      <c r="T373" s="10">
        <v>716</v>
      </c>
      <c r="U373" s="10">
        <v>713</v>
      </c>
      <c r="V373" s="10">
        <v>717</v>
      </c>
      <c r="W373" s="10">
        <v>727</v>
      </c>
      <c r="X373" s="10">
        <v>823</v>
      </c>
      <c r="Y373" s="10">
        <v>811</v>
      </c>
      <c r="AB373" s="13">
        <f t="shared" si="48"/>
        <v>5</v>
      </c>
      <c r="AC373" s="5">
        <f t="shared" si="41"/>
        <v>6485</v>
      </c>
      <c r="AD373" s="5">
        <f t="shared" si="42"/>
        <v>6955</v>
      </c>
      <c r="AE373" s="5">
        <f t="shared" si="43"/>
        <v>13440</v>
      </c>
      <c r="AF373" s="12"/>
      <c r="AG373" s="12">
        <f t="shared" si="44"/>
        <v>12</v>
      </c>
      <c r="AH373" s="12">
        <f t="shared" si="45"/>
        <v>2021</v>
      </c>
      <c r="AI373" s="12"/>
      <c r="AJ373" s="5">
        <f t="shared" si="46"/>
        <v>914</v>
      </c>
      <c r="AK373" s="12">
        <f t="shared" si="47"/>
        <v>4</v>
      </c>
    </row>
    <row r="374" spans="1:37" ht="15.75" x14ac:dyDescent="0.25">
      <c r="A374" s="33">
        <v>44561</v>
      </c>
      <c r="B374" s="10">
        <v>846</v>
      </c>
      <c r="C374" s="10">
        <v>884</v>
      </c>
      <c r="D374" s="10">
        <v>880</v>
      </c>
      <c r="E374" s="10">
        <v>893</v>
      </c>
      <c r="F374" s="10">
        <v>866</v>
      </c>
      <c r="G374" s="10">
        <v>855</v>
      </c>
      <c r="H374" s="10">
        <v>784</v>
      </c>
      <c r="I374" s="10">
        <v>483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10">
        <v>802</v>
      </c>
      <c r="R374" s="10">
        <v>754</v>
      </c>
      <c r="S374" s="10">
        <v>741</v>
      </c>
      <c r="T374" s="10">
        <v>708</v>
      </c>
      <c r="U374" s="10">
        <v>707</v>
      </c>
      <c r="V374" s="10">
        <v>705</v>
      </c>
      <c r="W374" s="10">
        <v>700</v>
      </c>
      <c r="X374" s="10">
        <v>798</v>
      </c>
      <c r="Y374" s="10">
        <v>789</v>
      </c>
      <c r="AB374" s="13">
        <f t="shared" si="48"/>
        <v>5</v>
      </c>
      <c r="AC374" s="5">
        <f t="shared" si="41"/>
        <v>6398</v>
      </c>
      <c r="AD374" s="5">
        <f t="shared" si="42"/>
        <v>6797</v>
      </c>
      <c r="AE374" s="5">
        <f t="shared" si="43"/>
        <v>13195</v>
      </c>
      <c r="AF374" s="12"/>
      <c r="AG374" s="12">
        <f t="shared" si="44"/>
        <v>12</v>
      </c>
      <c r="AH374" s="12">
        <f t="shared" si="45"/>
        <v>2021</v>
      </c>
      <c r="AI374" s="12"/>
      <c r="AJ374" s="5">
        <f t="shared" si="46"/>
        <v>893</v>
      </c>
      <c r="AK374" s="12">
        <f t="shared" si="47"/>
        <v>4</v>
      </c>
    </row>
    <row r="375" spans="1:37" x14ac:dyDescent="0.25">
      <c r="A375" s="33">
        <v>44562</v>
      </c>
      <c r="B375" s="39">
        <v>781</v>
      </c>
      <c r="C375" s="39">
        <v>781</v>
      </c>
      <c r="D375" s="39">
        <v>781</v>
      </c>
      <c r="E375" s="39">
        <v>767</v>
      </c>
      <c r="F375" s="39">
        <v>748</v>
      </c>
      <c r="G375" s="39">
        <v>694</v>
      </c>
      <c r="H375" s="39">
        <v>609</v>
      </c>
      <c r="I375" s="39">
        <v>459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674</v>
      </c>
      <c r="S375" s="39">
        <v>648</v>
      </c>
      <c r="T375" s="39">
        <v>633</v>
      </c>
      <c r="U375" s="39">
        <v>612</v>
      </c>
      <c r="V375" s="39">
        <v>628</v>
      </c>
      <c r="W375" s="39">
        <v>672</v>
      </c>
      <c r="X375" s="39">
        <v>717</v>
      </c>
      <c r="Y375" s="39">
        <v>725</v>
      </c>
      <c r="AB375" s="13">
        <v>8</v>
      </c>
      <c r="AC375" s="5">
        <f t="shared" si="41"/>
        <v>0</v>
      </c>
      <c r="AD375" s="5">
        <f t="shared" si="42"/>
        <v>10929</v>
      </c>
      <c r="AE375" s="5">
        <f t="shared" si="43"/>
        <v>10929</v>
      </c>
      <c r="AF375" s="12"/>
      <c r="AG375" s="12">
        <f t="shared" si="44"/>
        <v>1</v>
      </c>
      <c r="AH375" s="12">
        <f t="shared" si="45"/>
        <v>2022</v>
      </c>
      <c r="AI375" s="12"/>
      <c r="AJ375" s="5">
        <f t="shared" si="46"/>
        <v>781</v>
      </c>
      <c r="AK375" s="12">
        <f t="shared" si="47"/>
        <v>1</v>
      </c>
    </row>
    <row r="376" spans="1:37" x14ac:dyDescent="0.25">
      <c r="A376" s="33">
        <v>44563</v>
      </c>
      <c r="B376" s="39">
        <v>725</v>
      </c>
      <c r="C376" s="39">
        <v>732</v>
      </c>
      <c r="D376" s="39">
        <v>738</v>
      </c>
      <c r="E376" s="39">
        <v>730</v>
      </c>
      <c r="F376" s="39">
        <v>714</v>
      </c>
      <c r="G376" s="39">
        <v>666</v>
      </c>
      <c r="H376" s="39">
        <v>591</v>
      </c>
      <c r="I376" s="39">
        <v>458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745</v>
      </c>
      <c r="S376" s="39">
        <v>725</v>
      </c>
      <c r="T376" s="39">
        <v>718</v>
      </c>
      <c r="U376" s="39">
        <v>697</v>
      </c>
      <c r="V376" s="39">
        <v>705</v>
      </c>
      <c r="W376" s="39">
        <v>740</v>
      </c>
      <c r="X376" s="39">
        <v>782</v>
      </c>
      <c r="Y376" s="39">
        <v>797</v>
      </c>
      <c r="AB376" s="13">
        <f t="shared" si="48"/>
        <v>3</v>
      </c>
      <c r="AC376" s="5">
        <f t="shared" si="41"/>
        <v>5570</v>
      </c>
      <c r="AD376" s="5">
        <f t="shared" si="42"/>
        <v>5693</v>
      </c>
      <c r="AE376" s="5">
        <f t="shared" si="43"/>
        <v>11263</v>
      </c>
      <c r="AF376" s="12"/>
      <c r="AG376" s="12">
        <f t="shared" si="44"/>
        <v>1</v>
      </c>
      <c r="AH376" s="12">
        <f t="shared" si="45"/>
        <v>2022</v>
      </c>
      <c r="AI376" s="12"/>
      <c r="AJ376" s="5">
        <f t="shared" si="46"/>
        <v>797</v>
      </c>
      <c r="AK376" s="12">
        <f t="shared" si="47"/>
        <v>24</v>
      </c>
    </row>
    <row r="377" spans="1:37" x14ac:dyDescent="0.25">
      <c r="A377" s="33">
        <v>44564</v>
      </c>
      <c r="B377" s="39">
        <v>810</v>
      </c>
      <c r="C377" s="39">
        <v>832</v>
      </c>
      <c r="D377" s="39">
        <v>861</v>
      </c>
      <c r="E377" s="39">
        <v>858</v>
      </c>
      <c r="F377" s="39">
        <v>878</v>
      </c>
      <c r="G377" s="39">
        <v>851</v>
      </c>
      <c r="H377" s="39">
        <v>783</v>
      </c>
      <c r="I377" s="39">
        <v>557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804</v>
      </c>
      <c r="S377" s="39">
        <v>803</v>
      </c>
      <c r="T377" s="39">
        <v>795</v>
      </c>
      <c r="U377" s="39">
        <v>765</v>
      </c>
      <c r="V377" s="39">
        <v>785</v>
      </c>
      <c r="W377" s="39">
        <v>832</v>
      </c>
      <c r="X377" s="39">
        <v>897</v>
      </c>
      <c r="Y377" s="39">
        <v>922</v>
      </c>
      <c r="AB377" s="13">
        <f t="shared" si="48"/>
        <v>4</v>
      </c>
      <c r="AC377" s="5">
        <f t="shared" si="41"/>
        <v>6238</v>
      </c>
      <c r="AD377" s="5">
        <f t="shared" si="42"/>
        <v>6795</v>
      </c>
      <c r="AE377" s="5">
        <f t="shared" si="43"/>
        <v>13033</v>
      </c>
      <c r="AF377" s="12"/>
      <c r="AG377" s="12">
        <f t="shared" si="44"/>
        <v>1</v>
      </c>
      <c r="AH377" s="12">
        <f t="shared" si="45"/>
        <v>2022</v>
      </c>
      <c r="AI377" s="12"/>
      <c r="AJ377" s="5">
        <f t="shared" si="46"/>
        <v>922</v>
      </c>
      <c r="AK377" s="12">
        <f t="shared" si="47"/>
        <v>24</v>
      </c>
    </row>
    <row r="378" spans="1:37" x14ac:dyDescent="0.25">
      <c r="A378" s="33">
        <v>44565</v>
      </c>
      <c r="B378" s="39">
        <v>940</v>
      </c>
      <c r="C378" s="39">
        <v>975</v>
      </c>
      <c r="D378" s="39">
        <v>999</v>
      </c>
      <c r="E378" s="39">
        <v>998</v>
      </c>
      <c r="F378" s="39">
        <v>1002</v>
      </c>
      <c r="G378" s="39">
        <v>960</v>
      </c>
      <c r="H378" s="39">
        <v>873</v>
      </c>
      <c r="I378" s="39">
        <v>611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815</v>
      </c>
      <c r="S378" s="39">
        <v>812</v>
      </c>
      <c r="T378" s="39">
        <v>793</v>
      </c>
      <c r="U378" s="39">
        <v>761</v>
      </c>
      <c r="V378" s="39">
        <v>782</v>
      </c>
      <c r="W378" s="39">
        <v>816</v>
      </c>
      <c r="X378" s="39">
        <v>878</v>
      </c>
      <c r="Y378" s="39">
        <v>889</v>
      </c>
      <c r="AB378" s="13">
        <f t="shared" si="48"/>
        <v>1</v>
      </c>
      <c r="AC378" s="5">
        <f t="shared" si="41"/>
        <v>0</v>
      </c>
      <c r="AD378" s="5">
        <f t="shared" si="42"/>
        <v>13904</v>
      </c>
      <c r="AE378" s="5">
        <f t="shared" si="43"/>
        <v>13904</v>
      </c>
      <c r="AF378" s="12"/>
      <c r="AG378" s="12">
        <f t="shared" si="44"/>
        <v>1</v>
      </c>
      <c r="AH378" s="12">
        <f t="shared" si="45"/>
        <v>2022</v>
      </c>
      <c r="AI378" s="12"/>
      <c r="AJ378" s="5">
        <f t="shared" si="46"/>
        <v>1002</v>
      </c>
      <c r="AK378" s="12">
        <f t="shared" si="47"/>
        <v>5</v>
      </c>
    </row>
    <row r="379" spans="1:37" x14ac:dyDescent="0.25">
      <c r="A379" s="33">
        <v>44566</v>
      </c>
      <c r="B379" s="39">
        <v>896</v>
      </c>
      <c r="C379" s="39">
        <v>912</v>
      </c>
      <c r="D379" s="39">
        <v>961</v>
      </c>
      <c r="E379" s="39">
        <v>931</v>
      </c>
      <c r="F379" s="39">
        <v>919</v>
      </c>
      <c r="G379" s="39">
        <v>886</v>
      </c>
      <c r="H379" s="39">
        <v>813</v>
      </c>
      <c r="I379" s="39">
        <v>570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738</v>
      </c>
      <c r="S379" s="39">
        <v>718</v>
      </c>
      <c r="T379" s="39">
        <v>727</v>
      </c>
      <c r="U379" s="39">
        <v>675</v>
      </c>
      <c r="V379" s="39">
        <v>661</v>
      </c>
      <c r="W379" s="39">
        <v>688</v>
      </c>
      <c r="X379" s="39">
        <v>715</v>
      </c>
      <c r="Y379" s="39">
        <v>715</v>
      </c>
      <c r="AB379" s="13">
        <f t="shared" si="48"/>
        <v>6</v>
      </c>
      <c r="AC379" s="5">
        <f t="shared" si="41"/>
        <v>5492</v>
      </c>
      <c r="AD379" s="5">
        <f t="shared" si="42"/>
        <v>7033</v>
      </c>
      <c r="AE379" s="5">
        <f t="shared" si="43"/>
        <v>12525</v>
      </c>
      <c r="AF379" s="12"/>
      <c r="AG379" s="12">
        <f t="shared" si="44"/>
        <v>1</v>
      </c>
      <c r="AH379" s="12">
        <f t="shared" si="45"/>
        <v>2022</v>
      </c>
      <c r="AI379" s="12"/>
      <c r="AJ379" s="5">
        <f t="shared" si="46"/>
        <v>961</v>
      </c>
      <c r="AK379" s="12">
        <f t="shared" si="47"/>
        <v>3</v>
      </c>
    </row>
    <row r="380" spans="1:37" x14ac:dyDescent="0.25">
      <c r="A380" s="33">
        <v>44567</v>
      </c>
      <c r="B380" s="39">
        <v>717</v>
      </c>
      <c r="C380" s="39">
        <v>727</v>
      </c>
      <c r="D380" s="39">
        <v>753</v>
      </c>
      <c r="E380" s="39">
        <v>749</v>
      </c>
      <c r="F380" s="39">
        <v>756</v>
      </c>
      <c r="G380" s="39">
        <v>740</v>
      </c>
      <c r="H380" s="39">
        <v>694</v>
      </c>
      <c r="I380" s="39">
        <v>495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701</v>
      </c>
      <c r="S380" s="39">
        <v>695</v>
      </c>
      <c r="T380" s="39">
        <v>687</v>
      </c>
      <c r="U380" s="39">
        <v>663</v>
      </c>
      <c r="V380" s="39">
        <v>684</v>
      </c>
      <c r="W380" s="39">
        <v>724</v>
      </c>
      <c r="X380" s="39">
        <v>772</v>
      </c>
      <c r="Y380" s="39">
        <v>781</v>
      </c>
      <c r="AB380" s="13">
        <f t="shared" si="48"/>
        <v>2</v>
      </c>
      <c r="AC380" s="5">
        <f t="shared" si="41"/>
        <v>5421</v>
      </c>
      <c r="AD380" s="5">
        <f t="shared" si="42"/>
        <v>5917</v>
      </c>
      <c r="AE380" s="5">
        <f t="shared" si="43"/>
        <v>11338</v>
      </c>
      <c r="AF380" s="12"/>
      <c r="AG380" s="12">
        <f t="shared" si="44"/>
        <v>1</v>
      </c>
      <c r="AH380" s="12">
        <f t="shared" si="45"/>
        <v>2022</v>
      </c>
      <c r="AI380" s="12"/>
      <c r="AJ380" s="5">
        <f t="shared" si="46"/>
        <v>781</v>
      </c>
      <c r="AK380" s="12">
        <f t="shared" si="47"/>
        <v>24</v>
      </c>
    </row>
    <row r="381" spans="1:37" x14ac:dyDescent="0.25">
      <c r="A381" s="33">
        <v>44568</v>
      </c>
      <c r="B381" s="39">
        <v>788</v>
      </c>
      <c r="C381" s="39">
        <v>801</v>
      </c>
      <c r="D381" s="39">
        <v>821</v>
      </c>
      <c r="E381" s="39">
        <v>815</v>
      </c>
      <c r="F381" s="39">
        <v>813</v>
      </c>
      <c r="G381" s="39">
        <v>773</v>
      </c>
      <c r="H381" s="39">
        <v>693</v>
      </c>
      <c r="I381" s="39">
        <v>497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756</v>
      </c>
      <c r="S381" s="39">
        <v>745</v>
      </c>
      <c r="T381" s="39">
        <v>722</v>
      </c>
      <c r="U381" s="39">
        <v>684</v>
      </c>
      <c r="V381" s="39">
        <v>697</v>
      </c>
      <c r="W381" s="39">
        <v>748</v>
      </c>
      <c r="X381" s="39">
        <v>807</v>
      </c>
      <c r="Y381" s="39">
        <v>822</v>
      </c>
      <c r="AB381" s="13">
        <f t="shared" si="48"/>
        <v>3</v>
      </c>
      <c r="AC381" s="5">
        <f t="shared" si="41"/>
        <v>5656</v>
      </c>
      <c r="AD381" s="5">
        <f t="shared" si="42"/>
        <v>6326</v>
      </c>
      <c r="AE381" s="5">
        <f t="shared" si="43"/>
        <v>11982</v>
      </c>
      <c r="AF381" s="12"/>
      <c r="AG381" s="12">
        <f t="shared" si="44"/>
        <v>1</v>
      </c>
      <c r="AH381" s="12">
        <f t="shared" si="45"/>
        <v>2022</v>
      </c>
      <c r="AI381" s="12"/>
      <c r="AJ381" s="5">
        <f t="shared" si="46"/>
        <v>822</v>
      </c>
      <c r="AK381" s="12">
        <f t="shared" si="47"/>
        <v>24</v>
      </c>
    </row>
    <row r="382" spans="1:37" x14ac:dyDescent="0.25">
      <c r="A382" s="33">
        <v>44569</v>
      </c>
      <c r="B382" s="39">
        <v>820</v>
      </c>
      <c r="C382" s="39">
        <v>833</v>
      </c>
      <c r="D382" s="39">
        <v>855</v>
      </c>
      <c r="E382" s="39">
        <v>858</v>
      </c>
      <c r="F382" s="39">
        <v>858</v>
      </c>
      <c r="G382" s="39">
        <v>817</v>
      </c>
      <c r="H382" s="39">
        <v>735</v>
      </c>
      <c r="I382" s="39">
        <v>563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742</v>
      </c>
      <c r="S382" s="39">
        <v>747</v>
      </c>
      <c r="T382" s="39">
        <v>743</v>
      </c>
      <c r="U382" s="39">
        <v>732</v>
      </c>
      <c r="V382" s="39">
        <v>758</v>
      </c>
      <c r="W382" s="39">
        <v>818</v>
      </c>
      <c r="X382" s="39">
        <v>882</v>
      </c>
      <c r="Y382" s="39">
        <v>897</v>
      </c>
      <c r="AB382" s="13">
        <f t="shared" si="48"/>
        <v>7</v>
      </c>
      <c r="AC382" s="5">
        <f t="shared" si="41"/>
        <v>0</v>
      </c>
      <c r="AD382" s="5">
        <f t="shared" si="42"/>
        <v>12658</v>
      </c>
      <c r="AE382" s="5">
        <f t="shared" si="43"/>
        <v>12658</v>
      </c>
      <c r="AF382" s="12"/>
      <c r="AG382" s="12">
        <f t="shared" si="44"/>
        <v>1</v>
      </c>
      <c r="AH382" s="12">
        <f t="shared" si="45"/>
        <v>2022</v>
      </c>
      <c r="AI382" s="12"/>
      <c r="AJ382" s="5">
        <f t="shared" si="46"/>
        <v>897</v>
      </c>
      <c r="AK382" s="12">
        <f t="shared" si="47"/>
        <v>24</v>
      </c>
    </row>
    <row r="383" spans="1:37" x14ac:dyDescent="0.25">
      <c r="A383" s="33">
        <v>44570</v>
      </c>
      <c r="B383" s="39">
        <v>905</v>
      </c>
      <c r="C383" s="39">
        <v>907</v>
      </c>
      <c r="D383" s="39">
        <v>909</v>
      </c>
      <c r="E383" s="39">
        <v>893</v>
      </c>
      <c r="F383" s="39">
        <v>865</v>
      </c>
      <c r="G383" s="39">
        <v>802</v>
      </c>
      <c r="H383" s="39">
        <v>699</v>
      </c>
      <c r="I383" s="39">
        <v>528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734</v>
      </c>
      <c r="S383" s="39">
        <v>713</v>
      </c>
      <c r="T383" s="39">
        <v>696</v>
      </c>
      <c r="U383" s="39">
        <v>663</v>
      </c>
      <c r="V383" s="39">
        <v>673</v>
      </c>
      <c r="W383" s="39">
        <v>703</v>
      </c>
      <c r="X383" s="39">
        <v>721</v>
      </c>
      <c r="Y383" s="39">
        <v>727</v>
      </c>
      <c r="AB383" s="13">
        <f t="shared" si="48"/>
        <v>1</v>
      </c>
      <c r="AC383" s="5">
        <f t="shared" si="41"/>
        <v>0</v>
      </c>
      <c r="AD383" s="5">
        <f t="shared" si="42"/>
        <v>12138</v>
      </c>
      <c r="AE383" s="5">
        <f t="shared" si="43"/>
        <v>12138</v>
      </c>
      <c r="AF383" s="12"/>
      <c r="AG383" s="12">
        <f t="shared" si="44"/>
        <v>1</v>
      </c>
      <c r="AH383" s="12">
        <f t="shared" si="45"/>
        <v>2022</v>
      </c>
      <c r="AI383" s="12"/>
      <c r="AJ383" s="5">
        <f t="shared" si="46"/>
        <v>909</v>
      </c>
      <c r="AK383" s="12">
        <f t="shared" si="47"/>
        <v>3</v>
      </c>
    </row>
    <row r="384" spans="1:37" x14ac:dyDescent="0.25">
      <c r="A384" s="33">
        <v>44571</v>
      </c>
      <c r="B384" s="39">
        <v>738</v>
      </c>
      <c r="C384" s="39">
        <v>754</v>
      </c>
      <c r="D384" s="39">
        <v>781</v>
      </c>
      <c r="E384" s="39">
        <v>794</v>
      </c>
      <c r="F384" s="39">
        <v>811</v>
      </c>
      <c r="G384" s="39">
        <v>804</v>
      </c>
      <c r="H384" s="39">
        <v>748</v>
      </c>
      <c r="I384" s="39">
        <v>530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774</v>
      </c>
      <c r="S384" s="39">
        <v>788</v>
      </c>
      <c r="T384" s="39">
        <v>775</v>
      </c>
      <c r="U384" s="39">
        <v>753</v>
      </c>
      <c r="V384" s="39">
        <v>776</v>
      </c>
      <c r="W384" s="39">
        <v>825</v>
      </c>
      <c r="X384" s="39">
        <v>891</v>
      </c>
      <c r="Y384" s="39">
        <v>913</v>
      </c>
      <c r="AB384" s="13">
        <f t="shared" si="48"/>
        <v>2</v>
      </c>
      <c r="AC384" s="5">
        <f t="shared" si="41"/>
        <v>6112</v>
      </c>
      <c r="AD384" s="5">
        <f t="shared" si="42"/>
        <v>6343</v>
      </c>
      <c r="AE384" s="5">
        <f t="shared" si="43"/>
        <v>12455</v>
      </c>
      <c r="AF384" s="12"/>
      <c r="AG384" s="12">
        <f t="shared" si="44"/>
        <v>1</v>
      </c>
      <c r="AH384" s="12">
        <f t="shared" si="45"/>
        <v>2022</v>
      </c>
      <c r="AI384" s="12"/>
      <c r="AJ384" s="5">
        <f t="shared" si="46"/>
        <v>913</v>
      </c>
      <c r="AK384" s="12">
        <f t="shared" si="47"/>
        <v>24</v>
      </c>
    </row>
    <row r="385" spans="1:37" x14ac:dyDescent="0.25">
      <c r="A385" s="33">
        <v>44572</v>
      </c>
      <c r="B385" s="39">
        <v>920</v>
      </c>
      <c r="C385" s="39">
        <v>946</v>
      </c>
      <c r="D385" s="39">
        <v>982</v>
      </c>
      <c r="E385" s="39">
        <v>986</v>
      </c>
      <c r="F385" s="39">
        <v>991</v>
      </c>
      <c r="G385" s="39">
        <v>968</v>
      </c>
      <c r="H385" s="39">
        <v>881</v>
      </c>
      <c r="I385" s="39">
        <v>631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862</v>
      </c>
      <c r="S385" s="39">
        <v>873</v>
      </c>
      <c r="T385" s="39">
        <v>867</v>
      </c>
      <c r="U385" s="39">
        <v>836</v>
      </c>
      <c r="V385" s="39">
        <v>868</v>
      </c>
      <c r="W385" s="39">
        <v>922</v>
      </c>
      <c r="X385" s="39">
        <v>997</v>
      </c>
      <c r="Y385" s="39">
        <v>1022</v>
      </c>
      <c r="AB385" s="13">
        <f t="shared" si="48"/>
        <v>2</v>
      </c>
      <c r="AC385" s="5">
        <f t="shared" si="41"/>
        <v>6856</v>
      </c>
      <c r="AD385" s="5">
        <f t="shared" si="42"/>
        <v>7696</v>
      </c>
      <c r="AE385" s="5">
        <f t="shared" si="43"/>
        <v>14552</v>
      </c>
      <c r="AF385" s="12"/>
      <c r="AG385" s="12">
        <f t="shared" si="44"/>
        <v>1</v>
      </c>
      <c r="AH385" s="12">
        <f t="shared" si="45"/>
        <v>2022</v>
      </c>
      <c r="AI385" s="12"/>
      <c r="AJ385" s="5">
        <f t="shared" si="46"/>
        <v>1022</v>
      </c>
      <c r="AK385" s="12">
        <f t="shared" si="47"/>
        <v>24</v>
      </c>
    </row>
    <row r="386" spans="1:37" x14ac:dyDescent="0.25">
      <c r="A386" s="33">
        <v>44573</v>
      </c>
      <c r="B386" s="39">
        <v>1045</v>
      </c>
      <c r="C386" s="39">
        <v>1081</v>
      </c>
      <c r="D386" s="39">
        <v>1102</v>
      </c>
      <c r="E386" s="39">
        <v>1087</v>
      </c>
      <c r="F386" s="39">
        <v>1074</v>
      </c>
      <c r="G386" s="39">
        <v>1020</v>
      </c>
      <c r="H386" s="39">
        <v>911</v>
      </c>
      <c r="I386" s="39">
        <v>637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819</v>
      </c>
      <c r="S386" s="39">
        <v>805</v>
      </c>
      <c r="T386" s="39">
        <v>788</v>
      </c>
      <c r="U386" s="39">
        <v>755</v>
      </c>
      <c r="V386" s="39">
        <v>765</v>
      </c>
      <c r="W386" s="39">
        <v>797</v>
      </c>
      <c r="X386" s="39">
        <v>843</v>
      </c>
      <c r="Y386" s="39">
        <v>851</v>
      </c>
      <c r="AB386" s="13">
        <f t="shared" si="48"/>
        <v>1</v>
      </c>
      <c r="AC386" s="5">
        <f t="shared" si="41"/>
        <v>0</v>
      </c>
      <c r="AD386" s="5">
        <f t="shared" si="42"/>
        <v>14380</v>
      </c>
      <c r="AE386" s="5">
        <f t="shared" si="43"/>
        <v>14380</v>
      </c>
      <c r="AF386" s="12"/>
      <c r="AG386" s="12">
        <f t="shared" si="44"/>
        <v>1</v>
      </c>
      <c r="AH386" s="12">
        <f t="shared" si="45"/>
        <v>2022</v>
      </c>
      <c r="AI386" s="12"/>
      <c r="AJ386" s="5">
        <f t="shared" si="46"/>
        <v>1102</v>
      </c>
      <c r="AK386" s="12">
        <f t="shared" si="47"/>
        <v>3</v>
      </c>
    </row>
    <row r="387" spans="1:37" x14ac:dyDescent="0.25">
      <c r="A387" s="33">
        <v>44574</v>
      </c>
      <c r="B387" s="39">
        <v>855</v>
      </c>
      <c r="C387" s="39">
        <v>875</v>
      </c>
      <c r="D387" s="39">
        <v>899</v>
      </c>
      <c r="E387" s="39">
        <v>895</v>
      </c>
      <c r="F387" s="39">
        <v>894</v>
      </c>
      <c r="G387" s="39">
        <v>860</v>
      </c>
      <c r="H387" s="39">
        <v>784</v>
      </c>
      <c r="I387" s="39">
        <v>554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757</v>
      </c>
      <c r="S387" s="39">
        <v>744</v>
      </c>
      <c r="T387" s="39">
        <v>729</v>
      </c>
      <c r="U387" s="39">
        <v>697</v>
      </c>
      <c r="V387" s="39">
        <v>708</v>
      </c>
      <c r="W387" s="39">
        <v>737</v>
      </c>
      <c r="X387" s="39">
        <v>778</v>
      </c>
      <c r="Y387" s="39">
        <v>778</v>
      </c>
      <c r="AB387" s="13">
        <f t="shared" si="48"/>
        <v>7</v>
      </c>
      <c r="AC387" s="5">
        <f t="shared" si="41"/>
        <v>0</v>
      </c>
      <c r="AD387" s="5">
        <f t="shared" si="42"/>
        <v>12544</v>
      </c>
      <c r="AE387" s="5">
        <f t="shared" si="43"/>
        <v>12544</v>
      </c>
      <c r="AF387" s="12"/>
      <c r="AG387" s="12">
        <f t="shared" si="44"/>
        <v>1</v>
      </c>
      <c r="AH387" s="12">
        <f t="shared" si="45"/>
        <v>2022</v>
      </c>
      <c r="AI387" s="12"/>
      <c r="AJ387" s="5">
        <f t="shared" si="46"/>
        <v>899</v>
      </c>
      <c r="AK387" s="12">
        <f t="shared" si="47"/>
        <v>3</v>
      </c>
    </row>
    <row r="388" spans="1:37" x14ac:dyDescent="0.25">
      <c r="A388" s="33">
        <v>44575</v>
      </c>
      <c r="B388" s="39">
        <v>780</v>
      </c>
      <c r="C388" s="39">
        <v>796</v>
      </c>
      <c r="D388" s="39">
        <v>810</v>
      </c>
      <c r="E388" s="39">
        <v>803</v>
      </c>
      <c r="F388" s="39">
        <v>794</v>
      </c>
      <c r="G388" s="39">
        <v>772</v>
      </c>
      <c r="H388" s="39">
        <v>711</v>
      </c>
      <c r="I388" s="39">
        <v>510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731</v>
      </c>
      <c r="S388" s="39">
        <v>731</v>
      </c>
      <c r="T388" s="39">
        <v>732</v>
      </c>
      <c r="U388" s="39">
        <v>712</v>
      </c>
      <c r="V388" s="39">
        <v>746</v>
      </c>
      <c r="W388" s="39">
        <v>808</v>
      </c>
      <c r="X388" s="39">
        <v>904</v>
      </c>
      <c r="Y388" s="39">
        <v>941</v>
      </c>
      <c r="AB388" s="13">
        <f t="shared" si="48"/>
        <v>2</v>
      </c>
      <c r="AC388" s="5">
        <f t="shared" si="41"/>
        <v>5874</v>
      </c>
      <c r="AD388" s="5">
        <f t="shared" si="42"/>
        <v>6407</v>
      </c>
      <c r="AE388" s="5">
        <f t="shared" si="43"/>
        <v>12281</v>
      </c>
      <c r="AF388" s="12"/>
      <c r="AG388" s="12">
        <f t="shared" si="44"/>
        <v>1</v>
      </c>
      <c r="AH388" s="12">
        <f t="shared" si="45"/>
        <v>2022</v>
      </c>
      <c r="AI388" s="12"/>
      <c r="AJ388" s="5">
        <f t="shared" si="46"/>
        <v>941</v>
      </c>
      <c r="AK388" s="12">
        <f t="shared" si="47"/>
        <v>24</v>
      </c>
    </row>
    <row r="389" spans="1:37" x14ac:dyDescent="0.25">
      <c r="A389" s="33">
        <v>44576</v>
      </c>
      <c r="B389" s="39">
        <v>969</v>
      </c>
      <c r="C389" s="39">
        <v>998</v>
      </c>
      <c r="D389" s="39">
        <v>1018</v>
      </c>
      <c r="E389" s="39">
        <v>1020</v>
      </c>
      <c r="F389" s="39">
        <v>1023</v>
      </c>
      <c r="G389" s="39">
        <v>957</v>
      </c>
      <c r="H389" s="39">
        <v>851</v>
      </c>
      <c r="I389" s="39">
        <v>650</v>
      </c>
      <c r="J389" s="39">
        <v>0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0</v>
      </c>
      <c r="Q389" s="39">
        <v>0</v>
      </c>
      <c r="R389" s="39">
        <v>847</v>
      </c>
      <c r="S389" s="39">
        <v>846</v>
      </c>
      <c r="T389" s="39">
        <v>858</v>
      </c>
      <c r="U389" s="39">
        <v>846</v>
      </c>
      <c r="V389" s="39">
        <v>866</v>
      </c>
      <c r="W389" s="39">
        <v>950</v>
      </c>
      <c r="X389" s="39">
        <v>1009</v>
      </c>
      <c r="Y389" s="39">
        <v>1037</v>
      </c>
      <c r="AB389" s="13">
        <f t="shared" si="48"/>
        <v>2</v>
      </c>
      <c r="AC389" s="5">
        <f t="shared" si="41"/>
        <v>6872</v>
      </c>
      <c r="AD389" s="5">
        <f t="shared" si="42"/>
        <v>7873</v>
      </c>
      <c r="AE389" s="5">
        <f t="shared" si="43"/>
        <v>14745</v>
      </c>
      <c r="AF389" s="12"/>
      <c r="AG389" s="12">
        <f t="shared" si="44"/>
        <v>1</v>
      </c>
      <c r="AH389" s="12">
        <f t="shared" si="45"/>
        <v>2022</v>
      </c>
      <c r="AI389" s="12"/>
      <c r="AJ389" s="5">
        <f t="shared" si="46"/>
        <v>1037</v>
      </c>
      <c r="AK389" s="12">
        <f t="shared" si="47"/>
        <v>24</v>
      </c>
    </row>
    <row r="390" spans="1:37" x14ac:dyDescent="0.25">
      <c r="A390" s="33">
        <v>44577</v>
      </c>
      <c r="B390" s="39">
        <v>1052</v>
      </c>
      <c r="C390" s="39">
        <v>1071</v>
      </c>
      <c r="D390" s="39">
        <v>1094</v>
      </c>
      <c r="E390" s="39">
        <v>1086</v>
      </c>
      <c r="F390" s="39">
        <v>1058</v>
      </c>
      <c r="G390" s="39">
        <v>976</v>
      </c>
      <c r="H390" s="39">
        <v>859</v>
      </c>
      <c r="I390" s="39">
        <v>647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801</v>
      </c>
      <c r="S390" s="39">
        <v>805</v>
      </c>
      <c r="T390" s="39">
        <v>801</v>
      </c>
      <c r="U390" s="39">
        <v>775</v>
      </c>
      <c r="V390" s="39">
        <v>801</v>
      </c>
      <c r="W390" s="39">
        <v>850</v>
      </c>
      <c r="X390" s="39">
        <v>909</v>
      </c>
      <c r="Y390" s="39">
        <v>928</v>
      </c>
      <c r="AB390" s="13">
        <f t="shared" si="48"/>
        <v>1</v>
      </c>
      <c r="AC390" s="5">
        <f t="shared" si="41"/>
        <v>0</v>
      </c>
      <c r="AD390" s="5">
        <f t="shared" si="42"/>
        <v>14513</v>
      </c>
      <c r="AE390" s="5">
        <f t="shared" si="43"/>
        <v>14513</v>
      </c>
      <c r="AF390" s="12"/>
      <c r="AG390" s="12">
        <f t="shared" si="44"/>
        <v>1</v>
      </c>
      <c r="AH390" s="12">
        <f t="shared" si="45"/>
        <v>2022</v>
      </c>
      <c r="AI390" s="12"/>
      <c r="AJ390" s="5">
        <f t="shared" si="46"/>
        <v>1094</v>
      </c>
      <c r="AK390" s="12">
        <f t="shared" si="47"/>
        <v>3</v>
      </c>
    </row>
    <row r="391" spans="1:37" x14ac:dyDescent="0.25">
      <c r="A391" s="33">
        <v>44578</v>
      </c>
      <c r="B391" s="39">
        <v>796</v>
      </c>
      <c r="C391" s="39">
        <v>809</v>
      </c>
      <c r="D391" s="39">
        <v>823</v>
      </c>
      <c r="E391" s="39">
        <v>814</v>
      </c>
      <c r="F391" s="39">
        <v>799</v>
      </c>
      <c r="G391" s="39">
        <v>759</v>
      </c>
      <c r="H391" s="39">
        <v>679</v>
      </c>
      <c r="I391" s="39">
        <v>530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608</v>
      </c>
      <c r="S391" s="39">
        <v>603</v>
      </c>
      <c r="T391" s="39">
        <v>586</v>
      </c>
      <c r="U391" s="39">
        <v>556</v>
      </c>
      <c r="V391" s="39">
        <v>550</v>
      </c>
      <c r="W391" s="39">
        <v>579</v>
      </c>
      <c r="X391" s="39">
        <v>593</v>
      </c>
      <c r="Y391" s="39">
        <v>593</v>
      </c>
      <c r="AB391" s="13">
        <f t="shared" si="48"/>
        <v>4</v>
      </c>
      <c r="AC391" s="5">
        <f t="shared" si="41"/>
        <v>4605</v>
      </c>
      <c r="AD391" s="5">
        <f t="shared" si="42"/>
        <v>6072</v>
      </c>
      <c r="AE391" s="5">
        <f t="shared" si="43"/>
        <v>10677</v>
      </c>
      <c r="AF391" s="12"/>
      <c r="AG391" s="12">
        <f t="shared" si="44"/>
        <v>1</v>
      </c>
      <c r="AH391" s="12">
        <f t="shared" si="45"/>
        <v>2022</v>
      </c>
      <c r="AI391" s="12"/>
      <c r="AJ391" s="5">
        <f t="shared" si="46"/>
        <v>823</v>
      </c>
      <c r="AK391" s="12">
        <f t="shared" si="47"/>
        <v>3</v>
      </c>
    </row>
    <row r="392" spans="1:37" x14ac:dyDescent="0.25">
      <c r="A392" s="33">
        <v>44579</v>
      </c>
      <c r="B392" s="39">
        <v>720</v>
      </c>
      <c r="C392" s="39">
        <v>730</v>
      </c>
      <c r="D392" s="39">
        <v>765</v>
      </c>
      <c r="E392" s="39">
        <v>767</v>
      </c>
      <c r="F392" s="39">
        <v>758</v>
      </c>
      <c r="G392" s="39">
        <v>743</v>
      </c>
      <c r="H392" s="39">
        <v>708</v>
      </c>
      <c r="I392" s="39">
        <v>517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767</v>
      </c>
      <c r="S392" s="39">
        <v>795</v>
      </c>
      <c r="T392" s="39">
        <v>796</v>
      </c>
      <c r="U392" s="39">
        <v>776</v>
      </c>
      <c r="V392" s="39">
        <v>807</v>
      </c>
      <c r="W392" s="39">
        <v>858</v>
      </c>
      <c r="X392" s="39">
        <v>924</v>
      </c>
      <c r="Y392" s="39">
        <v>950</v>
      </c>
      <c r="AB392" s="13">
        <f t="shared" si="48"/>
        <v>5</v>
      </c>
      <c r="AC392" s="5">
        <f t="shared" si="41"/>
        <v>6240</v>
      </c>
      <c r="AD392" s="5">
        <f t="shared" si="42"/>
        <v>6141</v>
      </c>
      <c r="AE392" s="5">
        <f t="shared" si="43"/>
        <v>12381</v>
      </c>
      <c r="AF392" s="12"/>
      <c r="AG392" s="12">
        <f t="shared" si="44"/>
        <v>1</v>
      </c>
      <c r="AH392" s="12">
        <f t="shared" si="45"/>
        <v>2022</v>
      </c>
      <c r="AI392" s="12"/>
      <c r="AJ392" s="5">
        <f t="shared" si="46"/>
        <v>950</v>
      </c>
      <c r="AK392" s="12">
        <f t="shared" si="47"/>
        <v>24</v>
      </c>
    </row>
    <row r="393" spans="1:37" x14ac:dyDescent="0.25">
      <c r="A393" s="33">
        <v>44580</v>
      </c>
      <c r="B393" s="39">
        <v>975</v>
      </c>
      <c r="C393" s="39">
        <v>999</v>
      </c>
      <c r="D393" s="39">
        <v>1027</v>
      </c>
      <c r="E393" s="39">
        <v>1023</v>
      </c>
      <c r="F393" s="39">
        <v>1015</v>
      </c>
      <c r="G393" s="39">
        <v>973</v>
      </c>
      <c r="H393" s="39">
        <v>876</v>
      </c>
      <c r="I393" s="39">
        <v>614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811</v>
      </c>
      <c r="S393" s="39">
        <v>795</v>
      </c>
      <c r="T393" s="39">
        <v>788</v>
      </c>
      <c r="U393" s="39">
        <v>769</v>
      </c>
      <c r="V393" s="39">
        <v>783</v>
      </c>
      <c r="W393" s="39">
        <v>796</v>
      </c>
      <c r="X393" s="39">
        <v>842</v>
      </c>
      <c r="Y393" s="39">
        <v>857</v>
      </c>
      <c r="AB393" s="13">
        <f t="shared" si="48"/>
        <v>1</v>
      </c>
      <c r="AC393" s="5">
        <f t="shared" si="41"/>
        <v>0</v>
      </c>
      <c r="AD393" s="5">
        <f t="shared" si="42"/>
        <v>13943</v>
      </c>
      <c r="AE393" s="5">
        <f t="shared" si="43"/>
        <v>13943</v>
      </c>
      <c r="AF393" s="12"/>
      <c r="AG393" s="12">
        <f t="shared" si="44"/>
        <v>1</v>
      </c>
      <c r="AH393" s="12">
        <f t="shared" si="45"/>
        <v>2022</v>
      </c>
      <c r="AI393" s="12"/>
      <c r="AJ393" s="5">
        <f t="shared" si="46"/>
        <v>1027</v>
      </c>
      <c r="AK393" s="12">
        <f t="shared" si="47"/>
        <v>3</v>
      </c>
    </row>
    <row r="394" spans="1:37" x14ac:dyDescent="0.25">
      <c r="A394" s="33">
        <v>44581</v>
      </c>
      <c r="B394" s="39">
        <v>841</v>
      </c>
      <c r="C394" s="39">
        <v>856</v>
      </c>
      <c r="D394" s="39">
        <v>865</v>
      </c>
      <c r="E394" s="39">
        <v>860</v>
      </c>
      <c r="F394" s="39">
        <v>854</v>
      </c>
      <c r="G394" s="39">
        <v>817</v>
      </c>
      <c r="H394" s="39">
        <v>758</v>
      </c>
      <c r="I394" s="39">
        <v>540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766</v>
      </c>
      <c r="S394" s="39">
        <v>791</v>
      </c>
      <c r="T394" s="39">
        <v>808</v>
      </c>
      <c r="U394" s="39">
        <v>788</v>
      </c>
      <c r="V394" s="39">
        <v>814</v>
      </c>
      <c r="W394" s="39">
        <v>870</v>
      </c>
      <c r="X394" s="39">
        <v>950</v>
      </c>
      <c r="Y394" s="39">
        <v>992</v>
      </c>
      <c r="AB394" s="13">
        <f t="shared" si="48"/>
        <v>7</v>
      </c>
      <c r="AC394" s="5">
        <f t="shared" ref="AC394:AC457" si="49">IF(AND(AB394&gt;1,AB394&lt;7),SUM(I394:X394),0)</f>
        <v>0</v>
      </c>
      <c r="AD394" s="5">
        <f t="shared" ref="AD394:AD457" si="50">SUM(B394:Y394)-AC394</f>
        <v>13170</v>
      </c>
      <c r="AE394" s="5">
        <f t="shared" ref="AE394:AE457" si="51">SUM(B394:Y394)</f>
        <v>13170</v>
      </c>
      <c r="AF394" s="12"/>
      <c r="AG394" s="12">
        <f t="shared" ref="AG394:AG457" si="52">MONTH(A394)</f>
        <v>1</v>
      </c>
      <c r="AH394" s="12">
        <f t="shared" ref="AH394:AH457" si="53">YEAR(A394)</f>
        <v>2022</v>
      </c>
      <c r="AI394" s="12"/>
      <c r="AJ394" s="5">
        <f t="shared" ref="AJ394:AJ457" si="54">MAX(B394:Y394)</f>
        <v>992</v>
      </c>
      <c r="AK394" s="12">
        <f t="shared" ref="AK394:AK457" si="55">INDEX($B$8:$Y$8,MATCH(AJ394,B394:Y394,0))</f>
        <v>24</v>
      </c>
    </row>
    <row r="395" spans="1:37" x14ac:dyDescent="0.25">
      <c r="A395" s="33">
        <v>44582</v>
      </c>
      <c r="B395" s="39">
        <v>1015</v>
      </c>
      <c r="C395" s="39">
        <v>1026</v>
      </c>
      <c r="D395" s="39">
        <v>1029</v>
      </c>
      <c r="E395" s="39">
        <v>1029</v>
      </c>
      <c r="F395" s="39">
        <v>1022</v>
      </c>
      <c r="G395" s="39">
        <v>960</v>
      </c>
      <c r="H395" s="39">
        <v>866</v>
      </c>
      <c r="I395" s="39">
        <v>608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784</v>
      </c>
      <c r="S395" s="39">
        <v>790</v>
      </c>
      <c r="T395" s="39">
        <v>788</v>
      </c>
      <c r="U395" s="39">
        <v>764</v>
      </c>
      <c r="V395" s="39">
        <v>794</v>
      </c>
      <c r="W395" s="39">
        <v>853</v>
      </c>
      <c r="X395" s="39">
        <v>933</v>
      </c>
      <c r="Y395" s="39">
        <v>972</v>
      </c>
      <c r="AB395" s="13">
        <v>8</v>
      </c>
      <c r="AC395" s="5">
        <f t="shared" si="49"/>
        <v>0</v>
      </c>
      <c r="AD395" s="5">
        <f t="shared" si="50"/>
        <v>14233</v>
      </c>
      <c r="AE395" s="5">
        <f t="shared" si="51"/>
        <v>14233</v>
      </c>
      <c r="AF395" s="12"/>
      <c r="AG395" s="12">
        <f t="shared" si="52"/>
        <v>1</v>
      </c>
      <c r="AH395" s="12">
        <f t="shared" si="53"/>
        <v>2022</v>
      </c>
      <c r="AI395" s="12"/>
      <c r="AJ395" s="5">
        <f t="shared" si="54"/>
        <v>1029</v>
      </c>
      <c r="AK395" s="12">
        <f t="shared" si="55"/>
        <v>3</v>
      </c>
    </row>
    <row r="396" spans="1:37" x14ac:dyDescent="0.25">
      <c r="A396" s="33">
        <v>44583</v>
      </c>
      <c r="B396" s="39">
        <v>1041</v>
      </c>
      <c r="C396" s="39">
        <v>1068</v>
      </c>
      <c r="D396" s="39">
        <v>1130</v>
      </c>
      <c r="E396" s="39">
        <v>1126</v>
      </c>
      <c r="F396" s="39">
        <v>1090</v>
      </c>
      <c r="G396" s="39">
        <v>1025</v>
      </c>
      <c r="H396" s="39">
        <v>900</v>
      </c>
      <c r="I396" s="39">
        <v>677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804</v>
      </c>
      <c r="S396" s="39">
        <v>806</v>
      </c>
      <c r="T396" s="39">
        <v>803</v>
      </c>
      <c r="U396" s="39">
        <v>785</v>
      </c>
      <c r="V396" s="39">
        <v>815</v>
      </c>
      <c r="W396" s="39">
        <v>872</v>
      </c>
      <c r="X396" s="39">
        <v>940</v>
      </c>
      <c r="Y396" s="39">
        <v>970</v>
      </c>
      <c r="AB396" s="13">
        <f t="shared" si="48"/>
        <v>4</v>
      </c>
      <c r="AC396" s="5">
        <f t="shared" si="49"/>
        <v>6502</v>
      </c>
      <c r="AD396" s="5">
        <f t="shared" si="50"/>
        <v>8350</v>
      </c>
      <c r="AE396" s="5">
        <f t="shared" si="51"/>
        <v>14852</v>
      </c>
      <c r="AF396" s="12"/>
      <c r="AG396" s="12">
        <f t="shared" si="52"/>
        <v>1</v>
      </c>
      <c r="AH396" s="12">
        <f t="shared" si="53"/>
        <v>2022</v>
      </c>
      <c r="AI396" s="12"/>
      <c r="AJ396" s="5">
        <f t="shared" si="54"/>
        <v>1130</v>
      </c>
      <c r="AK396" s="12">
        <f t="shared" si="55"/>
        <v>3</v>
      </c>
    </row>
    <row r="397" spans="1:37" x14ac:dyDescent="0.25">
      <c r="A397" s="33">
        <v>44584</v>
      </c>
      <c r="B397" s="39">
        <v>985</v>
      </c>
      <c r="C397" s="39">
        <v>1013</v>
      </c>
      <c r="D397" s="39">
        <v>1022</v>
      </c>
      <c r="E397" s="39">
        <v>1017</v>
      </c>
      <c r="F397" s="39">
        <v>990</v>
      </c>
      <c r="G397" s="39">
        <v>913</v>
      </c>
      <c r="H397" s="39">
        <v>792</v>
      </c>
      <c r="I397" s="39">
        <v>599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764</v>
      </c>
      <c r="S397" s="39">
        <v>763</v>
      </c>
      <c r="T397" s="39">
        <v>760</v>
      </c>
      <c r="U397" s="39">
        <v>742</v>
      </c>
      <c r="V397" s="39">
        <v>756</v>
      </c>
      <c r="W397" s="39">
        <v>794</v>
      </c>
      <c r="X397" s="39">
        <v>849</v>
      </c>
      <c r="Y397" s="39">
        <v>863</v>
      </c>
      <c r="AB397" s="13">
        <f t="shared" si="48"/>
        <v>4</v>
      </c>
      <c r="AC397" s="5">
        <f t="shared" si="49"/>
        <v>6027</v>
      </c>
      <c r="AD397" s="5">
        <f t="shared" si="50"/>
        <v>7595</v>
      </c>
      <c r="AE397" s="5">
        <f t="shared" si="51"/>
        <v>13622</v>
      </c>
      <c r="AF397" s="12"/>
      <c r="AG397" s="12">
        <f t="shared" si="52"/>
        <v>1</v>
      </c>
      <c r="AH397" s="12">
        <f t="shared" si="53"/>
        <v>2022</v>
      </c>
      <c r="AI397" s="12"/>
      <c r="AJ397" s="5">
        <f t="shared" si="54"/>
        <v>1022</v>
      </c>
      <c r="AK397" s="12">
        <f t="shared" si="55"/>
        <v>3</v>
      </c>
    </row>
    <row r="398" spans="1:37" x14ac:dyDescent="0.25">
      <c r="A398" s="33">
        <v>44585</v>
      </c>
      <c r="B398" s="39">
        <v>867</v>
      </c>
      <c r="C398" s="39">
        <v>890</v>
      </c>
      <c r="D398" s="39">
        <v>900</v>
      </c>
      <c r="E398" s="39">
        <v>925</v>
      </c>
      <c r="F398" s="39">
        <v>924</v>
      </c>
      <c r="G398" s="39">
        <v>907</v>
      </c>
      <c r="H398" s="39">
        <v>838</v>
      </c>
      <c r="I398" s="39">
        <v>595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763</v>
      </c>
      <c r="S398" s="39">
        <v>789</v>
      </c>
      <c r="T398" s="39">
        <v>787</v>
      </c>
      <c r="U398" s="39">
        <v>761</v>
      </c>
      <c r="V398" s="39">
        <v>785</v>
      </c>
      <c r="W398" s="39">
        <v>825</v>
      </c>
      <c r="X398" s="39">
        <v>878</v>
      </c>
      <c r="Y398" s="39">
        <v>888</v>
      </c>
      <c r="AB398" s="13">
        <f t="shared" si="48"/>
        <v>5</v>
      </c>
      <c r="AC398" s="5">
        <f t="shared" si="49"/>
        <v>6183</v>
      </c>
      <c r="AD398" s="5">
        <f t="shared" si="50"/>
        <v>7139</v>
      </c>
      <c r="AE398" s="5">
        <f t="shared" si="51"/>
        <v>13322</v>
      </c>
      <c r="AF398" s="12"/>
      <c r="AG398" s="12">
        <f t="shared" si="52"/>
        <v>1</v>
      </c>
      <c r="AH398" s="12">
        <f t="shared" si="53"/>
        <v>2022</v>
      </c>
      <c r="AI398" s="12"/>
      <c r="AJ398" s="5">
        <f t="shared" si="54"/>
        <v>925</v>
      </c>
      <c r="AK398" s="12">
        <f t="shared" si="55"/>
        <v>4</v>
      </c>
    </row>
    <row r="399" spans="1:37" x14ac:dyDescent="0.25">
      <c r="A399" s="33">
        <v>44586</v>
      </c>
      <c r="B399" s="39">
        <v>902</v>
      </c>
      <c r="C399" s="39">
        <v>919</v>
      </c>
      <c r="D399" s="39">
        <v>949</v>
      </c>
      <c r="E399" s="39">
        <v>951</v>
      </c>
      <c r="F399" s="39">
        <v>935</v>
      </c>
      <c r="G399" s="39">
        <v>887</v>
      </c>
      <c r="H399" s="39">
        <v>806</v>
      </c>
      <c r="I399" s="39">
        <v>565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755</v>
      </c>
      <c r="S399" s="39">
        <v>776</v>
      </c>
      <c r="T399" s="39">
        <v>768</v>
      </c>
      <c r="U399" s="39">
        <v>741</v>
      </c>
      <c r="V399" s="39">
        <v>758</v>
      </c>
      <c r="W399" s="39">
        <v>759</v>
      </c>
      <c r="X399" s="39">
        <v>831</v>
      </c>
      <c r="Y399" s="39">
        <v>859</v>
      </c>
      <c r="AB399" s="13">
        <f t="shared" si="48"/>
        <v>5</v>
      </c>
      <c r="AC399" s="5">
        <f t="shared" si="49"/>
        <v>5953</v>
      </c>
      <c r="AD399" s="5">
        <f t="shared" si="50"/>
        <v>7208</v>
      </c>
      <c r="AE399" s="5">
        <f t="shared" si="51"/>
        <v>13161</v>
      </c>
      <c r="AF399" s="12"/>
      <c r="AG399" s="12">
        <f t="shared" si="52"/>
        <v>1</v>
      </c>
      <c r="AH399" s="12">
        <f t="shared" si="53"/>
        <v>2022</v>
      </c>
      <c r="AI399" s="12"/>
      <c r="AJ399" s="5">
        <f t="shared" si="54"/>
        <v>951</v>
      </c>
      <c r="AK399" s="12">
        <f t="shared" si="55"/>
        <v>4</v>
      </c>
    </row>
    <row r="400" spans="1:37" x14ac:dyDescent="0.25">
      <c r="A400" s="33">
        <v>44587</v>
      </c>
      <c r="B400" s="39">
        <v>869</v>
      </c>
      <c r="C400" s="39">
        <v>930</v>
      </c>
      <c r="D400" s="39">
        <v>931</v>
      </c>
      <c r="E400" s="39">
        <v>926</v>
      </c>
      <c r="F400" s="39">
        <v>945</v>
      </c>
      <c r="G400" s="39">
        <v>912</v>
      </c>
      <c r="H400" s="39">
        <v>837</v>
      </c>
      <c r="I400" s="39">
        <v>591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793</v>
      </c>
      <c r="S400" s="39">
        <v>817</v>
      </c>
      <c r="T400" s="39">
        <v>814</v>
      </c>
      <c r="U400" s="39">
        <v>802</v>
      </c>
      <c r="V400" s="39">
        <v>828</v>
      </c>
      <c r="W400" s="39">
        <v>879</v>
      </c>
      <c r="X400" s="39">
        <v>961</v>
      </c>
      <c r="Y400" s="39">
        <v>991</v>
      </c>
      <c r="AB400" s="13">
        <f t="shared" si="48"/>
        <v>7</v>
      </c>
      <c r="AC400" s="5">
        <f t="shared" si="49"/>
        <v>0</v>
      </c>
      <c r="AD400" s="5">
        <f t="shared" si="50"/>
        <v>13826</v>
      </c>
      <c r="AE400" s="5">
        <f t="shared" si="51"/>
        <v>13826</v>
      </c>
      <c r="AF400" s="12"/>
      <c r="AG400" s="12">
        <f t="shared" si="52"/>
        <v>1</v>
      </c>
      <c r="AH400" s="12">
        <f t="shared" si="53"/>
        <v>2022</v>
      </c>
      <c r="AI400" s="12"/>
      <c r="AJ400" s="5">
        <f t="shared" si="54"/>
        <v>991</v>
      </c>
      <c r="AK400" s="12">
        <f t="shared" si="55"/>
        <v>24</v>
      </c>
    </row>
    <row r="401" spans="1:37" x14ac:dyDescent="0.25">
      <c r="A401" s="33">
        <v>44588</v>
      </c>
      <c r="B401" s="39">
        <v>1025</v>
      </c>
      <c r="C401" s="39">
        <v>1060</v>
      </c>
      <c r="D401" s="39">
        <v>1092</v>
      </c>
      <c r="E401" s="39">
        <v>1077</v>
      </c>
      <c r="F401" s="39">
        <v>1081</v>
      </c>
      <c r="G401" s="39">
        <v>1047</v>
      </c>
      <c r="H401" s="39">
        <v>941</v>
      </c>
      <c r="I401" s="39">
        <v>662</v>
      </c>
      <c r="J401" s="39">
        <v>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817</v>
      </c>
      <c r="S401" s="39">
        <v>820</v>
      </c>
      <c r="T401" s="39">
        <v>804</v>
      </c>
      <c r="U401" s="39">
        <v>772</v>
      </c>
      <c r="V401" s="39">
        <v>791</v>
      </c>
      <c r="W401" s="39">
        <v>834</v>
      </c>
      <c r="X401" s="39">
        <v>897</v>
      </c>
      <c r="Y401" s="39">
        <v>912</v>
      </c>
      <c r="AB401" s="13">
        <f t="shared" si="48"/>
        <v>2</v>
      </c>
      <c r="AC401" s="5">
        <f t="shared" si="49"/>
        <v>6397</v>
      </c>
      <c r="AD401" s="5">
        <f t="shared" si="50"/>
        <v>8235</v>
      </c>
      <c r="AE401" s="5">
        <f t="shared" si="51"/>
        <v>14632</v>
      </c>
      <c r="AF401" s="12"/>
      <c r="AG401" s="12">
        <f t="shared" si="52"/>
        <v>1</v>
      </c>
      <c r="AH401" s="12">
        <f t="shared" si="53"/>
        <v>2022</v>
      </c>
      <c r="AI401" s="12"/>
      <c r="AJ401" s="5">
        <f t="shared" si="54"/>
        <v>1092</v>
      </c>
      <c r="AK401" s="12">
        <f t="shared" si="55"/>
        <v>3</v>
      </c>
    </row>
    <row r="402" spans="1:37" x14ac:dyDescent="0.25">
      <c r="A402" s="33">
        <v>44589</v>
      </c>
      <c r="B402" s="39">
        <v>927</v>
      </c>
      <c r="C402" s="39">
        <v>936</v>
      </c>
      <c r="D402" s="39">
        <v>950</v>
      </c>
      <c r="E402" s="39">
        <v>934</v>
      </c>
      <c r="F402" s="39">
        <v>930</v>
      </c>
      <c r="G402" s="39">
        <v>881</v>
      </c>
      <c r="H402" s="39">
        <v>799</v>
      </c>
      <c r="I402" s="39">
        <v>562</v>
      </c>
      <c r="J402" s="39">
        <v>0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743</v>
      </c>
      <c r="S402" s="39">
        <v>742</v>
      </c>
      <c r="T402" s="39">
        <v>735</v>
      </c>
      <c r="U402" s="39">
        <v>708</v>
      </c>
      <c r="V402" s="39">
        <v>740</v>
      </c>
      <c r="W402" s="39">
        <v>796</v>
      </c>
      <c r="X402" s="39">
        <v>864</v>
      </c>
      <c r="Y402" s="39">
        <v>892</v>
      </c>
      <c r="AB402" s="13">
        <f t="shared" si="48"/>
        <v>2</v>
      </c>
      <c r="AC402" s="5">
        <f t="shared" si="49"/>
        <v>5890</v>
      </c>
      <c r="AD402" s="5">
        <f t="shared" si="50"/>
        <v>7249</v>
      </c>
      <c r="AE402" s="5">
        <f t="shared" si="51"/>
        <v>13139</v>
      </c>
      <c r="AF402" s="12"/>
      <c r="AG402" s="12">
        <f t="shared" si="52"/>
        <v>1</v>
      </c>
      <c r="AH402" s="12">
        <f t="shared" si="53"/>
        <v>2022</v>
      </c>
      <c r="AI402" s="12"/>
      <c r="AJ402" s="5">
        <f t="shared" si="54"/>
        <v>950</v>
      </c>
      <c r="AK402" s="12">
        <f t="shared" si="55"/>
        <v>3</v>
      </c>
    </row>
    <row r="403" spans="1:37" x14ac:dyDescent="0.25">
      <c r="A403" s="33">
        <v>44590</v>
      </c>
      <c r="B403" s="39">
        <v>900</v>
      </c>
      <c r="C403" s="39">
        <v>926</v>
      </c>
      <c r="D403" s="39">
        <v>947</v>
      </c>
      <c r="E403" s="39">
        <v>956</v>
      </c>
      <c r="F403" s="39">
        <v>947</v>
      </c>
      <c r="G403" s="39">
        <v>884</v>
      </c>
      <c r="H403" s="39">
        <v>781</v>
      </c>
      <c r="I403" s="39">
        <v>610</v>
      </c>
      <c r="J403" s="39">
        <v>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842</v>
      </c>
      <c r="S403" s="39">
        <v>812</v>
      </c>
      <c r="T403" s="39">
        <v>793</v>
      </c>
      <c r="U403" s="39">
        <v>773</v>
      </c>
      <c r="V403" s="39">
        <v>790</v>
      </c>
      <c r="W403" s="39">
        <v>848</v>
      </c>
      <c r="X403" s="39">
        <v>914</v>
      </c>
      <c r="Y403" s="39">
        <v>957</v>
      </c>
      <c r="AB403" s="13">
        <f t="shared" si="48"/>
        <v>3</v>
      </c>
      <c r="AC403" s="5">
        <f t="shared" si="49"/>
        <v>6382</v>
      </c>
      <c r="AD403" s="5">
        <f t="shared" si="50"/>
        <v>7298</v>
      </c>
      <c r="AE403" s="5">
        <f t="shared" si="51"/>
        <v>13680</v>
      </c>
      <c r="AF403" s="12"/>
      <c r="AG403" s="12">
        <f t="shared" si="52"/>
        <v>1</v>
      </c>
      <c r="AH403" s="12">
        <f t="shared" si="53"/>
        <v>2022</v>
      </c>
      <c r="AI403" s="12"/>
      <c r="AJ403" s="5">
        <f t="shared" si="54"/>
        <v>957</v>
      </c>
      <c r="AK403" s="12">
        <f t="shared" si="55"/>
        <v>24</v>
      </c>
    </row>
    <row r="404" spans="1:37" x14ac:dyDescent="0.25">
      <c r="A404" s="33">
        <v>44591</v>
      </c>
      <c r="B404" s="39">
        <v>974</v>
      </c>
      <c r="C404" s="39">
        <v>984</v>
      </c>
      <c r="D404" s="39">
        <v>996</v>
      </c>
      <c r="E404" s="39">
        <v>996</v>
      </c>
      <c r="F404" s="39">
        <v>958</v>
      </c>
      <c r="G404" s="39">
        <v>886</v>
      </c>
      <c r="H404" s="39">
        <v>769</v>
      </c>
      <c r="I404" s="39">
        <v>573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0</v>
      </c>
      <c r="Q404" s="39">
        <v>0</v>
      </c>
      <c r="R404" s="39">
        <v>768</v>
      </c>
      <c r="S404" s="39">
        <v>782</v>
      </c>
      <c r="T404" s="39">
        <v>782</v>
      </c>
      <c r="U404" s="39">
        <v>767</v>
      </c>
      <c r="V404" s="39">
        <v>788</v>
      </c>
      <c r="W404" s="39">
        <v>835</v>
      </c>
      <c r="X404" s="39">
        <v>907</v>
      </c>
      <c r="Y404" s="39">
        <v>934</v>
      </c>
      <c r="AB404" s="13">
        <f t="shared" si="48"/>
        <v>7</v>
      </c>
      <c r="AC404" s="5">
        <f t="shared" si="49"/>
        <v>0</v>
      </c>
      <c r="AD404" s="5">
        <f t="shared" si="50"/>
        <v>13699</v>
      </c>
      <c r="AE404" s="5">
        <f t="shared" si="51"/>
        <v>13699</v>
      </c>
      <c r="AF404" s="12"/>
      <c r="AG404" s="12">
        <f t="shared" si="52"/>
        <v>1</v>
      </c>
      <c r="AH404" s="12">
        <f t="shared" si="53"/>
        <v>2022</v>
      </c>
      <c r="AI404" s="12"/>
      <c r="AJ404" s="5">
        <f t="shared" si="54"/>
        <v>996</v>
      </c>
      <c r="AK404" s="12">
        <f t="shared" si="55"/>
        <v>3</v>
      </c>
    </row>
    <row r="405" spans="1:37" x14ac:dyDescent="0.25">
      <c r="A405" s="33">
        <v>44592</v>
      </c>
      <c r="B405" s="39">
        <v>980</v>
      </c>
      <c r="C405" s="39">
        <v>1013</v>
      </c>
      <c r="D405" s="39">
        <v>1030</v>
      </c>
      <c r="E405" s="39">
        <v>1028</v>
      </c>
      <c r="F405" s="39">
        <v>1032</v>
      </c>
      <c r="G405" s="39">
        <v>988</v>
      </c>
      <c r="H405" s="39">
        <v>901</v>
      </c>
      <c r="I405" s="39">
        <v>635</v>
      </c>
      <c r="J405" s="39">
        <v>0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0</v>
      </c>
      <c r="Q405" s="39">
        <v>0</v>
      </c>
      <c r="R405" s="39">
        <v>767</v>
      </c>
      <c r="S405" s="39">
        <v>800</v>
      </c>
      <c r="T405" s="39">
        <v>803</v>
      </c>
      <c r="U405" s="39">
        <v>777</v>
      </c>
      <c r="V405" s="39">
        <v>806</v>
      </c>
      <c r="W405" s="39">
        <v>860</v>
      </c>
      <c r="X405" s="39">
        <v>937</v>
      </c>
      <c r="Y405" s="39">
        <v>971</v>
      </c>
      <c r="AB405" s="13">
        <f t="shared" si="48"/>
        <v>6</v>
      </c>
      <c r="AC405" s="5">
        <f t="shared" si="49"/>
        <v>6385</v>
      </c>
      <c r="AD405" s="5">
        <f t="shared" si="50"/>
        <v>7943</v>
      </c>
      <c r="AE405" s="5">
        <f t="shared" si="51"/>
        <v>14328</v>
      </c>
      <c r="AF405" s="12"/>
      <c r="AG405" s="12">
        <f t="shared" si="52"/>
        <v>1</v>
      </c>
      <c r="AH405" s="12">
        <f t="shared" si="53"/>
        <v>2022</v>
      </c>
      <c r="AI405" s="12"/>
      <c r="AJ405" s="5">
        <f t="shared" si="54"/>
        <v>1032</v>
      </c>
      <c r="AK405" s="12">
        <f t="shared" si="55"/>
        <v>5</v>
      </c>
    </row>
    <row r="406" spans="1:37" ht="15.75" x14ac:dyDescent="0.25">
      <c r="A406" s="33">
        <v>44593</v>
      </c>
      <c r="B406" s="10">
        <v>1204</v>
      </c>
      <c r="C406" s="10">
        <v>1196</v>
      </c>
      <c r="D406" s="10">
        <v>1240</v>
      </c>
      <c r="E406" s="10">
        <v>1259</v>
      </c>
      <c r="F406" s="10">
        <v>1218</v>
      </c>
      <c r="G406" s="10">
        <v>1180</v>
      </c>
      <c r="H406" s="10">
        <v>1032</v>
      </c>
      <c r="I406" s="39">
        <v>0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10">
        <v>448</v>
      </c>
      <c r="S406" s="10">
        <v>867</v>
      </c>
      <c r="T406" s="10">
        <v>864</v>
      </c>
      <c r="U406" s="10">
        <v>845</v>
      </c>
      <c r="V406" s="10">
        <v>912</v>
      </c>
      <c r="W406" s="10">
        <v>949</v>
      </c>
      <c r="X406" s="10">
        <v>1003</v>
      </c>
      <c r="Y406" s="10">
        <v>1026</v>
      </c>
      <c r="AB406" s="13">
        <f t="shared" si="48"/>
        <v>6</v>
      </c>
      <c r="AC406" s="5">
        <f t="shared" si="49"/>
        <v>5888</v>
      </c>
      <c r="AD406" s="5">
        <f t="shared" si="50"/>
        <v>9355</v>
      </c>
      <c r="AE406" s="5">
        <f t="shared" si="51"/>
        <v>15243</v>
      </c>
      <c r="AF406" s="12"/>
      <c r="AG406" s="12">
        <f t="shared" si="52"/>
        <v>2</v>
      </c>
      <c r="AH406" s="12">
        <f t="shared" si="53"/>
        <v>2022</v>
      </c>
      <c r="AI406" s="12"/>
      <c r="AJ406" s="5">
        <f t="shared" si="54"/>
        <v>1259</v>
      </c>
      <c r="AK406" s="12">
        <f t="shared" si="55"/>
        <v>4</v>
      </c>
    </row>
    <row r="407" spans="1:37" ht="15.75" x14ac:dyDescent="0.25">
      <c r="A407" s="33">
        <v>44594</v>
      </c>
      <c r="B407" s="10">
        <v>607</v>
      </c>
      <c r="C407" s="10">
        <v>847</v>
      </c>
      <c r="D407" s="10">
        <v>926</v>
      </c>
      <c r="E407" s="10">
        <v>960</v>
      </c>
      <c r="F407" s="10">
        <v>898</v>
      </c>
      <c r="G407" s="10">
        <v>980</v>
      </c>
      <c r="H407" s="10">
        <v>824</v>
      </c>
      <c r="I407" s="39">
        <v>0</v>
      </c>
      <c r="J407" s="39">
        <v>0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0</v>
      </c>
      <c r="Q407" s="39">
        <v>0</v>
      </c>
      <c r="R407" s="10">
        <v>485</v>
      </c>
      <c r="S407" s="10">
        <v>870</v>
      </c>
      <c r="T407" s="10">
        <v>820</v>
      </c>
      <c r="U407" s="10">
        <v>746</v>
      </c>
      <c r="V407" s="10">
        <v>782</v>
      </c>
      <c r="W407" s="10">
        <v>868</v>
      </c>
      <c r="X407" s="10">
        <v>1005</v>
      </c>
      <c r="Y407" s="10">
        <v>1253</v>
      </c>
      <c r="AB407" s="13">
        <f t="shared" si="48"/>
        <v>4</v>
      </c>
      <c r="AC407" s="5">
        <f t="shared" si="49"/>
        <v>5576</v>
      </c>
      <c r="AD407" s="5">
        <f t="shared" si="50"/>
        <v>7295</v>
      </c>
      <c r="AE407" s="5">
        <f t="shared" si="51"/>
        <v>12871</v>
      </c>
      <c r="AF407" s="12"/>
      <c r="AG407" s="12">
        <f t="shared" si="52"/>
        <v>2</v>
      </c>
      <c r="AH407" s="12">
        <f t="shared" si="53"/>
        <v>2022</v>
      </c>
      <c r="AI407" s="12"/>
      <c r="AJ407" s="5">
        <f t="shared" si="54"/>
        <v>1253</v>
      </c>
      <c r="AK407" s="12">
        <f t="shared" si="55"/>
        <v>24</v>
      </c>
    </row>
    <row r="408" spans="1:37" ht="15.75" x14ac:dyDescent="0.25">
      <c r="A408" s="33">
        <v>44595</v>
      </c>
      <c r="B408" s="10">
        <v>800</v>
      </c>
      <c r="C408" s="10">
        <v>794</v>
      </c>
      <c r="D408" s="10">
        <v>797</v>
      </c>
      <c r="E408" s="10">
        <v>811</v>
      </c>
      <c r="F408" s="10">
        <v>790</v>
      </c>
      <c r="G408" s="10">
        <v>797</v>
      </c>
      <c r="H408" s="10">
        <v>727</v>
      </c>
      <c r="I408" s="39">
        <v>0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10">
        <v>398</v>
      </c>
      <c r="S408" s="10">
        <v>745</v>
      </c>
      <c r="T408" s="10">
        <v>718</v>
      </c>
      <c r="U408" s="10">
        <v>685</v>
      </c>
      <c r="V408" s="10">
        <v>723</v>
      </c>
      <c r="W408" s="10">
        <v>773</v>
      </c>
      <c r="X408" s="10">
        <v>835</v>
      </c>
      <c r="Y408" s="10">
        <v>867</v>
      </c>
      <c r="AB408" s="13">
        <f t="shared" si="48"/>
        <v>1</v>
      </c>
      <c r="AC408" s="5">
        <f t="shared" si="49"/>
        <v>0</v>
      </c>
      <c r="AD408" s="5">
        <f t="shared" si="50"/>
        <v>11260</v>
      </c>
      <c r="AE408" s="5">
        <f t="shared" si="51"/>
        <v>11260</v>
      </c>
      <c r="AF408" s="12"/>
      <c r="AG408" s="12">
        <f t="shared" si="52"/>
        <v>2</v>
      </c>
      <c r="AH408" s="12">
        <f t="shared" si="53"/>
        <v>2022</v>
      </c>
      <c r="AI408" s="12"/>
      <c r="AJ408" s="5">
        <f t="shared" si="54"/>
        <v>867</v>
      </c>
      <c r="AK408" s="12">
        <f t="shared" si="55"/>
        <v>24</v>
      </c>
    </row>
    <row r="409" spans="1:37" ht="15.75" x14ac:dyDescent="0.25">
      <c r="A409" s="33">
        <v>44596</v>
      </c>
      <c r="B409" s="10">
        <v>849</v>
      </c>
      <c r="C409" s="10">
        <v>857</v>
      </c>
      <c r="D409" s="10">
        <v>880</v>
      </c>
      <c r="E409" s="10">
        <v>895</v>
      </c>
      <c r="F409" s="10">
        <v>873</v>
      </c>
      <c r="G409" s="10">
        <v>851</v>
      </c>
      <c r="H409" s="10">
        <v>731</v>
      </c>
      <c r="I409" s="39">
        <v>0</v>
      </c>
      <c r="J409" s="39">
        <v>0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0</v>
      </c>
      <c r="Q409" s="39">
        <v>0</v>
      </c>
      <c r="R409" s="10">
        <v>447</v>
      </c>
      <c r="S409" s="10">
        <v>826</v>
      </c>
      <c r="T409" s="10">
        <v>792</v>
      </c>
      <c r="U409" s="10">
        <v>748</v>
      </c>
      <c r="V409" s="10">
        <v>792</v>
      </c>
      <c r="W409" s="10">
        <v>861</v>
      </c>
      <c r="X409" s="10">
        <v>957</v>
      </c>
      <c r="Y409" s="10">
        <v>987</v>
      </c>
      <c r="AB409" s="13">
        <f t="shared" si="48"/>
        <v>1</v>
      </c>
      <c r="AC409" s="5">
        <f t="shared" si="49"/>
        <v>0</v>
      </c>
      <c r="AD409" s="5">
        <f t="shared" si="50"/>
        <v>12346</v>
      </c>
      <c r="AE409" s="5">
        <f t="shared" si="51"/>
        <v>12346</v>
      </c>
      <c r="AF409" s="12"/>
      <c r="AG409" s="12">
        <f t="shared" si="52"/>
        <v>2</v>
      </c>
      <c r="AH409" s="12">
        <f t="shared" si="53"/>
        <v>2022</v>
      </c>
      <c r="AI409" s="12"/>
      <c r="AJ409" s="5">
        <f t="shared" si="54"/>
        <v>987</v>
      </c>
      <c r="AK409" s="12">
        <f t="shared" si="55"/>
        <v>24</v>
      </c>
    </row>
    <row r="410" spans="1:37" ht="15.75" x14ac:dyDescent="0.25">
      <c r="A410" s="33">
        <v>44597</v>
      </c>
      <c r="B410" s="10">
        <v>992</v>
      </c>
      <c r="C410" s="10">
        <v>980</v>
      </c>
      <c r="D410" s="10">
        <v>986</v>
      </c>
      <c r="E410" s="10">
        <v>987</v>
      </c>
      <c r="F410" s="10">
        <v>959</v>
      </c>
      <c r="G410" s="10">
        <v>947</v>
      </c>
      <c r="H410" s="10">
        <v>799</v>
      </c>
      <c r="I410" s="39">
        <v>0</v>
      </c>
      <c r="J410" s="39">
        <v>0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10">
        <v>456</v>
      </c>
      <c r="S410" s="10">
        <v>823</v>
      </c>
      <c r="T410" s="10">
        <v>797</v>
      </c>
      <c r="U410" s="10">
        <v>775</v>
      </c>
      <c r="V410" s="10">
        <v>838</v>
      </c>
      <c r="W410" s="10">
        <v>918</v>
      </c>
      <c r="X410" s="10">
        <v>982</v>
      </c>
      <c r="Y410" s="10">
        <v>1014</v>
      </c>
      <c r="AB410" s="13">
        <f t="shared" si="48"/>
        <v>4</v>
      </c>
      <c r="AC410" s="5">
        <f t="shared" si="49"/>
        <v>5589</v>
      </c>
      <c r="AD410" s="5">
        <f t="shared" si="50"/>
        <v>7664</v>
      </c>
      <c r="AE410" s="5">
        <f t="shared" si="51"/>
        <v>13253</v>
      </c>
      <c r="AF410" s="12"/>
      <c r="AG410" s="12">
        <f t="shared" si="52"/>
        <v>2</v>
      </c>
      <c r="AH410" s="12">
        <f t="shared" si="53"/>
        <v>2022</v>
      </c>
      <c r="AI410" s="12"/>
      <c r="AJ410" s="5">
        <f t="shared" si="54"/>
        <v>1014</v>
      </c>
      <c r="AK410" s="12">
        <f t="shared" si="55"/>
        <v>24</v>
      </c>
    </row>
    <row r="411" spans="1:37" ht="15.75" x14ac:dyDescent="0.25">
      <c r="A411" s="33">
        <v>44598</v>
      </c>
      <c r="B411" s="10">
        <v>1119</v>
      </c>
      <c r="C411" s="10">
        <v>1177</v>
      </c>
      <c r="D411" s="10">
        <v>1232</v>
      </c>
      <c r="E411" s="10">
        <v>1181</v>
      </c>
      <c r="F411" s="10">
        <v>1082</v>
      </c>
      <c r="G411" s="10">
        <v>1089</v>
      </c>
      <c r="H411" s="10">
        <v>967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10">
        <v>488</v>
      </c>
      <c r="S411" s="10">
        <v>919</v>
      </c>
      <c r="T411" s="10">
        <v>901</v>
      </c>
      <c r="U411" s="10">
        <v>869</v>
      </c>
      <c r="V411" s="10">
        <v>911</v>
      </c>
      <c r="W411" s="10">
        <v>980</v>
      </c>
      <c r="X411" s="10">
        <v>1029</v>
      </c>
      <c r="Y411" s="10">
        <v>1010</v>
      </c>
      <c r="AB411" s="13">
        <f t="shared" ref="AB411:AB474" si="56">WEEKDAY(B411,2)</f>
        <v>5</v>
      </c>
      <c r="AC411" s="5">
        <f t="shared" si="49"/>
        <v>6097</v>
      </c>
      <c r="AD411" s="5">
        <f t="shared" si="50"/>
        <v>8857</v>
      </c>
      <c r="AE411" s="5">
        <f t="shared" si="51"/>
        <v>14954</v>
      </c>
      <c r="AF411" s="12"/>
      <c r="AG411" s="12">
        <f t="shared" si="52"/>
        <v>2</v>
      </c>
      <c r="AH411" s="12">
        <f t="shared" si="53"/>
        <v>2022</v>
      </c>
      <c r="AI411" s="12"/>
      <c r="AJ411" s="5">
        <f t="shared" si="54"/>
        <v>1232</v>
      </c>
      <c r="AK411" s="12">
        <f t="shared" si="55"/>
        <v>3</v>
      </c>
    </row>
    <row r="412" spans="1:37" ht="15.75" x14ac:dyDescent="0.25">
      <c r="A412" s="33">
        <v>44599</v>
      </c>
      <c r="B412" s="10">
        <v>949</v>
      </c>
      <c r="C412" s="10">
        <v>943</v>
      </c>
      <c r="D412" s="10">
        <v>950</v>
      </c>
      <c r="E412" s="10">
        <v>955</v>
      </c>
      <c r="F412" s="10">
        <v>926</v>
      </c>
      <c r="G412" s="10">
        <v>919</v>
      </c>
      <c r="H412" s="10">
        <v>814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10">
        <v>412</v>
      </c>
      <c r="S412" s="10">
        <v>776</v>
      </c>
      <c r="T412" s="10">
        <v>745</v>
      </c>
      <c r="U412" s="10">
        <v>700</v>
      </c>
      <c r="V412" s="10">
        <v>731</v>
      </c>
      <c r="W412" s="10">
        <v>770</v>
      </c>
      <c r="X412" s="10">
        <v>818</v>
      </c>
      <c r="Y412" s="10">
        <v>829</v>
      </c>
      <c r="AB412" s="13">
        <f t="shared" si="56"/>
        <v>3</v>
      </c>
      <c r="AC412" s="5">
        <f t="shared" si="49"/>
        <v>4952</v>
      </c>
      <c r="AD412" s="5">
        <f t="shared" si="50"/>
        <v>7285</v>
      </c>
      <c r="AE412" s="5">
        <f t="shared" si="51"/>
        <v>12237</v>
      </c>
      <c r="AF412" s="12"/>
      <c r="AG412" s="12">
        <f t="shared" si="52"/>
        <v>2</v>
      </c>
      <c r="AH412" s="12">
        <f t="shared" si="53"/>
        <v>2022</v>
      </c>
      <c r="AI412" s="12"/>
      <c r="AJ412" s="5">
        <f t="shared" si="54"/>
        <v>955</v>
      </c>
      <c r="AK412" s="12">
        <f t="shared" si="55"/>
        <v>4</v>
      </c>
    </row>
    <row r="413" spans="1:37" ht="15.75" x14ac:dyDescent="0.25">
      <c r="A413" s="33">
        <v>44600</v>
      </c>
      <c r="B413" s="10">
        <v>852</v>
      </c>
      <c r="C413" s="10">
        <v>848</v>
      </c>
      <c r="D413" s="10">
        <v>852</v>
      </c>
      <c r="E413" s="10">
        <v>862</v>
      </c>
      <c r="F413" s="10">
        <v>822</v>
      </c>
      <c r="G413" s="10">
        <v>901</v>
      </c>
      <c r="H413" s="10">
        <v>1140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10">
        <v>433</v>
      </c>
      <c r="S413" s="10">
        <v>753</v>
      </c>
      <c r="T413" s="10">
        <v>679</v>
      </c>
      <c r="U413" s="10">
        <v>661</v>
      </c>
      <c r="V413" s="10">
        <v>660</v>
      </c>
      <c r="W413" s="10">
        <v>559</v>
      </c>
      <c r="X413" s="10">
        <v>327</v>
      </c>
      <c r="Y413" s="10">
        <v>247</v>
      </c>
      <c r="AB413" s="13">
        <f t="shared" si="56"/>
        <v>4</v>
      </c>
      <c r="AC413" s="5">
        <f t="shared" si="49"/>
        <v>4072</v>
      </c>
      <c r="AD413" s="5">
        <f t="shared" si="50"/>
        <v>6524</v>
      </c>
      <c r="AE413" s="5">
        <f t="shared" si="51"/>
        <v>10596</v>
      </c>
      <c r="AF413" s="12"/>
      <c r="AG413" s="12">
        <f t="shared" si="52"/>
        <v>2</v>
      </c>
      <c r="AH413" s="12">
        <f t="shared" si="53"/>
        <v>2022</v>
      </c>
      <c r="AI413" s="12"/>
      <c r="AJ413" s="5">
        <f t="shared" si="54"/>
        <v>1140</v>
      </c>
      <c r="AK413" s="12">
        <f t="shared" si="55"/>
        <v>7</v>
      </c>
    </row>
    <row r="414" spans="1:37" ht="15.75" x14ac:dyDescent="0.25">
      <c r="A414" s="33">
        <v>44601</v>
      </c>
      <c r="B414" s="10">
        <v>833</v>
      </c>
      <c r="C414" s="10">
        <v>883</v>
      </c>
      <c r="D414" s="10">
        <v>936</v>
      </c>
      <c r="E414" s="10">
        <v>950</v>
      </c>
      <c r="F414" s="10">
        <v>924</v>
      </c>
      <c r="G414" s="10">
        <v>929</v>
      </c>
      <c r="H414" s="10">
        <v>797</v>
      </c>
      <c r="I414" s="39">
        <v>0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0</v>
      </c>
      <c r="Q414" s="39">
        <v>0</v>
      </c>
      <c r="R414" s="10">
        <v>360</v>
      </c>
      <c r="S414" s="10">
        <v>727</v>
      </c>
      <c r="T414" s="10">
        <v>706</v>
      </c>
      <c r="U414" s="10">
        <v>686</v>
      </c>
      <c r="V414" s="10">
        <v>731</v>
      </c>
      <c r="W414" s="10">
        <v>759</v>
      </c>
      <c r="X414" s="10">
        <v>850</v>
      </c>
      <c r="Y414" s="10">
        <v>883</v>
      </c>
      <c r="AB414" s="13">
        <f t="shared" si="56"/>
        <v>6</v>
      </c>
      <c r="AC414" s="5">
        <f t="shared" si="49"/>
        <v>4819</v>
      </c>
      <c r="AD414" s="5">
        <f t="shared" si="50"/>
        <v>7135</v>
      </c>
      <c r="AE414" s="5">
        <f t="shared" si="51"/>
        <v>11954</v>
      </c>
      <c r="AF414" s="12"/>
      <c r="AG414" s="12">
        <f t="shared" si="52"/>
        <v>2</v>
      </c>
      <c r="AH414" s="12">
        <f t="shared" si="53"/>
        <v>2022</v>
      </c>
      <c r="AI414" s="12"/>
      <c r="AJ414" s="5">
        <f t="shared" si="54"/>
        <v>950</v>
      </c>
      <c r="AK414" s="12">
        <f t="shared" si="55"/>
        <v>4</v>
      </c>
    </row>
    <row r="415" spans="1:37" ht="15.75" x14ac:dyDescent="0.25">
      <c r="A415" s="33">
        <v>44602</v>
      </c>
      <c r="B415" s="10">
        <v>884</v>
      </c>
      <c r="C415" s="10">
        <v>891</v>
      </c>
      <c r="D415" s="10">
        <v>906</v>
      </c>
      <c r="E415" s="10">
        <v>912</v>
      </c>
      <c r="F415" s="10">
        <v>869</v>
      </c>
      <c r="G415" s="10">
        <v>865</v>
      </c>
      <c r="H415" s="10">
        <v>777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10">
        <v>380</v>
      </c>
      <c r="S415" s="10">
        <v>711</v>
      </c>
      <c r="T415" s="10">
        <v>688</v>
      </c>
      <c r="U415" s="10">
        <v>662</v>
      </c>
      <c r="V415" s="10">
        <v>690</v>
      </c>
      <c r="W415" s="10">
        <v>740</v>
      </c>
      <c r="X415" s="10">
        <v>779</v>
      </c>
      <c r="Y415" s="10">
        <v>793</v>
      </c>
      <c r="AB415" s="13">
        <f t="shared" si="56"/>
        <v>1</v>
      </c>
      <c r="AC415" s="5">
        <f t="shared" si="49"/>
        <v>0</v>
      </c>
      <c r="AD415" s="5">
        <f t="shared" si="50"/>
        <v>11547</v>
      </c>
      <c r="AE415" s="5">
        <f t="shared" si="51"/>
        <v>11547</v>
      </c>
      <c r="AF415" s="12"/>
      <c r="AG415" s="12">
        <f t="shared" si="52"/>
        <v>2</v>
      </c>
      <c r="AH415" s="12">
        <f t="shared" si="53"/>
        <v>2022</v>
      </c>
      <c r="AI415" s="12"/>
      <c r="AJ415" s="5">
        <f t="shared" si="54"/>
        <v>912</v>
      </c>
      <c r="AK415" s="12">
        <f t="shared" si="55"/>
        <v>4</v>
      </c>
    </row>
    <row r="416" spans="1:37" ht="15.75" x14ac:dyDescent="0.25">
      <c r="A416" s="33">
        <v>44603</v>
      </c>
      <c r="B416" s="10">
        <v>808</v>
      </c>
      <c r="C416" s="10">
        <v>809</v>
      </c>
      <c r="D416" s="10">
        <v>810</v>
      </c>
      <c r="E416" s="10">
        <v>824</v>
      </c>
      <c r="F416" s="10">
        <v>810</v>
      </c>
      <c r="G416" s="10">
        <v>810</v>
      </c>
      <c r="H416" s="10">
        <v>730</v>
      </c>
      <c r="I416" s="39">
        <v>0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  <c r="Q416" s="39">
        <v>0</v>
      </c>
      <c r="R416" s="10">
        <v>357</v>
      </c>
      <c r="S416" s="10">
        <v>680</v>
      </c>
      <c r="T416" s="10">
        <v>663</v>
      </c>
      <c r="U416" s="10">
        <v>634</v>
      </c>
      <c r="V416" s="10">
        <v>662</v>
      </c>
      <c r="W416" s="10">
        <v>713</v>
      </c>
      <c r="X416" s="10">
        <v>754</v>
      </c>
      <c r="Y416" s="10">
        <v>762</v>
      </c>
      <c r="AB416" s="13">
        <f t="shared" si="56"/>
        <v>2</v>
      </c>
      <c r="AC416" s="5">
        <f t="shared" si="49"/>
        <v>4463</v>
      </c>
      <c r="AD416" s="5">
        <f t="shared" si="50"/>
        <v>6363</v>
      </c>
      <c r="AE416" s="5">
        <f t="shared" si="51"/>
        <v>10826</v>
      </c>
      <c r="AF416" s="12"/>
      <c r="AG416" s="12">
        <f t="shared" si="52"/>
        <v>2</v>
      </c>
      <c r="AH416" s="12">
        <f t="shared" si="53"/>
        <v>2022</v>
      </c>
      <c r="AI416" s="12"/>
      <c r="AJ416" s="5">
        <f t="shared" si="54"/>
        <v>824</v>
      </c>
      <c r="AK416" s="12">
        <f t="shared" si="55"/>
        <v>4</v>
      </c>
    </row>
    <row r="417" spans="1:37" ht="15.75" x14ac:dyDescent="0.25">
      <c r="A417" s="33">
        <v>44604</v>
      </c>
      <c r="B417" s="10">
        <v>754</v>
      </c>
      <c r="C417" s="10">
        <v>747</v>
      </c>
      <c r="D417" s="10">
        <v>754</v>
      </c>
      <c r="E417" s="10">
        <v>754</v>
      </c>
      <c r="F417" s="10">
        <v>724</v>
      </c>
      <c r="G417" s="10">
        <v>696</v>
      </c>
      <c r="H417" s="10">
        <v>610</v>
      </c>
      <c r="I417" s="39">
        <v>0</v>
      </c>
      <c r="J417" s="39">
        <v>0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0</v>
      </c>
      <c r="Q417" s="39">
        <v>0</v>
      </c>
      <c r="R417" s="10">
        <v>358</v>
      </c>
      <c r="S417" s="10">
        <v>651</v>
      </c>
      <c r="T417" s="10">
        <v>632</v>
      </c>
      <c r="U417" s="10">
        <v>612</v>
      </c>
      <c r="V417" s="10">
        <v>651</v>
      </c>
      <c r="W417" s="10">
        <v>714</v>
      </c>
      <c r="X417" s="10">
        <v>761</v>
      </c>
      <c r="Y417" s="10">
        <v>788</v>
      </c>
      <c r="AB417" s="13">
        <f t="shared" si="56"/>
        <v>4</v>
      </c>
      <c r="AC417" s="5">
        <f t="shared" si="49"/>
        <v>4379</v>
      </c>
      <c r="AD417" s="5">
        <f t="shared" si="50"/>
        <v>5827</v>
      </c>
      <c r="AE417" s="5">
        <f t="shared" si="51"/>
        <v>10206</v>
      </c>
      <c r="AF417" s="12"/>
      <c r="AG417" s="12">
        <f t="shared" si="52"/>
        <v>2</v>
      </c>
      <c r="AH417" s="12">
        <f t="shared" si="53"/>
        <v>2022</v>
      </c>
      <c r="AI417" s="12"/>
      <c r="AJ417" s="5">
        <f t="shared" si="54"/>
        <v>788</v>
      </c>
      <c r="AK417" s="12">
        <f t="shared" si="55"/>
        <v>24</v>
      </c>
    </row>
    <row r="418" spans="1:37" ht="15.75" x14ac:dyDescent="0.25">
      <c r="A418" s="33">
        <v>44605</v>
      </c>
      <c r="B418" s="10">
        <v>807</v>
      </c>
      <c r="C418" s="10">
        <v>817</v>
      </c>
      <c r="D418" s="10">
        <v>832</v>
      </c>
      <c r="E418" s="10">
        <v>831</v>
      </c>
      <c r="F418" s="10">
        <v>814</v>
      </c>
      <c r="G418" s="10">
        <v>788</v>
      </c>
      <c r="H418" s="10">
        <v>693</v>
      </c>
      <c r="I418" s="39">
        <v>0</v>
      </c>
      <c r="J418" s="39">
        <v>0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0</v>
      </c>
      <c r="Q418" s="39">
        <v>0</v>
      </c>
      <c r="R418" s="10">
        <v>448</v>
      </c>
      <c r="S418" s="10">
        <v>804</v>
      </c>
      <c r="T418" s="10">
        <v>771</v>
      </c>
      <c r="U418" s="10">
        <v>736</v>
      </c>
      <c r="V418" s="10">
        <v>783</v>
      </c>
      <c r="W418" s="10">
        <v>862</v>
      </c>
      <c r="X418" s="10">
        <v>924</v>
      </c>
      <c r="Y418" s="10">
        <v>947</v>
      </c>
      <c r="AB418" s="13">
        <f t="shared" si="56"/>
        <v>1</v>
      </c>
      <c r="AC418" s="5">
        <f t="shared" si="49"/>
        <v>0</v>
      </c>
      <c r="AD418" s="5">
        <f t="shared" si="50"/>
        <v>11857</v>
      </c>
      <c r="AE418" s="5">
        <f t="shared" si="51"/>
        <v>11857</v>
      </c>
      <c r="AF418" s="12"/>
      <c r="AG418" s="12">
        <f t="shared" si="52"/>
        <v>2</v>
      </c>
      <c r="AH418" s="12">
        <f t="shared" si="53"/>
        <v>2022</v>
      </c>
      <c r="AI418" s="12"/>
      <c r="AJ418" s="5">
        <f t="shared" si="54"/>
        <v>947</v>
      </c>
      <c r="AK418" s="12">
        <f t="shared" si="55"/>
        <v>24</v>
      </c>
    </row>
    <row r="419" spans="1:37" ht="15.75" x14ac:dyDescent="0.25">
      <c r="A419" s="33">
        <v>44606</v>
      </c>
      <c r="B419" s="10">
        <v>979</v>
      </c>
      <c r="C419" s="10">
        <v>991</v>
      </c>
      <c r="D419" s="10">
        <v>1005</v>
      </c>
      <c r="E419" s="10">
        <v>1020</v>
      </c>
      <c r="F419" s="10">
        <v>987</v>
      </c>
      <c r="G419" s="10">
        <v>977</v>
      </c>
      <c r="H419" s="10">
        <v>863</v>
      </c>
      <c r="I419" s="39">
        <v>0</v>
      </c>
      <c r="J419" s="39">
        <v>0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10">
        <v>452</v>
      </c>
      <c r="S419" s="10">
        <v>855</v>
      </c>
      <c r="T419" s="10">
        <v>834</v>
      </c>
      <c r="U419" s="10">
        <v>795</v>
      </c>
      <c r="V419" s="10">
        <v>845</v>
      </c>
      <c r="W419" s="10">
        <v>912</v>
      </c>
      <c r="X419" s="10">
        <v>985</v>
      </c>
      <c r="Y419" s="10">
        <v>1025</v>
      </c>
      <c r="AB419" s="13">
        <f t="shared" si="56"/>
        <v>5</v>
      </c>
      <c r="AC419" s="5">
        <f t="shared" si="49"/>
        <v>5678</v>
      </c>
      <c r="AD419" s="5">
        <f t="shared" si="50"/>
        <v>7847</v>
      </c>
      <c r="AE419" s="5">
        <f t="shared" si="51"/>
        <v>13525</v>
      </c>
      <c r="AF419" s="12"/>
      <c r="AG419" s="12">
        <f t="shared" si="52"/>
        <v>2</v>
      </c>
      <c r="AH419" s="12">
        <f t="shared" si="53"/>
        <v>2022</v>
      </c>
      <c r="AI419" s="12"/>
      <c r="AJ419" s="5">
        <f t="shared" si="54"/>
        <v>1025</v>
      </c>
      <c r="AK419" s="12">
        <f t="shared" si="55"/>
        <v>24</v>
      </c>
    </row>
    <row r="420" spans="1:37" ht="15.75" x14ac:dyDescent="0.25">
      <c r="A420" s="33">
        <v>44607</v>
      </c>
      <c r="B420" s="10">
        <v>1065</v>
      </c>
      <c r="C420" s="10">
        <v>1074</v>
      </c>
      <c r="D420" s="10">
        <v>1085</v>
      </c>
      <c r="E420" s="10">
        <v>1097</v>
      </c>
      <c r="F420" s="10">
        <v>1058</v>
      </c>
      <c r="G420" s="10">
        <v>1033</v>
      </c>
      <c r="H420" s="10">
        <v>903</v>
      </c>
      <c r="I420" s="39">
        <v>0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0</v>
      </c>
      <c r="Q420" s="39">
        <v>0</v>
      </c>
      <c r="R420" s="10">
        <v>437</v>
      </c>
      <c r="S420" s="10">
        <v>837</v>
      </c>
      <c r="T420" s="10">
        <v>820</v>
      </c>
      <c r="U420" s="10">
        <v>778</v>
      </c>
      <c r="V420" s="10">
        <v>829</v>
      </c>
      <c r="W420" s="10">
        <v>888</v>
      </c>
      <c r="X420" s="10">
        <v>953</v>
      </c>
      <c r="Y420" s="10">
        <v>989</v>
      </c>
      <c r="AB420" s="13">
        <f t="shared" si="56"/>
        <v>7</v>
      </c>
      <c r="AC420" s="5">
        <f t="shared" si="49"/>
        <v>0</v>
      </c>
      <c r="AD420" s="5">
        <f t="shared" si="50"/>
        <v>13846</v>
      </c>
      <c r="AE420" s="5">
        <f t="shared" si="51"/>
        <v>13846</v>
      </c>
      <c r="AF420" s="12"/>
      <c r="AG420" s="12">
        <f t="shared" si="52"/>
        <v>2</v>
      </c>
      <c r="AH420" s="12">
        <f t="shared" si="53"/>
        <v>2022</v>
      </c>
      <c r="AI420" s="12"/>
      <c r="AJ420" s="5">
        <f t="shared" si="54"/>
        <v>1097</v>
      </c>
      <c r="AK420" s="12">
        <f t="shared" si="55"/>
        <v>4</v>
      </c>
    </row>
    <row r="421" spans="1:37" ht="15.75" x14ac:dyDescent="0.25">
      <c r="A421" s="33">
        <v>44608</v>
      </c>
      <c r="B421" s="10">
        <v>1026</v>
      </c>
      <c r="C421" s="10">
        <v>1055</v>
      </c>
      <c r="D421" s="10">
        <v>1072</v>
      </c>
      <c r="E421" s="10">
        <v>1094</v>
      </c>
      <c r="F421" s="10">
        <v>1063</v>
      </c>
      <c r="G421" s="10">
        <v>1054</v>
      </c>
      <c r="H421" s="10">
        <v>925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10">
        <v>431</v>
      </c>
      <c r="S421" s="10">
        <v>792</v>
      </c>
      <c r="T421" s="10">
        <v>771</v>
      </c>
      <c r="U421" s="10">
        <v>724</v>
      </c>
      <c r="V421" s="10">
        <v>753</v>
      </c>
      <c r="W421" s="10">
        <v>789</v>
      </c>
      <c r="X421" s="10">
        <v>823</v>
      </c>
      <c r="Y421" s="10">
        <v>826</v>
      </c>
      <c r="AB421" s="13">
        <f t="shared" si="56"/>
        <v>3</v>
      </c>
      <c r="AC421" s="5">
        <f t="shared" si="49"/>
        <v>5083</v>
      </c>
      <c r="AD421" s="5">
        <f t="shared" si="50"/>
        <v>8115</v>
      </c>
      <c r="AE421" s="5">
        <f t="shared" si="51"/>
        <v>13198</v>
      </c>
      <c r="AF421" s="12"/>
      <c r="AG421" s="12">
        <f t="shared" si="52"/>
        <v>2</v>
      </c>
      <c r="AH421" s="12">
        <f t="shared" si="53"/>
        <v>2022</v>
      </c>
      <c r="AI421" s="12"/>
      <c r="AJ421" s="5">
        <f t="shared" si="54"/>
        <v>1094</v>
      </c>
      <c r="AK421" s="12">
        <f t="shared" si="55"/>
        <v>4</v>
      </c>
    </row>
    <row r="422" spans="1:37" ht="15.75" x14ac:dyDescent="0.25">
      <c r="A422" s="33">
        <v>44609</v>
      </c>
      <c r="B422" s="10">
        <v>825</v>
      </c>
      <c r="C422" s="10">
        <v>812</v>
      </c>
      <c r="D422" s="10">
        <v>814</v>
      </c>
      <c r="E422" s="10">
        <v>822</v>
      </c>
      <c r="F422" s="10">
        <v>799</v>
      </c>
      <c r="G422" s="10">
        <v>797</v>
      </c>
      <c r="H422" s="10">
        <v>707</v>
      </c>
      <c r="I422" s="39">
        <v>0</v>
      </c>
      <c r="J422" s="39">
        <v>0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0</v>
      </c>
      <c r="Q422" s="39">
        <v>0</v>
      </c>
      <c r="R422" s="10">
        <v>360</v>
      </c>
      <c r="S422" s="10">
        <v>684</v>
      </c>
      <c r="T422" s="10">
        <v>664</v>
      </c>
      <c r="U422" s="10">
        <v>627</v>
      </c>
      <c r="V422" s="10">
        <v>652</v>
      </c>
      <c r="W422" s="10">
        <v>690</v>
      </c>
      <c r="X422" s="10">
        <v>723</v>
      </c>
      <c r="Y422" s="10">
        <v>733</v>
      </c>
      <c r="AB422" s="13">
        <f t="shared" si="56"/>
        <v>5</v>
      </c>
      <c r="AC422" s="5">
        <f t="shared" si="49"/>
        <v>4400</v>
      </c>
      <c r="AD422" s="5">
        <f t="shared" si="50"/>
        <v>6309</v>
      </c>
      <c r="AE422" s="5">
        <f t="shared" si="51"/>
        <v>10709</v>
      </c>
      <c r="AF422" s="12"/>
      <c r="AG422" s="12">
        <f t="shared" si="52"/>
        <v>2</v>
      </c>
      <c r="AH422" s="12">
        <f t="shared" si="53"/>
        <v>2022</v>
      </c>
      <c r="AI422" s="12"/>
      <c r="AJ422" s="5">
        <f t="shared" si="54"/>
        <v>825</v>
      </c>
      <c r="AK422" s="12">
        <f t="shared" si="55"/>
        <v>1</v>
      </c>
    </row>
    <row r="423" spans="1:37" ht="15.75" x14ac:dyDescent="0.25">
      <c r="A423" s="33">
        <v>44610</v>
      </c>
      <c r="B423" s="10">
        <v>742</v>
      </c>
      <c r="C423" s="10">
        <v>733</v>
      </c>
      <c r="D423" s="10">
        <v>747</v>
      </c>
      <c r="E423" s="10">
        <v>746</v>
      </c>
      <c r="F423" s="10">
        <v>729</v>
      </c>
      <c r="G423" s="10">
        <v>723</v>
      </c>
      <c r="H423" s="10">
        <v>637</v>
      </c>
      <c r="I423" s="39">
        <v>0</v>
      </c>
      <c r="J423" s="39">
        <v>0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10">
        <v>391</v>
      </c>
      <c r="S423" s="10">
        <v>741</v>
      </c>
      <c r="T423" s="10">
        <v>731</v>
      </c>
      <c r="U423" s="10">
        <v>706</v>
      </c>
      <c r="V423" s="10">
        <v>752</v>
      </c>
      <c r="W423" s="10">
        <v>826</v>
      </c>
      <c r="X423" s="10">
        <v>901</v>
      </c>
      <c r="Y423" s="10">
        <v>932</v>
      </c>
      <c r="AB423" s="13">
        <v>8</v>
      </c>
      <c r="AC423" s="5">
        <f t="shared" si="49"/>
        <v>0</v>
      </c>
      <c r="AD423" s="5">
        <f t="shared" si="50"/>
        <v>11037</v>
      </c>
      <c r="AE423" s="5">
        <f t="shared" si="51"/>
        <v>11037</v>
      </c>
      <c r="AF423" s="12"/>
      <c r="AG423" s="12">
        <f t="shared" si="52"/>
        <v>2</v>
      </c>
      <c r="AH423" s="12">
        <f t="shared" si="53"/>
        <v>2022</v>
      </c>
      <c r="AI423" s="12"/>
      <c r="AJ423" s="5">
        <f t="shared" si="54"/>
        <v>932</v>
      </c>
      <c r="AK423" s="12">
        <f t="shared" si="55"/>
        <v>24</v>
      </c>
    </row>
    <row r="424" spans="1:37" ht="15.75" x14ac:dyDescent="0.25">
      <c r="A424" s="33">
        <v>44611</v>
      </c>
      <c r="B424" s="10">
        <v>950</v>
      </c>
      <c r="C424" s="10">
        <v>958</v>
      </c>
      <c r="D424" s="10">
        <v>972</v>
      </c>
      <c r="E424" s="10">
        <v>984</v>
      </c>
      <c r="F424" s="10">
        <v>952</v>
      </c>
      <c r="G424" s="10">
        <v>918</v>
      </c>
      <c r="H424" s="10">
        <v>797</v>
      </c>
      <c r="I424" s="39">
        <v>0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0</v>
      </c>
      <c r="Q424" s="39">
        <v>0</v>
      </c>
      <c r="R424" s="10">
        <v>436</v>
      </c>
      <c r="S424" s="10">
        <v>757</v>
      </c>
      <c r="T424" s="10">
        <v>724</v>
      </c>
      <c r="U424" s="10">
        <v>705</v>
      </c>
      <c r="V424" s="10">
        <v>750</v>
      </c>
      <c r="W424" s="10">
        <v>822</v>
      </c>
      <c r="X424" s="10">
        <v>878</v>
      </c>
      <c r="Y424" s="10">
        <v>912</v>
      </c>
      <c r="AB424" s="13">
        <f t="shared" si="56"/>
        <v>4</v>
      </c>
      <c r="AC424" s="5">
        <f t="shared" si="49"/>
        <v>5072</v>
      </c>
      <c r="AD424" s="5">
        <f t="shared" si="50"/>
        <v>7443</v>
      </c>
      <c r="AE424" s="5">
        <f t="shared" si="51"/>
        <v>12515</v>
      </c>
      <c r="AF424" s="12"/>
      <c r="AG424" s="12">
        <f t="shared" si="52"/>
        <v>2</v>
      </c>
      <c r="AH424" s="12">
        <f t="shared" si="53"/>
        <v>2022</v>
      </c>
      <c r="AI424" s="12"/>
      <c r="AJ424" s="5">
        <f t="shared" si="54"/>
        <v>984</v>
      </c>
      <c r="AK424" s="12">
        <f t="shared" si="55"/>
        <v>4</v>
      </c>
    </row>
    <row r="425" spans="1:37" ht="15.75" x14ac:dyDescent="0.25">
      <c r="A425" s="33">
        <v>44612</v>
      </c>
      <c r="B425" s="10">
        <v>937</v>
      </c>
      <c r="C425" s="10">
        <v>953</v>
      </c>
      <c r="D425" s="10">
        <v>978</v>
      </c>
      <c r="E425" s="10">
        <v>991</v>
      </c>
      <c r="F425" s="10">
        <v>961</v>
      </c>
      <c r="G425" s="10">
        <v>927</v>
      </c>
      <c r="H425" s="10">
        <v>798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10">
        <v>434</v>
      </c>
      <c r="S425" s="10">
        <v>784</v>
      </c>
      <c r="T425" s="10">
        <v>756</v>
      </c>
      <c r="U425" s="10">
        <v>733</v>
      </c>
      <c r="V425" s="10">
        <v>771</v>
      </c>
      <c r="W425" s="10">
        <v>826</v>
      </c>
      <c r="X425" s="10">
        <v>857</v>
      </c>
      <c r="Y425" s="10">
        <v>857</v>
      </c>
      <c r="AB425" s="13">
        <f t="shared" si="56"/>
        <v>5</v>
      </c>
      <c r="AC425" s="5">
        <f t="shared" si="49"/>
        <v>5161</v>
      </c>
      <c r="AD425" s="5">
        <f t="shared" si="50"/>
        <v>7402</v>
      </c>
      <c r="AE425" s="5">
        <f t="shared" si="51"/>
        <v>12563</v>
      </c>
      <c r="AF425" s="12"/>
      <c r="AG425" s="12">
        <f t="shared" si="52"/>
        <v>2</v>
      </c>
      <c r="AH425" s="12">
        <f t="shared" si="53"/>
        <v>2022</v>
      </c>
      <c r="AI425" s="12"/>
      <c r="AJ425" s="5">
        <f t="shared" si="54"/>
        <v>991</v>
      </c>
      <c r="AK425" s="12">
        <f t="shared" si="55"/>
        <v>4</v>
      </c>
    </row>
    <row r="426" spans="1:37" ht="15.75" x14ac:dyDescent="0.25">
      <c r="A426" s="33">
        <v>44613</v>
      </c>
      <c r="B426" s="10">
        <v>859</v>
      </c>
      <c r="C426" s="10">
        <v>862</v>
      </c>
      <c r="D426" s="10">
        <v>867</v>
      </c>
      <c r="E426" s="10">
        <v>852</v>
      </c>
      <c r="F426" s="10">
        <v>829</v>
      </c>
      <c r="G426" s="10">
        <v>836</v>
      </c>
      <c r="H426" s="10">
        <v>741</v>
      </c>
      <c r="I426" s="39">
        <v>0</v>
      </c>
      <c r="J426" s="39">
        <v>0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0</v>
      </c>
      <c r="Q426" s="39">
        <v>0</v>
      </c>
      <c r="R426" s="10">
        <v>375</v>
      </c>
      <c r="S426" s="10">
        <v>696</v>
      </c>
      <c r="T426" s="10">
        <v>681</v>
      </c>
      <c r="U426" s="10">
        <v>654</v>
      </c>
      <c r="V426" s="10">
        <v>685</v>
      </c>
      <c r="W426" s="10">
        <v>714</v>
      </c>
      <c r="X426" s="10">
        <v>747</v>
      </c>
      <c r="Y426" s="10">
        <v>767</v>
      </c>
      <c r="AB426" s="13">
        <f t="shared" si="56"/>
        <v>4</v>
      </c>
      <c r="AC426" s="5">
        <f t="shared" si="49"/>
        <v>4552</v>
      </c>
      <c r="AD426" s="5">
        <f t="shared" si="50"/>
        <v>6613</v>
      </c>
      <c r="AE426" s="5">
        <f t="shared" si="51"/>
        <v>11165</v>
      </c>
      <c r="AF426" s="12"/>
      <c r="AG426" s="12">
        <f t="shared" si="52"/>
        <v>2</v>
      </c>
      <c r="AH426" s="12">
        <f t="shared" si="53"/>
        <v>2022</v>
      </c>
      <c r="AI426" s="12"/>
      <c r="AJ426" s="5">
        <f t="shared" si="54"/>
        <v>867</v>
      </c>
      <c r="AK426" s="12">
        <f t="shared" si="55"/>
        <v>3</v>
      </c>
    </row>
    <row r="427" spans="1:37" ht="15.75" x14ac:dyDescent="0.25">
      <c r="A427" s="33">
        <v>44614</v>
      </c>
      <c r="B427" s="10">
        <v>790</v>
      </c>
      <c r="C427" s="10">
        <v>796</v>
      </c>
      <c r="D427" s="10">
        <v>820</v>
      </c>
      <c r="E427" s="10">
        <v>843</v>
      </c>
      <c r="F427" s="10">
        <v>828</v>
      </c>
      <c r="G427" s="10">
        <v>831</v>
      </c>
      <c r="H427" s="10">
        <v>725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10">
        <v>408</v>
      </c>
      <c r="S427" s="10">
        <v>750</v>
      </c>
      <c r="T427" s="10">
        <v>722</v>
      </c>
      <c r="U427" s="10">
        <v>680</v>
      </c>
      <c r="V427" s="10">
        <v>697</v>
      </c>
      <c r="W427" s="10">
        <v>730</v>
      </c>
      <c r="X427" s="10">
        <v>775</v>
      </c>
      <c r="Y427" s="10">
        <v>778</v>
      </c>
      <c r="AB427" s="13">
        <f t="shared" si="56"/>
        <v>5</v>
      </c>
      <c r="AC427" s="5">
        <f t="shared" si="49"/>
        <v>4762</v>
      </c>
      <c r="AD427" s="5">
        <f t="shared" si="50"/>
        <v>6411</v>
      </c>
      <c r="AE427" s="5">
        <f t="shared" si="51"/>
        <v>11173</v>
      </c>
      <c r="AF427" s="12"/>
      <c r="AG427" s="12">
        <f t="shared" si="52"/>
        <v>2</v>
      </c>
      <c r="AH427" s="12">
        <f t="shared" si="53"/>
        <v>2022</v>
      </c>
      <c r="AI427" s="12"/>
      <c r="AJ427" s="5">
        <f t="shared" si="54"/>
        <v>843</v>
      </c>
      <c r="AK427" s="12">
        <f t="shared" si="55"/>
        <v>4</v>
      </c>
    </row>
    <row r="428" spans="1:37" ht="15.75" x14ac:dyDescent="0.25">
      <c r="A428" s="33">
        <v>44615</v>
      </c>
      <c r="B428" s="10">
        <v>753</v>
      </c>
      <c r="C428" s="10">
        <v>774</v>
      </c>
      <c r="D428" s="10">
        <v>772</v>
      </c>
      <c r="E428" s="10">
        <v>773</v>
      </c>
      <c r="F428" s="10">
        <v>743</v>
      </c>
      <c r="G428" s="10">
        <v>739</v>
      </c>
      <c r="H428" s="10">
        <v>643</v>
      </c>
      <c r="I428" s="39">
        <v>0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0</v>
      </c>
      <c r="Q428" s="39">
        <v>0</v>
      </c>
      <c r="R428" s="10">
        <v>351</v>
      </c>
      <c r="S428" s="10">
        <v>662</v>
      </c>
      <c r="T428" s="10">
        <v>663</v>
      </c>
      <c r="U428" s="10">
        <v>638</v>
      </c>
      <c r="V428" s="10">
        <v>691</v>
      </c>
      <c r="W428" s="10">
        <v>747</v>
      </c>
      <c r="X428" s="10">
        <v>823</v>
      </c>
      <c r="Y428" s="10">
        <v>881</v>
      </c>
      <c r="AB428" s="13">
        <f t="shared" si="56"/>
        <v>3</v>
      </c>
      <c r="AC428" s="5">
        <f t="shared" si="49"/>
        <v>4575</v>
      </c>
      <c r="AD428" s="5">
        <f t="shared" si="50"/>
        <v>6078</v>
      </c>
      <c r="AE428" s="5">
        <f t="shared" si="51"/>
        <v>10653</v>
      </c>
      <c r="AF428" s="12"/>
      <c r="AG428" s="12">
        <f t="shared" si="52"/>
        <v>2</v>
      </c>
      <c r="AH428" s="12">
        <f t="shared" si="53"/>
        <v>2022</v>
      </c>
      <c r="AI428" s="12"/>
      <c r="AJ428" s="5">
        <f t="shared" si="54"/>
        <v>881</v>
      </c>
      <c r="AK428" s="12">
        <f t="shared" si="55"/>
        <v>24</v>
      </c>
    </row>
    <row r="429" spans="1:37" ht="15.75" x14ac:dyDescent="0.25">
      <c r="A429" s="33">
        <v>44616</v>
      </c>
      <c r="B429" s="10">
        <v>910</v>
      </c>
      <c r="C429" s="10">
        <v>933</v>
      </c>
      <c r="D429" s="10">
        <v>959</v>
      </c>
      <c r="E429" s="10">
        <v>970</v>
      </c>
      <c r="F429" s="10">
        <v>920</v>
      </c>
      <c r="G429" s="10">
        <v>914</v>
      </c>
      <c r="H429" s="10">
        <v>798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10">
        <v>406</v>
      </c>
      <c r="S429" s="10">
        <v>764</v>
      </c>
      <c r="T429" s="10">
        <v>759</v>
      </c>
      <c r="U429" s="10">
        <v>729</v>
      </c>
      <c r="V429" s="10">
        <v>776</v>
      </c>
      <c r="W429" s="10">
        <v>849</v>
      </c>
      <c r="X429" s="10">
        <v>918</v>
      </c>
      <c r="Y429" s="10">
        <v>945</v>
      </c>
      <c r="AB429" s="13">
        <f t="shared" si="56"/>
        <v>6</v>
      </c>
      <c r="AC429" s="5">
        <f t="shared" si="49"/>
        <v>5201</v>
      </c>
      <c r="AD429" s="5">
        <f t="shared" si="50"/>
        <v>7349</v>
      </c>
      <c r="AE429" s="5">
        <f t="shared" si="51"/>
        <v>12550</v>
      </c>
      <c r="AF429" s="12"/>
      <c r="AG429" s="12">
        <f t="shared" si="52"/>
        <v>2</v>
      </c>
      <c r="AH429" s="12">
        <f t="shared" si="53"/>
        <v>2022</v>
      </c>
      <c r="AI429" s="12"/>
      <c r="AJ429" s="5">
        <f t="shared" si="54"/>
        <v>970</v>
      </c>
      <c r="AK429" s="12">
        <f t="shared" si="55"/>
        <v>4</v>
      </c>
    </row>
    <row r="430" spans="1:37" ht="15.75" x14ac:dyDescent="0.25">
      <c r="A430" s="33">
        <v>44617</v>
      </c>
      <c r="B430" s="10">
        <v>983</v>
      </c>
      <c r="C430" s="10">
        <v>993</v>
      </c>
      <c r="D430" s="10">
        <v>1018</v>
      </c>
      <c r="E430" s="10">
        <v>1024</v>
      </c>
      <c r="F430" s="10">
        <v>985</v>
      </c>
      <c r="G430" s="10">
        <v>949</v>
      </c>
      <c r="H430" s="10">
        <v>817</v>
      </c>
      <c r="I430" s="39">
        <v>0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10">
        <v>472</v>
      </c>
      <c r="S430" s="10">
        <v>870</v>
      </c>
      <c r="T430" s="10">
        <v>850</v>
      </c>
      <c r="U430" s="10">
        <v>802</v>
      </c>
      <c r="V430" s="10">
        <v>850</v>
      </c>
      <c r="W430" s="10">
        <v>930</v>
      </c>
      <c r="X430" s="10">
        <v>1014</v>
      </c>
      <c r="Y430" s="10">
        <v>1056</v>
      </c>
      <c r="AB430" s="13">
        <f t="shared" si="56"/>
        <v>2</v>
      </c>
      <c r="AC430" s="5">
        <f t="shared" si="49"/>
        <v>5788</v>
      </c>
      <c r="AD430" s="5">
        <f t="shared" si="50"/>
        <v>7825</v>
      </c>
      <c r="AE430" s="5">
        <f t="shared" si="51"/>
        <v>13613</v>
      </c>
      <c r="AF430" s="12"/>
      <c r="AG430" s="12">
        <f t="shared" si="52"/>
        <v>2</v>
      </c>
      <c r="AH430" s="12">
        <f t="shared" si="53"/>
        <v>2022</v>
      </c>
      <c r="AI430" s="12"/>
      <c r="AJ430" s="5">
        <f t="shared" si="54"/>
        <v>1056</v>
      </c>
      <c r="AK430" s="12">
        <f t="shared" si="55"/>
        <v>24</v>
      </c>
    </row>
    <row r="431" spans="1:37" ht="15.75" x14ac:dyDescent="0.25">
      <c r="A431" s="33">
        <v>44618</v>
      </c>
      <c r="B431" s="10">
        <v>1082</v>
      </c>
      <c r="C431" s="10">
        <v>1099</v>
      </c>
      <c r="D431" s="10">
        <v>1112</v>
      </c>
      <c r="E431" s="10">
        <v>1118</v>
      </c>
      <c r="F431" s="10">
        <v>1081</v>
      </c>
      <c r="G431" s="10">
        <v>1041</v>
      </c>
      <c r="H431" s="10">
        <v>889</v>
      </c>
      <c r="I431" s="39">
        <v>0</v>
      </c>
      <c r="J431" s="39">
        <v>0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>
        <v>0</v>
      </c>
      <c r="Q431" s="39">
        <v>0</v>
      </c>
      <c r="R431" s="10">
        <v>429</v>
      </c>
      <c r="S431" s="10">
        <v>778</v>
      </c>
      <c r="T431" s="10">
        <v>772</v>
      </c>
      <c r="U431" s="10">
        <v>758</v>
      </c>
      <c r="V431" s="10">
        <v>805</v>
      </c>
      <c r="W431" s="10">
        <v>886</v>
      </c>
      <c r="X431" s="10">
        <v>946</v>
      </c>
      <c r="Y431" s="10">
        <v>988</v>
      </c>
      <c r="AB431" s="13">
        <f t="shared" si="56"/>
        <v>3</v>
      </c>
      <c r="AC431" s="5">
        <f t="shared" si="49"/>
        <v>5374</v>
      </c>
      <c r="AD431" s="5">
        <f t="shared" si="50"/>
        <v>8410</v>
      </c>
      <c r="AE431" s="5">
        <f t="shared" si="51"/>
        <v>13784</v>
      </c>
      <c r="AF431" s="12"/>
      <c r="AG431" s="12">
        <f t="shared" si="52"/>
        <v>2</v>
      </c>
      <c r="AH431" s="12">
        <f t="shared" si="53"/>
        <v>2022</v>
      </c>
      <c r="AI431" s="12"/>
      <c r="AJ431" s="5">
        <f t="shared" si="54"/>
        <v>1118</v>
      </c>
      <c r="AK431" s="12">
        <f t="shared" si="55"/>
        <v>4</v>
      </c>
    </row>
    <row r="432" spans="1:37" ht="15.75" x14ac:dyDescent="0.25">
      <c r="A432" s="33">
        <v>44619</v>
      </c>
      <c r="B432" s="10">
        <v>1000</v>
      </c>
      <c r="C432" s="10">
        <v>1016</v>
      </c>
      <c r="D432" s="10">
        <v>1029</v>
      </c>
      <c r="E432" s="10">
        <v>1028</v>
      </c>
      <c r="F432" s="10">
        <v>976</v>
      </c>
      <c r="G432" s="10">
        <v>926</v>
      </c>
      <c r="H432" s="10">
        <v>788</v>
      </c>
      <c r="I432" s="39">
        <v>0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0</v>
      </c>
      <c r="Q432" s="39">
        <v>0</v>
      </c>
      <c r="R432" s="10">
        <v>429</v>
      </c>
      <c r="S432" s="10">
        <v>764</v>
      </c>
      <c r="T432" s="10">
        <v>756</v>
      </c>
      <c r="U432" s="10">
        <v>743</v>
      </c>
      <c r="V432" s="10">
        <v>790</v>
      </c>
      <c r="W432" s="10">
        <v>857</v>
      </c>
      <c r="X432" s="10">
        <v>907</v>
      </c>
      <c r="Y432" s="10">
        <v>931</v>
      </c>
      <c r="AB432" s="13">
        <f t="shared" si="56"/>
        <v>5</v>
      </c>
      <c r="AC432" s="5">
        <f t="shared" si="49"/>
        <v>5246</v>
      </c>
      <c r="AD432" s="5">
        <f t="shared" si="50"/>
        <v>7694</v>
      </c>
      <c r="AE432" s="5">
        <f t="shared" si="51"/>
        <v>12940</v>
      </c>
      <c r="AF432" s="12"/>
      <c r="AG432" s="12">
        <f t="shared" si="52"/>
        <v>2</v>
      </c>
      <c r="AH432" s="12">
        <f t="shared" si="53"/>
        <v>2022</v>
      </c>
      <c r="AI432" s="12"/>
      <c r="AJ432" s="5">
        <f t="shared" si="54"/>
        <v>1029</v>
      </c>
      <c r="AK432" s="12">
        <f t="shared" si="55"/>
        <v>3</v>
      </c>
    </row>
    <row r="433" spans="1:37" ht="15.75" x14ac:dyDescent="0.25">
      <c r="A433" s="33">
        <v>44620</v>
      </c>
      <c r="B433" s="10">
        <v>969</v>
      </c>
      <c r="C433" s="10">
        <v>977</v>
      </c>
      <c r="D433" s="10">
        <v>993</v>
      </c>
      <c r="E433" s="10">
        <v>1008</v>
      </c>
      <c r="F433" s="10">
        <v>990</v>
      </c>
      <c r="G433" s="10">
        <v>991</v>
      </c>
      <c r="H433" s="10">
        <v>869</v>
      </c>
      <c r="I433" s="39">
        <v>0</v>
      </c>
      <c r="J433" s="39">
        <v>0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0</v>
      </c>
      <c r="Q433" s="39">
        <v>0</v>
      </c>
      <c r="R433" s="10">
        <v>434</v>
      </c>
      <c r="S433" s="10">
        <v>829</v>
      </c>
      <c r="T433" s="10">
        <v>826</v>
      </c>
      <c r="U433" s="10">
        <v>792</v>
      </c>
      <c r="V433" s="10">
        <v>844</v>
      </c>
      <c r="W433" s="10">
        <v>915</v>
      </c>
      <c r="X433" s="10">
        <v>990</v>
      </c>
      <c r="Y433" s="10">
        <v>1018</v>
      </c>
      <c r="AB433" s="13">
        <f t="shared" si="56"/>
        <v>2</v>
      </c>
      <c r="AC433" s="5">
        <f t="shared" si="49"/>
        <v>5630</v>
      </c>
      <c r="AD433" s="5">
        <f t="shared" si="50"/>
        <v>7815</v>
      </c>
      <c r="AE433" s="5">
        <f t="shared" si="51"/>
        <v>13445</v>
      </c>
      <c r="AF433" s="12"/>
      <c r="AG433" s="12">
        <f t="shared" si="52"/>
        <v>2</v>
      </c>
      <c r="AH433" s="12">
        <f t="shared" si="53"/>
        <v>2022</v>
      </c>
      <c r="AI433" s="12"/>
      <c r="AJ433" s="5">
        <f t="shared" si="54"/>
        <v>1018</v>
      </c>
      <c r="AK433" s="12">
        <f t="shared" si="55"/>
        <v>24</v>
      </c>
    </row>
    <row r="434" spans="1:37" ht="15.75" x14ac:dyDescent="0.25">
      <c r="A434" s="33">
        <v>44621</v>
      </c>
      <c r="B434" s="10">
        <v>1049</v>
      </c>
      <c r="C434" s="10">
        <v>1078</v>
      </c>
      <c r="D434" s="10">
        <v>1106</v>
      </c>
      <c r="E434" s="10">
        <v>1104</v>
      </c>
      <c r="F434" s="10">
        <v>1107</v>
      </c>
      <c r="G434" s="10">
        <v>1056</v>
      </c>
      <c r="H434" s="10">
        <v>691</v>
      </c>
      <c r="I434" s="10">
        <v>126</v>
      </c>
      <c r="J434" s="39">
        <v>0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0</v>
      </c>
      <c r="Q434" s="39">
        <v>0</v>
      </c>
      <c r="R434" s="39">
        <v>0</v>
      </c>
      <c r="S434" s="10">
        <v>276</v>
      </c>
      <c r="T434" s="10">
        <v>846</v>
      </c>
      <c r="U434" s="10">
        <v>758</v>
      </c>
      <c r="V434" s="10">
        <v>743</v>
      </c>
      <c r="W434" s="10">
        <v>804</v>
      </c>
      <c r="X434" s="10">
        <v>872</v>
      </c>
      <c r="Y434" s="10">
        <v>900</v>
      </c>
      <c r="AB434" s="13">
        <f t="shared" si="56"/>
        <v>5</v>
      </c>
      <c r="AC434" s="5">
        <f t="shared" si="49"/>
        <v>4425</v>
      </c>
      <c r="AD434" s="5">
        <f t="shared" si="50"/>
        <v>8091</v>
      </c>
      <c r="AE434" s="5">
        <f t="shared" si="51"/>
        <v>12516</v>
      </c>
      <c r="AF434" s="12"/>
      <c r="AG434" s="12">
        <f t="shared" si="52"/>
        <v>3</v>
      </c>
      <c r="AH434" s="12">
        <f t="shared" si="53"/>
        <v>2022</v>
      </c>
      <c r="AI434" s="12"/>
      <c r="AJ434" s="5">
        <f t="shared" si="54"/>
        <v>1107</v>
      </c>
      <c r="AK434" s="12">
        <f t="shared" si="55"/>
        <v>5</v>
      </c>
    </row>
    <row r="435" spans="1:37" ht="15.75" x14ac:dyDescent="0.25">
      <c r="A435" s="33">
        <v>44622</v>
      </c>
      <c r="B435" s="10">
        <v>912</v>
      </c>
      <c r="C435" s="10">
        <v>928</v>
      </c>
      <c r="D435" s="10">
        <v>934</v>
      </c>
      <c r="E435" s="10">
        <v>903</v>
      </c>
      <c r="F435" s="10">
        <v>906</v>
      </c>
      <c r="G435" s="10">
        <v>865</v>
      </c>
      <c r="H435" s="10">
        <v>586</v>
      </c>
      <c r="I435" s="10">
        <v>109</v>
      </c>
      <c r="J435" s="39">
        <v>0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>
        <v>0</v>
      </c>
      <c r="Q435" s="39">
        <v>0</v>
      </c>
      <c r="R435" s="39">
        <v>0</v>
      </c>
      <c r="S435" s="10">
        <v>258</v>
      </c>
      <c r="T435" s="10">
        <v>813</v>
      </c>
      <c r="U435" s="10">
        <v>738</v>
      </c>
      <c r="V435" s="10">
        <v>733</v>
      </c>
      <c r="W435" s="10">
        <v>820</v>
      </c>
      <c r="X435" s="10">
        <v>907</v>
      </c>
      <c r="Y435" s="10">
        <v>954</v>
      </c>
      <c r="AB435" s="13">
        <f t="shared" si="56"/>
        <v>1</v>
      </c>
      <c r="AC435" s="5">
        <f t="shared" si="49"/>
        <v>0</v>
      </c>
      <c r="AD435" s="5">
        <f t="shared" si="50"/>
        <v>11366</v>
      </c>
      <c r="AE435" s="5">
        <f t="shared" si="51"/>
        <v>11366</v>
      </c>
      <c r="AF435" s="12"/>
      <c r="AG435" s="12">
        <f t="shared" si="52"/>
        <v>3</v>
      </c>
      <c r="AH435" s="12">
        <f t="shared" si="53"/>
        <v>2022</v>
      </c>
      <c r="AI435" s="12"/>
      <c r="AJ435" s="5">
        <f t="shared" si="54"/>
        <v>954</v>
      </c>
      <c r="AK435" s="12">
        <f t="shared" si="55"/>
        <v>24</v>
      </c>
    </row>
    <row r="436" spans="1:37" ht="15.75" x14ac:dyDescent="0.25">
      <c r="A436" s="33">
        <v>44623</v>
      </c>
      <c r="B436" s="10">
        <v>922</v>
      </c>
      <c r="C436" s="10">
        <v>959</v>
      </c>
      <c r="D436" s="10">
        <v>972</v>
      </c>
      <c r="E436" s="10">
        <v>950</v>
      </c>
      <c r="F436" s="10">
        <v>955</v>
      </c>
      <c r="G436" s="10">
        <v>921</v>
      </c>
      <c r="H436" s="10">
        <v>617</v>
      </c>
      <c r="I436" s="10">
        <v>115</v>
      </c>
      <c r="J436" s="39">
        <v>0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0</v>
      </c>
      <c r="Q436" s="39">
        <v>0</v>
      </c>
      <c r="R436" s="39">
        <v>0</v>
      </c>
      <c r="S436" s="10">
        <v>274</v>
      </c>
      <c r="T436" s="10">
        <v>871</v>
      </c>
      <c r="U436" s="10">
        <v>797</v>
      </c>
      <c r="V436" s="10">
        <v>797</v>
      </c>
      <c r="W436" s="10">
        <v>878</v>
      </c>
      <c r="X436" s="10">
        <v>971</v>
      </c>
      <c r="Y436" s="10">
        <v>1002</v>
      </c>
      <c r="AB436" s="13">
        <f t="shared" si="56"/>
        <v>4</v>
      </c>
      <c r="AC436" s="5">
        <f t="shared" si="49"/>
        <v>4703</v>
      </c>
      <c r="AD436" s="5">
        <f t="shared" si="50"/>
        <v>7298</v>
      </c>
      <c r="AE436" s="5">
        <f t="shared" si="51"/>
        <v>12001</v>
      </c>
      <c r="AF436" s="12"/>
      <c r="AG436" s="12">
        <f t="shared" si="52"/>
        <v>3</v>
      </c>
      <c r="AH436" s="12">
        <f t="shared" si="53"/>
        <v>2022</v>
      </c>
      <c r="AI436" s="12"/>
      <c r="AJ436" s="5">
        <f t="shared" si="54"/>
        <v>1002</v>
      </c>
      <c r="AK436" s="12">
        <f t="shared" si="55"/>
        <v>24</v>
      </c>
    </row>
    <row r="437" spans="1:37" ht="15.75" x14ac:dyDescent="0.25">
      <c r="A437" s="33">
        <v>44624</v>
      </c>
      <c r="B437" s="10">
        <v>1029</v>
      </c>
      <c r="C437" s="10">
        <v>1079</v>
      </c>
      <c r="D437" s="10">
        <v>1093</v>
      </c>
      <c r="E437" s="10">
        <v>1084</v>
      </c>
      <c r="F437" s="10">
        <v>1081</v>
      </c>
      <c r="G437" s="10">
        <v>1043</v>
      </c>
      <c r="H437" s="10">
        <v>690</v>
      </c>
      <c r="I437" s="10">
        <v>125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10">
        <v>270</v>
      </c>
      <c r="T437" s="10">
        <v>853</v>
      </c>
      <c r="U437" s="10">
        <v>769</v>
      </c>
      <c r="V437" s="10">
        <v>771</v>
      </c>
      <c r="W437" s="10">
        <v>861</v>
      </c>
      <c r="X437" s="10">
        <v>955</v>
      </c>
      <c r="Y437" s="10">
        <v>991</v>
      </c>
      <c r="AB437" s="13">
        <f t="shared" si="56"/>
        <v>6</v>
      </c>
      <c r="AC437" s="5">
        <f t="shared" si="49"/>
        <v>4604</v>
      </c>
      <c r="AD437" s="5">
        <f t="shared" si="50"/>
        <v>8090</v>
      </c>
      <c r="AE437" s="5">
        <f t="shared" si="51"/>
        <v>12694</v>
      </c>
      <c r="AF437" s="12"/>
      <c r="AG437" s="12">
        <f t="shared" si="52"/>
        <v>3</v>
      </c>
      <c r="AH437" s="12">
        <f t="shared" si="53"/>
        <v>2022</v>
      </c>
      <c r="AI437" s="12"/>
      <c r="AJ437" s="5">
        <f t="shared" si="54"/>
        <v>1093</v>
      </c>
      <c r="AK437" s="12">
        <f t="shared" si="55"/>
        <v>3</v>
      </c>
    </row>
    <row r="438" spans="1:37" ht="15.75" x14ac:dyDescent="0.25">
      <c r="A438" s="33">
        <v>44625</v>
      </c>
      <c r="B438" s="10">
        <v>1015</v>
      </c>
      <c r="C438" s="10">
        <v>1112</v>
      </c>
      <c r="D438" s="10">
        <v>1065</v>
      </c>
      <c r="E438" s="10">
        <v>1064</v>
      </c>
      <c r="F438" s="10">
        <v>1053</v>
      </c>
      <c r="G438" s="10">
        <v>1000</v>
      </c>
      <c r="H438" s="10">
        <v>622</v>
      </c>
      <c r="I438" s="10">
        <v>68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0</v>
      </c>
      <c r="Q438" s="39">
        <v>0</v>
      </c>
      <c r="R438" s="39">
        <v>0</v>
      </c>
      <c r="S438" s="10">
        <v>260</v>
      </c>
      <c r="T438" s="10">
        <v>775</v>
      </c>
      <c r="U438" s="10">
        <v>705</v>
      </c>
      <c r="V438" s="10">
        <v>701</v>
      </c>
      <c r="W438" s="10">
        <v>783</v>
      </c>
      <c r="X438" s="10">
        <v>849</v>
      </c>
      <c r="Y438" s="10">
        <v>874</v>
      </c>
      <c r="AB438" s="13">
        <f t="shared" si="56"/>
        <v>6</v>
      </c>
      <c r="AC438" s="5">
        <f t="shared" si="49"/>
        <v>4141</v>
      </c>
      <c r="AD438" s="5">
        <f t="shared" si="50"/>
        <v>7805</v>
      </c>
      <c r="AE438" s="5">
        <f t="shared" si="51"/>
        <v>11946</v>
      </c>
      <c r="AF438" s="12"/>
      <c r="AG438" s="12">
        <f t="shared" si="52"/>
        <v>3</v>
      </c>
      <c r="AH438" s="12">
        <f t="shared" si="53"/>
        <v>2022</v>
      </c>
      <c r="AI438" s="12"/>
      <c r="AJ438" s="5">
        <f t="shared" si="54"/>
        <v>1112</v>
      </c>
      <c r="AK438" s="12">
        <f t="shared" si="55"/>
        <v>2</v>
      </c>
    </row>
    <row r="439" spans="1:37" ht="15.75" x14ac:dyDescent="0.25">
      <c r="A439" s="33">
        <v>44626</v>
      </c>
      <c r="B439" s="10">
        <v>879</v>
      </c>
      <c r="C439" s="10">
        <v>954</v>
      </c>
      <c r="D439" s="10">
        <v>899</v>
      </c>
      <c r="E439" s="10">
        <v>898</v>
      </c>
      <c r="F439" s="10">
        <v>882</v>
      </c>
      <c r="G439" s="10">
        <v>833</v>
      </c>
      <c r="H439" s="10">
        <v>515</v>
      </c>
      <c r="I439" s="10">
        <v>59</v>
      </c>
      <c r="J439" s="39">
        <v>0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0</v>
      </c>
      <c r="Q439" s="39">
        <v>0</v>
      </c>
      <c r="R439" s="39">
        <v>0</v>
      </c>
      <c r="S439" s="10">
        <v>261</v>
      </c>
      <c r="T439" s="10">
        <v>772</v>
      </c>
      <c r="U439" s="10">
        <v>688</v>
      </c>
      <c r="V439" s="10">
        <v>670</v>
      </c>
      <c r="W439" s="10">
        <v>741</v>
      </c>
      <c r="X439" s="10">
        <v>786</v>
      </c>
      <c r="Y439" s="10">
        <v>796</v>
      </c>
      <c r="AB439" s="13">
        <f t="shared" si="56"/>
        <v>3</v>
      </c>
      <c r="AC439" s="5">
        <f t="shared" si="49"/>
        <v>3977</v>
      </c>
      <c r="AD439" s="5">
        <f t="shared" si="50"/>
        <v>6656</v>
      </c>
      <c r="AE439" s="5">
        <f t="shared" si="51"/>
        <v>10633</v>
      </c>
      <c r="AF439" s="12"/>
      <c r="AG439" s="12">
        <f t="shared" si="52"/>
        <v>3</v>
      </c>
      <c r="AH439" s="12">
        <f t="shared" si="53"/>
        <v>2022</v>
      </c>
      <c r="AI439" s="12"/>
      <c r="AJ439" s="5">
        <f t="shared" si="54"/>
        <v>954</v>
      </c>
      <c r="AK439" s="12">
        <f t="shared" si="55"/>
        <v>2</v>
      </c>
    </row>
    <row r="440" spans="1:37" ht="15.75" x14ac:dyDescent="0.25">
      <c r="A440" s="33">
        <v>44627</v>
      </c>
      <c r="B440" s="10">
        <v>791</v>
      </c>
      <c r="C440" s="10">
        <v>822</v>
      </c>
      <c r="D440" s="10">
        <v>827</v>
      </c>
      <c r="E440" s="10">
        <v>806</v>
      </c>
      <c r="F440" s="10">
        <v>812</v>
      </c>
      <c r="G440" s="10">
        <v>804</v>
      </c>
      <c r="H440" s="10">
        <v>538</v>
      </c>
      <c r="I440" s="10">
        <v>100</v>
      </c>
      <c r="J440" s="39">
        <v>0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0</v>
      </c>
      <c r="Q440" s="39">
        <v>0</v>
      </c>
      <c r="R440" s="39">
        <v>0</v>
      </c>
      <c r="S440" s="10">
        <v>251</v>
      </c>
      <c r="T440" s="10">
        <v>768</v>
      </c>
      <c r="U440" s="10">
        <v>679</v>
      </c>
      <c r="V440" s="10">
        <v>669</v>
      </c>
      <c r="W440" s="10">
        <v>717</v>
      </c>
      <c r="X440" s="10">
        <v>782</v>
      </c>
      <c r="Y440" s="10">
        <v>792</v>
      </c>
      <c r="AB440" s="13">
        <f t="shared" si="56"/>
        <v>6</v>
      </c>
      <c r="AC440" s="5">
        <f t="shared" si="49"/>
        <v>3966</v>
      </c>
      <c r="AD440" s="5">
        <f t="shared" si="50"/>
        <v>6192</v>
      </c>
      <c r="AE440" s="5">
        <f t="shared" si="51"/>
        <v>10158</v>
      </c>
      <c r="AF440" s="12"/>
      <c r="AG440" s="12">
        <f t="shared" si="52"/>
        <v>3</v>
      </c>
      <c r="AH440" s="12">
        <f t="shared" si="53"/>
        <v>2022</v>
      </c>
      <c r="AI440" s="12"/>
      <c r="AJ440" s="5">
        <f t="shared" si="54"/>
        <v>827</v>
      </c>
      <c r="AK440" s="12">
        <f t="shared" si="55"/>
        <v>3</v>
      </c>
    </row>
    <row r="441" spans="1:37" ht="15.75" x14ac:dyDescent="0.25">
      <c r="A441" s="33">
        <v>44628</v>
      </c>
      <c r="B441" s="10">
        <v>786</v>
      </c>
      <c r="C441" s="10">
        <v>817</v>
      </c>
      <c r="D441" s="10">
        <v>847</v>
      </c>
      <c r="E441" s="10">
        <v>829</v>
      </c>
      <c r="F441" s="10">
        <v>835</v>
      </c>
      <c r="G441" s="10">
        <v>814</v>
      </c>
      <c r="H441" s="10">
        <v>547</v>
      </c>
      <c r="I441" s="10">
        <v>103</v>
      </c>
      <c r="J441" s="39">
        <v>0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0</v>
      </c>
      <c r="Q441" s="39">
        <v>0</v>
      </c>
      <c r="R441" s="39">
        <v>0</v>
      </c>
      <c r="S441" s="10">
        <v>254</v>
      </c>
      <c r="T441" s="10">
        <v>812</v>
      </c>
      <c r="U441" s="10">
        <v>736</v>
      </c>
      <c r="V441" s="10">
        <v>727</v>
      </c>
      <c r="W441" s="10">
        <v>787</v>
      </c>
      <c r="X441" s="10">
        <v>862</v>
      </c>
      <c r="Y441" s="10">
        <v>883</v>
      </c>
      <c r="AB441" s="13">
        <f t="shared" si="56"/>
        <v>1</v>
      </c>
      <c r="AC441" s="5">
        <f t="shared" si="49"/>
        <v>0</v>
      </c>
      <c r="AD441" s="5">
        <f t="shared" si="50"/>
        <v>10639</v>
      </c>
      <c r="AE441" s="5">
        <f t="shared" si="51"/>
        <v>10639</v>
      </c>
      <c r="AF441" s="12"/>
      <c r="AG441" s="12">
        <f t="shared" si="52"/>
        <v>3</v>
      </c>
      <c r="AH441" s="12">
        <f t="shared" si="53"/>
        <v>2022</v>
      </c>
      <c r="AI441" s="12"/>
      <c r="AJ441" s="5">
        <f t="shared" si="54"/>
        <v>883</v>
      </c>
      <c r="AK441" s="12">
        <f t="shared" si="55"/>
        <v>24</v>
      </c>
    </row>
    <row r="442" spans="1:37" ht="15.75" x14ac:dyDescent="0.25">
      <c r="A442" s="33">
        <v>44629</v>
      </c>
      <c r="B442" s="10">
        <v>904</v>
      </c>
      <c r="C442" s="10">
        <v>936</v>
      </c>
      <c r="D442" s="10">
        <v>970</v>
      </c>
      <c r="E442" s="10">
        <v>939</v>
      </c>
      <c r="F442" s="10">
        <v>951</v>
      </c>
      <c r="G442" s="10">
        <v>924</v>
      </c>
      <c r="H442" s="10">
        <v>615</v>
      </c>
      <c r="I442" s="10">
        <v>113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>
        <v>0</v>
      </c>
      <c r="Q442" s="39">
        <v>0</v>
      </c>
      <c r="R442" s="39">
        <v>0</v>
      </c>
      <c r="S442" s="10">
        <v>263</v>
      </c>
      <c r="T442" s="10">
        <v>810</v>
      </c>
      <c r="U442" s="10">
        <v>731</v>
      </c>
      <c r="V442" s="10">
        <v>707</v>
      </c>
      <c r="W442" s="10">
        <v>762</v>
      </c>
      <c r="X442" s="10">
        <v>843</v>
      </c>
      <c r="Y442" s="10">
        <v>861</v>
      </c>
      <c r="AB442" s="13">
        <f t="shared" si="56"/>
        <v>7</v>
      </c>
      <c r="AC442" s="5">
        <f t="shared" si="49"/>
        <v>0</v>
      </c>
      <c r="AD442" s="5">
        <f t="shared" si="50"/>
        <v>11329</v>
      </c>
      <c r="AE442" s="5">
        <f t="shared" si="51"/>
        <v>11329</v>
      </c>
      <c r="AF442" s="12"/>
      <c r="AG442" s="12">
        <f t="shared" si="52"/>
        <v>3</v>
      </c>
      <c r="AH442" s="12">
        <f t="shared" si="53"/>
        <v>2022</v>
      </c>
      <c r="AI442" s="12"/>
      <c r="AJ442" s="5">
        <f t="shared" si="54"/>
        <v>970</v>
      </c>
      <c r="AK442" s="12">
        <f t="shared" si="55"/>
        <v>3</v>
      </c>
    </row>
    <row r="443" spans="1:37" ht="15.75" x14ac:dyDescent="0.25">
      <c r="A443" s="33">
        <v>44630</v>
      </c>
      <c r="B443" s="10">
        <v>862</v>
      </c>
      <c r="C443" s="10">
        <v>897</v>
      </c>
      <c r="D443" s="10">
        <v>907</v>
      </c>
      <c r="E443" s="10">
        <v>905</v>
      </c>
      <c r="F443" s="10">
        <v>902</v>
      </c>
      <c r="G443" s="10">
        <v>887</v>
      </c>
      <c r="H443" s="10">
        <v>585</v>
      </c>
      <c r="I443" s="10">
        <v>105</v>
      </c>
      <c r="J443" s="39">
        <v>0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0</v>
      </c>
      <c r="Q443" s="39">
        <v>0</v>
      </c>
      <c r="R443" s="39">
        <v>0</v>
      </c>
      <c r="S443" s="10">
        <v>233</v>
      </c>
      <c r="T443" s="10">
        <v>751</v>
      </c>
      <c r="U443" s="10">
        <v>686</v>
      </c>
      <c r="V443" s="10">
        <v>675</v>
      </c>
      <c r="W443" s="10">
        <v>735</v>
      </c>
      <c r="X443" s="10">
        <v>794</v>
      </c>
      <c r="Y443" s="10">
        <v>811</v>
      </c>
      <c r="AB443" s="13">
        <f t="shared" si="56"/>
        <v>7</v>
      </c>
      <c r="AC443" s="5">
        <f t="shared" si="49"/>
        <v>0</v>
      </c>
      <c r="AD443" s="5">
        <f t="shared" si="50"/>
        <v>10735</v>
      </c>
      <c r="AE443" s="5">
        <f t="shared" si="51"/>
        <v>10735</v>
      </c>
      <c r="AF443" s="12"/>
      <c r="AG443" s="12">
        <f t="shared" si="52"/>
        <v>3</v>
      </c>
      <c r="AH443" s="12">
        <f t="shared" si="53"/>
        <v>2022</v>
      </c>
      <c r="AI443" s="12"/>
      <c r="AJ443" s="5">
        <f t="shared" si="54"/>
        <v>907</v>
      </c>
      <c r="AK443" s="12">
        <f t="shared" si="55"/>
        <v>3</v>
      </c>
    </row>
    <row r="444" spans="1:37" ht="15.75" x14ac:dyDescent="0.25">
      <c r="A444" s="33">
        <v>44631</v>
      </c>
      <c r="B444" s="10">
        <v>820</v>
      </c>
      <c r="C444" s="10">
        <v>860</v>
      </c>
      <c r="D444" s="10">
        <v>879</v>
      </c>
      <c r="E444" s="10">
        <v>871</v>
      </c>
      <c r="F444" s="10">
        <v>881</v>
      </c>
      <c r="G444" s="10">
        <v>853</v>
      </c>
      <c r="H444" s="10">
        <v>570</v>
      </c>
      <c r="I444" s="10">
        <v>103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0</v>
      </c>
      <c r="Q444" s="39">
        <v>0</v>
      </c>
      <c r="R444" s="39">
        <v>0</v>
      </c>
      <c r="S444" s="10">
        <v>228</v>
      </c>
      <c r="T444" s="10">
        <v>718</v>
      </c>
      <c r="U444" s="10">
        <v>652</v>
      </c>
      <c r="V444" s="10">
        <v>647</v>
      </c>
      <c r="W444" s="10">
        <v>706</v>
      </c>
      <c r="X444" s="10">
        <v>783</v>
      </c>
      <c r="Y444" s="10">
        <v>796</v>
      </c>
      <c r="AB444" s="13">
        <f t="shared" si="56"/>
        <v>7</v>
      </c>
      <c r="AC444" s="5">
        <f t="shared" si="49"/>
        <v>0</v>
      </c>
      <c r="AD444" s="5">
        <f t="shared" si="50"/>
        <v>10367</v>
      </c>
      <c r="AE444" s="5">
        <f t="shared" si="51"/>
        <v>10367</v>
      </c>
      <c r="AF444" s="12"/>
      <c r="AG444" s="12">
        <f t="shared" si="52"/>
        <v>3</v>
      </c>
      <c r="AH444" s="12">
        <f t="shared" si="53"/>
        <v>2022</v>
      </c>
      <c r="AI444" s="12"/>
      <c r="AJ444" s="5">
        <f t="shared" si="54"/>
        <v>881</v>
      </c>
      <c r="AK444" s="12">
        <f t="shared" si="55"/>
        <v>5</v>
      </c>
    </row>
    <row r="445" spans="1:37" ht="15.75" x14ac:dyDescent="0.25">
      <c r="A445" s="33">
        <v>44632</v>
      </c>
      <c r="B445" s="10">
        <v>788</v>
      </c>
      <c r="C445" s="10">
        <v>853</v>
      </c>
      <c r="D445" s="10">
        <v>809</v>
      </c>
      <c r="E445" s="10">
        <v>802</v>
      </c>
      <c r="F445" s="10">
        <v>790</v>
      </c>
      <c r="G445" s="10">
        <v>772</v>
      </c>
      <c r="H445" s="10">
        <v>480</v>
      </c>
      <c r="I445" s="10">
        <v>56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0</v>
      </c>
      <c r="Q445" s="39">
        <v>0</v>
      </c>
      <c r="R445" s="39">
        <v>0</v>
      </c>
      <c r="S445" s="10">
        <v>260</v>
      </c>
      <c r="T445" s="10">
        <v>762</v>
      </c>
      <c r="U445" s="10">
        <v>688</v>
      </c>
      <c r="V445" s="10">
        <v>680</v>
      </c>
      <c r="W445" s="10">
        <v>764</v>
      </c>
      <c r="X445" s="10">
        <v>828</v>
      </c>
      <c r="Y445" s="10">
        <v>857</v>
      </c>
      <c r="AB445" s="13">
        <f t="shared" si="56"/>
        <v>3</v>
      </c>
      <c r="AC445" s="5">
        <f t="shared" si="49"/>
        <v>4038</v>
      </c>
      <c r="AD445" s="5">
        <f t="shared" si="50"/>
        <v>6151</v>
      </c>
      <c r="AE445" s="5">
        <f t="shared" si="51"/>
        <v>10189</v>
      </c>
      <c r="AF445" s="12"/>
      <c r="AG445" s="12">
        <f t="shared" si="52"/>
        <v>3</v>
      </c>
      <c r="AH445" s="12">
        <f t="shared" si="53"/>
        <v>2022</v>
      </c>
      <c r="AI445" s="12"/>
      <c r="AJ445" s="5">
        <f t="shared" si="54"/>
        <v>857</v>
      </c>
      <c r="AK445" s="12">
        <f t="shared" si="55"/>
        <v>24</v>
      </c>
    </row>
    <row r="446" spans="1:37" ht="15.75" x14ac:dyDescent="0.25">
      <c r="A446" s="33">
        <v>44633</v>
      </c>
      <c r="B446" s="10">
        <v>915</v>
      </c>
      <c r="C446" s="10">
        <v>0</v>
      </c>
      <c r="D446" s="10">
        <v>863</v>
      </c>
      <c r="E446" s="10">
        <v>968</v>
      </c>
      <c r="F446" s="10">
        <v>937</v>
      </c>
      <c r="G446" s="10">
        <v>888</v>
      </c>
      <c r="H446" s="10">
        <v>552</v>
      </c>
      <c r="I446" s="10">
        <v>63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  <c r="Q446" s="39">
        <v>0</v>
      </c>
      <c r="R446" s="39">
        <v>0</v>
      </c>
      <c r="S446" s="10">
        <v>273</v>
      </c>
      <c r="T446" s="10">
        <v>848</v>
      </c>
      <c r="U446" s="10">
        <v>814</v>
      </c>
      <c r="V446" s="10">
        <v>805</v>
      </c>
      <c r="W446" s="10">
        <v>896</v>
      </c>
      <c r="X446" s="10">
        <v>962</v>
      </c>
      <c r="Y446" s="10">
        <v>982</v>
      </c>
      <c r="AB446" s="13">
        <f t="shared" si="56"/>
        <v>4</v>
      </c>
      <c r="AC446" s="5">
        <f t="shared" si="49"/>
        <v>4661</v>
      </c>
      <c r="AD446" s="5">
        <f t="shared" si="50"/>
        <v>6105</v>
      </c>
      <c r="AE446" s="5">
        <f t="shared" si="51"/>
        <v>10766</v>
      </c>
      <c r="AF446" s="12"/>
      <c r="AG446" s="12">
        <f t="shared" si="52"/>
        <v>3</v>
      </c>
      <c r="AH446" s="12">
        <f t="shared" si="53"/>
        <v>2022</v>
      </c>
      <c r="AI446" s="12"/>
      <c r="AJ446" s="5">
        <f t="shared" si="54"/>
        <v>982</v>
      </c>
      <c r="AK446" s="12">
        <f t="shared" si="55"/>
        <v>24</v>
      </c>
    </row>
    <row r="447" spans="1:37" ht="15.75" x14ac:dyDescent="0.25">
      <c r="A447" s="33">
        <v>44634</v>
      </c>
      <c r="B447" s="10">
        <v>933</v>
      </c>
      <c r="C447" s="10">
        <v>966</v>
      </c>
      <c r="D447" s="10">
        <v>970</v>
      </c>
      <c r="E447" s="10">
        <v>952</v>
      </c>
      <c r="F447" s="10">
        <v>951</v>
      </c>
      <c r="G447" s="10">
        <v>923</v>
      </c>
      <c r="H447" s="10">
        <v>621</v>
      </c>
      <c r="I447" s="10">
        <v>116</v>
      </c>
      <c r="J447" s="39">
        <v>0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0</v>
      </c>
      <c r="Q447" s="39">
        <v>0</v>
      </c>
      <c r="R447" s="39">
        <v>0</v>
      </c>
      <c r="S447" s="10">
        <v>229</v>
      </c>
      <c r="T447" s="10">
        <v>739</v>
      </c>
      <c r="U447" s="10">
        <v>716</v>
      </c>
      <c r="V447" s="10">
        <v>712</v>
      </c>
      <c r="W447" s="10">
        <v>777</v>
      </c>
      <c r="X447" s="10">
        <v>836</v>
      </c>
      <c r="Y447" s="10">
        <v>846</v>
      </c>
      <c r="AB447" s="13">
        <f t="shared" si="56"/>
        <v>1</v>
      </c>
      <c r="AC447" s="5">
        <f t="shared" si="49"/>
        <v>0</v>
      </c>
      <c r="AD447" s="5">
        <f t="shared" si="50"/>
        <v>11287</v>
      </c>
      <c r="AE447" s="5">
        <f t="shared" si="51"/>
        <v>11287</v>
      </c>
      <c r="AF447" s="12"/>
      <c r="AG447" s="12">
        <f t="shared" si="52"/>
        <v>3</v>
      </c>
      <c r="AH447" s="12">
        <f t="shared" si="53"/>
        <v>2022</v>
      </c>
      <c r="AI447" s="12"/>
      <c r="AJ447" s="5">
        <f t="shared" si="54"/>
        <v>970</v>
      </c>
      <c r="AK447" s="12">
        <f t="shared" si="55"/>
        <v>3</v>
      </c>
    </row>
    <row r="448" spans="1:37" ht="15.75" x14ac:dyDescent="0.25">
      <c r="A448" s="33">
        <v>44635</v>
      </c>
      <c r="B448" s="10">
        <v>853</v>
      </c>
      <c r="C448" s="10">
        <v>874</v>
      </c>
      <c r="D448" s="10">
        <v>871</v>
      </c>
      <c r="E448" s="10">
        <v>859</v>
      </c>
      <c r="F448" s="10">
        <v>857</v>
      </c>
      <c r="G448" s="10">
        <v>835</v>
      </c>
      <c r="H448" s="10">
        <v>568</v>
      </c>
      <c r="I448" s="10">
        <v>107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0</v>
      </c>
      <c r="Q448" s="39">
        <v>0</v>
      </c>
      <c r="R448" s="39">
        <v>0</v>
      </c>
      <c r="S448" s="10">
        <v>219</v>
      </c>
      <c r="T448" s="10">
        <v>710</v>
      </c>
      <c r="U448" s="10">
        <v>685</v>
      </c>
      <c r="V448" s="10">
        <v>679</v>
      </c>
      <c r="W448" s="10">
        <v>742</v>
      </c>
      <c r="X448" s="10">
        <v>799</v>
      </c>
      <c r="Y448" s="10">
        <v>808</v>
      </c>
      <c r="AB448" s="13">
        <f t="shared" si="56"/>
        <v>5</v>
      </c>
      <c r="AC448" s="5">
        <f t="shared" si="49"/>
        <v>3941</v>
      </c>
      <c r="AD448" s="5">
        <f t="shared" si="50"/>
        <v>6525</v>
      </c>
      <c r="AE448" s="5">
        <f t="shared" si="51"/>
        <v>10466</v>
      </c>
      <c r="AF448" s="12"/>
      <c r="AG448" s="12">
        <f t="shared" si="52"/>
        <v>3</v>
      </c>
      <c r="AH448" s="12">
        <f t="shared" si="53"/>
        <v>2022</v>
      </c>
      <c r="AI448" s="12"/>
      <c r="AJ448" s="5">
        <f t="shared" si="54"/>
        <v>874</v>
      </c>
      <c r="AK448" s="12">
        <f t="shared" si="55"/>
        <v>2</v>
      </c>
    </row>
    <row r="449" spans="1:37" ht="15.75" x14ac:dyDescent="0.25">
      <c r="A449" s="33">
        <v>44636</v>
      </c>
      <c r="B449" s="10">
        <v>808</v>
      </c>
      <c r="C449" s="10">
        <v>840</v>
      </c>
      <c r="D449" s="10">
        <v>854</v>
      </c>
      <c r="E449" s="10">
        <v>846</v>
      </c>
      <c r="F449" s="10">
        <v>853</v>
      </c>
      <c r="G449" s="10">
        <v>828</v>
      </c>
      <c r="H449" s="10">
        <v>563</v>
      </c>
      <c r="I449" s="10">
        <v>107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10">
        <v>221</v>
      </c>
      <c r="T449" s="10">
        <v>717</v>
      </c>
      <c r="U449" s="10">
        <v>684</v>
      </c>
      <c r="V449" s="10">
        <v>682</v>
      </c>
      <c r="W449" s="10">
        <v>734</v>
      </c>
      <c r="X449" s="10">
        <v>791</v>
      </c>
      <c r="Y449" s="10">
        <v>792</v>
      </c>
      <c r="AB449" s="13">
        <f t="shared" si="56"/>
        <v>2</v>
      </c>
      <c r="AC449" s="5">
        <f t="shared" si="49"/>
        <v>3936</v>
      </c>
      <c r="AD449" s="5">
        <f t="shared" si="50"/>
        <v>6384</v>
      </c>
      <c r="AE449" s="5">
        <f t="shared" si="51"/>
        <v>10320</v>
      </c>
      <c r="AF449" s="12"/>
      <c r="AG449" s="12">
        <f t="shared" si="52"/>
        <v>3</v>
      </c>
      <c r="AH449" s="12">
        <f t="shared" si="53"/>
        <v>2022</v>
      </c>
      <c r="AI449" s="12"/>
      <c r="AJ449" s="5">
        <f t="shared" si="54"/>
        <v>854</v>
      </c>
      <c r="AK449" s="12">
        <f t="shared" si="55"/>
        <v>3</v>
      </c>
    </row>
    <row r="450" spans="1:37" ht="15.75" x14ac:dyDescent="0.25">
      <c r="A450" s="33">
        <v>44637</v>
      </c>
      <c r="B450" s="10">
        <v>797</v>
      </c>
      <c r="C450" s="10">
        <v>815</v>
      </c>
      <c r="D450" s="10">
        <v>817</v>
      </c>
      <c r="E450" s="10">
        <v>814</v>
      </c>
      <c r="F450" s="10">
        <v>812</v>
      </c>
      <c r="G450" s="10">
        <v>792</v>
      </c>
      <c r="H450" s="10">
        <v>541</v>
      </c>
      <c r="I450" s="10">
        <v>102</v>
      </c>
      <c r="J450" s="39">
        <v>0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>
        <v>0</v>
      </c>
      <c r="Q450" s="39">
        <v>0</v>
      </c>
      <c r="R450" s="39">
        <v>0</v>
      </c>
      <c r="S450" s="10">
        <v>219</v>
      </c>
      <c r="T450" s="10">
        <v>689</v>
      </c>
      <c r="U450" s="10">
        <v>656</v>
      </c>
      <c r="V450" s="10">
        <v>648</v>
      </c>
      <c r="W450" s="10">
        <v>706</v>
      </c>
      <c r="X450" s="10">
        <v>760</v>
      </c>
      <c r="Y450" s="10">
        <v>758</v>
      </c>
      <c r="AB450" s="13">
        <f t="shared" si="56"/>
        <v>5</v>
      </c>
      <c r="AC450" s="5">
        <f t="shared" si="49"/>
        <v>3780</v>
      </c>
      <c r="AD450" s="5">
        <f t="shared" si="50"/>
        <v>6146</v>
      </c>
      <c r="AE450" s="5">
        <f t="shared" si="51"/>
        <v>9926</v>
      </c>
      <c r="AF450" s="12"/>
      <c r="AG450" s="12">
        <f t="shared" si="52"/>
        <v>3</v>
      </c>
      <c r="AH450" s="12">
        <f t="shared" si="53"/>
        <v>2022</v>
      </c>
      <c r="AI450" s="12"/>
      <c r="AJ450" s="5">
        <f t="shared" si="54"/>
        <v>817</v>
      </c>
      <c r="AK450" s="12">
        <f t="shared" si="55"/>
        <v>3</v>
      </c>
    </row>
    <row r="451" spans="1:37" ht="15.75" x14ac:dyDescent="0.25">
      <c r="A451" s="33">
        <v>44638</v>
      </c>
      <c r="B451" s="10">
        <v>769</v>
      </c>
      <c r="C451" s="10">
        <v>790</v>
      </c>
      <c r="D451" s="10">
        <v>783</v>
      </c>
      <c r="E451" s="10">
        <v>768</v>
      </c>
      <c r="F451" s="10">
        <v>783</v>
      </c>
      <c r="G451" s="10">
        <v>761</v>
      </c>
      <c r="H451" s="10">
        <v>512</v>
      </c>
      <c r="I451" s="10">
        <v>98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0</v>
      </c>
      <c r="Q451" s="39">
        <v>0</v>
      </c>
      <c r="R451" s="39">
        <v>0</v>
      </c>
      <c r="S451" s="10">
        <v>196</v>
      </c>
      <c r="T451" s="10">
        <v>629</v>
      </c>
      <c r="U451" s="10">
        <v>591</v>
      </c>
      <c r="V451" s="10">
        <v>585</v>
      </c>
      <c r="W451" s="10">
        <v>648</v>
      </c>
      <c r="X451" s="10">
        <v>708</v>
      </c>
      <c r="Y451" s="10">
        <v>717</v>
      </c>
      <c r="AB451" s="13">
        <f t="shared" si="56"/>
        <v>5</v>
      </c>
      <c r="AC451" s="5">
        <f t="shared" si="49"/>
        <v>3455</v>
      </c>
      <c r="AD451" s="5">
        <f t="shared" si="50"/>
        <v>5883</v>
      </c>
      <c r="AE451" s="5">
        <f t="shared" si="51"/>
        <v>9338</v>
      </c>
      <c r="AF451" s="12"/>
      <c r="AG451" s="12">
        <f t="shared" si="52"/>
        <v>3</v>
      </c>
      <c r="AH451" s="12">
        <f t="shared" si="53"/>
        <v>2022</v>
      </c>
      <c r="AI451" s="12"/>
      <c r="AJ451" s="5">
        <f t="shared" si="54"/>
        <v>790</v>
      </c>
      <c r="AK451" s="12">
        <f t="shared" si="55"/>
        <v>2</v>
      </c>
    </row>
    <row r="452" spans="1:37" ht="15.75" x14ac:dyDescent="0.25">
      <c r="A452" s="33">
        <v>44639</v>
      </c>
      <c r="B452" s="10">
        <v>707</v>
      </c>
      <c r="C452" s="10">
        <v>767</v>
      </c>
      <c r="D452" s="10">
        <v>730</v>
      </c>
      <c r="E452" s="10">
        <v>733</v>
      </c>
      <c r="F452" s="10">
        <v>733</v>
      </c>
      <c r="G452" s="10">
        <v>705</v>
      </c>
      <c r="H452" s="10">
        <v>451</v>
      </c>
      <c r="I452" s="10">
        <v>53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0</v>
      </c>
      <c r="Q452" s="39">
        <v>0</v>
      </c>
      <c r="R452" s="39">
        <v>0</v>
      </c>
      <c r="S452" s="10">
        <v>249</v>
      </c>
      <c r="T452" s="10">
        <v>729</v>
      </c>
      <c r="U452" s="10">
        <v>672</v>
      </c>
      <c r="V452" s="10">
        <v>666</v>
      </c>
      <c r="W452" s="10">
        <v>741</v>
      </c>
      <c r="X452" s="10">
        <v>798</v>
      </c>
      <c r="Y452" s="10">
        <v>805</v>
      </c>
      <c r="AB452" s="13">
        <f t="shared" si="56"/>
        <v>6</v>
      </c>
      <c r="AC452" s="5">
        <f t="shared" si="49"/>
        <v>3908</v>
      </c>
      <c r="AD452" s="5">
        <f t="shared" si="50"/>
        <v>5631</v>
      </c>
      <c r="AE452" s="5">
        <f t="shared" si="51"/>
        <v>9539</v>
      </c>
      <c r="AF452" s="12"/>
      <c r="AG452" s="12">
        <f t="shared" si="52"/>
        <v>3</v>
      </c>
      <c r="AH452" s="12">
        <f t="shared" si="53"/>
        <v>2022</v>
      </c>
      <c r="AI452" s="12"/>
      <c r="AJ452" s="5">
        <f t="shared" si="54"/>
        <v>805</v>
      </c>
      <c r="AK452" s="12">
        <f t="shared" si="55"/>
        <v>24</v>
      </c>
    </row>
    <row r="453" spans="1:37" ht="15.75" x14ac:dyDescent="0.25">
      <c r="A453" s="33">
        <v>44640</v>
      </c>
      <c r="B453" s="10">
        <v>800</v>
      </c>
      <c r="C453" s="10">
        <v>857</v>
      </c>
      <c r="D453" s="10">
        <v>809</v>
      </c>
      <c r="E453" s="10">
        <v>808</v>
      </c>
      <c r="F453" s="10">
        <v>797</v>
      </c>
      <c r="G453" s="10">
        <v>751</v>
      </c>
      <c r="H453" s="10">
        <v>468</v>
      </c>
      <c r="I453" s="10">
        <v>54</v>
      </c>
      <c r="J453" s="39">
        <v>0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0</v>
      </c>
      <c r="Q453" s="39">
        <v>0</v>
      </c>
      <c r="R453" s="39">
        <v>0</v>
      </c>
      <c r="S453" s="10">
        <v>232</v>
      </c>
      <c r="T453" s="10">
        <v>692</v>
      </c>
      <c r="U453" s="10">
        <v>649</v>
      </c>
      <c r="V453" s="10">
        <v>649</v>
      </c>
      <c r="W453" s="10">
        <v>698</v>
      </c>
      <c r="X453" s="10">
        <v>738</v>
      </c>
      <c r="Y453" s="10">
        <v>731</v>
      </c>
      <c r="AB453" s="13">
        <f t="shared" si="56"/>
        <v>1</v>
      </c>
      <c r="AC453" s="5">
        <f t="shared" si="49"/>
        <v>0</v>
      </c>
      <c r="AD453" s="5">
        <f t="shared" si="50"/>
        <v>9733</v>
      </c>
      <c r="AE453" s="5">
        <f t="shared" si="51"/>
        <v>9733</v>
      </c>
      <c r="AF453" s="12"/>
      <c r="AG453" s="12">
        <f t="shared" si="52"/>
        <v>3</v>
      </c>
      <c r="AH453" s="12">
        <f t="shared" si="53"/>
        <v>2022</v>
      </c>
      <c r="AI453" s="12"/>
      <c r="AJ453" s="5">
        <f t="shared" si="54"/>
        <v>857</v>
      </c>
      <c r="AK453" s="12">
        <f t="shared" si="55"/>
        <v>2</v>
      </c>
    </row>
    <row r="454" spans="1:37" ht="15.75" x14ac:dyDescent="0.25">
      <c r="A454" s="33">
        <v>44641</v>
      </c>
      <c r="B454" s="10">
        <v>742</v>
      </c>
      <c r="C454" s="10">
        <v>770</v>
      </c>
      <c r="D454" s="10">
        <v>779</v>
      </c>
      <c r="E454" s="10">
        <v>770</v>
      </c>
      <c r="F454" s="10">
        <v>780</v>
      </c>
      <c r="G454" s="10">
        <v>773</v>
      </c>
      <c r="H454" s="10">
        <v>532</v>
      </c>
      <c r="I454" s="10">
        <v>101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0</v>
      </c>
      <c r="Q454" s="39">
        <v>0</v>
      </c>
      <c r="R454" s="39">
        <v>0</v>
      </c>
      <c r="S454" s="10">
        <v>230</v>
      </c>
      <c r="T454" s="10">
        <v>719</v>
      </c>
      <c r="U454" s="10">
        <v>682</v>
      </c>
      <c r="V454" s="10">
        <v>665</v>
      </c>
      <c r="W454" s="10">
        <v>726</v>
      </c>
      <c r="X454" s="10">
        <v>776</v>
      </c>
      <c r="Y454" s="10">
        <v>779</v>
      </c>
      <c r="AB454" s="13">
        <f t="shared" si="56"/>
        <v>6</v>
      </c>
      <c r="AC454" s="5">
        <f t="shared" si="49"/>
        <v>3899</v>
      </c>
      <c r="AD454" s="5">
        <f t="shared" si="50"/>
        <v>5925</v>
      </c>
      <c r="AE454" s="5">
        <f t="shared" si="51"/>
        <v>9824</v>
      </c>
      <c r="AF454" s="12"/>
      <c r="AG454" s="12">
        <f t="shared" si="52"/>
        <v>3</v>
      </c>
      <c r="AH454" s="12">
        <f t="shared" si="53"/>
        <v>2022</v>
      </c>
      <c r="AI454" s="12"/>
      <c r="AJ454" s="5">
        <f t="shared" si="54"/>
        <v>780</v>
      </c>
      <c r="AK454" s="12">
        <f t="shared" si="55"/>
        <v>5</v>
      </c>
    </row>
    <row r="455" spans="1:37" ht="15.75" x14ac:dyDescent="0.25">
      <c r="A455" s="33">
        <v>44642</v>
      </c>
      <c r="B455" s="10">
        <v>823</v>
      </c>
      <c r="C455" s="10">
        <v>848</v>
      </c>
      <c r="D455" s="10">
        <v>824</v>
      </c>
      <c r="E455" s="10">
        <v>810</v>
      </c>
      <c r="F455" s="10">
        <v>839</v>
      </c>
      <c r="G455" s="10">
        <v>841</v>
      </c>
      <c r="H455" s="10">
        <v>576</v>
      </c>
      <c r="I455" s="10">
        <v>108</v>
      </c>
      <c r="J455" s="39">
        <v>0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>
        <v>0</v>
      </c>
      <c r="Q455" s="39">
        <v>0</v>
      </c>
      <c r="R455" s="39">
        <v>0</v>
      </c>
      <c r="S455" s="10">
        <v>226</v>
      </c>
      <c r="T455" s="10">
        <v>736</v>
      </c>
      <c r="U455" s="10">
        <v>712</v>
      </c>
      <c r="V455" s="10">
        <v>699</v>
      </c>
      <c r="W455" s="10">
        <v>762</v>
      </c>
      <c r="X455" s="10">
        <v>806</v>
      </c>
      <c r="Y455" s="10">
        <v>800</v>
      </c>
      <c r="AB455" s="13">
        <f t="shared" si="56"/>
        <v>3</v>
      </c>
      <c r="AC455" s="5">
        <f t="shared" si="49"/>
        <v>4049</v>
      </c>
      <c r="AD455" s="5">
        <f t="shared" si="50"/>
        <v>6361</v>
      </c>
      <c r="AE455" s="5">
        <f t="shared" si="51"/>
        <v>10410</v>
      </c>
      <c r="AF455" s="12"/>
      <c r="AG455" s="12">
        <f t="shared" si="52"/>
        <v>3</v>
      </c>
      <c r="AH455" s="12">
        <f t="shared" si="53"/>
        <v>2022</v>
      </c>
      <c r="AI455" s="12"/>
      <c r="AJ455" s="5">
        <f t="shared" si="54"/>
        <v>848</v>
      </c>
      <c r="AK455" s="12">
        <f t="shared" si="55"/>
        <v>2</v>
      </c>
    </row>
    <row r="456" spans="1:37" ht="15.75" x14ac:dyDescent="0.25">
      <c r="A456" s="33">
        <v>44643</v>
      </c>
      <c r="B456" s="10">
        <v>976</v>
      </c>
      <c r="C456" s="10">
        <v>1008</v>
      </c>
      <c r="D456" s="10">
        <v>1014</v>
      </c>
      <c r="E456" s="10">
        <v>1001</v>
      </c>
      <c r="F456" s="10">
        <v>998</v>
      </c>
      <c r="G456" s="10">
        <v>969</v>
      </c>
      <c r="H456" s="10">
        <v>654</v>
      </c>
      <c r="I456" s="10">
        <v>121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10">
        <v>235</v>
      </c>
      <c r="T456" s="10">
        <v>758</v>
      </c>
      <c r="U456" s="10">
        <v>745</v>
      </c>
      <c r="V456" s="10">
        <v>752</v>
      </c>
      <c r="W456" s="10">
        <v>823</v>
      </c>
      <c r="X456" s="10">
        <v>887</v>
      </c>
      <c r="Y456" s="10">
        <v>905</v>
      </c>
      <c r="AB456" s="13">
        <f t="shared" si="56"/>
        <v>2</v>
      </c>
      <c r="AC456" s="5">
        <f t="shared" si="49"/>
        <v>4321</v>
      </c>
      <c r="AD456" s="5">
        <f t="shared" si="50"/>
        <v>7525</v>
      </c>
      <c r="AE456" s="5">
        <f t="shared" si="51"/>
        <v>11846</v>
      </c>
      <c r="AF456" s="12"/>
      <c r="AG456" s="12">
        <f t="shared" si="52"/>
        <v>3</v>
      </c>
      <c r="AH456" s="12">
        <f t="shared" si="53"/>
        <v>2022</v>
      </c>
      <c r="AI456" s="12"/>
      <c r="AJ456" s="5">
        <f t="shared" si="54"/>
        <v>1014</v>
      </c>
      <c r="AK456" s="12">
        <f t="shared" si="55"/>
        <v>3</v>
      </c>
    </row>
    <row r="457" spans="1:37" ht="15.75" x14ac:dyDescent="0.25">
      <c r="A457" s="33">
        <v>44644</v>
      </c>
      <c r="B457" s="10">
        <v>819</v>
      </c>
      <c r="C457" s="10">
        <v>862</v>
      </c>
      <c r="D457" s="10">
        <v>872</v>
      </c>
      <c r="E457" s="10">
        <v>852</v>
      </c>
      <c r="F457" s="10">
        <v>862</v>
      </c>
      <c r="G457" s="10">
        <v>843</v>
      </c>
      <c r="H457" s="10">
        <v>576</v>
      </c>
      <c r="I457" s="10">
        <v>107</v>
      </c>
      <c r="J457" s="39">
        <v>0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0</v>
      </c>
      <c r="Q457" s="39">
        <v>0</v>
      </c>
      <c r="R457" s="39">
        <v>0</v>
      </c>
      <c r="S457" s="10">
        <v>243</v>
      </c>
      <c r="T457" s="10">
        <v>791</v>
      </c>
      <c r="U457" s="10">
        <v>736</v>
      </c>
      <c r="V457" s="10">
        <v>716</v>
      </c>
      <c r="W457" s="10">
        <v>774</v>
      </c>
      <c r="X457" s="10">
        <v>843</v>
      </c>
      <c r="Y457" s="10">
        <v>843</v>
      </c>
      <c r="AB457" s="13">
        <f t="shared" si="56"/>
        <v>6</v>
      </c>
      <c r="AC457" s="5">
        <f t="shared" si="49"/>
        <v>4210</v>
      </c>
      <c r="AD457" s="5">
        <f t="shared" si="50"/>
        <v>6529</v>
      </c>
      <c r="AE457" s="5">
        <f t="shared" si="51"/>
        <v>10739</v>
      </c>
      <c r="AF457" s="12"/>
      <c r="AG457" s="12">
        <f t="shared" si="52"/>
        <v>3</v>
      </c>
      <c r="AH457" s="12">
        <f t="shared" si="53"/>
        <v>2022</v>
      </c>
      <c r="AI457" s="12"/>
      <c r="AJ457" s="5">
        <f t="shared" si="54"/>
        <v>872</v>
      </c>
      <c r="AK457" s="12">
        <f t="shared" si="55"/>
        <v>3</v>
      </c>
    </row>
    <row r="458" spans="1:37" ht="15.75" x14ac:dyDescent="0.25">
      <c r="A458" s="33">
        <v>44645</v>
      </c>
      <c r="B458" s="10">
        <v>847</v>
      </c>
      <c r="C458" s="10">
        <v>865</v>
      </c>
      <c r="D458" s="10">
        <v>876</v>
      </c>
      <c r="E458" s="10">
        <v>905</v>
      </c>
      <c r="F458" s="10">
        <v>865</v>
      </c>
      <c r="G458" s="10">
        <v>845</v>
      </c>
      <c r="H458" s="10">
        <v>571</v>
      </c>
      <c r="I458" s="10">
        <v>108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10">
        <v>216</v>
      </c>
      <c r="T458" s="10">
        <v>673</v>
      </c>
      <c r="U458" s="10">
        <v>651</v>
      </c>
      <c r="V458" s="10">
        <v>666</v>
      </c>
      <c r="W458" s="10">
        <v>733</v>
      </c>
      <c r="X458" s="10">
        <v>801</v>
      </c>
      <c r="Y458" s="10">
        <v>802</v>
      </c>
      <c r="AB458" s="13">
        <f t="shared" si="56"/>
        <v>6</v>
      </c>
      <c r="AC458" s="5">
        <f t="shared" ref="AC458:AC521" si="57">IF(AND(AB458&gt;1,AB458&lt;7),SUM(I458:X458),0)</f>
        <v>3848</v>
      </c>
      <c r="AD458" s="5">
        <f t="shared" ref="AD458:AD521" si="58">SUM(B458:Y458)-AC458</f>
        <v>6576</v>
      </c>
      <c r="AE458" s="5">
        <f t="shared" ref="AE458:AE521" si="59">SUM(B458:Y458)</f>
        <v>10424</v>
      </c>
      <c r="AF458" s="12"/>
      <c r="AG458" s="12">
        <f t="shared" ref="AG458:AG521" si="60">MONTH(A458)</f>
        <v>3</v>
      </c>
      <c r="AH458" s="12">
        <f t="shared" ref="AH458:AH521" si="61">YEAR(A458)</f>
        <v>2022</v>
      </c>
      <c r="AI458" s="12"/>
      <c r="AJ458" s="5">
        <f t="shared" ref="AJ458:AJ521" si="62">MAX(B458:Y458)</f>
        <v>905</v>
      </c>
      <c r="AK458" s="12">
        <f t="shared" ref="AK458:AK521" si="63">INDEX($B$8:$Y$8,MATCH(AJ458,B458:Y458,0))</f>
        <v>4</v>
      </c>
    </row>
    <row r="459" spans="1:37" ht="15.75" x14ac:dyDescent="0.25">
      <c r="A459" s="33">
        <v>44646</v>
      </c>
      <c r="B459" s="10">
        <v>794</v>
      </c>
      <c r="C459" s="10">
        <v>856</v>
      </c>
      <c r="D459" s="10">
        <v>819</v>
      </c>
      <c r="E459" s="10">
        <v>811</v>
      </c>
      <c r="F459" s="10">
        <v>797</v>
      </c>
      <c r="G459" s="10">
        <v>764</v>
      </c>
      <c r="H459" s="10">
        <v>484</v>
      </c>
      <c r="I459" s="10">
        <v>55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10">
        <v>224</v>
      </c>
      <c r="T459" s="10">
        <v>663</v>
      </c>
      <c r="U459" s="10">
        <v>630</v>
      </c>
      <c r="V459" s="10">
        <v>627</v>
      </c>
      <c r="W459" s="10">
        <v>707</v>
      </c>
      <c r="X459" s="10">
        <v>775</v>
      </c>
      <c r="Y459" s="10">
        <v>782</v>
      </c>
      <c r="AB459" s="13">
        <f t="shared" si="56"/>
        <v>2</v>
      </c>
      <c r="AC459" s="5">
        <f t="shared" si="57"/>
        <v>3681</v>
      </c>
      <c r="AD459" s="5">
        <f t="shared" si="58"/>
        <v>6107</v>
      </c>
      <c r="AE459" s="5">
        <f t="shared" si="59"/>
        <v>9788</v>
      </c>
      <c r="AF459" s="12"/>
      <c r="AG459" s="12">
        <f t="shared" si="60"/>
        <v>3</v>
      </c>
      <c r="AH459" s="12">
        <f t="shared" si="61"/>
        <v>2022</v>
      </c>
      <c r="AI459" s="12"/>
      <c r="AJ459" s="5">
        <f t="shared" si="62"/>
        <v>856</v>
      </c>
      <c r="AK459" s="12">
        <f t="shared" si="63"/>
        <v>2</v>
      </c>
    </row>
    <row r="460" spans="1:37" ht="15.75" x14ac:dyDescent="0.25">
      <c r="A460" s="33">
        <v>44647</v>
      </c>
      <c r="B460" s="10">
        <v>780</v>
      </c>
      <c r="C460" s="10">
        <v>834</v>
      </c>
      <c r="D460" s="10">
        <v>798</v>
      </c>
      <c r="E460" s="10">
        <v>798</v>
      </c>
      <c r="F460" s="10">
        <v>804</v>
      </c>
      <c r="G460" s="10">
        <v>767</v>
      </c>
      <c r="H460" s="10">
        <v>483</v>
      </c>
      <c r="I460" s="10">
        <v>54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10">
        <v>235</v>
      </c>
      <c r="T460" s="10">
        <v>702</v>
      </c>
      <c r="U460" s="10">
        <v>668</v>
      </c>
      <c r="V460" s="10">
        <v>667</v>
      </c>
      <c r="W460" s="10">
        <v>736</v>
      </c>
      <c r="X460" s="10">
        <v>780</v>
      </c>
      <c r="Y460" s="10">
        <v>796</v>
      </c>
      <c r="AB460" s="13">
        <f t="shared" si="56"/>
        <v>2</v>
      </c>
      <c r="AC460" s="5">
        <f t="shared" si="57"/>
        <v>3842</v>
      </c>
      <c r="AD460" s="5">
        <f t="shared" si="58"/>
        <v>6060</v>
      </c>
      <c r="AE460" s="5">
        <f t="shared" si="59"/>
        <v>9902</v>
      </c>
      <c r="AF460" s="12"/>
      <c r="AG460" s="12">
        <f t="shared" si="60"/>
        <v>3</v>
      </c>
      <c r="AH460" s="12">
        <f t="shared" si="61"/>
        <v>2022</v>
      </c>
      <c r="AI460" s="12"/>
      <c r="AJ460" s="5">
        <f t="shared" si="62"/>
        <v>834</v>
      </c>
      <c r="AK460" s="12">
        <f t="shared" si="63"/>
        <v>2</v>
      </c>
    </row>
    <row r="461" spans="1:37" ht="15.75" x14ac:dyDescent="0.25">
      <c r="A461" s="33">
        <v>44648</v>
      </c>
      <c r="B461" s="10">
        <v>778</v>
      </c>
      <c r="C461" s="10">
        <v>809</v>
      </c>
      <c r="D461" s="10">
        <v>831</v>
      </c>
      <c r="E461" s="10">
        <v>829</v>
      </c>
      <c r="F461" s="10">
        <v>844</v>
      </c>
      <c r="G461" s="10">
        <v>840</v>
      </c>
      <c r="H461" s="10">
        <v>578</v>
      </c>
      <c r="I461" s="10">
        <v>110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10">
        <v>244</v>
      </c>
      <c r="T461" s="10">
        <v>778</v>
      </c>
      <c r="U461" s="10">
        <v>745</v>
      </c>
      <c r="V461" s="10">
        <v>745</v>
      </c>
      <c r="W461" s="10">
        <v>822</v>
      </c>
      <c r="X461" s="10">
        <v>886</v>
      </c>
      <c r="Y461" s="10">
        <v>916</v>
      </c>
      <c r="AB461" s="13">
        <f t="shared" si="56"/>
        <v>7</v>
      </c>
      <c r="AC461" s="5">
        <f t="shared" si="57"/>
        <v>0</v>
      </c>
      <c r="AD461" s="5">
        <f t="shared" si="58"/>
        <v>10755</v>
      </c>
      <c r="AE461" s="5">
        <f t="shared" si="59"/>
        <v>10755</v>
      </c>
      <c r="AF461" s="12"/>
      <c r="AG461" s="12">
        <f t="shared" si="60"/>
        <v>3</v>
      </c>
      <c r="AH461" s="12">
        <f t="shared" si="61"/>
        <v>2022</v>
      </c>
      <c r="AI461" s="12"/>
      <c r="AJ461" s="5">
        <f t="shared" si="62"/>
        <v>916</v>
      </c>
      <c r="AK461" s="12">
        <f t="shared" si="63"/>
        <v>24</v>
      </c>
    </row>
    <row r="462" spans="1:37" ht="15.75" x14ac:dyDescent="0.25">
      <c r="A462" s="33">
        <v>44649</v>
      </c>
      <c r="B462" s="10">
        <v>905</v>
      </c>
      <c r="C462" s="10">
        <v>950</v>
      </c>
      <c r="D462" s="10">
        <v>973</v>
      </c>
      <c r="E462" s="10">
        <v>959</v>
      </c>
      <c r="F462" s="10">
        <v>964</v>
      </c>
      <c r="G462" s="10">
        <v>941</v>
      </c>
      <c r="H462" s="10">
        <v>603</v>
      </c>
      <c r="I462" s="10">
        <v>119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10">
        <v>244</v>
      </c>
      <c r="T462" s="10">
        <v>778</v>
      </c>
      <c r="U462" s="10">
        <v>755</v>
      </c>
      <c r="V462" s="10">
        <v>757</v>
      </c>
      <c r="W462" s="10">
        <v>824</v>
      </c>
      <c r="X462" s="10">
        <v>874</v>
      </c>
      <c r="Y462" s="10">
        <v>904</v>
      </c>
      <c r="AB462" s="13">
        <f t="shared" si="56"/>
        <v>1</v>
      </c>
      <c r="AC462" s="5">
        <f t="shared" si="57"/>
        <v>0</v>
      </c>
      <c r="AD462" s="5">
        <f t="shared" si="58"/>
        <v>11550</v>
      </c>
      <c r="AE462" s="5">
        <f t="shared" si="59"/>
        <v>11550</v>
      </c>
      <c r="AF462" s="12"/>
      <c r="AG462" s="12">
        <f t="shared" si="60"/>
        <v>3</v>
      </c>
      <c r="AH462" s="12">
        <f t="shared" si="61"/>
        <v>2022</v>
      </c>
      <c r="AI462" s="12"/>
      <c r="AJ462" s="5">
        <f t="shared" si="62"/>
        <v>973</v>
      </c>
      <c r="AK462" s="12">
        <f t="shared" si="63"/>
        <v>3</v>
      </c>
    </row>
    <row r="463" spans="1:37" ht="15.75" x14ac:dyDescent="0.25">
      <c r="A463" s="33">
        <v>44650</v>
      </c>
      <c r="B463" s="10">
        <v>925</v>
      </c>
      <c r="C463" s="10">
        <v>954</v>
      </c>
      <c r="D463" s="10">
        <v>966</v>
      </c>
      <c r="E463" s="10">
        <v>954</v>
      </c>
      <c r="F463" s="10">
        <v>960</v>
      </c>
      <c r="G463" s="10">
        <v>929</v>
      </c>
      <c r="H463" s="10">
        <v>626</v>
      </c>
      <c r="I463" s="10">
        <v>116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10">
        <v>218</v>
      </c>
      <c r="T463" s="10">
        <v>708</v>
      </c>
      <c r="U463" s="10">
        <v>689</v>
      </c>
      <c r="V463" s="10">
        <v>696</v>
      </c>
      <c r="W463" s="10">
        <v>753</v>
      </c>
      <c r="X463" s="10">
        <v>810</v>
      </c>
      <c r="Y463" s="10">
        <v>817</v>
      </c>
      <c r="AB463" s="13">
        <f t="shared" si="56"/>
        <v>7</v>
      </c>
      <c r="AC463" s="5">
        <f t="shared" si="57"/>
        <v>0</v>
      </c>
      <c r="AD463" s="5">
        <f t="shared" si="58"/>
        <v>11121</v>
      </c>
      <c r="AE463" s="5">
        <f t="shared" si="59"/>
        <v>11121</v>
      </c>
      <c r="AF463" s="12"/>
      <c r="AG463" s="12">
        <f t="shared" si="60"/>
        <v>3</v>
      </c>
      <c r="AH463" s="12">
        <f t="shared" si="61"/>
        <v>2022</v>
      </c>
      <c r="AI463" s="12"/>
      <c r="AJ463" s="5">
        <f t="shared" si="62"/>
        <v>966</v>
      </c>
      <c r="AK463" s="12">
        <f t="shared" si="63"/>
        <v>3</v>
      </c>
    </row>
    <row r="464" spans="1:37" ht="15.75" x14ac:dyDescent="0.25">
      <c r="A464" s="33">
        <v>44651</v>
      </c>
      <c r="B464" s="10">
        <v>827</v>
      </c>
      <c r="C464" s="10">
        <v>849</v>
      </c>
      <c r="D464" s="10">
        <v>862</v>
      </c>
      <c r="E464" s="10">
        <v>855</v>
      </c>
      <c r="F464" s="10">
        <v>853</v>
      </c>
      <c r="G464" s="10">
        <v>844</v>
      </c>
      <c r="H464" s="10">
        <v>577</v>
      </c>
      <c r="I464" s="10">
        <v>109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10">
        <v>244</v>
      </c>
      <c r="T464" s="10">
        <v>753</v>
      </c>
      <c r="U464" s="10">
        <v>699</v>
      </c>
      <c r="V464" s="10">
        <v>684</v>
      </c>
      <c r="W464" s="10">
        <v>733</v>
      </c>
      <c r="X464" s="10">
        <v>782</v>
      </c>
      <c r="Y464" s="10">
        <v>783</v>
      </c>
      <c r="AB464" s="13">
        <f t="shared" si="56"/>
        <v>7</v>
      </c>
      <c r="AC464" s="5">
        <f t="shared" si="57"/>
        <v>0</v>
      </c>
      <c r="AD464" s="5">
        <f t="shared" si="58"/>
        <v>10454</v>
      </c>
      <c r="AE464" s="5">
        <f t="shared" si="59"/>
        <v>10454</v>
      </c>
      <c r="AF464" s="12"/>
      <c r="AG464" s="12">
        <f t="shared" si="60"/>
        <v>3</v>
      </c>
      <c r="AH464" s="12">
        <f t="shared" si="61"/>
        <v>2022</v>
      </c>
      <c r="AI464" s="12"/>
      <c r="AJ464" s="5">
        <f t="shared" si="62"/>
        <v>862</v>
      </c>
      <c r="AK464" s="12">
        <f t="shared" si="63"/>
        <v>3</v>
      </c>
    </row>
    <row r="465" spans="1:37" ht="15.75" x14ac:dyDescent="0.25">
      <c r="A465" s="33">
        <v>44652</v>
      </c>
      <c r="B465" s="10">
        <v>871</v>
      </c>
      <c r="C465" s="10">
        <v>875</v>
      </c>
      <c r="D465" s="10">
        <v>897</v>
      </c>
      <c r="E465" s="10">
        <v>878</v>
      </c>
      <c r="F465" s="10">
        <v>860</v>
      </c>
      <c r="G465" s="10">
        <v>841</v>
      </c>
      <c r="H465" s="10">
        <v>772</v>
      </c>
      <c r="I465" s="10">
        <v>206</v>
      </c>
      <c r="J465" s="39">
        <v>0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0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10">
        <v>726</v>
      </c>
      <c r="W465" s="10">
        <v>786</v>
      </c>
      <c r="X465" s="10">
        <v>849</v>
      </c>
      <c r="Y465" s="10">
        <v>898</v>
      </c>
      <c r="AB465" s="13">
        <f t="shared" si="56"/>
        <v>2</v>
      </c>
      <c r="AC465" s="5">
        <f t="shared" si="57"/>
        <v>2567</v>
      </c>
      <c r="AD465" s="5">
        <f t="shared" si="58"/>
        <v>6892</v>
      </c>
      <c r="AE465" s="5">
        <f t="shared" si="59"/>
        <v>9459</v>
      </c>
      <c r="AF465" s="12"/>
      <c r="AG465" s="12">
        <f t="shared" si="60"/>
        <v>4</v>
      </c>
      <c r="AH465" s="12">
        <f t="shared" si="61"/>
        <v>2022</v>
      </c>
      <c r="AI465" s="12"/>
      <c r="AJ465" s="5">
        <f t="shared" si="62"/>
        <v>898</v>
      </c>
      <c r="AK465" s="12">
        <f t="shared" si="63"/>
        <v>24</v>
      </c>
    </row>
    <row r="466" spans="1:37" ht="15.75" x14ac:dyDescent="0.25">
      <c r="A466" s="33">
        <v>44653</v>
      </c>
      <c r="B466" s="10">
        <v>901</v>
      </c>
      <c r="C466" s="10">
        <v>921</v>
      </c>
      <c r="D466" s="10">
        <v>986</v>
      </c>
      <c r="E466" s="10">
        <v>843</v>
      </c>
      <c r="F466" s="10">
        <v>919</v>
      </c>
      <c r="G466" s="10">
        <v>872</v>
      </c>
      <c r="H466" s="10">
        <v>761</v>
      </c>
      <c r="I466" s="10">
        <v>162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10">
        <v>731</v>
      </c>
      <c r="W466" s="10">
        <v>794</v>
      </c>
      <c r="X466" s="10">
        <v>862</v>
      </c>
      <c r="Y466" s="10">
        <v>910</v>
      </c>
      <c r="AB466" s="13">
        <f t="shared" si="56"/>
        <v>4</v>
      </c>
      <c r="AC466" s="5">
        <f t="shared" si="57"/>
        <v>2549</v>
      </c>
      <c r="AD466" s="5">
        <f t="shared" si="58"/>
        <v>7113</v>
      </c>
      <c r="AE466" s="5">
        <f t="shared" si="59"/>
        <v>9662</v>
      </c>
      <c r="AF466" s="12"/>
      <c r="AG466" s="12">
        <f t="shared" si="60"/>
        <v>4</v>
      </c>
      <c r="AH466" s="12">
        <f t="shared" si="61"/>
        <v>2022</v>
      </c>
      <c r="AI466" s="12"/>
      <c r="AJ466" s="5">
        <f t="shared" si="62"/>
        <v>986</v>
      </c>
      <c r="AK466" s="12">
        <f t="shared" si="63"/>
        <v>3</v>
      </c>
    </row>
    <row r="467" spans="1:37" ht="15.75" x14ac:dyDescent="0.25">
      <c r="A467" s="33">
        <v>44654</v>
      </c>
      <c r="B467" s="10">
        <v>908</v>
      </c>
      <c r="C467" s="10">
        <v>931</v>
      </c>
      <c r="D467" s="10">
        <v>998</v>
      </c>
      <c r="E467" s="10">
        <v>852</v>
      </c>
      <c r="F467" s="10">
        <v>925</v>
      </c>
      <c r="G467" s="10">
        <v>868</v>
      </c>
      <c r="H467" s="10">
        <v>740</v>
      </c>
      <c r="I467" s="10">
        <v>157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10">
        <v>760</v>
      </c>
      <c r="W467" s="10">
        <v>787</v>
      </c>
      <c r="X467" s="10">
        <v>842</v>
      </c>
      <c r="Y467" s="10">
        <v>869</v>
      </c>
      <c r="AB467" s="13">
        <f t="shared" si="56"/>
        <v>4</v>
      </c>
      <c r="AC467" s="5">
        <f t="shared" si="57"/>
        <v>2546</v>
      </c>
      <c r="AD467" s="5">
        <f t="shared" si="58"/>
        <v>7091</v>
      </c>
      <c r="AE467" s="5">
        <f t="shared" si="59"/>
        <v>9637</v>
      </c>
      <c r="AF467" s="12"/>
      <c r="AG467" s="12">
        <f t="shared" si="60"/>
        <v>4</v>
      </c>
      <c r="AH467" s="12">
        <f t="shared" si="61"/>
        <v>2022</v>
      </c>
      <c r="AI467" s="12"/>
      <c r="AJ467" s="5">
        <f t="shared" si="62"/>
        <v>998</v>
      </c>
      <c r="AK467" s="12">
        <f t="shared" si="63"/>
        <v>3</v>
      </c>
    </row>
    <row r="468" spans="1:37" ht="15.75" x14ac:dyDescent="0.25">
      <c r="A468" s="33">
        <v>44655</v>
      </c>
      <c r="B468" s="10">
        <v>898</v>
      </c>
      <c r="C468" s="10">
        <v>902</v>
      </c>
      <c r="D468" s="10">
        <v>926</v>
      </c>
      <c r="E468" s="10">
        <v>922</v>
      </c>
      <c r="F468" s="10">
        <v>914</v>
      </c>
      <c r="G468" s="10">
        <v>908</v>
      </c>
      <c r="H468" s="10">
        <v>818</v>
      </c>
      <c r="I468" s="10">
        <v>220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10">
        <v>735</v>
      </c>
      <c r="W468" s="10">
        <v>790</v>
      </c>
      <c r="X468" s="10">
        <v>845</v>
      </c>
      <c r="Y468" s="10">
        <v>884</v>
      </c>
      <c r="AB468" s="13">
        <f t="shared" si="56"/>
        <v>1</v>
      </c>
      <c r="AC468" s="5">
        <f t="shared" si="57"/>
        <v>0</v>
      </c>
      <c r="AD468" s="5">
        <f t="shared" si="58"/>
        <v>9762</v>
      </c>
      <c r="AE468" s="5">
        <f t="shared" si="59"/>
        <v>9762</v>
      </c>
      <c r="AF468" s="12"/>
      <c r="AG468" s="12">
        <f t="shared" si="60"/>
        <v>4</v>
      </c>
      <c r="AH468" s="12">
        <f t="shared" si="61"/>
        <v>2022</v>
      </c>
      <c r="AI468" s="12"/>
      <c r="AJ468" s="5">
        <f t="shared" si="62"/>
        <v>926</v>
      </c>
      <c r="AK468" s="12">
        <f t="shared" si="63"/>
        <v>3</v>
      </c>
    </row>
    <row r="469" spans="1:37" ht="15.75" x14ac:dyDescent="0.25">
      <c r="A469" s="33">
        <v>44656</v>
      </c>
      <c r="B469" s="10">
        <v>905</v>
      </c>
      <c r="C469" s="10">
        <v>938</v>
      </c>
      <c r="D469" s="10">
        <v>970</v>
      </c>
      <c r="E469" s="10">
        <v>967</v>
      </c>
      <c r="F469" s="10">
        <v>964</v>
      </c>
      <c r="G469" s="10">
        <v>960</v>
      </c>
      <c r="H469" s="10">
        <v>861</v>
      </c>
      <c r="I469" s="10">
        <v>223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10">
        <v>738</v>
      </c>
      <c r="W469" s="10">
        <v>786</v>
      </c>
      <c r="X469" s="10">
        <v>821</v>
      </c>
      <c r="Y469" s="10">
        <v>887</v>
      </c>
      <c r="AB469" s="13">
        <f t="shared" si="56"/>
        <v>1</v>
      </c>
      <c r="AC469" s="5">
        <f t="shared" si="57"/>
        <v>0</v>
      </c>
      <c r="AD469" s="5">
        <f t="shared" si="58"/>
        <v>10020</v>
      </c>
      <c r="AE469" s="5">
        <f t="shared" si="59"/>
        <v>10020</v>
      </c>
      <c r="AF469" s="12"/>
      <c r="AG469" s="12">
        <f t="shared" si="60"/>
        <v>4</v>
      </c>
      <c r="AH469" s="12">
        <f t="shared" si="61"/>
        <v>2022</v>
      </c>
      <c r="AI469" s="12"/>
      <c r="AJ469" s="5">
        <f t="shared" si="62"/>
        <v>970</v>
      </c>
      <c r="AK469" s="12">
        <f t="shared" si="63"/>
        <v>3</v>
      </c>
    </row>
    <row r="470" spans="1:37" ht="15.75" x14ac:dyDescent="0.25">
      <c r="A470" s="33">
        <v>44657</v>
      </c>
      <c r="B470" s="10">
        <v>876</v>
      </c>
      <c r="C470" s="10">
        <v>898</v>
      </c>
      <c r="D470" s="10">
        <v>926</v>
      </c>
      <c r="E470" s="10">
        <v>937</v>
      </c>
      <c r="F470" s="10">
        <v>936</v>
      </c>
      <c r="G470" s="10">
        <v>929</v>
      </c>
      <c r="H470" s="10">
        <v>839</v>
      </c>
      <c r="I470" s="10">
        <v>216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10">
        <v>712</v>
      </c>
      <c r="W470" s="10">
        <v>748</v>
      </c>
      <c r="X470" s="10">
        <v>791</v>
      </c>
      <c r="Y470" s="10">
        <v>846</v>
      </c>
      <c r="AB470" s="13">
        <f t="shared" si="56"/>
        <v>7</v>
      </c>
      <c r="AC470" s="5">
        <f t="shared" si="57"/>
        <v>0</v>
      </c>
      <c r="AD470" s="5">
        <f t="shared" si="58"/>
        <v>9654</v>
      </c>
      <c r="AE470" s="5">
        <f t="shared" si="59"/>
        <v>9654</v>
      </c>
      <c r="AF470" s="12"/>
      <c r="AG470" s="12">
        <f t="shared" si="60"/>
        <v>4</v>
      </c>
      <c r="AH470" s="12">
        <f t="shared" si="61"/>
        <v>2022</v>
      </c>
      <c r="AI470" s="12"/>
      <c r="AJ470" s="5">
        <f t="shared" si="62"/>
        <v>937</v>
      </c>
      <c r="AK470" s="12">
        <f t="shared" si="63"/>
        <v>4</v>
      </c>
    </row>
    <row r="471" spans="1:37" ht="15.75" x14ac:dyDescent="0.25">
      <c r="A471" s="33">
        <v>44658</v>
      </c>
      <c r="B471" s="10">
        <v>1053</v>
      </c>
      <c r="C471" s="10">
        <v>1091</v>
      </c>
      <c r="D471" s="10">
        <v>1120</v>
      </c>
      <c r="E471" s="10">
        <v>1128</v>
      </c>
      <c r="F471" s="10">
        <v>1126</v>
      </c>
      <c r="G471" s="10">
        <v>1117</v>
      </c>
      <c r="H471" s="10">
        <v>1004</v>
      </c>
      <c r="I471" s="10">
        <v>263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10">
        <v>893</v>
      </c>
      <c r="W471" s="10">
        <v>930</v>
      </c>
      <c r="X471" s="10">
        <v>994</v>
      </c>
      <c r="Y471" s="10">
        <v>1040</v>
      </c>
      <c r="AB471" s="13">
        <f t="shared" si="56"/>
        <v>2</v>
      </c>
      <c r="AC471" s="5">
        <f t="shared" si="57"/>
        <v>3080</v>
      </c>
      <c r="AD471" s="5">
        <f t="shared" si="58"/>
        <v>8679</v>
      </c>
      <c r="AE471" s="5">
        <f t="shared" si="59"/>
        <v>11759</v>
      </c>
      <c r="AF471" s="12"/>
      <c r="AG471" s="12">
        <f t="shared" si="60"/>
        <v>4</v>
      </c>
      <c r="AH471" s="12">
        <f t="shared" si="61"/>
        <v>2022</v>
      </c>
      <c r="AI471" s="12"/>
      <c r="AJ471" s="5">
        <f t="shared" si="62"/>
        <v>1128</v>
      </c>
      <c r="AK471" s="12">
        <f t="shared" si="63"/>
        <v>4</v>
      </c>
    </row>
    <row r="472" spans="1:37" ht="15.75" x14ac:dyDescent="0.25">
      <c r="A472" s="33">
        <v>44659</v>
      </c>
      <c r="B472" s="10">
        <v>1042</v>
      </c>
      <c r="C472" s="10">
        <v>1058</v>
      </c>
      <c r="D472" s="10">
        <v>1085</v>
      </c>
      <c r="E472" s="10">
        <v>1086</v>
      </c>
      <c r="F472" s="10">
        <v>1077</v>
      </c>
      <c r="G472" s="10">
        <v>1077</v>
      </c>
      <c r="H472" s="10">
        <v>974</v>
      </c>
      <c r="I472" s="10">
        <v>266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10">
        <v>857</v>
      </c>
      <c r="W472" s="10">
        <v>925</v>
      </c>
      <c r="X472" s="10">
        <v>992</v>
      </c>
      <c r="Y472" s="10">
        <v>1044</v>
      </c>
      <c r="AB472" s="13">
        <f t="shared" si="56"/>
        <v>5</v>
      </c>
      <c r="AC472" s="5">
        <f t="shared" si="57"/>
        <v>3040</v>
      </c>
      <c r="AD472" s="5">
        <f t="shared" si="58"/>
        <v>8443</v>
      </c>
      <c r="AE472" s="5">
        <f t="shared" si="59"/>
        <v>11483</v>
      </c>
      <c r="AF472" s="12"/>
      <c r="AG472" s="12">
        <f t="shared" si="60"/>
        <v>4</v>
      </c>
      <c r="AH472" s="12">
        <f t="shared" si="61"/>
        <v>2022</v>
      </c>
      <c r="AI472" s="12"/>
      <c r="AJ472" s="5">
        <f t="shared" si="62"/>
        <v>1086</v>
      </c>
      <c r="AK472" s="12">
        <f t="shared" si="63"/>
        <v>4</v>
      </c>
    </row>
    <row r="473" spans="1:37" ht="15.75" x14ac:dyDescent="0.25">
      <c r="A473" s="33">
        <v>44660</v>
      </c>
      <c r="B473" s="10">
        <v>1040</v>
      </c>
      <c r="C473" s="10">
        <v>1054</v>
      </c>
      <c r="D473" s="10">
        <v>1132</v>
      </c>
      <c r="E473" s="10">
        <v>971</v>
      </c>
      <c r="F473" s="10">
        <v>1056</v>
      </c>
      <c r="G473" s="10">
        <v>1013</v>
      </c>
      <c r="H473" s="10">
        <v>892</v>
      </c>
      <c r="I473" s="10">
        <v>193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10">
        <v>871</v>
      </c>
      <c r="W473" s="10">
        <v>926</v>
      </c>
      <c r="X473" s="10">
        <v>988</v>
      </c>
      <c r="Y473" s="10">
        <v>1033</v>
      </c>
      <c r="AB473" s="13">
        <f t="shared" si="56"/>
        <v>3</v>
      </c>
      <c r="AC473" s="5">
        <f t="shared" si="57"/>
        <v>2978</v>
      </c>
      <c r="AD473" s="5">
        <f t="shared" si="58"/>
        <v>8191</v>
      </c>
      <c r="AE473" s="5">
        <f t="shared" si="59"/>
        <v>11169</v>
      </c>
      <c r="AF473" s="12"/>
      <c r="AG473" s="12">
        <f t="shared" si="60"/>
        <v>4</v>
      </c>
      <c r="AH473" s="12">
        <f t="shared" si="61"/>
        <v>2022</v>
      </c>
      <c r="AI473" s="12"/>
      <c r="AJ473" s="5">
        <f t="shared" si="62"/>
        <v>1132</v>
      </c>
      <c r="AK473" s="12">
        <f t="shared" si="63"/>
        <v>3</v>
      </c>
    </row>
    <row r="474" spans="1:37" ht="15.75" x14ac:dyDescent="0.25">
      <c r="A474" s="33">
        <v>44661</v>
      </c>
      <c r="B474" s="10">
        <v>1205</v>
      </c>
      <c r="C474" s="10">
        <v>1222</v>
      </c>
      <c r="D474" s="10">
        <v>1301</v>
      </c>
      <c r="E474" s="10">
        <v>1115</v>
      </c>
      <c r="F474" s="10">
        <v>1204</v>
      </c>
      <c r="G474" s="10">
        <v>1124</v>
      </c>
      <c r="H474" s="10">
        <v>982</v>
      </c>
      <c r="I474" s="10">
        <v>216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10">
        <v>1082</v>
      </c>
      <c r="W474" s="10">
        <v>1128</v>
      </c>
      <c r="X474" s="10">
        <v>1185</v>
      </c>
      <c r="Y474" s="10">
        <v>1223</v>
      </c>
      <c r="AB474" s="13">
        <f t="shared" si="56"/>
        <v>7</v>
      </c>
      <c r="AC474" s="5">
        <f t="shared" si="57"/>
        <v>0</v>
      </c>
      <c r="AD474" s="5">
        <f t="shared" si="58"/>
        <v>12987</v>
      </c>
      <c r="AE474" s="5">
        <f t="shared" si="59"/>
        <v>12987</v>
      </c>
      <c r="AF474" s="12"/>
      <c r="AG474" s="12">
        <f t="shared" si="60"/>
        <v>4</v>
      </c>
      <c r="AH474" s="12">
        <f t="shared" si="61"/>
        <v>2022</v>
      </c>
      <c r="AI474" s="12"/>
      <c r="AJ474" s="5">
        <f t="shared" si="62"/>
        <v>1301</v>
      </c>
      <c r="AK474" s="12">
        <f t="shared" si="63"/>
        <v>3</v>
      </c>
    </row>
    <row r="475" spans="1:37" ht="15.75" x14ac:dyDescent="0.25">
      <c r="A475" s="33">
        <v>44662</v>
      </c>
      <c r="B475" s="10">
        <v>1216</v>
      </c>
      <c r="C475" s="10">
        <v>1238</v>
      </c>
      <c r="D475" s="10">
        <v>1267</v>
      </c>
      <c r="E475" s="10">
        <v>1262</v>
      </c>
      <c r="F475" s="10">
        <v>1255</v>
      </c>
      <c r="G475" s="10">
        <v>1253</v>
      </c>
      <c r="H475" s="10">
        <v>1134</v>
      </c>
      <c r="I475" s="10">
        <v>294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10">
        <v>1005</v>
      </c>
      <c r="W475" s="10">
        <v>1065</v>
      </c>
      <c r="X475" s="10">
        <v>1123</v>
      </c>
      <c r="Y475" s="10">
        <v>1167</v>
      </c>
      <c r="AB475" s="13">
        <f t="shared" ref="AB475:AB538" si="64">WEEKDAY(B475,2)</f>
        <v>4</v>
      </c>
      <c r="AC475" s="5">
        <f t="shared" si="57"/>
        <v>3487</v>
      </c>
      <c r="AD475" s="5">
        <f t="shared" si="58"/>
        <v>9792</v>
      </c>
      <c r="AE475" s="5">
        <f t="shared" si="59"/>
        <v>13279</v>
      </c>
      <c r="AF475" s="12"/>
      <c r="AG475" s="12">
        <f t="shared" si="60"/>
        <v>4</v>
      </c>
      <c r="AH475" s="12">
        <f t="shared" si="61"/>
        <v>2022</v>
      </c>
      <c r="AI475" s="12"/>
      <c r="AJ475" s="5">
        <f t="shared" si="62"/>
        <v>1267</v>
      </c>
      <c r="AK475" s="12">
        <f t="shared" si="63"/>
        <v>3</v>
      </c>
    </row>
    <row r="476" spans="1:37" ht="15.75" x14ac:dyDescent="0.25">
      <c r="A476" s="33">
        <v>44663</v>
      </c>
      <c r="B476" s="10">
        <v>1181</v>
      </c>
      <c r="C476" s="10">
        <v>1216</v>
      </c>
      <c r="D476" s="10">
        <v>1244</v>
      </c>
      <c r="E476" s="10">
        <v>1245</v>
      </c>
      <c r="F476" s="10">
        <v>1232</v>
      </c>
      <c r="G476" s="10">
        <v>1205</v>
      </c>
      <c r="H476" s="10">
        <v>1105</v>
      </c>
      <c r="I476" s="10">
        <v>297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10">
        <v>1018</v>
      </c>
      <c r="W476" s="10">
        <v>1074</v>
      </c>
      <c r="X476" s="10">
        <v>1120</v>
      </c>
      <c r="Y476" s="10">
        <v>1155</v>
      </c>
      <c r="AB476" s="13">
        <f t="shared" si="64"/>
        <v>4</v>
      </c>
      <c r="AC476" s="5">
        <f t="shared" si="57"/>
        <v>3509</v>
      </c>
      <c r="AD476" s="5">
        <f t="shared" si="58"/>
        <v>9583</v>
      </c>
      <c r="AE476" s="5">
        <f t="shared" si="59"/>
        <v>13092</v>
      </c>
      <c r="AF476" s="12"/>
      <c r="AG476" s="12">
        <f t="shared" si="60"/>
        <v>4</v>
      </c>
      <c r="AH476" s="12">
        <f t="shared" si="61"/>
        <v>2022</v>
      </c>
      <c r="AI476" s="12"/>
      <c r="AJ476" s="5">
        <f t="shared" si="62"/>
        <v>1245</v>
      </c>
      <c r="AK476" s="12">
        <f t="shared" si="63"/>
        <v>4</v>
      </c>
    </row>
    <row r="477" spans="1:37" ht="15.75" x14ac:dyDescent="0.25">
      <c r="A477" s="33">
        <v>44664</v>
      </c>
      <c r="B477" s="10">
        <v>1814</v>
      </c>
      <c r="C477" s="10">
        <v>1629</v>
      </c>
      <c r="D477" s="10">
        <v>1704</v>
      </c>
      <c r="E477" s="10">
        <v>1947</v>
      </c>
      <c r="F477" s="10">
        <v>1781</v>
      </c>
      <c r="G477" s="10">
        <v>1184</v>
      </c>
      <c r="H477" s="10">
        <v>695</v>
      </c>
      <c r="I477" s="10">
        <v>158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10">
        <v>1974</v>
      </c>
      <c r="W477" s="10">
        <v>1960</v>
      </c>
      <c r="X477" s="10">
        <v>2124</v>
      </c>
      <c r="Y477" s="10">
        <v>1042</v>
      </c>
      <c r="AB477" s="13">
        <f t="shared" si="64"/>
        <v>7</v>
      </c>
      <c r="AC477" s="5">
        <f t="shared" si="57"/>
        <v>0</v>
      </c>
      <c r="AD477" s="5">
        <f t="shared" si="58"/>
        <v>18012</v>
      </c>
      <c r="AE477" s="5">
        <f t="shared" si="59"/>
        <v>18012</v>
      </c>
      <c r="AF477" s="12"/>
      <c r="AG477" s="12">
        <f t="shared" si="60"/>
        <v>4</v>
      </c>
      <c r="AH477" s="12">
        <f t="shared" si="61"/>
        <v>2022</v>
      </c>
      <c r="AI477" s="12"/>
      <c r="AJ477" s="5">
        <f t="shared" si="62"/>
        <v>2124</v>
      </c>
      <c r="AK477" s="12">
        <f t="shared" si="63"/>
        <v>23</v>
      </c>
    </row>
    <row r="478" spans="1:37" ht="15.75" x14ac:dyDescent="0.25">
      <c r="A478" s="33">
        <v>44665</v>
      </c>
      <c r="B478" s="10">
        <v>1265</v>
      </c>
      <c r="C478" s="10">
        <v>1312</v>
      </c>
      <c r="D478" s="10">
        <v>1364</v>
      </c>
      <c r="E478" s="10">
        <v>1373</v>
      </c>
      <c r="F478" s="10">
        <v>1363</v>
      </c>
      <c r="G478" s="10">
        <v>1359</v>
      </c>
      <c r="H478" s="10">
        <v>1223</v>
      </c>
      <c r="I478" s="10">
        <v>319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10">
        <v>1120</v>
      </c>
      <c r="W478" s="10">
        <v>1175</v>
      </c>
      <c r="X478" s="10">
        <v>1232</v>
      </c>
      <c r="Y478" s="10">
        <v>1262</v>
      </c>
      <c r="AB478" s="13">
        <f t="shared" si="64"/>
        <v>4</v>
      </c>
      <c r="AC478" s="5">
        <f t="shared" si="57"/>
        <v>3846</v>
      </c>
      <c r="AD478" s="5">
        <f t="shared" si="58"/>
        <v>10521</v>
      </c>
      <c r="AE478" s="5">
        <f t="shared" si="59"/>
        <v>14367</v>
      </c>
      <c r="AF478" s="12"/>
      <c r="AG478" s="12">
        <f t="shared" si="60"/>
        <v>4</v>
      </c>
      <c r="AH478" s="12">
        <f t="shared" si="61"/>
        <v>2022</v>
      </c>
      <c r="AI478" s="12"/>
      <c r="AJ478" s="5">
        <f t="shared" si="62"/>
        <v>1373</v>
      </c>
      <c r="AK478" s="12">
        <f t="shared" si="63"/>
        <v>4</v>
      </c>
    </row>
    <row r="479" spans="1:37" ht="15.75" x14ac:dyDescent="0.25">
      <c r="A479" s="33">
        <v>44666</v>
      </c>
      <c r="B479" s="10">
        <v>1236</v>
      </c>
      <c r="C479" s="10">
        <v>1259</v>
      </c>
      <c r="D479" s="10">
        <v>1279</v>
      </c>
      <c r="E479" s="10">
        <v>1272</v>
      </c>
      <c r="F479" s="10">
        <v>1259</v>
      </c>
      <c r="G479" s="10">
        <v>1240</v>
      </c>
      <c r="H479" s="10">
        <v>1122</v>
      </c>
      <c r="I479" s="10">
        <v>305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10">
        <v>989</v>
      </c>
      <c r="W479" s="10">
        <v>1066</v>
      </c>
      <c r="X479" s="10">
        <v>1133</v>
      </c>
      <c r="Y479" s="10">
        <v>1177</v>
      </c>
      <c r="AB479" s="13">
        <v>8</v>
      </c>
      <c r="AC479" s="5">
        <f t="shared" si="57"/>
        <v>0</v>
      </c>
      <c r="AD479" s="5">
        <f t="shared" si="58"/>
        <v>13337</v>
      </c>
      <c r="AE479" s="5">
        <f t="shared" si="59"/>
        <v>13337</v>
      </c>
      <c r="AF479" s="12"/>
      <c r="AG479" s="12">
        <f t="shared" si="60"/>
        <v>4</v>
      </c>
      <c r="AH479" s="12">
        <f t="shared" si="61"/>
        <v>2022</v>
      </c>
      <c r="AI479" s="12"/>
      <c r="AJ479" s="5">
        <f t="shared" si="62"/>
        <v>1279</v>
      </c>
      <c r="AK479" s="12">
        <f t="shared" si="63"/>
        <v>3</v>
      </c>
    </row>
    <row r="480" spans="1:37" ht="15.75" x14ac:dyDescent="0.25">
      <c r="A480" s="33">
        <v>44667</v>
      </c>
      <c r="B480" s="10">
        <v>1153</v>
      </c>
      <c r="C480" s="10">
        <v>1164</v>
      </c>
      <c r="D480" s="10">
        <v>1253</v>
      </c>
      <c r="E480" s="10">
        <v>1059</v>
      </c>
      <c r="F480" s="10">
        <v>1149</v>
      </c>
      <c r="G480" s="10">
        <v>1085</v>
      </c>
      <c r="H480" s="10">
        <v>944</v>
      </c>
      <c r="I480" s="10">
        <v>210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10">
        <v>1020</v>
      </c>
      <c r="W480" s="10">
        <v>1083</v>
      </c>
      <c r="X480" s="10">
        <v>1149</v>
      </c>
      <c r="Y480" s="10">
        <v>1198</v>
      </c>
      <c r="AB480" s="13">
        <f t="shared" si="64"/>
        <v>4</v>
      </c>
      <c r="AC480" s="5">
        <f t="shared" si="57"/>
        <v>3462</v>
      </c>
      <c r="AD480" s="5">
        <f t="shared" si="58"/>
        <v>9005</v>
      </c>
      <c r="AE480" s="5">
        <f t="shared" si="59"/>
        <v>12467</v>
      </c>
      <c r="AF480" s="12"/>
      <c r="AG480" s="12">
        <f t="shared" si="60"/>
        <v>4</v>
      </c>
      <c r="AH480" s="12">
        <f t="shared" si="61"/>
        <v>2022</v>
      </c>
      <c r="AI480" s="12"/>
      <c r="AJ480" s="5">
        <f t="shared" si="62"/>
        <v>1253</v>
      </c>
      <c r="AK480" s="12">
        <f t="shared" si="63"/>
        <v>3</v>
      </c>
    </row>
    <row r="481" spans="1:37" ht="15.75" x14ac:dyDescent="0.25">
      <c r="A481" s="33">
        <v>44668</v>
      </c>
      <c r="B481" s="10">
        <v>1200</v>
      </c>
      <c r="C481" s="10">
        <v>1231</v>
      </c>
      <c r="D481" s="10">
        <v>1309</v>
      </c>
      <c r="E481" s="10">
        <v>1104</v>
      </c>
      <c r="F481" s="10">
        <v>1188</v>
      </c>
      <c r="G481" s="10">
        <v>1109</v>
      </c>
      <c r="H481" s="10">
        <v>976</v>
      </c>
      <c r="I481" s="10">
        <v>211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10">
        <v>1034</v>
      </c>
      <c r="W481" s="10">
        <v>1108</v>
      </c>
      <c r="X481" s="10">
        <v>1174</v>
      </c>
      <c r="Y481" s="10">
        <v>1213</v>
      </c>
      <c r="AB481" s="13">
        <f t="shared" si="64"/>
        <v>2</v>
      </c>
      <c r="AC481" s="5">
        <f t="shared" si="57"/>
        <v>3527</v>
      </c>
      <c r="AD481" s="5">
        <f t="shared" si="58"/>
        <v>9330</v>
      </c>
      <c r="AE481" s="5">
        <f t="shared" si="59"/>
        <v>12857</v>
      </c>
      <c r="AF481" s="12"/>
      <c r="AG481" s="12">
        <f t="shared" si="60"/>
        <v>4</v>
      </c>
      <c r="AH481" s="12">
        <f t="shared" si="61"/>
        <v>2022</v>
      </c>
      <c r="AI481" s="12"/>
      <c r="AJ481" s="5">
        <f t="shared" si="62"/>
        <v>1309</v>
      </c>
      <c r="AK481" s="12">
        <f t="shared" si="63"/>
        <v>3</v>
      </c>
    </row>
    <row r="482" spans="1:37" ht="15.75" x14ac:dyDescent="0.25">
      <c r="A482" s="33">
        <v>44669</v>
      </c>
      <c r="B482" s="10">
        <v>1239</v>
      </c>
      <c r="C482" s="10">
        <v>1254</v>
      </c>
      <c r="D482" s="10">
        <v>1355</v>
      </c>
      <c r="E482" s="10">
        <v>1176</v>
      </c>
      <c r="F482" s="10">
        <v>1303</v>
      </c>
      <c r="G482" s="10">
        <v>1278</v>
      </c>
      <c r="H482" s="10">
        <v>1140</v>
      </c>
      <c r="I482" s="10">
        <v>243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10">
        <v>1035</v>
      </c>
      <c r="W482" s="10">
        <v>1106</v>
      </c>
      <c r="X482" s="10">
        <v>1159</v>
      </c>
      <c r="Y482" s="10">
        <v>1209</v>
      </c>
      <c r="AB482" s="13">
        <f t="shared" si="64"/>
        <v>6</v>
      </c>
      <c r="AC482" s="5">
        <f t="shared" si="57"/>
        <v>3543</v>
      </c>
      <c r="AD482" s="5">
        <f t="shared" si="58"/>
        <v>9954</v>
      </c>
      <c r="AE482" s="5">
        <f t="shared" si="59"/>
        <v>13497</v>
      </c>
      <c r="AF482" s="12"/>
      <c r="AG482" s="12">
        <f t="shared" si="60"/>
        <v>4</v>
      </c>
      <c r="AH482" s="12">
        <f t="shared" si="61"/>
        <v>2022</v>
      </c>
      <c r="AI482" s="12"/>
      <c r="AJ482" s="5">
        <f t="shared" si="62"/>
        <v>1355</v>
      </c>
      <c r="AK482" s="12">
        <f t="shared" si="63"/>
        <v>3</v>
      </c>
    </row>
    <row r="483" spans="1:37" ht="15.75" x14ac:dyDescent="0.25">
      <c r="A483" s="33">
        <v>44670</v>
      </c>
      <c r="B483" s="10">
        <v>1344</v>
      </c>
      <c r="C483" s="10">
        <v>1356</v>
      </c>
      <c r="D483" s="10">
        <v>1356</v>
      </c>
      <c r="E483" s="10">
        <v>1356</v>
      </c>
      <c r="F483" s="10">
        <v>1339</v>
      </c>
      <c r="G483" s="10">
        <v>1334</v>
      </c>
      <c r="H483" s="10">
        <v>1188</v>
      </c>
      <c r="I483" s="10">
        <v>333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10">
        <v>1178</v>
      </c>
      <c r="W483" s="10">
        <v>1242</v>
      </c>
      <c r="X483" s="10">
        <v>1313</v>
      </c>
      <c r="Y483" s="10">
        <v>1381</v>
      </c>
      <c r="AB483" s="13">
        <f t="shared" si="64"/>
        <v>6</v>
      </c>
      <c r="AC483" s="5">
        <f t="shared" si="57"/>
        <v>4066</v>
      </c>
      <c r="AD483" s="5">
        <f t="shared" si="58"/>
        <v>10654</v>
      </c>
      <c r="AE483" s="5">
        <f t="shared" si="59"/>
        <v>14720</v>
      </c>
      <c r="AF483" s="12"/>
      <c r="AG483" s="12">
        <f t="shared" si="60"/>
        <v>4</v>
      </c>
      <c r="AH483" s="12">
        <f t="shared" si="61"/>
        <v>2022</v>
      </c>
      <c r="AI483" s="12"/>
      <c r="AJ483" s="5">
        <f t="shared" si="62"/>
        <v>1381</v>
      </c>
      <c r="AK483" s="12">
        <f t="shared" si="63"/>
        <v>24</v>
      </c>
    </row>
    <row r="484" spans="1:37" ht="15.75" x14ac:dyDescent="0.25">
      <c r="A484" s="33">
        <v>44671</v>
      </c>
      <c r="B484" s="10">
        <v>1294</v>
      </c>
      <c r="C484" s="10">
        <v>1309</v>
      </c>
      <c r="D484" s="10">
        <v>1354</v>
      </c>
      <c r="E484" s="10">
        <v>1342</v>
      </c>
      <c r="F484" s="10">
        <v>1334</v>
      </c>
      <c r="G484" s="10">
        <v>1303</v>
      </c>
      <c r="H484" s="10">
        <v>1140</v>
      </c>
      <c r="I484" s="10">
        <v>297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10">
        <v>1104</v>
      </c>
      <c r="W484" s="10">
        <v>1176</v>
      </c>
      <c r="X484" s="10">
        <v>1258</v>
      </c>
      <c r="Y484" s="10">
        <v>1313</v>
      </c>
      <c r="AB484" s="13">
        <f t="shared" si="64"/>
        <v>5</v>
      </c>
      <c r="AC484" s="5">
        <f t="shared" si="57"/>
        <v>3835</v>
      </c>
      <c r="AD484" s="5">
        <f t="shared" si="58"/>
        <v>10389</v>
      </c>
      <c r="AE484" s="5">
        <f t="shared" si="59"/>
        <v>14224</v>
      </c>
      <c r="AF484" s="12"/>
      <c r="AG484" s="12">
        <f t="shared" si="60"/>
        <v>4</v>
      </c>
      <c r="AH484" s="12">
        <f t="shared" si="61"/>
        <v>2022</v>
      </c>
      <c r="AI484" s="12"/>
      <c r="AJ484" s="5">
        <f t="shared" si="62"/>
        <v>1354</v>
      </c>
      <c r="AK484" s="12">
        <f t="shared" si="63"/>
        <v>3</v>
      </c>
    </row>
    <row r="485" spans="1:37" ht="15.75" x14ac:dyDescent="0.25">
      <c r="A485" s="33">
        <v>44672</v>
      </c>
      <c r="B485" s="10">
        <v>1363</v>
      </c>
      <c r="C485" s="10">
        <v>1457</v>
      </c>
      <c r="D485" s="10">
        <v>1516</v>
      </c>
      <c r="E485" s="10">
        <v>1501</v>
      </c>
      <c r="F485" s="10">
        <v>1484</v>
      </c>
      <c r="G485" s="10">
        <v>1453</v>
      </c>
      <c r="H485" s="10">
        <v>1250</v>
      </c>
      <c r="I485" s="10">
        <v>326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10">
        <v>1179</v>
      </c>
      <c r="W485" s="10">
        <v>1266</v>
      </c>
      <c r="X485" s="10">
        <v>1346</v>
      </c>
      <c r="Y485" s="10">
        <v>1413</v>
      </c>
      <c r="AB485" s="13">
        <f t="shared" si="64"/>
        <v>4</v>
      </c>
      <c r="AC485" s="5">
        <f t="shared" si="57"/>
        <v>4117</v>
      </c>
      <c r="AD485" s="5">
        <f t="shared" si="58"/>
        <v>11437</v>
      </c>
      <c r="AE485" s="5">
        <f t="shared" si="59"/>
        <v>15554</v>
      </c>
      <c r="AF485" s="12"/>
      <c r="AG485" s="12">
        <f t="shared" si="60"/>
        <v>4</v>
      </c>
      <c r="AH485" s="12">
        <f t="shared" si="61"/>
        <v>2022</v>
      </c>
      <c r="AI485" s="12"/>
      <c r="AJ485" s="5">
        <f t="shared" si="62"/>
        <v>1516</v>
      </c>
      <c r="AK485" s="12">
        <f t="shared" si="63"/>
        <v>3</v>
      </c>
    </row>
    <row r="486" spans="1:37" ht="15.75" x14ac:dyDescent="0.25">
      <c r="A486" s="33">
        <v>44673</v>
      </c>
      <c r="B486" s="10">
        <v>1268</v>
      </c>
      <c r="C486" s="10">
        <v>1294</v>
      </c>
      <c r="D486" s="10">
        <v>1324</v>
      </c>
      <c r="E486" s="10">
        <v>1297</v>
      </c>
      <c r="F486" s="10">
        <v>1288</v>
      </c>
      <c r="G486" s="10">
        <v>1243</v>
      </c>
      <c r="H486" s="10">
        <v>1099</v>
      </c>
      <c r="I486" s="10">
        <v>292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10">
        <v>1046</v>
      </c>
      <c r="W486" s="10">
        <v>1121</v>
      </c>
      <c r="X486" s="10">
        <v>1209</v>
      </c>
      <c r="Y486" s="10">
        <v>1267</v>
      </c>
      <c r="AB486" s="13">
        <f t="shared" si="64"/>
        <v>7</v>
      </c>
      <c r="AC486" s="5">
        <f t="shared" si="57"/>
        <v>0</v>
      </c>
      <c r="AD486" s="5">
        <f t="shared" si="58"/>
        <v>13748</v>
      </c>
      <c r="AE486" s="5">
        <f t="shared" si="59"/>
        <v>13748</v>
      </c>
      <c r="AF486" s="12"/>
      <c r="AG486" s="12">
        <f t="shared" si="60"/>
        <v>4</v>
      </c>
      <c r="AH486" s="12">
        <f t="shared" si="61"/>
        <v>2022</v>
      </c>
      <c r="AI486" s="12"/>
      <c r="AJ486" s="5">
        <f t="shared" si="62"/>
        <v>1324</v>
      </c>
      <c r="AK486" s="12">
        <f t="shared" si="63"/>
        <v>3</v>
      </c>
    </row>
    <row r="487" spans="1:37" ht="15.75" x14ac:dyDescent="0.25">
      <c r="A487" s="33">
        <v>44674</v>
      </c>
      <c r="B487" s="10">
        <v>1260</v>
      </c>
      <c r="C487" s="10">
        <v>1290</v>
      </c>
      <c r="D487" s="10">
        <v>1398</v>
      </c>
      <c r="E487" s="10">
        <v>1199</v>
      </c>
      <c r="F487" s="10">
        <v>1296</v>
      </c>
      <c r="G487" s="10">
        <v>1240</v>
      </c>
      <c r="H487" s="10">
        <v>1077</v>
      </c>
      <c r="I487" s="10">
        <v>225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10">
        <v>1030</v>
      </c>
      <c r="W487" s="10">
        <v>1116</v>
      </c>
      <c r="X487" s="10">
        <v>1214</v>
      </c>
      <c r="Y487" s="10">
        <v>1260</v>
      </c>
      <c r="AB487" s="13">
        <f t="shared" si="64"/>
        <v>6</v>
      </c>
      <c r="AC487" s="5">
        <f t="shared" si="57"/>
        <v>3585</v>
      </c>
      <c r="AD487" s="5">
        <f t="shared" si="58"/>
        <v>10020</v>
      </c>
      <c r="AE487" s="5">
        <f t="shared" si="59"/>
        <v>13605</v>
      </c>
      <c r="AF487" s="12"/>
      <c r="AG487" s="12">
        <f t="shared" si="60"/>
        <v>4</v>
      </c>
      <c r="AH487" s="12">
        <f t="shared" si="61"/>
        <v>2022</v>
      </c>
      <c r="AI487" s="12"/>
      <c r="AJ487" s="5">
        <f t="shared" si="62"/>
        <v>1398</v>
      </c>
      <c r="AK487" s="12">
        <f t="shared" si="63"/>
        <v>3</v>
      </c>
    </row>
    <row r="488" spans="1:37" ht="15.75" x14ac:dyDescent="0.25">
      <c r="A488" s="33">
        <v>44675</v>
      </c>
      <c r="B488" s="10">
        <v>1304</v>
      </c>
      <c r="C488" s="10">
        <v>1332</v>
      </c>
      <c r="D488" s="10">
        <v>1433</v>
      </c>
      <c r="E488" s="10">
        <v>1242</v>
      </c>
      <c r="F488" s="10">
        <v>1334</v>
      </c>
      <c r="G488" s="10">
        <v>1246</v>
      </c>
      <c r="H488" s="10">
        <v>1068</v>
      </c>
      <c r="I488" s="10">
        <v>225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10">
        <v>1084</v>
      </c>
      <c r="W488" s="10">
        <v>1123</v>
      </c>
      <c r="X488" s="10">
        <v>1180</v>
      </c>
      <c r="Y488" s="10">
        <v>1212</v>
      </c>
      <c r="AB488" s="13">
        <f t="shared" si="64"/>
        <v>1</v>
      </c>
      <c r="AC488" s="5">
        <f t="shared" si="57"/>
        <v>0</v>
      </c>
      <c r="AD488" s="5">
        <f t="shared" si="58"/>
        <v>13783</v>
      </c>
      <c r="AE488" s="5">
        <f t="shared" si="59"/>
        <v>13783</v>
      </c>
      <c r="AF488" s="12"/>
      <c r="AG488" s="12">
        <f t="shared" si="60"/>
        <v>4</v>
      </c>
      <c r="AH488" s="12">
        <f t="shared" si="61"/>
        <v>2022</v>
      </c>
      <c r="AI488" s="12"/>
      <c r="AJ488" s="5">
        <f t="shared" si="62"/>
        <v>1433</v>
      </c>
      <c r="AK488" s="12">
        <f t="shared" si="63"/>
        <v>3</v>
      </c>
    </row>
    <row r="489" spans="1:37" ht="15.75" x14ac:dyDescent="0.25">
      <c r="A489" s="33">
        <v>44676</v>
      </c>
      <c r="B489" s="10">
        <v>1213</v>
      </c>
      <c r="C489" s="10">
        <v>1255</v>
      </c>
      <c r="D489" s="10">
        <v>1301</v>
      </c>
      <c r="E489" s="10">
        <v>1306</v>
      </c>
      <c r="F489" s="10">
        <v>1317</v>
      </c>
      <c r="G489" s="10">
        <v>1311</v>
      </c>
      <c r="H489" s="10">
        <v>1155</v>
      </c>
      <c r="I489" s="10">
        <v>302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10">
        <v>1066</v>
      </c>
      <c r="W489" s="10">
        <v>1126</v>
      </c>
      <c r="X489" s="10">
        <v>1183</v>
      </c>
      <c r="Y489" s="10">
        <v>1232</v>
      </c>
      <c r="AB489" s="13">
        <f t="shared" si="64"/>
        <v>1</v>
      </c>
      <c r="AC489" s="5">
        <f t="shared" si="57"/>
        <v>0</v>
      </c>
      <c r="AD489" s="5">
        <f t="shared" si="58"/>
        <v>13767</v>
      </c>
      <c r="AE489" s="5">
        <f t="shared" si="59"/>
        <v>13767</v>
      </c>
      <c r="AF489" s="12"/>
      <c r="AG489" s="12">
        <f t="shared" si="60"/>
        <v>4</v>
      </c>
      <c r="AH489" s="12">
        <f t="shared" si="61"/>
        <v>2022</v>
      </c>
      <c r="AI489" s="12"/>
      <c r="AJ489" s="5">
        <f t="shared" si="62"/>
        <v>1317</v>
      </c>
      <c r="AK489" s="12">
        <f t="shared" si="63"/>
        <v>5</v>
      </c>
    </row>
    <row r="490" spans="1:37" ht="15.75" x14ac:dyDescent="0.25">
      <c r="A490" s="33">
        <v>44677</v>
      </c>
      <c r="B490" s="10">
        <v>1239</v>
      </c>
      <c r="C490" s="10">
        <v>1257</v>
      </c>
      <c r="D490" s="10">
        <v>1291</v>
      </c>
      <c r="E490" s="10">
        <v>1283</v>
      </c>
      <c r="F490" s="10">
        <v>1279</v>
      </c>
      <c r="G490" s="10">
        <v>1266</v>
      </c>
      <c r="H490" s="10">
        <v>1148</v>
      </c>
      <c r="I490" s="10">
        <v>311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10">
        <v>1088</v>
      </c>
      <c r="W490" s="10">
        <v>1134</v>
      </c>
      <c r="X490" s="10">
        <v>1187</v>
      </c>
      <c r="Y490" s="10">
        <v>1248</v>
      </c>
      <c r="AB490" s="13">
        <f t="shared" si="64"/>
        <v>6</v>
      </c>
      <c r="AC490" s="5">
        <f t="shared" si="57"/>
        <v>3720</v>
      </c>
      <c r="AD490" s="5">
        <f t="shared" si="58"/>
        <v>10011</v>
      </c>
      <c r="AE490" s="5">
        <f t="shared" si="59"/>
        <v>13731</v>
      </c>
      <c r="AF490" s="12"/>
      <c r="AG490" s="12">
        <f t="shared" si="60"/>
        <v>4</v>
      </c>
      <c r="AH490" s="12">
        <f t="shared" si="61"/>
        <v>2022</v>
      </c>
      <c r="AI490" s="12"/>
      <c r="AJ490" s="5">
        <f t="shared" si="62"/>
        <v>1291</v>
      </c>
      <c r="AK490" s="12">
        <f t="shared" si="63"/>
        <v>3</v>
      </c>
    </row>
    <row r="491" spans="1:37" ht="15.75" x14ac:dyDescent="0.25">
      <c r="A491" s="33">
        <v>44678</v>
      </c>
      <c r="B491" s="10">
        <v>1271</v>
      </c>
      <c r="C491" s="10">
        <v>1286</v>
      </c>
      <c r="D491" s="10">
        <v>1313</v>
      </c>
      <c r="E491" s="10">
        <v>1307</v>
      </c>
      <c r="F491" s="10">
        <v>1290</v>
      </c>
      <c r="G491" s="10">
        <v>1286</v>
      </c>
      <c r="H491" s="10">
        <v>1180</v>
      </c>
      <c r="I491" s="10">
        <v>319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10">
        <v>1110</v>
      </c>
      <c r="W491" s="10">
        <v>1172</v>
      </c>
      <c r="X491" s="10">
        <v>1224</v>
      </c>
      <c r="Y491" s="10">
        <v>1276</v>
      </c>
      <c r="AB491" s="13">
        <f t="shared" si="64"/>
        <v>3</v>
      </c>
      <c r="AC491" s="5">
        <f t="shared" si="57"/>
        <v>3825</v>
      </c>
      <c r="AD491" s="5">
        <f t="shared" si="58"/>
        <v>10209</v>
      </c>
      <c r="AE491" s="5">
        <f t="shared" si="59"/>
        <v>14034</v>
      </c>
      <c r="AF491" s="12"/>
      <c r="AG491" s="12">
        <f t="shared" si="60"/>
        <v>4</v>
      </c>
      <c r="AH491" s="12">
        <f t="shared" si="61"/>
        <v>2022</v>
      </c>
      <c r="AI491" s="12"/>
      <c r="AJ491" s="5">
        <f t="shared" si="62"/>
        <v>1313</v>
      </c>
      <c r="AK491" s="12">
        <f t="shared" si="63"/>
        <v>3</v>
      </c>
    </row>
    <row r="492" spans="1:37" ht="15.75" x14ac:dyDescent="0.25">
      <c r="A492" s="33">
        <v>44679</v>
      </c>
      <c r="B492" s="10">
        <v>1313</v>
      </c>
      <c r="C492" s="10">
        <v>1344</v>
      </c>
      <c r="D492" s="10">
        <v>1371</v>
      </c>
      <c r="E492" s="10">
        <v>1381</v>
      </c>
      <c r="F492" s="10">
        <v>1372</v>
      </c>
      <c r="G492" s="10">
        <v>1366</v>
      </c>
      <c r="H492" s="10">
        <v>1242</v>
      </c>
      <c r="I492" s="10">
        <v>337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10">
        <v>1215</v>
      </c>
      <c r="W492" s="10">
        <v>1282</v>
      </c>
      <c r="X492" s="10">
        <v>1360</v>
      </c>
      <c r="Y492" s="10">
        <v>1399</v>
      </c>
      <c r="AB492" s="13">
        <f t="shared" si="64"/>
        <v>3</v>
      </c>
      <c r="AC492" s="5">
        <f t="shared" si="57"/>
        <v>4194</v>
      </c>
      <c r="AD492" s="5">
        <f t="shared" si="58"/>
        <v>10788</v>
      </c>
      <c r="AE492" s="5">
        <f t="shared" si="59"/>
        <v>14982</v>
      </c>
      <c r="AF492" s="12"/>
      <c r="AG492" s="12">
        <f t="shared" si="60"/>
        <v>4</v>
      </c>
      <c r="AH492" s="12">
        <f t="shared" si="61"/>
        <v>2022</v>
      </c>
      <c r="AI492" s="12"/>
      <c r="AJ492" s="5">
        <f t="shared" si="62"/>
        <v>1399</v>
      </c>
      <c r="AK492" s="12">
        <f t="shared" si="63"/>
        <v>24</v>
      </c>
    </row>
    <row r="493" spans="1:37" ht="15.75" x14ac:dyDescent="0.25">
      <c r="A493" s="33">
        <v>44680</v>
      </c>
      <c r="B493" s="10">
        <v>1411</v>
      </c>
      <c r="C493" s="10">
        <v>1434</v>
      </c>
      <c r="D493" s="10">
        <v>1481</v>
      </c>
      <c r="E493" s="10">
        <v>1453</v>
      </c>
      <c r="F493" s="10">
        <v>1446</v>
      </c>
      <c r="G493" s="10">
        <v>1418</v>
      </c>
      <c r="H493" s="10">
        <v>1262</v>
      </c>
      <c r="I493" s="10">
        <v>342</v>
      </c>
      <c r="J493" s="39">
        <v>0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10">
        <v>1188</v>
      </c>
      <c r="W493" s="10">
        <v>1278</v>
      </c>
      <c r="X493" s="10">
        <v>1376</v>
      </c>
      <c r="Y493" s="10">
        <v>1435</v>
      </c>
      <c r="AB493" s="13">
        <f t="shared" si="64"/>
        <v>3</v>
      </c>
      <c r="AC493" s="5">
        <f t="shared" si="57"/>
        <v>4184</v>
      </c>
      <c r="AD493" s="5">
        <f t="shared" si="58"/>
        <v>11340</v>
      </c>
      <c r="AE493" s="5">
        <f t="shared" si="59"/>
        <v>15524</v>
      </c>
      <c r="AF493" s="12"/>
      <c r="AG493" s="12">
        <f t="shared" si="60"/>
        <v>4</v>
      </c>
      <c r="AH493" s="12">
        <f t="shared" si="61"/>
        <v>2022</v>
      </c>
      <c r="AI493" s="12"/>
      <c r="AJ493" s="5">
        <f t="shared" si="62"/>
        <v>1481</v>
      </c>
      <c r="AK493" s="12">
        <f t="shared" si="63"/>
        <v>3</v>
      </c>
    </row>
    <row r="494" spans="1:37" ht="15.75" x14ac:dyDescent="0.25">
      <c r="A494" s="33">
        <v>44681</v>
      </c>
      <c r="B494" s="10">
        <v>1431</v>
      </c>
      <c r="C494" s="10">
        <v>1447</v>
      </c>
      <c r="D494" s="10">
        <v>1554</v>
      </c>
      <c r="E494" s="10">
        <v>1321</v>
      </c>
      <c r="F494" s="10">
        <v>1422</v>
      </c>
      <c r="G494" s="10">
        <v>1335</v>
      </c>
      <c r="H494" s="10">
        <v>1158</v>
      </c>
      <c r="I494" s="10">
        <v>249</v>
      </c>
      <c r="J494" s="39">
        <v>0</v>
      </c>
      <c r="K494" s="39">
        <v>0</v>
      </c>
      <c r="L494" s="39">
        <v>0</v>
      </c>
      <c r="M494" s="39">
        <v>0</v>
      </c>
      <c r="N494" s="39">
        <v>0</v>
      </c>
      <c r="O494" s="39">
        <v>0</v>
      </c>
      <c r="P494" s="39">
        <v>0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10">
        <v>1122</v>
      </c>
      <c r="W494" s="10">
        <v>1199</v>
      </c>
      <c r="X494" s="10">
        <v>1279</v>
      </c>
      <c r="Y494" s="10">
        <v>1335</v>
      </c>
      <c r="AB494" s="13">
        <f t="shared" si="64"/>
        <v>2</v>
      </c>
      <c r="AC494" s="5">
        <f t="shared" si="57"/>
        <v>3849</v>
      </c>
      <c r="AD494" s="5">
        <f t="shared" si="58"/>
        <v>11003</v>
      </c>
      <c r="AE494" s="5">
        <f t="shared" si="59"/>
        <v>14852</v>
      </c>
      <c r="AF494" s="12"/>
      <c r="AG494" s="12">
        <f t="shared" si="60"/>
        <v>4</v>
      </c>
      <c r="AH494" s="12">
        <f t="shared" si="61"/>
        <v>2022</v>
      </c>
      <c r="AI494" s="12"/>
      <c r="AJ494" s="5">
        <f t="shared" si="62"/>
        <v>1554</v>
      </c>
      <c r="AK494" s="12">
        <f t="shared" si="63"/>
        <v>3</v>
      </c>
    </row>
    <row r="495" spans="1:37" ht="15.75" x14ac:dyDescent="0.25">
      <c r="A495" s="33">
        <v>44682</v>
      </c>
      <c r="B495" s="10">
        <v>1368</v>
      </c>
      <c r="C495" s="10">
        <v>1411</v>
      </c>
      <c r="D495" s="10">
        <v>1428</v>
      </c>
      <c r="E495" s="10">
        <v>1436</v>
      </c>
      <c r="F495" s="10">
        <v>1404</v>
      </c>
      <c r="G495" s="10">
        <v>1280</v>
      </c>
      <c r="H495" s="10">
        <v>607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10">
        <v>625</v>
      </c>
      <c r="W495" s="10">
        <v>1168</v>
      </c>
      <c r="X495" s="10">
        <v>1261</v>
      </c>
      <c r="Y495" s="10">
        <v>1314</v>
      </c>
      <c r="AB495" s="13">
        <f t="shared" si="64"/>
        <v>2</v>
      </c>
      <c r="AC495" s="5">
        <f t="shared" si="57"/>
        <v>3054</v>
      </c>
      <c r="AD495" s="5">
        <f t="shared" si="58"/>
        <v>10248</v>
      </c>
      <c r="AE495" s="5">
        <f t="shared" si="59"/>
        <v>13302</v>
      </c>
      <c r="AF495" s="12"/>
      <c r="AG495" s="12">
        <f t="shared" si="60"/>
        <v>5</v>
      </c>
      <c r="AH495" s="12">
        <f t="shared" si="61"/>
        <v>2022</v>
      </c>
      <c r="AI495" s="12"/>
      <c r="AJ495" s="5">
        <f t="shared" si="62"/>
        <v>1436</v>
      </c>
      <c r="AK495" s="12">
        <f t="shared" si="63"/>
        <v>4</v>
      </c>
    </row>
    <row r="496" spans="1:37" ht="15.75" x14ac:dyDescent="0.25">
      <c r="A496" s="33">
        <v>44683</v>
      </c>
      <c r="B496" s="10">
        <v>1386</v>
      </c>
      <c r="C496" s="10">
        <v>1443</v>
      </c>
      <c r="D496" s="10">
        <v>1492</v>
      </c>
      <c r="E496" s="10">
        <v>1488</v>
      </c>
      <c r="F496" s="10">
        <v>1509</v>
      </c>
      <c r="G496" s="10">
        <v>1453</v>
      </c>
      <c r="H496" s="10">
        <v>792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10">
        <v>775</v>
      </c>
      <c r="W496" s="10">
        <v>1153</v>
      </c>
      <c r="X496" s="10">
        <v>1252</v>
      </c>
      <c r="Y496" s="10">
        <v>1311</v>
      </c>
      <c r="AB496" s="13">
        <f t="shared" si="64"/>
        <v>6</v>
      </c>
      <c r="AC496" s="5">
        <f t="shared" si="57"/>
        <v>3180</v>
      </c>
      <c r="AD496" s="5">
        <f t="shared" si="58"/>
        <v>10874</v>
      </c>
      <c r="AE496" s="5">
        <f t="shared" si="59"/>
        <v>14054</v>
      </c>
      <c r="AF496" s="12"/>
      <c r="AG496" s="12">
        <f t="shared" si="60"/>
        <v>5</v>
      </c>
      <c r="AH496" s="12">
        <f t="shared" si="61"/>
        <v>2022</v>
      </c>
      <c r="AI496" s="12"/>
      <c r="AJ496" s="5">
        <f t="shared" si="62"/>
        <v>1509</v>
      </c>
      <c r="AK496" s="12">
        <f t="shared" si="63"/>
        <v>5</v>
      </c>
    </row>
    <row r="497" spans="1:37" ht="15.75" x14ac:dyDescent="0.25">
      <c r="A497" s="33">
        <v>44684</v>
      </c>
      <c r="B497" s="10">
        <v>1339</v>
      </c>
      <c r="C497" s="10">
        <v>1405</v>
      </c>
      <c r="D497" s="10">
        <v>1454</v>
      </c>
      <c r="E497" s="10">
        <v>1457</v>
      </c>
      <c r="F497" s="10">
        <v>1462</v>
      </c>
      <c r="G497" s="10">
        <v>1403</v>
      </c>
      <c r="H497" s="10">
        <v>756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10">
        <v>773</v>
      </c>
      <c r="W497" s="10">
        <v>1142</v>
      </c>
      <c r="X497" s="10">
        <v>1236</v>
      </c>
      <c r="Y497" s="10">
        <v>1294</v>
      </c>
      <c r="AB497" s="13">
        <f t="shared" si="64"/>
        <v>1</v>
      </c>
      <c r="AC497" s="5">
        <f t="shared" si="57"/>
        <v>0</v>
      </c>
      <c r="AD497" s="5">
        <f t="shared" si="58"/>
        <v>13721</v>
      </c>
      <c r="AE497" s="5">
        <f t="shared" si="59"/>
        <v>13721</v>
      </c>
      <c r="AF497" s="12"/>
      <c r="AG497" s="12">
        <f t="shared" si="60"/>
        <v>5</v>
      </c>
      <c r="AH497" s="12">
        <f t="shared" si="61"/>
        <v>2022</v>
      </c>
      <c r="AI497" s="12"/>
      <c r="AJ497" s="5">
        <f t="shared" si="62"/>
        <v>1462</v>
      </c>
      <c r="AK497" s="12">
        <f t="shared" si="63"/>
        <v>5</v>
      </c>
    </row>
    <row r="498" spans="1:37" ht="15.75" x14ac:dyDescent="0.25">
      <c r="A498" s="33">
        <v>44685</v>
      </c>
      <c r="B498" s="10">
        <v>1310</v>
      </c>
      <c r="C498" s="10">
        <v>1348</v>
      </c>
      <c r="D498" s="10">
        <v>1378</v>
      </c>
      <c r="E498" s="10">
        <v>1377</v>
      </c>
      <c r="F498" s="10">
        <v>1376</v>
      </c>
      <c r="G498" s="10">
        <v>1336</v>
      </c>
      <c r="H498" s="10">
        <v>733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10">
        <v>786</v>
      </c>
      <c r="W498" s="10">
        <v>1173</v>
      </c>
      <c r="X498" s="10">
        <v>1272</v>
      </c>
      <c r="Y498" s="10">
        <v>1320</v>
      </c>
      <c r="AB498" s="13">
        <f t="shared" si="64"/>
        <v>7</v>
      </c>
      <c r="AC498" s="5">
        <f t="shared" si="57"/>
        <v>0</v>
      </c>
      <c r="AD498" s="5">
        <f t="shared" si="58"/>
        <v>13409</v>
      </c>
      <c r="AE498" s="5">
        <f t="shared" si="59"/>
        <v>13409</v>
      </c>
      <c r="AF498" s="12"/>
      <c r="AG498" s="12">
        <f t="shared" si="60"/>
        <v>5</v>
      </c>
      <c r="AH498" s="12">
        <f t="shared" si="61"/>
        <v>2022</v>
      </c>
      <c r="AI498" s="12"/>
      <c r="AJ498" s="5">
        <f t="shared" si="62"/>
        <v>1378</v>
      </c>
      <c r="AK498" s="12">
        <f t="shared" si="63"/>
        <v>3</v>
      </c>
    </row>
    <row r="499" spans="1:37" ht="15.75" x14ac:dyDescent="0.25">
      <c r="A499" s="33">
        <v>44686</v>
      </c>
      <c r="B499" s="10">
        <v>1599</v>
      </c>
      <c r="C499" s="10">
        <v>1647</v>
      </c>
      <c r="D499" s="10">
        <v>1684</v>
      </c>
      <c r="E499" s="10">
        <v>1676</v>
      </c>
      <c r="F499" s="10">
        <v>1652</v>
      </c>
      <c r="G499" s="10">
        <v>1591</v>
      </c>
      <c r="H499" s="10">
        <v>875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10">
        <v>889</v>
      </c>
      <c r="W499" s="10">
        <v>1339</v>
      </c>
      <c r="X499" s="10">
        <v>1461</v>
      </c>
      <c r="Y499" s="10">
        <v>1516</v>
      </c>
      <c r="AB499" s="13">
        <f t="shared" si="64"/>
        <v>2</v>
      </c>
      <c r="AC499" s="5">
        <f t="shared" si="57"/>
        <v>3689</v>
      </c>
      <c r="AD499" s="5">
        <f t="shared" si="58"/>
        <v>12240</v>
      </c>
      <c r="AE499" s="5">
        <f t="shared" si="59"/>
        <v>15929</v>
      </c>
      <c r="AF499" s="12"/>
      <c r="AG499" s="12">
        <f t="shared" si="60"/>
        <v>5</v>
      </c>
      <c r="AH499" s="12">
        <f t="shared" si="61"/>
        <v>2022</v>
      </c>
      <c r="AI499" s="12"/>
      <c r="AJ499" s="5">
        <f t="shared" si="62"/>
        <v>1684</v>
      </c>
      <c r="AK499" s="12">
        <f t="shared" si="63"/>
        <v>3</v>
      </c>
    </row>
    <row r="500" spans="1:37" ht="15.75" x14ac:dyDescent="0.25">
      <c r="A500" s="33">
        <v>44687</v>
      </c>
      <c r="B500" s="10">
        <v>1572</v>
      </c>
      <c r="C500" s="10">
        <v>1619</v>
      </c>
      <c r="D500" s="10">
        <v>1718</v>
      </c>
      <c r="E500" s="10">
        <v>1673</v>
      </c>
      <c r="F500" s="10">
        <v>1697</v>
      </c>
      <c r="G500" s="10">
        <v>1632</v>
      </c>
      <c r="H500" s="10">
        <v>883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10">
        <v>879</v>
      </c>
      <c r="W500" s="10">
        <v>1339</v>
      </c>
      <c r="X500" s="10">
        <v>1516</v>
      </c>
      <c r="Y500" s="10">
        <v>1583</v>
      </c>
      <c r="AB500" s="13">
        <f t="shared" si="64"/>
        <v>3</v>
      </c>
      <c r="AC500" s="5">
        <f t="shared" si="57"/>
        <v>3734</v>
      </c>
      <c r="AD500" s="5">
        <f t="shared" si="58"/>
        <v>12377</v>
      </c>
      <c r="AE500" s="5">
        <f t="shared" si="59"/>
        <v>16111</v>
      </c>
      <c r="AF500" s="12"/>
      <c r="AG500" s="12">
        <f t="shared" si="60"/>
        <v>5</v>
      </c>
      <c r="AH500" s="12">
        <f t="shared" si="61"/>
        <v>2022</v>
      </c>
      <c r="AI500" s="12"/>
      <c r="AJ500" s="5">
        <f t="shared" si="62"/>
        <v>1718</v>
      </c>
      <c r="AK500" s="12">
        <f t="shared" si="63"/>
        <v>3</v>
      </c>
    </row>
    <row r="501" spans="1:37" ht="15.75" x14ac:dyDescent="0.25">
      <c r="A501" s="33">
        <v>44688</v>
      </c>
      <c r="B501" s="10">
        <v>1598</v>
      </c>
      <c r="C501" s="10">
        <v>1658</v>
      </c>
      <c r="D501" s="10">
        <v>1726</v>
      </c>
      <c r="E501" s="10">
        <v>1664</v>
      </c>
      <c r="F501" s="10">
        <v>1700</v>
      </c>
      <c r="G501" s="10">
        <v>1569</v>
      </c>
      <c r="H501" s="10">
        <v>780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10">
        <v>723</v>
      </c>
      <c r="W501" s="10">
        <v>1383</v>
      </c>
      <c r="X501" s="10">
        <v>1534</v>
      </c>
      <c r="Y501" s="10">
        <v>1618</v>
      </c>
      <c r="AB501" s="13">
        <f t="shared" si="64"/>
        <v>1</v>
      </c>
      <c r="AC501" s="5">
        <f t="shared" si="57"/>
        <v>0</v>
      </c>
      <c r="AD501" s="5">
        <f t="shared" si="58"/>
        <v>15953</v>
      </c>
      <c r="AE501" s="5">
        <f t="shared" si="59"/>
        <v>15953</v>
      </c>
      <c r="AF501" s="12"/>
      <c r="AG501" s="12">
        <f t="shared" si="60"/>
        <v>5</v>
      </c>
      <c r="AH501" s="12">
        <f t="shared" si="61"/>
        <v>2022</v>
      </c>
      <c r="AI501" s="12"/>
      <c r="AJ501" s="5">
        <f t="shared" si="62"/>
        <v>1726</v>
      </c>
      <c r="AK501" s="12">
        <f t="shared" si="63"/>
        <v>3</v>
      </c>
    </row>
    <row r="502" spans="1:37" ht="15.75" x14ac:dyDescent="0.25">
      <c r="A502" s="33">
        <v>44689</v>
      </c>
      <c r="B502" s="10">
        <v>1589</v>
      </c>
      <c r="C502" s="10">
        <v>1627</v>
      </c>
      <c r="D502" s="10">
        <v>1721</v>
      </c>
      <c r="E502" s="10">
        <v>1722</v>
      </c>
      <c r="F502" s="10">
        <v>1691</v>
      </c>
      <c r="G502" s="10">
        <v>1559</v>
      </c>
      <c r="H502" s="10">
        <v>747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10">
        <v>732</v>
      </c>
      <c r="W502" s="10">
        <v>1365</v>
      </c>
      <c r="X502" s="10">
        <v>1439</v>
      </c>
      <c r="Y502" s="10">
        <v>1525</v>
      </c>
      <c r="AB502" s="13">
        <f t="shared" si="64"/>
        <v>6</v>
      </c>
      <c r="AC502" s="5">
        <f t="shared" si="57"/>
        <v>3536</v>
      </c>
      <c r="AD502" s="5">
        <f t="shared" si="58"/>
        <v>12181</v>
      </c>
      <c r="AE502" s="5">
        <f t="shared" si="59"/>
        <v>15717</v>
      </c>
      <c r="AF502" s="12"/>
      <c r="AG502" s="12">
        <f t="shared" si="60"/>
        <v>5</v>
      </c>
      <c r="AH502" s="12">
        <f t="shared" si="61"/>
        <v>2022</v>
      </c>
      <c r="AI502" s="12"/>
      <c r="AJ502" s="5">
        <f t="shared" si="62"/>
        <v>1722</v>
      </c>
      <c r="AK502" s="12">
        <f t="shared" si="63"/>
        <v>4</v>
      </c>
    </row>
    <row r="503" spans="1:37" ht="15.75" x14ac:dyDescent="0.25">
      <c r="A503" s="33">
        <v>44690</v>
      </c>
      <c r="B503" s="10">
        <v>1549</v>
      </c>
      <c r="C503" s="10">
        <v>1601</v>
      </c>
      <c r="D503" s="10">
        <v>1655</v>
      </c>
      <c r="E503" s="10">
        <v>1678</v>
      </c>
      <c r="F503" s="10">
        <v>1702</v>
      </c>
      <c r="G503" s="10">
        <v>1634</v>
      </c>
      <c r="H503" s="10">
        <v>884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10">
        <v>881</v>
      </c>
      <c r="W503" s="10">
        <v>1301</v>
      </c>
      <c r="X503" s="10">
        <v>1407</v>
      </c>
      <c r="Y503" s="10">
        <v>1458</v>
      </c>
      <c r="AB503" s="13">
        <f t="shared" si="64"/>
        <v>1</v>
      </c>
      <c r="AC503" s="5">
        <f t="shared" si="57"/>
        <v>0</v>
      </c>
      <c r="AD503" s="5">
        <f t="shared" si="58"/>
        <v>15750</v>
      </c>
      <c r="AE503" s="5">
        <f t="shared" si="59"/>
        <v>15750</v>
      </c>
      <c r="AF503" s="12"/>
      <c r="AG503" s="12">
        <f t="shared" si="60"/>
        <v>5</v>
      </c>
      <c r="AH503" s="12">
        <f t="shared" si="61"/>
        <v>2022</v>
      </c>
      <c r="AI503" s="12"/>
      <c r="AJ503" s="5">
        <f t="shared" si="62"/>
        <v>1702</v>
      </c>
      <c r="AK503" s="12">
        <f t="shared" si="63"/>
        <v>5</v>
      </c>
    </row>
    <row r="504" spans="1:37" ht="15.75" x14ac:dyDescent="0.25">
      <c r="A504" s="33">
        <v>44691</v>
      </c>
      <c r="B504" s="10">
        <v>1490</v>
      </c>
      <c r="C504" s="10">
        <v>1568</v>
      </c>
      <c r="D504" s="10">
        <v>1596</v>
      </c>
      <c r="E504" s="10">
        <v>1598</v>
      </c>
      <c r="F504" s="10">
        <v>1602</v>
      </c>
      <c r="G504" s="10">
        <v>1560</v>
      </c>
      <c r="H504" s="10">
        <v>845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10">
        <v>873</v>
      </c>
      <c r="W504" s="10">
        <v>1306</v>
      </c>
      <c r="X504" s="10">
        <v>1394</v>
      </c>
      <c r="Y504" s="10">
        <v>1439</v>
      </c>
      <c r="AB504" s="13">
        <f t="shared" si="64"/>
        <v>5</v>
      </c>
      <c r="AC504" s="5">
        <f t="shared" si="57"/>
        <v>3573</v>
      </c>
      <c r="AD504" s="5">
        <f t="shared" si="58"/>
        <v>11698</v>
      </c>
      <c r="AE504" s="5">
        <f t="shared" si="59"/>
        <v>15271</v>
      </c>
      <c r="AF504" s="12"/>
      <c r="AG504" s="12">
        <f t="shared" si="60"/>
        <v>5</v>
      </c>
      <c r="AH504" s="12">
        <f t="shared" si="61"/>
        <v>2022</v>
      </c>
      <c r="AI504" s="12"/>
      <c r="AJ504" s="5">
        <f t="shared" si="62"/>
        <v>1602</v>
      </c>
      <c r="AK504" s="12">
        <f t="shared" si="63"/>
        <v>5</v>
      </c>
    </row>
    <row r="505" spans="1:37" ht="15.75" x14ac:dyDescent="0.25">
      <c r="A505" s="33">
        <v>44692</v>
      </c>
      <c r="B505" s="10">
        <v>1469</v>
      </c>
      <c r="C505" s="10">
        <v>1520</v>
      </c>
      <c r="D505" s="10">
        <v>1562</v>
      </c>
      <c r="E505" s="10">
        <v>1563</v>
      </c>
      <c r="F505" s="10">
        <v>1588</v>
      </c>
      <c r="G505" s="10">
        <v>1533</v>
      </c>
      <c r="H505" s="10">
        <v>840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10">
        <v>886</v>
      </c>
      <c r="W505" s="10">
        <v>1324</v>
      </c>
      <c r="X505" s="10">
        <v>1420</v>
      </c>
      <c r="Y505" s="10">
        <v>1441</v>
      </c>
      <c r="AB505" s="13">
        <f t="shared" si="64"/>
        <v>5</v>
      </c>
      <c r="AC505" s="5">
        <f t="shared" si="57"/>
        <v>3630</v>
      </c>
      <c r="AD505" s="5">
        <f t="shared" si="58"/>
        <v>11516</v>
      </c>
      <c r="AE505" s="5">
        <f t="shared" si="59"/>
        <v>15146</v>
      </c>
      <c r="AF505" s="12"/>
      <c r="AG505" s="12">
        <f t="shared" si="60"/>
        <v>5</v>
      </c>
      <c r="AH505" s="12">
        <f t="shared" si="61"/>
        <v>2022</v>
      </c>
      <c r="AI505" s="12"/>
      <c r="AJ505" s="5">
        <f t="shared" si="62"/>
        <v>1588</v>
      </c>
      <c r="AK505" s="12">
        <f t="shared" si="63"/>
        <v>5</v>
      </c>
    </row>
    <row r="506" spans="1:37" ht="15.75" x14ac:dyDescent="0.25">
      <c r="A506" s="33">
        <v>44693</v>
      </c>
      <c r="B506" s="10">
        <v>1574</v>
      </c>
      <c r="C506" s="10">
        <v>1616</v>
      </c>
      <c r="D506" s="10">
        <v>1637</v>
      </c>
      <c r="E506" s="10">
        <v>1637</v>
      </c>
      <c r="F506" s="10">
        <v>1634</v>
      </c>
      <c r="G506" s="10">
        <v>1561</v>
      </c>
      <c r="H506" s="10">
        <v>864</v>
      </c>
      <c r="I506" s="39">
        <v>0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0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10">
        <v>995</v>
      </c>
      <c r="W506" s="10">
        <v>1475</v>
      </c>
      <c r="X506" s="10">
        <v>1586</v>
      </c>
      <c r="Y506" s="10">
        <v>1603</v>
      </c>
      <c r="AB506" s="13">
        <f t="shared" si="64"/>
        <v>5</v>
      </c>
      <c r="AC506" s="5">
        <f t="shared" si="57"/>
        <v>4056</v>
      </c>
      <c r="AD506" s="5">
        <f t="shared" si="58"/>
        <v>12126</v>
      </c>
      <c r="AE506" s="5">
        <f t="shared" si="59"/>
        <v>16182</v>
      </c>
      <c r="AF506" s="12"/>
      <c r="AG506" s="12">
        <f t="shared" si="60"/>
        <v>5</v>
      </c>
      <c r="AH506" s="12">
        <f t="shared" si="61"/>
        <v>2022</v>
      </c>
      <c r="AI506" s="12"/>
      <c r="AJ506" s="5">
        <f t="shared" si="62"/>
        <v>1637</v>
      </c>
      <c r="AK506" s="12">
        <f t="shared" si="63"/>
        <v>3</v>
      </c>
    </row>
    <row r="507" spans="1:37" ht="15.75" x14ac:dyDescent="0.25">
      <c r="A507" s="33">
        <v>44694</v>
      </c>
      <c r="B507" s="10">
        <v>1628</v>
      </c>
      <c r="C507" s="10">
        <v>1652</v>
      </c>
      <c r="D507" s="10">
        <v>1672</v>
      </c>
      <c r="E507" s="10">
        <v>1647</v>
      </c>
      <c r="F507" s="10">
        <v>1637</v>
      </c>
      <c r="G507" s="10">
        <v>1549</v>
      </c>
      <c r="H507" s="10">
        <v>851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10">
        <v>985</v>
      </c>
      <c r="W507" s="10">
        <v>1510</v>
      </c>
      <c r="X507" s="10">
        <v>1633</v>
      </c>
      <c r="Y507" s="10">
        <v>1670</v>
      </c>
      <c r="AB507" s="13">
        <f t="shared" si="64"/>
        <v>3</v>
      </c>
      <c r="AC507" s="5">
        <f t="shared" si="57"/>
        <v>4128</v>
      </c>
      <c r="AD507" s="5">
        <f t="shared" si="58"/>
        <v>12306</v>
      </c>
      <c r="AE507" s="5">
        <f t="shared" si="59"/>
        <v>16434</v>
      </c>
      <c r="AF507" s="12"/>
      <c r="AG507" s="12">
        <f t="shared" si="60"/>
        <v>5</v>
      </c>
      <c r="AH507" s="12">
        <f t="shared" si="61"/>
        <v>2022</v>
      </c>
      <c r="AI507" s="12"/>
      <c r="AJ507" s="5">
        <f t="shared" si="62"/>
        <v>1672</v>
      </c>
      <c r="AK507" s="12">
        <f t="shared" si="63"/>
        <v>3</v>
      </c>
    </row>
    <row r="508" spans="1:37" ht="15.75" x14ac:dyDescent="0.25">
      <c r="A508" s="33">
        <v>44695</v>
      </c>
      <c r="B508" s="10">
        <v>1814</v>
      </c>
      <c r="C508" s="10">
        <v>1818</v>
      </c>
      <c r="D508" s="10">
        <v>1831</v>
      </c>
      <c r="E508" s="10">
        <v>1807</v>
      </c>
      <c r="F508" s="10">
        <v>1778</v>
      </c>
      <c r="G508" s="10">
        <v>1634</v>
      </c>
      <c r="H508" s="10">
        <v>816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10">
        <v>956</v>
      </c>
      <c r="W508" s="10">
        <v>1786</v>
      </c>
      <c r="X508" s="10">
        <v>1869</v>
      </c>
      <c r="Y508" s="10">
        <v>1995</v>
      </c>
      <c r="AB508" s="13">
        <f t="shared" si="64"/>
        <v>7</v>
      </c>
      <c r="AC508" s="5">
        <f t="shared" si="57"/>
        <v>0</v>
      </c>
      <c r="AD508" s="5">
        <f t="shared" si="58"/>
        <v>18104</v>
      </c>
      <c r="AE508" s="5">
        <f t="shared" si="59"/>
        <v>18104</v>
      </c>
      <c r="AF508" s="12"/>
      <c r="AG508" s="12">
        <f t="shared" si="60"/>
        <v>5</v>
      </c>
      <c r="AH508" s="12">
        <f t="shared" si="61"/>
        <v>2022</v>
      </c>
      <c r="AI508" s="12"/>
      <c r="AJ508" s="5">
        <f t="shared" si="62"/>
        <v>1995</v>
      </c>
      <c r="AK508" s="12">
        <f t="shared" si="63"/>
        <v>24</v>
      </c>
    </row>
    <row r="509" spans="1:37" ht="15.75" x14ac:dyDescent="0.25">
      <c r="A509" s="33">
        <v>44696</v>
      </c>
      <c r="B509" s="10">
        <v>1966</v>
      </c>
      <c r="C509" s="10">
        <v>2083</v>
      </c>
      <c r="D509" s="10">
        <v>2058</v>
      </c>
      <c r="E509" s="10">
        <v>2033</v>
      </c>
      <c r="F509" s="10">
        <v>1971</v>
      </c>
      <c r="G509" s="10">
        <v>1747</v>
      </c>
      <c r="H509" s="10">
        <v>840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10">
        <v>932</v>
      </c>
      <c r="W509" s="10">
        <v>1705</v>
      </c>
      <c r="X509" s="10">
        <v>1752</v>
      </c>
      <c r="Y509" s="10">
        <v>1843</v>
      </c>
      <c r="AB509" s="13">
        <f t="shared" si="64"/>
        <v>5</v>
      </c>
      <c r="AC509" s="5">
        <f t="shared" si="57"/>
        <v>4389</v>
      </c>
      <c r="AD509" s="5">
        <f t="shared" si="58"/>
        <v>14541</v>
      </c>
      <c r="AE509" s="5">
        <f t="shared" si="59"/>
        <v>18930</v>
      </c>
      <c r="AF509" s="12"/>
      <c r="AG509" s="12">
        <f t="shared" si="60"/>
        <v>5</v>
      </c>
      <c r="AH509" s="12">
        <f t="shared" si="61"/>
        <v>2022</v>
      </c>
      <c r="AI509" s="12"/>
      <c r="AJ509" s="5">
        <f t="shared" si="62"/>
        <v>2083</v>
      </c>
      <c r="AK509" s="12">
        <f t="shared" si="63"/>
        <v>2</v>
      </c>
    </row>
    <row r="510" spans="1:37" ht="15.75" x14ac:dyDescent="0.25">
      <c r="A510" s="33">
        <v>44697</v>
      </c>
      <c r="B510" s="10">
        <v>1845</v>
      </c>
      <c r="C510" s="10">
        <v>1888</v>
      </c>
      <c r="D510" s="10">
        <v>1936</v>
      </c>
      <c r="E510" s="10">
        <v>1907</v>
      </c>
      <c r="F510" s="10">
        <v>1898</v>
      </c>
      <c r="G510" s="10">
        <v>1838</v>
      </c>
      <c r="H510" s="10">
        <v>1030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10">
        <v>1121</v>
      </c>
      <c r="W510" s="10">
        <v>1666</v>
      </c>
      <c r="X510" s="10">
        <v>1784</v>
      </c>
      <c r="Y510" s="10">
        <v>1824</v>
      </c>
      <c r="AB510" s="13">
        <f t="shared" si="64"/>
        <v>3</v>
      </c>
      <c r="AC510" s="5">
        <f t="shared" si="57"/>
        <v>4571</v>
      </c>
      <c r="AD510" s="5">
        <f t="shared" si="58"/>
        <v>14166</v>
      </c>
      <c r="AE510" s="5">
        <f t="shared" si="59"/>
        <v>18737</v>
      </c>
      <c r="AF510" s="12"/>
      <c r="AG510" s="12">
        <f t="shared" si="60"/>
        <v>5</v>
      </c>
      <c r="AH510" s="12">
        <f t="shared" si="61"/>
        <v>2022</v>
      </c>
      <c r="AI510" s="12"/>
      <c r="AJ510" s="5">
        <f t="shared" si="62"/>
        <v>1936</v>
      </c>
      <c r="AK510" s="12">
        <f t="shared" si="63"/>
        <v>3</v>
      </c>
    </row>
    <row r="511" spans="1:37" ht="15.75" x14ac:dyDescent="0.25">
      <c r="A511" s="33">
        <v>44698</v>
      </c>
      <c r="B511" s="10">
        <v>1898</v>
      </c>
      <c r="C511" s="10">
        <v>1908</v>
      </c>
      <c r="D511" s="10">
        <v>1935</v>
      </c>
      <c r="E511" s="10">
        <v>1929</v>
      </c>
      <c r="F511" s="10">
        <v>1885</v>
      </c>
      <c r="G511" s="10">
        <v>1832</v>
      </c>
      <c r="H511" s="10">
        <v>1008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10">
        <v>1118</v>
      </c>
      <c r="W511" s="10">
        <v>1639</v>
      </c>
      <c r="X511" s="10">
        <v>1756</v>
      </c>
      <c r="Y511" s="10">
        <v>1805</v>
      </c>
      <c r="AB511" s="13">
        <f t="shared" si="64"/>
        <v>7</v>
      </c>
      <c r="AC511" s="5">
        <f t="shared" si="57"/>
        <v>0</v>
      </c>
      <c r="AD511" s="5">
        <f t="shared" si="58"/>
        <v>18713</v>
      </c>
      <c r="AE511" s="5">
        <f t="shared" si="59"/>
        <v>18713</v>
      </c>
      <c r="AF511" s="12"/>
      <c r="AG511" s="12">
        <f t="shared" si="60"/>
        <v>5</v>
      </c>
      <c r="AH511" s="12">
        <f t="shared" si="61"/>
        <v>2022</v>
      </c>
      <c r="AI511" s="12"/>
      <c r="AJ511" s="5">
        <f t="shared" si="62"/>
        <v>1935</v>
      </c>
      <c r="AK511" s="12">
        <f t="shared" si="63"/>
        <v>3</v>
      </c>
    </row>
    <row r="512" spans="1:37" ht="15.75" x14ac:dyDescent="0.25">
      <c r="A512" s="33">
        <v>44699</v>
      </c>
      <c r="B512" s="10">
        <v>1818</v>
      </c>
      <c r="C512" s="10">
        <v>1852</v>
      </c>
      <c r="D512" s="10">
        <v>1912</v>
      </c>
      <c r="E512" s="10">
        <v>1885</v>
      </c>
      <c r="F512" s="10">
        <v>1888</v>
      </c>
      <c r="G512" s="10">
        <v>1820</v>
      </c>
      <c r="H512" s="10">
        <v>1017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10">
        <v>1106</v>
      </c>
      <c r="W512" s="10">
        <v>1651</v>
      </c>
      <c r="X512" s="10">
        <v>1780</v>
      </c>
      <c r="Y512" s="10">
        <v>1831</v>
      </c>
      <c r="AB512" s="13">
        <f t="shared" si="64"/>
        <v>4</v>
      </c>
      <c r="AC512" s="5">
        <f t="shared" si="57"/>
        <v>4537</v>
      </c>
      <c r="AD512" s="5">
        <f t="shared" si="58"/>
        <v>14023</v>
      </c>
      <c r="AE512" s="5">
        <f t="shared" si="59"/>
        <v>18560</v>
      </c>
      <c r="AF512" s="12"/>
      <c r="AG512" s="12">
        <f t="shared" si="60"/>
        <v>5</v>
      </c>
      <c r="AH512" s="12">
        <f t="shared" si="61"/>
        <v>2022</v>
      </c>
      <c r="AI512" s="12"/>
      <c r="AJ512" s="5">
        <f t="shared" si="62"/>
        <v>1912</v>
      </c>
      <c r="AK512" s="12">
        <f t="shared" si="63"/>
        <v>3</v>
      </c>
    </row>
    <row r="513" spans="1:37" ht="15.75" x14ac:dyDescent="0.25">
      <c r="A513" s="33">
        <v>44700</v>
      </c>
      <c r="B513" s="10">
        <v>1866</v>
      </c>
      <c r="C513" s="10">
        <v>1903</v>
      </c>
      <c r="D513" s="10">
        <v>1971</v>
      </c>
      <c r="E513" s="10">
        <v>1956</v>
      </c>
      <c r="F513" s="10">
        <v>1953</v>
      </c>
      <c r="G513" s="10">
        <v>1867</v>
      </c>
      <c r="H513" s="10">
        <v>1036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10">
        <v>1123</v>
      </c>
      <c r="W513" s="10">
        <v>1679</v>
      </c>
      <c r="X513" s="10">
        <v>1785</v>
      </c>
      <c r="Y513" s="10">
        <v>1852</v>
      </c>
      <c r="AB513" s="13">
        <f t="shared" si="64"/>
        <v>3</v>
      </c>
      <c r="AC513" s="5">
        <f t="shared" si="57"/>
        <v>4587</v>
      </c>
      <c r="AD513" s="5">
        <f t="shared" si="58"/>
        <v>14404</v>
      </c>
      <c r="AE513" s="5">
        <f t="shared" si="59"/>
        <v>18991</v>
      </c>
      <c r="AF513" s="12"/>
      <c r="AG513" s="12">
        <f t="shared" si="60"/>
        <v>5</v>
      </c>
      <c r="AH513" s="12">
        <f t="shared" si="61"/>
        <v>2022</v>
      </c>
      <c r="AI513" s="12"/>
      <c r="AJ513" s="5">
        <f t="shared" si="62"/>
        <v>1971</v>
      </c>
      <c r="AK513" s="12">
        <f t="shared" si="63"/>
        <v>3</v>
      </c>
    </row>
    <row r="514" spans="1:37" ht="15.75" x14ac:dyDescent="0.25">
      <c r="A514" s="33">
        <v>44701</v>
      </c>
      <c r="B514" s="10">
        <v>1875</v>
      </c>
      <c r="C514" s="10">
        <v>1931</v>
      </c>
      <c r="D514" s="10">
        <v>1965</v>
      </c>
      <c r="E514" s="10">
        <v>1946</v>
      </c>
      <c r="F514" s="10">
        <v>1936</v>
      </c>
      <c r="G514" s="10">
        <v>1860</v>
      </c>
      <c r="H514" s="10">
        <v>1026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10">
        <v>1106</v>
      </c>
      <c r="W514" s="10">
        <v>1673</v>
      </c>
      <c r="X514" s="10">
        <v>1829</v>
      </c>
      <c r="Y514" s="10">
        <v>1877</v>
      </c>
      <c r="AB514" s="13">
        <f t="shared" si="64"/>
        <v>5</v>
      </c>
      <c r="AC514" s="5">
        <f t="shared" si="57"/>
        <v>4608</v>
      </c>
      <c r="AD514" s="5">
        <f t="shared" si="58"/>
        <v>14416</v>
      </c>
      <c r="AE514" s="5">
        <f t="shared" si="59"/>
        <v>19024</v>
      </c>
      <c r="AF514" s="12"/>
      <c r="AG514" s="12">
        <f t="shared" si="60"/>
        <v>5</v>
      </c>
      <c r="AH514" s="12">
        <f t="shared" si="61"/>
        <v>2022</v>
      </c>
      <c r="AI514" s="12"/>
      <c r="AJ514" s="5">
        <f t="shared" si="62"/>
        <v>1965</v>
      </c>
      <c r="AK514" s="12">
        <f t="shared" si="63"/>
        <v>3</v>
      </c>
    </row>
    <row r="515" spans="1:37" ht="15.75" x14ac:dyDescent="0.25">
      <c r="A515" s="33">
        <v>44702</v>
      </c>
      <c r="B515" s="10">
        <v>1885</v>
      </c>
      <c r="C515" s="10">
        <v>1928</v>
      </c>
      <c r="D515" s="10">
        <v>1937</v>
      </c>
      <c r="E515" s="10">
        <v>1971</v>
      </c>
      <c r="F515" s="10">
        <v>1923</v>
      </c>
      <c r="G515" s="10">
        <v>1739</v>
      </c>
      <c r="H515" s="10">
        <v>879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10">
        <v>900</v>
      </c>
      <c r="W515" s="10">
        <v>1657</v>
      </c>
      <c r="X515" s="10">
        <v>1825</v>
      </c>
      <c r="Y515" s="10">
        <v>1885</v>
      </c>
      <c r="AB515" s="13">
        <f t="shared" si="64"/>
        <v>1</v>
      </c>
      <c r="AC515" s="5">
        <f t="shared" si="57"/>
        <v>0</v>
      </c>
      <c r="AD515" s="5">
        <f t="shared" si="58"/>
        <v>18529</v>
      </c>
      <c r="AE515" s="5">
        <f t="shared" si="59"/>
        <v>18529</v>
      </c>
      <c r="AF515" s="12"/>
      <c r="AG515" s="12">
        <f t="shared" si="60"/>
        <v>5</v>
      </c>
      <c r="AH515" s="12">
        <f t="shared" si="61"/>
        <v>2022</v>
      </c>
      <c r="AI515" s="12"/>
      <c r="AJ515" s="5">
        <f t="shared" si="62"/>
        <v>1971</v>
      </c>
      <c r="AK515" s="12">
        <f t="shared" si="63"/>
        <v>4</v>
      </c>
    </row>
    <row r="516" spans="1:37" ht="15.75" x14ac:dyDescent="0.25">
      <c r="A516" s="33">
        <v>44703</v>
      </c>
      <c r="B516" s="10">
        <v>1892</v>
      </c>
      <c r="C516" s="10">
        <v>1911</v>
      </c>
      <c r="D516" s="10">
        <v>1939</v>
      </c>
      <c r="E516" s="10">
        <v>1932</v>
      </c>
      <c r="F516" s="10">
        <v>1892</v>
      </c>
      <c r="G516" s="10">
        <v>1726</v>
      </c>
      <c r="H516" s="10">
        <v>835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10">
        <v>967</v>
      </c>
      <c r="W516" s="10">
        <v>1799</v>
      </c>
      <c r="X516" s="10">
        <v>1928</v>
      </c>
      <c r="Y516" s="10">
        <v>1940</v>
      </c>
      <c r="AB516" s="13">
        <f t="shared" si="64"/>
        <v>1</v>
      </c>
      <c r="AC516" s="5">
        <f t="shared" si="57"/>
        <v>0</v>
      </c>
      <c r="AD516" s="5">
        <f t="shared" si="58"/>
        <v>18761</v>
      </c>
      <c r="AE516" s="5">
        <f t="shared" si="59"/>
        <v>18761</v>
      </c>
      <c r="AF516" s="12"/>
      <c r="AG516" s="12">
        <f t="shared" si="60"/>
        <v>5</v>
      </c>
      <c r="AH516" s="12">
        <f t="shared" si="61"/>
        <v>2022</v>
      </c>
      <c r="AI516" s="12"/>
      <c r="AJ516" s="5">
        <f t="shared" si="62"/>
        <v>1940</v>
      </c>
      <c r="AK516" s="12">
        <f t="shared" si="63"/>
        <v>24</v>
      </c>
    </row>
    <row r="517" spans="1:37" ht="15.75" x14ac:dyDescent="0.25">
      <c r="A517" s="33">
        <v>44704</v>
      </c>
      <c r="B517" s="10">
        <v>1816</v>
      </c>
      <c r="C517" s="10">
        <v>1839</v>
      </c>
      <c r="D517" s="10">
        <v>1827</v>
      </c>
      <c r="E517" s="10">
        <v>1819</v>
      </c>
      <c r="F517" s="10">
        <v>1785</v>
      </c>
      <c r="G517" s="10">
        <v>1730</v>
      </c>
      <c r="H517" s="10">
        <v>974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10">
        <v>1072</v>
      </c>
      <c r="W517" s="10">
        <v>1601</v>
      </c>
      <c r="X517" s="10">
        <v>1678</v>
      </c>
      <c r="Y517" s="10">
        <v>1705</v>
      </c>
      <c r="AB517" s="13">
        <f t="shared" si="64"/>
        <v>2</v>
      </c>
      <c r="AC517" s="5">
        <f t="shared" si="57"/>
        <v>4351</v>
      </c>
      <c r="AD517" s="5">
        <f t="shared" si="58"/>
        <v>13495</v>
      </c>
      <c r="AE517" s="5">
        <f t="shared" si="59"/>
        <v>17846</v>
      </c>
      <c r="AF517" s="12"/>
      <c r="AG517" s="12">
        <f t="shared" si="60"/>
        <v>5</v>
      </c>
      <c r="AH517" s="12">
        <f t="shared" si="61"/>
        <v>2022</v>
      </c>
      <c r="AI517" s="12"/>
      <c r="AJ517" s="5">
        <f t="shared" si="62"/>
        <v>1839</v>
      </c>
      <c r="AK517" s="12">
        <f t="shared" si="63"/>
        <v>2</v>
      </c>
    </row>
    <row r="518" spans="1:37" ht="15.75" x14ac:dyDescent="0.25">
      <c r="A518" s="33">
        <v>44705</v>
      </c>
      <c r="B518" s="10">
        <v>1856</v>
      </c>
      <c r="C518" s="10">
        <v>1903</v>
      </c>
      <c r="D518" s="10">
        <v>1951</v>
      </c>
      <c r="E518" s="10">
        <v>1932</v>
      </c>
      <c r="F518" s="10">
        <v>1922</v>
      </c>
      <c r="G518" s="10">
        <v>1854</v>
      </c>
      <c r="H518" s="10">
        <v>1020</v>
      </c>
      <c r="I518" s="39">
        <v>0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0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10">
        <v>1128</v>
      </c>
      <c r="W518" s="10">
        <v>1714</v>
      </c>
      <c r="X518" s="10">
        <v>1817</v>
      </c>
      <c r="Y518" s="10">
        <v>1859</v>
      </c>
      <c r="AB518" s="13">
        <f t="shared" si="64"/>
        <v>7</v>
      </c>
      <c r="AC518" s="5">
        <f t="shared" si="57"/>
        <v>0</v>
      </c>
      <c r="AD518" s="5">
        <f t="shared" si="58"/>
        <v>18956</v>
      </c>
      <c r="AE518" s="5">
        <f t="shared" si="59"/>
        <v>18956</v>
      </c>
      <c r="AF518" s="12"/>
      <c r="AG518" s="12">
        <f t="shared" si="60"/>
        <v>5</v>
      </c>
      <c r="AH518" s="12">
        <f t="shared" si="61"/>
        <v>2022</v>
      </c>
      <c r="AI518" s="12"/>
      <c r="AJ518" s="5">
        <f t="shared" si="62"/>
        <v>1951</v>
      </c>
      <c r="AK518" s="12">
        <f t="shared" si="63"/>
        <v>3</v>
      </c>
    </row>
    <row r="519" spans="1:37" ht="15.75" x14ac:dyDescent="0.25">
      <c r="A519" s="33">
        <v>44706</v>
      </c>
      <c r="B519" s="10">
        <v>1887</v>
      </c>
      <c r="C519" s="10">
        <v>1922</v>
      </c>
      <c r="D519" s="10">
        <v>1974</v>
      </c>
      <c r="E519" s="10">
        <v>1974</v>
      </c>
      <c r="F519" s="10">
        <v>1964</v>
      </c>
      <c r="G519" s="10">
        <v>1887</v>
      </c>
      <c r="H519" s="10">
        <v>1046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10">
        <v>1137</v>
      </c>
      <c r="W519" s="10">
        <v>1705</v>
      </c>
      <c r="X519" s="10">
        <v>1822</v>
      </c>
      <c r="Y519" s="10">
        <v>1871</v>
      </c>
      <c r="AB519" s="13">
        <f t="shared" si="64"/>
        <v>3</v>
      </c>
      <c r="AC519" s="5">
        <f t="shared" si="57"/>
        <v>4664</v>
      </c>
      <c r="AD519" s="5">
        <f t="shared" si="58"/>
        <v>14525</v>
      </c>
      <c r="AE519" s="5">
        <f t="shared" si="59"/>
        <v>19189</v>
      </c>
      <c r="AF519" s="12"/>
      <c r="AG519" s="12">
        <f t="shared" si="60"/>
        <v>5</v>
      </c>
      <c r="AH519" s="12">
        <f t="shared" si="61"/>
        <v>2022</v>
      </c>
      <c r="AI519" s="12"/>
      <c r="AJ519" s="5">
        <f t="shared" si="62"/>
        <v>1974</v>
      </c>
      <c r="AK519" s="12">
        <f t="shared" si="63"/>
        <v>3</v>
      </c>
    </row>
    <row r="520" spans="1:37" ht="15.75" x14ac:dyDescent="0.25">
      <c r="A520" s="33">
        <v>44707</v>
      </c>
      <c r="B520" s="10">
        <v>1891</v>
      </c>
      <c r="C520" s="10">
        <v>1923</v>
      </c>
      <c r="D520" s="10">
        <v>1949</v>
      </c>
      <c r="E520" s="10">
        <v>1930</v>
      </c>
      <c r="F520" s="10">
        <v>1939</v>
      </c>
      <c r="G520" s="10">
        <v>1844</v>
      </c>
      <c r="H520" s="10">
        <v>1033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10">
        <v>1144</v>
      </c>
      <c r="W520" s="10">
        <v>1709</v>
      </c>
      <c r="X520" s="10">
        <v>1833</v>
      </c>
      <c r="Y520" s="10">
        <v>1877</v>
      </c>
      <c r="AB520" s="13">
        <f t="shared" si="64"/>
        <v>7</v>
      </c>
      <c r="AC520" s="5">
        <f t="shared" si="57"/>
        <v>0</v>
      </c>
      <c r="AD520" s="5">
        <f t="shared" si="58"/>
        <v>19072</v>
      </c>
      <c r="AE520" s="5">
        <f t="shared" si="59"/>
        <v>19072</v>
      </c>
      <c r="AF520" s="12"/>
      <c r="AG520" s="12">
        <f t="shared" si="60"/>
        <v>5</v>
      </c>
      <c r="AH520" s="12">
        <f t="shared" si="61"/>
        <v>2022</v>
      </c>
      <c r="AI520" s="12"/>
      <c r="AJ520" s="5">
        <f t="shared" si="62"/>
        <v>1949</v>
      </c>
      <c r="AK520" s="12">
        <f t="shared" si="63"/>
        <v>3</v>
      </c>
    </row>
    <row r="521" spans="1:37" ht="15.75" x14ac:dyDescent="0.25">
      <c r="A521" s="33">
        <v>44708</v>
      </c>
      <c r="B521" s="10">
        <v>1891</v>
      </c>
      <c r="C521" s="10">
        <v>1937</v>
      </c>
      <c r="D521" s="10">
        <v>1966</v>
      </c>
      <c r="E521" s="10">
        <v>1928</v>
      </c>
      <c r="F521" s="10">
        <v>1925</v>
      </c>
      <c r="G521" s="10">
        <v>1823</v>
      </c>
      <c r="H521" s="10">
        <v>1011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10">
        <v>1170</v>
      </c>
      <c r="W521" s="10">
        <v>1784</v>
      </c>
      <c r="X521" s="10">
        <v>1945</v>
      </c>
      <c r="Y521" s="10">
        <v>1992</v>
      </c>
      <c r="AB521" s="13">
        <v>8</v>
      </c>
      <c r="AC521" s="5">
        <f t="shared" si="57"/>
        <v>0</v>
      </c>
      <c r="AD521" s="5">
        <f t="shared" si="58"/>
        <v>19372</v>
      </c>
      <c r="AE521" s="5">
        <f t="shared" si="59"/>
        <v>19372</v>
      </c>
      <c r="AF521" s="12"/>
      <c r="AG521" s="12">
        <f t="shared" si="60"/>
        <v>5</v>
      </c>
      <c r="AH521" s="12">
        <f t="shared" si="61"/>
        <v>2022</v>
      </c>
      <c r="AI521" s="12"/>
      <c r="AJ521" s="5">
        <f t="shared" si="62"/>
        <v>1992</v>
      </c>
      <c r="AK521" s="12">
        <f t="shared" si="63"/>
        <v>24</v>
      </c>
    </row>
    <row r="522" spans="1:37" ht="15.75" x14ac:dyDescent="0.25">
      <c r="A522" s="33">
        <v>44709</v>
      </c>
      <c r="B522" s="10">
        <v>1987</v>
      </c>
      <c r="C522" s="10">
        <v>2038</v>
      </c>
      <c r="D522" s="10">
        <v>2032</v>
      </c>
      <c r="E522" s="10">
        <v>2018</v>
      </c>
      <c r="F522" s="10">
        <v>1976</v>
      </c>
      <c r="G522" s="10">
        <v>1803</v>
      </c>
      <c r="H522" s="10">
        <v>882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10">
        <v>935</v>
      </c>
      <c r="W522" s="10">
        <v>1755</v>
      </c>
      <c r="X522" s="10">
        <v>1910</v>
      </c>
      <c r="Y522" s="10">
        <v>1950</v>
      </c>
      <c r="AB522" s="13">
        <f t="shared" si="64"/>
        <v>5</v>
      </c>
      <c r="AC522" s="5">
        <f t="shared" ref="AC522:AC585" si="65">IF(AND(AB522&gt;1,AB522&lt;7),SUM(I522:X522),0)</f>
        <v>4600</v>
      </c>
      <c r="AD522" s="5">
        <f t="shared" ref="AD522:AD585" si="66">SUM(B522:Y522)-AC522</f>
        <v>14686</v>
      </c>
      <c r="AE522" s="5">
        <f t="shared" ref="AE522:AE586" si="67">SUM(B522:Y522)</f>
        <v>19286</v>
      </c>
      <c r="AF522" s="12"/>
      <c r="AG522" s="12">
        <f t="shared" ref="AG522:AG586" si="68">MONTH(A522)</f>
        <v>5</v>
      </c>
      <c r="AH522" s="12">
        <f t="shared" ref="AH522:AH586" si="69">YEAR(A522)</f>
        <v>2022</v>
      </c>
      <c r="AI522" s="12"/>
      <c r="AJ522" s="5">
        <f t="shared" ref="AJ522:AJ586" si="70">MAX(B522:Y522)</f>
        <v>2038</v>
      </c>
      <c r="AK522" s="12">
        <f t="shared" ref="AK522:AK585" si="71">INDEX($B$8:$Y$8,MATCH(AJ522,B522:Y522,0))</f>
        <v>2</v>
      </c>
    </row>
    <row r="523" spans="1:37" ht="15.75" x14ac:dyDescent="0.25">
      <c r="A523" s="33">
        <v>44710</v>
      </c>
      <c r="B523" s="10">
        <v>1916</v>
      </c>
      <c r="C523" s="10">
        <v>1945</v>
      </c>
      <c r="D523" s="10">
        <v>1934</v>
      </c>
      <c r="E523" s="10">
        <v>1924</v>
      </c>
      <c r="F523" s="10">
        <v>1880</v>
      </c>
      <c r="G523" s="10">
        <v>1704</v>
      </c>
      <c r="H523" s="10">
        <v>848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10">
        <v>934</v>
      </c>
      <c r="W523" s="10">
        <v>1772</v>
      </c>
      <c r="X523" s="10">
        <v>1940</v>
      </c>
      <c r="Y523" s="10">
        <v>1967</v>
      </c>
      <c r="AB523" s="13">
        <f t="shared" si="64"/>
        <v>4</v>
      </c>
      <c r="AC523" s="5">
        <f t="shared" si="65"/>
        <v>4646</v>
      </c>
      <c r="AD523" s="5">
        <f t="shared" si="66"/>
        <v>14118</v>
      </c>
      <c r="AE523" s="5">
        <f t="shared" si="67"/>
        <v>18764</v>
      </c>
      <c r="AF523" s="12"/>
      <c r="AG523" s="12">
        <f t="shared" si="68"/>
        <v>5</v>
      </c>
      <c r="AH523" s="12">
        <f t="shared" si="69"/>
        <v>2022</v>
      </c>
      <c r="AI523" s="12"/>
      <c r="AJ523" s="5">
        <f t="shared" si="70"/>
        <v>1967</v>
      </c>
      <c r="AK523" s="12">
        <f t="shared" si="71"/>
        <v>24</v>
      </c>
    </row>
    <row r="524" spans="1:37" ht="15.75" x14ac:dyDescent="0.25">
      <c r="A524" s="33">
        <v>44711</v>
      </c>
      <c r="B524" s="10">
        <v>1920</v>
      </c>
      <c r="C524" s="10">
        <v>1937</v>
      </c>
      <c r="D524" s="10">
        <v>1965</v>
      </c>
      <c r="E524" s="10">
        <v>1918</v>
      </c>
      <c r="F524" s="10">
        <v>1889</v>
      </c>
      <c r="G524" s="10">
        <v>1724</v>
      </c>
      <c r="H524" s="10">
        <v>847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10">
        <v>993</v>
      </c>
      <c r="W524" s="10">
        <v>1811</v>
      </c>
      <c r="X524" s="10">
        <v>1922</v>
      </c>
      <c r="Y524" s="10">
        <v>1955</v>
      </c>
      <c r="AB524" s="13">
        <f t="shared" si="64"/>
        <v>1</v>
      </c>
      <c r="AC524" s="5">
        <f t="shared" si="65"/>
        <v>0</v>
      </c>
      <c r="AD524" s="5">
        <f t="shared" si="66"/>
        <v>18881</v>
      </c>
      <c r="AE524" s="5">
        <f t="shared" si="67"/>
        <v>18881</v>
      </c>
      <c r="AF524" s="12"/>
      <c r="AG524" s="12">
        <f t="shared" si="68"/>
        <v>5</v>
      </c>
      <c r="AH524" s="12">
        <f t="shared" si="69"/>
        <v>2022</v>
      </c>
      <c r="AI524" s="12"/>
      <c r="AJ524" s="5">
        <f t="shared" si="70"/>
        <v>1965</v>
      </c>
      <c r="AK524" s="12">
        <f t="shared" si="71"/>
        <v>3</v>
      </c>
    </row>
    <row r="525" spans="1:37" ht="15.75" x14ac:dyDescent="0.25">
      <c r="A525" s="33">
        <v>44712</v>
      </c>
      <c r="B525" s="10">
        <v>1997</v>
      </c>
      <c r="C525" s="10">
        <v>2014</v>
      </c>
      <c r="D525" s="10">
        <v>2012</v>
      </c>
      <c r="E525" s="10">
        <v>1968</v>
      </c>
      <c r="F525" s="10">
        <v>1934</v>
      </c>
      <c r="G525" s="10">
        <v>1855</v>
      </c>
      <c r="H525" s="10">
        <v>1020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10">
        <v>1140</v>
      </c>
      <c r="W525" s="10">
        <v>1707</v>
      </c>
      <c r="X525" s="10">
        <v>1835</v>
      </c>
      <c r="Y525" s="10">
        <v>1853</v>
      </c>
      <c r="AB525" s="13">
        <f t="shared" si="64"/>
        <v>1</v>
      </c>
      <c r="AC525" s="5">
        <f t="shared" si="65"/>
        <v>0</v>
      </c>
      <c r="AD525" s="5">
        <f t="shared" si="66"/>
        <v>19335</v>
      </c>
      <c r="AE525" s="5">
        <f t="shared" si="67"/>
        <v>19335</v>
      </c>
      <c r="AF525" s="12"/>
      <c r="AG525" s="12">
        <f t="shared" si="68"/>
        <v>5</v>
      </c>
      <c r="AH525" s="12">
        <f t="shared" si="69"/>
        <v>2022</v>
      </c>
      <c r="AI525" s="12"/>
      <c r="AJ525" s="5">
        <f t="shared" si="70"/>
        <v>2014</v>
      </c>
      <c r="AK525" s="12">
        <f t="shared" si="71"/>
        <v>2</v>
      </c>
    </row>
    <row r="526" spans="1:37" ht="15.75" x14ac:dyDescent="0.25">
      <c r="A526" s="33">
        <v>44713</v>
      </c>
      <c r="B526" s="10">
        <v>1866</v>
      </c>
      <c r="C526" s="10">
        <v>1885</v>
      </c>
      <c r="D526" s="10">
        <v>1961</v>
      </c>
      <c r="E526" s="10">
        <v>1988</v>
      </c>
      <c r="F526" s="10">
        <v>1957</v>
      </c>
      <c r="G526" s="10">
        <v>2028</v>
      </c>
      <c r="H526" s="10">
        <v>734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10">
        <v>1706</v>
      </c>
      <c r="X526" s="10">
        <v>1872</v>
      </c>
      <c r="Y526" s="10">
        <v>1891</v>
      </c>
      <c r="AB526" s="13">
        <f t="shared" si="64"/>
        <v>3</v>
      </c>
      <c r="AC526" s="5">
        <f t="shared" si="65"/>
        <v>3578</v>
      </c>
      <c r="AD526" s="5">
        <f t="shared" si="66"/>
        <v>14310</v>
      </c>
      <c r="AE526" s="5">
        <f t="shared" si="67"/>
        <v>17888</v>
      </c>
      <c r="AF526" s="12"/>
      <c r="AG526" s="12">
        <f t="shared" si="68"/>
        <v>6</v>
      </c>
      <c r="AH526" s="12">
        <f t="shared" si="69"/>
        <v>2022</v>
      </c>
      <c r="AI526" s="12"/>
      <c r="AJ526" s="5">
        <f t="shared" si="70"/>
        <v>2028</v>
      </c>
      <c r="AK526" s="12">
        <f t="shared" si="71"/>
        <v>6</v>
      </c>
    </row>
    <row r="527" spans="1:37" ht="15.75" x14ac:dyDescent="0.25">
      <c r="A527" s="33">
        <v>44714</v>
      </c>
      <c r="B527" s="10">
        <v>1873</v>
      </c>
      <c r="C527" s="10">
        <v>1916</v>
      </c>
      <c r="D527" s="10">
        <v>1979</v>
      </c>
      <c r="E527" s="10">
        <v>1964</v>
      </c>
      <c r="F527" s="10">
        <v>1938</v>
      </c>
      <c r="G527" s="10">
        <v>1919</v>
      </c>
      <c r="H527" s="10">
        <v>701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10">
        <v>1712</v>
      </c>
      <c r="X527" s="10">
        <v>1803</v>
      </c>
      <c r="Y527" s="10">
        <v>1792</v>
      </c>
      <c r="AB527" s="13">
        <f t="shared" si="64"/>
        <v>3</v>
      </c>
      <c r="AC527" s="5">
        <f t="shared" si="65"/>
        <v>3515</v>
      </c>
      <c r="AD527" s="5">
        <f t="shared" si="66"/>
        <v>14082</v>
      </c>
      <c r="AE527" s="5">
        <f t="shared" si="67"/>
        <v>17597</v>
      </c>
      <c r="AF527" s="12"/>
      <c r="AG527" s="12">
        <f t="shared" si="68"/>
        <v>6</v>
      </c>
      <c r="AH527" s="12">
        <f t="shared" si="69"/>
        <v>2022</v>
      </c>
      <c r="AI527" s="12"/>
      <c r="AJ527" s="5">
        <f t="shared" si="70"/>
        <v>1979</v>
      </c>
      <c r="AK527" s="12">
        <f t="shared" si="71"/>
        <v>3</v>
      </c>
    </row>
    <row r="528" spans="1:37" ht="15.75" x14ac:dyDescent="0.25">
      <c r="A528" s="33">
        <v>44715</v>
      </c>
      <c r="B528" s="10">
        <v>1910</v>
      </c>
      <c r="C528" s="10">
        <v>1945</v>
      </c>
      <c r="D528" s="10">
        <v>1970</v>
      </c>
      <c r="E528" s="10">
        <v>1957</v>
      </c>
      <c r="F528" s="10">
        <v>1936</v>
      </c>
      <c r="G528" s="10">
        <v>1908</v>
      </c>
      <c r="H528" s="10">
        <v>696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10">
        <v>1631</v>
      </c>
      <c r="X528" s="10">
        <v>1755</v>
      </c>
      <c r="Y528" s="10">
        <v>1771</v>
      </c>
      <c r="AB528" s="13">
        <f t="shared" si="64"/>
        <v>5</v>
      </c>
      <c r="AC528" s="5">
        <f t="shared" si="65"/>
        <v>3386</v>
      </c>
      <c r="AD528" s="5">
        <f t="shared" si="66"/>
        <v>14093</v>
      </c>
      <c r="AE528" s="5">
        <f t="shared" si="67"/>
        <v>17479</v>
      </c>
      <c r="AF528" s="12"/>
      <c r="AG528" s="12">
        <f t="shared" si="68"/>
        <v>6</v>
      </c>
      <c r="AH528" s="12">
        <f t="shared" si="69"/>
        <v>2022</v>
      </c>
      <c r="AI528" s="12"/>
      <c r="AJ528" s="5">
        <f t="shared" si="70"/>
        <v>1970</v>
      </c>
      <c r="AK528" s="12">
        <f t="shared" si="71"/>
        <v>3</v>
      </c>
    </row>
    <row r="529" spans="1:37" ht="15.75" x14ac:dyDescent="0.25">
      <c r="A529" s="33">
        <v>44716</v>
      </c>
      <c r="B529" s="10">
        <v>1905</v>
      </c>
      <c r="C529" s="10">
        <v>1934</v>
      </c>
      <c r="D529" s="10">
        <v>1961</v>
      </c>
      <c r="E529" s="10">
        <v>1974</v>
      </c>
      <c r="F529" s="10">
        <v>1924</v>
      </c>
      <c r="G529" s="10">
        <v>1812</v>
      </c>
      <c r="H529" s="10">
        <v>663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10">
        <v>1635</v>
      </c>
      <c r="X529" s="10">
        <v>1715</v>
      </c>
      <c r="Y529" s="10">
        <v>1824</v>
      </c>
      <c r="AB529" s="13">
        <f t="shared" si="64"/>
        <v>7</v>
      </c>
      <c r="AC529" s="5">
        <f t="shared" si="65"/>
        <v>0</v>
      </c>
      <c r="AD529" s="5">
        <f t="shared" si="66"/>
        <v>17347</v>
      </c>
      <c r="AE529" s="5">
        <f t="shared" si="67"/>
        <v>17347</v>
      </c>
      <c r="AF529" s="12"/>
      <c r="AG529" s="12">
        <f t="shared" si="68"/>
        <v>6</v>
      </c>
      <c r="AH529" s="12">
        <f t="shared" si="69"/>
        <v>2022</v>
      </c>
      <c r="AI529" s="12"/>
      <c r="AJ529" s="5">
        <f t="shared" si="70"/>
        <v>1974</v>
      </c>
      <c r="AK529" s="12">
        <f t="shared" si="71"/>
        <v>4</v>
      </c>
    </row>
    <row r="530" spans="1:37" ht="15.75" x14ac:dyDescent="0.25">
      <c r="A530" s="33">
        <v>44717</v>
      </c>
      <c r="B530" s="10">
        <v>1883</v>
      </c>
      <c r="C530" s="10">
        <v>1917</v>
      </c>
      <c r="D530" s="10">
        <v>1943</v>
      </c>
      <c r="E530" s="10">
        <v>1956</v>
      </c>
      <c r="F530" s="10">
        <v>1895</v>
      </c>
      <c r="G530" s="10">
        <v>1779</v>
      </c>
      <c r="H530" s="10">
        <v>629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10">
        <v>1675</v>
      </c>
      <c r="X530" s="10">
        <v>1799</v>
      </c>
      <c r="Y530" s="10">
        <v>1760</v>
      </c>
      <c r="AB530" s="13">
        <f t="shared" si="64"/>
        <v>6</v>
      </c>
      <c r="AC530" s="5">
        <f t="shared" si="65"/>
        <v>3474</v>
      </c>
      <c r="AD530" s="5">
        <f t="shared" si="66"/>
        <v>13762</v>
      </c>
      <c r="AE530" s="5">
        <f t="shared" si="67"/>
        <v>17236</v>
      </c>
      <c r="AF530" s="12"/>
      <c r="AG530" s="12">
        <f t="shared" si="68"/>
        <v>6</v>
      </c>
      <c r="AH530" s="12">
        <f t="shared" si="69"/>
        <v>2022</v>
      </c>
      <c r="AI530" s="12"/>
      <c r="AJ530" s="5">
        <f t="shared" si="70"/>
        <v>1956</v>
      </c>
      <c r="AK530" s="12">
        <f t="shared" si="71"/>
        <v>4</v>
      </c>
    </row>
    <row r="531" spans="1:37" ht="15.75" x14ac:dyDescent="0.25">
      <c r="A531" s="33">
        <v>44718</v>
      </c>
      <c r="B531" s="10">
        <v>1878</v>
      </c>
      <c r="C531" s="10">
        <v>1918</v>
      </c>
      <c r="D531" s="10">
        <v>1958</v>
      </c>
      <c r="E531" s="10">
        <v>1948</v>
      </c>
      <c r="F531" s="10">
        <v>1938</v>
      </c>
      <c r="G531" s="10">
        <v>1934</v>
      </c>
      <c r="H531" s="10">
        <v>699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10">
        <v>1708</v>
      </c>
      <c r="X531" s="10">
        <v>1808</v>
      </c>
      <c r="Y531" s="10">
        <v>1789</v>
      </c>
      <c r="AB531" s="13">
        <f t="shared" si="64"/>
        <v>1</v>
      </c>
      <c r="AC531" s="5">
        <f t="shared" si="65"/>
        <v>0</v>
      </c>
      <c r="AD531" s="5">
        <f t="shared" si="66"/>
        <v>17578</v>
      </c>
      <c r="AE531" s="5">
        <f t="shared" si="67"/>
        <v>17578</v>
      </c>
      <c r="AF531" s="12"/>
      <c r="AG531" s="12">
        <f t="shared" si="68"/>
        <v>6</v>
      </c>
      <c r="AH531" s="12">
        <f t="shared" si="69"/>
        <v>2022</v>
      </c>
      <c r="AI531" s="12"/>
      <c r="AJ531" s="5">
        <f t="shared" si="70"/>
        <v>1958</v>
      </c>
      <c r="AK531" s="12">
        <f t="shared" si="71"/>
        <v>3</v>
      </c>
    </row>
    <row r="532" spans="1:37" ht="15.75" x14ac:dyDescent="0.25">
      <c r="A532" s="33">
        <v>44719</v>
      </c>
      <c r="B532" s="10">
        <v>2009</v>
      </c>
      <c r="C532" s="10">
        <v>2077</v>
      </c>
      <c r="D532" s="10">
        <v>2111</v>
      </c>
      <c r="E532" s="10">
        <v>2084</v>
      </c>
      <c r="F532" s="10">
        <v>2070</v>
      </c>
      <c r="G532" s="10">
        <v>2019</v>
      </c>
      <c r="H532" s="10">
        <v>742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10">
        <v>1796</v>
      </c>
      <c r="X532" s="10">
        <v>1880</v>
      </c>
      <c r="Y532" s="10">
        <v>1955</v>
      </c>
      <c r="AB532" s="13">
        <f t="shared" si="64"/>
        <v>6</v>
      </c>
      <c r="AC532" s="5">
        <f t="shared" si="65"/>
        <v>3676</v>
      </c>
      <c r="AD532" s="5">
        <f t="shared" si="66"/>
        <v>15067</v>
      </c>
      <c r="AE532" s="5">
        <f t="shared" si="67"/>
        <v>18743</v>
      </c>
      <c r="AF532" s="12"/>
      <c r="AG532" s="12">
        <f t="shared" si="68"/>
        <v>6</v>
      </c>
      <c r="AH532" s="12">
        <f t="shared" si="69"/>
        <v>2022</v>
      </c>
      <c r="AI532" s="12"/>
      <c r="AJ532" s="5">
        <f t="shared" si="70"/>
        <v>2111</v>
      </c>
      <c r="AK532" s="12">
        <f t="shared" si="71"/>
        <v>3</v>
      </c>
    </row>
    <row r="533" spans="1:37" ht="15.75" x14ac:dyDescent="0.25">
      <c r="A533" s="33">
        <v>44720</v>
      </c>
      <c r="B533" s="10">
        <v>2069</v>
      </c>
      <c r="C533" s="10">
        <v>2108</v>
      </c>
      <c r="D533" s="10">
        <v>2139</v>
      </c>
      <c r="E533" s="10">
        <v>2128</v>
      </c>
      <c r="F533" s="10">
        <v>2129</v>
      </c>
      <c r="G533" s="10">
        <v>2089</v>
      </c>
      <c r="H533" s="10">
        <v>761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10">
        <v>1816</v>
      </c>
      <c r="X533" s="10">
        <v>1964</v>
      </c>
      <c r="Y533" s="10">
        <v>1935</v>
      </c>
      <c r="AB533" s="13">
        <f t="shared" si="64"/>
        <v>3</v>
      </c>
      <c r="AC533" s="5">
        <f t="shared" si="65"/>
        <v>3780</v>
      </c>
      <c r="AD533" s="5">
        <f t="shared" si="66"/>
        <v>15358</v>
      </c>
      <c r="AE533" s="5">
        <f t="shared" si="67"/>
        <v>19138</v>
      </c>
      <c r="AF533" s="12"/>
      <c r="AG533" s="12">
        <f t="shared" si="68"/>
        <v>6</v>
      </c>
      <c r="AH533" s="12">
        <f t="shared" si="69"/>
        <v>2022</v>
      </c>
      <c r="AI533" s="12"/>
      <c r="AJ533" s="5">
        <f t="shared" si="70"/>
        <v>2139</v>
      </c>
      <c r="AK533" s="12">
        <f t="shared" si="71"/>
        <v>3</v>
      </c>
    </row>
    <row r="534" spans="1:37" ht="15.75" x14ac:dyDescent="0.25">
      <c r="A534" s="33">
        <v>44721</v>
      </c>
      <c r="B534" s="10">
        <v>2080</v>
      </c>
      <c r="C534" s="10">
        <v>2110</v>
      </c>
      <c r="D534" s="10">
        <v>2151</v>
      </c>
      <c r="E534" s="10">
        <v>2146</v>
      </c>
      <c r="F534" s="10">
        <v>2104</v>
      </c>
      <c r="G534" s="10">
        <v>2040</v>
      </c>
      <c r="H534" s="10">
        <v>755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10">
        <v>1772</v>
      </c>
      <c r="X534" s="10">
        <v>1958</v>
      </c>
      <c r="Y534" s="10">
        <v>1975</v>
      </c>
      <c r="AB534" s="13">
        <f t="shared" si="64"/>
        <v>7</v>
      </c>
      <c r="AC534" s="5">
        <f t="shared" si="65"/>
        <v>0</v>
      </c>
      <c r="AD534" s="5">
        <f t="shared" si="66"/>
        <v>19091</v>
      </c>
      <c r="AE534" s="5">
        <f t="shared" si="67"/>
        <v>19091</v>
      </c>
      <c r="AF534" s="12"/>
      <c r="AG534" s="12">
        <f t="shared" si="68"/>
        <v>6</v>
      </c>
      <c r="AH534" s="12">
        <f t="shared" si="69"/>
        <v>2022</v>
      </c>
      <c r="AI534" s="12"/>
      <c r="AJ534" s="5">
        <f t="shared" si="70"/>
        <v>2151</v>
      </c>
      <c r="AK534" s="12">
        <f t="shared" si="71"/>
        <v>3</v>
      </c>
    </row>
    <row r="535" spans="1:37" ht="15.75" x14ac:dyDescent="0.25">
      <c r="A535" s="33">
        <v>44722</v>
      </c>
      <c r="B535" s="10">
        <v>2070</v>
      </c>
      <c r="C535" s="10">
        <v>2083</v>
      </c>
      <c r="D535" s="10">
        <v>2117</v>
      </c>
      <c r="E535" s="10">
        <v>2133</v>
      </c>
      <c r="F535" s="10">
        <v>2117</v>
      </c>
      <c r="G535" s="10">
        <v>2069</v>
      </c>
      <c r="H535" s="10">
        <v>752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10">
        <v>1784</v>
      </c>
      <c r="X535" s="10">
        <v>1970</v>
      </c>
      <c r="Y535" s="10">
        <v>1994</v>
      </c>
      <c r="AB535" s="13">
        <f t="shared" si="64"/>
        <v>4</v>
      </c>
      <c r="AC535" s="5">
        <f t="shared" si="65"/>
        <v>3754</v>
      </c>
      <c r="AD535" s="5">
        <f t="shared" si="66"/>
        <v>15335</v>
      </c>
      <c r="AE535" s="5">
        <f t="shared" si="67"/>
        <v>19089</v>
      </c>
      <c r="AF535" s="12"/>
      <c r="AG535" s="12">
        <f t="shared" si="68"/>
        <v>6</v>
      </c>
      <c r="AH535" s="12">
        <f t="shared" si="69"/>
        <v>2022</v>
      </c>
      <c r="AI535" s="12"/>
      <c r="AJ535" s="5">
        <f t="shared" si="70"/>
        <v>2133</v>
      </c>
      <c r="AK535" s="12">
        <f t="shared" si="71"/>
        <v>4</v>
      </c>
    </row>
    <row r="536" spans="1:37" ht="15.75" x14ac:dyDescent="0.25">
      <c r="A536" s="33">
        <v>44723</v>
      </c>
      <c r="B536" s="10">
        <v>2057</v>
      </c>
      <c r="C536" s="10">
        <v>2095</v>
      </c>
      <c r="D536" s="10">
        <v>2084</v>
      </c>
      <c r="E536" s="10">
        <v>2121</v>
      </c>
      <c r="F536" s="10">
        <v>2042</v>
      </c>
      <c r="G536" s="10">
        <v>1936</v>
      </c>
      <c r="H536" s="10">
        <v>709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10">
        <v>1856</v>
      </c>
      <c r="X536" s="10">
        <v>2020</v>
      </c>
      <c r="Y536" s="10">
        <v>1966</v>
      </c>
      <c r="AB536" s="13">
        <f t="shared" si="64"/>
        <v>5</v>
      </c>
      <c r="AC536" s="5">
        <f t="shared" si="65"/>
        <v>3876</v>
      </c>
      <c r="AD536" s="5">
        <f t="shared" si="66"/>
        <v>15010</v>
      </c>
      <c r="AE536" s="5">
        <f t="shared" si="67"/>
        <v>18886</v>
      </c>
      <c r="AF536" s="12"/>
      <c r="AG536" s="12">
        <f t="shared" si="68"/>
        <v>6</v>
      </c>
      <c r="AH536" s="12">
        <f t="shared" si="69"/>
        <v>2022</v>
      </c>
      <c r="AI536" s="12"/>
      <c r="AJ536" s="5">
        <f t="shared" si="70"/>
        <v>2121</v>
      </c>
      <c r="AK536" s="12">
        <f t="shared" si="71"/>
        <v>4</v>
      </c>
    </row>
    <row r="537" spans="1:37" ht="15.75" x14ac:dyDescent="0.25">
      <c r="A537" s="33">
        <v>44724</v>
      </c>
      <c r="B537" s="10">
        <v>2094</v>
      </c>
      <c r="C537" s="10">
        <v>2136</v>
      </c>
      <c r="D537" s="10">
        <v>2144</v>
      </c>
      <c r="E537" s="10">
        <v>2123</v>
      </c>
      <c r="F537" s="10">
        <v>2031</v>
      </c>
      <c r="G537" s="10">
        <v>1939</v>
      </c>
      <c r="H537" s="10">
        <v>684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10">
        <v>1947</v>
      </c>
      <c r="X537" s="10">
        <v>2003</v>
      </c>
      <c r="Y537" s="10">
        <v>2046</v>
      </c>
      <c r="AB537" s="13">
        <f t="shared" si="64"/>
        <v>7</v>
      </c>
      <c r="AC537" s="5">
        <f t="shared" si="65"/>
        <v>0</v>
      </c>
      <c r="AD537" s="5">
        <f t="shared" si="66"/>
        <v>19147</v>
      </c>
      <c r="AE537" s="5">
        <f t="shared" si="67"/>
        <v>19147</v>
      </c>
      <c r="AF537" s="12"/>
      <c r="AG537" s="12">
        <f t="shared" si="68"/>
        <v>6</v>
      </c>
      <c r="AH537" s="12">
        <f t="shared" si="69"/>
        <v>2022</v>
      </c>
      <c r="AI537" s="12"/>
      <c r="AJ537" s="5">
        <f t="shared" si="70"/>
        <v>2144</v>
      </c>
      <c r="AK537" s="12">
        <f t="shared" si="71"/>
        <v>3</v>
      </c>
    </row>
    <row r="538" spans="1:37" ht="15.75" x14ac:dyDescent="0.25">
      <c r="A538" s="33">
        <v>44725</v>
      </c>
      <c r="B538" s="10">
        <v>2121</v>
      </c>
      <c r="C538" s="10">
        <v>2174</v>
      </c>
      <c r="D538" s="10">
        <v>2191</v>
      </c>
      <c r="E538" s="10">
        <v>2212</v>
      </c>
      <c r="F538" s="10">
        <v>2193</v>
      </c>
      <c r="G538" s="10">
        <v>2111</v>
      </c>
      <c r="H538" s="10">
        <v>764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10">
        <v>1881</v>
      </c>
      <c r="X538" s="10">
        <v>1996</v>
      </c>
      <c r="Y538" s="10">
        <v>2015</v>
      </c>
      <c r="AB538" s="13">
        <f t="shared" si="64"/>
        <v>6</v>
      </c>
      <c r="AC538" s="5">
        <f t="shared" si="65"/>
        <v>3877</v>
      </c>
      <c r="AD538" s="5">
        <f t="shared" si="66"/>
        <v>15781</v>
      </c>
      <c r="AE538" s="5">
        <f t="shared" si="67"/>
        <v>19658</v>
      </c>
      <c r="AF538" s="12"/>
      <c r="AG538" s="12">
        <f t="shared" si="68"/>
        <v>6</v>
      </c>
      <c r="AH538" s="12">
        <f t="shared" si="69"/>
        <v>2022</v>
      </c>
      <c r="AI538" s="12"/>
      <c r="AJ538" s="5">
        <f t="shared" si="70"/>
        <v>2212</v>
      </c>
      <c r="AK538" s="12">
        <f t="shared" si="71"/>
        <v>4</v>
      </c>
    </row>
    <row r="539" spans="1:37" ht="15.75" x14ac:dyDescent="0.25">
      <c r="A539" s="33">
        <v>44726</v>
      </c>
      <c r="B539" s="10">
        <v>2351</v>
      </c>
      <c r="C539" s="10">
        <v>2388</v>
      </c>
      <c r="D539" s="10">
        <v>2400</v>
      </c>
      <c r="E539" s="10">
        <v>2426</v>
      </c>
      <c r="F539" s="10">
        <v>2380</v>
      </c>
      <c r="G539" s="10">
        <v>2268</v>
      </c>
      <c r="H539" s="10">
        <v>822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10">
        <v>2059</v>
      </c>
      <c r="X539" s="10">
        <v>2205</v>
      </c>
      <c r="Y539" s="10">
        <v>2224</v>
      </c>
      <c r="AB539" s="13">
        <f t="shared" ref="AB539:AB586" si="72">WEEKDAY(B539,2)</f>
        <v>5</v>
      </c>
      <c r="AC539" s="5">
        <f t="shared" si="65"/>
        <v>4264</v>
      </c>
      <c r="AD539" s="5">
        <f t="shared" si="66"/>
        <v>17259</v>
      </c>
      <c r="AE539" s="5">
        <f t="shared" si="67"/>
        <v>21523</v>
      </c>
      <c r="AF539" s="12"/>
      <c r="AG539" s="12">
        <f t="shared" si="68"/>
        <v>6</v>
      </c>
      <c r="AH539" s="12">
        <f t="shared" si="69"/>
        <v>2022</v>
      </c>
      <c r="AI539" s="12"/>
      <c r="AJ539" s="5">
        <f t="shared" si="70"/>
        <v>2426</v>
      </c>
      <c r="AK539" s="12">
        <f t="shared" si="71"/>
        <v>4</v>
      </c>
    </row>
    <row r="540" spans="1:37" ht="15.75" x14ac:dyDescent="0.25">
      <c r="A540" s="33">
        <v>44727</v>
      </c>
      <c r="B540" s="10">
        <v>2231</v>
      </c>
      <c r="C540" s="10">
        <v>2250</v>
      </c>
      <c r="D540" s="10">
        <v>2270</v>
      </c>
      <c r="E540" s="10">
        <v>2258</v>
      </c>
      <c r="F540" s="10">
        <v>2227</v>
      </c>
      <c r="G540" s="10">
        <v>2177</v>
      </c>
      <c r="H540" s="10">
        <v>787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10">
        <v>2085</v>
      </c>
      <c r="X540" s="10">
        <v>2187</v>
      </c>
      <c r="Y540" s="10">
        <v>2197</v>
      </c>
      <c r="AB540" s="13">
        <f t="shared" si="72"/>
        <v>4</v>
      </c>
      <c r="AC540" s="5">
        <f t="shared" si="65"/>
        <v>4272</v>
      </c>
      <c r="AD540" s="5">
        <f t="shared" si="66"/>
        <v>16397</v>
      </c>
      <c r="AE540" s="5">
        <f t="shared" si="67"/>
        <v>20669</v>
      </c>
      <c r="AF540" s="12"/>
      <c r="AG540" s="12">
        <f t="shared" si="68"/>
        <v>6</v>
      </c>
      <c r="AH540" s="12">
        <f t="shared" si="69"/>
        <v>2022</v>
      </c>
      <c r="AI540" s="12"/>
      <c r="AJ540" s="5">
        <f t="shared" si="70"/>
        <v>2270</v>
      </c>
      <c r="AK540" s="12">
        <f t="shared" si="71"/>
        <v>3</v>
      </c>
    </row>
    <row r="541" spans="1:37" ht="15.75" x14ac:dyDescent="0.25">
      <c r="A541" s="33">
        <v>44728</v>
      </c>
      <c r="B541" s="10">
        <v>2260</v>
      </c>
      <c r="C541" s="10">
        <v>2290</v>
      </c>
      <c r="D541" s="10">
        <v>2313</v>
      </c>
      <c r="E541" s="10">
        <v>2258</v>
      </c>
      <c r="F541" s="10">
        <v>2170</v>
      </c>
      <c r="G541" s="10">
        <v>2165</v>
      </c>
      <c r="H541" s="10">
        <v>784</v>
      </c>
      <c r="I541" s="39">
        <v>0</v>
      </c>
      <c r="J541" s="39">
        <v>0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>
        <v>0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10">
        <v>1922</v>
      </c>
      <c r="X541" s="10">
        <v>2061</v>
      </c>
      <c r="Y541" s="10">
        <v>2086</v>
      </c>
      <c r="AB541" s="13">
        <f t="shared" si="72"/>
        <v>5</v>
      </c>
      <c r="AC541" s="5">
        <f t="shared" si="65"/>
        <v>3983</v>
      </c>
      <c r="AD541" s="5">
        <f t="shared" si="66"/>
        <v>16326</v>
      </c>
      <c r="AE541" s="5">
        <f t="shared" si="67"/>
        <v>20309</v>
      </c>
      <c r="AF541" s="12"/>
      <c r="AG541" s="12">
        <f t="shared" si="68"/>
        <v>6</v>
      </c>
      <c r="AH541" s="12">
        <f t="shared" si="69"/>
        <v>2022</v>
      </c>
      <c r="AI541" s="12"/>
      <c r="AJ541" s="5">
        <f t="shared" si="70"/>
        <v>2313</v>
      </c>
      <c r="AK541" s="12">
        <f t="shared" si="71"/>
        <v>3</v>
      </c>
    </row>
    <row r="542" spans="1:37" ht="15.75" x14ac:dyDescent="0.25">
      <c r="A542" s="33">
        <v>44729</v>
      </c>
      <c r="B542" s="10">
        <v>2160</v>
      </c>
      <c r="C542" s="10">
        <v>2139</v>
      </c>
      <c r="D542" s="10">
        <v>2243</v>
      </c>
      <c r="E542" s="10">
        <v>2181</v>
      </c>
      <c r="F542" s="10">
        <v>2238</v>
      </c>
      <c r="G542" s="10">
        <v>2156</v>
      </c>
      <c r="H542" s="10">
        <v>766</v>
      </c>
      <c r="I542" s="39">
        <v>0</v>
      </c>
      <c r="J542" s="39">
        <v>0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>
        <v>0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0</v>
      </c>
      <c r="W542" s="10">
        <v>1959</v>
      </c>
      <c r="X542" s="10">
        <v>2086</v>
      </c>
      <c r="Y542" s="10">
        <v>2145</v>
      </c>
      <c r="AB542" s="13">
        <f t="shared" si="72"/>
        <v>3</v>
      </c>
      <c r="AC542" s="5">
        <f t="shared" si="65"/>
        <v>4045</v>
      </c>
      <c r="AD542" s="5">
        <f t="shared" si="66"/>
        <v>16028</v>
      </c>
      <c r="AE542" s="5">
        <f t="shared" si="67"/>
        <v>20073</v>
      </c>
      <c r="AF542" s="12"/>
      <c r="AG542" s="12">
        <f t="shared" si="68"/>
        <v>6</v>
      </c>
      <c r="AH542" s="12">
        <f t="shared" si="69"/>
        <v>2022</v>
      </c>
      <c r="AI542" s="12"/>
      <c r="AJ542" s="5">
        <f t="shared" si="70"/>
        <v>2243</v>
      </c>
      <c r="AK542" s="12">
        <f t="shared" si="71"/>
        <v>3</v>
      </c>
    </row>
    <row r="543" spans="1:37" ht="15.75" x14ac:dyDescent="0.25">
      <c r="A543" s="33">
        <v>44730</v>
      </c>
      <c r="B543" s="10">
        <v>1866</v>
      </c>
      <c r="C543" s="10">
        <v>1892</v>
      </c>
      <c r="D543" s="10">
        <v>1851</v>
      </c>
      <c r="E543" s="10">
        <v>1858</v>
      </c>
      <c r="F543" s="10">
        <v>1827</v>
      </c>
      <c r="G543" s="10">
        <v>1721</v>
      </c>
      <c r="H543" s="10">
        <v>625</v>
      </c>
      <c r="I543" s="39">
        <v>0</v>
      </c>
      <c r="J543" s="39">
        <v>0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0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10">
        <v>1575</v>
      </c>
      <c r="X543" s="10">
        <v>1664</v>
      </c>
      <c r="Y543" s="10">
        <v>1703</v>
      </c>
      <c r="AB543" s="13">
        <f t="shared" si="72"/>
        <v>3</v>
      </c>
      <c r="AC543" s="5">
        <f t="shared" si="65"/>
        <v>3239</v>
      </c>
      <c r="AD543" s="5">
        <f t="shared" si="66"/>
        <v>13343</v>
      </c>
      <c r="AE543" s="5">
        <f t="shared" si="67"/>
        <v>16582</v>
      </c>
      <c r="AF543" s="12"/>
      <c r="AG543" s="12">
        <f t="shared" si="68"/>
        <v>6</v>
      </c>
      <c r="AH543" s="12">
        <f t="shared" si="69"/>
        <v>2022</v>
      </c>
      <c r="AI543" s="12"/>
      <c r="AJ543" s="5">
        <f t="shared" si="70"/>
        <v>1892</v>
      </c>
      <c r="AK543" s="12">
        <f t="shared" si="71"/>
        <v>2</v>
      </c>
    </row>
    <row r="544" spans="1:37" ht="15.75" x14ac:dyDescent="0.25">
      <c r="A544" s="33">
        <v>44731</v>
      </c>
      <c r="B544" s="10">
        <v>2266</v>
      </c>
      <c r="C544" s="10">
        <v>2297</v>
      </c>
      <c r="D544" s="10">
        <v>2292</v>
      </c>
      <c r="E544" s="10">
        <v>2202</v>
      </c>
      <c r="F544" s="10">
        <v>2239</v>
      </c>
      <c r="G544" s="10">
        <v>2053</v>
      </c>
      <c r="H544" s="10">
        <v>766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0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0</v>
      </c>
      <c r="W544" s="10">
        <v>2078</v>
      </c>
      <c r="X544" s="10">
        <v>2199</v>
      </c>
      <c r="Y544" s="10">
        <v>2235</v>
      </c>
      <c r="AB544" s="13">
        <f t="shared" si="72"/>
        <v>4</v>
      </c>
      <c r="AC544" s="5">
        <f t="shared" si="65"/>
        <v>4277</v>
      </c>
      <c r="AD544" s="5">
        <f t="shared" si="66"/>
        <v>16350</v>
      </c>
      <c r="AE544" s="5">
        <f t="shared" si="67"/>
        <v>20627</v>
      </c>
      <c r="AF544" s="12"/>
      <c r="AG544" s="12">
        <f t="shared" si="68"/>
        <v>6</v>
      </c>
      <c r="AH544" s="12">
        <f t="shared" si="69"/>
        <v>2022</v>
      </c>
      <c r="AI544" s="12"/>
      <c r="AJ544" s="5">
        <f t="shared" si="70"/>
        <v>2297</v>
      </c>
      <c r="AK544" s="12">
        <f t="shared" si="71"/>
        <v>2</v>
      </c>
    </row>
    <row r="545" spans="1:37" ht="15.75" x14ac:dyDescent="0.25">
      <c r="A545" s="33">
        <v>44732</v>
      </c>
      <c r="B545" s="10">
        <v>2346</v>
      </c>
      <c r="C545" s="10">
        <v>2394</v>
      </c>
      <c r="D545" s="10">
        <v>2408</v>
      </c>
      <c r="E545" s="10">
        <v>2438</v>
      </c>
      <c r="F545" s="10">
        <v>2420</v>
      </c>
      <c r="G545" s="10">
        <v>2356</v>
      </c>
      <c r="H545" s="10">
        <v>808</v>
      </c>
      <c r="I545" s="39">
        <v>0</v>
      </c>
      <c r="J545" s="39">
        <v>0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0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10">
        <v>2039</v>
      </c>
      <c r="X545" s="10">
        <v>2134</v>
      </c>
      <c r="Y545" s="10">
        <v>2209</v>
      </c>
      <c r="AB545" s="13">
        <f t="shared" si="72"/>
        <v>7</v>
      </c>
      <c r="AC545" s="5">
        <f t="shared" si="65"/>
        <v>0</v>
      </c>
      <c r="AD545" s="5">
        <f t="shared" si="66"/>
        <v>21552</v>
      </c>
      <c r="AE545" s="5">
        <f t="shared" si="67"/>
        <v>21552</v>
      </c>
      <c r="AF545" s="12"/>
      <c r="AG545" s="12">
        <f t="shared" si="68"/>
        <v>6</v>
      </c>
      <c r="AH545" s="12">
        <f t="shared" si="69"/>
        <v>2022</v>
      </c>
      <c r="AI545" s="12"/>
      <c r="AJ545" s="5">
        <f t="shared" si="70"/>
        <v>2438</v>
      </c>
      <c r="AK545" s="12">
        <f t="shared" si="71"/>
        <v>4</v>
      </c>
    </row>
    <row r="546" spans="1:37" ht="15.75" x14ac:dyDescent="0.25">
      <c r="A546" s="33">
        <v>44733</v>
      </c>
      <c r="B546" s="10">
        <v>2288</v>
      </c>
      <c r="C546" s="10">
        <v>2318</v>
      </c>
      <c r="D546" s="10">
        <v>2357</v>
      </c>
      <c r="E546" s="10">
        <v>2367</v>
      </c>
      <c r="F546" s="10">
        <v>2337</v>
      </c>
      <c r="G546" s="10">
        <v>2261</v>
      </c>
      <c r="H546" s="10">
        <v>806</v>
      </c>
      <c r="I546" s="39">
        <v>0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0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0</v>
      </c>
      <c r="W546" s="10">
        <v>2082</v>
      </c>
      <c r="X546" s="10">
        <v>2163</v>
      </c>
      <c r="Y546" s="10">
        <v>2188</v>
      </c>
      <c r="AB546" s="13">
        <f t="shared" si="72"/>
        <v>5</v>
      </c>
      <c r="AC546" s="5">
        <f t="shared" si="65"/>
        <v>4245</v>
      </c>
      <c r="AD546" s="5">
        <f t="shared" si="66"/>
        <v>16922</v>
      </c>
      <c r="AE546" s="5">
        <f t="shared" si="67"/>
        <v>21167</v>
      </c>
      <c r="AF546" s="12"/>
      <c r="AG546" s="12">
        <f t="shared" si="68"/>
        <v>6</v>
      </c>
      <c r="AH546" s="12">
        <f t="shared" si="69"/>
        <v>2022</v>
      </c>
      <c r="AI546" s="12"/>
      <c r="AJ546" s="5">
        <f t="shared" si="70"/>
        <v>2367</v>
      </c>
      <c r="AK546" s="12">
        <f t="shared" si="71"/>
        <v>4</v>
      </c>
    </row>
    <row r="547" spans="1:37" ht="15.75" x14ac:dyDescent="0.25">
      <c r="A547" s="33">
        <v>44734</v>
      </c>
      <c r="B547" s="10">
        <v>2484</v>
      </c>
      <c r="C547" s="10">
        <v>2497</v>
      </c>
      <c r="D547" s="10">
        <v>2575</v>
      </c>
      <c r="E547" s="10">
        <v>2572</v>
      </c>
      <c r="F547" s="10">
        <v>2547</v>
      </c>
      <c r="G547" s="10">
        <v>2462</v>
      </c>
      <c r="H547" s="10">
        <v>880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10">
        <v>2139</v>
      </c>
      <c r="X547" s="10">
        <v>2373</v>
      </c>
      <c r="Y547" s="10">
        <v>2340</v>
      </c>
      <c r="AB547" s="13">
        <f t="shared" si="72"/>
        <v>5</v>
      </c>
      <c r="AC547" s="5">
        <f t="shared" si="65"/>
        <v>4512</v>
      </c>
      <c r="AD547" s="5">
        <f t="shared" si="66"/>
        <v>18357</v>
      </c>
      <c r="AE547" s="5">
        <f t="shared" si="67"/>
        <v>22869</v>
      </c>
      <c r="AF547" s="12"/>
      <c r="AG547" s="12">
        <f t="shared" si="68"/>
        <v>6</v>
      </c>
      <c r="AH547" s="12">
        <f t="shared" si="69"/>
        <v>2022</v>
      </c>
      <c r="AI547" s="12"/>
      <c r="AJ547" s="5">
        <f t="shared" si="70"/>
        <v>2575</v>
      </c>
      <c r="AK547" s="12">
        <f t="shared" si="71"/>
        <v>3</v>
      </c>
    </row>
    <row r="548" spans="1:37" ht="15.75" x14ac:dyDescent="0.25">
      <c r="A548" s="33">
        <v>44735</v>
      </c>
      <c r="B548" s="10">
        <v>2358</v>
      </c>
      <c r="C548" s="10">
        <v>2475</v>
      </c>
      <c r="D548" s="10">
        <v>2481</v>
      </c>
      <c r="E548" s="10">
        <v>2450</v>
      </c>
      <c r="F548" s="10">
        <v>2460</v>
      </c>
      <c r="G548" s="10">
        <v>2390</v>
      </c>
      <c r="H548" s="10">
        <v>845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10">
        <v>2224</v>
      </c>
      <c r="X548" s="10">
        <v>2360</v>
      </c>
      <c r="Y548" s="10">
        <v>2379</v>
      </c>
      <c r="AB548" s="13">
        <f t="shared" si="72"/>
        <v>5</v>
      </c>
      <c r="AC548" s="5">
        <f t="shared" si="65"/>
        <v>4584</v>
      </c>
      <c r="AD548" s="5">
        <f t="shared" si="66"/>
        <v>17838</v>
      </c>
      <c r="AE548" s="5">
        <f t="shared" si="67"/>
        <v>22422</v>
      </c>
      <c r="AF548" s="12"/>
      <c r="AG548" s="12">
        <f t="shared" si="68"/>
        <v>6</v>
      </c>
      <c r="AH548" s="12">
        <f t="shared" si="69"/>
        <v>2022</v>
      </c>
      <c r="AI548" s="12"/>
      <c r="AJ548" s="5">
        <f t="shared" si="70"/>
        <v>2481</v>
      </c>
      <c r="AK548" s="12">
        <f t="shared" si="71"/>
        <v>3</v>
      </c>
    </row>
    <row r="549" spans="1:37" ht="15.75" x14ac:dyDescent="0.25">
      <c r="A549" s="33">
        <v>44736</v>
      </c>
      <c r="B549" s="10">
        <v>2503</v>
      </c>
      <c r="C549" s="10">
        <v>2493</v>
      </c>
      <c r="D549" s="10">
        <v>2597</v>
      </c>
      <c r="E549" s="10">
        <v>2576</v>
      </c>
      <c r="F549" s="10">
        <v>2536</v>
      </c>
      <c r="G549" s="10">
        <v>2374</v>
      </c>
      <c r="H549" s="10">
        <v>854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10">
        <v>2393</v>
      </c>
      <c r="X549" s="10">
        <v>2557</v>
      </c>
      <c r="Y549" s="10">
        <v>2511</v>
      </c>
      <c r="AB549" s="13">
        <f t="shared" si="72"/>
        <v>3</v>
      </c>
      <c r="AC549" s="5">
        <f t="shared" si="65"/>
        <v>4950</v>
      </c>
      <c r="AD549" s="5">
        <f t="shared" si="66"/>
        <v>18444</v>
      </c>
      <c r="AE549" s="5">
        <f t="shared" si="67"/>
        <v>23394</v>
      </c>
      <c r="AF549" s="12"/>
      <c r="AG549" s="12">
        <f t="shared" si="68"/>
        <v>6</v>
      </c>
      <c r="AH549" s="12">
        <f t="shared" si="69"/>
        <v>2022</v>
      </c>
      <c r="AI549" s="12"/>
      <c r="AJ549" s="5">
        <f t="shared" si="70"/>
        <v>2597</v>
      </c>
      <c r="AK549" s="12">
        <f t="shared" si="71"/>
        <v>3</v>
      </c>
    </row>
    <row r="550" spans="1:37" ht="15.75" x14ac:dyDescent="0.25">
      <c r="A550" s="33">
        <v>44737</v>
      </c>
      <c r="B550" s="10">
        <v>2621</v>
      </c>
      <c r="C550" s="10">
        <v>2603</v>
      </c>
      <c r="D550" s="10">
        <v>2611</v>
      </c>
      <c r="E550" s="10">
        <v>2568</v>
      </c>
      <c r="F550" s="10">
        <v>2520</v>
      </c>
      <c r="G550" s="10">
        <v>2413</v>
      </c>
      <c r="H550" s="10">
        <v>896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10">
        <v>2706</v>
      </c>
      <c r="X550" s="10">
        <v>2913</v>
      </c>
      <c r="Y550" s="10">
        <v>2897</v>
      </c>
      <c r="AB550" s="13">
        <f t="shared" si="72"/>
        <v>2</v>
      </c>
      <c r="AC550" s="5">
        <f t="shared" si="65"/>
        <v>5619</v>
      </c>
      <c r="AD550" s="5">
        <f t="shared" si="66"/>
        <v>19129</v>
      </c>
      <c r="AE550" s="5">
        <f t="shared" si="67"/>
        <v>24748</v>
      </c>
      <c r="AF550" s="12"/>
      <c r="AG550" s="12">
        <f t="shared" si="68"/>
        <v>6</v>
      </c>
      <c r="AH550" s="12">
        <f t="shared" si="69"/>
        <v>2022</v>
      </c>
      <c r="AI550" s="12"/>
      <c r="AJ550" s="5">
        <f t="shared" si="70"/>
        <v>2913</v>
      </c>
      <c r="AK550" s="12">
        <f t="shared" si="71"/>
        <v>23</v>
      </c>
    </row>
    <row r="551" spans="1:37" ht="15.75" x14ac:dyDescent="0.25">
      <c r="A551" s="33">
        <v>44738</v>
      </c>
      <c r="B551" s="10">
        <v>3015</v>
      </c>
      <c r="C551" s="10">
        <v>3027</v>
      </c>
      <c r="D551" s="10">
        <v>2999</v>
      </c>
      <c r="E551" s="10">
        <v>2959</v>
      </c>
      <c r="F551" s="10">
        <v>2787</v>
      </c>
      <c r="G551" s="10">
        <v>2578</v>
      </c>
      <c r="H551" s="10">
        <v>918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10">
        <v>2696</v>
      </c>
      <c r="X551" s="10">
        <v>2786</v>
      </c>
      <c r="Y551" s="10">
        <v>2883</v>
      </c>
      <c r="AB551" s="13">
        <f t="shared" si="72"/>
        <v>4</v>
      </c>
      <c r="AC551" s="5">
        <f t="shared" si="65"/>
        <v>5482</v>
      </c>
      <c r="AD551" s="5">
        <f t="shared" si="66"/>
        <v>21166</v>
      </c>
      <c r="AE551" s="5">
        <f t="shared" si="67"/>
        <v>26648</v>
      </c>
      <c r="AF551" s="12"/>
      <c r="AG551" s="12">
        <f t="shared" si="68"/>
        <v>6</v>
      </c>
      <c r="AH551" s="12">
        <f t="shared" si="69"/>
        <v>2022</v>
      </c>
      <c r="AI551" s="12"/>
      <c r="AJ551" s="5">
        <f t="shared" si="70"/>
        <v>3027</v>
      </c>
      <c r="AK551" s="12">
        <f t="shared" si="71"/>
        <v>2</v>
      </c>
    </row>
    <row r="552" spans="1:37" ht="15.75" x14ac:dyDescent="0.25">
      <c r="A552" s="33">
        <v>44739</v>
      </c>
      <c r="B552" s="10">
        <v>3120</v>
      </c>
      <c r="C552" s="10">
        <v>3157</v>
      </c>
      <c r="D552" s="10">
        <v>3176</v>
      </c>
      <c r="E552" s="10">
        <v>3022</v>
      </c>
      <c r="F552" s="10">
        <v>2950</v>
      </c>
      <c r="G552" s="10">
        <v>2843</v>
      </c>
      <c r="H552" s="10">
        <v>1003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10">
        <v>2563</v>
      </c>
      <c r="X552" s="10">
        <v>2705</v>
      </c>
      <c r="Y552" s="10">
        <v>2684</v>
      </c>
      <c r="AB552" s="13">
        <f t="shared" si="72"/>
        <v>4</v>
      </c>
      <c r="AC552" s="5">
        <f t="shared" si="65"/>
        <v>5268</v>
      </c>
      <c r="AD552" s="5">
        <f t="shared" si="66"/>
        <v>21955</v>
      </c>
      <c r="AE552" s="5">
        <f t="shared" si="67"/>
        <v>27223</v>
      </c>
      <c r="AF552" s="12"/>
      <c r="AG552" s="12">
        <f t="shared" si="68"/>
        <v>6</v>
      </c>
      <c r="AH552" s="12">
        <f t="shared" si="69"/>
        <v>2022</v>
      </c>
      <c r="AI552" s="12"/>
      <c r="AJ552" s="5">
        <f t="shared" si="70"/>
        <v>3176</v>
      </c>
      <c r="AK552" s="12">
        <f t="shared" si="71"/>
        <v>3</v>
      </c>
    </row>
    <row r="553" spans="1:37" ht="15.75" x14ac:dyDescent="0.25">
      <c r="A553" s="33">
        <v>44740</v>
      </c>
      <c r="B553" s="10">
        <v>2887</v>
      </c>
      <c r="C553" s="10">
        <v>2893</v>
      </c>
      <c r="D553" s="10">
        <v>2891</v>
      </c>
      <c r="E553" s="10">
        <v>2889</v>
      </c>
      <c r="F553" s="10">
        <v>2812</v>
      </c>
      <c r="G553" s="10">
        <v>2657</v>
      </c>
      <c r="H553" s="10">
        <v>962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10">
        <v>2610</v>
      </c>
      <c r="X553" s="10">
        <v>2693</v>
      </c>
      <c r="Y553" s="10">
        <v>2692</v>
      </c>
      <c r="AB553" s="13">
        <f t="shared" si="72"/>
        <v>2</v>
      </c>
      <c r="AC553" s="5">
        <f t="shared" si="65"/>
        <v>5303</v>
      </c>
      <c r="AD553" s="5">
        <f t="shared" si="66"/>
        <v>20683</v>
      </c>
      <c r="AE553" s="5">
        <f t="shared" si="67"/>
        <v>25986</v>
      </c>
      <c r="AF553" s="12"/>
      <c r="AG553" s="12">
        <f t="shared" si="68"/>
        <v>6</v>
      </c>
      <c r="AH553" s="12">
        <f t="shared" si="69"/>
        <v>2022</v>
      </c>
      <c r="AI553" s="12"/>
      <c r="AJ553" s="5">
        <f t="shared" si="70"/>
        <v>2893</v>
      </c>
      <c r="AK553" s="12">
        <f t="shared" si="71"/>
        <v>2</v>
      </c>
    </row>
    <row r="554" spans="1:37" ht="15.75" x14ac:dyDescent="0.25">
      <c r="A554" s="33">
        <v>44741</v>
      </c>
      <c r="B554" s="10">
        <v>2722</v>
      </c>
      <c r="C554" s="10">
        <v>2742</v>
      </c>
      <c r="D554" s="10">
        <v>2801</v>
      </c>
      <c r="E554" s="10">
        <v>2730</v>
      </c>
      <c r="F554" s="10">
        <v>2674</v>
      </c>
      <c r="G554" s="10">
        <v>2557</v>
      </c>
      <c r="H554" s="10">
        <v>911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10">
        <v>2732</v>
      </c>
      <c r="X554" s="10">
        <v>2842</v>
      </c>
      <c r="Y554" s="10">
        <v>2877</v>
      </c>
      <c r="AB554" s="13">
        <f t="shared" si="72"/>
        <v>5</v>
      </c>
      <c r="AC554" s="5">
        <f t="shared" si="65"/>
        <v>5574</v>
      </c>
      <c r="AD554" s="5">
        <f t="shared" si="66"/>
        <v>20014</v>
      </c>
      <c r="AE554" s="5">
        <f t="shared" si="67"/>
        <v>25588</v>
      </c>
      <c r="AF554" s="12"/>
      <c r="AG554" s="12">
        <f t="shared" si="68"/>
        <v>6</v>
      </c>
      <c r="AH554" s="12">
        <f t="shared" si="69"/>
        <v>2022</v>
      </c>
      <c r="AI554" s="12"/>
      <c r="AJ554" s="5">
        <f t="shared" si="70"/>
        <v>2877</v>
      </c>
      <c r="AK554" s="12">
        <f t="shared" si="71"/>
        <v>24</v>
      </c>
    </row>
    <row r="555" spans="1:37" ht="15.75" x14ac:dyDescent="0.25">
      <c r="A555" s="33">
        <v>44742</v>
      </c>
      <c r="B555" s="10">
        <v>2798</v>
      </c>
      <c r="C555" s="10">
        <v>2868</v>
      </c>
      <c r="D555" s="10">
        <v>2972</v>
      </c>
      <c r="E555" s="10">
        <v>2869</v>
      </c>
      <c r="F555" s="10">
        <v>2817</v>
      </c>
      <c r="G555" s="10">
        <v>2684</v>
      </c>
      <c r="H555" s="10">
        <v>979</v>
      </c>
      <c r="I555" s="39">
        <v>0</v>
      </c>
      <c r="J555" s="39">
        <v>0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>
        <v>0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0</v>
      </c>
      <c r="W555" s="10">
        <v>2620</v>
      </c>
      <c r="X555" s="10">
        <v>2738</v>
      </c>
      <c r="Y555" s="10">
        <v>2738</v>
      </c>
      <c r="AB555" s="13">
        <f t="shared" si="72"/>
        <v>4</v>
      </c>
      <c r="AC555" s="5">
        <f t="shared" si="65"/>
        <v>5358</v>
      </c>
      <c r="AD555" s="5">
        <f t="shared" si="66"/>
        <v>20725</v>
      </c>
      <c r="AE555" s="5">
        <f t="shared" si="67"/>
        <v>26083</v>
      </c>
      <c r="AF555" s="12"/>
      <c r="AG555" s="12">
        <f t="shared" si="68"/>
        <v>6</v>
      </c>
      <c r="AH555" s="12">
        <f t="shared" si="69"/>
        <v>2022</v>
      </c>
      <c r="AI555" s="12"/>
      <c r="AJ555" s="5">
        <f t="shared" si="70"/>
        <v>2972</v>
      </c>
      <c r="AK555" s="12">
        <f t="shared" si="71"/>
        <v>3</v>
      </c>
    </row>
    <row r="556" spans="1:37" ht="15.75" x14ac:dyDescent="0.25">
      <c r="A556" s="33">
        <v>44743</v>
      </c>
      <c r="B556" s="10">
        <v>2578</v>
      </c>
      <c r="C556" s="10">
        <v>2594</v>
      </c>
      <c r="D556" s="10">
        <v>2622</v>
      </c>
      <c r="E556" s="10">
        <v>2657</v>
      </c>
      <c r="F556" s="10">
        <v>2585</v>
      </c>
      <c r="G556" s="10">
        <v>2522</v>
      </c>
      <c r="H556" s="10">
        <v>2384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10">
        <v>2497</v>
      </c>
      <c r="X556" s="10">
        <v>2586</v>
      </c>
      <c r="Y556" s="10">
        <v>2796</v>
      </c>
      <c r="AB556" s="13">
        <f t="shared" si="72"/>
        <v>1</v>
      </c>
      <c r="AC556" s="5">
        <f t="shared" si="65"/>
        <v>0</v>
      </c>
      <c r="AD556" s="5">
        <f t="shared" si="66"/>
        <v>25821</v>
      </c>
      <c r="AE556" s="5">
        <f t="shared" si="67"/>
        <v>25821</v>
      </c>
      <c r="AF556" s="12"/>
      <c r="AG556" s="12">
        <f t="shared" si="68"/>
        <v>7</v>
      </c>
      <c r="AH556" s="12">
        <f t="shared" si="69"/>
        <v>2022</v>
      </c>
      <c r="AI556" s="12"/>
      <c r="AJ556" s="5">
        <f t="shared" si="70"/>
        <v>2796</v>
      </c>
      <c r="AK556" s="12">
        <f t="shared" si="71"/>
        <v>24</v>
      </c>
    </row>
    <row r="557" spans="1:37" ht="15.75" x14ac:dyDescent="0.25">
      <c r="A557" s="33">
        <v>44744</v>
      </c>
      <c r="B557" s="10">
        <v>2844</v>
      </c>
      <c r="C557" s="10">
        <v>2801</v>
      </c>
      <c r="D557" s="10">
        <v>2836</v>
      </c>
      <c r="E557" s="10">
        <v>2878</v>
      </c>
      <c r="F557" s="10">
        <v>2847</v>
      </c>
      <c r="G557" s="10">
        <v>2683</v>
      </c>
      <c r="H557" s="10">
        <v>2500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10">
        <v>2490</v>
      </c>
      <c r="X557" s="10">
        <v>2656</v>
      </c>
      <c r="Y557" s="10">
        <v>2679</v>
      </c>
      <c r="AB557" s="13">
        <f t="shared" si="72"/>
        <v>1</v>
      </c>
      <c r="AC557" s="5">
        <f t="shared" si="65"/>
        <v>0</v>
      </c>
      <c r="AD557" s="5">
        <f t="shared" si="66"/>
        <v>27214</v>
      </c>
      <c r="AE557" s="5">
        <f t="shared" si="67"/>
        <v>27214</v>
      </c>
      <c r="AF557" s="12"/>
      <c r="AG557" s="12">
        <f t="shared" si="68"/>
        <v>7</v>
      </c>
      <c r="AH557" s="12">
        <f t="shared" si="69"/>
        <v>2022</v>
      </c>
      <c r="AI557" s="12"/>
      <c r="AJ557" s="5">
        <f t="shared" si="70"/>
        <v>2878</v>
      </c>
      <c r="AK557" s="12">
        <f t="shared" si="71"/>
        <v>4</v>
      </c>
    </row>
    <row r="558" spans="1:37" ht="15.75" x14ac:dyDescent="0.25">
      <c r="A558" s="33">
        <v>44745</v>
      </c>
      <c r="B558" s="10">
        <v>2747</v>
      </c>
      <c r="C558" s="10">
        <v>2666</v>
      </c>
      <c r="D558" s="10">
        <v>2697</v>
      </c>
      <c r="E558" s="10">
        <v>2724</v>
      </c>
      <c r="F558" s="10">
        <v>2629</v>
      </c>
      <c r="G558" s="10">
        <v>2472</v>
      </c>
      <c r="H558" s="10">
        <v>2261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10">
        <v>2425</v>
      </c>
      <c r="X558" s="10">
        <v>2596</v>
      </c>
      <c r="Y558" s="10">
        <v>2681</v>
      </c>
      <c r="AB558" s="13">
        <f t="shared" si="72"/>
        <v>2</v>
      </c>
      <c r="AC558" s="5">
        <f t="shared" si="65"/>
        <v>5021</v>
      </c>
      <c r="AD558" s="5">
        <f t="shared" si="66"/>
        <v>20877</v>
      </c>
      <c r="AE558" s="5">
        <f t="shared" si="67"/>
        <v>25898</v>
      </c>
      <c r="AF558" s="12"/>
      <c r="AG558" s="12">
        <f t="shared" si="68"/>
        <v>7</v>
      </c>
      <c r="AH558" s="12">
        <f t="shared" si="69"/>
        <v>2022</v>
      </c>
      <c r="AI558" s="12"/>
      <c r="AJ558" s="5">
        <f t="shared" si="70"/>
        <v>2747</v>
      </c>
      <c r="AK558" s="12">
        <f t="shared" si="71"/>
        <v>1</v>
      </c>
    </row>
    <row r="559" spans="1:37" ht="15.75" x14ac:dyDescent="0.25">
      <c r="A559" s="33">
        <v>44746</v>
      </c>
      <c r="B559" s="10">
        <v>2738</v>
      </c>
      <c r="C559" s="10">
        <v>2695</v>
      </c>
      <c r="D559" s="10">
        <v>2734</v>
      </c>
      <c r="E559" s="10">
        <v>2746</v>
      </c>
      <c r="F559" s="10">
        <v>2666</v>
      </c>
      <c r="G559" s="10">
        <v>2464</v>
      </c>
      <c r="H559" s="10">
        <v>2276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10">
        <v>2209</v>
      </c>
      <c r="X559" s="10">
        <v>2408</v>
      </c>
      <c r="Y559" s="10">
        <v>2588</v>
      </c>
      <c r="AB559" s="13">
        <v>8</v>
      </c>
      <c r="AC559" s="5">
        <f t="shared" si="65"/>
        <v>0</v>
      </c>
      <c r="AD559" s="5">
        <f t="shared" si="66"/>
        <v>25524</v>
      </c>
      <c r="AE559" s="5">
        <f t="shared" si="67"/>
        <v>25524</v>
      </c>
      <c r="AF559" s="12"/>
      <c r="AG559" s="12">
        <f t="shared" si="68"/>
        <v>7</v>
      </c>
      <c r="AH559" s="12">
        <f t="shared" si="69"/>
        <v>2022</v>
      </c>
      <c r="AI559" s="12"/>
      <c r="AJ559" s="5">
        <f t="shared" si="70"/>
        <v>2746</v>
      </c>
      <c r="AK559" s="12">
        <f t="shared" si="71"/>
        <v>4</v>
      </c>
    </row>
    <row r="560" spans="1:37" ht="15.75" x14ac:dyDescent="0.25">
      <c r="A560" s="33">
        <v>44747</v>
      </c>
      <c r="B560" s="10">
        <v>2609</v>
      </c>
      <c r="C560" s="10">
        <v>2568</v>
      </c>
      <c r="D560" s="10">
        <v>2581</v>
      </c>
      <c r="E560" s="10">
        <v>2618</v>
      </c>
      <c r="F560" s="10">
        <v>2519</v>
      </c>
      <c r="G560" s="10">
        <v>2468</v>
      </c>
      <c r="H560" s="10">
        <v>2354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10">
        <v>2287</v>
      </c>
      <c r="X560" s="10">
        <v>2371</v>
      </c>
      <c r="Y560" s="10">
        <v>2553</v>
      </c>
      <c r="AB560" s="13">
        <f t="shared" si="72"/>
        <v>4</v>
      </c>
      <c r="AC560" s="5">
        <f t="shared" si="65"/>
        <v>4658</v>
      </c>
      <c r="AD560" s="5">
        <f t="shared" si="66"/>
        <v>20270</v>
      </c>
      <c r="AE560" s="5">
        <f t="shared" si="67"/>
        <v>24928</v>
      </c>
      <c r="AF560" s="12"/>
      <c r="AG560" s="12">
        <f t="shared" si="68"/>
        <v>7</v>
      </c>
      <c r="AH560" s="12">
        <f t="shared" si="69"/>
        <v>2022</v>
      </c>
      <c r="AI560" s="12"/>
      <c r="AJ560" s="5">
        <f t="shared" si="70"/>
        <v>2618</v>
      </c>
      <c r="AK560" s="12">
        <f t="shared" si="71"/>
        <v>4</v>
      </c>
    </row>
    <row r="561" spans="1:37" ht="15.75" x14ac:dyDescent="0.25">
      <c r="A561" s="33">
        <v>44748</v>
      </c>
      <c r="B561" s="10">
        <v>2526</v>
      </c>
      <c r="C561" s="10">
        <v>2471</v>
      </c>
      <c r="D561" s="10">
        <v>2422</v>
      </c>
      <c r="E561" s="10">
        <v>2528</v>
      </c>
      <c r="F561" s="10">
        <v>2514</v>
      </c>
      <c r="G561" s="10">
        <v>2512</v>
      </c>
      <c r="H561" s="10">
        <v>2352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10">
        <v>2184</v>
      </c>
      <c r="X561" s="10">
        <v>2319</v>
      </c>
      <c r="Y561" s="10">
        <v>2373</v>
      </c>
      <c r="AB561" s="13">
        <f t="shared" si="72"/>
        <v>5</v>
      </c>
      <c r="AC561" s="5">
        <f t="shared" si="65"/>
        <v>4503</v>
      </c>
      <c r="AD561" s="5">
        <f t="shared" si="66"/>
        <v>19698</v>
      </c>
      <c r="AE561" s="5">
        <f t="shared" si="67"/>
        <v>24201</v>
      </c>
      <c r="AF561" s="12"/>
      <c r="AG561" s="12">
        <f t="shared" si="68"/>
        <v>7</v>
      </c>
      <c r="AH561" s="12">
        <f t="shared" si="69"/>
        <v>2022</v>
      </c>
      <c r="AI561" s="12"/>
      <c r="AJ561" s="5">
        <f t="shared" si="70"/>
        <v>2528</v>
      </c>
      <c r="AK561" s="12">
        <f t="shared" si="71"/>
        <v>4</v>
      </c>
    </row>
    <row r="562" spans="1:37" ht="15.75" x14ac:dyDescent="0.25">
      <c r="A562" s="33">
        <v>44749</v>
      </c>
      <c r="B562" s="10">
        <v>2417</v>
      </c>
      <c r="C562" s="10">
        <v>2358</v>
      </c>
      <c r="D562" s="10">
        <v>2333</v>
      </c>
      <c r="E562" s="10">
        <v>2418</v>
      </c>
      <c r="F562" s="10">
        <v>2419</v>
      </c>
      <c r="G562" s="10">
        <v>2371</v>
      </c>
      <c r="H562" s="10">
        <v>2246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10">
        <v>2142</v>
      </c>
      <c r="X562" s="10">
        <v>2360</v>
      </c>
      <c r="Y562" s="10">
        <v>2466</v>
      </c>
      <c r="AB562" s="13">
        <f t="shared" si="72"/>
        <v>1</v>
      </c>
      <c r="AC562" s="5">
        <f t="shared" si="65"/>
        <v>0</v>
      </c>
      <c r="AD562" s="5">
        <f t="shared" si="66"/>
        <v>23530</v>
      </c>
      <c r="AE562" s="5">
        <f t="shared" si="67"/>
        <v>23530</v>
      </c>
      <c r="AF562" s="12"/>
      <c r="AG562" s="12">
        <f t="shared" si="68"/>
        <v>7</v>
      </c>
      <c r="AH562" s="12">
        <f t="shared" si="69"/>
        <v>2022</v>
      </c>
      <c r="AI562" s="12"/>
      <c r="AJ562" s="5">
        <f t="shared" si="70"/>
        <v>2466</v>
      </c>
      <c r="AK562" s="12">
        <f t="shared" si="71"/>
        <v>24</v>
      </c>
    </row>
    <row r="563" spans="1:37" ht="15.75" x14ac:dyDescent="0.25">
      <c r="A563" s="33">
        <v>44750</v>
      </c>
      <c r="B563" s="10">
        <v>2451</v>
      </c>
      <c r="C563" s="10">
        <v>2527</v>
      </c>
      <c r="D563" s="10">
        <v>2553</v>
      </c>
      <c r="E563" s="10">
        <v>2601</v>
      </c>
      <c r="F563" s="10">
        <v>2503</v>
      </c>
      <c r="G563" s="10">
        <v>2460</v>
      </c>
      <c r="H563" s="10">
        <v>2273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10">
        <v>2241</v>
      </c>
      <c r="X563" s="10">
        <v>2416</v>
      </c>
      <c r="Y563" s="10">
        <v>2504</v>
      </c>
      <c r="AB563" s="13">
        <f t="shared" si="72"/>
        <v>7</v>
      </c>
      <c r="AC563" s="5">
        <f t="shared" si="65"/>
        <v>0</v>
      </c>
      <c r="AD563" s="5">
        <f t="shared" si="66"/>
        <v>24529</v>
      </c>
      <c r="AE563" s="5">
        <f t="shared" si="67"/>
        <v>24529</v>
      </c>
      <c r="AF563" s="12"/>
      <c r="AG563" s="12">
        <f t="shared" si="68"/>
        <v>7</v>
      </c>
      <c r="AH563" s="12">
        <f t="shared" si="69"/>
        <v>2022</v>
      </c>
      <c r="AI563" s="12"/>
      <c r="AJ563" s="5">
        <f t="shared" si="70"/>
        <v>2601</v>
      </c>
      <c r="AK563" s="12">
        <f t="shared" si="71"/>
        <v>4</v>
      </c>
    </row>
    <row r="564" spans="1:37" ht="15.75" x14ac:dyDescent="0.25">
      <c r="A564" s="33">
        <v>44751</v>
      </c>
      <c r="B564" s="10">
        <v>2524</v>
      </c>
      <c r="C564" s="10">
        <v>2478</v>
      </c>
      <c r="D564" s="10">
        <v>2527</v>
      </c>
      <c r="E564" s="10">
        <v>2538</v>
      </c>
      <c r="F564" s="10">
        <v>2482</v>
      </c>
      <c r="G564" s="10">
        <v>2361</v>
      </c>
      <c r="H564" s="10">
        <v>2182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10">
        <v>2172</v>
      </c>
      <c r="X564" s="10">
        <v>2296</v>
      </c>
      <c r="Y564" s="10">
        <v>2365</v>
      </c>
      <c r="AB564" s="13">
        <f t="shared" si="72"/>
        <v>3</v>
      </c>
      <c r="AC564" s="5">
        <f t="shared" si="65"/>
        <v>4468</v>
      </c>
      <c r="AD564" s="5">
        <f t="shared" si="66"/>
        <v>19457</v>
      </c>
      <c r="AE564" s="5">
        <f t="shared" si="67"/>
        <v>23925</v>
      </c>
      <c r="AF564" s="12"/>
      <c r="AG564" s="12">
        <f t="shared" si="68"/>
        <v>7</v>
      </c>
      <c r="AH564" s="12">
        <f t="shared" si="69"/>
        <v>2022</v>
      </c>
      <c r="AI564" s="12"/>
      <c r="AJ564" s="5">
        <f t="shared" si="70"/>
        <v>2538</v>
      </c>
      <c r="AK564" s="12">
        <f t="shared" si="71"/>
        <v>4</v>
      </c>
    </row>
    <row r="565" spans="1:37" ht="15.75" x14ac:dyDescent="0.25">
      <c r="A565" s="33">
        <v>44752</v>
      </c>
      <c r="B565" s="10">
        <v>2329</v>
      </c>
      <c r="C565" s="10">
        <v>2395</v>
      </c>
      <c r="D565" s="10">
        <v>2388</v>
      </c>
      <c r="E565" s="10">
        <v>2324</v>
      </c>
      <c r="F565" s="10">
        <v>2292</v>
      </c>
      <c r="G565" s="10">
        <v>2190</v>
      </c>
      <c r="H565" s="10">
        <v>2056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10">
        <v>2262</v>
      </c>
      <c r="X565" s="10">
        <v>2354</v>
      </c>
      <c r="Y565" s="10">
        <v>2421</v>
      </c>
      <c r="AB565" s="13">
        <f t="shared" si="72"/>
        <v>4</v>
      </c>
      <c r="AC565" s="5">
        <f t="shared" si="65"/>
        <v>4616</v>
      </c>
      <c r="AD565" s="5">
        <f t="shared" si="66"/>
        <v>18395</v>
      </c>
      <c r="AE565" s="5">
        <f t="shared" si="67"/>
        <v>23011</v>
      </c>
      <c r="AF565" s="12"/>
      <c r="AG565" s="12">
        <f t="shared" si="68"/>
        <v>7</v>
      </c>
      <c r="AH565" s="12">
        <f t="shared" si="69"/>
        <v>2022</v>
      </c>
      <c r="AI565" s="12"/>
      <c r="AJ565" s="5">
        <f t="shared" si="70"/>
        <v>2421</v>
      </c>
      <c r="AK565" s="12">
        <f t="shared" si="71"/>
        <v>24</v>
      </c>
    </row>
    <row r="566" spans="1:37" ht="15.75" x14ac:dyDescent="0.25">
      <c r="A566" s="33">
        <v>44753</v>
      </c>
      <c r="B566" s="10">
        <v>2427</v>
      </c>
      <c r="C566" s="10">
        <v>2379</v>
      </c>
      <c r="D566" s="10">
        <v>2425</v>
      </c>
      <c r="E566" s="10">
        <v>2513</v>
      </c>
      <c r="F566" s="10">
        <v>2492</v>
      </c>
      <c r="G566" s="10">
        <v>2415</v>
      </c>
      <c r="H566" s="10">
        <v>2304</v>
      </c>
      <c r="I566" s="39">
        <v>0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0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0</v>
      </c>
      <c r="W566" s="10">
        <v>2289</v>
      </c>
      <c r="X566" s="10">
        <v>2399</v>
      </c>
      <c r="Y566" s="10">
        <v>2530</v>
      </c>
      <c r="AB566" s="13">
        <f t="shared" si="72"/>
        <v>4</v>
      </c>
      <c r="AC566" s="5">
        <f t="shared" si="65"/>
        <v>4688</v>
      </c>
      <c r="AD566" s="5">
        <f t="shared" si="66"/>
        <v>19485</v>
      </c>
      <c r="AE566" s="5">
        <f t="shared" si="67"/>
        <v>24173</v>
      </c>
      <c r="AF566" s="12"/>
      <c r="AG566" s="12">
        <f t="shared" si="68"/>
        <v>7</v>
      </c>
      <c r="AH566" s="12">
        <f t="shared" si="69"/>
        <v>2022</v>
      </c>
      <c r="AI566" s="12"/>
      <c r="AJ566" s="5">
        <f t="shared" si="70"/>
        <v>2530</v>
      </c>
      <c r="AK566" s="12">
        <f t="shared" si="71"/>
        <v>24</v>
      </c>
    </row>
    <row r="567" spans="1:37" ht="15.75" x14ac:dyDescent="0.25">
      <c r="A567" s="33">
        <v>44754</v>
      </c>
      <c r="B567" s="10">
        <v>2552</v>
      </c>
      <c r="C567" s="10">
        <v>2633</v>
      </c>
      <c r="D567" s="10">
        <v>2606</v>
      </c>
      <c r="E567" s="10">
        <v>2717</v>
      </c>
      <c r="F567" s="10">
        <v>2622</v>
      </c>
      <c r="G567" s="10">
        <v>2579</v>
      </c>
      <c r="H567" s="10">
        <v>2404</v>
      </c>
      <c r="I567" s="39">
        <v>0</v>
      </c>
      <c r="J567" s="39">
        <v>0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0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0</v>
      </c>
      <c r="W567" s="10">
        <v>2288</v>
      </c>
      <c r="X567" s="10">
        <v>2439</v>
      </c>
      <c r="Y567" s="10">
        <v>2501</v>
      </c>
      <c r="AB567" s="13">
        <f t="shared" si="72"/>
        <v>3</v>
      </c>
      <c r="AC567" s="5">
        <f t="shared" si="65"/>
        <v>4727</v>
      </c>
      <c r="AD567" s="5">
        <f t="shared" si="66"/>
        <v>20614</v>
      </c>
      <c r="AE567" s="5">
        <f t="shared" si="67"/>
        <v>25341</v>
      </c>
      <c r="AF567" s="12"/>
      <c r="AG567" s="12">
        <f t="shared" si="68"/>
        <v>7</v>
      </c>
      <c r="AH567" s="12">
        <f t="shared" si="69"/>
        <v>2022</v>
      </c>
      <c r="AI567" s="12"/>
      <c r="AJ567" s="5">
        <f t="shared" si="70"/>
        <v>2717</v>
      </c>
      <c r="AK567" s="12">
        <f t="shared" si="71"/>
        <v>4</v>
      </c>
    </row>
    <row r="568" spans="1:37" ht="15.75" x14ac:dyDescent="0.25">
      <c r="A568" s="33">
        <v>44755</v>
      </c>
      <c r="B568" s="10">
        <v>2639</v>
      </c>
      <c r="C568" s="10">
        <v>2660</v>
      </c>
      <c r="D568" s="10">
        <v>2691</v>
      </c>
      <c r="E568" s="10">
        <v>2760</v>
      </c>
      <c r="F568" s="10">
        <v>2666</v>
      </c>
      <c r="G568" s="10">
        <v>2604</v>
      </c>
      <c r="H568" s="10">
        <v>2470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10">
        <v>2437</v>
      </c>
      <c r="X568" s="10">
        <v>2604</v>
      </c>
      <c r="Y568" s="10">
        <v>2676</v>
      </c>
      <c r="AB568" s="13">
        <f t="shared" si="72"/>
        <v>6</v>
      </c>
      <c r="AC568" s="5">
        <f t="shared" si="65"/>
        <v>5041</v>
      </c>
      <c r="AD568" s="5">
        <f t="shared" si="66"/>
        <v>21166</v>
      </c>
      <c r="AE568" s="5">
        <f t="shared" si="67"/>
        <v>26207</v>
      </c>
      <c r="AF568" s="12"/>
      <c r="AG568" s="12">
        <f t="shared" si="68"/>
        <v>7</v>
      </c>
      <c r="AH568" s="12">
        <f t="shared" si="69"/>
        <v>2022</v>
      </c>
      <c r="AI568" s="12"/>
      <c r="AJ568" s="5">
        <f t="shared" si="70"/>
        <v>2760</v>
      </c>
      <c r="AK568" s="12">
        <f t="shared" si="71"/>
        <v>4</v>
      </c>
    </row>
    <row r="569" spans="1:37" ht="15.75" x14ac:dyDescent="0.25">
      <c r="A569" s="33">
        <v>44756</v>
      </c>
      <c r="B569" s="10">
        <v>2783</v>
      </c>
      <c r="C569" s="10">
        <v>2712</v>
      </c>
      <c r="D569" s="10">
        <v>2783</v>
      </c>
      <c r="E569" s="10">
        <v>2860</v>
      </c>
      <c r="F569" s="10">
        <v>2751</v>
      </c>
      <c r="G569" s="10">
        <v>2676</v>
      </c>
      <c r="H569" s="10">
        <v>2459</v>
      </c>
      <c r="I569" s="39">
        <v>0</v>
      </c>
      <c r="J569" s="39">
        <v>0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>
        <v>0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10">
        <v>2276</v>
      </c>
      <c r="X569" s="10">
        <v>2337</v>
      </c>
      <c r="Y569" s="10">
        <v>2493</v>
      </c>
      <c r="AB569" s="13">
        <f t="shared" si="72"/>
        <v>3</v>
      </c>
      <c r="AC569" s="5">
        <f t="shared" si="65"/>
        <v>4613</v>
      </c>
      <c r="AD569" s="5">
        <f t="shared" si="66"/>
        <v>21517</v>
      </c>
      <c r="AE569" s="5">
        <f t="shared" si="67"/>
        <v>26130</v>
      </c>
      <c r="AF569" s="12"/>
      <c r="AG569" s="12">
        <f t="shared" si="68"/>
        <v>7</v>
      </c>
      <c r="AH569" s="12">
        <f t="shared" si="69"/>
        <v>2022</v>
      </c>
      <c r="AI569" s="12"/>
      <c r="AJ569" s="5">
        <f t="shared" si="70"/>
        <v>2860</v>
      </c>
      <c r="AK569" s="12">
        <f t="shared" si="71"/>
        <v>4</v>
      </c>
    </row>
    <row r="570" spans="1:37" ht="15.75" x14ac:dyDescent="0.25">
      <c r="A570" s="33">
        <v>44757</v>
      </c>
      <c r="B570" s="10">
        <v>2309</v>
      </c>
      <c r="C570" s="10">
        <v>2394</v>
      </c>
      <c r="D570" s="10">
        <v>2419</v>
      </c>
      <c r="E570" s="10">
        <v>2455</v>
      </c>
      <c r="F570" s="10">
        <v>2386</v>
      </c>
      <c r="G570" s="10">
        <v>2328</v>
      </c>
      <c r="H570" s="10">
        <v>2176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10">
        <v>2186</v>
      </c>
      <c r="X570" s="10">
        <v>2252</v>
      </c>
      <c r="Y570" s="10">
        <v>2412</v>
      </c>
      <c r="AB570" s="13">
        <f t="shared" si="72"/>
        <v>5</v>
      </c>
      <c r="AC570" s="5">
        <f t="shared" si="65"/>
        <v>4438</v>
      </c>
      <c r="AD570" s="5">
        <f t="shared" si="66"/>
        <v>18879</v>
      </c>
      <c r="AE570" s="5">
        <f t="shared" si="67"/>
        <v>23317</v>
      </c>
      <c r="AF570" s="12"/>
      <c r="AG570" s="12">
        <f t="shared" si="68"/>
        <v>7</v>
      </c>
      <c r="AH570" s="12">
        <f t="shared" si="69"/>
        <v>2022</v>
      </c>
      <c r="AI570" s="12"/>
      <c r="AJ570" s="5">
        <f t="shared" si="70"/>
        <v>2455</v>
      </c>
      <c r="AK570" s="12">
        <f t="shared" si="71"/>
        <v>4</v>
      </c>
    </row>
    <row r="571" spans="1:37" ht="15.75" x14ac:dyDescent="0.25">
      <c r="A571" s="33">
        <v>44758</v>
      </c>
      <c r="B571" s="10">
        <v>2485</v>
      </c>
      <c r="C571" s="10">
        <v>2398</v>
      </c>
      <c r="D571" s="10">
        <v>2426</v>
      </c>
      <c r="E571" s="10">
        <v>2422</v>
      </c>
      <c r="F571" s="10">
        <v>2407</v>
      </c>
      <c r="G571" s="10">
        <v>2245</v>
      </c>
      <c r="H571" s="10">
        <v>2044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10">
        <v>2199</v>
      </c>
      <c r="X571" s="10">
        <v>2355</v>
      </c>
      <c r="Y571" s="10">
        <v>2464</v>
      </c>
      <c r="AB571" s="13">
        <f t="shared" si="72"/>
        <v>6</v>
      </c>
      <c r="AC571" s="5">
        <f t="shared" si="65"/>
        <v>4554</v>
      </c>
      <c r="AD571" s="5">
        <f t="shared" si="66"/>
        <v>18891</v>
      </c>
      <c r="AE571" s="5">
        <f t="shared" si="67"/>
        <v>23445</v>
      </c>
      <c r="AF571" s="12"/>
      <c r="AG571" s="12">
        <f t="shared" si="68"/>
        <v>7</v>
      </c>
      <c r="AH571" s="12">
        <f t="shared" si="69"/>
        <v>2022</v>
      </c>
      <c r="AI571" s="12"/>
      <c r="AJ571" s="5">
        <f t="shared" si="70"/>
        <v>2485</v>
      </c>
      <c r="AK571" s="12">
        <f t="shared" si="71"/>
        <v>1</v>
      </c>
    </row>
    <row r="572" spans="1:37" ht="15.75" x14ac:dyDescent="0.25">
      <c r="A572" s="33">
        <v>44759</v>
      </c>
      <c r="B572" s="10">
        <v>2481</v>
      </c>
      <c r="C572" s="10">
        <v>2469</v>
      </c>
      <c r="D572" s="10">
        <v>2530</v>
      </c>
      <c r="E572" s="10">
        <v>2546</v>
      </c>
      <c r="F572" s="10">
        <v>2427</v>
      </c>
      <c r="G572" s="10">
        <v>2274</v>
      </c>
      <c r="H572" s="10">
        <v>2112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10">
        <v>2366</v>
      </c>
      <c r="X572" s="10">
        <v>2466</v>
      </c>
      <c r="Y572" s="10">
        <v>2558</v>
      </c>
      <c r="AB572" s="13">
        <f t="shared" si="72"/>
        <v>2</v>
      </c>
      <c r="AC572" s="5">
        <f t="shared" si="65"/>
        <v>4832</v>
      </c>
      <c r="AD572" s="5">
        <f t="shared" si="66"/>
        <v>19397</v>
      </c>
      <c r="AE572" s="5">
        <f t="shared" si="67"/>
        <v>24229</v>
      </c>
      <c r="AF572" s="12"/>
      <c r="AG572" s="12">
        <f t="shared" si="68"/>
        <v>7</v>
      </c>
      <c r="AH572" s="12">
        <f t="shared" si="69"/>
        <v>2022</v>
      </c>
      <c r="AI572" s="12"/>
      <c r="AJ572" s="5">
        <f t="shared" si="70"/>
        <v>2558</v>
      </c>
      <c r="AK572" s="12">
        <f t="shared" si="71"/>
        <v>24</v>
      </c>
    </row>
    <row r="573" spans="1:37" ht="15.75" x14ac:dyDescent="0.25">
      <c r="A573" s="33">
        <v>44760</v>
      </c>
      <c r="B573" s="10">
        <v>2546</v>
      </c>
      <c r="C573" s="10">
        <v>2603</v>
      </c>
      <c r="D573" s="10">
        <v>2618</v>
      </c>
      <c r="E573" s="10">
        <v>2615</v>
      </c>
      <c r="F573" s="10">
        <v>2554</v>
      </c>
      <c r="G573" s="10">
        <v>2493</v>
      </c>
      <c r="H573" s="10">
        <v>2372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10">
        <v>2275</v>
      </c>
      <c r="X573" s="10">
        <v>2384</v>
      </c>
      <c r="Y573" s="10">
        <v>2523</v>
      </c>
      <c r="AB573" s="13">
        <f t="shared" si="72"/>
        <v>4</v>
      </c>
      <c r="AC573" s="5">
        <f t="shared" si="65"/>
        <v>4659</v>
      </c>
      <c r="AD573" s="5">
        <f t="shared" si="66"/>
        <v>20324</v>
      </c>
      <c r="AE573" s="5">
        <f t="shared" si="67"/>
        <v>24983</v>
      </c>
      <c r="AF573" s="12"/>
      <c r="AG573" s="12">
        <f t="shared" si="68"/>
        <v>7</v>
      </c>
      <c r="AH573" s="12">
        <f t="shared" si="69"/>
        <v>2022</v>
      </c>
      <c r="AI573" s="12"/>
      <c r="AJ573" s="5">
        <f t="shared" si="70"/>
        <v>2618</v>
      </c>
      <c r="AK573" s="12">
        <f t="shared" si="71"/>
        <v>3</v>
      </c>
    </row>
    <row r="574" spans="1:37" ht="15.75" x14ac:dyDescent="0.25">
      <c r="A574" s="33">
        <v>44761</v>
      </c>
      <c r="B574" s="10">
        <v>2610</v>
      </c>
      <c r="C574" s="10">
        <v>2687</v>
      </c>
      <c r="D574" s="10">
        <v>2753</v>
      </c>
      <c r="E574" s="10">
        <v>2782</v>
      </c>
      <c r="F574" s="10">
        <v>2806</v>
      </c>
      <c r="G574" s="10">
        <v>2755</v>
      </c>
      <c r="H574" s="10">
        <v>2554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10">
        <v>2547</v>
      </c>
      <c r="X574" s="10">
        <v>2628</v>
      </c>
      <c r="Y574" s="10">
        <v>2636</v>
      </c>
      <c r="AB574" s="13">
        <f t="shared" si="72"/>
        <v>5</v>
      </c>
      <c r="AC574" s="5">
        <f t="shared" si="65"/>
        <v>5175</v>
      </c>
      <c r="AD574" s="5">
        <f t="shared" si="66"/>
        <v>21583</v>
      </c>
      <c r="AE574" s="5">
        <f t="shared" si="67"/>
        <v>26758</v>
      </c>
      <c r="AF574" s="12"/>
      <c r="AG574" s="12">
        <f t="shared" si="68"/>
        <v>7</v>
      </c>
      <c r="AH574" s="12">
        <f t="shared" si="69"/>
        <v>2022</v>
      </c>
      <c r="AI574" s="12"/>
      <c r="AJ574" s="5">
        <f t="shared" si="70"/>
        <v>2806</v>
      </c>
      <c r="AK574" s="12">
        <f t="shared" si="71"/>
        <v>5</v>
      </c>
    </row>
    <row r="575" spans="1:37" ht="15.75" x14ac:dyDescent="0.25">
      <c r="A575" s="33">
        <v>44762</v>
      </c>
      <c r="B575" s="10">
        <v>2768</v>
      </c>
      <c r="C575" s="10">
        <v>2798</v>
      </c>
      <c r="D575" s="10">
        <v>2807</v>
      </c>
      <c r="E575" s="10">
        <v>2849</v>
      </c>
      <c r="F575" s="10">
        <v>2785</v>
      </c>
      <c r="G575" s="10">
        <v>2648</v>
      </c>
      <c r="H575" s="10">
        <v>2538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10">
        <v>2712</v>
      </c>
      <c r="X575" s="10">
        <v>2726</v>
      </c>
      <c r="Y575" s="10">
        <v>2782</v>
      </c>
      <c r="AB575" s="13">
        <f t="shared" si="72"/>
        <v>2</v>
      </c>
      <c r="AC575" s="5">
        <f t="shared" si="65"/>
        <v>5438</v>
      </c>
      <c r="AD575" s="5">
        <f t="shared" si="66"/>
        <v>21975</v>
      </c>
      <c r="AE575" s="5">
        <f t="shared" si="67"/>
        <v>27413</v>
      </c>
      <c r="AF575" s="12"/>
      <c r="AG575" s="12">
        <f t="shared" si="68"/>
        <v>7</v>
      </c>
      <c r="AH575" s="12">
        <f t="shared" si="69"/>
        <v>2022</v>
      </c>
      <c r="AI575" s="12"/>
      <c r="AJ575" s="5">
        <f t="shared" si="70"/>
        <v>2849</v>
      </c>
      <c r="AK575" s="12">
        <f t="shared" si="71"/>
        <v>4</v>
      </c>
    </row>
    <row r="576" spans="1:37" ht="15.75" x14ac:dyDescent="0.25">
      <c r="A576" s="33">
        <v>44763</v>
      </c>
      <c r="B576" s="10">
        <v>2736</v>
      </c>
      <c r="C576" s="10">
        <v>2865</v>
      </c>
      <c r="D576" s="10">
        <v>2822</v>
      </c>
      <c r="E576" s="10">
        <v>2837</v>
      </c>
      <c r="F576" s="10">
        <v>2752</v>
      </c>
      <c r="G576" s="10">
        <v>2662</v>
      </c>
      <c r="H576" s="10">
        <v>2565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10">
        <v>2422</v>
      </c>
      <c r="X576" s="10">
        <v>2532</v>
      </c>
      <c r="Y576" s="10">
        <v>2655</v>
      </c>
      <c r="AB576" s="13">
        <f t="shared" si="72"/>
        <v>5</v>
      </c>
      <c r="AC576" s="5">
        <f t="shared" si="65"/>
        <v>4954</v>
      </c>
      <c r="AD576" s="5">
        <f t="shared" si="66"/>
        <v>21894</v>
      </c>
      <c r="AE576" s="5">
        <f t="shared" si="67"/>
        <v>26848</v>
      </c>
      <c r="AF576" s="12"/>
      <c r="AG576" s="12">
        <f t="shared" si="68"/>
        <v>7</v>
      </c>
      <c r="AH576" s="12">
        <f t="shared" si="69"/>
        <v>2022</v>
      </c>
      <c r="AI576" s="12"/>
      <c r="AJ576" s="5">
        <f t="shared" si="70"/>
        <v>2865</v>
      </c>
      <c r="AK576" s="12">
        <f t="shared" si="71"/>
        <v>2</v>
      </c>
    </row>
    <row r="577" spans="1:37" ht="15.75" x14ac:dyDescent="0.25">
      <c r="A577" s="33">
        <v>44764</v>
      </c>
      <c r="B577" s="10">
        <v>2745</v>
      </c>
      <c r="C577" s="10">
        <v>2744</v>
      </c>
      <c r="D577" s="10">
        <v>2799</v>
      </c>
      <c r="E577" s="10">
        <v>2867</v>
      </c>
      <c r="F577" s="10">
        <v>2753</v>
      </c>
      <c r="G577" s="10">
        <v>2651</v>
      </c>
      <c r="H577" s="10">
        <v>2531</v>
      </c>
      <c r="I577" s="39">
        <v>0</v>
      </c>
      <c r="J577" s="39">
        <v>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0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10">
        <v>2443</v>
      </c>
      <c r="X577" s="10">
        <v>2614</v>
      </c>
      <c r="Y577" s="10">
        <v>2650</v>
      </c>
      <c r="AB577" s="13">
        <f t="shared" si="72"/>
        <v>7</v>
      </c>
      <c r="AC577" s="5">
        <f t="shared" si="65"/>
        <v>0</v>
      </c>
      <c r="AD577" s="5">
        <f t="shared" si="66"/>
        <v>26797</v>
      </c>
      <c r="AE577" s="5">
        <f t="shared" si="67"/>
        <v>26797</v>
      </c>
      <c r="AF577" s="12"/>
      <c r="AG577" s="12">
        <f t="shared" si="68"/>
        <v>7</v>
      </c>
      <c r="AH577" s="12">
        <f t="shared" si="69"/>
        <v>2022</v>
      </c>
      <c r="AI577" s="12"/>
      <c r="AJ577" s="5">
        <f t="shared" si="70"/>
        <v>2867</v>
      </c>
      <c r="AK577" s="12">
        <f t="shared" si="71"/>
        <v>4</v>
      </c>
    </row>
    <row r="578" spans="1:37" ht="15.75" x14ac:dyDescent="0.25">
      <c r="A578" s="33">
        <v>44765</v>
      </c>
      <c r="B578" s="10">
        <v>2806</v>
      </c>
      <c r="C578" s="10">
        <v>2812</v>
      </c>
      <c r="D578" s="10">
        <v>2832</v>
      </c>
      <c r="E578" s="10">
        <v>2779</v>
      </c>
      <c r="F578" s="10">
        <v>2646</v>
      </c>
      <c r="G578" s="10">
        <v>2502</v>
      </c>
      <c r="H578" s="10">
        <v>2341</v>
      </c>
      <c r="I578" s="39">
        <v>0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10">
        <v>2630</v>
      </c>
      <c r="X578" s="10">
        <v>2708</v>
      </c>
      <c r="Y578" s="10">
        <v>2749</v>
      </c>
      <c r="AB578" s="13">
        <f t="shared" si="72"/>
        <v>5</v>
      </c>
      <c r="AC578" s="5">
        <f t="shared" si="65"/>
        <v>5338</v>
      </c>
      <c r="AD578" s="5">
        <f t="shared" si="66"/>
        <v>21467</v>
      </c>
      <c r="AE578" s="5">
        <f t="shared" si="67"/>
        <v>26805</v>
      </c>
      <c r="AF578" s="12"/>
      <c r="AG578" s="12">
        <f t="shared" si="68"/>
        <v>7</v>
      </c>
      <c r="AH578" s="12">
        <f t="shared" si="69"/>
        <v>2022</v>
      </c>
      <c r="AI578" s="12"/>
      <c r="AJ578" s="5">
        <f t="shared" si="70"/>
        <v>2832</v>
      </c>
      <c r="AK578" s="12">
        <f t="shared" si="71"/>
        <v>3</v>
      </c>
    </row>
    <row r="579" spans="1:37" ht="15.75" x14ac:dyDescent="0.25">
      <c r="A579" s="33">
        <v>44766</v>
      </c>
      <c r="B579" s="10">
        <v>2931</v>
      </c>
      <c r="C579" s="10">
        <v>2904</v>
      </c>
      <c r="D579" s="10">
        <v>2900</v>
      </c>
      <c r="E579" s="10">
        <v>2892</v>
      </c>
      <c r="F579" s="10">
        <v>2738</v>
      </c>
      <c r="G579" s="10">
        <v>2527</v>
      </c>
      <c r="H579" s="10">
        <v>2336</v>
      </c>
      <c r="I579" s="39">
        <v>0</v>
      </c>
      <c r="J579" s="39">
        <v>0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0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10">
        <v>2590</v>
      </c>
      <c r="X579" s="10">
        <v>2675</v>
      </c>
      <c r="Y579" s="10">
        <v>2790</v>
      </c>
      <c r="AB579" s="13">
        <f t="shared" si="72"/>
        <v>4</v>
      </c>
      <c r="AC579" s="5">
        <f t="shared" si="65"/>
        <v>5265</v>
      </c>
      <c r="AD579" s="5">
        <f t="shared" si="66"/>
        <v>22018</v>
      </c>
      <c r="AE579" s="5">
        <f t="shared" si="67"/>
        <v>27283</v>
      </c>
      <c r="AF579" s="12"/>
      <c r="AG579" s="12">
        <f t="shared" si="68"/>
        <v>7</v>
      </c>
      <c r="AH579" s="12">
        <f t="shared" si="69"/>
        <v>2022</v>
      </c>
      <c r="AI579" s="12"/>
      <c r="AJ579" s="5">
        <f t="shared" si="70"/>
        <v>2931</v>
      </c>
      <c r="AK579" s="12">
        <f t="shared" si="71"/>
        <v>1</v>
      </c>
    </row>
    <row r="580" spans="1:37" ht="15.75" x14ac:dyDescent="0.25">
      <c r="A580" s="33">
        <v>44767</v>
      </c>
      <c r="B580" s="10">
        <v>2923</v>
      </c>
      <c r="C580" s="10">
        <v>2995</v>
      </c>
      <c r="D580" s="10">
        <v>3018</v>
      </c>
      <c r="E580" s="10">
        <v>3078</v>
      </c>
      <c r="F580" s="10">
        <v>2987</v>
      </c>
      <c r="G580" s="10">
        <v>2901</v>
      </c>
      <c r="H580" s="10">
        <v>2702</v>
      </c>
      <c r="I580" s="39">
        <v>0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>
        <v>0</v>
      </c>
      <c r="P580" s="39">
        <v>0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  <c r="W580" s="10">
        <v>2239</v>
      </c>
      <c r="X580" s="10">
        <v>2345</v>
      </c>
      <c r="Y580" s="10">
        <v>2438</v>
      </c>
      <c r="AB580" s="13">
        <f t="shared" si="72"/>
        <v>3</v>
      </c>
      <c r="AC580" s="5">
        <f t="shared" si="65"/>
        <v>4584</v>
      </c>
      <c r="AD580" s="5">
        <f t="shared" si="66"/>
        <v>23042</v>
      </c>
      <c r="AE580" s="5">
        <f t="shared" si="67"/>
        <v>27626</v>
      </c>
      <c r="AF580" s="12"/>
      <c r="AG580" s="12">
        <f t="shared" si="68"/>
        <v>7</v>
      </c>
      <c r="AH580" s="12">
        <f t="shared" si="69"/>
        <v>2022</v>
      </c>
      <c r="AI580" s="12"/>
      <c r="AJ580" s="5">
        <f t="shared" si="70"/>
        <v>3078</v>
      </c>
      <c r="AK580" s="12">
        <f t="shared" si="71"/>
        <v>4</v>
      </c>
    </row>
    <row r="581" spans="1:37" ht="15.75" x14ac:dyDescent="0.25">
      <c r="A581" s="33">
        <v>44768</v>
      </c>
      <c r="B581" s="10">
        <v>2376</v>
      </c>
      <c r="C581" s="10">
        <v>2423</v>
      </c>
      <c r="D581" s="10">
        <v>2383</v>
      </c>
      <c r="E581" s="10">
        <v>2406</v>
      </c>
      <c r="F581" s="10">
        <v>2362</v>
      </c>
      <c r="G581" s="10">
        <v>2266</v>
      </c>
      <c r="H581" s="10">
        <v>2106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0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10">
        <v>2010</v>
      </c>
      <c r="X581" s="10">
        <v>2113</v>
      </c>
      <c r="Y581" s="10">
        <v>2206</v>
      </c>
      <c r="AB581" s="13">
        <f t="shared" si="72"/>
        <v>2</v>
      </c>
      <c r="AC581" s="5">
        <f t="shared" si="65"/>
        <v>4123</v>
      </c>
      <c r="AD581" s="5">
        <f t="shared" si="66"/>
        <v>18528</v>
      </c>
      <c r="AE581" s="5">
        <f t="shared" si="67"/>
        <v>22651</v>
      </c>
      <c r="AF581" s="12"/>
      <c r="AG581" s="12">
        <f t="shared" si="68"/>
        <v>7</v>
      </c>
      <c r="AH581" s="12">
        <f t="shared" si="69"/>
        <v>2022</v>
      </c>
      <c r="AI581" s="12"/>
      <c r="AJ581" s="5">
        <f t="shared" si="70"/>
        <v>2423</v>
      </c>
      <c r="AK581" s="12">
        <f t="shared" si="71"/>
        <v>2</v>
      </c>
    </row>
    <row r="582" spans="1:37" ht="15.75" x14ac:dyDescent="0.25">
      <c r="A582" s="33">
        <v>44769</v>
      </c>
      <c r="B582" s="10">
        <v>2157</v>
      </c>
      <c r="C582" s="10">
        <v>2290</v>
      </c>
      <c r="D582" s="10">
        <v>2277</v>
      </c>
      <c r="E582" s="10">
        <v>2309</v>
      </c>
      <c r="F582" s="10">
        <v>2231</v>
      </c>
      <c r="G582" s="10">
        <v>2129</v>
      </c>
      <c r="H582" s="10">
        <v>2081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10">
        <v>2066</v>
      </c>
      <c r="X582" s="10">
        <v>2118</v>
      </c>
      <c r="Y582" s="10">
        <v>2216</v>
      </c>
      <c r="AB582" s="13">
        <f t="shared" si="72"/>
        <v>7</v>
      </c>
      <c r="AC582" s="5">
        <f t="shared" si="65"/>
        <v>0</v>
      </c>
      <c r="AD582" s="5">
        <f t="shared" si="66"/>
        <v>21874</v>
      </c>
      <c r="AE582" s="5">
        <f t="shared" si="67"/>
        <v>21874</v>
      </c>
      <c r="AF582" s="12"/>
      <c r="AG582" s="12">
        <f t="shared" si="68"/>
        <v>7</v>
      </c>
      <c r="AH582" s="12">
        <f t="shared" si="69"/>
        <v>2022</v>
      </c>
      <c r="AI582" s="12"/>
      <c r="AJ582" s="5">
        <f t="shared" si="70"/>
        <v>2309</v>
      </c>
      <c r="AK582" s="12">
        <f t="shared" si="71"/>
        <v>4</v>
      </c>
    </row>
    <row r="583" spans="1:37" ht="15.75" x14ac:dyDescent="0.25">
      <c r="A583" s="33">
        <v>44770</v>
      </c>
      <c r="B583" s="10">
        <v>2239</v>
      </c>
      <c r="C583" s="10">
        <v>2319</v>
      </c>
      <c r="D583" s="10">
        <v>2339</v>
      </c>
      <c r="E583" s="10">
        <v>2306</v>
      </c>
      <c r="F583" s="10">
        <v>2248</v>
      </c>
      <c r="G583" s="10">
        <v>2214</v>
      </c>
      <c r="H583" s="10">
        <v>2111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10">
        <v>2139</v>
      </c>
      <c r="X583" s="10">
        <v>2220</v>
      </c>
      <c r="Y583" s="10">
        <v>2303</v>
      </c>
      <c r="AB583" s="13">
        <f t="shared" si="72"/>
        <v>5</v>
      </c>
      <c r="AC583" s="5">
        <f t="shared" si="65"/>
        <v>4359</v>
      </c>
      <c r="AD583" s="5">
        <f t="shared" si="66"/>
        <v>18079</v>
      </c>
      <c r="AE583" s="5">
        <f t="shared" si="67"/>
        <v>22438</v>
      </c>
      <c r="AF583" s="12"/>
      <c r="AG583" s="12">
        <f t="shared" si="68"/>
        <v>7</v>
      </c>
      <c r="AH583" s="12">
        <f t="shared" si="69"/>
        <v>2022</v>
      </c>
      <c r="AI583" s="12"/>
      <c r="AJ583" s="5">
        <f t="shared" si="70"/>
        <v>2339</v>
      </c>
      <c r="AK583" s="12">
        <f t="shared" si="71"/>
        <v>3</v>
      </c>
    </row>
    <row r="584" spans="1:37" ht="15.75" x14ac:dyDescent="0.25">
      <c r="A584" s="33">
        <v>44771</v>
      </c>
      <c r="B584" s="10">
        <v>2402</v>
      </c>
      <c r="C584" s="10">
        <v>2497</v>
      </c>
      <c r="D584" s="10">
        <v>2497</v>
      </c>
      <c r="E584" s="10">
        <v>2572</v>
      </c>
      <c r="F584" s="10">
        <v>2467</v>
      </c>
      <c r="G584" s="10">
        <v>2430</v>
      </c>
      <c r="H584" s="10">
        <v>2234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10">
        <v>2070</v>
      </c>
      <c r="X584" s="10">
        <v>2204</v>
      </c>
      <c r="Y584" s="10">
        <v>2239</v>
      </c>
      <c r="AB584" s="13">
        <f t="shared" si="72"/>
        <v>7</v>
      </c>
      <c r="AC584" s="5">
        <f t="shared" si="65"/>
        <v>0</v>
      </c>
      <c r="AD584" s="5">
        <f t="shared" si="66"/>
        <v>23612</v>
      </c>
      <c r="AE584" s="5">
        <f t="shared" si="67"/>
        <v>23612</v>
      </c>
      <c r="AF584" s="12"/>
      <c r="AG584" s="12">
        <f t="shared" si="68"/>
        <v>7</v>
      </c>
      <c r="AH584" s="12">
        <f t="shared" si="69"/>
        <v>2022</v>
      </c>
      <c r="AI584" s="12"/>
      <c r="AJ584" s="5">
        <f t="shared" si="70"/>
        <v>2572</v>
      </c>
      <c r="AK584" s="12">
        <f t="shared" si="71"/>
        <v>4</v>
      </c>
    </row>
    <row r="585" spans="1:37" ht="15.75" x14ac:dyDescent="0.25">
      <c r="A585" s="33">
        <v>44772</v>
      </c>
      <c r="B585" s="10">
        <v>2332</v>
      </c>
      <c r="C585" s="10">
        <v>2329</v>
      </c>
      <c r="D585" s="10">
        <v>2299</v>
      </c>
      <c r="E585" s="10">
        <v>2289</v>
      </c>
      <c r="F585" s="10">
        <v>2266</v>
      </c>
      <c r="G585" s="10">
        <v>2134</v>
      </c>
      <c r="H585" s="10">
        <v>1925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10">
        <v>1949</v>
      </c>
      <c r="X585" s="10">
        <v>2077</v>
      </c>
      <c r="Y585" s="10">
        <v>2164</v>
      </c>
      <c r="AB585" s="13">
        <f t="shared" si="72"/>
        <v>7</v>
      </c>
      <c r="AC585" s="5">
        <f t="shared" si="65"/>
        <v>0</v>
      </c>
      <c r="AD585" s="5">
        <f t="shared" si="66"/>
        <v>21764</v>
      </c>
      <c r="AE585" s="5">
        <f t="shared" si="67"/>
        <v>21764</v>
      </c>
      <c r="AF585" s="12"/>
      <c r="AG585" s="12">
        <f t="shared" si="68"/>
        <v>7</v>
      </c>
      <c r="AH585" s="12">
        <f t="shared" si="69"/>
        <v>2022</v>
      </c>
      <c r="AI585" s="12"/>
      <c r="AJ585" s="5">
        <f t="shared" si="70"/>
        <v>2332</v>
      </c>
      <c r="AK585" s="12">
        <f t="shared" si="71"/>
        <v>1</v>
      </c>
    </row>
    <row r="586" spans="1:37" ht="15.75" x14ac:dyDescent="0.25">
      <c r="A586" s="33">
        <v>44773</v>
      </c>
      <c r="B586" s="10">
        <v>2185</v>
      </c>
      <c r="C586" s="10">
        <v>2191</v>
      </c>
      <c r="D586" s="10">
        <v>2186</v>
      </c>
      <c r="E586" s="10">
        <v>2180</v>
      </c>
      <c r="F586" s="10">
        <v>2110</v>
      </c>
      <c r="G586" s="10">
        <v>1997</v>
      </c>
      <c r="H586" s="10">
        <v>1801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10">
        <v>2071</v>
      </c>
      <c r="X586" s="10">
        <v>2210</v>
      </c>
      <c r="Y586" s="10">
        <v>2230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21161</v>
      </c>
      <c r="AE586" s="5">
        <f t="shared" si="67"/>
        <v>21161</v>
      </c>
      <c r="AF586" s="12"/>
      <c r="AG586" s="12">
        <f t="shared" si="68"/>
        <v>7</v>
      </c>
      <c r="AH586" s="12">
        <f t="shared" si="69"/>
        <v>2022</v>
      </c>
      <c r="AI586" s="12"/>
      <c r="AJ586" s="5">
        <f t="shared" si="70"/>
        <v>2230</v>
      </c>
      <c r="AK586" s="12">
        <f t="shared" ref="AK586" si="75">INDEX($B$8:$Y$8,MATCH(AJ586,B586:Y586,0))</f>
        <v>24</v>
      </c>
    </row>
    <row r="587" spans="1:37" ht="15.75" x14ac:dyDescent="0.25">
      <c r="A587" s="33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ht="15.75" x14ac:dyDescent="0.25">
      <c r="A588" s="33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ht="15.75" x14ac:dyDescent="0.25">
      <c r="A589" s="33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ht="15.75" x14ac:dyDescent="0.25">
      <c r="A590" s="33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ht="15.75" x14ac:dyDescent="0.25">
      <c r="A591" s="33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ht="15.75" x14ac:dyDescent="0.25">
      <c r="A592" s="33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ht="15.75" x14ac:dyDescent="0.25">
      <c r="A593" s="33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ht="15.75" x14ac:dyDescent="0.25">
      <c r="A594" s="33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ht="15.75" x14ac:dyDescent="0.25">
      <c r="A595" s="33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ht="15.75" x14ac:dyDescent="0.25">
      <c r="A596" s="33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ht="15.75" x14ac:dyDescent="0.25">
      <c r="A597" s="33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ht="15.75" x14ac:dyDescent="0.25">
      <c r="A598" s="33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ht="15.75" x14ac:dyDescent="0.25">
      <c r="A599" s="33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ht="15.75" x14ac:dyDescent="0.25">
      <c r="A600" s="33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ht="15.75" x14ac:dyDescent="0.25">
      <c r="A601" s="33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ht="15.75" x14ac:dyDescent="0.25">
      <c r="A602" s="33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ht="15.75" x14ac:dyDescent="0.25">
      <c r="A603" s="33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ht="15.75" x14ac:dyDescent="0.25">
      <c r="A604" s="33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ht="15.75" x14ac:dyDescent="0.25">
      <c r="A605" s="33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ht="15.75" x14ac:dyDescent="0.25">
      <c r="A606" s="33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ht="15.75" x14ac:dyDescent="0.25">
      <c r="A607" s="33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ht="15.75" x14ac:dyDescent="0.25">
      <c r="A608" s="33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ht="15.75" x14ac:dyDescent="0.25">
      <c r="A609" s="33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ht="15.75" x14ac:dyDescent="0.25">
      <c r="A610" s="33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ht="15.75" x14ac:dyDescent="0.25">
      <c r="A611" s="33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ht="15.75" x14ac:dyDescent="0.25">
      <c r="A612" s="33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ht="15.75" x14ac:dyDescent="0.25">
      <c r="A613" s="33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ht="15.75" x14ac:dyDescent="0.25">
      <c r="A614" s="33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ht="15.75" x14ac:dyDescent="0.25">
      <c r="A615" s="33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ht="15.75" x14ac:dyDescent="0.25">
      <c r="A616" s="33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ht="15.75" x14ac:dyDescent="0.25">
      <c r="A617" s="33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ht="15.75" x14ac:dyDescent="0.25">
      <c r="A618" s="33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ht="15.75" x14ac:dyDescent="0.25">
      <c r="A619" s="33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37" ht="15.75" x14ac:dyDescent="0.25">
      <c r="A620" s="33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37" ht="15.75" x14ac:dyDescent="0.25">
      <c r="A621" s="33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37" ht="15.75" x14ac:dyDescent="0.25">
      <c r="A622" s="33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37" ht="15.75" x14ac:dyDescent="0.25">
      <c r="A623" s="33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37" ht="15.75" x14ac:dyDescent="0.25">
      <c r="A624" s="33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5.75" x14ac:dyDescent="0.25">
      <c r="A625" s="33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5.75" x14ac:dyDescent="0.25">
      <c r="A626" s="33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5.75" x14ac:dyDescent="0.25">
      <c r="A627" s="33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5.75" x14ac:dyDescent="0.25">
      <c r="A628" s="33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5.75" x14ac:dyDescent="0.25">
      <c r="A629" s="33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5.75" x14ac:dyDescent="0.25">
      <c r="A630" s="33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5.75" x14ac:dyDescent="0.25">
      <c r="A631" s="33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5.75" x14ac:dyDescent="0.25">
      <c r="A632" s="33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5.75" x14ac:dyDescent="0.25">
      <c r="A633" s="33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5.75" x14ac:dyDescent="0.25">
      <c r="A634" s="33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5.75" x14ac:dyDescent="0.25">
      <c r="A635" s="33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5.75" x14ac:dyDescent="0.25">
      <c r="A636" s="33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5.75" x14ac:dyDescent="0.25">
      <c r="A637" s="33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5.75" x14ac:dyDescent="0.25">
      <c r="A638" s="33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5.75" x14ac:dyDescent="0.25">
      <c r="A639" s="33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5.75" x14ac:dyDescent="0.25">
      <c r="A640" s="33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5.75" x14ac:dyDescent="0.25">
      <c r="A641" s="33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5.75" x14ac:dyDescent="0.25">
      <c r="A642" s="33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5.75" x14ac:dyDescent="0.25">
      <c r="A643" s="33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5.75" x14ac:dyDescent="0.25">
      <c r="A644" s="33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5.75" x14ac:dyDescent="0.25">
      <c r="A645" s="33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5.75" x14ac:dyDescent="0.25">
      <c r="A646" s="33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5.75" x14ac:dyDescent="0.25">
      <c r="A647" s="33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5.75" x14ac:dyDescent="0.25">
      <c r="A648" s="33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648"/>
  <sheetViews>
    <sheetView zoomScale="90" zoomScaleNormal="90" workbookViewId="0">
      <selection activeCell="A10" sqref="A10:Y586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31" width="9.85546875" style="2" bestFit="1" customWidth="1"/>
    <col min="32" max="16384" width="9.28515625" style="2"/>
  </cols>
  <sheetData>
    <row r="1" spans="1:37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4">
        <v>44197</v>
      </c>
      <c r="B10" s="15">
        <v>89164</v>
      </c>
      <c r="C10" s="15">
        <v>85425</v>
      </c>
      <c r="D10" s="15">
        <v>83638</v>
      </c>
      <c r="E10" s="15">
        <v>83513</v>
      </c>
      <c r="F10" s="15">
        <v>85498</v>
      </c>
      <c r="G10" s="15">
        <v>91687</v>
      </c>
      <c r="H10" s="15">
        <v>112571</v>
      </c>
      <c r="I10" s="15">
        <v>127693</v>
      </c>
      <c r="J10" s="15">
        <v>129367</v>
      </c>
      <c r="K10" s="15">
        <v>132673</v>
      </c>
      <c r="L10" s="15">
        <v>130993</v>
      </c>
      <c r="M10" s="15">
        <v>128538</v>
      </c>
      <c r="N10" s="15">
        <v>123502</v>
      </c>
      <c r="O10" s="15">
        <v>120091</v>
      </c>
      <c r="P10" s="15">
        <v>117875</v>
      </c>
      <c r="Q10" s="15">
        <v>125474</v>
      </c>
      <c r="R10" s="15">
        <v>142043</v>
      </c>
      <c r="S10" s="15">
        <v>153723</v>
      </c>
      <c r="T10" s="15">
        <v>152385</v>
      </c>
      <c r="U10" s="15">
        <v>152188</v>
      </c>
      <c r="V10" s="15">
        <v>139406</v>
      </c>
      <c r="W10" s="15">
        <v>121047</v>
      </c>
      <c r="X10" s="15">
        <v>104447</v>
      </c>
      <c r="Y10" s="15">
        <v>94440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2827381</v>
      </c>
      <c r="AE10" s="5">
        <f t="shared" ref="AE10:AE73" si="2">SUM(B10:Y10)</f>
        <v>2827381</v>
      </c>
      <c r="AF10" s="12"/>
      <c r="AG10" s="12">
        <f t="shared" ref="AG10:AG73" si="3">MONTH(A10)</f>
        <v>1</v>
      </c>
      <c r="AH10" s="12">
        <f t="shared" ref="AH10:AH73" si="4">YEAR(A10)</f>
        <v>2021</v>
      </c>
      <c r="AI10" s="12"/>
      <c r="AJ10" s="5">
        <f t="shared" ref="AJ10:AJ73" si="5">MAX(B10:Y10)</f>
        <v>153723</v>
      </c>
      <c r="AK10" s="12">
        <f t="shared" ref="AK10:AK73" si="6">INDEX($B$8:$Y$8,MATCH(AJ10,B10:Y10,0))</f>
        <v>18</v>
      </c>
    </row>
    <row r="11" spans="1:37" ht="12.75" x14ac:dyDescent="0.2">
      <c r="A11" s="4">
        <v>44198</v>
      </c>
      <c r="B11" s="15">
        <v>88636</v>
      </c>
      <c r="C11" s="15">
        <v>84961</v>
      </c>
      <c r="D11" s="15">
        <v>83661</v>
      </c>
      <c r="E11" s="15">
        <v>83678</v>
      </c>
      <c r="F11" s="15">
        <v>85553</v>
      </c>
      <c r="G11" s="15">
        <v>91106</v>
      </c>
      <c r="H11" s="15">
        <v>111969</v>
      </c>
      <c r="I11" s="15">
        <v>127247</v>
      </c>
      <c r="J11" s="15">
        <v>129240</v>
      </c>
      <c r="K11" s="15">
        <v>132866</v>
      </c>
      <c r="L11" s="15">
        <v>131422</v>
      </c>
      <c r="M11" s="15">
        <v>129282</v>
      </c>
      <c r="N11" s="15">
        <v>127589</v>
      </c>
      <c r="O11" s="15">
        <v>124427</v>
      </c>
      <c r="P11" s="15">
        <v>122030</v>
      </c>
      <c r="Q11" s="15">
        <v>126623</v>
      </c>
      <c r="R11" s="15">
        <v>142234</v>
      </c>
      <c r="S11" s="15">
        <v>153919</v>
      </c>
      <c r="T11" s="15">
        <v>152400</v>
      </c>
      <c r="U11" s="15">
        <v>152110</v>
      </c>
      <c r="V11" s="15">
        <v>139241</v>
      </c>
      <c r="W11" s="15">
        <v>120684</v>
      </c>
      <c r="X11" s="15">
        <v>103901</v>
      </c>
      <c r="Y11" s="15">
        <v>94258</v>
      </c>
      <c r="AB11" s="13">
        <f>WEEKDAY(A11,2)</f>
        <v>6</v>
      </c>
      <c r="AC11" s="5">
        <f t="shared" si="0"/>
        <v>2115215</v>
      </c>
      <c r="AD11" s="5">
        <f t="shared" si="1"/>
        <v>723822</v>
      </c>
      <c r="AE11" s="5">
        <f t="shared" si="2"/>
        <v>2839037</v>
      </c>
      <c r="AF11" s="12"/>
      <c r="AG11" s="12">
        <f t="shared" si="3"/>
        <v>1</v>
      </c>
      <c r="AH11" s="12">
        <f t="shared" si="4"/>
        <v>2021</v>
      </c>
      <c r="AI11" s="12"/>
      <c r="AJ11" s="5">
        <f t="shared" si="5"/>
        <v>153919</v>
      </c>
      <c r="AK11" s="12">
        <f t="shared" si="6"/>
        <v>18</v>
      </c>
    </row>
    <row r="12" spans="1:37" ht="12.75" x14ac:dyDescent="0.2">
      <c r="A12" s="4">
        <v>44199</v>
      </c>
      <c r="B12" s="15">
        <v>88514</v>
      </c>
      <c r="C12" s="15">
        <v>85179</v>
      </c>
      <c r="D12" s="15">
        <v>84225</v>
      </c>
      <c r="E12" s="15">
        <v>84603</v>
      </c>
      <c r="F12" s="15">
        <v>87446</v>
      </c>
      <c r="G12" s="15">
        <v>91424</v>
      </c>
      <c r="H12" s="15">
        <v>112417</v>
      </c>
      <c r="I12" s="15">
        <v>127687</v>
      </c>
      <c r="J12" s="15">
        <v>129679</v>
      </c>
      <c r="K12" s="15">
        <v>133039</v>
      </c>
      <c r="L12" s="15">
        <v>131143</v>
      </c>
      <c r="M12" s="15">
        <v>128808</v>
      </c>
      <c r="N12" s="15">
        <v>123949</v>
      </c>
      <c r="O12" s="15">
        <v>120661</v>
      </c>
      <c r="P12" s="15">
        <v>132686</v>
      </c>
      <c r="Q12" s="15">
        <v>134794</v>
      </c>
      <c r="R12" s="15">
        <v>145472</v>
      </c>
      <c r="S12" s="15">
        <v>154210</v>
      </c>
      <c r="T12" s="15">
        <v>153015</v>
      </c>
      <c r="U12" s="15">
        <v>152516</v>
      </c>
      <c r="V12" s="15">
        <v>139560</v>
      </c>
      <c r="W12" s="15">
        <v>120904</v>
      </c>
      <c r="X12" s="15">
        <v>104858</v>
      </c>
      <c r="Y12" s="15">
        <v>94508</v>
      </c>
      <c r="AB12" s="13">
        <f t="shared" ref="AB12:AB24" si="7">WEEKDAY(A12,2)</f>
        <v>7</v>
      </c>
      <c r="AC12" s="5">
        <f t="shared" si="0"/>
        <v>0</v>
      </c>
      <c r="AD12" s="5">
        <f t="shared" si="1"/>
        <v>2861297</v>
      </c>
      <c r="AE12" s="5">
        <f t="shared" si="2"/>
        <v>2861297</v>
      </c>
      <c r="AF12" s="12"/>
      <c r="AG12" s="12">
        <f t="shared" si="3"/>
        <v>1</v>
      </c>
      <c r="AH12" s="12">
        <f t="shared" si="4"/>
        <v>2021</v>
      </c>
      <c r="AI12" s="12"/>
      <c r="AJ12" s="5">
        <f t="shared" si="5"/>
        <v>154210</v>
      </c>
      <c r="AK12" s="12">
        <f t="shared" si="6"/>
        <v>18</v>
      </c>
    </row>
    <row r="13" spans="1:37" ht="12.75" x14ac:dyDescent="0.2">
      <c r="A13" s="4">
        <v>44200</v>
      </c>
      <c r="B13" s="15">
        <v>89502</v>
      </c>
      <c r="C13" s="15">
        <v>86727</v>
      </c>
      <c r="D13" s="15">
        <v>85375</v>
      </c>
      <c r="E13" s="15">
        <v>85919</v>
      </c>
      <c r="F13" s="15">
        <v>89857</v>
      </c>
      <c r="G13" s="15">
        <v>98844</v>
      </c>
      <c r="H13" s="15">
        <v>119958</v>
      </c>
      <c r="I13" s="15">
        <v>135421</v>
      </c>
      <c r="J13" s="15">
        <v>132402</v>
      </c>
      <c r="K13" s="15">
        <v>131255</v>
      </c>
      <c r="L13" s="15">
        <v>130049</v>
      </c>
      <c r="M13" s="15">
        <v>127796</v>
      </c>
      <c r="N13" s="15">
        <v>123880</v>
      </c>
      <c r="O13" s="15">
        <v>121277</v>
      </c>
      <c r="P13" s="15">
        <v>119877</v>
      </c>
      <c r="Q13" s="15">
        <v>124577</v>
      </c>
      <c r="R13" s="15">
        <v>141437</v>
      </c>
      <c r="S13" s="15">
        <v>152087</v>
      </c>
      <c r="T13" s="15">
        <v>152860</v>
      </c>
      <c r="U13" s="15">
        <v>154877</v>
      </c>
      <c r="V13" s="15">
        <v>141171</v>
      </c>
      <c r="W13" s="15">
        <v>122832</v>
      </c>
      <c r="X13" s="15">
        <v>105309</v>
      </c>
      <c r="Y13" s="15">
        <v>95139</v>
      </c>
      <c r="AB13" s="13">
        <f t="shared" si="7"/>
        <v>1</v>
      </c>
      <c r="AC13" s="5">
        <f t="shared" si="0"/>
        <v>0</v>
      </c>
      <c r="AD13" s="5">
        <f t="shared" si="1"/>
        <v>2868428</v>
      </c>
      <c r="AE13" s="5">
        <f t="shared" si="2"/>
        <v>2868428</v>
      </c>
      <c r="AF13" s="12"/>
      <c r="AG13" s="12">
        <f t="shared" si="3"/>
        <v>1</v>
      </c>
      <c r="AH13" s="12">
        <f t="shared" si="4"/>
        <v>2021</v>
      </c>
      <c r="AI13" s="12"/>
      <c r="AJ13" s="5">
        <f t="shared" si="5"/>
        <v>154877</v>
      </c>
      <c r="AK13" s="12">
        <f t="shared" si="6"/>
        <v>20</v>
      </c>
    </row>
    <row r="14" spans="1:37" ht="12.75" x14ac:dyDescent="0.2">
      <c r="A14" s="4">
        <v>44201</v>
      </c>
      <c r="B14" s="15">
        <v>90219</v>
      </c>
      <c r="C14" s="15">
        <v>86518</v>
      </c>
      <c r="D14" s="15">
        <v>85311</v>
      </c>
      <c r="E14" s="15">
        <v>85914</v>
      </c>
      <c r="F14" s="15">
        <v>89635</v>
      </c>
      <c r="G14" s="15">
        <v>98296</v>
      </c>
      <c r="H14" s="15">
        <v>120238</v>
      </c>
      <c r="I14" s="15">
        <v>135694</v>
      </c>
      <c r="J14" s="15">
        <v>132725</v>
      </c>
      <c r="K14" s="15">
        <v>131465</v>
      </c>
      <c r="L14" s="15">
        <v>130306</v>
      </c>
      <c r="M14" s="15">
        <v>128086</v>
      </c>
      <c r="N14" s="15">
        <v>124841</v>
      </c>
      <c r="O14" s="15">
        <v>122672</v>
      </c>
      <c r="P14" s="15">
        <v>121206</v>
      </c>
      <c r="Q14" s="15">
        <v>126245</v>
      </c>
      <c r="R14" s="15">
        <v>141861</v>
      </c>
      <c r="S14" s="15">
        <v>152571</v>
      </c>
      <c r="T14" s="15">
        <v>153311</v>
      </c>
      <c r="U14" s="15">
        <v>155278</v>
      </c>
      <c r="V14" s="15">
        <v>141444</v>
      </c>
      <c r="W14" s="15">
        <v>123045</v>
      </c>
      <c r="X14" s="15">
        <v>103445</v>
      </c>
      <c r="Y14" s="15">
        <v>92966</v>
      </c>
      <c r="AB14" s="13">
        <f t="shared" si="7"/>
        <v>2</v>
      </c>
      <c r="AC14" s="5">
        <f t="shared" si="0"/>
        <v>2124195</v>
      </c>
      <c r="AD14" s="5">
        <f t="shared" si="1"/>
        <v>749097</v>
      </c>
      <c r="AE14" s="5">
        <f t="shared" si="2"/>
        <v>2873292</v>
      </c>
      <c r="AF14" s="12"/>
      <c r="AG14" s="12">
        <f t="shared" si="3"/>
        <v>1</v>
      </c>
      <c r="AH14" s="12">
        <f t="shared" si="4"/>
        <v>2021</v>
      </c>
      <c r="AI14" s="12"/>
      <c r="AJ14" s="5">
        <f t="shared" si="5"/>
        <v>155278</v>
      </c>
      <c r="AK14" s="12">
        <f t="shared" si="6"/>
        <v>20</v>
      </c>
    </row>
    <row r="15" spans="1:37" ht="12.75" x14ac:dyDescent="0.2">
      <c r="A15" s="4">
        <v>44202</v>
      </c>
      <c r="B15" s="15">
        <v>87855</v>
      </c>
      <c r="C15" s="15">
        <v>84659</v>
      </c>
      <c r="D15" s="15">
        <v>83749</v>
      </c>
      <c r="E15" s="15">
        <v>84527</v>
      </c>
      <c r="F15" s="15">
        <v>89591</v>
      </c>
      <c r="G15" s="15">
        <v>99080</v>
      </c>
      <c r="H15" s="15">
        <v>120678</v>
      </c>
      <c r="I15" s="15">
        <v>136190</v>
      </c>
      <c r="J15" s="15">
        <v>133149</v>
      </c>
      <c r="K15" s="15">
        <v>131930</v>
      </c>
      <c r="L15" s="15">
        <v>130643</v>
      </c>
      <c r="M15" s="15">
        <v>128379</v>
      </c>
      <c r="N15" s="15">
        <v>124609</v>
      </c>
      <c r="O15" s="15">
        <v>121517</v>
      </c>
      <c r="P15" s="15">
        <v>126688</v>
      </c>
      <c r="Q15" s="15">
        <v>135680</v>
      </c>
      <c r="R15" s="15">
        <v>142020</v>
      </c>
      <c r="S15" s="15">
        <v>152719</v>
      </c>
      <c r="T15" s="15">
        <v>153542</v>
      </c>
      <c r="U15" s="15">
        <v>155596</v>
      </c>
      <c r="V15" s="15">
        <v>141748</v>
      </c>
      <c r="W15" s="15">
        <v>123314</v>
      </c>
      <c r="X15" s="15">
        <v>103408</v>
      </c>
      <c r="Y15" s="15">
        <v>93203</v>
      </c>
      <c r="AB15" s="13">
        <f t="shared" si="7"/>
        <v>3</v>
      </c>
      <c r="AC15" s="5">
        <f t="shared" si="0"/>
        <v>2141132</v>
      </c>
      <c r="AD15" s="5">
        <f t="shared" si="1"/>
        <v>743342</v>
      </c>
      <c r="AE15" s="5">
        <f t="shared" si="2"/>
        <v>2884474</v>
      </c>
      <c r="AF15" s="12"/>
      <c r="AG15" s="12">
        <f t="shared" si="3"/>
        <v>1</v>
      </c>
      <c r="AH15" s="12">
        <f t="shared" si="4"/>
        <v>2021</v>
      </c>
      <c r="AI15" s="12"/>
      <c r="AJ15" s="5">
        <f t="shared" si="5"/>
        <v>155596</v>
      </c>
      <c r="AK15" s="12">
        <f t="shared" si="6"/>
        <v>20</v>
      </c>
    </row>
    <row r="16" spans="1:37" ht="12.75" x14ac:dyDescent="0.2">
      <c r="A16" s="4">
        <v>44203</v>
      </c>
      <c r="B16" s="15">
        <v>88162</v>
      </c>
      <c r="C16" s="15">
        <v>85091</v>
      </c>
      <c r="D16" s="15">
        <v>83738</v>
      </c>
      <c r="E16" s="15">
        <v>84344</v>
      </c>
      <c r="F16" s="15">
        <v>88138</v>
      </c>
      <c r="G16" s="15">
        <v>96649</v>
      </c>
      <c r="H16" s="15">
        <v>120660</v>
      </c>
      <c r="I16" s="15">
        <v>136706</v>
      </c>
      <c r="J16" s="15">
        <v>133065</v>
      </c>
      <c r="K16" s="15">
        <v>131698</v>
      </c>
      <c r="L16" s="15">
        <v>130278</v>
      </c>
      <c r="M16" s="15">
        <v>127937</v>
      </c>
      <c r="N16" s="15">
        <v>122830</v>
      </c>
      <c r="O16" s="15">
        <v>119838</v>
      </c>
      <c r="P16" s="15">
        <v>116938</v>
      </c>
      <c r="Q16" s="15">
        <v>124790</v>
      </c>
      <c r="R16" s="15">
        <v>141959</v>
      </c>
      <c r="S16" s="15">
        <v>152996</v>
      </c>
      <c r="T16" s="15">
        <v>153894</v>
      </c>
      <c r="U16" s="15">
        <v>156009</v>
      </c>
      <c r="V16" s="15">
        <v>142195</v>
      </c>
      <c r="W16" s="15">
        <v>123724</v>
      </c>
      <c r="X16" s="15">
        <v>105462</v>
      </c>
      <c r="Y16" s="15">
        <v>95785</v>
      </c>
      <c r="AB16" s="13">
        <f t="shared" si="7"/>
        <v>4</v>
      </c>
      <c r="AC16" s="5">
        <f t="shared" si="0"/>
        <v>2120319</v>
      </c>
      <c r="AD16" s="5">
        <f t="shared" si="1"/>
        <v>742567</v>
      </c>
      <c r="AE16" s="5">
        <f t="shared" si="2"/>
        <v>2862886</v>
      </c>
      <c r="AF16" s="12"/>
      <c r="AG16" s="12">
        <f t="shared" si="3"/>
        <v>1</v>
      </c>
      <c r="AH16" s="12">
        <f t="shared" si="4"/>
        <v>2021</v>
      </c>
      <c r="AI16" s="12"/>
      <c r="AJ16" s="5">
        <f t="shared" si="5"/>
        <v>156009</v>
      </c>
      <c r="AK16" s="12">
        <f t="shared" si="6"/>
        <v>20</v>
      </c>
    </row>
    <row r="17" spans="1:37" ht="12.75" x14ac:dyDescent="0.2">
      <c r="A17" s="4">
        <v>44204</v>
      </c>
      <c r="B17" s="15">
        <v>90954</v>
      </c>
      <c r="C17" s="15">
        <v>88026</v>
      </c>
      <c r="D17" s="15">
        <v>86955</v>
      </c>
      <c r="E17" s="15">
        <v>87856</v>
      </c>
      <c r="F17" s="15">
        <v>92002</v>
      </c>
      <c r="G17" s="15">
        <v>100564</v>
      </c>
      <c r="H17" s="15">
        <v>121203</v>
      </c>
      <c r="I17" s="15">
        <v>136667</v>
      </c>
      <c r="J17" s="15">
        <v>133542</v>
      </c>
      <c r="K17" s="15">
        <v>132610</v>
      </c>
      <c r="L17" s="15">
        <v>130670</v>
      </c>
      <c r="M17" s="15">
        <v>128315</v>
      </c>
      <c r="N17" s="15">
        <v>123056</v>
      </c>
      <c r="O17" s="15">
        <v>120266</v>
      </c>
      <c r="P17" s="15">
        <v>118066</v>
      </c>
      <c r="Q17" s="15">
        <v>125320</v>
      </c>
      <c r="R17" s="15">
        <v>142502</v>
      </c>
      <c r="S17" s="15">
        <v>153374</v>
      </c>
      <c r="T17" s="15">
        <v>154379</v>
      </c>
      <c r="U17" s="15">
        <v>156650</v>
      </c>
      <c r="V17" s="15">
        <v>142731</v>
      </c>
      <c r="W17" s="15">
        <v>125453</v>
      </c>
      <c r="X17" s="15">
        <v>111449</v>
      </c>
      <c r="Y17" s="15">
        <v>100994</v>
      </c>
      <c r="AB17" s="13">
        <f t="shared" si="7"/>
        <v>5</v>
      </c>
      <c r="AC17" s="5">
        <f t="shared" si="0"/>
        <v>2135050</v>
      </c>
      <c r="AD17" s="5">
        <f t="shared" si="1"/>
        <v>768554</v>
      </c>
      <c r="AE17" s="5">
        <f t="shared" si="2"/>
        <v>2903604</v>
      </c>
      <c r="AF17" s="12"/>
      <c r="AG17" s="12">
        <f t="shared" si="3"/>
        <v>1</v>
      </c>
      <c r="AH17" s="12">
        <f t="shared" si="4"/>
        <v>2021</v>
      </c>
      <c r="AI17" s="12"/>
      <c r="AJ17" s="5">
        <f t="shared" si="5"/>
        <v>156650</v>
      </c>
      <c r="AK17" s="12">
        <f t="shared" si="6"/>
        <v>20</v>
      </c>
    </row>
    <row r="18" spans="1:37" ht="12.75" x14ac:dyDescent="0.2">
      <c r="A18" s="4">
        <v>44205</v>
      </c>
      <c r="B18" s="15">
        <v>95856</v>
      </c>
      <c r="C18" s="15">
        <v>91422</v>
      </c>
      <c r="D18" s="15">
        <v>91642</v>
      </c>
      <c r="E18" s="15">
        <v>90524</v>
      </c>
      <c r="F18" s="15">
        <v>93194</v>
      </c>
      <c r="G18" s="15">
        <v>98648</v>
      </c>
      <c r="H18" s="15">
        <v>115142</v>
      </c>
      <c r="I18" s="15">
        <v>130473</v>
      </c>
      <c r="J18" s="15">
        <v>132267</v>
      </c>
      <c r="K18" s="15">
        <v>135571</v>
      </c>
      <c r="L18" s="15">
        <v>133840</v>
      </c>
      <c r="M18" s="15">
        <v>131567</v>
      </c>
      <c r="N18" s="15">
        <v>126814</v>
      </c>
      <c r="O18" s="15">
        <v>125402</v>
      </c>
      <c r="P18" s="15">
        <v>122079</v>
      </c>
      <c r="Q18" s="15">
        <v>129716</v>
      </c>
      <c r="R18" s="15">
        <v>145110</v>
      </c>
      <c r="S18" s="15">
        <v>157006</v>
      </c>
      <c r="T18" s="15">
        <v>155507</v>
      </c>
      <c r="U18" s="15">
        <v>155382</v>
      </c>
      <c r="V18" s="15">
        <v>142082</v>
      </c>
      <c r="W18" s="15">
        <v>123419</v>
      </c>
      <c r="X18" s="15">
        <v>107462</v>
      </c>
      <c r="Y18" s="15">
        <v>97683</v>
      </c>
      <c r="AB18" s="13">
        <f t="shared" si="7"/>
        <v>6</v>
      </c>
      <c r="AC18" s="5">
        <f t="shared" si="0"/>
        <v>2153697</v>
      </c>
      <c r="AD18" s="5">
        <f t="shared" si="1"/>
        <v>774111</v>
      </c>
      <c r="AE18" s="5">
        <f t="shared" si="2"/>
        <v>2927808</v>
      </c>
      <c r="AF18" s="12"/>
      <c r="AG18" s="12">
        <f t="shared" si="3"/>
        <v>1</v>
      </c>
      <c r="AH18" s="12">
        <f t="shared" si="4"/>
        <v>2021</v>
      </c>
      <c r="AI18" s="12"/>
      <c r="AJ18" s="5">
        <f t="shared" si="5"/>
        <v>157006</v>
      </c>
      <c r="AK18" s="12">
        <f t="shared" si="6"/>
        <v>18</v>
      </c>
    </row>
    <row r="19" spans="1:37" ht="12.75" x14ac:dyDescent="0.2">
      <c r="A19" s="4">
        <v>44206</v>
      </c>
      <c r="B19" s="15">
        <v>93299</v>
      </c>
      <c r="C19" s="15">
        <v>89769</v>
      </c>
      <c r="D19" s="15">
        <v>86870</v>
      </c>
      <c r="E19" s="15">
        <v>86442</v>
      </c>
      <c r="F19" s="15">
        <v>89252</v>
      </c>
      <c r="G19" s="15">
        <v>93313</v>
      </c>
      <c r="H19" s="15">
        <v>114896</v>
      </c>
      <c r="I19" s="15">
        <v>130385</v>
      </c>
      <c r="J19" s="15">
        <v>132147</v>
      </c>
      <c r="K19" s="15">
        <v>135487</v>
      </c>
      <c r="L19" s="15">
        <v>133403</v>
      </c>
      <c r="M19" s="15">
        <v>130951</v>
      </c>
      <c r="N19" s="15">
        <v>125823</v>
      </c>
      <c r="O19" s="15">
        <v>122284</v>
      </c>
      <c r="P19" s="15">
        <v>119744</v>
      </c>
      <c r="Q19" s="15">
        <v>127992</v>
      </c>
      <c r="R19" s="15">
        <v>145113</v>
      </c>
      <c r="S19" s="15">
        <v>157135</v>
      </c>
      <c r="T19" s="15">
        <v>155794</v>
      </c>
      <c r="U19" s="15">
        <v>155751</v>
      </c>
      <c r="V19" s="15">
        <v>142599</v>
      </c>
      <c r="W19" s="15">
        <v>126795</v>
      </c>
      <c r="X19" s="15">
        <v>110556</v>
      </c>
      <c r="Y19" s="15">
        <v>100239</v>
      </c>
      <c r="AB19" s="13">
        <f t="shared" si="7"/>
        <v>7</v>
      </c>
      <c r="AC19" s="5">
        <f t="shared" si="0"/>
        <v>0</v>
      </c>
      <c r="AD19" s="5">
        <f t="shared" si="1"/>
        <v>2906039</v>
      </c>
      <c r="AE19" s="5">
        <f t="shared" si="2"/>
        <v>2906039</v>
      </c>
      <c r="AF19" s="12"/>
      <c r="AG19" s="12">
        <f t="shared" si="3"/>
        <v>1</v>
      </c>
      <c r="AH19" s="12">
        <f t="shared" si="4"/>
        <v>2021</v>
      </c>
      <c r="AI19" s="12"/>
      <c r="AJ19" s="5">
        <f t="shared" si="5"/>
        <v>157135</v>
      </c>
      <c r="AK19" s="12">
        <f t="shared" si="6"/>
        <v>18</v>
      </c>
    </row>
    <row r="20" spans="1:37" ht="12.75" x14ac:dyDescent="0.2">
      <c r="A20" s="4">
        <v>44207</v>
      </c>
      <c r="B20" s="15">
        <v>91962</v>
      </c>
      <c r="C20" s="15">
        <v>89004</v>
      </c>
      <c r="D20" s="15">
        <v>88472</v>
      </c>
      <c r="E20" s="15">
        <v>89524</v>
      </c>
      <c r="F20" s="15">
        <v>94511</v>
      </c>
      <c r="G20" s="15">
        <v>104692</v>
      </c>
      <c r="H20" s="15">
        <v>122018</v>
      </c>
      <c r="I20" s="15">
        <v>134445</v>
      </c>
      <c r="J20" s="15">
        <v>131284</v>
      </c>
      <c r="K20" s="15">
        <v>129847</v>
      </c>
      <c r="L20" s="15">
        <v>128374</v>
      </c>
      <c r="M20" s="15">
        <v>125999</v>
      </c>
      <c r="N20" s="15">
        <v>120997</v>
      </c>
      <c r="O20" s="15">
        <v>118270</v>
      </c>
      <c r="P20" s="15">
        <v>117780</v>
      </c>
      <c r="Q20" s="15">
        <v>123063</v>
      </c>
      <c r="R20" s="15">
        <v>139645</v>
      </c>
      <c r="S20" s="15">
        <v>150124</v>
      </c>
      <c r="T20" s="15">
        <v>150775</v>
      </c>
      <c r="U20" s="15">
        <v>152758</v>
      </c>
      <c r="V20" s="15">
        <v>139187</v>
      </c>
      <c r="W20" s="15">
        <v>121131</v>
      </c>
      <c r="X20" s="15">
        <v>102769</v>
      </c>
      <c r="Y20" s="15">
        <v>93297</v>
      </c>
      <c r="AB20" s="13">
        <f t="shared" si="7"/>
        <v>1</v>
      </c>
      <c r="AC20" s="5">
        <f t="shared" si="0"/>
        <v>0</v>
      </c>
      <c r="AD20" s="5">
        <f t="shared" si="1"/>
        <v>2859928</v>
      </c>
      <c r="AE20" s="5">
        <f t="shared" si="2"/>
        <v>2859928</v>
      </c>
      <c r="AF20" s="12"/>
      <c r="AG20" s="12">
        <f t="shared" si="3"/>
        <v>1</v>
      </c>
      <c r="AH20" s="12">
        <f t="shared" si="4"/>
        <v>2021</v>
      </c>
      <c r="AI20" s="12"/>
      <c r="AJ20" s="5">
        <f t="shared" si="5"/>
        <v>152758</v>
      </c>
      <c r="AK20" s="12">
        <f t="shared" si="6"/>
        <v>20</v>
      </c>
    </row>
    <row r="21" spans="1:37" ht="12.75" x14ac:dyDescent="0.2">
      <c r="A21" s="4">
        <v>44208</v>
      </c>
      <c r="B21" s="15">
        <v>89185</v>
      </c>
      <c r="C21" s="15">
        <v>86572</v>
      </c>
      <c r="D21" s="15">
        <v>86103</v>
      </c>
      <c r="E21" s="15">
        <v>87263</v>
      </c>
      <c r="F21" s="15">
        <v>91205</v>
      </c>
      <c r="G21" s="15">
        <v>100262</v>
      </c>
      <c r="H21" s="15">
        <v>118921</v>
      </c>
      <c r="I21" s="15">
        <v>134178</v>
      </c>
      <c r="J21" s="15">
        <v>131073</v>
      </c>
      <c r="K21" s="15">
        <v>129883</v>
      </c>
      <c r="L21" s="15">
        <v>128506</v>
      </c>
      <c r="M21" s="15">
        <v>126070</v>
      </c>
      <c r="N21" s="15">
        <v>120967</v>
      </c>
      <c r="O21" s="15">
        <v>118068</v>
      </c>
      <c r="P21" s="15">
        <v>115291</v>
      </c>
      <c r="Q21" s="15">
        <v>122791</v>
      </c>
      <c r="R21" s="15">
        <v>139461</v>
      </c>
      <c r="S21" s="15">
        <v>150138</v>
      </c>
      <c r="T21" s="15">
        <v>150913</v>
      </c>
      <c r="U21" s="15">
        <v>152851</v>
      </c>
      <c r="V21" s="15">
        <v>139269</v>
      </c>
      <c r="W21" s="15">
        <v>121196</v>
      </c>
      <c r="X21" s="15">
        <v>100812</v>
      </c>
      <c r="Y21" s="15">
        <v>90976</v>
      </c>
      <c r="AB21" s="13">
        <f t="shared" si="7"/>
        <v>2</v>
      </c>
      <c r="AC21" s="5">
        <f t="shared" si="0"/>
        <v>2081467</v>
      </c>
      <c r="AD21" s="5">
        <f t="shared" si="1"/>
        <v>750487</v>
      </c>
      <c r="AE21" s="5">
        <f t="shared" si="2"/>
        <v>2831954</v>
      </c>
      <c r="AF21" s="12"/>
      <c r="AG21" s="12">
        <f t="shared" si="3"/>
        <v>1</v>
      </c>
      <c r="AH21" s="12">
        <f t="shared" si="4"/>
        <v>2021</v>
      </c>
      <c r="AI21" s="12"/>
      <c r="AJ21" s="5">
        <f t="shared" si="5"/>
        <v>152851</v>
      </c>
      <c r="AK21" s="12">
        <f t="shared" si="6"/>
        <v>20</v>
      </c>
    </row>
    <row r="22" spans="1:37" ht="12.75" x14ac:dyDescent="0.2">
      <c r="A22" s="4">
        <v>44209</v>
      </c>
      <c r="B22" s="15">
        <v>85979</v>
      </c>
      <c r="C22" s="15">
        <v>83073</v>
      </c>
      <c r="D22" s="15">
        <v>81636</v>
      </c>
      <c r="E22" s="15">
        <v>83280</v>
      </c>
      <c r="F22" s="15">
        <v>86858</v>
      </c>
      <c r="G22" s="15">
        <v>94621</v>
      </c>
      <c r="H22" s="15">
        <v>118756</v>
      </c>
      <c r="I22" s="15">
        <v>134122</v>
      </c>
      <c r="J22" s="15">
        <v>131181</v>
      </c>
      <c r="K22" s="15">
        <v>129864</v>
      </c>
      <c r="L22" s="15">
        <v>128526</v>
      </c>
      <c r="M22" s="15">
        <v>126172</v>
      </c>
      <c r="N22" s="15">
        <v>121171</v>
      </c>
      <c r="O22" s="15">
        <v>118431</v>
      </c>
      <c r="P22" s="15">
        <v>115522</v>
      </c>
      <c r="Q22" s="15">
        <v>123106</v>
      </c>
      <c r="R22" s="15">
        <v>139863</v>
      </c>
      <c r="S22" s="15">
        <v>150485</v>
      </c>
      <c r="T22" s="15">
        <v>151173</v>
      </c>
      <c r="U22" s="15">
        <v>153137</v>
      </c>
      <c r="V22" s="15">
        <v>139524</v>
      </c>
      <c r="W22" s="15">
        <v>121307</v>
      </c>
      <c r="X22" s="15">
        <v>100896</v>
      </c>
      <c r="Y22" s="15">
        <v>90199</v>
      </c>
      <c r="AB22" s="13">
        <f t="shared" si="7"/>
        <v>3</v>
      </c>
      <c r="AC22" s="5">
        <f t="shared" si="0"/>
        <v>2084480</v>
      </c>
      <c r="AD22" s="5">
        <f t="shared" si="1"/>
        <v>724402</v>
      </c>
      <c r="AE22" s="5">
        <f t="shared" si="2"/>
        <v>2808882</v>
      </c>
      <c r="AF22" s="12"/>
      <c r="AG22" s="12">
        <f t="shared" si="3"/>
        <v>1</v>
      </c>
      <c r="AH22" s="12">
        <f t="shared" si="4"/>
        <v>2021</v>
      </c>
      <c r="AI22" s="12"/>
      <c r="AJ22" s="5">
        <f t="shared" si="5"/>
        <v>153137</v>
      </c>
      <c r="AK22" s="12">
        <f t="shared" si="6"/>
        <v>20</v>
      </c>
    </row>
    <row r="23" spans="1:37" ht="12.75" x14ac:dyDescent="0.2">
      <c r="A23" s="4">
        <v>44210</v>
      </c>
      <c r="B23" s="15">
        <v>85069</v>
      </c>
      <c r="C23" s="15">
        <v>81149</v>
      </c>
      <c r="D23" s="15">
        <v>79863</v>
      </c>
      <c r="E23" s="15">
        <v>80415</v>
      </c>
      <c r="F23" s="15">
        <v>84550</v>
      </c>
      <c r="G23" s="15">
        <v>94468</v>
      </c>
      <c r="H23" s="15">
        <v>118500</v>
      </c>
      <c r="I23" s="15">
        <v>133962</v>
      </c>
      <c r="J23" s="15">
        <v>130975</v>
      </c>
      <c r="K23" s="15">
        <v>129804</v>
      </c>
      <c r="L23" s="15">
        <v>128464</v>
      </c>
      <c r="M23" s="15">
        <v>126299</v>
      </c>
      <c r="N23" s="15">
        <v>121249</v>
      </c>
      <c r="O23" s="15">
        <v>118336</v>
      </c>
      <c r="P23" s="15">
        <v>115381</v>
      </c>
      <c r="Q23" s="15">
        <v>122995</v>
      </c>
      <c r="R23" s="15">
        <v>139631</v>
      </c>
      <c r="S23" s="15">
        <v>150219</v>
      </c>
      <c r="T23" s="15">
        <v>151040</v>
      </c>
      <c r="U23" s="15">
        <v>153024</v>
      </c>
      <c r="V23" s="15">
        <v>139378</v>
      </c>
      <c r="W23" s="15">
        <v>121287</v>
      </c>
      <c r="X23" s="15">
        <v>100887</v>
      </c>
      <c r="Y23" s="15">
        <v>90262</v>
      </c>
      <c r="AB23" s="13">
        <f t="shared" si="7"/>
        <v>4</v>
      </c>
      <c r="AC23" s="5">
        <f t="shared" si="0"/>
        <v>2082931</v>
      </c>
      <c r="AD23" s="5">
        <f t="shared" si="1"/>
        <v>714276</v>
      </c>
      <c r="AE23" s="5">
        <f t="shared" si="2"/>
        <v>2797207</v>
      </c>
      <c r="AF23" s="12"/>
      <c r="AG23" s="12">
        <f t="shared" si="3"/>
        <v>1</v>
      </c>
      <c r="AH23" s="12">
        <f t="shared" si="4"/>
        <v>2021</v>
      </c>
      <c r="AI23" s="12"/>
      <c r="AJ23" s="5">
        <f t="shared" si="5"/>
        <v>153024</v>
      </c>
      <c r="AK23" s="12">
        <f t="shared" si="6"/>
        <v>20</v>
      </c>
    </row>
    <row r="24" spans="1:37" ht="12.75" x14ac:dyDescent="0.2">
      <c r="A24" s="4">
        <v>44211</v>
      </c>
      <c r="B24" s="15">
        <v>85208</v>
      </c>
      <c r="C24" s="15">
        <v>81245</v>
      </c>
      <c r="D24" s="15">
        <v>79668</v>
      </c>
      <c r="E24" s="15">
        <v>80156</v>
      </c>
      <c r="F24" s="15">
        <v>84114</v>
      </c>
      <c r="G24" s="15">
        <v>93867</v>
      </c>
      <c r="H24" s="15">
        <v>118669</v>
      </c>
      <c r="I24" s="15">
        <v>134056</v>
      </c>
      <c r="J24" s="15">
        <v>131067</v>
      </c>
      <c r="K24" s="15">
        <v>129704</v>
      </c>
      <c r="L24" s="15">
        <v>128332</v>
      </c>
      <c r="M24" s="15">
        <v>126067</v>
      </c>
      <c r="N24" s="15">
        <v>120895</v>
      </c>
      <c r="O24" s="15">
        <v>117879</v>
      </c>
      <c r="P24" s="15">
        <v>114935</v>
      </c>
      <c r="Q24" s="15">
        <v>122563</v>
      </c>
      <c r="R24" s="15">
        <v>139230</v>
      </c>
      <c r="S24" s="15">
        <v>150013</v>
      </c>
      <c r="T24" s="15">
        <v>150874</v>
      </c>
      <c r="U24" s="15">
        <v>152963</v>
      </c>
      <c r="V24" s="15">
        <v>139501</v>
      </c>
      <c r="W24" s="15">
        <v>121534</v>
      </c>
      <c r="X24" s="15">
        <v>101198</v>
      </c>
      <c r="Y24" s="15">
        <v>90562</v>
      </c>
      <c r="AB24" s="13">
        <f t="shared" si="7"/>
        <v>5</v>
      </c>
      <c r="AC24" s="5">
        <f t="shared" si="0"/>
        <v>2080811</v>
      </c>
      <c r="AD24" s="5">
        <f t="shared" si="1"/>
        <v>713489</v>
      </c>
      <c r="AE24" s="5">
        <f t="shared" si="2"/>
        <v>2794300</v>
      </c>
      <c r="AF24" s="12"/>
      <c r="AG24" s="12">
        <f t="shared" si="3"/>
        <v>1</v>
      </c>
      <c r="AH24" s="12">
        <f t="shared" si="4"/>
        <v>2021</v>
      </c>
      <c r="AI24" s="12"/>
      <c r="AJ24" s="5">
        <f t="shared" si="5"/>
        <v>152963</v>
      </c>
      <c r="AK24" s="12">
        <f t="shared" si="6"/>
        <v>20</v>
      </c>
    </row>
    <row r="25" spans="1:37" ht="12.75" x14ac:dyDescent="0.2">
      <c r="A25" s="4">
        <v>44212</v>
      </c>
      <c r="B25" s="15">
        <v>85933</v>
      </c>
      <c r="C25" s="15">
        <v>82076</v>
      </c>
      <c r="D25" s="15">
        <v>80334</v>
      </c>
      <c r="E25" s="15">
        <v>79800</v>
      </c>
      <c r="F25" s="15">
        <v>82788</v>
      </c>
      <c r="G25" s="15">
        <v>91236</v>
      </c>
      <c r="H25" s="15">
        <v>112153</v>
      </c>
      <c r="I25" s="15">
        <v>127472</v>
      </c>
      <c r="J25" s="15">
        <v>129517</v>
      </c>
      <c r="K25" s="15">
        <v>133001</v>
      </c>
      <c r="L25" s="15">
        <v>131399</v>
      </c>
      <c r="M25" s="15">
        <v>129165</v>
      </c>
      <c r="N25" s="15">
        <v>124320</v>
      </c>
      <c r="O25" s="15">
        <v>121058</v>
      </c>
      <c r="P25" s="15">
        <v>119796</v>
      </c>
      <c r="Q25" s="15">
        <v>126165</v>
      </c>
      <c r="R25" s="15">
        <v>141890</v>
      </c>
      <c r="S25" s="15">
        <v>153417</v>
      </c>
      <c r="T25" s="15">
        <v>151849</v>
      </c>
      <c r="U25" s="15">
        <v>151576</v>
      </c>
      <c r="V25" s="15">
        <v>138784</v>
      </c>
      <c r="W25" s="15">
        <v>120199</v>
      </c>
      <c r="X25" s="15">
        <v>101209</v>
      </c>
      <c r="Y25" s="15">
        <v>90433</v>
      </c>
      <c r="AB25" s="13">
        <v>8</v>
      </c>
      <c r="AC25" s="5">
        <f t="shared" si="0"/>
        <v>0</v>
      </c>
      <c r="AD25" s="5">
        <f t="shared" si="1"/>
        <v>2805570</v>
      </c>
      <c r="AE25" s="5">
        <f t="shared" si="2"/>
        <v>2805570</v>
      </c>
      <c r="AF25" s="12"/>
      <c r="AG25" s="12">
        <f t="shared" si="3"/>
        <v>1</v>
      </c>
      <c r="AH25" s="12">
        <f t="shared" si="4"/>
        <v>2021</v>
      </c>
      <c r="AI25" s="12"/>
      <c r="AJ25" s="5">
        <f t="shared" si="5"/>
        <v>153417</v>
      </c>
      <c r="AK25" s="12">
        <f t="shared" si="6"/>
        <v>18</v>
      </c>
    </row>
    <row r="26" spans="1:37" ht="12.75" x14ac:dyDescent="0.2">
      <c r="A26" s="4">
        <v>44213</v>
      </c>
      <c r="B26" s="15">
        <v>85319</v>
      </c>
      <c r="C26" s="15">
        <v>81295</v>
      </c>
      <c r="D26" s="15">
        <v>78930</v>
      </c>
      <c r="E26" s="15">
        <v>79324</v>
      </c>
      <c r="F26" s="15">
        <v>82320</v>
      </c>
      <c r="G26" s="15">
        <v>90708</v>
      </c>
      <c r="H26" s="15">
        <v>111691</v>
      </c>
      <c r="I26" s="15">
        <v>126995</v>
      </c>
      <c r="J26" s="15">
        <v>129076</v>
      </c>
      <c r="K26" s="15">
        <v>132528</v>
      </c>
      <c r="L26" s="15">
        <v>130818</v>
      </c>
      <c r="M26" s="15">
        <v>128637</v>
      </c>
      <c r="N26" s="15">
        <v>123738</v>
      </c>
      <c r="O26" s="15">
        <v>120359</v>
      </c>
      <c r="P26" s="15">
        <v>117677</v>
      </c>
      <c r="Q26" s="15">
        <v>125448</v>
      </c>
      <c r="R26" s="15">
        <v>141597</v>
      </c>
      <c r="S26" s="15">
        <v>153443</v>
      </c>
      <c r="T26" s="15">
        <v>152028</v>
      </c>
      <c r="U26" s="15">
        <v>151760</v>
      </c>
      <c r="V26" s="15">
        <v>138965</v>
      </c>
      <c r="W26" s="15">
        <v>120445</v>
      </c>
      <c r="X26" s="15">
        <v>101451</v>
      </c>
      <c r="Y26" s="15">
        <v>90585</v>
      </c>
      <c r="AB26" s="13">
        <f t="shared" ref="AB26:AB58" si="8">WEEKDAY(A26,2)</f>
        <v>7</v>
      </c>
      <c r="AC26" s="5">
        <f t="shared" si="0"/>
        <v>0</v>
      </c>
      <c r="AD26" s="5">
        <f t="shared" si="1"/>
        <v>2795137</v>
      </c>
      <c r="AE26" s="5">
        <f t="shared" si="2"/>
        <v>2795137</v>
      </c>
      <c r="AF26" s="12"/>
      <c r="AG26" s="12">
        <f t="shared" si="3"/>
        <v>1</v>
      </c>
      <c r="AH26" s="12">
        <f t="shared" si="4"/>
        <v>2021</v>
      </c>
      <c r="AI26" s="12"/>
      <c r="AJ26" s="5">
        <f t="shared" si="5"/>
        <v>153443</v>
      </c>
      <c r="AK26" s="12">
        <f t="shared" si="6"/>
        <v>18</v>
      </c>
    </row>
    <row r="27" spans="1:37" ht="12.75" x14ac:dyDescent="0.2">
      <c r="A27" s="4">
        <v>44214</v>
      </c>
      <c r="B27" s="15">
        <v>85701</v>
      </c>
      <c r="C27" s="15">
        <v>81610</v>
      </c>
      <c r="D27" s="15">
        <v>78834</v>
      </c>
      <c r="E27" s="15">
        <v>79342</v>
      </c>
      <c r="F27" s="15">
        <v>82785</v>
      </c>
      <c r="G27" s="15">
        <v>91316</v>
      </c>
      <c r="H27" s="15">
        <v>112616</v>
      </c>
      <c r="I27" s="15">
        <v>127873</v>
      </c>
      <c r="J27" s="15">
        <v>129635</v>
      </c>
      <c r="K27" s="15">
        <v>132947</v>
      </c>
      <c r="L27" s="15">
        <v>131016</v>
      </c>
      <c r="M27" s="15">
        <v>128654</v>
      </c>
      <c r="N27" s="15">
        <v>123818</v>
      </c>
      <c r="O27" s="15">
        <v>120426</v>
      </c>
      <c r="P27" s="15">
        <v>117758</v>
      </c>
      <c r="Q27" s="15">
        <v>125522</v>
      </c>
      <c r="R27" s="15">
        <v>141814</v>
      </c>
      <c r="S27" s="15">
        <v>153873</v>
      </c>
      <c r="T27" s="15">
        <v>152523</v>
      </c>
      <c r="U27" s="15">
        <v>152350</v>
      </c>
      <c r="V27" s="15">
        <v>139479</v>
      </c>
      <c r="W27" s="15">
        <v>120920</v>
      </c>
      <c r="X27" s="15">
        <v>105324</v>
      </c>
      <c r="Y27" s="15">
        <v>95751</v>
      </c>
      <c r="AB27" s="13">
        <f t="shared" si="8"/>
        <v>1</v>
      </c>
      <c r="AC27" s="5">
        <f t="shared" si="0"/>
        <v>0</v>
      </c>
      <c r="AD27" s="5">
        <f t="shared" si="1"/>
        <v>2811887</v>
      </c>
      <c r="AE27" s="5">
        <f t="shared" si="2"/>
        <v>2811887</v>
      </c>
      <c r="AF27" s="12"/>
      <c r="AG27" s="12">
        <f t="shared" si="3"/>
        <v>1</v>
      </c>
      <c r="AH27" s="12">
        <f t="shared" si="4"/>
        <v>2021</v>
      </c>
      <c r="AI27" s="12"/>
      <c r="AJ27" s="5">
        <f t="shared" si="5"/>
        <v>153873</v>
      </c>
      <c r="AK27" s="12">
        <f t="shared" si="6"/>
        <v>18</v>
      </c>
    </row>
    <row r="28" spans="1:37" ht="12.75" x14ac:dyDescent="0.2">
      <c r="A28" s="4">
        <v>44215</v>
      </c>
      <c r="B28" s="15">
        <v>90250</v>
      </c>
      <c r="C28" s="15">
        <v>88078</v>
      </c>
      <c r="D28" s="15">
        <v>86882</v>
      </c>
      <c r="E28" s="15">
        <v>88495</v>
      </c>
      <c r="F28" s="15">
        <v>93384</v>
      </c>
      <c r="G28" s="15">
        <v>102774</v>
      </c>
      <c r="H28" s="15">
        <v>121502</v>
      </c>
      <c r="I28" s="15">
        <v>135459</v>
      </c>
      <c r="J28" s="15">
        <v>132169</v>
      </c>
      <c r="K28" s="15">
        <v>130745</v>
      </c>
      <c r="L28" s="15">
        <v>129377</v>
      </c>
      <c r="M28" s="15">
        <v>127135</v>
      </c>
      <c r="N28" s="15">
        <v>122034</v>
      </c>
      <c r="O28" s="15">
        <v>118987</v>
      </c>
      <c r="P28" s="15">
        <v>116115</v>
      </c>
      <c r="Q28" s="15">
        <v>123828</v>
      </c>
      <c r="R28" s="15">
        <v>140700</v>
      </c>
      <c r="S28" s="15">
        <v>151657</v>
      </c>
      <c r="T28" s="15">
        <v>152466</v>
      </c>
      <c r="U28" s="15">
        <v>154493</v>
      </c>
      <c r="V28" s="15">
        <v>140830</v>
      </c>
      <c r="W28" s="15">
        <v>122634</v>
      </c>
      <c r="X28" s="15">
        <v>107441</v>
      </c>
      <c r="Y28" s="15">
        <v>98463</v>
      </c>
      <c r="AB28" s="13">
        <f t="shared" si="8"/>
        <v>2</v>
      </c>
      <c r="AC28" s="5">
        <f t="shared" si="0"/>
        <v>2106070</v>
      </c>
      <c r="AD28" s="5">
        <f t="shared" si="1"/>
        <v>769828</v>
      </c>
      <c r="AE28" s="5">
        <f t="shared" si="2"/>
        <v>2875898</v>
      </c>
      <c r="AF28" s="12"/>
      <c r="AG28" s="12">
        <f t="shared" si="3"/>
        <v>1</v>
      </c>
      <c r="AH28" s="12">
        <f t="shared" si="4"/>
        <v>2021</v>
      </c>
      <c r="AI28" s="12"/>
      <c r="AJ28" s="5">
        <f t="shared" si="5"/>
        <v>154493</v>
      </c>
      <c r="AK28" s="12">
        <f t="shared" si="6"/>
        <v>20</v>
      </c>
    </row>
    <row r="29" spans="1:37" ht="12.75" x14ac:dyDescent="0.2">
      <c r="A29" s="4">
        <v>44216</v>
      </c>
      <c r="B29" s="15">
        <v>85571</v>
      </c>
      <c r="C29" s="15">
        <v>81481</v>
      </c>
      <c r="D29" s="15">
        <v>78886</v>
      </c>
      <c r="E29" s="15">
        <v>80083</v>
      </c>
      <c r="F29" s="15">
        <v>83492</v>
      </c>
      <c r="G29" s="15">
        <v>94148</v>
      </c>
      <c r="H29" s="15">
        <v>119088</v>
      </c>
      <c r="I29" s="15">
        <v>134548</v>
      </c>
      <c r="J29" s="15">
        <v>131549</v>
      </c>
      <c r="K29" s="15">
        <v>130207</v>
      </c>
      <c r="L29" s="15">
        <v>128697</v>
      </c>
      <c r="M29" s="15">
        <v>126220</v>
      </c>
      <c r="N29" s="15">
        <v>121023</v>
      </c>
      <c r="O29" s="15">
        <v>118438</v>
      </c>
      <c r="P29" s="15">
        <v>115488</v>
      </c>
      <c r="Q29" s="15">
        <v>123227</v>
      </c>
      <c r="R29" s="15">
        <v>139980</v>
      </c>
      <c r="S29" s="15">
        <v>150965</v>
      </c>
      <c r="T29" s="15">
        <v>151838</v>
      </c>
      <c r="U29" s="15">
        <v>153943</v>
      </c>
      <c r="V29" s="15">
        <v>140363</v>
      </c>
      <c r="W29" s="15">
        <v>121981</v>
      </c>
      <c r="X29" s="15">
        <v>101489</v>
      </c>
      <c r="Y29" s="15">
        <v>90737</v>
      </c>
      <c r="AB29" s="13">
        <f t="shared" si="8"/>
        <v>3</v>
      </c>
      <c r="AC29" s="5">
        <f t="shared" si="0"/>
        <v>2089956</v>
      </c>
      <c r="AD29" s="5">
        <f t="shared" si="1"/>
        <v>713486</v>
      </c>
      <c r="AE29" s="5">
        <f t="shared" si="2"/>
        <v>2803442</v>
      </c>
      <c r="AF29" s="12"/>
      <c r="AG29" s="12">
        <f t="shared" si="3"/>
        <v>1</v>
      </c>
      <c r="AH29" s="12">
        <f t="shared" si="4"/>
        <v>2021</v>
      </c>
      <c r="AI29" s="12"/>
      <c r="AJ29" s="5">
        <f t="shared" si="5"/>
        <v>153943</v>
      </c>
      <c r="AK29" s="12">
        <f t="shared" si="6"/>
        <v>20</v>
      </c>
    </row>
    <row r="30" spans="1:37" ht="12.75" x14ac:dyDescent="0.2">
      <c r="A30" s="4">
        <v>44217</v>
      </c>
      <c r="B30" s="15">
        <v>94727</v>
      </c>
      <c r="C30" s="15">
        <v>91839</v>
      </c>
      <c r="D30" s="15">
        <v>91977</v>
      </c>
      <c r="E30" s="15">
        <v>92997</v>
      </c>
      <c r="F30" s="15">
        <v>97524</v>
      </c>
      <c r="G30" s="15">
        <v>107075</v>
      </c>
      <c r="H30" s="15">
        <v>125096</v>
      </c>
      <c r="I30" s="15">
        <v>136059</v>
      </c>
      <c r="J30" s="15">
        <v>134071</v>
      </c>
      <c r="K30" s="15">
        <v>133370</v>
      </c>
      <c r="L30" s="15">
        <v>131679</v>
      </c>
      <c r="M30" s="15">
        <v>131109</v>
      </c>
      <c r="N30" s="15">
        <v>129476</v>
      </c>
      <c r="O30" s="15">
        <v>125976</v>
      </c>
      <c r="P30" s="15">
        <v>124607</v>
      </c>
      <c r="Q30" s="15">
        <v>128783</v>
      </c>
      <c r="R30" s="15">
        <v>141417</v>
      </c>
      <c r="S30" s="15">
        <v>153258</v>
      </c>
      <c r="T30" s="15">
        <v>152967</v>
      </c>
      <c r="U30" s="15">
        <v>154962</v>
      </c>
      <c r="V30" s="15">
        <v>141200</v>
      </c>
      <c r="W30" s="15">
        <v>123557</v>
      </c>
      <c r="X30" s="15">
        <v>109205</v>
      </c>
      <c r="Y30" s="15">
        <v>98934</v>
      </c>
      <c r="AB30" s="13">
        <f t="shared" si="8"/>
        <v>4</v>
      </c>
      <c r="AC30" s="5">
        <f t="shared" si="0"/>
        <v>2151696</v>
      </c>
      <c r="AD30" s="5">
        <f t="shared" si="1"/>
        <v>800169</v>
      </c>
      <c r="AE30" s="5">
        <f t="shared" si="2"/>
        <v>2951865</v>
      </c>
      <c r="AF30" s="12"/>
      <c r="AG30" s="12">
        <f t="shared" si="3"/>
        <v>1</v>
      </c>
      <c r="AH30" s="12">
        <f t="shared" si="4"/>
        <v>2021</v>
      </c>
      <c r="AI30" s="12"/>
      <c r="AJ30" s="5">
        <f t="shared" si="5"/>
        <v>154962</v>
      </c>
      <c r="AK30" s="12">
        <f t="shared" si="6"/>
        <v>20</v>
      </c>
    </row>
    <row r="31" spans="1:37" ht="12.75" x14ac:dyDescent="0.2">
      <c r="A31" s="4">
        <v>44218</v>
      </c>
      <c r="B31" s="15">
        <v>93628</v>
      </c>
      <c r="C31" s="15">
        <v>90291</v>
      </c>
      <c r="D31" s="15">
        <v>88994</v>
      </c>
      <c r="E31" s="15">
        <v>89369</v>
      </c>
      <c r="F31" s="15">
        <v>93058</v>
      </c>
      <c r="G31" s="15">
        <v>101633</v>
      </c>
      <c r="H31" s="15">
        <v>119950</v>
      </c>
      <c r="I31" s="15">
        <v>135292</v>
      </c>
      <c r="J31" s="15">
        <v>132270</v>
      </c>
      <c r="K31" s="15">
        <v>130904</v>
      </c>
      <c r="L31" s="15">
        <v>129384</v>
      </c>
      <c r="M31" s="15">
        <v>126884</v>
      </c>
      <c r="N31" s="15">
        <v>121626</v>
      </c>
      <c r="O31" s="15">
        <v>118583</v>
      </c>
      <c r="P31" s="15">
        <v>115746</v>
      </c>
      <c r="Q31" s="15">
        <v>123468</v>
      </c>
      <c r="R31" s="15">
        <v>140155</v>
      </c>
      <c r="S31" s="15">
        <v>150981</v>
      </c>
      <c r="T31" s="15">
        <v>151874</v>
      </c>
      <c r="U31" s="15">
        <v>153953</v>
      </c>
      <c r="V31" s="15">
        <v>140368</v>
      </c>
      <c r="W31" s="15">
        <v>122233</v>
      </c>
      <c r="X31" s="15">
        <v>103268</v>
      </c>
      <c r="Y31" s="15">
        <v>93802</v>
      </c>
      <c r="AB31" s="13">
        <f t="shared" si="8"/>
        <v>5</v>
      </c>
      <c r="AC31" s="5">
        <f t="shared" si="0"/>
        <v>2096989</v>
      </c>
      <c r="AD31" s="5">
        <f t="shared" si="1"/>
        <v>770725</v>
      </c>
      <c r="AE31" s="5">
        <f t="shared" si="2"/>
        <v>2867714</v>
      </c>
      <c r="AF31" s="12"/>
      <c r="AG31" s="12">
        <f t="shared" si="3"/>
        <v>1</v>
      </c>
      <c r="AH31" s="12">
        <f t="shared" si="4"/>
        <v>2021</v>
      </c>
      <c r="AI31" s="12"/>
      <c r="AJ31" s="5">
        <f t="shared" si="5"/>
        <v>153953</v>
      </c>
      <c r="AK31" s="12">
        <f t="shared" si="6"/>
        <v>20</v>
      </c>
    </row>
    <row r="32" spans="1:37" ht="12.75" x14ac:dyDescent="0.2">
      <c r="A32" s="4">
        <v>44219</v>
      </c>
      <c r="B32" s="15">
        <v>89949</v>
      </c>
      <c r="C32" s="15">
        <v>87738</v>
      </c>
      <c r="D32" s="15">
        <v>86259</v>
      </c>
      <c r="E32" s="15">
        <v>86133</v>
      </c>
      <c r="F32" s="15">
        <v>88913</v>
      </c>
      <c r="G32" s="15">
        <v>93276</v>
      </c>
      <c r="H32" s="15">
        <v>113404</v>
      </c>
      <c r="I32" s="15">
        <v>128729</v>
      </c>
      <c r="J32" s="15">
        <v>130578</v>
      </c>
      <c r="K32" s="15">
        <v>133833</v>
      </c>
      <c r="L32" s="15">
        <v>131974</v>
      </c>
      <c r="M32" s="15">
        <v>129609</v>
      </c>
      <c r="N32" s="15">
        <v>124599</v>
      </c>
      <c r="O32" s="15">
        <v>121136</v>
      </c>
      <c r="P32" s="15">
        <v>118559</v>
      </c>
      <c r="Q32" s="15">
        <v>126532</v>
      </c>
      <c r="R32" s="15">
        <v>143044</v>
      </c>
      <c r="S32" s="15">
        <v>155301</v>
      </c>
      <c r="T32" s="15">
        <v>154027</v>
      </c>
      <c r="U32" s="15">
        <v>153917</v>
      </c>
      <c r="V32" s="15">
        <v>141159</v>
      </c>
      <c r="W32" s="15">
        <v>130322</v>
      </c>
      <c r="X32" s="15">
        <v>117719</v>
      </c>
      <c r="Y32" s="15">
        <v>107983</v>
      </c>
      <c r="AB32" s="13">
        <f t="shared" si="8"/>
        <v>6</v>
      </c>
      <c r="AC32" s="5">
        <f t="shared" si="0"/>
        <v>2141038</v>
      </c>
      <c r="AD32" s="5">
        <f t="shared" si="1"/>
        <v>753655</v>
      </c>
      <c r="AE32" s="5">
        <f t="shared" si="2"/>
        <v>2894693</v>
      </c>
      <c r="AF32" s="12"/>
      <c r="AG32" s="12">
        <f t="shared" si="3"/>
        <v>1</v>
      </c>
      <c r="AH32" s="12">
        <f t="shared" si="4"/>
        <v>2021</v>
      </c>
      <c r="AI32" s="12"/>
      <c r="AJ32" s="5">
        <f t="shared" si="5"/>
        <v>155301</v>
      </c>
      <c r="AK32" s="12">
        <f t="shared" si="6"/>
        <v>18</v>
      </c>
    </row>
    <row r="33" spans="1:37" ht="12.75" x14ac:dyDescent="0.2">
      <c r="A33" s="4">
        <v>44220</v>
      </c>
      <c r="B33" s="15">
        <v>102725</v>
      </c>
      <c r="C33" s="15">
        <v>99787</v>
      </c>
      <c r="D33" s="15">
        <v>97672</v>
      </c>
      <c r="E33" s="15">
        <v>98007</v>
      </c>
      <c r="F33" s="15">
        <v>100304</v>
      </c>
      <c r="G33" s="15">
        <v>103976</v>
      </c>
      <c r="H33" s="15">
        <v>114258</v>
      </c>
      <c r="I33" s="15">
        <v>129489</v>
      </c>
      <c r="J33" s="15">
        <v>131306</v>
      </c>
      <c r="K33" s="15">
        <v>134728</v>
      </c>
      <c r="L33" s="15">
        <v>133611</v>
      </c>
      <c r="M33" s="15">
        <v>132131</v>
      </c>
      <c r="N33" s="15">
        <v>130698</v>
      </c>
      <c r="O33" s="15">
        <v>126525</v>
      </c>
      <c r="P33" s="15">
        <v>126517</v>
      </c>
      <c r="Q33" s="15">
        <v>131956</v>
      </c>
      <c r="R33" s="15">
        <v>146707</v>
      </c>
      <c r="S33" s="15">
        <v>160093</v>
      </c>
      <c r="T33" s="15">
        <v>159147</v>
      </c>
      <c r="U33" s="15">
        <v>155127</v>
      </c>
      <c r="V33" s="15">
        <v>144927</v>
      </c>
      <c r="W33" s="15">
        <v>131565</v>
      </c>
      <c r="X33" s="15">
        <v>117160</v>
      </c>
      <c r="Y33" s="15">
        <v>105715</v>
      </c>
      <c r="AB33" s="13">
        <f t="shared" si="8"/>
        <v>7</v>
      </c>
      <c r="AC33" s="5">
        <f t="shared" si="0"/>
        <v>0</v>
      </c>
      <c r="AD33" s="5">
        <f t="shared" si="1"/>
        <v>3014131</v>
      </c>
      <c r="AE33" s="5">
        <f t="shared" si="2"/>
        <v>3014131</v>
      </c>
      <c r="AF33" s="12"/>
      <c r="AG33" s="12">
        <f t="shared" si="3"/>
        <v>1</v>
      </c>
      <c r="AH33" s="12">
        <f t="shared" si="4"/>
        <v>2021</v>
      </c>
      <c r="AI33" s="12"/>
      <c r="AJ33" s="5">
        <f t="shared" si="5"/>
        <v>160093</v>
      </c>
      <c r="AK33" s="12">
        <f t="shared" si="6"/>
        <v>18</v>
      </c>
    </row>
    <row r="34" spans="1:37" ht="12.75" x14ac:dyDescent="0.2">
      <c r="A34" s="4">
        <v>44221</v>
      </c>
      <c r="B34" s="15">
        <v>98914</v>
      </c>
      <c r="C34" s="15">
        <v>96027</v>
      </c>
      <c r="D34" s="15">
        <v>94970</v>
      </c>
      <c r="E34" s="15">
        <v>96079</v>
      </c>
      <c r="F34" s="15">
        <v>99908</v>
      </c>
      <c r="G34" s="15">
        <v>109010</v>
      </c>
      <c r="H34" s="15">
        <v>127326</v>
      </c>
      <c r="I34" s="15">
        <v>135757</v>
      </c>
      <c r="J34" s="15">
        <v>133270</v>
      </c>
      <c r="K34" s="15">
        <v>131487</v>
      </c>
      <c r="L34" s="15">
        <v>129629</v>
      </c>
      <c r="M34" s="15">
        <v>127230</v>
      </c>
      <c r="N34" s="15">
        <v>122879</v>
      </c>
      <c r="O34" s="15">
        <v>119069</v>
      </c>
      <c r="P34" s="15">
        <v>117021</v>
      </c>
      <c r="Q34" s="15">
        <v>123836</v>
      </c>
      <c r="R34" s="15">
        <v>140630</v>
      </c>
      <c r="S34" s="15">
        <v>152150</v>
      </c>
      <c r="T34" s="15">
        <v>152627</v>
      </c>
      <c r="U34" s="15">
        <v>154547</v>
      </c>
      <c r="V34" s="15">
        <v>140897</v>
      </c>
      <c r="W34" s="15">
        <v>122485</v>
      </c>
      <c r="X34" s="15">
        <v>108852</v>
      </c>
      <c r="Y34" s="15">
        <v>99608</v>
      </c>
      <c r="AB34" s="13">
        <f t="shared" si="8"/>
        <v>1</v>
      </c>
      <c r="AC34" s="5">
        <f t="shared" si="0"/>
        <v>0</v>
      </c>
      <c r="AD34" s="5">
        <f t="shared" si="1"/>
        <v>2934208</v>
      </c>
      <c r="AE34" s="5">
        <f t="shared" si="2"/>
        <v>2934208</v>
      </c>
      <c r="AF34" s="12"/>
      <c r="AG34" s="12">
        <f t="shared" si="3"/>
        <v>1</v>
      </c>
      <c r="AH34" s="12">
        <f t="shared" si="4"/>
        <v>2021</v>
      </c>
      <c r="AI34" s="12"/>
      <c r="AJ34" s="5">
        <f t="shared" si="5"/>
        <v>154547</v>
      </c>
      <c r="AK34" s="12">
        <f t="shared" si="6"/>
        <v>20</v>
      </c>
    </row>
    <row r="35" spans="1:37" ht="12.75" x14ac:dyDescent="0.2">
      <c r="A35" s="4">
        <v>44222</v>
      </c>
      <c r="B35" s="15">
        <v>95082</v>
      </c>
      <c r="C35" s="15">
        <v>92760</v>
      </c>
      <c r="D35" s="15">
        <v>91071</v>
      </c>
      <c r="E35" s="15">
        <v>92509</v>
      </c>
      <c r="F35" s="15">
        <v>96780</v>
      </c>
      <c r="G35" s="15">
        <v>105391</v>
      </c>
      <c r="H35" s="15">
        <v>123918</v>
      </c>
      <c r="I35" s="15">
        <v>135485</v>
      </c>
      <c r="J35" s="15">
        <v>132230</v>
      </c>
      <c r="K35" s="15">
        <v>130816</v>
      </c>
      <c r="L35" s="15">
        <v>129256</v>
      </c>
      <c r="M35" s="15">
        <v>126841</v>
      </c>
      <c r="N35" s="15">
        <v>121673</v>
      </c>
      <c r="O35" s="15">
        <v>118565</v>
      </c>
      <c r="P35" s="15">
        <v>115734</v>
      </c>
      <c r="Q35" s="15">
        <v>123430</v>
      </c>
      <c r="R35" s="15">
        <v>140210</v>
      </c>
      <c r="S35" s="15">
        <v>151337</v>
      </c>
      <c r="T35" s="15">
        <v>152128</v>
      </c>
      <c r="U35" s="15">
        <v>154211</v>
      </c>
      <c r="V35" s="15">
        <v>140347</v>
      </c>
      <c r="W35" s="15">
        <v>122079</v>
      </c>
      <c r="X35" s="15">
        <v>102358</v>
      </c>
      <c r="Y35" s="15">
        <v>92959</v>
      </c>
      <c r="AB35" s="13">
        <f t="shared" si="8"/>
        <v>2</v>
      </c>
      <c r="AC35" s="5">
        <f t="shared" si="0"/>
        <v>2096700</v>
      </c>
      <c r="AD35" s="5">
        <f t="shared" si="1"/>
        <v>790470</v>
      </c>
      <c r="AE35" s="5">
        <f t="shared" si="2"/>
        <v>2887170</v>
      </c>
      <c r="AF35" s="12"/>
      <c r="AG35" s="12">
        <f t="shared" si="3"/>
        <v>1</v>
      </c>
      <c r="AH35" s="12">
        <f t="shared" si="4"/>
        <v>2021</v>
      </c>
      <c r="AI35" s="12"/>
      <c r="AJ35" s="5">
        <f t="shared" si="5"/>
        <v>154211</v>
      </c>
      <c r="AK35" s="12">
        <f t="shared" si="6"/>
        <v>20</v>
      </c>
    </row>
    <row r="36" spans="1:37" ht="12.75" x14ac:dyDescent="0.2">
      <c r="A36" s="4">
        <v>44223</v>
      </c>
      <c r="B36" s="15">
        <v>88347</v>
      </c>
      <c r="C36" s="15">
        <v>85021</v>
      </c>
      <c r="D36" s="15">
        <v>83519</v>
      </c>
      <c r="E36" s="15">
        <v>84958</v>
      </c>
      <c r="F36" s="15">
        <v>87784</v>
      </c>
      <c r="G36" s="15">
        <v>96962</v>
      </c>
      <c r="H36" s="15">
        <v>119385</v>
      </c>
      <c r="I36" s="15">
        <v>134849</v>
      </c>
      <c r="J36" s="15">
        <v>131779</v>
      </c>
      <c r="K36" s="15">
        <v>130498</v>
      </c>
      <c r="L36" s="15">
        <v>129152</v>
      </c>
      <c r="M36" s="15">
        <v>126828</v>
      </c>
      <c r="N36" s="15">
        <v>121928</v>
      </c>
      <c r="O36" s="15">
        <v>119020</v>
      </c>
      <c r="P36" s="15">
        <v>116367</v>
      </c>
      <c r="Q36" s="15">
        <v>123792</v>
      </c>
      <c r="R36" s="15">
        <v>140389</v>
      </c>
      <c r="S36" s="15">
        <v>151364</v>
      </c>
      <c r="T36" s="15">
        <v>152217</v>
      </c>
      <c r="U36" s="15">
        <v>154148</v>
      </c>
      <c r="V36" s="15">
        <v>140490</v>
      </c>
      <c r="W36" s="15">
        <v>122161</v>
      </c>
      <c r="X36" s="15">
        <v>102632</v>
      </c>
      <c r="Y36" s="15">
        <v>92585</v>
      </c>
      <c r="AB36" s="13">
        <f t="shared" si="8"/>
        <v>3</v>
      </c>
      <c r="AC36" s="5">
        <f t="shared" si="0"/>
        <v>2097614</v>
      </c>
      <c r="AD36" s="5">
        <f t="shared" si="1"/>
        <v>738561</v>
      </c>
      <c r="AE36" s="5">
        <f t="shared" si="2"/>
        <v>2836175</v>
      </c>
      <c r="AF36" s="12"/>
      <c r="AG36" s="12">
        <f t="shared" si="3"/>
        <v>1</v>
      </c>
      <c r="AH36" s="12">
        <f t="shared" si="4"/>
        <v>2021</v>
      </c>
      <c r="AI36" s="12"/>
      <c r="AJ36" s="5">
        <f t="shared" si="5"/>
        <v>154148</v>
      </c>
      <c r="AK36" s="12">
        <f t="shared" si="6"/>
        <v>20</v>
      </c>
    </row>
    <row r="37" spans="1:37" ht="12.75" x14ac:dyDescent="0.2">
      <c r="A37" s="4">
        <v>44224</v>
      </c>
      <c r="B37" s="15">
        <v>87852</v>
      </c>
      <c r="C37" s="15">
        <v>85072</v>
      </c>
      <c r="D37" s="15">
        <v>83668</v>
      </c>
      <c r="E37" s="15">
        <v>84201</v>
      </c>
      <c r="F37" s="15">
        <v>88252</v>
      </c>
      <c r="G37" s="15">
        <v>96764</v>
      </c>
      <c r="H37" s="15">
        <v>119577</v>
      </c>
      <c r="I37" s="15">
        <v>135049</v>
      </c>
      <c r="J37" s="15">
        <v>132030</v>
      </c>
      <c r="K37" s="15">
        <v>130867</v>
      </c>
      <c r="L37" s="15">
        <v>129662</v>
      </c>
      <c r="M37" s="15">
        <v>127411</v>
      </c>
      <c r="N37" s="15">
        <v>123305</v>
      </c>
      <c r="O37" s="15">
        <v>119873</v>
      </c>
      <c r="P37" s="15">
        <v>118230</v>
      </c>
      <c r="Q37" s="15">
        <v>124041</v>
      </c>
      <c r="R37" s="15">
        <v>140692</v>
      </c>
      <c r="S37" s="15">
        <v>151723</v>
      </c>
      <c r="T37" s="15">
        <v>152548</v>
      </c>
      <c r="U37" s="15">
        <v>154642</v>
      </c>
      <c r="V37" s="15">
        <v>140960</v>
      </c>
      <c r="W37" s="15">
        <v>122609</v>
      </c>
      <c r="X37" s="15">
        <v>107186</v>
      </c>
      <c r="Y37" s="15">
        <v>97467</v>
      </c>
      <c r="AB37" s="13">
        <f t="shared" si="8"/>
        <v>4</v>
      </c>
      <c r="AC37" s="5">
        <f t="shared" si="0"/>
        <v>2110828</v>
      </c>
      <c r="AD37" s="5">
        <f t="shared" si="1"/>
        <v>742853</v>
      </c>
      <c r="AE37" s="5">
        <f t="shared" si="2"/>
        <v>2853681</v>
      </c>
      <c r="AF37" s="12"/>
      <c r="AG37" s="12">
        <f t="shared" si="3"/>
        <v>1</v>
      </c>
      <c r="AH37" s="12">
        <f t="shared" si="4"/>
        <v>2021</v>
      </c>
      <c r="AI37" s="12"/>
      <c r="AJ37" s="5">
        <f t="shared" si="5"/>
        <v>154642</v>
      </c>
      <c r="AK37" s="12">
        <f t="shared" si="6"/>
        <v>20</v>
      </c>
    </row>
    <row r="38" spans="1:37" ht="12.75" x14ac:dyDescent="0.2">
      <c r="A38" s="4">
        <v>44225</v>
      </c>
      <c r="B38" s="15">
        <v>93366</v>
      </c>
      <c r="C38" s="15">
        <v>91386</v>
      </c>
      <c r="D38" s="15">
        <v>90699</v>
      </c>
      <c r="E38" s="15">
        <v>92230</v>
      </c>
      <c r="F38" s="15">
        <v>96569</v>
      </c>
      <c r="G38" s="15">
        <v>105880</v>
      </c>
      <c r="H38" s="15">
        <v>124484</v>
      </c>
      <c r="I38" s="15">
        <v>135811</v>
      </c>
      <c r="J38" s="15">
        <v>135300</v>
      </c>
      <c r="K38" s="15">
        <v>136270</v>
      </c>
      <c r="L38" s="15">
        <v>135277</v>
      </c>
      <c r="M38" s="15">
        <v>133172</v>
      </c>
      <c r="N38" s="15">
        <v>129888</v>
      </c>
      <c r="O38" s="15">
        <v>125960</v>
      </c>
      <c r="P38" s="15">
        <v>123682</v>
      </c>
      <c r="Q38" s="15">
        <v>127396</v>
      </c>
      <c r="R38" s="15">
        <v>141079</v>
      </c>
      <c r="S38" s="15">
        <v>152016</v>
      </c>
      <c r="T38" s="15">
        <v>153039</v>
      </c>
      <c r="U38" s="15">
        <v>155035</v>
      </c>
      <c r="V38" s="15">
        <v>141433</v>
      </c>
      <c r="W38" s="15">
        <v>129298</v>
      </c>
      <c r="X38" s="15">
        <v>116160</v>
      </c>
      <c r="Y38" s="15">
        <v>107402</v>
      </c>
      <c r="AB38" s="13">
        <f t="shared" si="8"/>
        <v>5</v>
      </c>
      <c r="AC38" s="5">
        <f t="shared" si="0"/>
        <v>2170816</v>
      </c>
      <c r="AD38" s="5">
        <f t="shared" si="1"/>
        <v>802016</v>
      </c>
      <c r="AE38" s="5">
        <f t="shared" si="2"/>
        <v>2972832</v>
      </c>
      <c r="AF38" s="12"/>
      <c r="AG38" s="12">
        <f t="shared" si="3"/>
        <v>1</v>
      </c>
      <c r="AH38" s="12">
        <f t="shared" si="4"/>
        <v>2021</v>
      </c>
      <c r="AI38" s="12"/>
      <c r="AJ38" s="5">
        <f t="shared" si="5"/>
        <v>155035</v>
      </c>
      <c r="AK38" s="12">
        <f t="shared" si="6"/>
        <v>20</v>
      </c>
    </row>
    <row r="39" spans="1:37" ht="12.75" x14ac:dyDescent="0.2">
      <c r="A39" s="4">
        <v>44226</v>
      </c>
      <c r="B39" s="15">
        <v>103808</v>
      </c>
      <c r="C39" s="15">
        <v>100525</v>
      </c>
      <c r="D39" s="15">
        <v>98995</v>
      </c>
      <c r="E39" s="15">
        <v>99576</v>
      </c>
      <c r="F39" s="15">
        <v>103239</v>
      </c>
      <c r="G39" s="15">
        <v>107825</v>
      </c>
      <c r="H39" s="15">
        <v>119414</v>
      </c>
      <c r="I39" s="15">
        <v>130052</v>
      </c>
      <c r="J39" s="15">
        <v>133525</v>
      </c>
      <c r="K39" s="15">
        <v>136629</v>
      </c>
      <c r="L39" s="15">
        <v>135673</v>
      </c>
      <c r="M39" s="15">
        <v>132689</v>
      </c>
      <c r="N39" s="15">
        <v>129041</v>
      </c>
      <c r="O39" s="15">
        <v>125215</v>
      </c>
      <c r="P39" s="15">
        <v>124581</v>
      </c>
      <c r="Q39" s="15">
        <v>129433</v>
      </c>
      <c r="R39" s="15">
        <v>143465</v>
      </c>
      <c r="S39" s="15">
        <v>159154</v>
      </c>
      <c r="T39" s="15">
        <v>157544</v>
      </c>
      <c r="U39" s="15">
        <v>154339</v>
      </c>
      <c r="V39" s="15">
        <v>145039</v>
      </c>
      <c r="W39" s="15">
        <v>134985</v>
      </c>
      <c r="X39" s="15">
        <v>122357</v>
      </c>
      <c r="Y39" s="15">
        <v>112836</v>
      </c>
      <c r="AB39" s="13">
        <f t="shared" si="8"/>
        <v>6</v>
      </c>
      <c r="AC39" s="5">
        <f t="shared" si="0"/>
        <v>2193721</v>
      </c>
      <c r="AD39" s="5">
        <f t="shared" si="1"/>
        <v>846218</v>
      </c>
      <c r="AE39" s="5">
        <f t="shared" si="2"/>
        <v>3039939</v>
      </c>
      <c r="AF39" s="12"/>
      <c r="AG39" s="12">
        <f t="shared" si="3"/>
        <v>1</v>
      </c>
      <c r="AH39" s="12">
        <f t="shared" si="4"/>
        <v>2021</v>
      </c>
      <c r="AI39" s="12"/>
      <c r="AJ39" s="5">
        <f t="shared" si="5"/>
        <v>159154</v>
      </c>
      <c r="AK39" s="12">
        <f t="shared" si="6"/>
        <v>18</v>
      </c>
    </row>
    <row r="40" spans="1:37" ht="12.75" x14ac:dyDescent="0.2">
      <c r="A40" s="4">
        <v>44227</v>
      </c>
      <c r="B40" s="15">
        <v>107521</v>
      </c>
      <c r="C40" s="15">
        <v>104513</v>
      </c>
      <c r="D40" s="15">
        <v>103334</v>
      </c>
      <c r="E40" s="15">
        <v>103868</v>
      </c>
      <c r="F40" s="15">
        <v>105958</v>
      </c>
      <c r="G40" s="15">
        <v>109870</v>
      </c>
      <c r="H40" s="15">
        <v>120122</v>
      </c>
      <c r="I40" s="15">
        <v>130105</v>
      </c>
      <c r="J40" s="15">
        <v>134028</v>
      </c>
      <c r="K40" s="15">
        <v>136343</v>
      </c>
      <c r="L40" s="15">
        <v>134843</v>
      </c>
      <c r="M40" s="15">
        <v>131884</v>
      </c>
      <c r="N40" s="15">
        <v>128557</v>
      </c>
      <c r="O40" s="15">
        <v>124326</v>
      </c>
      <c r="P40" s="15">
        <v>122848</v>
      </c>
      <c r="Q40" s="15">
        <v>127886</v>
      </c>
      <c r="R40" s="15">
        <v>143399</v>
      </c>
      <c r="S40" s="15">
        <v>160336</v>
      </c>
      <c r="T40" s="15">
        <v>159480</v>
      </c>
      <c r="U40" s="15">
        <v>155983</v>
      </c>
      <c r="V40" s="15">
        <v>146045</v>
      </c>
      <c r="W40" s="15">
        <v>133125</v>
      </c>
      <c r="X40" s="15">
        <v>119044</v>
      </c>
      <c r="Y40" s="15">
        <v>109292</v>
      </c>
      <c r="AB40" s="13">
        <f t="shared" si="8"/>
        <v>7</v>
      </c>
      <c r="AC40" s="5">
        <f t="shared" si="0"/>
        <v>0</v>
      </c>
      <c r="AD40" s="5">
        <f t="shared" si="1"/>
        <v>3052710</v>
      </c>
      <c r="AE40" s="5">
        <f t="shared" si="2"/>
        <v>3052710</v>
      </c>
      <c r="AF40" s="12"/>
      <c r="AG40" s="12">
        <f t="shared" si="3"/>
        <v>1</v>
      </c>
      <c r="AH40" s="12">
        <f t="shared" si="4"/>
        <v>2021</v>
      </c>
      <c r="AI40" s="12"/>
      <c r="AJ40" s="5">
        <f t="shared" si="5"/>
        <v>160336</v>
      </c>
      <c r="AK40" s="12">
        <f t="shared" si="6"/>
        <v>18</v>
      </c>
    </row>
    <row r="41" spans="1:37" ht="12.75" x14ac:dyDescent="0.2">
      <c r="A41" s="4">
        <v>44228</v>
      </c>
      <c r="B41" s="15">
        <v>105182</v>
      </c>
      <c r="C41" s="15">
        <v>104669</v>
      </c>
      <c r="D41" s="15">
        <v>103248</v>
      </c>
      <c r="E41" s="15">
        <v>104606</v>
      </c>
      <c r="F41" s="15">
        <v>108544</v>
      </c>
      <c r="G41" s="15">
        <v>118150</v>
      </c>
      <c r="H41" s="15">
        <v>142774</v>
      </c>
      <c r="I41" s="15">
        <v>149522</v>
      </c>
      <c r="J41" s="15">
        <v>146068</v>
      </c>
      <c r="K41" s="15">
        <v>144822</v>
      </c>
      <c r="L41" s="15">
        <v>142999</v>
      </c>
      <c r="M41" s="15">
        <v>140764</v>
      </c>
      <c r="N41" s="15">
        <v>135428</v>
      </c>
      <c r="O41" s="15">
        <v>132737</v>
      </c>
      <c r="P41" s="15">
        <v>131441</v>
      </c>
      <c r="Q41" s="15">
        <v>136027</v>
      </c>
      <c r="R41" s="15">
        <v>144602</v>
      </c>
      <c r="S41" s="15">
        <v>159169</v>
      </c>
      <c r="T41" s="15">
        <v>158112</v>
      </c>
      <c r="U41" s="15">
        <v>153830</v>
      </c>
      <c r="V41" s="15">
        <v>139807</v>
      </c>
      <c r="W41" s="15">
        <v>126600</v>
      </c>
      <c r="X41" s="15">
        <v>112772</v>
      </c>
      <c r="Y41" s="15">
        <v>102480</v>
      </c>
      <c r="AB41" s="13">
        <f t="shared" si="8"/>
        <v>1</v>
      </c>
      <c r="AC41" s="5">
        <f t="shared" si="0"/>
        <v>0</v>
      </c>
      <c r="AD41" s="5">
        <f t="shared" si="1"/>
        <v>3144353</v>
      </c>
      <c r="AE41" s="5">
        <f t="shared" si="2"/>
        <v>3144353</v>
      </c>
      <c r="AF41" s="12"/>
      <c r="AG41" s="12">
        <f t="shared" si="3"/>
        <v>2</v>
      </c>
      <c r="AH41" s="12">
        <f t="shared" si="4"/>
        <v>2021</v>
      </c>
      <c r="AI41" s="12"/>
      <c r="AJ41" s="5">
        <f t="shared" si="5"/>
        <v>159169</v>
      </c>
      <c r="AK41" s="12">
        <f t="shared" si="6"/>
        <v>18</v>
      </c>
    </row>
    <row r="42" spans="1:37" ht="12.75" x14ac:dyDescent="0.2">
      <c r="A42" s="4">
        <v>44229</v>
      </c>
      <c r="B42" s="15">
        <v>96145</v>
      </c>
      <c r="C42" s="15">
        <v>93767</v>
      </c>
      <c r="D42" s="15">
        <v>92621</v>
      </c>
      <c r="E42" s="15">
        <v>92408</v>
      </c>
      <c r="F42" s="15">
        <v>96165</v>
      </c>
      <c r="G42" s="15">
        <v>104285</v>
      </c>
      <c r="H42" s="15">
        <v>123522</v>
      </c>
      <c r="I42" s="15">
        <v>132729</v>
      </c>
      <c r="J42" s="15">
        <v>131686</v>
      </c>
      <c r="K42" s="15">
        <v>132414</v>
      </c>
      <c r="L42" s="15">
        <v>134686</v>
      </c>
      <c r="M42" s="15">
        <v>135013</v>
      </c>
      <c r="N42" s="15">
        <v>132231</v>
      </c>
      <c r="O42" s="15">
        <v>128961</v>
      </c>
      <c r="P42" s="15">
        <v>128027</v>
      </c>
      <c r="Q42" s="15">
        <v>131276</v>
      </c>
      <c r="R42" s="15">
        <v>136499</v>
      </c>
      <c r="S42" s="15">
        <v>152567</v>
      </c>
      <c r="T42" s="15">
        <v>152441</v>
      </c>
      <c r="U42" s="15">
        <v>155033</v>
      </c>
      <c r="V42" s="15">
        <v>138379</v>
      </c>
      <c r="W42" s="15">
        <v>118439</v>
      </c>
      <c r="X42" s="15">
        <v>104512</v>
      </c>
      <c r="Y42" s="15">
        <v>95477</v>
      </c>
      <c r="AB42" s="13">
        <f t="shared" si="8"/>
        <v>2</v>
      </c>
      <c r="AC42" s="5">
        <f t="shared" si="0"/>
        <v>2144893</v>
      </c>
      <c r="AD42" s="5">
        <f t="shared" si="1"/>
        <v>794390</v>
      </c>
      <c r="AE42" s="5">
        <f t="shared" si="2"/>
        <v>2939283</v>
      </c>
      <c r="AF42" s="12"/>
      <c r="AG42" s="12">
        <f t="shared" si="3"/>
        <v>2</v>
      </c>
      <c r="AH42" s="12">
        <f t="shared" si="4"/>
        <v>2021</v>
      </c>
      <c r="AI42" s="12"/>
      <c r="AJ42" s="5">
        <f t="shared" si="5"/>
        <v>155033</v>
      </c>
      <c r="AK42" s="12">
        <f t="shared" si="6"/>
        <v>20</v>
      </c>
    </row>
    <row r="43" spans="1:37" ht="12.75" x14ac:dyDescent="0.2">
      <c r="A43" s="4">
        <v>44230</v>
      </c>
      <c r="B43" s="15">
        <v>91158</v>
      </c>
      <c r="C43" s="15">
        <v>89999</v>
      </c>
      <c r="D43" s="15">
        <v>88473</v>
      </c>
      <c r="E43" s="15">
        <v>87792</v>
      </c>
      <c r="F43" s="15">
        <v>91445</v>
      </c>
      <c r="G43" s="15">
        <v>99373</v>
      </c>
      <c r="H43" s="15">
        <v>124234</v>
      </c>
      <c r="I43" s="15">
        <v>133526</v>
      </c>
      <c r="J43" s="15">
        <v>132274</v>
      </c>
      <c r="K43" s="15">
        <v>129757</v>
      </c>
      <c r="L43" s="15">
        <v>128150</v>
      </c>
      <c r="M43" s="15">
        <v>125175</v>
      </c>
      <c r="N43" s="15">
        <v>118813</v>
      </c>
      <c r="O43" s="15">
        <v>117520</v>
      </c>
      <c r="P43" s="15">
        <v>116314</v>
      </c>
      <c r="Q43" s="15">
        <v>120799</v>
      </c>
      <c r="R43" s="15">
        <v>131857</v>
      </c>
      <c r="S43" s="15">
        <v>148606</v>
      </c>
      <c r="T43" s="15">
        <v>153303</v>
      </c>
      <c r="U43" s="15">
        <v>156076</v>
      </c>
      <c r="V43" s="15">
        <v>139279</v>
      </c>
      <c r="W43" s="15">
        <v>119268</v>
      </c>
      <c r="X43" s="15">
        <v>103183</v>
      </c>
      <c r="Y43" s="15">
        <v>94060</v>
      </c>
      <c r="AB43" s="13">
        <f t="shared" si="8"/>
        <v>3</v>
      </c>
      <c r="AC43" s="5">
        <f t="shared" si="0"/>
        <v>2073900</v>
      </c>
      <c r="AD43" s="5">
        <f t="shared" si="1"/>
        <v>766534</v>
      </c>
      <c r="AE43" s="5">
        <f t="shared" si="2"/>
        <v>2840434</v>
      </c>
      <c r="AF43" s="12"/>
      <c r="AG43" s="12">
        <f t="shared" si="3"/>
        <v>2</v>
      </c>
      <c r="AH43" s="12">
        <f t="shared" si="4"/>
        <v>2021</v>
      </c>
      <c r="AI43" s="12"/>
      <c r="AJ43" s="5">
        <f t="shared" si="5"/>
        <v>156076</v>
      </c>
      <c r="AK43" s="12">
        <f t="shared" si="6"/>
        <v>20</v>
      </c>
    </row>
    <row r="44" spans="1:37" ht="12.75" x14ac:dyDescent="0.2">
      <c r="A44" s="4">
        <v>44231</v>
      </c>
      <c r="B44" s="15">
        <v>88465</v>
      </c>
      <c r="C44" s="15">
        <v>87388</v>
      </c>
      <c r="D44" s="15">
        <v>84402</v>
      </c>
      <c r="E44" s="15">
        <v>84496</v>
      </c>
      <c r="F44" s="15">
        <v>88707</v>
      </c>
      <c r="G44" s="15">
        <v>98288</v>
      </c>
      <c r="H44" s="15">
        <v>125018</v>
      </c>
      <c r="I44" s="15">
        <v>134614</v>
      </c>
      <c r="J44" s="15">
        <v>133145</v>
      </c>
      <c r="K44" s="15">
        <v>130610</v>
      </c>
      <c r="L44" s="15">
        <v>128875</v>
      </c>
      <c r="M44" s="15">
        <v>125716</v>
      </c>
      <c r="N44" s="15">
        <v>119045</v>
      </c>
      <c r="O44" s="15">
        <v>117405</v>
      </c>
      <c r="P44" s="15">
        <v>114362</v>
      </c>
      <c r="Q44" s="15">
        <v>121317</v>
      </c>
      <c r="R44" s="15">
        <v>132681</v>
      </c>
      <c r="S44" s="15">
        <v>149582</v>
      </c>
      <c r="T44" s="15">
        <v>154456</v>
      </c>
      <c r="U44" s="15">
        <v>157149</v>
      </c>
      <c r="V44" s="15">
        <v>140373</v>
      </c>
      <c r="W44" s="15">
        <v>120165</v>
      </c>
      <c r="X44" s="15">
        <v>105771</v>
      </c>
      <c r="Y44" s="15">
        <v>95410</v>
      </c>
      <c r="AB44" s="13">
        <f t="shared" si="8"/>
        <v>4</v>
      </c>
      <c r="AC44" s="5">
        <f t="shared" si="0"/>
        <v>2085266</v>
      </c>
      <c r="AD44" s="5">
        <f t="shared" si="1"/>
        <v>752174</v>
      </c>
      <c r="AE44" s="5">
        <f t="shared" si="2"/>
        <v>2837440</v>
      </c>
      <c r="AF44" s="12"/>
      <c r="AG44" s="12">
        <f t="shared" si="3"/>
        <v>2</v>
      </c>
      <c r="AH44" s="12">
        <f t="shared" si="4"/>
        <v>2021</v>
      </c>
      <c r="AI44" s="12"/>
      <c r="AJ44" s="5">
        <f t="shared" si="5"/>
        <v>157149</v>
      </c>
      <c r="AK44" s="12">
        <f t="shared" si="6"/>
        <v>20</v>
      </c>
    </row>
    <row r="45" spans="1:37" ht="12.75" x14ac:dyDescent="0.2">
      <c r="A45" s="4">
        <v>44232</v>
      </c>
      <c r="B45" s="15">
        <v>90370</v>
      </c>
      <c r="C45" s="15">
        <v>88550</v>
      </c>
      <c r="D45" s="15">
        <v>88266</v>
      </c>
      <c r="E45" s="15">
        <v>88423</v>
      </c>
      <c r="F45" s="15">
        <v>92393</v>
      </c>
      <c r="G45" s="15">
        <v>101696</v>
      </c>
      <c r="H45" s="15">
        <v>126278</v>
      </c>
      <c r="I45" s="15">
        <v>135755</v>
      </c>
      <c r="J45" s="15">
        <v>134165</v>
      </c>
      <c r="K45" s="15">
        <v>131671</v>
      </c>
      <c r="L45" s="15">
        <v>129712</v>
      </c>
      <c r="M45" s="15">
        <v>126807</v>
      </c>
      <c r="N45" s="15">
        <v>122943</v>
      </c>
      <c r="O45" s="15">
        <v>120549</v>
      </c>
      <c r="P45" s="15">
        <v>119124</v>
      </c>
      <c r="Q45" s="15">
        <v>124295</v>
      </c>
      <c r="R45" s="15">
        <v>133731</v>
      </c>
      <c r="S45" s="15">
        <v>150402</v>
      </c>
      <c r="T45" s="15">
        <v>154977</v>
      </c>
      <c r="U45" s="15">
        <v>157792</v>
      </c>
      <c r="V45" s="15">
        <v>140783</v>
      </c>
      <c r="W45" s="15">
        <v>120644</v>
      </c>
      <c r="X45" s="15">
        <v>102081</v>
      </c>
      <c r="Y45" s="15">
        <v>94025</v>
      </c>
      <c r="AB45" s="13">
        <f t="shared" si="8"/>
        <v>5</v>
      </c>
      <c r="AC45" s="5">
        <f t="shared" si="0"/>
        <v>2105431</v>
      </c>
      <c r="AD45" s="5">
        <f t="shared" si="1"/>
        <v>770001</v>
      </c>
      <c r="AE45" s="5">
        <f t="shared" si="2"/>
        <v>2875432</v>
      </c>
      <c r="AF45" s="12"/>
      <c r="AG45" s="12">
        <f t="shared" si="3"/>
        <v>2</v>
      </c>
      <c r="AH45" s="12">
        <f t="shared" si="4"/>
        <v>2021</v>
      </c>
      <c r="AI45" s="12"/>
      <c r="AJ45" s="5">
        <f t="shared" si="5"/>
        <v>157792</v>
      </c>
      <c r="AK45" s="12">
        <f t="shared" si="6"/>
        <v>20</v>
      </c>
    </row>
    <row r="46" spans="1:37" ht="12.75" x14ac:dyDescent="0.2">
      <c r="A46" s="4">
        <v>44233</v>
      </c>
      <c r="B46" s="15">
        <v>88045</v>
      </c>
      <c r="C46" s="15">
        <v>85697</v>
      </c>
      <c r="D46" s="15">
        <v>84016</v>
      </c>
      <c r="E46" s="15">
        <v>84550</v>
      </c>
      <c r="F46" s="15">
        <v>86274</v>
      </c>
      <c r="G46" s="15">
        <v>91848</v>
      </c>
      <c r="H46" s="15">
        <v>117234</v>
      </c>
      <c r="I46" s="15">
        <v>129250</v>
      </c>
      <c r="J46" s="15">
        <v>133287</v>
      </c>
      <c r="K46" s="15">
        <v>135845</v>
      </c>
      <c r="L46" s="15">
        <v>133786</v>
      </c>
      <c r="M46" s="15">
        <v>130761</v>
      </c>
      <c r="N46" s="15">
        <v>122571</v>
      </c>
      <c r="O46" s="15">
        <v>120103</v>
      </c>
      <c r="P46" s="15">
        <v>116905</v>
      </c>
      <c r="Q46" s="15">
        <v>124434</v>
      </c>
      <c r="R46" s="15">
        <v>135502</v>
      </c>
      <c r="S46" s="15">
        <v>151098</v>
      </c>
      <c r="T46" s="15">
        <v>156862</v>
      </c>
      <c r="U46" s="15">
        <v>156977</v>
      </c>
      <c r="V46" s="15">
        <v>139302</v>
      </c>
      <c r="W46" s="15">
        <v>118877</v>
      </c>
      <c r="X46" s="15">
        <v>107696</v>
      </c>
      <c r="Y46" s="15">
        <v>98295</v>
      </c>
      <c r="AB46" s="13">
        <f t="shared" si="8"/>
        <v>6</v>
      </c>
      <c r="AC46" s="5">
        <f t="shared" si="0"/>
        <v>2113256</v>
      </c>
      <c r="AD46" s="5">
        <f t="shared" si="1"/>
        <v>735959</v>
      </c>
      <c r="AE46" s="5">
        <f t="shared" si="2"/>
        <v>2849215</v>
      </c>
      <c r="AF46" s="12"/>
      <c r="AG46" s="12">
        <f t="shared" si="3"/>
        <v>2</v>
      </c>
      <c r="AH46" s="12">
        <f t="shared" si="4"/>
        <v>2021</v>
      </c>
      <c r="AI46" s="12"/>
      <c r="AJ46" s="5">
        <f t="shared" si="5"/>
        <v>156977</v>
      </c>
      <c r="AK46" s="12">
        <f t="shared" si="6"/>
        <v>20</v>
      </c>
    </row>
    <row r="47" spans="1:37" ht="12.75" x14ac:dyDescent="0.2">
      <c r="A47" s="4">
        <v>44234</v>
      </c>
      <c r="B47" s="15">
        <v>90999</v>
      </c>
      <c r="C47" s="15">
        <v>89609</v>
      </c>
      <c r="D47" s="15">
        <v>87725</v>
      </c>
      <c r="E47" s="15">
        <v>89497</v>
      </c>
      <c r="F47" s="15">
        <v>92815</v>
      </c>
      <c r="G47" s="15">
        <v>96221</v>
      </c>
      <c r="H47" s="15">
        <v>118158</v>
      </c>
      <c r="I47" s="15">
        <v>129907</v>
      </c>
      <c r="J47" s="15">
        <v>134122</v>
      </c>
      <c r="K47" s="15">
        <v>136690</v>
      </c>
      <c r="L47" s="15">
        <v>134721</v>
      </c>
      <c r="M47" s="15">
        <v>131723</v>
      </c>
      <c r="N47" s="15">
        <v>131291</v>
      </c>
      <c r="O47" s="15">
        <v>128158</v>
      </c>
      <c r="P47" s="15">
        <v>128635</v>
      </c>
      <c r="Q47" s="15">
        <v>133787</v>
      </c>
      <c r="R47" s="15">
        <v>143857</v>
      </c>
      <c r="S47" s="15">
        <v>157365</v>
      </c>
      <c r="T47" s="15">
        <v>158168</v>
      </c>
      <c r="U47" s="15">
        <v>157967</v>
      </c>
      <c r="V47" s="15">
        <v>140265</v>
      </c>
      <c r="W47" s="15">
        <v>126719</v>
      </c>
      <c r="X47" s="15">
        <v>115089</v>
      </c>
      <c r="Y47" s="15">
        <v>103564</v>
      </c>
      <c r="AB47" s="13">
        <f t="shared" si="8"/>
        <v>7</v>
      </c>
      <c r="AC47" s="5">
        <f t="shared" si="0"/>
        <v>0</v>
      </c>
      <c r="AD47" s="5">
        <f t="shared" si="1"/>
        <v>2957052</v>
      </c>
      <c r="AE47" s="5">
        <f t="shared" si="2"/>
        <v>2957052</v>
      </c>
      <c r="AF47" s="12"/>
      <c r="AG47" s="12">
        <f t="shared" si="3"/>
        <v>2</v>
      </c>
      <c r="AH47" s="12">
        <f t="shared" si="4"/>
        <v>2021</v>
      </c>
      <c r="AI47" s="12"/>
      <c r="AJ47" s="5">
        <f t="shared" si="5"/>
        <v>158168</v>
      </c>
      <c r="AK47" s="12">
        <f t="shared" si="6"/>
        <v>19</v>
      </c>
    </row>
    <row r="48" spans="1:37" ht="12.75" x14ac:dyDescent="0.2">
      <c r="A48" s="4">
        <v>44235</v>
      </c>
      <c r="B48" s="15">
        <v>93844</v>
      </c>
      <c r="C48" s="15">
        <v>93498</v>
      </c>
      <c r="D48" s="15">
        <v>91691</v>
      </c>
      <c r="E48" s="15">
        <v>91363</v>
      </c>
      <c r="F48" s="15">
        <v>95901</v>
      </c>
      <c r="G48" s="15">
        <v>104093</v>
      </c>
      <c r="H48" s="15">
        <v>127449</v>
      </c>
      <c r="I48" s="15">
        <v>137072</v>
      </c>
      <c r="J48" s="15">
        <v>135696</v>
      </c>
      <c r="K48" s="15">
        <v>133351</v>
      </c>
      <c r="L48" s="15">
        <v>131682</v>
      </c>
      <c r="M48" s="15">
        <v>128524</v>
      </c>
      <c r="N48" s="15">
        <v>123682</v>
      </c>
      <c r="O48" s="15">
        <v>122061</v>
      </c>
      <c r="P48" s="15">
        <v>121156</v>
      </c>
      <c r="Q48" s="15">
        <v>126065</v>
      </c>
      <c r="R48" s="15">
        <v>136650</v>
      </c>
      <c r="S48" s="15">
        <v>156410</v>
      </c>
      <c r="T48" s="15">
        <v>157880</v>
      </c>
      <c r="U48" s="15">
        <v>160714</v>
      </c>
      <c r="V48" s="15">
        <v>143638</v>
      </c>
      <c r="W48" s="15">
        <v>130968</v>
      </c>
      <c r="X48" s="15">
        <v>116884</v>
      </c>
      <c r="Y48" s="15">
        <v>108411</v>
      </c>
      <c r="AB48" s="13">
        <f t="shared" si="8"/>
        <v>1</v>
      </c>
      <c r="AC48" s="5">
        <f t="shared" si="0"/>
        <v>0</v>
      </c>
      <c r="AD48" s="5">
        <f t="shared" si="1"/>
        <v>2968683</v>
      </c>
      <c r="AE48" s="5">
        <f t="shared" si="2"/>
        <v>2968683</v>
      </c>
      <c r="AF48" s="12"/>
      <c r="AG48" s="12">
        <f t="shared" si="3"/>
        <v>2</v>
      </c>
      <c r="AH48" s="12">
        <f t="shared" si="4"/>
        <v>2021</v>
      </c>
      <c r="AI48" s="12"/>
      <c r="AJ48" s="5">
        <f t="shared" si="5"/>
        <v>160714</v>
      </c>
      <c r="AK48" s="12">
        <f t="shared" si="6"/>
        <v>20</v>
      </c>
    </row>
    <row r="49" spans="1:37" ht="12.75" x14ac:dyDescent="0.2">
      <c r="A49" s="4">
        <v>44236</v>
      </c>
      <c r="B49" s="15">
        <v>102145</v>
      </c>
      <c r="C49" s="15">
        <v>100768</v>
      </c>
      <c r="D49" s="15">
        <v>100975</v>
      </c>
      <c r="E49" s="15">
        <v>101249</v>
      </c>
      <c r="F49" s="15">
        <v>105980</v>
      </c>
      <c r="G49" s="15">
        <v>118738</v>
      </c>
      <c r="H49" s="15">
        <v>137891</v>
      </c>
      <c r="I49" s="15">
        <v>143101</v>
      </c>
      <c r="J49" s="15">
        <v>141631</v>
      </c>
      <c r="K49" s="15">
        <v>137839</v>
      </c>
      <c r="L49" s="15">
        <v>136039</v>
      </c>
      <c r="M49" s="15">
        <v>134477</v>
      </c>
      <c r="N49" s="15">
        <v>130485</v>
      </c>
      <c r="O49" s="15">
        <v>128783</v>
      </c>
      <c r="P49" s="15">
        <v>127663</v>
      </c>
      <c r="Q49" s="15">
        <v>132098</v>
      </c>
      <c r="R49" s="15">
        <v>140594</v>
      </c>
      <c r="S49" s="15">
        <v>159086</v>
      </c>
      <c r="T49" s="15">
        <v>161134</v>
      </c>
      <c r="U49" s="15">
        <v>161418</v>
      </c>
      <c r="V49" s="15">
        <v>144494</v>
      </c>
      <c r="W49" s="15">
        <v>131315</v>
      </c>
      <c r="X49" s="15">
        <v>117367</v>
      </c>
      <c r="Y49" s="15">
        <v>107379</v>
      </c>
      <c r="AB49" s="13">
        <f t="shared" si="8"/>
        <v>2</v>
      </c>
      <c r="AC49" s="5">
        <f t="shared" si="0"/>
        <v>2227524</v>
      </c>
      <c r="AD49" s="5">
        <f t="shared" si="1"/>
        <v>875125</v>
      </c>
      <c r="AE49" s="5">
        <f t="shared" si="2"/>
        <v>3102649</v>
      </c>
      <c r="AF49" s="12"/>
      <c r="AG49" s="12">
        <f t="shared" si="3"/>
        <v>2</v>
      </c>
      <c r="AH49" s="12">
        <f t="shared" si="4"/>
        <v>2021</v>
      </c>
      <c r="AI49" s="12"/>
      <c r="AJ49" s="5">
        <f t="shared" si="5"/>
        <v>161418</v>
      </c>
      <c r="AK49" s="12">
        <f t="shared" si="6"/>
        <v>20</v>
      </c>
    </row>
    <row r="50" spans="1:37" ht="12.75" x14ac:dyDescent="0.2">
      <c r="A50" s="4">
        <v>44237</v>
      </c>
      <c r="B50" s="15">
        <v>100806</v>
      </c>
      <c r="C50" s="15">
        <v>100686</v>
      </c>
      <c r="D50" s="15">
        <v>98384</v>
      </c>
      <c r="E50" s="15">
        <v>99281</v>
      </c>
      <c r="F50" s="15">
        <v>103458</v>
      </c>
      <c r="G50" s="15">
        <v>113490</v>
      </c>
      <c r="H50" s="15">
        <v>136680</v>
      </c>
      <c r="I50" s="15">
        <v>141681</v>
      </c>
      <c r="J50" s="15">
        <v>140166</v>
      </c>
      <c r="K50" s="15">
        <v>136020</v>
      </c>
      <c r="L50" s="15">
        <v>132894</v>
      </c>
      <c r="M50" s="15">
        <v>129719</v>
      </c>
      <c r="N50" s="15">
        <v>125861</v>
      </c>
      <c r="O50" s="15">
        <v>123973</v>
      </c>
      <c r="P50" s="15">
        <v>120021</v>
      </c>
      <c r="Q50" s="15">
        <v>124993</v>
      </c>
      <c r="R50" s="15">
        <v>136523</v>
      </c>
      <c r="S50" s="15">
        <v>154088</v>
      </c>
      <c r="T50" s="15">
        <v>159079</v>
      </c>
      <c r="U50" s="15">
        <v>161988</v>
      </c>
      <c r="V50" s="15">
        <v>144870</v>
      </c>
      <c r="W50" s="15">
        <v>130089</v>
      </c>
      <c r="X50" s="15">
        <v>114815</v>
      </c>
      <c r="Y50" s="15">
        <v>107049</v>
      </c>
      <c r="AB50" s="13">
        <f t="shared" si="8"/>
        <v>3</v>
      </c>
      <c r="AC50" s="5">
        <f t="shared" si="0"/>
        <v>2176780</v>
      </c>
      <c r="AD50" s="5">
        <f t="shared" si="1"/>
        <v>859834</v>
      </c>
      <c r="AE50" s="5">
        <f t="shared" si="2"/>
        <v>3036614</v>
      </c>
      <c r="AF50" s="12"/>
      <c r="AG50" s="12">
        <f t="shared" si="3"/>
        <v>2</v>
      </c>
      <c r="AH50" s="12">
        <f t="shared" si="4"/>
        <v>2021</v>
      </c>
      <c r="AI50" s="12"/>
      <c r="AJ50" s="5">
        <f t="shared" si="5"/>
        <v>161988</v>
      </c>
      <c r="AK50" s="12">
        <f t="shared" si="6"/>
        <v>20</v>
      </c>
    </row>
    <row r="51" spans="1:37" ht="12.75" x14ac:dyDescent="0.2">
      <c r="A51" s="4">
        <v>44238</v>
      </c>
      <c r="B51" s="15">
        <v>100872</v>
      </c>
      <c r="C51" s="15">
        <v>99656</v>
      </c>
      <c r="D51" s="15">
        <v>99000</v>
      </c>
      <c r="E51" s="15">
        <v>99373</v>
      </c>
      <c r="F51" s="15">
        <v>105229</v>
      </c>
      <c r="G51" s="15">
        <v>113249</v>
      </c>
      <c r="H51" s="15">
        <v>134811</v>
      </c>
      <c r="I51" s="15">
        <v>141177</v>
      </c>
      <c r="J51" s="15">
        <v>138566</v>
      </c>
      <c r="K51" s="15">
        <v>135644</v>
      </c>
      <c r="L51" s="15">
        <v>133373</v>
      </c>
      <c r="M51" s="15">
        <v>130238</v>
      </c>
      <c r="N51" s="15">
        <v>125015</v>
      </c>
      <c r="O51" s="15">
        <v>122864</v>
      </c>
      <c r="P51" s="15">
        <v>121782</v>
      </c>
      <c r="Q51" s="15">
        <v>127303</v>
      </c>
      <c r="R51" s="15">
        <v>137286</v>
      </c>
      <c r="S51" s="15">
        <v>157182</v>
      </c>
      <c r="T51" s="15">
        <v>159808</v>
      </c>
      <c r="U51" s="15">
        <v>162819</v>
      </c>
      <c r="V51" s="15">
        <v>145644</v>
      </c>
      <c r="W51" s="15">
        <v>133761</v>
      </c>
      <c r="X51" s="15">
        <v>119868</v>
      </c>
      <c r="Y51" s="15">
        <v>111268</v>
      </c>
      <c r="AB51" s="13">
        <f t="shared" si="8"/>
        <v>4</v>
      </c>
      <c r="AC51" s="5">
        <f t="shared" si="0"/>
        <v>2192330</v>
      </c>
      <c r="AD51" s="5">
        <f t="shared" si="1"/>
        <v>863458</v>
      </c>
      <c r="AE51" s="5">
        <f t="shared" si="2"/>
        <v>3055788</v>
      </c>
      <c r="AF51" s="12"/>
      <c r="AG51" s="12">
        <f t="shared" si="3"/>
        <v>2</v>
      </c>
      <c r="AH51" s="12">
        <f t="shared" si="4"/>
        <v>2021</v>
      </c>
      <c r="AI51" s="12"/>
      <c r="AJ51" s="5">
        <f t="shared" si="5"/>
        <v>162819</v>
      </c>
      <c r="AK51" s="12">
        <f t="shared" si="6"/>
        <v>20</v>
      </c>
    </row>
    <row r="52" spans="1:37" ht="12.75" x14ac:dyDescent="0.2">
      <c r="A52" s="4">
        <v>44239</v>
      </c>
      <c r="B52" s="15">
        <v>105825</v>
      </c>
      <c r="C52" s="15">
        <v>104180</v>
      </c>
      <c r="D52" s="15">
        <v>104888</v>
      </c>
      <c r="E52" s="15">
        <v>105346</v>
      </c>
      <c r="F52" s="15">
        <v>109880</v>
      </c>
      <c r="G52" s="15">
        <v>119041</v>
      </c>
      <c r="H52" s="15">
        <v>139922</v>
      </c>
      <c r="I52" s="15">
        <v>145511</v>
      </c>
      <c r="J52" s="15">
        <v>143932</v>
      </c>
      <c r="K52" s="15">
        <v>141274</v>
      </c>
      <c r="L52" s="15">
        <v>136284</v>
      </c>
      <c r="M52" s="15">
        <v>131515</v>
      </c>
      <c r="N52" s="15">
        <v>129147</v>
      </c>
      <c r="O52" s="15">
        <v>127210</v>
      </c>
      <c r="P52" s="15">
        <v>124952</v>
      </c>
      <c r="Q52" s="15">
        <v>127200</v>
      </c>
      <c r="R52" s="15">
        <v>138266</v>
      </c>
      <c r="S52" s="15">
        <v>157455</v>
      </c>
      <c r="T52" s="15">
        <v>160105</v>
      </c>
      <c r="U52" s="15">
        <v>163072</v>
      </c>
      <c r="V52" s="15">
        <v>145672</v>
      </c>
      <c r="W52" s="15">
        <v>134711</v>
      </c>
      <c r="X52" s="15">
        <v>122918</v>
      </c>
      <c r="Y52" s="15">
        <v>114129</v>
      </c>
      <c r="AB52" s="13">
        <f t="shared" si="8"/>
        <v>5</v>
      </c>
      <c r="AC52" s="5">
        <f t="shared" si="0"/>
        <v>2229224</v>
      </c>
      <c r="AD52" s="5">
        <f t="shared" si="1"/>
        <v>903211</v>
      </c>
      <c r="AE52" s="5">
        <f t="shared" si="2"/>
        <v>3132435</v>
      </c>
      <c r="AF52" s="12"/>
      <c r="AG52" s="12">
        <f t="shared" si="3"/>
        <v>2</v>
      </c>
      <c r="AH52" s="12">
        <f t="shared" si="4"/>
        <v>2021</v>
      </c>
      <c r="AI52" s="12"/>
      <c r="AJ52" s="5">
        <f t="shared" si="5"/>
        <v>163072</v>
      </c>
      <c r="AK52" s="12">
        <f t="shared" si="6"/>
        <v>20</v>
      </c>
    </row>
    <row r="53" spans="1:37" ht="12.75" x14ac:dyDescent="0.2">
      <c r="A53" s="4">
        <v>44240</v>
      </c>
      <c r="B53" s="15">
        <v>106763</v>
      </c>
      <c r="C53" s="15">
        <v>103938</v>
      </c>
      <c r="D53" s="15">
        <v>102923</v>
      </c>
      <c r="E53" s="15">
        <v>103235</v>
      </c>
      <c r="F53" s="15">
        <v>106681</v>
      </c>
      <c r="G53" s="15">
        <v>110774</v>
      </c>
      <c r="H53" s="15">
        <v>123774</v>
      </c>
      <c r="I53" s="15">
        <v>133794</v>
      </c>
      <c r="J53" s="15">
        <v>137773</v>
      </c>
      <c r="K53" s="15">
        <v>140003</v>
      </c>
      <c r="L53" s="15">
        <v>138133</v>
      </c>
      <c r="M53" s="15">
        <v>134413</v>
      </c>
      <c r="N53" s="15">
        <v>126001</v>
      </c>
      <c r="O53" s="15">
        <v>123639</v>
      </c>
      <c r="P53" s="15">
        <v>120356</v>
      </c>
      <c r="Q53" s="15">
        <v>127985</v>
      </c>
      <c r="R53" s="15">
        <v>139335</v>
      </c>
      <c r="S53" s="15">
        <v>155511</v>
      </c>
      <c r="T53" s="15">
        <v>161493</v>
      </c>
      <c r="U53" s="15">
        <v>161657</v>
      </c>
      <c r="V53" s="15">
        <v>143580</v>
      </c>
      <c r="W53" s="15">
        <v>130969</v>
      </c>
      <c r="X53" s="15">
        <v>118848</v>
      </c>
      <c r="Y53" s="15">
        <v>110439</v>
      </c>
      <c r="AB53" s="13">
        <f t="shared" si="8"/>
        <v>6</v>
      </c>
      <c r="AC53" s="5">
        <f t="shared" si="0"/>
        <v>2193490</v>
      </c>
      <c r="AD53" s="5">
        <f t="shared" si="1"/>
        <v>868527</v>
      </c>
      <c r="AE53" s="5">
        <f t="shared" si="2"/>
        <v>3062017</v>
      </c>
      <c r="AF53" s="12"/>
      <c r="AG53" s="12">
        <f t="shared" si="3"/>
        <v>2</v>
      </c>
      <c r="AH53" s="12">
        <f t="shared" si="4"/>
        <v>2021</v>
      </c>
      <c r="AI53" s="12"/>
      <c r="AJ53" s="5">
        <f t="shared" si="5"/>
        <v>161657</v>
      </c>
      <c r="AK53" s="12">
        <f t="shared" si="6"/>
        <v>20</v>
      </c>
    </row>
    <row r="54" spans="1:37" ht="12.75" x14ac:dyDescent="0.2">
      <c r="A54" s="4">
        <v>44241</v>
      </c>
      <c r="B54" s="15">
        <v>101132</v>
      </c>
      <c r="C54" s="15">
        <v>99001</v>
      </c>
      <c r="D54" s="15">
        <v>96959</v>
      </c>
      <c r="E54" s="15">
        <v>95825</v>
      </c>
      <c r="F54" s="15">
        <v>100089</v>
      </c>
      <c r="G54" s="15">
        <v>102062</v>
      </c>
      <c r="H54" s="15">
        <v>121071</v>
      </c>
      <c r="I54" s="15">
        <v>133116</v>
      </c>
      <c r="J54" s="15">
        <v>137526</v>
      </c>
      <c r="K54" s="15">
        <v>140033</v>
      </c>
      <c r="L54" s="15">
        <v>138185</v>
      </c>
      <c r="M54" s="15">
        <v>135500</v>
      </c>
      <c r="N54" s="15">
        <v>133054</v>
      </c>
      <c r="O54" s="15">
        <v>129411</v>
      </c>
      <c r="P54" s="15">
        <v>127194</v>
      </c>
      <c r="Q54" s="15">
        <v>130988</v>
      </c>
      <c r="R54" s="15">
        <v>139729</v>
      </c>
      <c r="S54" s="15">
        <v>155746</v>
      </c>
      <c r="T54" s="15">
        <v>161571</v>
      </c>
      <c r="U54" s="15">
        <v>161648</v>
      </c>
      <c r="V54" s="15">
        <v>143649</v>
      </c>
      <c r="W54" s="15">
        <v>128593</v>
      </c>
      <c r="X54" s="15">
        <v>118725</v>
      </c>
      <c r="Y54" s="15">
        <v>106867</v>
      </c>
      <c r="AB54" s="13">
        <f t="shared" si="8"/>
        <v>7</v>
      </c>
      <c r="AC54" s="5">
        <f t="shared" si="0"/>
        <v>0</v>
      </c>
      <c r="AD54" s="5">
        <f t="shared" si="1"/>
        <v>3037674</v>
      </c>
      <c r="AE54" s="5">
        <f t="shared" si="2"/>
        <v>3037674</v>
      </c>
      <c r="AF54" s="12"/>
      <c r="AG54" s="12">
        <f t="shared" si="3"/>
        <v>2</v>
      </c>
      <c r="AH54" s="12">
        <f t="shared" si="4"/>
        <v>2021</v>
      </c>
      <c r="AI54" s="12"/>
      <c r="AJ54" s="5">
        <f t="shared" si="5"/>
        <v>161648</v>
      </c>
      <c r="AK54" s="12">
        <f t="shared" si="6"/>
        <v>20</v>
      </c>
    </row>
    <row r="55" spans="1:37" ht="12.75" x14ac:dyDescent="0.2">
      <c r="A55" s="4">
        <v>44242</v>
      </c>
      <c r="B55" s="15">
        <v>101379</v>
      </c>
      <c r="C55" s="15">
        <v>99627</v>
      </c>
      <c r="D55" s="15">
        <v>96769</v>
      </c>
      <c r="E55" s="15">
        <v>97770</v>
      </c>
      <c r="F55" s="15">
        <v>101878</v>
      </c>
      <c r="G55" s="15">
        <v>108927</v>
      </c>
      <c r="H55" s="15">
        <v>124299</v>
      </c>
      <c r="I55" s="15">
        <v>134165</v>
      </c>
      <c r="J55" s="15">
        <v>137976</v>
      </c>
      <c r="K55" s="15">
        <v>140185</v>
      </c>
      <c r="L55" s="15">
        <v>138152</v>
      </c>
      <c r="M55" s="15">
        <v>134944</v>
      </c>
      <c r="N55" s="15">
        <v>128359</v>
      </c>
      <c r="O55" s="15">
        <v>127139</v>
      </c>
      <c r="P55" s="15">
        <v>126446</v>
      </c>
      <c r="Q55" s="15">
        <v>130203</v>
      </c>
      <c r="R55" s="15">
        <v>140399</v>
      </c>
      <c r="S55" s="15">
        <v>157789</v>
      </c>
      <c r="T55" s="15">
        <v>161702</v>
      </c>
      <c r="U55" s="15">
        <v>161612</v>
      </c>
      <c r="V55" s="15">
        <v>143384</v>
      </c>
      <c r="W55" s="15">
        <v>123773</v>
      </c>
      <c r="X55" s="15">
        <v>112379</v>
      </c>
      <c r="Y55" s="15">
        <v>101237</v>
      </c>
      <c r="AB55" s="13">
        <f t="shared" si="8"/>
        <v>1</v>
      </c>
      <c r="AC55" s="5">
        <f t="shared" si="0"/>
        <v>0</v>
      </c>
      <c r="AD55" s="5">
        <f t="shared" si="1"/>
        <v>3030493</v>
      </c>
      <c r="AE55" s="5">
        <f t="shared" si="2"/>
        <v>3030493</v>
      </c>
      <c r="AF55" s="12"/>
      <c r="AG55" s="12">
        <f t="shared" si="3"/>
        <v>2</v>
      </c>
      <c r="AH55" s="12">
        <f t="shared" si="4"/>
        <v>2021</v>
      </c>
      <c r="AI55" s="12"/>
      <c r="AJ55" s="5">
        <f t="shared" si="5"/>
        <v>161702</v>
      </c>
      <c r="AK55" s="12">
        <f t="shared" si="6"/>
        <v>19</v>
      </c>
    </row>
    <row r="56" spans="1:37" ht="12.75" x14ac:dyDescent="0.2">
      <c r="A56" s="4">
        <v>44243</v>
      </c>
      <c r="B56" s="15">
        <v>93752</v>
      </c>
      <c r="C56" s="15">
        <v>91265</v>
      </c>
      <c r="D56" s="15">
        <v>91520</v>
      </c>
      <c r="E56" s="15">
        <v>90189</v>
      </c>
      <c r="F56" s="15">
        <v>94653</v>
      </c>
      <c r="G56" s="15">
        <v>100848</v>
      </c>
      <c r="H56" s="15">
        <v>129114</v>
      </c>
      <c r="I56" s="15">
        <v>139079</v>
      </c>
      <c r="J56" s="15">
        <v>137896</v>
      </c>
      <c r="K56" s="15">
        <v>135610</v>
      </c>
      <c r="L56" s="15">
        <v>134064</v>
      </c>
      <c r="M56" s="15">
        <v>134960</v>
      </c>
      <c r="N56" s="15">
        <v>131697</v>
      </c>
      <c r="O56" s="15">
        <v>127064</v>
      </c>
      <c r="P56" s="15">
        <v>125077</v>
      </c>
      <c r="Q56" s="15">
        <v>125929</v>
      </c>
      <c r="R56" s="15">
        <v>137677</v>
      </c>
      <c r="S56" s="15">
        <v>155530</v>
      </c>
      <c r="T56" s="15">
        <v>160013</v>
      </c>
      <c r="U56" s="15">
        <v>162661</v>
      </c>
      <c r="V56" s="15">
        <v>145229</v>
      </c>
      <c r="W56" s="15">
        <v>124463</v>
      </c>
      <c r="X56" s="15">
        <v>109844</v>
      </c>
      <c r="Y56" s="15">
        <v>98866</v>
      </c>
      <c r="AB56" s="13">
        <f t="shared" si="8"/>
        <v>2</v>
      </c>
      <c r="AC56" s="5">
        <f t="shared" si="0"/>
        <v>2186793</v>
      </c>
      <c r="AD56" s="5">
        <f t="shared" si="1"/>
        <v>790207</v>
      </c>
      <c r="AE56" s="5">
        <f t="shared" si="2"/>
        <v>2977000</v>
      </c>
      <c r="AF56" s="12"/>
      <c r="AG56" s="12">
        <f t="shared" si="3"/>
        <v>2</v>
      </c>
      <c r="AH56" s="12">
        <f t="shared" si="4"/>
        <v>2021</v>
      </c>
      <c r="AI56" s="12"/>
      <c r="AJ56" s="5">
        <f t="shared" si="5"/>
        <v>162661</v>
      </c>
      <c r="AK56" s="12">
        <f t="shared" si="6"/>
        <v>20</v>
      </c>
    </row>
    <row r="57" spans="1:37" ht="12.75" x14ac:dyDescent="0.2">
      <c r="A57" s="4">
        <v>44244</v>
      </c>
      <c r="B57" s="15">
        <v>94993</v>
      </c>
      <c r="C57" s="15">
        <v>93058</v>
      </c>
      <c r="D57" s="15">
        <v>92791</v>
      </c>
      <c r="E57" s="15">
        <v>93675</v>
      </c>
      <c r="F57" s="15">
        <v>97367</v>
      </c>
      <c r="G57" s="15">
        <v>108422</v>
      </c>
      <c r="H57" s="15">
        <v>129759</v>
      </c>
      <c r="I57" s="15">
        <v>139491</v>
      </c>
      <c r="J57" s="15">
        <v>138356</v>
      </c>
      <c r="K57" s="15">
        <v>135818</v>
      </c>
      <c r="L57" s="15">
        <v>133911</v>
      </c>
      <c r="M57" s="15">
        <v>130809</v>
      </c>
      <c r="N57" s="15">
        <v>126876</v>
      </c>
      <c r="O57" s="15">
        <v>121948</v>
      </c>
      <c r="P57" s="15">
        <v>120521</v>
      </c>
      <c r="Q57" s="15">
        <v>125815</v>
      </c>
      <c r="R57" s="15">
        <v>137380</v>
      </c>
      <c r="S57" s="15">
        <v>154925</v>
      </c>
      <c r="T57" s="15">
        <v>160145</v>
      </c>
      <c r="U57" s="15">
        <v>163040</v>
      </c>
      <c r="V57" s="15">
        <v>145709</v>
      </c>
      <c r="W57" s="15">
        <v>128964</v>
      </c>
      <c r="X57" s="15">
        <v>114900</v>
      </c>
      <c r="Y57" s="15">
        <v>103884</v>
      </c>
      <c r="AB57" s="13">
        <f t="shared" si="8"/>
        <v>3</v>
      </c>
      <c r="AC57" s="5">
        <f t="shared" si="0"/>
        <v>2178608</v>
      </c>
      <c r="AD57" s="5">
        <f t="shared" si="1"/>
        <v>813949</v>
      </c>
      <c r="AE57" s="5">
        <f t="shared" si="2"/>
        <v>2992557</v>
      </c>
      <c r="AF57" s="12"/>
      <c r="AG57" s="12">
        <f t="shared" si="3"/>
        <v>2</v>
      </c>
      <c r="AH57" s="12">
        <f t="shared" si="4"/>
        <v>2021</v>
      </c>
      <c r="AI57" s="12"/>
      <c r="AJ57" s="5">
        <f t="shared" si="5"/>
        <v>163040</v>
      </c>
      <c r="AK57" s="12">
        <f t="shared" si="6"/>
        <v>20</v>
      </c>
    </row>
    <row r="58" spans="1:37" ht="12.75" x14ac:dyDescent="0.2">
      <c r="A58" s="4">
        <v>44245</v>
      </c>
      <c r="B58" s="15">
        <v>100978</v>
      </c>
      <c r="C58" s="15">
        <v>99118</v>
      </c>
      <c r="D58" s="15">
        <v>99728</v>
      </c>
      <c r="E58" s="15">
        <v>99542</v>
      </c>
      <c r="F58" s="15">
        <v>106245</v>
      </c>
      <c r="G58" s="15">
        <v>114140</v>
      </c>
      <c r="H58" s="15">
        <v>131903</v>
      </c>
      <c r="I58" s="15">
        <v>139961</v>
      </c>
      <c r="J58" s="15">
        <v>139547</v>
      </c>
      <c r="K58" s="15">
        <v>136190</v>
      </c>
      <c r="L58" s="15">
        <v>134349</v>
      </c>
      <c r="M58" s="15">
        <v>130729</v>
      </c>
      <c r="N58" s="15">
        <v>128569</v>
      </c>
      <c r="O58" s="15">
        <v>125209</v>
      </c>
      <c r="P58" s="15">
        <v>126774</v>
      </c>
      <c r="Q58" s="15">
        <v>127956</v>
      </c>
      <c r="R58" s="15">
        <v>137610</v>
      </c>
      <c r="S58" s="15">
        <v>155574</v>
      </c>
      <c r="T58" s="15">
        <v>160140</v>
      </c>
      <c r="U58" s="15">
        <v>163010</v>
      </c>
      <c r="V58" s="15">
        <v>145483</v>
      </c>
      <c r="W58" s="15">
        <v>127008</v>
      </c>
      <c r="X58" s="15">
        <v>111870</v>
      </c>
      <c r="Y58" s="15">
        <v>100290</v>
      </c>
      <c r="AB58" s="13">
        <f t="shared" si="8"/>
        <v>4</v>
      </c>
      <c r="AC58" s="5">
        <f t="shared" si="0"/>
        <v>2189979</v>
      </c>
      <c r="AD58" s="5">
        <f t="shared" si="1"/>
        <v>851944</v>
      </c>
      <c r="AE58" s="5">
        <f t="shared" si="2"/>
        <v>3041923</v>
      </c>
      <c r="AF58" s="12"/>
      <c r="AG58" s="12">
        <f t="shared" si="3"/>
        <v>2</v>
      </c>
      <c r="AH58" s="12">
        <f t="shared" si="4"/>
        <v>2021</v>
      </c>
      <c r="AI58" s="12"/>
      <c r="AJ58" s="5">
        <f t="shared" si="5"/>
        <v>163010</v>
      </c>
      <c r="AK58" s="12">
        <f t="shared" si="6"/>
        <v>20</v>
      </c>
    </row>
    <row r="59" spans="1:37" ht="12.75" x14ac:dyDescent="0.2">
      <c r="A59" s="4">
        <v>44246</v>
      </c>
      <c r="B59" s="15">
        <v>97143</v>
      </c>
      <c r="C59" s="15">
        <v>94064</v>
      </c>
      <c r="D59" s="15">
        <v>93718</v>
      </c>
      <c r="E59" s="15">
        <v>92943</v>
      </c>
      <c r="F59" s="15">
        <v>97357</v>
      </c>
      <c r="G59" s="15">
        <v>107406</v>
      </c>
      <c r="H59" s="15">
        <v>129320</v>
      </c>
      <c r="I59" s="15">
        <v>139199</v>
      </c>
      <c r="J59" s="15">
        <v>137948</v>
      </c>
      <c r="K59" s="15">
        <v>135554</v>
      </c>
      <c r="L59" s="15">
        <v>133547</v>
      </c>
      <c r="M59" s="15">
        <v>130606</v>
      </c>
      <c r="N59" s="15">
        <v>123777</v>
      </c>
      <c r="O59" s="15">
        <v>121662</v>
      </c>
      <c r="P59" s="15">
        <v>120063</v>
      </c>
      <c r="Q59" s="15">
        <v>125671</v>
      </c>
      <c r="R59" s="15">
        <v>136992</v>
      </c>
      <c r="S59" s="15">
        <v>154295</v>
      </c>
      <c r="T59" s="15">
        <v>159212</v>
      </c>
      <c r="U59" s="15">
        <v>161915</v>
      </c>
      <c r="V59" s="15">
        <v>144736</v>
      </c>
      <c r="W59" s="15">
        <v>124163</v>
      </c>
      <c r="X59" s="15">
        <v>111292</v>
      </c>
      <c r="Y59" s="15">
        <v>101992</v>
      </c>
      <c r="AB59" s="13">
        <v>8</v>
      </c>
      <c r="AC59" s="5">
        <f t="shared" si="0"/>
        <v>0</v>
      </c>
      <c r="AD59" s="5">
        <f t="shared" si="1"/>
        <v>2974575</v>
      </c>
      <c r="AE59" s="5">
        <f t="shared" si="2"/>
        <v>2974575</v>
      </c>
      <c r="AF59" s="12"/>
      <c r="AG59" s="12">
        <f t="shared" si="3"/>
        <v>2</v>
      </c>
      <c r="AH59" s="12">
        <f t="shared" si="4"/>
        <v>2021</v>
      </c>
      <c r="AI59" s="12"/>
      <c r="AJ59" s="5">
        <f t="shared" si="5"/>
        <v>161915</v>
      </c>
      <c r="AK59" s="12">
        <f t="shared" si="6"/>
        <v>20</v>
      </c>
    </row>
    <row r="60" spans="1:37" ht="12.75" x14ac:dyDescent="0.2">
      <c r="A60" s="4">
        <v>44247</v>
      </c>
      <c r="B60" s="15">
        <v>94718</v>
      </c>
      <c r="C60" s="15">
        <v>94126</v>
      </c>
      <c r="D60" s="15">
        <v>93131</v>
      </c>
      <c r="E60" s="15">
        <v>93601</v>
      </c>
      <c r="F60" s="15">
        <v>95134</v>
      </c>
      <c r="G60" s="15">
        <v>97336</v>
      </c>
      <c r="H60" s="15">
        <v>120135</v>
      </c>
      <c r="I60" s="15">
        <v>132245</v>
      </c>
      <c r="J60" s="15">
        <v>136417</v>
      </c>
      <c r="K60" s="15">
        <v>138894</v>
      </c>
      <c r="L60" s="15">
        <v>136887</v>
      </c>
      <c r="M60" s="15">
        <v>133468</v>
      </c>
      <c r="N60" s="15">
        <v>124990</v>
      </c>
      <c r="O60" s="15">
        <v>122635</v>
      </c>
      <c r="P60" s="15">
        <v>119407</v>
      </c>
      <c r="Q60" s="15">
        <v>126987</v>
      </c>
      <c r="R60" s="15">
        <v>138126</v>
      </c>
      <c r="S60" s="15">
        <v>154000</v>
      </c>
      <c r="T60" s="15">
        <v>160079</v>
      </c>
      <c r="U60" s="15">
        <v>160136</v>
      </c>
      <c r="V60" s="15">
        <v>142414</v>
      </c>
      <c r="W60" s="15">
        <v>123764</v>
      </c>
      <c r="X60" s="15">
        <v>112802</v>
      </c>
      <c r="Y60" s="15">
        <v>104163</v>
      </c>
      <c r="AB60" s="13">
        <f t="shared" ref="AB60:AB91" si="9">WEEKDAY(A60,2)</f>
        <v>6</v>
      </c>
      <c r="AC60" s="5">
        <f t="shared" si="0"/>
        <v>2163251</v>
      </c>
      <c r="AD60" s="5">
        <f t="shared" si="1"/>
        <v>792344</v>
      </c>
      <c r="AE60" s="5">
        <f t="shared" si="2"/>
        <v>2955595</v>
      </c>
      <c r="AF60" s="12"/>
      <c r="AG60" s="12">
        <f t="shared" si="3"/>
        <v>2</v>
      </c>
      <c r="AH60" s="12">
        <f t="shared" si="4"/>
        <v>2021</v>
      </c>
      <c r="AI60" s="12"/>
      <c r="AJ60" s="5">
        <f t="shared" si="5"/>
        <v>160136</v>
      </c>
      <c r="AK60" s="12">
        <f t="shared" si="6"/>
        <v>20</v>
      </c>
    </row>
    <row r="61" spans="1:37" ht="12.75" x14ac:dyDescent="0.2">
      <c r="A61" s="4">
        <v>44248</v>
      </c>
      <c r="B61" s="15">
        <v>99957</v>
      </c>
      <c r="C61" s="15">
        <v>95573</v>
      </c>
      <c r="D61" s="15">
        <v>95646</v>
      </c>
      <c r="E61" s="15">
        <v>94049</v>
      </c>
      <c r="F61" s="15">
        <v>96934</v>
      </c>
      <c r="G61" s="15">
        <v>100146</v>
      </c>
      <c r="H61" s="15">
        <v>120504</v>
      </c>
      <c r="I61" s="15">
        <v>132375</v>
      </c>
      <c r="J61" s="15">
        <v>136339</v>
      </c>
      <c r="K61" s="15">
        <v>138513</v>
      </c>
      <c r="L61" s="15">
        <v>136600</v>
      </c>
      <c r="M61" s="15">
        <v>133319</v>
      </c>
      <c r="N61" s="15">
        <v>124975</v>
      </c>
      <c r="O61" s="15">
        <v>122613</v>
      </c>
      <c r="P61" s="15">
        <v>119290</v>
      </c>
      <c r="Q61" s="15">
        <v>126955</v>
      </c>
      <c r="R61" s="15">
        <v>138209</v>
      </c>
      <c r="S61" s="15">
        <v>154373</v>
      </c>
      <c r="T61" s="15">
        <v>160576</v>
      </c>
      <c r="U61" s="15">
        <v>160730</v>
      </c>
      <c r="V61" s="15">
        <v>142658</v>
      </c>
      <c r="W61" s="15">
        <v>124087</v>
      </c>
      <c r="X61" s="15">
        <v>111391</v>
      </c>
      <c r="Y61" s="15">
        <v>103686</v>
      </c>
      <c r="AB61" s="13">
        <f t="shared" si="9"/>
        <v>7</v>
      </c>
      <c r="AC61" s="5">
        <f t="shared" si="0"/>
        <v>0</v>
      </c>
      <c r="AD61" s="5">
        <f t="shared" si="1"/>
        <v>2969498</v>
      </c>
      <c r="AE61" s="5">
        <f t="shared" si="2"/>
        <v>2969498</v>
      </c>
      <c r="AF61" s="12"/>
      <c r="AG61" s="12">
        <f t="shared" si="3"/>
        <v>2</v>
      </c>
      <c r="AH61" s="12">
        <f t="shared" si="4"/>
        <v>2021</v>
      </c>
      <c r="AI61" s="12"/>
      <c r="AJ61" s="5">
        <f t="shared" si="5"/>
        <v>160730</v>
      </c>
      <c r="AK61" s="12">
        <f t="shared" si="6"/>
        <v>20</v>
      </c>
    </row>
    <row r="62" spans="1:37" ht="12.75" x14ac:dyDescent="0.2">
      <c r="A62" s="4">
        <v>44249</v>
      </c>
      <c r="B62" s="15">
        <v>99045</v>
      </c>
      <c r="C62" s="15">
        <v>95427</v>
      </c>
      <c r="D62" s="15">
        <v>96659</v>
      </c>
      <c r="E62" s="15">
        <v>96209</v>
      </c>
      <c r="F62" s="15">
        <v>101055</v>
      </c>
      <c r="G62" s="15">
        <v>111151</v>
      </c>
      <c r="H62" s="15">
        <v>132981</v>
      </c>
      <c r="I62" s="15">
        <v>141245</v>
      </c>
      <c r="J62" s="15">
        <v>139056</v>
      </c>
      <c r="K62" s="15">
        <v>137071</v>
      </c>
      <c r="L62" s="15">
        <v>135307</v>
      </c>
      <c r="M62" s="15">
        <v>134630</v>
      </c>
      <c r="N62" s="15">
        <v>131340</v>
      </c>
      <c r="O62" s="15">
        <v>131183</v>
      </c>
      <c r="P62" s="15">
        <v>126673</v>
      </c>
      <c r="Q62" s="15">
        <v>128948</v>
      </c>
      <c r="R62" s="15">
        <v>137290</v>
      </c>
      <c r="S62" s="15">
        <v>154580</v>
      </c>
      <c r="T62" s="15">
        <v>159337</v>
      </c>
      <c r="U62" s="15">
        <v>162123</v>
      </c>
      <c r="V62" s="15">
        <v>144542</v>
      </c>
      <c r="W62" s="15">
        <v>123638</v>
      </c>
      <c r="X62" s="15">
        <v>108156</v>
      </c>
      <c r="Y62" s="15">
        <v>98897</v>
      </c>
      <c r="AB62" s="13">
        <f t="shared" si="9"/>
        <v>1</v>
      </c>
      <c r="AC62" s="5">
        <f t="shared" si="0"/>
        <v>0</v>
      </c>
      <c r="AD62" s="5">
        <f t="shared" si="1"/>
        <v>3026543</v>
      </c>
      <c r="AE62" s="5">
        <f t="shared" si="2"/>
        <v>3026543</v>
      </c>
      <c r="AF62" s="12"/>
      <c r="AG62" s="12">
        <f t="shared" si="3"/>
        <v>2</v>
      </c>
      <c r="AH62" s="12">
        <f t="shared" si="4"/>
        <v>2021</v>
      </c>
      <c r="AI62" s="12"/>
      <c r="AJ62" s="5">
        <f t="shared" si="5"/>
        <v>162123</v>
      </c>
      <c r="AK62" s="12">
        <f t="shared" si="6"/>
        <v>20</v>
      </c>
    </row>
    <row r="63" spans="1:37" ht="12.75" x14ac:dyDescent="0.2">
      <c r="A63" s="4">
        <v>44250</v>
      </c>
      <c r="B63" s="15">
        <v>90742</v>
      </c>
      <c r="C63" s="15">
        <v>88067</v>
      </c>
      <c r="D63" s="15">
        <v>86259</v>
      </c>
      <c r="E63" s="15">
        <v>87522</v>
      </c>
      <c r="F63" s="15">
        <v>91397</v>
      </c>
      <c r="G63" s="15">
        <v>100109</v>
      </c>
      <c r="H63" s="15">
        <v>128227</v>
      </c>
      <c r="I63" s="15">
        <v>137751</v>
      </c>
      <c r="J63" s="15">
        <v>136317</v>
      </c>
      <c r="K63" s="15">
        <v>133687</v>
      </c>
      <c r="L63" s="15">
        <v>132062</v>
      </c>
      <c r="M63" s="15">
        <v>129020</v>
      </c>
      <c r="N63" s="15">
        <v>122093</v>
      </c>
      <c r="O63" s="15">
        <v>120422</v>
      </c>
      <c r="P63" s="15">
        <v>117108</v>
      </c>
      <c r="Q63" s="15">
        <v>124253</v>
      </c>
      <c r="R63" s="15">
        <v>135778</v>
      </c>
      <c r="S63" s="15">
        <v>153183</v>
      </c>
      <c r="T63" s="15">
        <v>158039</v>
      </c>
      <c r="U63" s="15">
        <v>160842</v>
      </c>
      <c r="V63" s="15">
        <v>143579</v>
      </c>
      <c r="W63" s="15">
        <v>122790</v>
      </c>
      <c r="X63" s="15">
        <v>103418</v>
      </c>
      <c r="Y63" s="15">
        <v>94773</v>
      </c>
      <c r="AB63" s="13">
        <f t="shared" si="9"/>
        <v>2</v>
      </c>
      <c r="AC63" s="5">
        <f t="shared" si="0"/>
        <v>2130342</v>
      </c>
      <c r="AD63" s="5">
        <f t="shared" si="1"/>
        <v>767096</v>
      </c>
      <c r="AE63" s="5">
        <f t="shared" si="2"/>
        <v>2897438</v>
      </c>
      <c r="AF63" s="12"/>
      <c r="AG63" s="12">
        <f t="shared" si="3"/>
        <v>2</v>
      </c>
      <c r="AH63" s="12">
        <f t="shared" si="4"/>
        <v>2021</v>
      </c>
      <c r="AI63" s="12"/>
      <c r="AJ63" s="5">
        <f t="shared" si="5"/>
        <v>160842</v>
      </c>
      <c r="AK63" s="12">
        <f t="shared" si="6"/>
        <v>20</v>
      </c>
    </row>
    <row r="64" spans="1:37" ht="12.75" x14ac:dyDescent="0.2">
      <c r="A64" s="4">
        <v>44251</v>
      </c>
      <c r="B64" s="15">
        <v>87721</v>
      </c>
      <c r="C64" s="15">
        <v>85233</v>
      </c>
      <c r="D64" s="15">
        <v>85163</v>
      </c>
      <c r="E64" s="15">
        <v>84541</v>
      </c>
      <c r="F64" s="15">
        <v>88104</v>
      </c>
      <c r="G64" s="15">
        <v>97748</v>
      </c>
      <c r="H64" s="15">
        <v>127561</v>
      </c>
      <c r="I64" s="15">
        <v>137266</v>
      </c>
      <c r="J64" s="15">
        <v>135542</v>
      </c>
      <c r="K64" s="15">
        <v>132916</v>
      </c>
      <c r="L64" s="15">
        <v>131307</v>
      </c>
      <c r="M64" s="15">
        <v>128255</v>
      </c>
      <c r="N64" s="15">
        <v>121259</v>
      </c>
      <c r="O64" s="15">
        <v>119482</v>
      </c>
      <c r="P64" s="15">
        <v>116372</v>
      </c>
      <c r="Q64" s="15">
        <v>123665</v>
      </c>
      <c r="R64" s="15">
        <v>134915</v>
      </c>
      <c r="S64" s="15">
        <v>152246</v>
      </c>
      <c r="T64" s="15">
        <v>157361</v>
      </c>
      <c r="U64" s="15">
        <v>160119</v>
      </c>
      <c r="V64" s="15">
        <v>143022</v>
      </c>
      <c r="W64" s="15">
        <v>122340</v>
      </c>
      <c r="X64" s="15">
        <v>102874</v>
      </c>
      <c r="Y64" s="15">
        <v>92779</v>
      </c>
      <c r="AB64" s="13">
        <f t="shared" si="9"/>
        <v>3</v>
      </c>
      <c r="AC64" s="5">
        <f t="shared" si="0"/>
        <v>2118941</v>
      </c>
      <c r="AD64" s="5">
        <f t="shared" si="1"/>
        <v>748850</v>
      </c>
      <c r="AE64" s="5">
        <f t="shared" si="2"/>
        <v>2867791</v>
      </c>
      <c r="AF64" s="12"/>
      <c r="AG64" s="12">
        <f t="shared" si="3"/>
        <v>2</v>
      </c>
      <c r="AH64" s="12">
        <f t="shared" si="4"/>
        <v>2021</v>
      </c>
      <c r="AI64" s="12"/>
      <c r="AJ64" s="5">
        <f t="shared" si="5"/>
        <v>160119</v>
      </c>
      <c r="AK64" s="12">
        <f t="shared" si="6"/>
        <v>20</v>
      </c>
    </row>
    <row r="65" spans="1:37" ht="12.75" x14ac:dyDescent="0.2">
      <c r="A65" s="4">
        <v>44252</v>
      </c>
      <c r="B65" s="15">
        <v>85379</v>
      </c>
      <c r="C65" s="15">
        <v>82821</v>
      </c>
      <c r="D65" s="15">
        <v>81550</v>
      </c>
      <c r="E65" s="15">
        <v>80836</v>
      </c>
      <c r="F65" s="15">
        <v>86848</v>
      </c>
      <c r="G65" s="15">
        <v>95396</v>
      </c>
      <c r="H65" s="15">
        <v>127010</v>
      </c>
      <c r="I65" s="15">
        <v>136765</v>
      </c>
      <c r="J65" s="15">
        <v>135330</v>
      </c>
      <c r="K65" s="15">
        <v>132649</v>
      </c>
      <c r="L65" s="15">
        <v>130710</v>
      </c>
      <c r="M65" s="15">
        <v>127901</v>
      </c>
      <c r="N65" s="15">
        <v>121001</v>
      </c>
      <c r="O65" s="15">
        <v>119424</v>
      </c>
      <c r="P65" s="15">
        <v>116158</v>
      </c>
      <c r="Q65" s="15">
        <v>123394</v>
      </c>
      <c r="R65" s="15">
        <v>134925</v>
      </c>
      <c r="S65" s="15">
        <v>152195</v>
      </c>
      <c r="T65" s="15">
        <v>157378</v>
      </c>
      <c r="U65" s="15">
        <v>160325</v>
      </c>
      <c r="V65" s="15">
        <v>143238</v>
      </c>
      <c r="W65" s="15">
        <v>123582</v>
      </c>
      <c r="X65" s="15">
        <v>110484</v>
      </c>
      <c r="Y65" s="15">
        <v>104129</v>
      </c>
      <c r="AB65" s="13">
        <f t="shared" si="9"/>
        <v>4</v>
      </c>
      <c r="AC65" s="5">
        <f t="shared" si="0"/>
        <v>2125459</v>
      </c>
      <c r="AD65" s="5">
        <f t="shared" si="1"/>
        <v>743969</v>
      </c>
      <c r="AE65" s="5">
        <f t="shared" si="2"/>
        <v>2869428</v>
      </c>
      <c r="AF65" s="12"/>
      <c r="AG65" s="12">
        <f t="shared" si="3"/>
        <v>2</v>
      </c>
      <c r="AH65" s="12">
        <f t="shared" si="4"/>
        <v>2021</v>
      </c>
      <c r="AI65" s="12"/>
      <c r="AJ65" s="5">
        <f t="shared" si="5"/>
        <v>160325</v>
      </c>
      <c r="AK65" s="12">
        <f t="shared" si="6"/>
        <v>20</v>
      </c>
    </row>
    <row r="66" spans="1:37" ht="12.75" x14ac:dyDescent="0.2">
      <c r="A66" s="4">
        <v>44253</v>
      </c>
      <c r="B66" s="15">
        <v>97747</v>
      </c>
      <c r="C66" s="15">
        <v>94942</v>
      </c>
      <c r="D66" s="15">
        <v>95539</v>
      </c>
      <c r="E66" s="15">
        <v>96254</v>
      </c>
      <c r="F66" s="15">
        <v>99327</v>
      </c>
      <c r="G66" s="15">
        <v>109634</v>
      </c>
      <c r="H66" s="15">
        <v>130627</v>
      </c>
      <c r="I66" s="15">
        <v>137445</v>
      </c>
      <c r="J66" s="15">
        <v>135947</v>
      </c>
      <c r="K66" s="15">
        <v>133386</v>
      </c>
      <c r="L66" s="15">
        <v>131494</v>
      </c>
      <c r="M66" s="15">
        <v>128298</v>
      </c>
      <c r="N66" s="15">
        <v>121414</v>
      </c>
      <c r="O66" s="15">
        <v>119637</v>
      </c>
      <c r="P66" s="15">
        <v>116388</v>
      </c>
      <c r="Q66" s="15">
        <v>123132</v>
      </c>
      <c r="R66" s="15">
        <v>134594</v>
      </c>
      <c r="S66" s="15">
        <v>151891</v>
      </c>
      <c r="T66" s="15">
        <v>156895</v>
      </c>
      <c r="U66" s="15">
        <v>159828</v>
      </c>
      <c r="V66" s="15">
        <v>142909</v>
      </c>
      <c r="W66" s="15">
        <v>127913</v>
      </c>
      <c r="X66" s="15">
        <v>115194</v>
      </c>
      <c r="Y66" s="15">
        <v>108010</v>
      </c>
      <c r="AB66" s="13">
        <f t="shared" si="9"/>
        <v>5</v>
      </c>
      <c r="AC66" s="5">
        <f t="shared" si="0"/>
        <v>2136365</v>
      </c>
      <c r="AD66" s="5">
        <f t="shared" si="1"/>
        <v>832080</v>
      </c>
      <c r="AE66" s="5">
        <f t="shared" si="2"/>
        <v>2968445</v>
      </c>
      <c r="AF66" s="12"/>
      <c r="AG66" s="12">
        <f t="shared" si="3"/>
        <v>2</v>
      </c>
      <c r="AH66" s="12">
        <f t="shared" si="4"/>
        <v>2021</v>
      </c>
      <c r="AI66" s="12"/>
      <c r="AJ66" s="5">
        <f t="shared" si="5"/>
        <v>159828</v>
      </c>
      <c r="AK66" s="12">
        <f t="shared" si="6"/>
        <v>20</v>
      </c>
    </row>
    <row r="67" spans="1:37" ht="12.75" x14ac:dyDescent="0.2">
      <c r="A67" s="4">
        <v>44254</v>
      </c>
      <c r="B67" s="15">
        <v>101087</v>
      </c>
      <c r="C67" s="15">
        <v>97657</v>
      </c>
      <c r="D67" s="15">
        <v>96189</v>
      </c>
      <c r="E67" s="15">
        <v>97050</v>
      </c>
      <c r="F67" s="15">
        <v>99410</v>
      </c>
      <c r="G67" s="15">
        <v>102233</v>
      </c>
      <c r="H67" s="15">
        <v>119061</v>
      </c>
      <c r="I67" s="15">
        <v>130716</v>
      </c>
      <c r="J67" s="15">
        <v>134706</v>
      </c>
      <c r="K67" s="15">
        <v>137014</v>
      </c>
      <c r="L67" s="15">
        <v>135233</v>
      </c>
      <c r="M67" s="15">
        <v>132075</v>
      </c>
      <c r="N67" s="15">
        <v>124013</v>
      </c>
      <c r="O67" s="15">
        <v>122096</v>
      </c>
      <c r="P67" s="15">
        <v>121898</v>
      </c>
      <c r="Q67" s="15">
        <v>126048</v>
      </c>
      <c r="R67" s="15">
        <v>137041</v>
      </c>
      <c r="S67" s="15">
        <v>152345</v>
      </c>
      <c r="T67" s="15">
        <v>157624</v>
      </c>
      <c r="U67" s="15">
        <v>157418</v>
      </c>
      <c r="V67" s="15">
        <v>139725</v>
      </c>
      <c r="W67" s="15">
        <v>119300</v>
      </c>
      <c r="X67" s="15">
        <v>103204</v>
      </c>
      <c r="Y67" s="15">
        <v>92782</v>
      </c>
      <c r="AB67" s="13">
        <f t="shared" si="9"/>
        <v>6</v>
      </c>
      <c r="AC67" s="5">
        <f t="shared" si="0"/>
        <v>2130456</v>
      </c>
      <c r="AD67" s="5">
        <f t="shared" si="1"/>
        <v>805469</v>
      </c>
      <c r="AE67" s="5">
        <f t="shared" si="2"/>
        <v>2935925</v>
      </c>
      <c r="AF67" s="12"/>
      <c r="AG67" s="12">
        <f t="shared" si="3"/>
        <v>2</v>
      </c>
      <c r="AH67" s="12">
        <f t="shared" si="4"/>
        <v>2021</v>
      </c>
      <c r="AI67" s="12"/>
      <c r="AJ67" s="5">
        <f t="shared" si="5"/>
        <v>157624</v>
      </c>
      <c r="AK67" s="12">
        <f t="shared" si="6"/>
        <v>19</v>
      </c>
    </row>
    <row r="68" spans="1:37" ht="12.75" x14ac:dyDescent="0.2">
      <c r="A68" s="4">
        <v>44255</v>
      </c>
      <c r="B68" s="15">
        <v>86092</v>
      </c>
      <c r="C68" s="15">
        <v>83536</v>
      </c>
      <c r="D68" s="15">
        <v>82329</v>
      </c>
      <c r="E68" s="15">
        <v>81848</v>
      </c>
      <c r="F68" s="15">
        <v>86146</v>
      </c>
      <c r="G68" s="15">
        <v>92614</v>
      </c>
      <c r="H68" s="15">
        <v>117681</v>
      </c>
      <c r="I68" s="15">
        <v>129440</v>
      </c>
      <c r="J68" s="15">
        <v>133429</v>
      </c>
      <c r="K68" s="15">
        <v>135813</v>
      </c>
      <c r="L68" s="15">
        <v>133771</v>
      </c>
      <c r="M68" s="15">
        <v>130434</v>
      </c>
      <c r="N68" s="15">
        <v>122430</v>
      </c>
      <c r="O68" s="15">
        <v>120127</v>
      </c>
      <c r="P68" s="15">
        <v>117004</v>
      </c>
      <c r="Q68" s="15">
        <v>124593</v>
      </c>
      <c r="R68" s="15">
        <v>135657</v>
      </c>
      <c r="S68" s="15">
        <v>151378</v>
      </c>
      <c r="T68" s="15">
        <v>157848</v>
      </c>
      <c r="U68" s="15">
        <v>157786</v>
      </c>
      <c r="V68" s="15">
        <v>140057</v>
      </c>
      <c r="W68" s="15">
        <v>119316</v>
      </c>
      <c r="X68" s="15">
        <v>102899</v>
      </c>
      <c r="Y68" s="15">
        <v>92370</v>
      </c>
      <c r="AB68" s="13">
        <f t="shared" si="9"/>
        <v>7</v>
      </c>
      <c r="AC68" s="5">
        <f t="shared" si="0"/>
        <v>0</v>
      </c>
      <c r="AD68" s="5">
        <f t="shared" si="1"/>
        <v>2834598</v>
      </c>
      <c r="AE68" s="5">
        <f t="shared" si="2"/>
        <v>2834598</v>
      </c>
      <c r="AF68" s="12"/>
      <c r="AG68" s="12">
        <f t="shared" si="3"/>
        <v>2</v>
      </c>
      <c r="AH68" s="12">
        <f t="shared" si="4"/>
        <v>2021</v>
      </c>
      <c r="AI68" s="12"/>
      <c r="AJ68" s="5">
        <f t="shared" si="5"/>
        <v>157848</v>
      </c>
      <c r="AK68" s="12">
        <f t="shared" si="6"/>
        <v>19</v>
      </c>
    </row>
    <row r="69" spans="1:37" ht="12.75" x14ac:dyDescent="0.2">
      <c r="A69" s="4">
        <v>44256</v>
      </c>
      <c r="B69" s="15">
        <v>84793</v>
      </c>
      <c r="C69" s="15">
        <v>80105</v>
      </c>
      <c r="D69" s="15">
        <v>79345</v>
      </c>
      <c r="E69" s="15">
        <v>80110</v>
      </c>
      <c r="F69" s="15">
        <v>82741</v>
      </c>
      <c r="G69" s="15">
        <v>92643</v>
      </c>
      <c r="H69" s="15">
        <v>116429</v>
      </c>
      <c r="I69" s="15">
        <v>129898</v>
      </c>
      <c r="J69" s="15">
        <v>126892</v>
      </c>
      <c r="K69" s="15">
        <v>127559</v>
      </c>
      <c r="L69" s="15">
        <v>125466</v>
      </c>
      <c r="M69" s="15">
        <v>123644</v>
      </c>
      <c r="N69" s="15">
        <v>122738</v>
      </c>
      <c r="O69" s="15">
        <v>120568</v>
      </c>
      <c r="P69" s="15">
        <v>117667</v>
      </c>
      <c r="Q69" s="15">
        <v>117849</v>
      </c>
      <c r="R69" s="15">
        <v>126251</v>
      </c>
      <c r="S69" s="15">
        <v>137510</v>
      </c>
      <c r="T69" s="15">
        <v>139839</v>
      </c>
      <c r="U69" s="15">
        <v>146762</v>
      </c>
      <c r="V69" s="15">
        <v>140964</v>
      </c>
      <c r="W69" s="15">
        <v>118726</v>
      </c>
      <c r="X69" s="15">
        <v>106983</v>
      </c>
      <c r="Y69" s="15">
        <v>99039</v>
      </c>
      <c r="AB69" s="13">
        <f t="shared" si="9"/>
        <v>1</v>
      </c>
      <c r="AC69" s="5">
        <f t="shared" si="0"/>
        <v>0</v>
      </c>
      <c r="AD69" s="5">
        <f t="shared" si="1"/>
        <v>2744521</v>
      </c>
      <c r="AE69" s="5">
        <f t="shared" si="2"/>
        <v>2744521</v>
      </c>
      <c r="AF69" s="12"/>
      <c r="AG69" s="12">
        <f t="shared" si="3"/>
        <v>3</v>
      </c>
      <c r="AH69" s="12">
        <f t="shared" si="4"/>
        <v>2021</v>
      </c>
      <c r="AI69" s="12"/>
      <c r="AJ69" s="5">
        <f t="shared" si="5"/>
        <v>146762</v>
      </c>
      <c r="AK69" s="12">
        <f t="shared" si="6"/>
        <v>20</v>
      </c>
    </row>
    <row r="70" spans="1:37" ht="12.75" x14ac:dyDescent="0.2">
      <c r="A70" s="4">
        <v>44257</v>
      </c>
      <c r="B70" s="15">
        <v>93438</v>
      </c>
      <c r="C70" s="15">
        <v>90941</v>
      </c>
      <c r="D70" s="15">
        <v>92410</v>
      </c>
      <c r="E70" s="15">
        <v>94329</v>
      </c>
      <c r="F70" s="15">
        <v>99878</v>
      </c>
      <c r="G70" s="15">
        <v>111426</v>
      </c>
      <c r="H70" s="15">
        <v>130574</v>
      </c>
      <c r="I70" s="15">
        <v>139616</v>
      </c>
      <c r="J70" s="15">
        <v>138269</v>
      </c>
      <c r="K70" s="15">
        <v>141459</v>
      </c>
      <c r="L70" s="15">
        <v>135970</v>
      </c>
      <c r="M70" s="15">
        <v>129184</v>
      </c>
      <c r="N70" s="15">
        <v>130766</v>
      </c>
      <c r="O70" s="15">
        <v>128365</v>
      </c>
      <c r="P70" s="15">
        <v>126661</v>
      </c>
      <c r="Q70" s="15">
        <v>129564</v>
      </c>
      <c r="R70" s="15">
        <v>138027</v>
      </c>
      <c r="S70" s="15">
        <v>156290</v>
      </c>
      <c r="T70" s="15">
        <v>160985</v>
      </c>
      <c r="U70" s="15">
        <v>159871</v>
      </c>
      <c r="V70" s="15">
        <v>150473</v>
      </c>
      <c r="W70" s="15">
        <v>136379</v>
      </c>
      <c r="X70" s="15">
        <v>120768</v>
      </c>
      <c r="Y70" s="15">
        <v>110097</v>
      </c>
      <c r="AB70" s="13">
        <f t="shared" si="9"/>
        <v>2</v>
      </c>
      <c r="AC70" s="5">
        <f t="shared" si="0"/>
        <v>2222647</v>
      </c>
      <c r="AD70" s="5">
        <f t="shared" si="1"/>
        <v>823093</v>
      </c>
      <c r="AE70" s="5">
        <f t="shared" si="2"/>
        <v>3045740</v>
      </c>
      <c r="AF70" s="12"/>
      <c r="AG70" s="12">
        <f t="shared" si="3"/>
        <v>3</v>
      </c>
      <c r="AH70" s="12">
        <f t="shared" si="4"/>
        <v>2021</v>
      </c>
      <c r="AI70" s="12"/>
      <c r="AJ70" s="5">
        <f t="shared" si="5"/>
        <v>160985</v>
      </c>
      <c r="AK70" s="12">
        <f t="shared" si="6"/>
        <v>19</v>
      </c>
    </row>
    <row r="71" spans="1:37" ht="12.75" x14ac:dyDescent="0.2">
      <c r="A71" s="4">
        <v>44258</v>
      </c>
      <c r="B71" s="15">
        <v>104038</v>
      </c>
      <c r="C71" s="15">
        <v>99943</v>
      </c>
      <c r="D71" s="15">
        <v>98688</v>
      </c>
      <c r="E71" s="15">
        <v>98816</v>
      </c>
      <c r="F71" s="15">
        <v>102187</v>
      </c>
      <c r="G71" s="15">
        <v>111558</v>
      </c>
      <c r="H71" s="15">
        <v>127367</v>
      </c>
      <c r="I71" s="15">
        <v>134481</v>
      </c>
      <c r="J71" s="15">
        <v>131736</v>
      </c>
      <c r="K71" s="15">
        <v>129014</v>
      </c>
      <c r="L71" s="15">
        <v>126006</v>
      </c>
      <c r="M71" s="15">
        <v>121698</v>
      </c>
      <c r="N71" s="15">
        <v>118435</v>
      </c>
      <c r="O71" s="15">
        <v>113281</v>
      </c>
      <c r="P71" s="15">
        <v>111414</v>
      </c>
      <c r="Q71" s="15">
        <v>114280</v>
      </c>
      <c r="R71" s="15">
        <v>121353</v>
      </c>
      <c r="S71" s="15">
        <v>138146</v>
      </c>
      <c r="T71" s="15">
        <v>144317</v>
      </c>
      <c r="U71" s="15">
        <v>148127</v>
      </c>
      <c r="V71" s="15">
        <v>142253</v>
      </c>
      <c r="W71" s="15">
        <v>122940</v>
      </c>
      <c r="X71" s="15">
        <v>108399</v>
      </c>
      <c r="Y71" s="15">
        <v>100498</v>
      </c>
      <c r="AB71" s="13">
        <f t="shared" si="9"/>
        <v>3</v>
      </c>
      <c r="AC71" s="5">
        <f t="shared" si="0"/>
        <v>2025880</v>
      </c>
      <c r="AD71" s="5">
        <f t="shared" si="1"/>
        <v>843095</v>
      </c>
      <c r="AE71" s="5">
        <f t="shared" si="2"/>
        <v>2868975</v>
      </c>
      <c r="AF71" s="12"/>
      <c r="AG71" s="12">
        <f t="shared" si="3"/>
        <v>3</v>
      </c>
      <c r="AH71" s="12">
        <f t="shared" si="4"/>
        <v>2021</v>
      </c>
      <c r="AI71" s="12"/>
      <c r="AJ71" s="5">
        <f t="shared" si="5"/>
        <v>148127</v>
      </c>
      <c r="AK71" s="12">
        <f t="shared" si="6"/>
        <v>20</v>
      </c>
    </row>
    <row r="72" spans="1:37" ht="12.75" x14ac:dyDescent="0.2">
      <c r="A72" s="4">
        <v>44259</v>
      </c>
      <c r="B72" s="15">
        <v>94368</v>
      </c>
      <c r="C72" s="15">
        <v>90779</v>
      </c>
      <c r="D72" s="15">
        <v>90389</v>
      </c>
      <c r="E72" s="15">
        <v>91888</v>
      </c>
      <c r="F72" s="15">
        <v>95505</v>
      </c>
      <c r="G72" s="15">
        <v>105839</v>
      </c>
      <c r="H72" s="15">
        <v>123068</v>
      </c>
      <c r="I72" s="15">
        <v>131708</v>
      </c>
      <c r="J72" s="15">
        <v>128380</v>
      </c>
      <c r="K72" s="15">
        <v>128733</v>
      </c>
      <c r="L72" s="15">
        <v>126356</v>
      </c>
      <c r="M72" s="15">
        <v>122051</v>
      </c>
      <c r="N72" s="15">
        <v>118853</v>
      </c>
      <c r="O72" s="15">
        <v>113620</v>
      </c>
      <c r="P72" s="15">
        <v>111211</v>
      </c>
      <c r="Q72" s="15">
        <v>114746</v>
      </c>
      <c r="R72" s="15">
        <v>123912</v>
      </c>
      <c r="S72" s="15">
        <v>141386</v>
      </c>
      <c r="T72" s="15">
        <v>147238</v>
      </c>
      <c r="U72" s="15">
        <v>148835</v>
      </c>
      <c r="V72" s="15">
        <v>143114</v>
      </c>
      <c r="W72" s="15">
        <v>128668</v>
      </c>
      <c r="X72" s="15">
        <v>111741</v>
      </c>
      <c r="Y72" s="15">
        <v>104171</v>
      </c>
      <c r="AB72" s="13">
        <f t="shared" si="9"/>
        <v>4</v>
      </c>
      <c r="AC72" s="5">
        <f t="shared" si="0"/>
        <v>2040552</v>
      </c>
      <c r="AD72" s="5">
        <f t="shared" si="1"/>
        <v>796007</v>
      </c>
      <c r="AE72" s="5">
        <f t="shared" si="2"/>
        <v>2836559</v>
      </c>
      <c r="AF72" s="12"/>
      <c r="AG72" s="12">
        <f t="shared" si="3"/>
        <v>3</v>
      </c>
      <c r="AH72" s="12">
        <f t="shared" si="4"/>
        <v>2021</v>
      </c>
      <c r="AI72" s="12"/>
      <c r="AJ72" s="5">
        <f t="shared" si="5"/>
        <v>148835</v>
      </c>
      <c r="AK72" s="12">
        <f t="shared" si="6"/>
        <v>20</v>
      </c>
    </row>
    <row r="73" spans="1:37" ht="12.75" x14ac:dyDescent="0.2">
      <c r="A73" s="4">
        <v>44260</v>
      </c>
      <c r="B73" s="15">
        <v>97257</v>
      </c>
      <c r="C73" s="15">
        <v>95344</v>
      </c>
      <c r="D73" s="15">
        <v>95614</v>
      </c>
      <c r="E73" s="15">
        <v>97032</v>
      </c>
      <c r="F73" s="15">
        <v>99706</v>
      </c>
      <c r="G73" s="15">
        <v>112441</v>
      </c>
      <c r="H73" s="15">
        <v>128182</v>
      </c>
      <c r="I73" s="15">
        <v>135380</v>
      </c>
      <c r="J73" s="15">
        <v>132494</v>
      </c>
      <c r="K73" s="15">
        <v>132406</v>
      </c>
      <c r="L73" s="15">
        <v>129897</v>
      </c>
      <c r="M73" s="15">
        <v>127523</v>
      </c>
      <c r="N73" s="15">
        <v>124429</v>
      </c>
      <c r="O73" s="15">
        <v>119791</v>
      </c>
      <c r="P73" s="15">
        <v>118281</v>
      </c>
      <c r="Q73" s="15">
        <v>122675</v>
      </c>
      <c r="R73" s="15">
        <v>131714</v>
      </c>
      <c r="S73" s="15">
        <v>145792</v>
      </c>
      <c r="T73" s="15">
        <v>150251</v>
      </c>
      <c r="U73" s="15">
        <v>150797</v>
      </c>
      <c r="V73" s="15">
        <v>145071</v>
      </c>
      <c r="W73" s="15">
        <v>132683</v>
      </c>
      <c r="X73" s="15">
        <v>117863</v>
      </c>
      <c r="Y73" s="15">
        <v>110101</v>
      </c>
      <c r="AB73" s="13">
        <f t="shared" si="9"/>
        <v>5</v>
      </c>
      <c r="AC73" s="5">
        <f t="shared" si="0"/>
        <v>2117047</v>
      </c>
      <c r="AD73" s="5">
        <f t="shared" si="1"/>
        <v>835677</v>
      </c>
      <c r="AE73" s="5">
        <f t="shared" si="2"/>
        <v>2952724</v>
      </c>
      <c r="AF73" s="12"/>
      <c r="AG73" s="12">
        <f t="shared" si="3"/>
        <v>3</v>
      </c>
      <c r="AH73" s="12">
        <f t="shared" si="4"/>
        <v>2021</v>
      </c>
      <c r="AI73" s="12"/>
      <c r="AJ73" s="5">
        <f t="shared" si="5"/>
        <v>150797</v>
      </c>
      <c r="AK73" s="12">
        <f t="shared" si="6"/>
        <v>20</v>
      </c>
    </row>
    <row r="74" spans="1:37" ht="12.75" x14ac:dyDescent="0.2">
      <c r="A74" s="4">
        <v>44261</v>
      </c>
      <c r="B74" s="15">
        <v>103924</v>
      </c>
      <c r="C74" s="15">
        <v>98092</v>
      </c>
      <c r="D74" s="15">
        <v>101173</v>
      </c>
      <c r="E74" s="15">
        <v>101117</v>
      </c>
      <c r="F74" s="15">
        <v>103143</v>
      </c>
      <c r="G74" s="15">
        <v>108860</v>
      </c>
      <c r="H74" s="15">
        <v>118423</v>
      </c>
      <c r="I74" s="15">
        <v>126173</v>
      </c>
      <c r="J74" s="15">
        <v>129751</v>
      </c>
      <c r="K74" s="15">
        <v>134769</v>
      </c>
      <c r="L74" s="15">
        <v>131645</v>
      </c>
      <c r="M74" s="15">
        <v>128258</v>
      </c>
      <c r="N74" s="15">
        <v>123826</v>
      </c>
      <c r="O74" s="15">
        <v>118637</v>
      </c>
      <c r="P74" s="15">
        <v>112655</v>
      </c>
      <c r="Q74" s="15">
        <v>116553</v>
      </c>
      <c r="R74" s="15">
        <v>123502</v>
      </c>
      <c r="S74" s="15">
        <v>139108</v>
      </c>
      <c r="T74" s="15">
        <v>144483</v>
      </c>
      <c r="U74" s="15">
        <v>151494</v>
      </c>
      <c r="V74" s="15">
        <v>146183</v>
      </c>
      <c r="W74" s="15">
        <v>126980</v>
      </c>
      <c r="X74" s="15">
        <v>112512</v>
      </c>
      <c r="Y74" s="15">
        <v>104624</v>
      </c>
      <c r="AB74" s="13">
        <f t="shared" si="9"/>
        <v>6</v>
      </c>
      <c r="AC74" s="5">
        <f t="shared" ref="AC74:AC137" si="10">IF(AND(AB74&gt;1,AB74&lt;7),SUM(I74:X74),0)</f>
        <v>2066529</v>
      </c>
      <c r="AD74" s="5">
        <f t="shared" ref="AD74:AD137" si="11">SUM(B74:Y74)-AC74</f>
        <v>839356</v>
      </c>
      <c r="AE74" s="5">
        <f t="shared" ref="AE74:AE137" si="12">SUM(B74:Y74)</f>
        <v>2905885</v>
      </c>
      <c r="AF74" s="12"/>
      <c r="AG74" s="12">
        <f t="shared" ref="AG74:AG137" si="13">MONTH(A74)</f>
        <v>3</v>
      </c>
      <c r="AH74" s="12">
        <f t="shared" ref="AH74:AH137" si="14">YEAR(A74)</f>
        <v>2021</v>
      </c>
      <c r="AI74" s="12"/>
      <c r="AJ74" s="5">
        <f t="shared" ref="AJ74:AJ137" si="15">MAX(B74:Y74)</f>
        <v>151494</v>
      </c>
      <c r="AK74" s="12">
        <f t="shared" ref="AK74:AK137" si="16">INDEX($B$8:$Y$8,MATCH(AJ74,B74:Y74,0))</f>
        <v>20</v>
      </c>
    </row>
    <row r="75" spans="1:37" ht="12.75" x14ac:dyDescent="0.2">
      <c r="A75" s="4">
        <v>44262</v>
      </c>
      <c r="B75" s="15">
        <v>99241</v>
      </c>
      <c r="C75" s="15">
        <v>93079</v>
      </c>
      <c r="D75" s="15">
        <v>95493</v>
      </c>
      <c r="E75" s="15">
        <v>95812</v>
      </c>
      <c r="F75" s="15">
        <v>98594</v>
      </c>
      <c r="G75" s="15">
        <v>103040</v>
      </c>
      <c r="H75" s="15">
        <v>111522</v>
      </c>
      <c r="I75" s="15">
        <v>121818</v>
      </c>
      <c r="J75" s="15">
        <v>129325</v>
      </c>
      <c r="K75" s="15">
        <v>134438</v>
      </c>
      <c r="L75" s="15">
        <v>131326</v>
      </c>
      <c r="M75" s="15">
        <v>127992</v>
      </c>
      <c r="N75" s="15">
        <v>123733</v>
      </c>
      <c r="O75" s="15">
        <v>118581</v>
      </c>
      <c r="P75" s="15">
        <v>112629</v>
      </c>
      <c r="Q75" s="15">
        <v>116600</v>
      </c>
      <c r="R75" s="15">
        <v>126006</v>
      </c>
      <c r="S75" s="15">
        <v>141692</v>
      </c>
      <c r="T75" s="15">
        <v>147382</v>
      </c>
      <c r="U75" s="15">
        <v>151881</v>
      </c>
      <c r="V75" s="15">
        <v>146273</v>
      </c>
      <c r="W75" s="15">
        <v>124041</v>
      </c>
      <c r="X75" s="15">
        <v>109738</v>
      </c>
      <c r="Y75" s="15">
        <v>101171</v>
      </c>
      <c r="AB75" s="13">
        <f t="shared" si="9"/>
        <v>7</v>
      </c>
      <c r="AC75" s="5">
        <f t="shared" si="10"/>
        <v>0</v>
      </c>
      <c r="AD75" s="5">
        <f t="shared" si="11"/>
        <v>2861407</v>
      </c>
      <c r="AE75" s="5">
        <f t="shared" si="12"/>
        <v>2861407</v>
      </c>
      <c r="AF75" s="12"/>
      <c r="AG75" s="12">
        <f t="shared" si="13"/>
        <v>3</v>
      </c>
      <c r="AH75" s="12">
        <f t="shared" si="14"/>
        <v>2021</v>
      </c>
      <c r="AI75" s="12"/>
      <c r="AJ75" s="5">
        <f t="shared" si="15"/>
        <v>151881</v>
      </c>
      <c r="AK75" s="12">
        <f t="shared" si="16"/>
        <v>20</v>
      </c>
    </row>
    <row r="76" spans="1:37" ht="12.75" x14ac:dyDescent="0.2">
      <c r="A76" s="4">
        <v>44263</v>
      </c>
      <c r="B76" s="15">
        <v>95389</v>
      </c>
      <c r="C76" s="15">
        <v>92507</v>
      </c>
      <c r="D76" s="15">
        <v>92471</v>
      </c>
      <c r="E76" s="15">
        <v>94852</v>
      </c>
      <c r="F76" s="15">
        <v>98145</v>
      </c>
      <c r="G76" s="15">
        <v>110221</v>
      </c>
      <c r="H76" s="15">
        <v>127689</v>
      </c>
      <c r="I76" s="15">
        <v>133494</v>
      </c>
      <c r="J76" s="15">
        <v>129880</v>
      </c>
      <c r="K76" s="15">
        <v>130082</v>
      </c>
      <c r="L76" s="15">
        <v>127799</v>
      </c>
      <c r="M76" s="15">
        <v>123543</v>
      </c>
      <c r="N76" s="15">
        <v>120190</v>
      </c>
      <c r="O76" s="15">
        <v>114692</v>
      </c>
      <c r="P76" s="15">
        <v>110613</v>
      </c>
      <c r="Q76" s="15">
        <v>114942</v>
      </c>
      <c r="R76" s="15">
        <v>121511</v>
      </c>
      <c r="S76" s="15">
        <v>135829</v>
      </c>
      <c r="T76" s="15">
        <v>141449</v>
      </c>
      <c r="U76" s="15">
        <v>150260</v>
      </c>
      <c r="V76" s="15">
        <v>144279</v>
      </c>
      <c r="W76" s="15">
        <v>120910</v>
      </c>
      <c r="X76" s="15">
        <v>105901</v>
      </c>
      <c r="Y76" s="15">
        <v>98750</v>
      </c>
      <c r="AB76" s="13">
        <f t="shared" si="9"/>
        <v>1</v>
      </c>
      <c r="AC76" s="5">
        <f t="shared" si="10"/>
        <v>0</v>
      </c>
      <c r="AD76" s="5">
        <f t="shared" si="11"/>
        <v>2835398</v>
      </c>
      <c r="AE76" s="5">
        <f t="shared" si="12"/>
        <v>2835398</v>
      </c>
      <c r="AF76" s="12"/>
      <c r="AG76" s="12">
        <f t="shared" si="13"/>
        <v>3</v>
      </c>
      <c r="AH76" s="12">
        <f t="shared" si="14"/>
        <v>2021</v>
      </c>
      <c r="AI76" s="12"/>
      <c r="AJ76" s="5">
        <f t="shared" si="15"/>
        <v>150260</v>
      </c>
      <c r="AK76" s="12">
        <f t="shared" si="16"/>
        <v>20</v>
      </c>
    </row>
    <row r="77" spans="1:37" ht="12.75" x14ac:dyDescent="0.2">
      <c r="A77" s="4">
        <v>44264</v>
      </c>
      <c r="B77" s="15">
        <v>93578</v>
      </c>
      <c r="C77" s="15">
        <v>90280</v>
      </c>
      <c r="D77" s="15">
        <v>89537</v>
      </c>
      <c r="E77" s="15">
        <v>90335</v>
      </c>
      <c r="F77" s="15">
        <v>93671</v>
      </c>
      <c r="G77" s="15">
        <v>102923</v>
      </c>
      <c r="H77" s="15">
        <v>120650</v>
      </c>
      <c r="I77" s="15">
        <v>134359</v>
      </c>
      <c r="J77" s="15">
        <v>130939</v>
      </c>
      <c r="K77" s="15">
        <v>131236</v>
      </c>
      <c r="L77" s="15">
        <v>128909</v>
      </c>
      <c r="M77" s="15">
        <v>124431</v>
      </c>
      <c r="N77" s="15">
        <v>121200</v>
      </c>
      <c r="O77" s="15">
        <v>115764</v>
      </c>
      <c r="P77" s="15">
        <v>111877</v>
      </c>
      <c r="Q77" s="15">
        <v>116276</v>
      </c>
      <c r="R77" s="15">
        <v>122856</v>
      </c>
      <c r="S77" s="15">
        <v>137603</v>
      </c>
      <c r="T77" s="15">
        <v>141558</v>
      </c>
      <c r="U77" s="15">
        <v>151237</v>
      </c>
      <c r="V77" s="15">
        <v>145190</v>
      </c>
      <c r="W77" s="15">
        <v>121654</v>
      </c>
      <c r="X77" s="15">
        <v>102796</v>
      </c>
      <c r="Y77" s="15">
        <v>94911</v>
      </c>
      <c r="AB77" s="13">
        <f t="shared" si="9"/>
        <v>2</v>
      </c>
      <c r="AC77" s="5">
        <f t="shared" si="10"/>
        <v>2037885</v>
      </c>
      <c r="AD77" s="5">
        <f t="shared" si="11"/>
        <v>775885</v>
      </c>
      <c r="AE77" s="5">
        <f t="shared" si="12"/>
        <v>2813770</v>
      </c>
      <c r="AF77" s="12"/>
      <c r="AG77" s="12">
        <f t="shared" si="13"/>
        <v>3</v>
      </c>
      <c r="AH77" s="12">
        <f t="shared" si="14"/>
        <v>2021</v>
      </c>
      <c r="AI77" s="12"/>
      <c r="AJ77" s="5">
        <f t="shared" si="15"/>
        <v>151237</v>
      </c>
      <c r="AK77" s="12">
        <f t="shared" si="16"/>
        <v>20</v>
      </c>
    </row>
    <row r="78" spans="1:37" ht="12.75" x14ac:dyDescent="0.2">
      <c r="A78" s="4">
        <v>44265</v>
      </c>
      <c r="B78" s="15">
        <v>89836</v>
      </c>
      <c r="C78" s="15">
        <v>86595</v>
      </c>
      <c r="D78" s="15">
        <v>85474</v>
      </c>
      <c r="E78" s="15">
        <v>87324</v>
      </c>
      <c r="F78" s="15">
        <v>91501</v>
      </c>
      <c r="G78" s="15">
        <v>103885</v>
      </c>
      <c r="H78" s="15">
        <v>120941</v>
      </c>
      <c r="I78" s="15">
        <v>134444</v>
      </c>
      <c r="J78" s="15">
        <v>130869</v>
      </c>
      <c r="K78" s="15">
        <v>130933</v>
      </c>
      <c r="L78" s="15">
        <v>128701</v>
      </c>
      <c r="M78" s="15">
        <v>124297</v>
      </c>
      <c r="N78" s="15">
        <v>120916</v>
      </c>
      <c r="O78" s="15">
        <v>115493</v>
      </c>
      <c r="P78" s="15">
        <v>111474</v>
      </c>
      <c r="Q78" s="15">
        <v>115978</v>
      </c>
      <c r="R78" s="15">
        <v>122681</v>
      </c>
      <c r="S78" s="15">
        <v>134358</v>
      </c>
      <c r="T78" s="15">
        <v>139293</v>
      </c>
      <c r="U78" s="15">
        <v>151506</v>
      </c>
      <c r="V78" s="15">
        <v>145458</v>
      </c>
      <c r="W78" s="15">
        <v>121745</v>
      </c>
      <c r="X78" s="15">
        <v>98911</v>
      </c>
      <c r="Y78" s="15">
        <v>89444</v>
      </c>
      <c r="AB78" s="13">
        <f t="shared" si="9"/>
        <v>3</v>
      </c>
      <c r="AC78" s="5">
        <f t="shared" si="10"/>
        <v>2027057</v>
      </c>
      <c r="AD78" s="5">
        <f t="shared" si="11"/>
        <v>755000</v>
      </c>
      <c r="AE78" s="5">
        <f t="shared" si="12"/>
        <v>2782057</v>
      </c>
      <c r="AF78" s="12"/>
      <c r="AG78" s="12">
        <f t="shared" si="13"/>
        <v>3</v>
      </c>
      <c r="AH78" s="12">
        <f t="shared" si="14"/>
        <v>2021</v>
      </c>
      <c r="AI78" s="12"/>
      <c r="AJ78" s="5">
        <f t="shared" si="15"/>
        <v>151506</v>
      </c>
      <c r="AK78" s="12">
        <f t="shared" si="16"/>
        <v>20</v>
      </c>
    </row>
    <row r="79" spans="1:37" ht="12.75" x14ac:dyDescent="0.2">
      <c r="A79" s="4">
        <v>44266</v>
      </c>
      <c r="B79" s="15">
        <v>83989</v>
      </c>
      <c r="C79" s="15">
        <v>78836</v>
      </c>
      <c r="D79" s="15">
        <v>78164</v>
      </c>
      <c r="E79" s="15">
        <v>81699</v>
      </c>
      <c r="F79" s="15">
        <v>84977</v>
      </c>
      <c r="G79" s="15">
        <v>96323</v>
      </c>
      <c r="H79" s="15">
        <v>120698</v>
      </c>
      <c r="I79" s="15">
        <v>134231</v>
      </c>
      <c r="J79" s="15">
        <v>130293</v>
      </c>
      <c r="K79" s="15">
        <v>130878</v>
      </c>
      <c r="L79" s="15">
        <v>128944</v>
      </c>
      <c r="M79" s="15">
        <v>124621</v>
      </c>
      <c r="N79" s="15">
        <v>120807</v>
      </c>
      <c r="O79" s="15">
        <v>115495</v>
      </c>
      <c r="P79" s="15">
        <v>111416</v>
      </c>
      <c r="Q79" s="15">
        <v>115899</v>
      </c>
      <c r="R79" s="15">
        <v>122341</v>
      </c>
      <c r="S79" s="15">
        <v>133782</v>
      </c>
      <c r="T79" s="15">
        <v>137838</v>
      </c>
      <c r="U79" s="15">
        <v>150213</v>
      </c>
      <c r="V79" s="15">
        <v>143627</v>
      </c>
      <c r="W79" s="15">
        <v>119896</v>
      </c>
      <c r="X79" s="15">
        <v>97326</v>
      </c>
      <c r="Y79" s="15">
        <v>87412</v>
      </c>
      <c r="AB79" s="13">
        <f t="shared" si="9"/>
        <v>4</v>
      </c>
      <c r="AC79" s="5">
        <f t="shared" si="10"/>
        <v>2017607</v>
      </c>
      <c r="AD79" s="5">
        <f t="shared" si="11"/>
        <v>712098</v>
      </c>
      <c r="AE79" s="5">
        <f t="shared" si="12"/>
        <v>2729705</v>
      </c>
      <c r="AF79" s="12"/>
      <c r="AG79" s="12">
        <f t="shared" si="13"/>
        <v>3</v>
      </c>
      <c r="AH79" s="12">
        <f t="shared" si="14"/>
        <v>2021</v>
      </c>
      <c r="AI79" s="12"/>
      <c r="AJ79" s="5">
        <f t="shared" si="15"/>
        <v>150213</v>
      </c>
      <c r="AK79" s="12">
        <f t="shared" si="16"/>
        <v>20</v>
      </c>
    </row>
    <row r="80" spans="1:37" ht="12.75" x14ac:dyDescent="0.2">
      <c r="A80" s="4">
        <v>44267</v>
      </c>
      <c r="B80" s="15">
        <v>83062</v>
      </c>
      <c r="C80" s="15">
        <v>77772</v>
      </c>
      <c r="D80" s="15">
        <v>76181</v>
      </c>
      <c r="E80" s="15">
        <v>78305</v>
      </c>
      <c r="F80" s="15">
        <v>80641</v>
      </c>
      <c r="G80" s="15">
        <v>92172</v>
      </c>
      <c r="H80" s="15">
        <v>119574</v>
      </c>
      <c r="I80" s="15">
        <v>133431</v>
      </c>
      <c r="J80" s="15">
        <v>129930</v>
      </c>
      <c r="K80" s="15">
        <v>130245</v>
      </c>
      <c r="L80" s="15">
        <v>128120</v>
      </c>
      <c r="M80" s="15">
        <v>123750</v>
      </c>
      <c r="N80" s="15">
        <v>120406</v>
      </c>
      <c r="O80" s="15">
        <v>115028</v>
      </c>
      <c r="P80" s="15">
        <v>110929</v>
      </c>
      <c r="Q80" s="15">
        <v>115357</v>
      </c>
      <c r="R80" s="15">
        <v>122009</v>
      </c>
      <c r="S80" s="15">
        <v>133632</v>
      </c>
      <c r="T80" s="15">
        <v>138236</v>
      </c>
      <c r="U80" s="15">
        <v>150727</v>
      </c>
      <c r="V80" s="15">
        <v>144810</v>
      </c>
      <c r="W80" s="15">
        <v>121351</v>
      </c>
      <c r="X80" s="15">
        <v>98641</v>
      </c>
      <c r="Y80" s="15">
        <v>89360</v>
      </c>
      <c r="AB80" s="13">
        <f t="shared" si="9"/>
        <v>5</v>
      </c>
      <c r="AC80" s="5">
        <f t="shared" si="10"/>
        <v>2016602</v>
      </c>
      <c r="AD80" s="5">
        <f t="shared" si="11"/>
        <v>697067</v>
      </c>
      <c r="AE80" s="5">
        <f t="shared" si="12"/>
        <v>2713669</v>
      </c>
      <c r="AF80" s="12"/>
      <c r="AG80" s="12">
        <f t="shared" si="13"/>
        <v>3</v>
      </c>
      <c r="AH80" s="12">
        <f t="shared" si="14"/>
        <v>2021</v>
      </c>
      <c r="AI80" s="12"/>
      <c r="AJ80" s="5">
        <f t="shared" si="15"/>
        <v>150727</v>
      </c>
      <c r="AK80" s="12">
        <f t="shared" si="16"/>
        <v>20</v>
      </c>
    </row>
    <row r="81" spans="1:37" ht="12.75" x14ac:dyDescent="0.2">
      <c r="A81" s="4">
        <v>44268</v>
      </c>
      <c r="B81" s="15">
        <v>84061</v>
      </c>
      <c r="C81" s="15">
        <v>72661</v>
      </c>
      <c r="D81" s="15">
        <v>77406</v>
      </c>
      <c r="E81" s="15">
        <v>78030</v>
      </c>
      <c r="F81" s="15">
        <v>80543</v>
      </c>
      <c r="G81" s="15">
        <v>88591</v>
      </c>
      <c r="H81" s="15">
        <v>108962</v>
      </c>
      <c r="I81" s="15">
        <v>122494</v>
      </c>
      <c r="J81" s="15">
        <v>130326</v>
      </c>
      <c r="K81" s="15">
        <v>135456</v>
      </c>
      <c r="L81" s="15">
        <v>132324</v>
      </c>
      <c r="M81" s="15">
        <v>129075</v>
      </c>
      <c r="N81" s="15">
        <v>124623</v>
      </c>
      <c r="O81" s="15">
        <v>119391</v>
      </c>
      <c r="P81" s="15">
        <v>113336</v>
      </c>
      <c r="Q81" s="15">
        <v>117550</v>
      </c>
      <c r="R81" s="15">
        <v>124555</v>
      </c>
      <c r="S81" s="15">
        <v>135647</v>
      </c>
      <c r="T81" s="15">
        <v>141167</v>
      </c>
      <c r="U81" s="15">
        <v>152921</v>
      </c>
      <c r="V81" s="15">
        <v>147447</v>
      </c>
      <c r="W81" s="15">
        <v>121311</v>
      </c>
      <c r="X81" s="15">
        <v>101153</v>
      </c>
      <c r="Y81" s="15">
        <v>95258</v>
      </c>
      <c r="AB81" s="13">
        <f t="shared" si="9"/>
        <v>6</v>
      </c>
      <c r="AC81" s="5">
        <f t="shared" si="10"/>
        <v>2048776</v>
      </c>
      <c r="AD81" s="5">
        <f t="shared" si="11"/>
        <v>685512</v>
      </c>
      <c r="AE81" s="5">
        <f t="shared" si="12"/>
        <v>2734288</v>
      </c>
      <c r="AF81" s="12"/>
      <c r="AG81" s="12">
        <f t="shared" si="13"/>
        <v>3</v>
      </c>
      <c r="AH81" s="12">
        <f t="shared" si="14"/>
        <v>2021</v>
      </c>
      <c r="AI81" s="12"/>
      <c r="AJ81" s="5">
        <f t="shared" si="15"/>
        <v>152921</v>
      </c>
      <c r="AK81" s="12">
        <f t="shared" si="16"/>
        <v>20</v>
      </c>
    </row>
    <row r="82" spans="1:37" ht="12.75" x14ac:dyDescent="0.2">
      <c r="A82" s="4">
        <v>44269</v>
      </c>
      <c r="B82" s="15">
        <v>90429</v>
      </c>
      <c r="C82" s="15">
        <v>0</v>
      </c>
      <c r="D82" s="15">
        <v>84027</v>
      </c>
      <c r="E82" s="15">
        <v>85443</v>
      </c>
      <c r="F82" s="15">
        <v>90315</v>
      </c>
      <c r="G82" s="15">
        <v>89288</v>
      </c>
      <c r="H82" s="15">
        <v>109416</v>
      </c>
      <c r="I82" s="15">
        <v>123278</v>
      </c>
      <c r="J82" s="15">
        <v>130682</v>
      </c>
      <c r="K82" s="15">
        <v>136477</v>
      </c>
      <c r="L82" s="15">
        <v>133592</v>
      </c>
      <c r="M82" s="15">
        <v>130954</v>
      </c>
      <c r="N82" s="15">
        <v>126856</v>
      </c>
      <c r="O82" s="15">
        <v>121600</v>
      </c>
      <c r="P82" s="15">
        <v>122531</v>
      </c>
      <c r="Q82" s="15">
        <v>126415</v>
      </c>
      <c r="R82" s="15">
        <v>128478</v>
      </c>
      <c r="S82" s="15">
        <v>143935</v>
      </c>
      <c r="T82" s="15">
        <v>142529</v>
      </c>
      <c r="U82" s="15">
        <v>155403</v>
      </c>
      <c r="V82" s="15">
        <v>149886</v>
      </c>
      <c r="W82" s="15">
        <v>133993</v>
      </c>
      <c r="X82" s="15">
        <v>114288</v>
      </c>
      <c r="Y82" s="15">
        <v>108056</v>
      </c>
      <c r="AB82" s="13">
        <f t="shared" si="9"/>
        <v>7</v>
      </c>
      <c r="AC82" s="5">
        <f t="shared" si="10"/>
        <v>0</v>
      </c>
      <c r="AD82" s="5">
        <f t="shared" si="11"/>
        <v>2777871</v>
      </c>
      <c r="AE82" s="5">
        <f t="shared" si="12"/>
        <v>2777871</v>
      </c>
      <c r="AF82" s="12"/>
      <c r="AG82" s="12">
        <f t="shared" si="13"/>
        <v>3</v>
      </c>
      <c r="AH82" s="12">
        <f t="shared" si="14"/>
        <v>2021</v>
      </c>
      <c r="AI82" s="12"/>
      <c r="AJ82" s="5">
        <f t="shared" si="15"/>
        <v>155403</v>
      </c>
      <c r="AK82" s="12">
        <f t="shared" si="16"/>
        <v>20</v>
      </c>
    </row>
    <row r="83" spans="1:37" ht="12.75" x14ac:dyDescent="0.2">
      <c r="A83" s="4">
        <v>44270</v>
      </c>
      <c r="B83" s="15">
        <v>95891</v>
      </c>
      <c r="C83" s="15">
        <v>94920</v>
      </c>
      <c r="D83" s="15">
        <v>94986</v>
      </c>
      <c r="E83" s="15">
        <v>97189</v>
      </c>
      <c r="F83" s="15">
        <v>100719</v>
      </c>
      <c r="G83" s="15">
        <v>111864</v>
      </c>
      <c r="H83" s="15">
        <v>130332</v>
      </c>
      <c r="I83" s="15">
        <v>140140</v>
      </c>
      <c r="J83" s="15">
        <v>139976</v>
      </c>
      <c r="K83" s="15">
        <v>141151</v>
      </c>
      <c r="L83" s="15">
        <v>136346</v>
      </c>
      <c r="M83" s="15">
        <v>133853</v>
      </c>
      <c r="N83" s="15">
        <v>130983</v>
      </c>
      <c r="O83" s="15">
        <v>125676</v>
      </c>
      <c r="P83" s="15">
        <v>122577</v>
      </c>
      <c r="Q83" s="15">
        <v>123508</v>
      </c>
      <c r="R83" s="15">
        <v>130226</v>
      </c>
      <c r="S83" s="15">
        <v>143758</v>
      </c>
      <c r="T83" s="15">
        <v>150902</v>
      </c>
      <c r="U83" s="15">
        <v>159249</v>
      </c>
      <c r="V83" s="15">
        <v>151355</v>
      </c>
      <c r="W83" s="15">
        <v>137443</v>
      </c>
      <c r="X83" s="15">
        <v>120462</v>
      </c>
      <c r="Y83" s="15">
        <v>110821</v>
      </c>
      <c r="AB83" s="13">
        <f t="shared" si="9"/>
        <v>1</v>
      </c>
      <c r="AC83" s="5">
        <f t="shared" si="10"/>
        <v>0</v>
      </c>
      <c r="AD83" s="5">
        <f t="shared" si="11"/>
        <v>3024327</v>
      </c>
      <c r="AE83" s="5">
        <f t="shared" si="12"/>
        <v>3024327</v>
      </c>
      <c r="AF83" s="12"/>
      <c r="AG83" s="12">
        <f t="shared" si="13"/>
        <v>3</v>
      </c>
      <c r="AH83" s="12">
        <f t="shared" si="14"/>
        <v>2021</v>
      </c>
      <c r="AI83" s="12"/>
      <c r="AJ83" s="5">
        <f t="shared" si="15"/>
        <v>159249</v>
      </c>
      <c r="AK83" s="12">
        <f t="shared" si="16"/>
        <v>20</v>
      </c>
    </row>
    <row r="84" spans="1:37" ht="12.75" x14ac:dyDescent="0.2">
      <c r="A84" s="4">
        <v>44271</v>
      </c>
      <c r="B84" s="15">
        <v>103570</v>
      </c>
      <c r="C84" s="15">
        <v>99886</v>
      </c>
      <c r="D84" s="15">
        <v>99995</v>
      </c>
      <c r="E84" s="15">
        <v>103959</v>
      </c>
      <c r="F84" s="15">
        <v>107818</v>
      </c>
      <c r="G84" s="15">
        <v>118393</v>
      </c>
      <c r="H84" s="15">
        <v>136858</v>
      </c>
      <c r="I84" s="15">
        <v>142793</v>
      </c>
      <c r="J84" s="15">
        <v>139134</v>
      </c>
      <c r="K84" s="15">
        <v>138616</v>
      </c>
      <c r="L84" s="15">
        <v>133694</v>
      </c>
      <c r="M84" s="15">
        <v>127723</v>
      </c>
      <c r="N84" s="15">
        <v>124102</v>
      </c>
      <c r="O84" s="15">
        <v>118642</v>
      </c>
      <c r="P84" s="15">
        <v>115288</v>
      </c>
      <c r="Q84" s="15">
        <v>118498</v>
      </c>
      <c r="R84" s="15">
        <v>124816</v>
      </c>
      <c r="S84" s="15">
        <v>136256</v>
      </c>
      <c r="T84" s="15">
        <v>141225</v>
      </c>
      <c r="U84" s="15">
        <v>154641</v>
      </c>
      <c r="V84" s="15">
        <v>148755</v>
      </c>
      <c r="W84" s="15">
        <v>126204</v>
      </c>
      <c r="X84" s="15">
        <v>111433</v>
      </c>
      <c r="Y84" s="15">
        <v>102125</v>
      </c>
      <c r="AB84" s="13">
        <f t="shared" si="9"/>
        <v>2</v>
      </c>
      <c r="AC84" s="5">
        <f t="shared" si="10"/>
        <v>2101820</v>
      </c>
      <c r="AD84" s="5">
        <f t="shared" si="11"/>
        <v>872604</v>
      </c>
      <c r="AE84" s="5">
        <f t="shared" si="12"/>
        <v>2974424</v>
      </c>
      <c r="AF84" s="12"/>
      <c r="AG84" s="12">
        <f t="shared" si="13"/>
        <v>3</v>
      </c>
      <c r="AH84" s="12">
        <f t="shared" si="14"/>
        <v>2021</v>
      </c>
      <c r="AI84" s="12"/>
      <c r="AJ84" s="5">
        <f t="shared" si="15"/>
        <v>154641</v>
      </c>
      <c r="AK84" s="12">
        <f t="shared" si="16"/>
        <v>20</v>
      </c>
    </row>
    <row r="85" spans="1:37" ht="12.75" x14ac:dyDescent="0.2">
      <c r="A85" s="4">
        <v>44272</v>
      </c>
      <c r="B85" s="15">
        <v>95595</v>
      </c>
      <c r="C85" s="15">
        <v>91578</v>
      </c>
      <c r="D85" s="15">
        <v>90316</v>
      </c>
      <c r="E85" s="15">
        <v>92372</v>
      </c>
      <c r="F85" s="15">
        <v>96154</v>
      </c>
      <c r="G85" s="15">
        <v>106188</v>
      </c>
      <c r="H85" s="15">
        <v>124214</v>
      </c>
      <c r="I85" s="15">
        <v>137272</v>
      </c>
      <c r="J85" s="15">
        <v>133412</v>
      </c>
      <c r="K85" s="15">
        <v>133507</v>
      </c>
      <c r="L85" s="15">
        <v>131159</v>
      </c>
      <c r="M85" s="15">
        <v>126566</v>
      </c>
      <c r="N85" s="15">
        <v>122950</v>
      </c>
      <c r="O85" s="15">
        <v>117263</v>
      </c>
      <c r="P85" s="15">
        <v>112938</v>
      </c>
      <c r="Q85" s="15">
        <v>117361</v>
      </c>
      <c r="R85" s="15">
        <v>123904</v>
      </c>
      <c r="S85" s="15">
        <v>135186</v>
      </c>
      <c r="T85" s="15">
        <v>140062</v>
      </c>
      <c r="U85" s="15">
        <v>153514</v>
      </c>
      <c r="V85" s="15">
        <v>147542</v>
      </c>
      <c r="W85" s="15">
        <v>123406</v>
      </c>
      <c r="X85" s="15">
        <v>100506</v>
      </c>
      <c r="Y85" s="15">
        <v>90655</v>
      </c>
      <c r="AB85" s="13">
        <f t="shared" si="9"/>
        <v>3</v>
      </c>
      <c r="AC85" s="5">
        <f t="shared" si="10"/>
        <v>2056548</v>
      </c>
      <c r="AD85" s="5">
        <f t="shared" si="11"/>
        <v>787072</v>
      </c>
      <c r="AE85" s="5">
        <f t="shared" si="12"/>
        <v>2843620</v>
      </c>
      <c r="AF85" s="12"/>
      <c r="AG85" s="12">
        <f t="shared" si="13"/>
        <v>3</v>
      </c>
      <c r="AH85" s="12">
        <f t="shared" si="14"/>
        <v>2021</v>
      </c>
      <c r="AI85" s="12"/>
      <c r="AJ85" s="5">
        <f t="shared" si="15"/>
        <v>153514</v>
      </c>
      <c r="AK85" s="12">
        <f t="shared" si="16"/>
        <v>20</v>
      </c>
    </row>
    <row r="86" spans="1:37" ht="12.75" x14ac:dyDescent="0.2">
      <c r="A86" s="4">
        <v>44273</v>
      </c>
      <c r="B86" s="15">
        <v>84763</v>
      </c>
      <c r="C86" s="15">
        <v>79303</v>
      </c>
      <c r="D86" s="15">
        <v>77733</v>
      </c>
      <c r="E86" s="15">
        <v>79922</v>
      </c>
      <c r="F86" s="15">
        <v>82145</v>
      </c>
      <c r="G86" s="15">
        <v>93918</v>
      </c>
      <c r="H86" s="15">
        <v>121911</v>
      </c>
      <c r="I86" s="15">
        <v>135877</v>
      </c>
      <c r="J86" s="15">
        <v>132560</v>
      </c>
      <c r="K86" s="15">
        <v>133142</v>
      </c>
      <c r="L86" s="15">
        <v>130983</v>
      </c>
      <c r="M86" s="15">
        <v>126644</v>
      </c>
      <c r="N86" s="15">
        <v>123342</v>
      </c>
      <c r="O86" s="15">
        <v>117821</v>
      </c>
      <c r="P86" s="15">
        <v>113632</v>
      </c>
      <c r="Q86" s="15">
        <v>118080</v>
      </c>
      <c r="R86" s="15">
        <v>124515</v>
      </c>
      <c r="S86" s="15">
        <v>135848</v>
      </c>
      <c r="T86" s="15">
        <v>140620</v>
      </c>
      <c r="U86" s="15">
        <v>153539</v>
      </c>
      <c r="V86" s="15">
        <v>147604</v>
      </c>
      <c r="W86" s="15">
        <v>123659</v>
      </c>
      <c r="X86" s="15">
        <v>100956</v>
      </c>
      <c r="Y86" s="15">
        <v>92045</v>
      </c>
      <c r="AB86" s="13">
        <f t="shared" si="9"/>
        <v>4</v>
      </c>
      <c r="AC86" s="5">
        <f t="shared" si="10"/>
        <v>2058822</v>
      </c>
      <c r="AD86" s="5">
        <f t="shared" si="11"/>
        <v>711740</v>
      </c>
      <c r="AE86" s="5">
        <f t="shared" si="12"/>
        <v>2770562</v>
      </c>
      <c r="AF86" s="12"/>
      <c r="AG86" s="12">
        <f t="shared" si="13"/>
        <v>3</v>
      </c>
      <c r="AH86" s="12">
        <f t="shared" si="14"/>
        <v>2021</v>
      </c>
      <c r="AI86" s="12"/>
      <c r="AJ86" s="5">
        <f t="shared" si="15"/>
        <v>153539</v>
      </c>
      <c r="AK86" s="12">
        <f t="shared" si="16"/>
        <v>20</v>
      </c>
    </row>
    <row r="87" spans="1:37" ht="12.75" x14ac:dyDescent="0.2">
      <c r="A87" s="4">
        <v>44274</v>
      </c>
      <c r="B87" s="15">
        <v>95400</v>
      </c>
      <c r="C87" s="15">
        <v>91456</v>
      </c>
      <c r="D87" s="15">
        <v>91406</v>
      </c>
      <c r="E87" s="15">
        <v>94388</v>
      </c>
      <c r="F87" s="15">
        <v>99205</v>
      </c>
      <c r="G87" s="15">
        <v>111235</v>
      </c>
      <c r="H87" s="15">
        <v>130713</v>
      </c>
      <c r="I87" s="15">
        <v>141956</v>
      </c>
      <c r="J87" s="15">
        <v>144527</v>
      </c>
      <c r="K87" s="15">
        <v>142065</v>
      </c>
      <c r="L87" s="15">
        <v>139143</v>
      </c>
      <c r="M87" s="15">
        <v>136602</v>
      </c>
      <c r="N87" s="15">
        <v>132810</v>
      </c>
      <c r="O87" s="15">
        <v>126447</v>
      </c>
      <c r="P87" s="15">
        <v>121980</v>
      </c>
      <c r="Q87" s="15">
        <v>120308</v>
      </c>
      <c r="R87" s="15">
        <v>126198</v>
      </c>
      <c r="S87" s="15">
        <v>137044</v>
      </c>
      <c r="T87" s="15">
        <v>140667</v>
      </c>
      <c r="U87" s="15">
        <v>154123</v>
      </c>
      <c r="V87" s="15">
        <v>148177</v>
      </c>
      <c r="W87" s="15">
        <v>132378</v>
      </c>
      <c r="X87" s="15">
        <v>118738</v>
      </c>
      <c r="Y87" s="15">
        <v>107976</v>
      </c>
      <c r="AB87" s="13">
        <f t="shared" si="9"/>
        <v>5</v>
      </c>
      <c r="AC87" s="5">
        <f t="shared" si="10"/>
        <v>2163163</v>
      </c>
      <c r="AD87" s="5">
        <f t="shared" si="11"/>
        <v>821779</v>
      </c>
      <c r="AE87" s="5">
        <f t="shared" si="12"/>
        <v>2984942</v>
      </c>
      <c r="AF87" s="12"/>
      <c r="AG87" s="12">
        <f t="shared" si="13"/>
        <v>3</v>
      </c>
      <c r="AH87" s="12">
        <f t="shared" si="14"/>
        <v>2021</v>
      </c>
      <c r="AI87" s="12"/>
      <c r="AJ87" s="5">
        <f t="shared" si="15"/>
        <v>154123</v>
      </c>
      <c r="AK87" s="12">
        <f t="shared" si="16"/>
        <v>20</v>
      </c>
    </row>
    <row r="88" spans="1:37" ht="12.75" x14ac:dyDescent="0.2">
      <c r="A88" s="4">
        <v>44275</v>
      </c>
      <c r="B88" s="15">
        <v>102155</v>
      </c>
      <c r="C88" s="15">
        <v>96531</v>
      </c>
      <c r="D88" s="15">
        <v>99100</v>
      </c>
      <c r="E88" s="15">
        <v>99295</v>
      </c>
      <c r="F88" s="15">
        <v>100701</v>
      </c>
      <c r="G88" s="15">
        <v>106210</v>
      </c>
      <c r="H88" s="15">
        <v>117571</v>
      </c>
      <c r="I88" s="15">
        <v>125086</v>
      </c>
      <c r="J88" s="15">
        <v>132737</v>
      </c>
      <c r="K88" s="15">
        <v>137842</v>
      </c>
      <c r="L88" s="15">
        <v>134636</v>
      </c>
      <c r="M88" s="15">
        <v>131043</v>
      </c>
      <c r="N88" s="15">
        <v>126221</v>
      </c>
      <c r="O88" s="15">
        <v>120868</v>
      </c>
      <c r="P88" s="15">
        <v>114536</v>
      </c>
      <c r="Q88" s="15">
        <v>118328</v>
      </c>
      <c r="R88" s="15">
        <v>125305</v>
      </c>
      <c r="S88" s="15">
        <v>136179</v>
      </c>
      <c r="T88" s="15">
        <v>141555</v>
      </c>
      <c r="U88" s="15">
        <v>154290</v>
      </c>
      <c r="V88" s="15">
        <v>148918</v>
      </c>
      <c r="W88" s="15">
        <v>122652</v>
      </c>
      <c r="X88" s="15">
        <v>106257</v>
      </c>
      <c r="Y88" s="15">
        <v>97903</v>
      </c>
      <c r="AB88" s="13">
        <f t="shared" si="9"/>
        <v>6</v>
      </c>
      <c r="AC88" s="5">
        <f t="shared" si="10"/>
        <v>2076453</v>
      </c>
      <c r="AD88" s="5">
        <f t="shared" si="11"/>
        <v>819466</v>
      </c>
      <c r="AE88" s="5">
        <f t="shared" si="12"/>
        <v>2895919</v>
      </c>
      <c r="AF88" s="12"/>
      <c r="AG88" s="12">
        <f t="shared" si="13"/>
        <v>3</v>
      </c>
      <c r="AH88" s="12">
        <f t="shared" si="14"/>
        <v>2021</v>
      </c>
      <c r="AI88" s="12"/>
      <c r="AJ88" s="5">
        <f t="shared" si="15"/>
        <v>154290</v>
      </c>
      <c r="AK88" s="12">
        <f t="shared" si="16"/>
        <v>20</v>
      </c>
    </row>
    <row r="89" spans="1:37" ht="12.75" x14ac:dyDescent="0.2">
      <c r="A89" s="4">
        <v>44276</v>
      </c>
      <c r="B89" s="15">
        <v>91358</v>
      </c>
      <c r="C89" s="15">
        <v>85157</v>
      </c>
      <c r="D89" s="15">
        <v>87497</v>
      </c>
      <c r="E89" s="15">
        <v>87850</v>
      </c>
      <c r="F89" s="15">
        <v>90021</v>
      </c>
      <c r="G89" s="15">
        <v>94304</v>
      </c>
      <c r="H89" s="15">
        <v>110617</v>
      </c>
      <c r="I89" s="15">
        <v>124084</v>
      </c>
      <c r="J89" s="15">
        <v>131948</v>
      </c>
      <c r="K89" s="15">
        <v>137105</v>
      </c>
      <c r="L89" s="15">
        <v>133751</v>
      </c>
      <c r="M89" s="15">
        <v>130298</v>
      </c>
      <c r="N89" s="15">
        <v>125768</v>
      </c>
      <c r="O89" s="15">
        <v>120400</v>
      </c>
      <c r="P89" s="15">
        <v>114190</v>
      </c>
      <c r="Q89" s="15">
        <v>118040</v>
      </c>
      <c r="R89" s="15">
        <v>125063</v>
      </c>
      <c r="S89" s="15">
        <v>136228</v>
      </c>
      <c r="T89" s="15">
        <v>141595</v>
      </c>
      <c r="U89" s="15">
        <v>154329</v>
      </c>
      <c r="V89" s="15">
        <v>148813</v>
      </c>
      <c r="W89" s="15">
        <v>122061</v>
      </c>
      <c r="X89" s="15">
        <v>100916</v>
      </c>
      <c r="Y89" s="15">
        <v>90795</v>
      </c>
      <c r="AB89" s="13">
        <f t="shared" si="9"/>
        <v>7</v>
      </c>
      <c r="AC89" s="5">
        <f t="shared" si="10"/>
        <v>0</v>
      </c>
      <c r="AD89" s="5">
        <f t="shared" si="11"/>
        <v>2802188</v>
      </c>
      <c r="AE89" s="5">
        <f t="shared" si="12"/>
        <v>2802188</v>
      </c>
      <c r="AF89" s="12"/>
      <c r="AG89" s="12">
        <f t="shared" si="13"/>
        <v>3</v>
      </c>
      <c r="AH89" s="12">
        <f t="shared" si="14"/>
        <v>2021</v>
      </c>
      <c r="AI89" s="12"/>
      <c r="AJ89" s="5">
        <f t="shared" si="15"/>
        <v>154329</v>
      </c>
      <c r="AK89" s="12">
        <f t="shared" si="16"/>
        <v>20</v>
      </c>
    </row>
    <row r="90" spans="1:37" ht="12.75" x14ac:dyDescent="0.2">
      <c r="A90" s="4">
        <v>44277</v>
      </c>
      <c r="B90" s="15">
        <v>84333</v>
      </c>
      <c r="C90" s="15">
        <v>78999</v>
      </c>
      <c r="D90" s="15">
        <v>77508</v>
      </c>
      <c r="E90" s="15">
        <v>79771</v>
      </c>
      <c r="F90" s="15">
        <v>82316</v>
      </c>
      <c r="G90" s="15">
        <v>94172</v>
      </c>
      <c r="H90" s="15">
        <v>122273</v>
      </c>
      <c r="I90" s="15">
        <v>136233</v>
      </c>
      <c r="J90" s="15">
        <v>132388</v>
      </c>
      <c r="K90" s="15">
        <v>132735</v>
      </c>
      <c r="L90" s="15">
        <v>130209</v>
      </c>
      <c r="M90" s="15">
        <v>125642</v>
      </c>
      <c r="N90" s="15">
        <v>122247</v>
      </c>
      <c r="O90" s="15">
        <v>116697</v>
      </c>
      <c r="P90" s="15">
        <v>112478</v>
      </c>
      <c r="Q90" s="15">
        <v>116793</v>
      </c>
      <c r="R90" s="15">
        <v>123445</v>
      </c>
      <c r="S90" s="15">
        <v>134843</v>
      </c>
      <c r="T90" s="15">
        <v>139463</v>
      </c>
      <c r="U90" s="15">
        <v>152922</v>
      </c>
      <c r="V90" s="15">
        <v>146860</v>
      </c>
      <c r="W90" s="15">
        <v>122807</v>
      </c>
      <c r="X90" s="15">
        <v>99664</v>
      </c>
      <c r="Y90" s="15">
        <v>90100</v>
      </c>
      <c r="AB90" s="13">
        <f t="shared" si="9"/>
        <v>1</v>
      </c>
      <c r="AC90" s="5">
        <f t="shared" si="10"/>
        <v>0</v>
      </c>
      <c r="AD90" s="5">
        <f t="shared" si="11"/>
        <v>2754898</v>
      </c>
      <c r="AE90" s="5">
        <f t="shared" si="12"/>
        <v>2754898</v>
      </c>
      <c r="AF90" s="12"/>
      <c r="AG90" s="12">
        <f t="shared" si="13"/>
        <v>3</v>
      </c>
      <c r="AH90" s="12">
        <f t="shared" si="14"/>
        <v>2021</v>
      </c>
      <c r="AI90" s="12"/>
      <c r="AJ90" s="5">
        <f t="shared" si="15"/>
        <v>152922</v>
      </c>
      <c r="AK90" s="12">
        <f t="shared" si="16"/>
        <v>20</v>
      </c>
    </row>
    <row r="91" spans="1:37" ht="12.75" x14ac:dyDescent="0.2">
      <c r="A91" s="4">
        <v>44278</v>
      </c>
      <c r="B91" s="15">
        <v>84267</v>
      </c>
      <c r="C91" s="15">
        <v>78876</v>
      </c>
      <c r="D91" s="15">
        <v>77329</v>
      </c>
      <c r="E91" s="15">
        <v>79617</v>
      </c>
      <c r="F91" s="15">
        <v>82026</v>
      </c>
      <c r="G91" s="15">
        <v>93057</v>
      </c>
      <c r="H91" s="15">
        <v>120665</v>
      </c>
      <c r="I91" s="15">
        <v>135309</v>
      </c>
      <c r="J91" s="15">
        <v>131873</v>
      </c>
      <c r="K91" s="15">
        <v>132610</v>
      </c>
      <c r="L91" s="15">
        <v>130221</v>
      </c>
      <c r="M91" s="15">
        <v>125717</v>
      </c>
      <c r="N91" s="15">
        <v>122186</v>
      </c>
      <c r="O91" s="15">
        <v>116701</v>
      </c>
      <c r="P91" s="15">
        <v>112407</v>
      </c>
      <c r="Q91" s="15">
        <v>116634</v>
      </c>
      <c r="R91" s="15">
        <v>123218</v>
      </c>
      <c r="S91" s="15">
        <v>134672</v>
      </c>
      <c r="T91" s="15">
        <v>139324</v>
      </c>
      <c r="U91" s="15">
        <v>152513</v>
      </c>
      <c r="V91" s="15">
        <v>146169</v>
      </c>
      <c r="W91" s="15">
        <v>121318</v>
      </c>
      <c r="X91" s="15">
        <v>98081</v>
      </c>
      <c r="Y91" s="15">
        <v>88563</v>
      </c>
      <c r="AB91" s="13">
        <f t="shared" si="9"/>
        <v>2</v>
      </c>
      <c r="AC91" s="5">
        <f t="shared" si="10"/>
        <v>2038953</v>
      </c>
      <c r="AD91" s="5">
        <f t="shared" si="11"/>
        <v>704400</v>
      </c>
      <c r="AE91" s="5">
        <f t="shared" si="12"/>
        <v>2743353</v>
      </c>
      <c r="AF91" s="12"/>
      <c r="AG91" s="12">
        <f t="shared" si="13"/>
        <v>3</v>
      </c>
      <c r="AH91" s="12">
        <f t="shared" si="14"/>
        <v>2021</v>
      </c>
      <c r="AI91" s="12"/>
      <c r="AJ91" s="5">
        <f t="shared" si="15"/>
        <v>152513</v>
      </c>
      <c r="AK91" s="12">
        <f t="shared" si="16"/>
        <v>20</v>
      </c>
    </row>
    <row r="92" spans="1:37" ht="12.75" x14ac:dyDescent="0.2">
      <c r="A92" s="4">
        <v>44279</v>
      </c>
      <c r="B92" s="15">
        <v>84191</v>
      </c>
      <c r="C92" s="15">
        <v>78543</v>
      </c>
      <c r="D92" s="15">
        <v>76985</v>
      </c>
      <c r="E92" s="15">
        <v>79348</v>
      </c>
      <c r="F92" s="15">
        <v>81857</v>
      </c>
      <c r="G92" s="15">
        <v>93646</v>
      </c>
      <c r="H92" s="15">
        <v>121399</v>
      </c>
      <c r="I92" s="15">
        <v>135410</v>
      </c>
      <c r="J92" s="15">
        <v>131907</v>
      </c>
      <c r="K92" s="15">
        <v>132092</v>
      </c>
      <c r="L92" s="15">
        <v>129871</v>
      </c>
      <c r="M92" s="15">
        <v>125551</v>
      </c>
      <c r="N92" s="15">
        <v>121415</v>
      </c>
      <c r="O92" s="15">
        <v>116537</v>
      </c>
      <c r="P92" s="15">
        <v>112384</v>
      </c>
      <c r="Q92" s="15">
        <v>116771</v>
      </c>
      <c r="R92" s="15">
        <v>123204</v>
      </c>
      <c r="S92" s="15">
        <v>134831</v>
      </c>
      <c r="T92" s="15">
        <v>139290</v>
      </c>
      <c r="U92" s="15">
        <v>152411</v>
      </c>
      <c r="V92" s="15">
        <v>146230</v>
      </c>
      <c r="W92" s="15">
        <v>121622</v>
      </c>
      <c r="X92" s="15">
        <v>98573</v>
      </c>
      <c r="Y92" s="15">
        <v>89321</v>
      </c>
      <c r="AB92" s="13">
        <f t="shared" ref="AB92:AB114" si="17">WEEKDAY(A92,2)</f>
        <v>3</v>
      </c>
      <c r="AC92" s="5">
        <f t="shared" si="10"/>
        <v>2038099</v>
      </c>
      <c r="AD92" s="5">
        <f t="shared" si="11"/>
        <v>705290</v>
      </c>
      <c r="AE92" s="5">
        <f t="shared" si="12"/>
        <v>2743389</v>
      </c>
      <c r="AF92" s="12"/>
      <c r="AG92" s="12">
        <f t="shared" si="13"/>
        <v>3</v>
      </c>
      <c r="AH92" s="12">
        <f t="shared" si="14"/>
        <v>2021</v>
      </c>
      <c r="AI92" s="12"/>
      <c r="AJ92" s="5">
        <f t="shared" si="15"/>
        <v>152411</v>
      </c>
      <c r="AK92" s="12">
        <f t="shared" si="16"/>
        <v>20</v>
      </c>
    </row>
    <row r="93" spans="1:37" ht="12.75" x14ac:dyDescent="0.2">
      <c r="A93" s="4">
        <v>44280</v>
      </c>
      <c r="B93" s="15">
        <v>83747</v>
      </c>
      <c r="C93" s="15">
        <v>78263</v>
      </c>
      <c r="D93" s="15">
        <v>76303</v>
      </c>
      <c r="E93" s="15">
        <v>78648</v>
      </c>
      <c r="F93" s="15">
        <v>81187</v>
      </c>
      <c r="G93" s="15">
        <v>92898</v>
      </c>
      <c r="H93" s="15">
        <v>120382</v>
      </c>
      <c r="I93" s="15">
        <v>134252</v>
      </c>
      <c r="J93" s="15">
        <v>131164</v>
      </c>
      <c r="K93" s="15">
        <v>131503</v>
      </c>
      <c r="L93" s="15">
        <v>129510</v>
      </c>
      <c r="M93" s="15">
        <v>125413</v>
      </c>
      <c r="N93" s="15">
        <v>122167</v>
      </c>
      <c r="O93" s="15">
        <v>116394</v>
      </c>
      <c r="P93" s="15">
        <v>112255</v>
      </c>
      <c r="Q93" s="15">
        <v>116622</v>
      </c>
      <c r="R93" s="15">
        <v>123675</v>
      </c>
      <c r="S93" s="15">
        <v>134970</v>
      </c>
      <c r="T93" s="15">
        <v>139426</v>
      </c>
      <c r="U93" s="15">
        <v>152032</v>
      </c>
      <c r="V93" s="15">
        <v>145844</v>
      </c>
      <c r="W93" s="15">
        <v>122058</v>
      </c>
      <c r="X93" s="15">
        <v>99034</v>
      </c>
      <c r="Y93" s="15">
        <v>89558</v>
      </c>
      <c r="AB93" s="13">
        <f t="shared" si="17"/>
        <v>4</v>
      </c>
      <c r="AC93" s="5">
        <f t="shared" si="10"/>
        <v>2036319</v>
      </c>
      <c r="AD93" s="5">
        <f t="shared" si="11"/>
        <v>700986</v>
      </c>
      <c r="AE93" s="5">
        <f t="shared" si="12"/>
        <v>2737305</v>
      </c>
      <c r="AF93" s="12"/>
      <c r="AG93" s="12">
        <f t="shared" si="13"/>
        <v>3</v>
      </c>
      <c r="AH93" s="12">
        <f t="shared" si="14"/>
        <v>2021</v>
      </c>
      <c r="AI93" s="12"/>
      <c r="AJ93" s="5">
        <f t="shared" si="15"/>
        <v>152032</v>
      </c>
      <c r="AK93" s="12">
        <f t="shared" si="16"/>
        <v>20</v>
      </c>
    </row>
    <row r="94" spans="1:37" ht="12.75" x14ac:dyDescent="0.2">
      <c r="A94" s="4">
        <v>44281</v>
      </c>
      <c r="B94" s="15">
        <v>89807</v>
      </c>
      <c r="C94" s="15">
        <v>86424</v>
      </c>
      <c r="D94" s="15">
        <v>84312</v>
      </c>
      <c r="E94" s="15">
        <v>84393</v>
      </c>
      <c r="F94" s="15">
        <v>87174</v>
      </c>
      <c r="G94" s="15">
        <v>97147</v>
      </c>
      <c r="H94" s="15">
        <v>122211</v>
      </c>
      <c r="I94" s="15">
        <v>136236</v>
      </c>
      <c r="J94" s="15">
        <v>132974</v>
      </c>
      <c r="K94" s="15">
        <v>133607</v>
      </c>
      <c r="L94" s="15">
        <v>131712</v>
      </c>
      <c r="M94" s="15">
        <v>129496</v>
      </c>
      <c r="N94" s="15">
        <v>127551</v>
      </c>
      <c r="O94" s="15">
        <v>125286</v>
      </c>
      <c r="P94" s="15">
        <v>122083</v>
      </c>
      <c r="Q94" s="15">
        <v>121915</v>
      </c>
      <c r="R94" s="15">
        <v>124935</v>
      </c>
      <c r="S94" s="15">
        <v>136051</v>
      </c>
      <c r="T94" s="15">
        <v>140400</v>
      </c>
      <c r="U94" s="15">
        <v>153102</v>
      </c>
      <c r="V94" s="15">
        <v>147045</v>
      </c>
      <c r="W94" s="15">
        <v>123119</v>
      </c>
      <c r="X94" s="15">
        <v>100229</v>
      </c>
      <c r="Y94" s="15">
        <v>91831</v>
      </c>
      <c r="AB94" s="13">
        <f t="shared" si="17"/>
        <v>5</v>
      </c>
      <c r="AC94" s="5">
        <f t="shared" si="10"/>
        <v>2085741</v>
      </c>
      <c r="AD94" s="5">
        <f t="shared" si="11"/>
        <v>743299</v>
      </c>
      <c r="AE94" s="5">
        <f t="shared" si="12"/>
        <v>2829040</v>
      </c>
      <c r="AF94" s="12"/>
      <c r="AG94" s="12">
        <f t="shared" si="13"/>
        <v>3</v>
      </c>
      <c r="AH94" s="12">
        <f t="shared" si="14"/>
        <v>2021</v>
      </c>
      <c r="AI94" s="12"/>
      <c r="AJ94" s="5">
        <f t="shared" si="15"/>
        <v>153102</v>
      </c>
      <c r="AK94" s="12">
        <f t="shared" si="16"/>
        <v>20</v>
      </c>
    </row>
    <row r="95" spans="1:37" ht="12.75" x14ac:dyDescent="0.2">
      <c r="A95" s="4">
        <v>44282</v>
      </c>
      <c r="B95" s="15">
        <v>85280</v>
      </c>
      <c r="C95" s="15">
        <v>79911</v>
      </c>
      <c r="D95" s="15">
        <v>82990</v>
      </c>
      <c r="E95" s="15">
        <v>86715</v>
      </c>
      <c r="F95" s="15">
        <v>87291</v>
      </c>
      <c r="G95" s="15">
        <v>92324</v>
      </c>
      <c r="H95" s="15">
        <v>110740</v>
      </c>
      <c r="I95" s="15">
        <v>124253</v>
      </c>
      <c r="J95" s="15">
        <v>132140</v>
      </c>
      <c r="K95" s="15">
        <v>137425</v>
      </c>
      <c r="L95" s="15">
        <v>134444</v>
      </c>
      <c r="M95" s="15">
        <v>131114</v>
      </c>
      <c r="N95" s="15">
        <v>126763</v>
      </c>
      <c r="O95" s="15">
        <v>121445</v>
      </c>
      <c r="P95" s="15">
        <v>115356</v>
      </c>
      <c r="Q95" s="15">
        <v>119380</v>
      </c>
      <c r="R95" s="15">
        <v>126054</v>
      </c>
      <c r="S95" s="15">
        <v>137141</v>
      </c>
      <c r="T95" s="15">
        <v>142260</v>
      </c>
      <c r="U95" s="15">
        <v>154565</v>
      </c>
      <c r="V95" s="15">
        <v>148834</v>
      </c>
      <c r="W95" s="15">
        <v>122438</v>
      </c>
      <c r="X95" s="15">
        <v>104729</v>
      </c>
      <c r="Y95" s="15">
        <v>95761</v>
      </c>
      <c r="AB95" s="13">
        <f t="shared" si="17"/>
        <v>6</v>
      </c>
      <c r="AC95" s="5">
        <f t="shared" si="10"/>
        <v>2078341</v>
      </c>
      <c r="AD95" s="5">
        <f t="shared" si="11"/>
        <v>721012</v>
      </c>
      <c r="AE95" s="5">
        <f t="shared" si="12"/>
        <v>2799353</v>
      </c>
      <c r="AF95" s="12"/>
      <c r="AG95" s="12">
        <f t="shared" si="13"/>
        <v>3</v>
      </c>
      <c r="AH95" s="12">
        <f t="shared" si="14"/>
        <v>2021</v>
      </c>
      <c r="AI95" s="12"/>
      <c r="AJ95" s="5">
        <f t="shared" si="15"/>
        <v>154565</v>
      </c>
      <c r="AK95" s="12">
        <f t="shared" si="16"/>
        <v>20</v>
      </c>
    </row>
    <row r="96" spans="1:37" ht="12.75" x14ac:dyDescent="0.2">
      <c r="A96" s="4">
        <v>44283</v>
      </c>
      <c r="B96" s="15">
        <v>85902</v>
      </c>
      <c r="C96" s="15">
        <v>81316</v>
      </c>
      <c r="D96" s="15">
        <v>82717</v>
      </c>
      <c r="E96" s="15">
        <v>80909</v>
      </c>
      <c r="F96" s="15">
        <v>82692</v>
      </c>
      <c r="G96" s="15">
        <v>89570</v>
      </c>
      <c r="H96" s="15">
        <v>110010</v>
      </c>
      <c r="I96" s="15">
        <v>123544</v>
      </c>
      <c r="J96" s="15">
        <v>131641</v>
      </c>
      <c r="K96" s="15">
        <v>137360</v>
      </c>
      <c r="L96" s="15">
        <v>134473</v>
      </c>
      <c r="M96" s="15">
        <v>131645</v>
      </c>
      <c r="N96" s="15">
        <v>129209</v>
      </c>
      <c r="O96" s="15">
        <v>126094</v>
      </c>
      <c r="P96" s="15">
        <v>124012</v>
      </c>
      <c r="Q96" s="15">
        <v>127548</v>
      </c>
      <c r="R96" s="15">
        <v>132727</v>
      </c>
      <c r="S96" s="15">
        <v>141265</v>
      </c>
      <c r="T96" s="15">
        <v>142969</v>
      </c>
      <c r="U96" s="15">
        <v>155020</v>
      </c>
      <c r="V96" s="15">
        <v>149256</v>
      </c>
      <c r="W96" s="15">
        <v>122495</v>
      </c>
      <c r="X96" s="15">
        <v>101694</v>
      </c>
      <c r="Y96" s="15">
        <v>92075</v>
      </c>
      <c r="AB96" s="13">
        <f t="shared" si="17"/>
        <v>7</v>
      </c>
      <c r="AC96" s="5">
        <f t="shared" si="10"/>
        <v>0</v>
      </c>
      <c r="AD96" s="5">
        <f t="shared" si="11"/>
        <v>2816143</v>
      </c>
      <c r="AE96" s="5">
        <f t="shared" si="12"/>
        <v>2816143</v>
      </c>
      <c r="AF96" s="12"/>
      <c r="AG96" s="12">
        <f t="shared" si="13"/>
        <v>3</v>
      </c>
      <c r="AH96" s="12">
        <f t="shared" si="14"/>
        <v>2021</v>
      </c>
      <c r="AI96" s="12"/>
      <c r="AJ96" s="5">
        <f t="shared" si="15"/>
        <v>155020</v>
      </c>
      <c r="AK96" s="12">
        <f t="shared" si="16"/>
        <v>20</v>
      </c>
    </row>
    <row r="97" spans="1:37" ht="12.75" x14ac:dyDescent="0.2">
      <c r="A97" s="4">
        <v>44284</v>
      </c>
      <c r="B97" s="15">
        <v>92879</v>
      </c>
      <c r="C97" s="15">
        <v>89069</v>
      </c>
      <c r="D97" s="15">
        <v>87184</v>
      </c>
      <c r="E97" s="15">
        <v>88398</v>
      </c>
      <c r="F97" s="15">
        <v>91348</v>
      </c>
      <c r="G97" s="15">
        <v>103225</v>
      </c>
      <c r="H97" s="15">
        <v>121842</v>
      </c>
      <c r="I97" s="15">
        <v>135632</v>
      </c>
      <c r="J97" s="15">
        <v>132328</v>
      </c>
      <c r="K97" s="15">
        <v>132956</v>
      </c>
      <c r="L97" s="15">
        <v>130627</v>
      </c>
      <c r="M97" s="15">
        <v>126178</v>
      </c>
      <c r="N97" s="15">
        <v>122800</v>
      </c>
      <c r="O97" s="15">
        <v>120291</v>
      </c>
      <c r="P97" s="15">
        <v>119019</v>
      </c>
      <c r="Q97" s="15">
        <v>121290</v>
      </c>
      <c r="R97" s="15">
        <v>125796</v>
      </c>
      <c r="S97" s="15">
        <v>136722</v>
      </c>
      <c r="T97" s="15">
        <v>141027</v>
      </c>
      <c r="U97" s="15">
        <v>153560</v>
      </c>
      <c r="V97" s="15">
        <v>147729</v>
      </c>
      <c r="W97" s="15">
        <v>131861</v>
      </c>
      <c r="X97" s="15">
        <v>114388</v>
      </c>
      <c r="Y97" s="15">
        <v>106768</v>
      </c>
      <c r="AB97" s="13">
        <f t="shared" si="17"/>
        <v>1</v>
      </c>
      <c r="AC97" s="5">
        <f t="shared" si="10"/>
        <v>0</v>
      </c>
      <c r="AD97" s="5">
        <f t="shared" si="11"/>
        <v>2872917</v>
      </c>
      <c r="AE97" s="5">
        <f t="shared" si="12"/>
        <v>2872917</v>
      </c>
      <c r="AF97" s="12"/>
      <c r="AG97" s="12">
        <f t="shared" si="13"/>
        <v>3</v>
      </c>
      <c r="AH97" s="12">
        <f t="shared" si="14"/>
        <v>2021</v>
      </c>
      <c r="AI97" s="12"/>
      <c r="AJ97" s="5">
        <f t="shared" si="15"/>
        <v>153560</v>
      </c>
      <c r="AK97" s="12">
        <f t="shared" si="16"/>
        <v>20</v>
      </c>
    </row>
    <row r="98" spans="1:37" ht="12.75" x14ac:dyDescent="0.2">
      <c r="A98" s="4">
        <v>44285</v>
      </c>
      <c r="B98" s="15">
        <v>84234</v>
      </c>
      <c r="C98" s="15">
        <v>78900</v>
      </c>
      <c r="D98" s="15">
        <v>78357</v>
      </c>
      <c r="E98" s="15">
        <v>80754</v>
      </c>
      <c r="F98" s="15">
        <v>84635</v>
      </c>
      <c r="G98" s="15">
        <v>95791</v>
      </c>
      <c r="H98" s="15">
        <v>121415</v>
      </c>
      <c r="I98" s="15">
        <v>135014</v>
      </c>
      <c r="J98" s="15">
        <v>131318</v>
      </c>
      <c r="K98" s="15">
        <v>131500</v>
      </c>
      <c r="L98" s="15">
        <v>129204</v>
      </c>
      <c r="M98" s="15">
        <v>124789</v>
      </c>
      <c r="N98" s="15">
        <v>121398</v>
      </c>
      <c r="O98" s="15">
        <v>115847</v>
      </c>
      <c r="P98" s="15">
        <v>111681</v>
      </c>
      <c r="Q98" s="15">
        <v>116060</v>
      </c>
      <c r="R98" s="15">
        <v>122492</v>
      </c>
      <c r="S98" s="15">
        <v>133799</v>
      </c>
      <c r="T98" s="15">
        <v>138449</v>
      </c>
      <c r="U98" s="15">
        <v>151697</v>
      </c>
      <c r="V98" s="15">
        <v>145759</v>
      </c>
      <c r="W98" s="15">
        <v>121983</v>
      </c>
      <c r="X98" s="15">
        <v>99024</v>
      </c>
      <c r="Y98" s="15">
        <v>89783</v>
      </c>
      <c r="AB98" s="13">
        <f t="shared" si="17"/>
        <v>2</v>
      </c>
      <c r="AC98" s="5">
        <f t="shared" si="10"/>
        <v>2030014</v>
      </c>
      <c r="AD98" s="5">
        <f t="shared" si="11"/>
        <v>713869</v>
      </c>
      <c r="AE98" s="5">
        <f t="shared" si="12"/>
        <v>2743883</v>
      </c>
      <c r="AF98" s="12"/>
      <c r="AG98" s="12">
        <f t="shared" si="13"/>
        <v>3</v>
      </c>
      <c r="AH98" s="12">
        <f t="shared" si="14"/>
        <v>2021</v>
      </c>
      <c r="AI98" s="12"/>
      <c r="AJ98" s="5">
        <f t="shared" si="15"/>
        <v>151697</v>
      </c>
      <c r="AK98" s="12">
        <f t="shared" si="16"/>
        <v>20</v>
      </c>
    </row>
    <row r="99" spans="1:37" ht="12.75" x14ac:dyDescent="0.2">
      <c r="A99" s="4">
        <v>44286</v>
      </c>
      <c r="B99" s="15">
        <v>82974</v>
      </c>
      <c r="C99" s="15">
        <v>77695</v>
      </c>
      <c r="D99" s="15">
        <v>76266</v>
      </c>
      <c r="E99" s="15">
        <v>78267</v>
      </c>
      <c r="F99" s="15">
        <v>79927</v>
      </c>
      <c r="G99" s="15">
        <v>91822</v>
      </c>
      <c r="H99" s="15">
        <v>119296</v>
      </c>
      <c r="I99" s="15">
        <v>133142</v>
      </c>
      <c r="J99" s="15">
        <v>129921</v>
      </c>
      <c r="K99" s="15">
        <v>130162</v>
      </c>
      <c r="L99" s="15">
        <v>128286</v>
      </c>
      <c r="M99" s="15">
        <v>123992</v>
      </c>
      <c r="N99" s="15">
        <v>120354</v>
      </c>
      <c r="O99" s="15">
        <v>115468</v>
      </c>
      <c r="P99" s="15">
        <v>111207</v>
      </c>
      <c r="Q99" s="15">
        <v>115656</v>
      </c>
      <c r="R99" s="15">
        <v>121815</v>
      </c>
      <c r="S99" s="15">
        <v>132957</v>
      </c>
      <c r="T99" s="15">
        <v>137212</v>
      </c>
      <c r="U99" s="15">
        <v>150555</v>
      </c>
      <c r="V99" s="15">
        <v>145268</v>
      </c>
      <c r="W99" s="15">
        <v>121160</v>
      </c>
      <c r="X99" s="15">
        <v>98061</v>
      </c>
      <c r="Y99" s="15">
        <v>88757</v>
      </c>
      <c r="AB99" s="13">
        <f t="shared" si="17"/>
        <v>3</v>
      </c>
      <c r="AC99" s="5">
        <f t="shared" si="10"/>
        <v>2015216</v>
      </c>
      <c r="AD99" s="5">
        <f t="shared" si="11"/>
        <v>695004</v>
      </c>
      <c r="AE99" s="5">
        <f t="shared" si="12"/>
        <v>2710220</v>
      </c>
      <c r="AF99" s="12"/>
      <c r="AG99" s="12">
        <f t="shared" si="13"/>
        <v>3</v>
      </c>
      <c r="AH99" s="12">
        <f t="shared" si="14"/>
        <v>2021</v>
      </c>
      <c r="AI99" s="12"/>
      <c r="AJ99" s="5">
        <f t="shared" si="15"/>
        <v>150555</v>
      </c>
      <c r="AK99" s="12">
        <f t="shared" si="16"/>
        <v>20</v>
      </c>
    </row>
    <row r="100" spans="1:37" ht="12.75" x14ac:dyDescent="0.2">
      <c r="A100" s="4">
        <v>44287</v>
      </c>
      <c r="B100" s="15">
        <v>67457</v>
      </c>
      <c r="C100" s="15">
        <v>64553</v>
      </c>
      <c r="D100" s="15">
        <v>62992</v>
      </c>
      <c r="E100" s="15">
        <v>63635</v>
      </c>
      <c r="F100" s="15">
        <v>67462</v>
      </c>
      <c r="G100" s="15">
        <v>77636</v>
      </c>
      <c r="H100" s="15">
        <v>96987</v>
      </c>
      <c r="I100" s="15">
        <v>109499</v>
      </c>
      <c r="J100" s="15">
        <v>109360</v>
      </c>
      <c r="K100" s="15">
        <v>109240</v>
      </c>
      <c r="L100" s="15">
        <v>109958</v>
      </c>
      <c r="M100" s="15">
        <v>107785</v>
      </c>
      <c r="N100" s="15">
        <v>106499</v>
      </c>
      <c r="O100" s="15">
        <v>102096</v>
      </c>
      <c r="P100" s="15">
        <v>98459</v>
      </c>
      <c r="Q100" s="15">
        <v>98850</v>
      </c>
      <c r="R100" s="15">
        <v>103727</v>
      </c>
      <c r="S100" s="15">
        <v>113262</v>
      </c>
      <c r="T100" s="15">
        <v>116080</v>
      </c>
      <c r="U100" s="15">
        <v>122720</v>
      </c>
      <c r="V100" s="15">
        <v>117079</v>
      </c>
      <c r="W100" s="15">
        <v>104917</v>
      </c>
      <c r="X100" s="15">
        <v>91784</v>
      </c>
      <c r="Y100" s="15">
        <v>82960</v>
      </c>
      <c r="AB100" s="13">
        <f t="shared" si="17"/>
        <v>4</v>
      </c>
      <c r="AC100" s="5">
        <f t="shared" si="10"/>
        <v>1721315</v>
      </c>
      <c r="AD100" s="5">
        <f t="shared" si="11"/>
        <v>583682</v>
      </c>
      <c r="AE100" s="5">
        <f t="shared" si="12"/>
        <v>2304997</v>
      </c>
      <c r="AF100" s="12"/>
      <c r="AG100" s="12">
        <f t="shared" si="13"/>
        <v>4</v>
      </c>
      <c r="AH100" s="12">
        <f t="shared" si="14"/>
        <v>2021</v>
      </c>
      <c r="AI100" s="12"/>
      <c r="AJ100" s="5">
        <f t="shared" si="15"/>
        <v>122720</v>
      </c>
      <c r="AK100" s="12">
        <f t="shared" si="16"/>
        <v>20</v>
      </c>
    </row>
    <row r="101" spans="1:37" ht="12.75" x14ac:dyDescent="0.2">
      <c r="A101" s="4">
        <v>44288</v>
      </c>
      <c r="B101" s="15">
        <v>78185</v>
      </c>
      <c r="C101" s="15">
        <v>76099</v>
      </c>
      <c r="D101" s="15">
        <v>75708</v>
      </c>
      <c r="E101" s="15">
        <v>76189</v>
      </c>
      <c r="F101" s="15">
        <v>80600</v>
      </c>
      <c r="G101" s="15">
        <v>91033</v>
      </c>
      <c r="H101" s="15">
        <v>107738</v>
      </c>
      <c r="I101" s="15">
        <v>116118</v>
      </c>
      <c r="J101" s="15">
        <v>115663</v>
      </c>
      <c r="K101" s="15">
        <v>113011</v>
      </c>
      <c r="L101" s="15">
        <v>108763</v>
      </c>
      <c r="M101" s="15">
        <v>103268</v>
      </c>
      <c r="N101" s="15">
        <v>99809</v>
      </c>
      <c r="O101" s="15">
        <v>95147</v>
      </c>
      <c r="P101" s="15">
        <v>91206</v>
      </c>
      <c r="Q101" s="15">
        <v>92736</v>
      </c>
      <c r="R101" s="15">
        <v>99050</v>
      </c>
      <c r="S101" s="15">
        <v>109579</v>
      </c>
      <c r="T101" s="15">
        <v>113993</v>
      </c>
      <c r="U101" s="15">
        <v>121879</v>
      </c>
      <c r="V101" s="15">
        <v>119364</v>
      </c>
      <c r="W101" s="15">
        <v>109131</v>
      </c>
      <c r="X101" s="15">
        <v>98719</v>
      </c>
      <c r="Y101" s="15">
        <v>88716</v>
      </c>
      <c r="AB101" s="13">
        <f t="shared" si="17"/>
        <v>5</v>
      </c>
      <c r="AC101" s="5">
        <f t="shared" si="10"/>
        <v>1707436</v>
      </c>
      <c r="AD101" s="5">
        <f t="shared" si="11"/>
        <v>674268</v>
      </c>
      <c r="AE101" s="5">
        <f t="shared" si="12"/>
        <v>2381704</v>
      </c>
      <c r="AF101" s="12"/>
      <c r="AG101" s="12">
        <f t="shared" si="13"/>
        <v>4</v>
      </c>
      <c r="AH101" s="12">
        <f t="shared" si="14"/>
        <v>2021</v>
      </c>
      <c r="AI101" s="12"/>
      <c r="AJ101" s="5">
        <f t="shared" si="15"/>
        <v>121879</v>
      </c>
      <c r="AK101" s="12">
        <f t="shared" si="16"/>
        <v>20</v>
      </c>
    </row>
    <row r="102" spans="1:37" ht="12.75" x14ac:dyDescent="0.2">
      <c r="A102" s="4">
        <v>44289</v>
      </c>
      <c r="B102" s="15">
        <v>82716</v>
      </c>
      <c r="C102" s="15">
        <v>79467</v>
      </c>
      <c r="D102" s="15">
        <v>80201</v>
      </c>
      <c r="E102" s="15">
        <v>79642</v>
      </c>
      <c r="F102" s="15">
        <v>81216</v>
      </c>
      <c r="G102" s="15">
        <v>87294</v>
      </c>
      <c r="H102" s="15">
        <v>97888</v>
      </c>
      <c r="I102" s="15">
        <v>106638</v>
      </c>
      <c r="J102" s="15">
        <v>112152</v>
      </c>
      <c r="K102" s="15">
        <v>115330</v>
      </c>
      <c r="L102" s="15">
        <v>112377</v>
      </c>
      <c r="M102" s="15">
        <v>103196</v>
      </c>
      <c r="N102" s="15">
        <v>100684</v>
      </c>
      <c r="O102" s="15">
        <v>96051</v>
      </c>
      <c r="P102" s="15">
        <v>90709</v>
      </c>
      <c r="Q102" s="15">
        <v>91346</v>
      </c>
      <c r="R102" s="15">
        <v>98982</v>
      </c>
      <c r="S102" s="15">
        <v>109000</v>
      </c>
      <c r="T102" s="15">
        <v>110317</v>
      </c>
      <c r="U102" s="15">
        <v>122512</v>
      </c>
      <c r="V102" s="15">
        <v>116607</v>
      </c>
      <c r="W102" s="15">
        <v>105967</v>
      </c>
      <c r="X102" s="15">
        <v>95369</v>
      </c>
      <c r="Y102" s="15">
        <v>85938</v>
      </c>
      <c r="AB102" s="13">
        <f t="shared" si="17"/>
        <v>6</v>
      </c>
      <c r="AC102" s="5">
        <f t="shared" si="10"/>
        <v>1687237</v>
      </c>
      <c r="AD102" s="5">
        <f t="shared" si="11"/>
        <v>674362</v>
      </c>
      <c r="AE102" s="5">
        <f t="shared" si="12"/>
        <v>2361599</v>
      </c>
      <c r="AF102" s="12"/>
      <c r="AG102" s="12">
        <f t="shared" si="13"/>
        <v>4</v>
      </c>
      <c r="AH102" s="12">
        <f t="shared" si="14"/>
        <v>2021</v>
      </c>
      <c r="AI102" s="12"/>
      <c r="AJ102" s="5">
        <f t="shared" si="15"/>
        <v>122512</v>
      </c>
      <c r="AK102" s="12">
        <f t="shared" si="16"/>
        <v>20</v>
      </c>
    </row>
    <row r="103" spans="1:37" ht="12.75" x14ac:dyDescent="0.2">
      <c r="A103" s="4">
        <v>44290</v>
      </c>
      <c r="B103" s="15">
        <v>78109</v>
      </c>
      <c r="C103" s="15">
        <v>76300</v>
      </c>
      <c r="D103" s="15">
        <v>76795</v>
      </c>
      <c r="E103" s="15">
        <v>74631</v>
      </c>
      <c r="F103" s="15">
        <v>76100</v>
      </c>
      <c r="G103" s="15">
        <v>81929</v>
      </c>
      <c r="H103" s="15">
        <v>93636</v>
      </c>
      <c r="I103" s="15">
        <v>106720</v>
      </c>
      <c r="J103" s="15">
        <v>111464</v>
      </c>
      <c r="K103" s="15">
        <v>115836</v>
      </c>
      <c r="L103" s="15">
        <v>113211</v>
      </c>
      <c r="M103" s="15">
        <v>108590</v>
      </c>
      <c r="N103" s="15">
        <v>104866</v>
      </c>
      <c r="O103" s="15">
        <v>97517</v>
      </c>
      <c r="P103" s="15">
        <v>92043</v>
      </c>
      <c r="Q103" s="15">
        <v>93339</v>
      </c>
      <c r="R103" s="15">
        <v>101217</v>
      </c>
      <c r="S103" s="15">
        <v>110300</v>
      </c>
      <c r="T103" s="15">
        <v>112393</v>
      </c>
      <c r="U103" s="15">
        <v>122093</v>
      </c>
      <c r="V103" s="15">
        <v>116440</v>
      </c>
      <c r="W103" s="15">
        <v>104209</v>
      </c>
      <c r="X103" s="15">
        <v>92546</v>
      </c>
      <c r="Y103" s="15">
        <v>83246</v>
      </c>
      <c r="AB103" s="13">
        <f t="shared" si="17"/>
        <v>7</v>
      </c>
      <c r="AC103" s="5">
        <f t="shared" si="10"/>
        <v>0</v>
      </c>
      <c r="AD103" s="5">
        <f t="shared" si="11"/>
        <v>2343530</v>
      </c>
      <c r="AE103" s="5">
        <f t="shared" si="12"/>
        <v>2343530</v>
      </c>
      <c r="AF103" s="12"/>
      <c r="AG103" s="12">
        <f t="shared" si="13"/>
        <v>4</v>
      </c>
      <c r="AH103" s="12">
        <f t="shared" si="14"/>
        <v>2021</v>
      </c>
      <c r="AI103" s="12"/>
      <c r="AJ103" s="5">
        <f t="shared" si="15"/>
        <v>122093</v>
      </c>
      <c r="AK103" s="12">
        <f t="shared" si="16"/>
        <v>20</v>
      </c>
    </row>
    <row r="104" spans="1:37" ht="12.75" x14ac:dyDescent="0.2">
      <c r="A104" s="4">
        <v>44291</v>
      </c>
      <c r="B104" s="15">
        <v>77852</v>
      </c>
      <c r="C104" s="15">
        <v>74676</v>
      </c>
      <c r="D104" s="15">
        <v>73308</v>
      </c>
      <c r="E104" s="15">
        <v>74177</v>
      </c>
      <c r="F104" s="15">
        <v>77344</v>
      </c>
      <c r="G104" s="15">
        <v>88507</v>
      </c>
      <c r="H104" s="15">
        <v>104690</v>
      </c>
      <c r="I104" s="15">
        <v>113099</v>
      </c>
      <c r="J104" s="15">
        <v>113705</v>
      </c>
      <c r="K104" s="15">
        <v>114768</v>
      </c>
      <c r="L104" s="15">
        <v>113651</v>
      </c>
      <c r="M104" s="15">
        <v>109473</v>
      </c>
      <c r="N104" s="15">
        <v>106894</v>
      </c>
      <c r="O104" s="15">
        <v>103383</v>
      </c>
      <c r="P104" s="15">
        <v>100778</v>
      </c>
      <c r="Q104" s="15">
        <v>101285</v>
      </c>
      <c r="R104" s="15">
        <v>106836</v>
      </c>
      <c r="S104" s="15">
        <v>116409</v>
      </c>
      <c r="T104" s="15">
        <v>118684</v>
      </c>
      <c r="U104" s="15">
        <v>123564</v>
      </c>
      <c r="V104" s="15">
        <v>117315</v>
      </c>
      <c r="W104" s="15">
        <v>102827</v>
      </c>
      <c r="X104" s="15">
        <v>91193</v>
      </c>
      <c r="Y104" s="15">
        <v>81210</v>
      </c>
      <c r="AB104" s="13">
        <f t="shared" si="17"/>
        <v>1</v>
      </c>
      <c r="AC104" s="5">
        <f t="shared" si="10"/>
        <v>0</v>
      </c>
      <c r="AD104" s="5">
        <f t="shared" si="11"/>
        <v>2405628</v>
      </c>
      <c r="AE104" s="5">
        <f t="shared" si="12"/>
        <v>2405628</v>
      </c>
      <c r="AF104" s="12"/>
      <c r="AG104" s="12">
        <f t="shared" si="13"/>
        <v>4</v>
      </c>
      <c r="AH104" s="12">
        <f t="shared" si="14"/>
        <v>2021</v>
      </c>
      <c r="AI104" s="12"/>
      <c r="AJ104" s="5">
        <f t="shared" si="15"/>
        <v>123564</v>
      </c>
      <c r="AK104" s="12">
        <f t="shared" si="16"/>
        <v>20</v>
      </c>
    </row>
    <row r="105" spans="1:37" ht="12.75" x14ac:dyDescent="0.2">
      <c r="A105" s="4">
        <v>44292</v>
      </c>
      <c r="B105" s="15">
        <v>75038</v>
      </c>
      <c r="C105" s="15">
        <v>71939</v>
      </c>
      <c r="D105" s="15">
        <v>70618</v>
      </c>
      <c r="E105" s="15">
        <v>71331</v>
      </c>
      <c r="F105" s="15">
        <v>74370</v>
      </c>
      <c r="G105" s="15">
        <v>84690</v>
      </c>
      <c r="H105" s="15">
        <v>100783</v>
      </c>
      <c r="I105" s="15">
        <v>112388</v>
      </c>
      <c r="J105" s="15">
        <v>112341</v>
      </c>
      <c r="K105" s="15">
        <v>111076</v>
      </c>
      <c r="L105" s="15">
        <v>108995</v>
      </c>
      <c r="M105" s="15">
        <v>102367</v>
      </c>
      <c r="N105" s="15">
        <v>101217</v>
      </c>
      <c r="O105" s="15">
        <v>97342</v>
      </c>
      <c r="P105" s="15">
        <v>93442</v>
      </c>
      <c r="Q105" s="15">
        <v>94393</v>
      </c>
      <c r="R105" s="15">
        <v>100002</v>
      </c>
      <c r="S105" s="15">
        <v>109954</v>
      </c>
      <c r="T105" s="15">
        <v>110847</v>
      </c>
      <c r="U105" s="15">
        <v>123548</v>
      </c>
      <c r="V105" s="15">
        <v>117984</v>
      </c>
      <c r="W105" s="15">
        <v>100676</v>
      </c>
      <c r="X105" s="15">
        <v>85940</v>
      </c>
      <c r="Y105" s="15">
        <v>76188</v>
      </c>
      <c r="AB105" s="13">
        <f t="shared" si="17"/>
        <v>2</v>
      </c>
      <c r="AC105" s="5">
        <f t="shared" si="10"/>
        <v>1682512</v>
      </c>
      <c r="AD105" s="5">
        <f t="shared" si="11"/>
        <v>624957</v>
      </c>
      <c r="AE105" s="5">
        <f t="shared" si="12"/>
        <v>2307469</v>
      </c>
      <c r="AF105" s="12"/>
      <c r="AG105" s="12">
        <f t="shared" si="13"/>
        <v>4</v>
      </c>
      <c r="AH105" s="12">
        <f t="shared" si="14"/>
        <v>2021</v>
      </c>
      <c r="AI105" s="12"/>
      <c r="AJ105" s="5">
        <f t="shared" si="15"/>
        <v>123548</v>
      </c>
      <c r="AK105" s="12">
        <f t="shared" si="16"/>
        <v>20</v>
      </c>
    </row>
    <row r="106" spans="1:37" ht="12.75" x14ac:dyDescent="0.2">
      <c r="A106" s="4">
        <v>44293</v>
      </c>
      <c r="B106" s="15">
        <v>68888</v>
      </c>
      <c r="C106" s="15">
        <v>63879</v>
      </c>
      <c r="D106" s="15">
        <v>61639</v>
      </c>
      <c r="E106" s="15">
        <v>61922</v>
      </c>
      <c r="F106" s="15">
        <v>65562</v>
      </c>
      <c r="G106" s="15">
        <v>75530</v>
      </c>
      <c r="H106" s="15">
        <v>98786</v>
      </c>
      <c r="I106" s="15">
        <v>110478</v>
      </c>
      <c r="J106" s="15">
        <v>111369</v>
      </c>
      <c r="K106" s="15">
        <v>110268</v>
      </c>
      <c r="L106" s="15">
        <v>107091</v>
      </c>
      <c r="M106" s="15">
        <v>100602</v>
      </c>
      <c r="N106" s="15">
        <v>99051</v>
      </c>
      <c r="O106" s="15">
        <v>93904</v>
      </c>
      <c r="P106" s="15">
        <v>89542</v>
      </c>
      <c r="Q106" s="15">
        <v>92442</v>
      </c>
      <c r="R106" s="15">
        <v>99759</v>
      </c>
      <c r="S106" s="15">
        <v>109097</v>
      </c>
      <c r="T106" s="15">
        <v>109872</v>
      </c>
      <c r="U106" s="15">
        <v>123658</v>
      </c>
      <c r="V106" s="15">
        <v>117507</v>
      </c>
      <c r="W106" s="15">
        <v>100042</v>
      </c>
      <c r="X106" s="15">
        <v>83076</v>
      </c>
      <c r="Y106" s="15">
        <v>71922</v>
      </c>
      <c r="AB106" s="13">
        <f t="shared" si="17"/>
        <v>3</v>
      </c>
      <c r="AC106" s="5">
        <f t="shared" si="10"/>
        <v>1657758</v>
      </c>
      <c r="AD106" s="5">
        <f t="shared" si="11"/>
        <v>568128</v>
      </c>
      <c r="AE106" s="5">
        <f t="shared" si="12"/>
        <v>2225886</v>
      </c>
      <c r="AF106" s="12"/>
      <c r="AG106" s="12">
        <f t="shared" si="13"/>
        <v>4</v>
      </c>
      <c r="AH106" s="12">
        <f t="shared" si="14"/>
        <v>2021</v>
      </c>
      <c r="AI106" s="12"/>
      <c r="AJ106" s="5">
        <f t="shared" si="15"/>
        <v>123658</v>
      </c>
      <c r="AK106" s="12">
        <f t="shared" si="16"/>
        <v>20</v>
      </c>
    </row>
    <row r="107" spans="1:37" ht="12.75" x14ac:dyDescent="0.2">
      <c r="A107" s="4">
        <v>44294</v>
      </c>
      <c r="B107" s="15">
        <v>66982</v>
      </c>
      <c r="C107" s="15">
        <v>63345</v>
      </c>
      <c r="D107" s="15">
        <v>61578</v>
      </c>
      <c r="E107" s="15">
        <v>61500</v>
      </c>
      <c r="F107" s="15">
        <v>65180</v>
      </c>
      <c r="G107" s="15">
        <v>74951</v>
      </c>
      <c r="H107" s="15">
        <v>97737</v>
      </c>
      <c r="I107" s="15">
        <v>110900</v>
      </c>
      <c r="J107" s="15">
        <v>111027</v>
      </c>
      <c r="K107" s="15">
        <v>110653</v>
      </c>
      <c r="L107" s="15">
        <v>107520</v>
      </c>
      <c r="M107" s="15">
        <v>100894</v>
      </c>
      <c r="N107" s="15">
        <v>98479</v>
      </c>
      <c r="O107" s="15">
        <v>94007</v>
      </c>
      <c r="P107" s="15">
        <v>90309</v>
      </c>
      <c r="Q107" s="15">
        <v>93358</v>
      </c>
      <c r="R107" s="15">
        <v>98801</v>
      </c>
      <c r="S107" s="15">
        <v>107952</v>
      </c>
      <c r="T107" s="15">
        <v>109222</v>
      </c>
      <c r="U107" s="15">
        <v>122712</v>
      </c>
      <c r="V107" s="15">
        <v>116341</v>
      </c>
      <c r="W107" s="15">
        <v>99290</v>
      </c>
      <c r="X107" s="15">
        <v>83104</v>
      </c>
      <c r="Y107" s="15">
        <v>70864</v>
      </c>
      <c r="AB107" s="13">
        <f t="shared" si="17"/>
        <v>4</v>
      </c>
      <c r="AC107" s="5">
        <f t="shared" si="10"/>
        <v>1654569</v>
      </c>
      <c r="AD107" s="5">
        <f t="shared" si="11"/>
        <v>562137</v>
      </c>
      <c r="AE107" s="5">
        <f t="shared" si="12"/>
        <v>2216706</v>
      </c>
      <c r="AF107" s="12"/>
      <c r="AG107" s="12">
        <f t="shared" si="13"/>
        <v>4</v>
      </c>
      <c r="AH107" s="12">
        <f t="shared" si="14"/>
        <v>2021</v>
      </c>
      <c r="AI107" s="12"/>
      <c r="AJ107" s="5">
        <f t="shared" si="15"/>
        <v>122712</v>
      </c>
      <c r="AK107" s="12">
        <f t="shared" si="16"/>
        <v>20</v>
      </c>
    </row>
    <row r="108" spans="1:37" ht="12.75" x14ac:dyDescent="0.2">
      <c r="A108" s="4">
        <v>44295</v>
      </c>
      <c r="B108" s="15">
        <v>68213</v>
      </c>
      <c r="C108" s="15">
        <v>64030</v>
      </c>
      <c r="D108" s="15">
        <v>62783</v>
      </c>
      <c r="E108" s="15">
        <v>64053</v>
      </c>
      <c r="F108" s="15">
        <v>67463</v>
      </c>
      <c r="G108" s="15">
        <v>79561</v>
      </c>
      <c r="H108" s="15">
        <v>98528</v>
      </c>
      <c r="I108" s="15">
        <v>111600</v>
      </c>
      <c r="J108" s="15">
        <v>111512</v>
      </c>
      <c r="K108" s="15">
        <v>109965</v>
      </c>
      <c r="L108" s="15">
        <v>107802</v>
      </c>
      <c r="M108" s="15">
        <v>100596</v>
      </c>
      <c r="N108" s="15">
        <v>98795</v>
      </c>
      <c r="O108" s="15">
        <v>94231</v>
      </c>
      <c r="P108" s="15">
        <v>89979</v>
      </c>
      <c r="Q108" s="15">
        <v>92980</v>
      </c>
      <c r="R108" s="15">
        <v>98142</v>
      </c>
      <c r="S108" s="15">
        <v>108394</v>
      </c>
      <c r="T108" s="15">
        <v>110213</v>
      </c>
      <c r="U108" s="15">
        <v>122329</v>
      </c>
      <c r="V108" s="15">
        <v>117668</v>
      </c>
      <c r="W108" s="15">
        <v>100333</v>
      </c>
      <c r="X108" s="15">
        <v>83724</v>
      </c>
      <c r="Y108" s="15">
        <v>72191</v>
      </c>
      <c r="AB108" s="13">
        <f t="shared" si="17"/>
        <v>5</v>
      </c>
      <c r="AC108" s="5">
        <f t="shared" si="10"/>
        <v>1658263</v>
      </c>
      <c r="AD108" s="5">
        <f t="shared" si="11"/>
        <v>576822</v>
      </c>
      <c r="AE108" s="5">
        <f t="shared" si="12"/>
        <v>2235085</v>
      </c>
      <c r="AF108" s="12"/>
      <c r="AG108" s="12">
        <f t="shared" si="13"/>
        <v>4</v>
      </c>
      <c r="AH108" s="12">
        <f t="shared" si="14"/>
        <v>2021</v>
      </c>
      <c r="AI108" s="12"/>
      <c r="AJ108" s="5">
        <f t="shared" si="15"/>
        <v>122329</v>
      </c>
      <c r="AK108" s="12">
        <f t="shared" si="16"/>
        <v>20</v>
      </c>
    </row>
    <row r="109" spans="1:37" ht="12.75" x14ac:dyDescent="0.2">
      <c r="A109" s="4">
        <v>44296</v>
      </c>
      <c r="B109" s="15">
        <v>67569</v>
      </c>
      <c r="C109" s="15">
        <v>63332</v>
      </c>
      <c r="D109" s="15">
        <v>61298</v>
      </c>
      <c r="E109" s="15">
        <v>62244</v>
      </c>
      <c r="F109" s="15">
        <v>64397</v>
      </c>
      <c r="G109" s="15">
        <v>73843</v>
      </c>
      <c r="H109" s="15">
        <v>93096</v>
      </c>
      <c r="I109" s="15">
        <v>108296</v>
      </c>
      <c r="J109" s="15">
        <v>111065</v>
      </c>
      <c r="K109" s="15">
        <v>113769</v>
      </c>
      <c r="L109" s="15">
        <v>111458</v>
      </c>
      <c r="M109" s="15">
        <v>104174</v>
      </c>
      <c r="N109" s="15">
        <v>101542</v>
      </c>
      <c r="O109" s="15">
        <v>96220</v>
      </c>
      <c r="P109" s="15">
        <v>90672</v>
      </c>
      <c r="Q109" s="15">
        <v>92168</v>
      </c>
      <c r="R109" s="15">
        <v>98936</v>
      </c>
      <c r="S109" s="15">
        <v>109990</v>
      </c>
      <c r="T109" s="15">
        <v>109346</v>
      </c>
      <c r="U109" s="15">
        <v>122790</v>
      </c>
      <c r="V109" s="15">
        <v>116559</v>
      </c>
      <c r="W109" s="15">
        <v>100359</v>
      </c>
      <c r="X109" s="15">
        <v>83958</v>
      </c>
      <c r="Y109" s="15">
        <v>72975</v>
      </c>
      <c r="AB109" s="13">
        <f t="shared" si="17"/>
        <v>6</v>
      </c>
      <c r="AC109" s="5">
        <f t="shared" si="10"/>
        <v>1671302</v>
      </c>
      <c r="AD109" s="5">
        <f t="shared" si="11"/>
        <v>558754</v>
      </c>
      <c r="AE109" s="5">
        <f t="shared" si="12"/>
        <v>2230056</v>
      </c>
      <c r="AF109" s="12"/>
      <c r="AG109" s="12">
        <f t="shared" si="13"/>
        <v>4</v>
      </c>
      <c r="AH109" s="12">
        <f t="shared" si="14"/>
        <v>2021</v>
      </c>
      <c r="AI109" s="12"/>
      <c r="AJ109" s="5">
        <f t="shared" si="15"/>
        <v>122790</v>
      </c>
      <c r="AK109" s="12">
        <f t="shared" si="16"/>
        <v>20</v>
      </c>
    </row>
    <row r="110" spans="1:37" ht="12.75" x14ac:dyDescent="0.2">
      <c r="A110" s="4">
        <v>44297</v>
      </c>
      <c r="B110" s="15">
        <v>67565</v>
      </c>
      <c r="C110" s="15">
        <v>64105</v>
      </c>
      <c r="D110" s="15">
        <v>63337</v>
      </c>
      <c r="E110" s="15">
        <v>62323</v>
      </c>
      <c r="F110" s="15">
        <v>64765</v>
      </c>
      <c r="G110" s="15">
        <v>74227</v>
      </c>
      <c r="H110" s="15">
        <v>92232</v>
      </c>
      <c r="I110" s="15">
        <v>106555</v>
      </c>
      <c r="J110" s="15">
        <v>111957</v>
      </c>
      <c r="K110" s="15">
        <v>114644</v>
      </c>
      <c r="L110" s="15">
        <v>111819</v>
      </c>
      <c r="M110" s="15">
        <v>104765</v>
      </c>
      <c r="N110" s="15">
        <v>100588</v>
      </c>
      <c r="O110" s="15">
        <v>96600</v>
      </c>
      <c r="P110" s="15">
        <v>90892</v>
      </c>
      <c r="Q110" s="15">
        <v>92315</v>
      </c>
      <c r="R110" s="15">
        <v>98880</v>
      </c>
      <c r="S110" s="15">
        <v>109167</v>
      </c>
      <c r="T110" s="15">
        <v>110189</v>
      </c>
      <c r="U110" s="15">
        <v>123877</v>
      </c>
      <c r="V110" s="15">
        <v>118072</v>
      </c>
      <c r="W110" s="15">
        <v>100973</v>
      </c>
      <c r="X110" s="15">
        <v>84637</v>
      </c>
      <c r="Y110" s="15">
        <v>73696</v>
      </c>
      <c r="AB110" s="13">
        <f t="shared" si="17"/>
        <v>7</v>
      </c>
      <c r="AC110" s="5">
        <f t="shared" si="10"/>
        <v>0</v>
      </c>
      <c r="AD110" s="5">
        <f t="shared" si="11"/>
        <v>2238180</v>
      </c>
      <c r="AE110" s="5">
        <f t="shared" si="12"/>
        <v>2238180</v>
      </c>
      <c r="AF110" s="12"/>
      <c r="AG110" s="12">
        <f t="shared" si="13"/>
        <v>4</v>
      </c>
      <c r="AH110" s="12">
        <f t="shared" si="14"/>
        <v>2021</v>
      </c>
      <c r="AI110" s="12"/>
      <c r="AJ110" s="5">
        <f t="shared" si="15"/>
        <v>123877</v>
      </c>
      <c r="AK110" s="12">
        <f t="shared" si="16"/>
        <v>20</v>
      </c>
    </row>
    <row r="111" spans="1:37" ht="12.75" x14ac:dyDescent="0.2">
      <c r="A111" s="4">
        <v>44298</v>
      </c>
      <c r="B111" s="15">
        <v>66574</v>
      </c>
      <c r="C111" s="15">
        <v>63144</v>
      </c>
      <c r="D111" s="15">
        <v>61095</v>
      </c>
      <c r="E111" s="15">
        <v>61935</v>
      </c>
      <c r="F111" s="15">
        <v>64924</v>
      </c>
      <c r="G111" s="15">
        <v>75102</v>
      </c>
      <c r="H111" s="15">
        <v>97581</v>
      </c>
      <c r="I111" s="15">
        <v>110889</v>
      </c>
      <c r="J111" s="15">
        <v>110773</v>
      </c>
      <c r="K111" s="15">
        <v>108759</v>
      </c>
      <c r="L111" s="15">
        <v>107986</v>
      </c>
      <c r="M111" s="15">
        <v>100678</v>
      </c>
      <c r="N111" s="15">
        <v>98252</v>
      </c>
      <c r="O111" s="15">
        <v>93710</v>
      </c>
      <c r="P111" s="15">
        <v>89338</v>
      </c>
      <c r="Q111" s="15">
        <v>92188</v>
      </c>
      <c r="R111" s="15">
        <v>98080</v>
      </c>
      <c r="S111" s="15">
        <v>107837</v>
      </c>
      <c r="T111" s="15">
        <v>108970</v>
      </c>
      <c r="U111" s="15">
        <v>122590</v>
      </c>
      <c r="V111" s="15">
        <v>116682</v>
      </c>
      <c r="W111" s="15">
        <v>99532</v>
      </c>
      <c r="X111" s="15">
        <v>83074</v>
      </c>
      <c r="Y111" s="15">
        <v>71740</v>
      </c>
      <c r="AB111" s="13">
        <f t="shared" si="17"/>
        <v>1</v>
      </c>
      <c r="AC111" s="5">
        <f t="shared" si="10"/>
        <v>0</v>
      </c>
      <c r="AD111" s="5">
        <f t="shared" si="11"/>
        <v>2211433</v>
      </c>
      <c r="AE111" s="5">
        <f t="shared" si="12"/>
        <v>2211433</v>
      </c>
      <c r="AF111" s="12"/>
      <c r="AG111" s="12">
        <f t="shared" si="13"/>
        <v>4</v>
      </c>
      <c r="AH111" s="12">
        <f t="shared" si="14"/>
        <v>2021</v>
      </c>
      <c r="AI111" s="12"/>
      <c r="AJ111" s="5">
        <f t="shared" si="15"/>
        <v>122590</v>
      </c>
      <c r="AK111" s="12">
        <f t="shared" si="16"/>
        <v>20</v>
      </c>
    </row>
    <row r="112" spans="1:37" ht="12.75" x14ac:dyDescent="0.2">
      <c r="A112" s="4">
        <v>44299</v>
      </c>
      <c r="B112" s="15">
        <v>67128</v>
      </c>
      <c r="C112" s="15">
        <v>63801</v>
      </c>
      <c r="D112" s="15">
        <v>61654</v>
      </c>
      <c r="E112" s="15">
        <v>62786</v>
      </c>
      <c r="F112" s="15">
        <v>65168</v>
      </c>
      <c r="G112" s="15">
        <v>77378</v>
      </c>
      <c r="H112" s="15">
        <v>99285</v>
      </c>
      <c r="I112" s="15">
        <v>112842</v>
      </c>
      <c r="J112" s="15">
        <v>111899</v>
      </c>
      <c r="K112" s="15">
        <v>110564</v>
      </c>
      <c r="L112" s="15">
        <v>108680</v>
      </c>
      <c r="M112" s="15">
        <v>102680</v>
      </c>
      <c r="N112" s="15">
        <v>98968</v>
      </c>
      <c r="O112" s="15">
        <v>94907</v>
      </c>
      <c r="P112" s="15">
        <v>90786</v>
      </c>
      <c r="Q112" s="15">
        <v>93639</v>
      </c>
      <c r="R112" s="15">
        <v>99326</v>
      </c>
      <c r="S112" s="15">
        <v>109976</v>
      </c>
      <c r="T112" s="15">
        <v>110392</v>
      </c>
      <c r="U112" s="15">
        <v>123504</v>
      </c>
      <c r="V112" s="15">
        <v>117544</v>
      </c>
      <c r="W112" s="15">
        <v>101800</v>
      </c>
      <c r="X112" s="15">
        <v>85321</v>
      </c>
      <c r="Y112" s="15">
        <v>72900</v>
      </c>
      <c r="AB112" s="13">
        <f t="shared" si="17"/>
        <v>2</v>
      </c>
      <c r="AC112" s="5">
        <f t="shared" si="10"/>
        <v>1672828</v>
      </c>
      <c r="AD112" s="5">
        <f t="shared" si="11"/>
        <v>570100</v>
      </c>
      <c r="AE112" s="5">
        <f t="shared" si="12"/>
        <v>2242928</v>
      </c>
      <c r="AF112" s="12"/>
      <c r="AG112" s="12">
        <f t="shared" si="13"/>
        <v>4</v>
      </c>
      <c r="AH112" s="12">
        <f t="shared" si="14"/>
        <v>2021</v>
      </c>
      <c r="AI112" s="12"/>
      <c r="AJ112" s="5">
        <f t="shared" si="15"/>
        <v>123504</v>
      </c>
      <c r="AK112" s="12">
        <f t="shared" si="16"/>
        <v>20</v>
      </c>
    </row>
    <row r="113" spans="1:37" ht="12.75" x14ac:dyDescent="0.2">
      <c r="A113" s="4">
        <v>44300</v>
      </c>
      <c r="B113" s="15">
        <v>68261</v>
      </c>
      <c r="C113" s="15">
        <v>65019</v>
      </c>
      <c r="D113" s="15">
        <v>64450</v>
      </c>
      <c r="E113" s="15">
        <v>66359</v>
      </c>
      <c r="F113" s="15">
        <v>70361</v>
      </c>
      <c r="G113" s="15">
        <v>81715</v>
      </c>
      <c r="H113" s="15">
        <v>99875</v>
      </c>
      <c r="I113" s="15">
        <v>112619</v>
      </c>
      <c r="J113" s="15">
        <v>113166</v>
      </c>
      <c r="K113" s="15">
        <v>110618</v>
      </c>
      <c r="L113" s="15">
        <v>108656</v>
      </c>
      <c r="M113" s="15">
        <v>101437</v>
      </c>
      <c r="N113" s="15">
        <v>99141</v>
      </c>
      <c r="O113" s="15">
        <v>94828</v>
      </c>
      <c r="P113" s="15">
        <v>90207</v>
      </c>
      <c r="Q113" s="15">
        <v>92747</v>
      </c>
      <c r="R113" s="15">
        <v>98702</v>
      </c>
      <c r="S113" s="15">
        <v>110077</v>
      </c>
      <c r="T113" s="15">
        <v>110766</v>
      </c>
      <c r="U113" s="15">
        <v>123557</v>
      </c>
      <c r="V113" s="15">
        <v>117639</v>
      </c>
      <c r="W113" s="15">
        <v>101172</v>
      </c>
      <c r="X113" s="15">
        <v>84241</v>
      </c>
      <c r="Y113" s="15">
        <v>74875</v>
      </c>
      <c r="AB113" s="13">
        <f t="shared" si="17"/>
        <v>3</v>
      </c>
      <c r="AC113" s="5">
        <f t="shared" si="10"/>
        <v>1669573</v>
      </c>
      <c r="AD113" s="5">
        <f t="shared" si="11"/>
        <v>590915</v>
      </c>
      <c r="AE113" s="5">
        <f t="shared" si="12"/>
        <v>2260488</v>
      </c>
      <c r="AF113" s="12"/>
      <c r="AG113" s="12">
        <f t="shared" si="13"/>
        <v>4</v>
      </c>
      <c r="AH113" s="12">
        <f t="shared" si="14"/>
        <v>2021</v>
      </c>
      <c r="AI113" s="12"/>
      <c r="AJ113" s="5">
        <f t="shared" si="15"/>
        <v>123557</v>
      </c>
      <c r="AK113" s="12">
        <f t="shared" si="16"/>
        <v>20</v>
      </c>
    </row>
    <row r="114" spans="1:37" ht="12.75" x14ac:dyDescent="0.2">
      <c r="A114" s="4">
        <v>44301</v>
      </c>
      <c r="B114" s="15">
        <v>69518</v>
      </c>
      <c r="C114" s="15">
        <v>67122</v>
      </c>
      <c r="D114" s="15">
        <v>66254</v>
      </c>
      <c r="E114" s="15">
        <v>67989</v>
      </c>
      <c r="F114" s="15">
        <v>71806</v>
      </c>
      <c r="G114" s="15">
        <v>83027</v>
      </c>
      <c r="H114" s="15">
        <v>99521</v>
      </c>
      <c r="I114" s="15">
        <v>112582</v>
      </c>
      <c r="J114" s="15">
        <v>111582</v>
      </c>
      <c r="K114" s="15">
        <v>110788</v>
      </c>
      <c r="L114" s="15">
        <v>107939</v>
      </c>
      <c r="M114" s="15">
        <v>101391</v>
      </c>
      <c r="N114" s="15">
        <v>98788</v>
      </c>
      <c r="O114" s="15">
        <v>94928</v>
      </c>
      <c r="P114" s="15">
        <v>89950</v>
      </c>
      <c r="Q114" s="15">
        <v>93178</v>
      </c>
      <c r="R114" s="15">
        <v>99601</v>
      </c>
      <c r="S114" s="15">
        <v>110858</v>
      </c>
      <c r="T114" s="15">
        <v>109957</v>
      </c>
      <c r="U114" s="15">
        <v>123303</v>
      </c>
      <c r="V114" s="15">
        <v>119063</v>
      </c>
      <c r="W114" s="15">
        <v>101276</v>
      </c>
      <c r="X114" s="15">
        <v>84286</v>
      </c>
      <c r="Y114" s="15">
        <v>75796</v>
      </c>
      <c r="AB114" s="13">
        <f t="shared" si="17"/>
        <v>4</v>
      </c>
      <c r="AC114" s="5">
        <f t="shared" si="10"/>
        <v>1669470</v>
      </c>
      <c r="AD114" s="5">
        <f t="shared" si="11"/>
        <v>601033</v>
      </c>
      <c r="AE114" s="5">
        <f t="shared" si="12"/>
        <v>2270503</v>
      </c>
      <c r="AF114" s="12"/>
      <c r="AG114" s="12">
        <f t="shared" si="13"/>
        <v>4</v>
      </c>
      <c r="AH114" s="12">
        <f t="shared" si="14"/>
        <v>2021</v>
      </c>
      <c r="AI114" s="12"/>
      <c r="AJ114" s="5">
        <f t="shared" si="15"/>
        <v>123303</v>
      </c>
      <c r="AK114" s="12">
        <f t="shared" si="16"/>
        <v>20</v>
      </c>
    </row>
    <row r="115" spans="1:37" ht="12.75" x14ac:dyDescent="0.2">
      <c r="A115" s="4">
        <v>44302</v>
      </c>
      <c r="B115" s="15">
        <v>70810</v>
      </c>
      <c r="C115" s="15">
        <v>67850</v>
      </c>
      <c r="D115" s="15">
        <v>66532</v>
      </c>
      <c r="E115" s="15">
        <v>67250</v>
      </c>
      <c r="F115" s="15">
        <v>70309</v>
      </c>
      <c r="G115" s="15">
        <v>80380</v>
      </c>
      <c r="H115" s="15">
        <v>98318</v>
      </c>
      <c r="I115" s="15">
        <v>111715</v>
      </c>
      <c r="J115" s="15">
        <v>111770</v>
      </c>
      <c r="K115" s="15">
        <v>112096</v>
      </c>
      <c r="L115" s="15">
        <v>111255</v>
      </c>
      <c r="M115" s="15">
        <v>107410</v>
      </c>
      <c r="N115" s="15">
        <v>105973</v>
      </c>
      <c r="O115" s="15">
        <v>102639</v>
      </c>
      <c r="P115" s="15">
        <v>98875</v>
      </c>
      <c r="Q115" s="15">
        <v>100366</v>
      </c>
      <c r="R115" s="15">
        <v>106704</v>
      </c>
      <c r="S115" s="15">
        <v>115802</v>
      </c>
      <c r="T115" s="15">
        <v>115690</v>
      </c>
      <c r="U115" s="15">
        <v>123533</v>
      </c>
      <c r="V115" s="15">
        <v>117728</v>
      </c>
      <c r="W115" s="15">
        <v>101865</v>
      </c>
      <c r="X115" s="15">
        <v>90306</v>
      </c>
      <c r="Y115" s="15">
        <v>81638</v>
      </c>
      <c r="AB115" s="13">
        <v>8</v>
      </c>
      <c r="AC115" s="5">
        <f t="shared" si="10"/>
        <v>0</v>
      </c>
      <c r="AD115" s="5">
        <f t="shared" si="11"/>
        <v>2336814</v>
      </c>
      <c r="AE115" s="5">
        <f t="shared" si="12"/>
        <v>2336814</v>
      </c>
      <c r="AF115" s="12"/>
      <c r="AG115" s="12">
        <f t="shared" si="13"/>
        <v>4</v>
      </c>
      <c r="AH115" s="12">
        <f t="shared" si="14"/>
        <v>2021</v>
      </c>
      <c r="AI115" s="12"/>
      <c r="AJ115" s="5">
        <f t="shared" si="15"/>
        <v>123533</v>
      </c>
      <c r="AK115" s="12">
        <f t="shared" si="16"/>
        <v>20</v>
      </c>
    </row>
    <row r="116" spans="1:37" ht="12.75" x14ac:dyDescent="0.2">
      <c r="A116" s="4">
        <v>44303</v>
      </c>
      <c r="B116" s="15">
        <v>75543</v>
      </c>
      <c r="C116" s="15">
        <v>72985</v>
      </c>
      <c r="D116" s="15">
        <v>73836</v>
      </c>
      <c r="E116" s="15">
        <v>73990</v>
      </c>
      <c r="F116" s="15">
        <v>75543</v>
      </c>
      <c r="G116" s="15">
        <v>81523</v>
      </c>
      <c r="H116" s="15">
        <v>93481</v>
      </c>
      <c r="I116" s="15">
        <v>107054</v>
      </c>
      <c r="J116" s="15">
        <v>112070</v>
      </c>
      <c r="K116" s="15">
        <v>115430</v>
      </c>
      <c r="L116" s="15">
        <v>112090</v>
      </c>
      <c r="M116" s="15">
        <v>109524</v>
      </c>
      <c r="N116" s="15">
        <v>107198</v>
      </c>
      <c r="O116" s="15">
        <v>103268</v>
      </c>
      <c r="P116" s="15">
        <v>98249</v>
      </c>
      <c r="Q116" s="15">
        <v>97312</v>
      </c>
      <c r="R116" s="15">
        <v>102596</v>
      </c>
      <c r="S116" s="15">
        <v>110737</v>
      </c>
      <c r="T116" s="15">
        <v>113298</v>
      </c>
      <c r="U116" s="15">
        <v>123405</v>
      </c>
      <c r="V116" s="15">
        <v>117545</v>
      </c>
      <c r="W116" s="15">
        <v>104292</v>
      </c>
      <c r="X116" s="15">
        <v>93145</v>
      </c>
      <c r="Y116" s="15">
        <v>83320</v>
      </c>
      <c r="AB116" s="13">
        <f t="shared" ref="AB116:AB156" si="18">WEEKDAY(A116,2)</f>
        <v>6</v>
      </c>
      <c r="AC116" s="5">
        <f t="shared" si="10"/>
        <v>1727213</v>
      </c>
      <c r="AD116" s="5">
        <f t="shared" si="11"/>
        <v>630221</v>
      </c>
      <c r="AE116" s="5">
        <f t="shared" si="12"/>
        <v>2357434</v>
      </c>
      <c r="AF116" s="12"/>
      <c r="AG116" s="12">
        <f t="shared" si="13"/>
        <v>4</v>
      </c>
      <c r="AH116" s="12">
        <f t="shared" si="14"/>
        <v>2021</v>
      </c>
      <c r="AI116" s="12"/>
      <c r="AJ116" s="5">
        <f t="shared" si="15"/>
        <v>123405</v>
      </c>
      <c r="AK116" s="12">
        <f t="shared" si="16"/>
        <v>20</v>
      </c>
    </row>
    <row r="117" spans="1:37" ht="12.75" x14ac:dyDescent="0.2">
      <c r="A117" s="4">
        <v>44304</v>
      </c>
      <c r="B117" s="15">
        <v>76690</v>
      </c>
      <c r="C117" s="15">
        <v>73718</v>
      </c>
      <c r="D117" s="15">
        <v>73932</v>
      </c>
      <c r="E117" s="15">
        <v>72352</v>
      </c>
      <c r="F117" s="15">
        <v>73574</v>
      </c>
      <c r="G117" s="15">
        <v>78041</v>
      </c>
      <c r="H117" s="15">
        <v>92981</v>
      </c>
      <c r="I117" s="15">
        <v>106629</v>
      </c>
      <c r="J117" s="15">
        <v>111552</v>
      </c>
      <c r="K117" s="15">
        <v>114847</v>
      </c>
      <c r="L117" s="15">
        <v>111165</v>
      </c>
      <c r="M117" s="15">
        <v>103116</v>
      </c>
      <c r="N117" s="15">
        <v>100567</v>
      </c>
      <c r="O117" s="15">
        <v>96547</v>
      </c>
      <c r="P117" s="15">
        <v>90709</v>
      </c>
      <c r="Q117" s="15">
        <v>92333</v>
      </c>
      <c r="R117" s="15">
        <v>99013</v>
      </c>
      <c r="S117" s="15">
        <v>108912</v>
      </c>
      <c r="T117" s="15">
        <v>109699</v>
      </c>
      <c r="U117" s="15">
        <v>122886</v>
      </c>
      <c r="V117" s="15">
        <v>117239</v>
      </c>
      <c r="W117" s="15">
        <v>100571</v>
      </c>
      <c r="X117" s="15">
        <v>87793</v>
      </c>
      <c r="Y117" s="15">
        <v>78657</v>
      </c>
      <c r="AB117" s="13">
        <f t="shared" si="18"/>
        <v>7</v>
      </c>
      <c r="AC117" s="5">
        <f t="shared" si="10"/>
        <v>0</v>
      </c>
      <c r="AD117" s="5">
        <f t="shared" si="11"/>
        <v>2293523</v>
      </c>
      <c r="AE117" s="5">
        <f t="shared" si="12"/>
        <v>2293523</v>
      </c>
      <c r="AF117" s="12"/>
      <c r="AG117" s="12">
        <f t="shared" si="13"/>
        <v>4</v>
      </c>
      <c r="AH117" s="12">
        <f t="shared" si="14"/>
        <v>2021</v>
      </c>
      <c r="AI117" s="12"/>
      <c r="AJ117" s="5">
        <f t="shared" si="15"/>
        <v>122886</v>
      </c>
      <c r="AK117" s="12">
        <f t="shared" si="16"/>
        <v>20</v>
      </c>
    </row>
    <row r="118" spans="1:37" ht="12.75" x14ac:dyDescent="0.2">
      <c r="A118" s="4">
        <v>44305</v>
      </c>
      <c r="B118" s="15">
        <v>72649</v>
      </c>
      <c r="C118" s="15">
        <v>70210</v>
      </c>
      <c r="D118" s="15">
        <v>71497</v>
      </c>
      <c r="E118" s="15">
        <v>70777</v>
      </c>
      <c r="F118" s="15">
        <v>74472</v>
      </c>
      <c r="G118" s="15">
        <v>83608</v>
      </c>
      <c r="H118" s="15">
        <v>95620</v>
      </c>
      <c r="I118" s="15">
        <v>107332</v>
      </c>
      <c r="J118" s="15">
        <v>111806</v>
      </c>
      <c r="K118" s="15">
        <v>114765</v>
      </c>
      <c r="L118" s="15">
        <v>111062</v>
      </c>
      <c r="M118" s="15">
        <v>103035</v>
      </c>
      <c r="N118" s="15">
        <v>100617</v>
      </c>
      <c r="O118" s="15">
        <v>96798</v>
      </c>
      <c r="P118" s="15">
        <v>90948</v>
      </c>
      <c r="Q118" s="15">
        <v>92372</v>
      </c>
      <c r="R118" s="15">
        <v>98826</v>
      </c>
      <c r="S118" s="15">
        <v>108467</v>
      </c>
      <c r="T118" s="15">
        <v>109446</v>
      </c>
      <c r="U118" s="15">
        <v>122972</v>
      </c>
      <c r="V118" s="15">
        <v>117168</v>
      </c>
      <c r="W118" s="15">
        <v>100278</v>
      </c>
      <c r="X118" s="15">
        <v>83882</v>
      </c>
      <c r="Y118" s="15">
        <v>74459</v>
      </c>
      <c r="AB118" s="13">
        <f t="shared" si="18"/>
        <v>1</v>
      </c>
      <c r="AC118" s="5">
        <f t="shared" si="10"/>
        <v>0</v>
      </c>
      <c r="AD118" s="5">
        <f t="shared" si="11"/>
        <v>2283066</v>
      </c>
      <c r="AE118" s="5">
        <f t="shared" si="12"/>
        <v>2283066</v>
      </c>
      <c r="AF118" s="12"/>
      <c r="AG118" s="12">
        <f t="shared" si="13"/>
        <v>4</v>
      </c>
      <c r="AH118" s="12">
        <f t="shared" si="14"/>
        <v>2021</v>
      </c>
      <c r="AI118" s="12"/>
      <c r="AJ118" s="5">
        <f t="shared" si="15"/>
        <v>122972</v>
      </c>
      <c r="AK118" s="12">
        <f t="shared" si="16"/>
        <v>20</v>
      </c>
    </row>
    <row r="119" spans="1:37" ht="12.75" x14ac:dyDescent="0.2">
      <c r="A119" s="4">
        <v>44306</v>
      </c>
      <c r="B119" s="15">
        <v>69148</v>
      </c>
      <c r="C119" s="15">
        <v>67304</v>
      </c>
      <c r="D119" s="15">
        <v>66275</v>
      </c>
      <c r="E119" s="15">
        <v>67116</v>
      </c>
      <c r="F119" s="15">
        <v>70764</v>
      </c>
      <c r="G119" s="15">
        <v>80563</v>
      </c>
      <c r="H119" s="15">
        <v>97928</v>
      </c>
      <c r="I119" s="15">
        <v>111052</v>
      </c>
      <c r="J119" s="15">
        <v>110870</v>
      </c>
      <c r="K119" s="15">
        <v>109443</v>
      </c>
      <c r="L119" s="15">
        <v>107015</v>
      </c>
      <c r="M119" s="15">
        <v>100429</v>
      </c>
      <c r="N119" s="15">
        <v>98081</v>
      </c>
      <c r="O119" s="15">
        <v>93742</v>
      </c>
      <c r="P119" s="15">
        <v>89635</v>
      </c>
      <c r="Q119" s="15">
        <v>92653</v>
      </c>
      <c r="R119" s="15">
        <v>98647</v>
      </c>
      <c r="S119" s="15">
        <v>108185</v>
      </c>
      <c r="T119" s="15">
        <v>109397</v>
      </c>
      <c r="U119" s="15">
        <v>122832</v>
      </c>
      <c r="V119" s="15">
        <v>117111</v>
      </c>
      <c r="W119" s="15">
        <v>100054</v>
      </c>
      <c r="X119" s="15">
        <v>83546</v>
      </c>
      <c r="Y119" s="15">
        <v>73911</v>
      </c>
      <c r="AB119" s="13">
        <f t="shared" si="18"/>
        <v>2</v>
      </c>
      <c r="AC119" s="5">
        <f t="shared" si="10"/>
        <v>1652692</v>
      </c>
      <c r="AD119" s="5">
        <f t="shared" si="11"/>
        <v>593009</v>
      </c>
      <c r="AE119" s="5">
        <f t="shared" si="12"/>
        <v>2245701</v>
      </c>
      <c r="AF119" s="12"/>
      <c r="AG119" s="12">
        <f t="shared" si="13"/>
        <v>4</v>
      </c>
      <c r="AH119" s="12">
        <f t="shared" si="14"/>
        <v>2021</v>
      </c>
      <c r="AI119" s="12"/>
      <c r="AJ119" s="5">
        <f t="shared" si="15"/>
        <v>122832</v>
      </c>
      <c r="AK119" s="12">
        <f t="shared" si="16"/>
        <v>20</v>
      </c>
    </row>
    <row r="120" spans="1:37" ht="12.75" x14ac:dyDescent="0.2">
      <c r="A120" s="4">
        <v>44307</v>
      </c>
      <c r="B120" s="15">
        <v>70002</v>
      </c>
      <c r="C120" s="15">
        <v>66660</v>
      </c>
      <c r="D120" s="15">
        <v>65340</v>
      </c>
      <c r="E120" s="15">
        <v>66058</v>
      </c>
      <c r="F120" s="15">
        <v>68998</v>
      </c>
      <c r="G120" s="15">
        <v>78283</v>
      </c>
      <c r="H120" s="15">
        <v>97608</v>
      </c>
      <c r="I120" s="15">
        <v>110812</v>
      </c>
      <c r="J120" s="15">
        <v>110759</v>
      </c>
      <c r="K120" s="15">
        <v>109442</v>
      </c>
      <c r="L120" s="15">
        <v>107111</v>
      </c>
      <c r="M120" s="15">
        <v>100514</v>
      </c>
      <c r="N120" s="15">
        <v>98175</v>
      </c>
      <c r="O120" s="15">
        <v>93700</v>
      </c>
      <c r="P120" s="15">
        <v>89601</v>
      </c>
      <c r="Q120" s="15">
        <v>92694</v>
      </c>
      <c r="R120" s="15">
        <v>98688</v>
      </c>
      <c r="S120" s="15">
        <v>108544</v>
      </c>
      <c r="T120" s="15">
        <v>109419</v>
      </c>
      <c r="U120" s="15">
        <v>122562</v>
      </c>
      <c r="V120" s="15">
        <v>116893</v>
      </c>
      <c r="W120" s="15">
        <v>99839</v>
      </c>
      <c r="X120" s="15">
        <v>83616</v>
      </c>
      <c r="Y120" s="15">
        <v>74707</v>
      </c>
      <c r="AB120" s="13">
        <f t="shared" si="18"/>
        <v>3</v>
      </c>
      <c r="AC120" s="5">
        <f t="shared" si="10"/>
        <v>1652369</v>
      </c>
      <c r="AD120" s="5">
        <f t="shared" si="11"/>
        <v>587656</v>
      </c>
      <c r="AE120" s="5">
        <f t="shared" si="12"/>
        <v>2240025</v>
      </c>
      <c r="AF120" s="12"/>
      <c r="AG120" s="12">
        <f t="shared" si="13"/>
        <v>4</v>
      </c>
      <c r="AH120" s="12">
        <f t="shared" si="14"/>
        <v>2021</v>
      </c>
      <c r="AI120" s="12"/>
      <c r="AJ120" s="5">
        <f t="shared" si="15"/>
        <v>122562</v>
      </c>
      <c r="AK120" s="12">
        <f t="shared" si="16"/>
        <v>20</v>
      </c>
    </row>
    <row r="121" spans="1:37" ht="12.75" x14ac:dyDescent="0.2">
      <c r="A121" s="4">
        <v>44308</v>
      </c>
      <c r="B121" s="15">
        <v>69092</v>
      </c>
      <c r="C121" s="15">
        <v>67141</v>
      </c>
      <c r="D121" s="15">
        <v>66328</v>
      </c>
      <c r="E121" s="15">
        <v>67347</v>
      </c>
      <c r="F121" s="15">
        <v>71070</v>
      </c>
      <c r="G121" s="15">
        <v>80677</v>
      </c>
      <c r="H121" s="15">
        <v>97830</v>
      </c>
      <c r="I121" s="15">
        <v>111314</v>
      </c>
      <c r="J121" s="15">
        <v>111747</v>
      </c>
      <c r="K121" s="15">
        <v>113906</v>
      </c>
      <c r="L121" s="15">
        <v>113320</v>
      </c>
      <c r="M121" s="15">
        <v>109267</v>
      </c>
      <c r="N121" s="15">
        <v>107373</v>
      </c>
      <c r="O121" s="15">
        <v>103476</v>
      </c>
      <c r="P121" s="15">
        <v>100569</v>
      </c>
      <c r="Q121" s="15">
        <v>101483</v>
      </c>
      <c r="R121" s="15">
        <v>107909</v>
      </c>
      <c r="S121" s="15">
        <v>117865</v>
      </c>
      <c r="T121" s="15">
        <v>118986</v>
      </c>
      <c r="U121" s="15">
        <v>123580</v>
      </c>
      <c r="V121" s="15">
        <v>121367</v>
      </c>
      <c r="W121" s="15">
        <v>110070</v>
      </c>
      <c r="X121" s="15">
        <v>98020</v>
      </c>
      <c r="Y121" s="15">
        <v>87316</v>
      </c>
      <c r="AB121" s="13">
        <f t="shared" si="18"/>
        <v>4</v>
      </c>
      <c r="AC121" s="5">
        <f t="shared" si="10"/>
        <v>1770252</v>
      </c>
      <c r="AD121" s="5">
        <f t="shared" si="11"/>
        <v>606801</v>
      </c>
      <c r="AE121" s="5">
        <f t="shared" si="12"/>
        <v>2377053</v>
      </c>
      <c r="AF121" s="12"/>
      <c r="AG121" s="12">
        <f t="shared" si="13"/>
        <v>4</v>
      </c>
      <c r="AH121" s="12">
        <f t="shared" si="14"/>
        <v>2021</v>
      </c>
      <c r="AI121" s="12"/>
      <c r="AJ121" s="5">
        <f t="shared" si="15"/>
        <v>123580</v>
      </c>
      <c r="AK121" s="12">
        <f t="shared" si="16"/>
        <v>20</v>
      </c>
    </row>
    <row r="122" spans="1:37" ht="12.75" x14ac:dyDescent="0.2">
      <c r="A122" s="4">
        <v>44309</v>
      </c>
      <c r="B122" s="15">
        <v>83136</v>
      </c>
      <c r="C122" s="15">
        <v>79398</v>
      </c>
      <c r="D122" s="15">
        <v>78075</v>
      </c>
      <c r="E122" s="15">
        <v>77715</v>
      </c>
      <c r="F122" s="15">
        <v>80136</v>
      </c>
      <c r="G122" s="15">
        <v>89023</v>
      </c>
      <c r="H122" s="15">
        <v>102652</v>
      </c>
      <c r="I122" s="15">
        <v>116509</v>
      </c>
      <c r="J122" s="15">
        <v>116419</v>
      </c>
      <c r="K122" s="15">
        <v>115204</v>
      </c>
      <c r="L122" s="15">
        <v>112557</v>
      </c>
      <c r="M122" s="15">
        <v>105522</v>
      </c>
      <c r="N122" s="15">
        <v>102954</v>
      </c>
      <c r="O122" s="15">
        <v>98312</v>
      </c>
      <c r="P122" s="15">
        <v>93741</v>
      </c>
      <c r="Q122" s="15">
        <v>96610</v>
      </c>
      <c r="R122" s="15">
        <v>102642</v>
      </c>
      <c r="S122" s="15">
        <v>112821</v>
      </c>
      <c r="T122" s="15">
        <v>114059</v>
      </c>
      <c r="U122" s="15">
        <v>127991</v>
      </c>
      <c r="V122" s="15">
        <v>122085</v>
      </c>
      <c r="W122" s="15">
        <v>104439</v>
      </c>
      <c r="X122" s="15">
        <v>89073</v>
      </c>
      <c r="Y122" s="15">
        <v>79834</v>
      </c>
      <c r="AB122" s="13">
        <f t="shared" si="18"/>
        <v>5</v>
      </c>
      <c r="AC122" s="5">
        <f t="shared" si="10"/>
        <v>1730938</v>
      </c>
      <c r="AD122" s="5">
        <f t="shared" si="11"/>
        <v>669969</v>
      </c>
      <c r="AE122" s="5">
        <f t="shared" si="12"/>
        <v>2400907</v>
      </c>
      <c r="AF122" s="12"/>
      <c r="AG122" s="12">
        <f t="shared" si="13"/>
        <v>4</v>
      </c>
      <c r="AH122" s="12">
        <f t="shared" si="14"/>
        <v>2021</v>
      </c>
      <c r="AI122" s="12"/>
      <c r="AJ122" s="5">
        <f t="shared" si="15"/>
        <v>127991</v>
      </c>
      <c r="AK122" s="12">
        <f t="shared" si="16"/>
        <v>20</v>
      </c>
    </row>
    <row r="123" spans="1:37" ht="12.75" x14ac:dyDescent="0.2">
      <c r="A123" s="4">
        <v>44310</v>
      </c>
      <c r="B123" s="15">
        <v>73621</v>
      </c>
      <c r="C123" s="15">
        <v>70250</v>
      </c>
      <c r="D123" s="15">
        <v>70280</v>
      </c>
      <c r="E123" s="15">
        <v>69108</v>
      </c>
      <c r="F123" s="15">
        <v>70659</v>
      </c>
      <c r="G123" s="15">
        <v>76733</v>
      </c>
      <c r="H123" s="15">
        <v>96441</v>
      </c>
      <c r="I123" s="15">
        <v>110639</v>
      </c>
      <c r="J123" s="15">
        <v>115479</v>
      </c>
      <c r="K123" s="15">
        <v>118655</v>
      </c>
      <c r="L123" s="15">
        <v>114789</v>
      </c>
      <c r="M123" s="15">
        <v>106354</v>
      </c>
      <c r="N123" s="15">
        <v>103686</v>
      </c>
      <c r="O123" s="15">
        <v>99661</v>
      </c>
      <c r="P123" s="15">
        <v>93670</v>
      </c>
      <c r="Q123" s="15">
        <v>95188</v>
      </c>
      <c r="R123" s="15">
        <v>102106</v>
      </c>
      <c r="S123" s="15">
        <v>112296</v>
      </c>
      <c r="T123" s="15">
        <v>113232</v>
      </c>
      <c r="U123" s="15">
        <v>127061</v>
      </c>
      <c r="V123" s="15">
        <v>121221</v>
      </c>
      <c r="W123" s="15">
        <v>104054</v>
      </c>
      <c r="X123" s="15">
        <v>87184</v>
      </c>
      <c r="Y123" s="15">
        <v>75972</v>
      </c>
      <c r="AB123" s="13">
        <f t="shared" si="18"/>
        <v>6</v>
      </c>
      <c r="AC123" s="5">
        <f t="shared" si="10"/>
        <v>1725275</v>
      </c>
      <c r="AD123" s="5">
        <f t="shared" si="11"/>
        <v>603064</v>
      </c>
      <c r="AE123" s="5">
        <f t="shared" si="12"/>
        <v>2328339</v>
      </c>
      <c r="AF123" s="12"/>
      <c r="AG123" s="12">
        <f t="shared" si="13"/>
        <v>4</v>
      </c>
      <c r="AH123" s="12">
        <f t="shared" si="14"/>
        <v>2021</v>
      </c>
      <c r="AI123" s="12"/>
      <c r="AJ123" s="5">
        <f t="shared" si="15"/>
        <v>127061</v>
      </c>
      <c r="AK123" s="12">
        <f t="shared" si="16"/>
        <v>20</v>
      </c>
    </row>
    <row r="124" spans="1:37" ht="12.75" x14ac:dyDescent="0.2">
      <c r="A124" s="4">
        <v>44311</v>
      </c>
      <c r="B124" s="15">
        <v>67063</v>
      </c>
      <c r="C124" s="15">
        <v>64970</v>
      </c>
      <c r="D124" s="15">
        <v>65286</v>
      </c>
      <c r="E124" s="15">
        <v>63944</v>
      </c>
      <c r="F124" s="15">
        <v>65175</v>
      </c>
      <c r="G124" s="15">
        <v>72820</v>
      </c>
      <c r="H124" s="15">
        <v>91505</v>
      </c>
      <c r="I124" s="15">
        <v>105015</v>
      </c>
      <c r="J124" s="15">
        <v>109773</v>
      </c>
      <c r="K124" s="15">
        <v>113107</v>
      </c>
      <c r="L124" s="15">
        <v>109707</v>
      </c>
      <c r="M124" s="15">
        <v>101903</v>
      </c>
      <c r="N124" s="15">
        <v>99615</v>
      </c>
      <c r="O124" s="15">
        <v>95950</v>
      </c>
      <c r="P124" s="15">
        <v>90298</v>
      </c>
      <c r="Q124" s="15">
        <v>91869</v>
      </c>
      <c r="R124" s="15">
        <v>98483</v>
      </c>
      <c r="S124" s="15">
        <v>108088</v>
      </c>
      <c r="T124" s="15">
        <v>109204</v>
      </c>
      <c r="U124" s="15">
        <v>122042</v>
      </c>
      <c r="V124" s="15">
        <v>116290</v>
      </c>
      <c r="W124" s="15">
        <v>99655</v>
      </c>
      <c r="X124" s="15">
        <v>83882</v>
      </c>
      <c r="Y124" s="15">
        <v>73912</v>
      </c>
      <c r="AB124" s="13">
        <f t="shared" si="18"/>
        <v>7</v>
      </c>
      <c r="AC124" s="5">
        <f t="shared" si="10"/>
        <v>0</v>
      </c>
      <c r="AD124" s="5">
        <f t="shared" si="11"/>
        <v>2219556</v>
      </c>
      <c r="AE124" s="5">
        <f t="shared" si="12"/>
        <v>2219556</v>
      </c>
      <c r="AF124" s="12"/>
      <c r="AG124" s="12">
        <f t="shared" si="13"/>
        <v>4</v>
      </c>
      <c r="AH124" s="12">
        <f t="shared" si="14"/>
        <v>2021</v>
      </c>
      <c r="AI124" s="12"/>
      <c r="AJ124" s="5">
        <f t="shared" si="15"/>
        <v>122042</v>
      </c>
      <c r="AK124" s="12">
        <f t="shared" si="16"/>
        <v>20</v>
      </c>
    </row>
    <row r="125" spans="1:37" ht="12.75" x14ac:dyDescent="0.2">
      <c r="A125" s="4">
        <v>44312</v>
      </c>
      <c r="B125" s="15">
        <v>67838</v>
      </c>
      <c r="C125" s="15">
        <v>65025</v>
      </c>
      <c r="D125" s="15">
        <v>63617</v>
      </c>
      <c r="E125" s="15">
        <v>63861</v>
      </c>
      <c r="F125" s="15">
        <v>66998</v>
      </c>
      <c r="G125" s="15">
        <v>77432</v>
      </c>
      <c r="H125" s="15">
        <v>97287</v>
      </c>
      <c r="I125" s="15">
        <v>110555</v>
      </c>
      <c r="J125" s="15">
        <v>110585</v>
      </c>
      <c r="K125" s="15">
        <v>109443</v>
      </c>
      <c r="L125" s="15">
        <v>107161</v>
      </c>
      <c r="M125" s="15">
        <v>100567</v>
      </c>
      <c r="N125" s="15">
        <v>98989</v>
      </c>
      <c r="O125" s="15">
        <v>95327</v>
      </c>
      <c r="P125" s="15">
        <v>93468</v>
      </c>
      <c r="Q125" s="15">
        <v>94244</v>
      </c>
      <c r="R125" s="15">
        <v>101054</v>
      </c>
      <c r="S125" s="15">
        <v>112492</v>
      </c>
      <c r="T125" s="15">
        <v>114584</v>
      </c>
      <c r="U125" s="15">
        <v>122440</v>
      </c>
      <c r="V125" s="15">
        <v>117154</v>
      </c>
      <c r="W125" s="15">
        <v>103468</v>
      </c>
      <c r="X125" s="15">
        <v>89979</v>
      </c>
      <c r="Y125" s="15">
        <v>80797</v>
      </c>
      <c r="AB125" s="13">
        <f t="shared" si="18"/>
        <v>1</v>
      </c>
      <c r="AC125" s="5">
        <f t="shared" si="10"/>
        <v>0</v>
      </c>
      <c r="AD125" s="5">
        <f t="shared" si="11"/>
        <v>2264365</v>
      </c>
      <c r="AE125" s="5">
        <f t="shared" si="12"/>
        <v>2264365</v>
      </c>
      <c r="AF125" s="12"/>
      <c r="AG125" s="12">
        <f t="shared" si="13"/>
        <v>4</v>
      </c>
      <c r="AH125" s="12">
        <f t="shared" si="14"/>
        <v>2021</v>
      </c>
      <c r="AI125" s="12"/>
      <c r="AJ125" s="5">
        <f t="shared" si="15"/>
        <v>122440</v>
      </c>
      <c r="AK125" s="12">
        <f t="shared" si="16"/>
        <v>20</v>
      </c>
    </row>
    <row r="126" spans="1:37" ht="12.75" x14ac:dyDescent="0.2">
      <c r="A126" s="4">
        <v>44313</v>
      </c>
      <c r="B126" s="15">
        <v>75331</v>
      </c>
      <c r="C126" s="15">
        <v>72647</v>
      </c>
      <c r="D126" s="15">
        <v>71413</v>
      </c>
      <c r="E126" s="15">
        <v>71956</v>
      </c>
      <c r="F126" s="15">
        <v>75553</v>
      </c>
      <c r="G126" s="15">
        <v>85432</v>
      </c>
      <c r="H126" s="15">
        <v>100146</v>
      </c>
      <c r="I126" s="15">
        <v>110583</v>
      </c>
      <c r="J126" s="15">
        <v>110250</v>
      </c>
      <c r="K126" s="15">
        <v>108867</v>
      </c>
      <c r="L126" s="15">
        <v>106536</v>
      </c>
      <c r="M126" s="15">
        <v>99915</v>
      </c>
      <c r="N126" s="15">
        <v>97478</v>
      </c>
      <c r="O126" s="15">
        <v>93058</v>
      </c>
      <c r="P126" s="15">
        <v>88869</v>
      </c>
      <c r="Q126" s="15">
        <v>91781</v>
      </c>
      <c r="R126" s="15">
        <v>97565</v>
      </c>
      <c r="S126" s="15">
        <v>107134</v>
      </c>
      <c r="T126" s="15">
        <v>108373</v>
      </c>
      <c r="U126" s="15">
        <v>121658</v>
      </c>
      <c r="V126" s="15">
        <v>116385</v>
      </c>
      <c r="W126" s="15">
        <v>99266</v>
      </c>
      <c r="X126" s="15">
        <v>82870</v>
      </c>
      <c r="Y126" s="15">
        <v>73807</v>
      </c>
      <c r="AB126" s="13">
        <f t="shared" si="18"/>
        <v>2</v>
      </c>
      <c r="AC126" s="5">
        <f t="shared" si="10"/>
        <v>1640588</v>
      </c>
      <c r="AD126" s="5">
        <f t="shared" si="11"/>
        <v>626285</v>
      </c>
      <c r="AE126" s="5">
        <f t="shared" si="12"/>
        <v>2266873</v>
      </c>
      <c r="AF126" s="12"/>
      <c r="AG126" s="12">
        <f t="shared" si="13"/>
        <v>4</v>
      </c>
      <c r="AH126" s="12">
        <f t="shared" si="14"/>
        <v>2021</v>
      </c>
      <c r="AI126" s="12"/>
      <c r="AJ126" s="5">
        <f t="shared" si="15"/>
        <v>121658</v>
      </c>
      <c r="AK126" s="12">
        <f t="shared" si="16"/>
        <v>20</v>
      </c>
    </row>
    <row r="127" spans="1:37" ht="12.75" x14ac:dyDescent="0.2">
      <c r="A127" s="4">
        <v>44314</v>
      </c>
      <c r="B127" s="15">
        <v>68211</v>
      </c>
      <c r="C127" s="15">
        <v>65933</v>
      </c>
      <c r="D127" s="15">
        <v>65070</v>
      </c>
      <c r="E127" s="15">
        <v>66397</v>
      </c>
      <c r="F127" s="15">
        <v>69323</v>
      </c>
      <c r="G127" s="15">
        <v>78518</v>
      </c>
      <c r="H127" s="15">
        <v>96829</v>
      </c>
      <c r="I127" s="15">
        <v>109769</v>
      </c>
      <c r="J127" s="15">
        <v>109464</v>
      </c>
      <c r="K127" s="15">
        <v>108124</v>
      </c>
      <c r="L127" s="15">
        <v>105840</v>
      </c>
      <c r="M127" s="15">
        <v>99277</v>
      </c>
      <c r="N127" s="15">
        <v>97006</v>
      </c>
      <c r="O127" s="15">
        <v>92626</v>
      </c>
      <c r="P127" s="15">
        <v>88567</v>
      </c>
      <c r="Q127" s="15">
        <v>91499</v>
      </c>
      <c r="R127" s="15">
        <v>97322</v>
      </c>
      <c r="S127" s="15">
        <v>106824</v>
      </c>
      <c r="T127" s="15">
        <v>107908</v>
      </c>
      <c r="U127" s="15">
        <v>121074</v>
      </c>
      <c r="V127" s="15">
        <v>115542</v>
      </c>
      <c r="W127" s="15">
        <v>98599</v>
      </c>
      <c r="X127" s="15">
        <v>82365</v>
      </c>
      <c r="Y127" s="15">
        <v>71220</v>
      </c>
      <c r="AB127" s="13">
        <f t="shared" si="18"/>
        <v>3</v>
      </c>
      <c r="AC127" s="5">
        <f t="shared" si="10"/>
        <v>1631806</v>
      </c>
      <c r="AD127" s="5">
        <f t="shared" si="11"/>
        <v>581501</v>
      </c>
      <c r="AE127" s="5">
        <f t="shared" si="12"/>
        <v>2213307</v>
      </c>
      <c r="AF127" s="12"/>
      <c r="AG127" s="12">
        <f t="shared" si="13"/>
        <v>4</v>
      </c>
      <c r="AH127" s="12">
        <f t="shared" si="14"/>
        <v>2021</v>
      </c>
      <c r="AI127" s="12"/>
      <c r="AJ127" s="5">
        <f t="shared" si="15"/>
        <v>121074</v>
      </c>
      <c r="AK127" s="12">
        <f t="shared" si="16"/>
        <v>20</v>
      </c>
    </row>
    <row r="128" spans="1:37" ht="12.75" x14ac:dyDescent="0.2">
      <c r="A128" s="4">
        <v>44315</v>
      </c>
      <c r="B128" s="15">
        <v>65932</v>
      </c>
      <c r="C128" s="15">
        <v>63185</v>
      </c>
      <c r="D128" s="15">
        <v>61670</v>
      </c>
      <c r="E128" s="15">
        <v>62193</v>
      </c>
      <c r="F128" s="15">
        <v>65730</v>
      </c>
      <c r="G128" s="15">
        <v>74927</v>
      </c>
      <c r="H128" s="15">
        <v>95965</v>
      </c>
      <c r="I128" s="15">
        <v>109055</v>
      </c>
      <c r="J128" s="15">
        <v>108804</v>
      </c>
      <c r="K128" s="15">
        <v>107603</v>
      </c>
      <c r="L128" s="15">
        <v>105555</v>
      </c>
      <c r="M128" s="15">
        <v>99076</v>
      </c>
      <c r="N128" s="15">
        <v>96722</v>
      </c>
      <c r="O128" s="15">
        <v>92542</v>
      </c>
      <c r="P128" s="15">
        <v>88497</v>
      </c>
      <c r="Q128" s="15">
        <v>91360</v>
      </c>
      <c r="R128" s="15">
        <v>97354</v>
      </c>
      <c r="S128" s="15">
        <v>106790</v>
      </c>
      <c r="T128" s="15">
        <v>107834</v>
      </c>
      <c r="U128" s="15">
        <v>120747</v>
      </c>
      <c r="V128" s="15">
        <v>115213</v>
      </c>
      <c r="W128" s="15">
        <v>98455</v>
      </c>
      <c r="X128" s="15">
        <v>82316</v>
      </c>
      <c r="Y128" s="15">
        <v>72893</v>
      </c>
      <c r="AB128" s="13">
        <f t="shared" si="18"/>
        <v>4</v>
      </c>
      <c r="AC128" s="5">
        <f t="shared" si="10"/>
        <v>1627923</v>
      </c>
      <c r="AD128" s="5">
        <f t="shared" si="11"/>
        <v>562495</v>
      </c>
      <c r="AE128" s="5">
        <f t="shared" si="12"/>
        <v>2190418</v>
      </c>
      <c r="AF128" s="12"/>
      <c r="AG128" s="12">
        <f t="shared" si="13"/>
        <v>4</v>
      </c>
      <c r="AH128" s="12">
        <f t="shared" si="14"/>
        <v>2021</v>
      </c>
      <c r="AI128" s="12"/>
      <c r="AJ128" s="5">
        <f t="shared" si="15"/>
        <v>120747</v>
      </c>
      <c r="AK128" s="12">
        <f t="shared" si="16"/>
        <v>20</v>
      </c>
    </row>
    <row r="129" spans="1:37" ht="12.75" x14ac:dyDescent="0.2">
      <c r="A129" s="4">
        <v>44316</v>
      </c>
      <c r="B129" s="15">
        <v>67161</v>
      </c>
      <c r="C129" s="15">
        <v>63917</v>
      </c>
      <c r="D129" s="15">
        <v>63037</v>
      </c>
      <c r="E129" s="15">
        <v>63149</v>
      </c>
      <c r="F129" s="15">
        <v>64833</v>
      </c>
      <c r="G129" s="15">
        <v>74890</v>
      </c>
      <c r="H129" s="15">
        <v>95794</v>
      </c>
      <c r="I129" s="15">
        <v>108827</v>
      </c>
      <c r="J129" s="15">
        <v>108924</v>
      </c>
      <c r="K129" s="15">
        <v>107993</v>
      </c>
      <c r="L129" s="15">
        <v>106319</v>
      </c>
      <c r="M129" s="15">
        <v>103333</v>
      </c>
      <c r="N129" s="15">
        <v>101103</v>
      </c>
      <c r="O129" s="15">
        <v>96727</v>
      </c>
      <c r="P129" s="15">
        <v>94853</v>
      </c>
      <c r="Q129" s="15">
        <v>94940</v>
      </c>
      <c r="R129" s="15">
        <v>99437</v>
      </c>
      <c r="S129" s="15">
        <v>107505</v>
      </c>
      <c r="T129" s="15">
        <v>108612</v>
      </c>
      <c r="U129" s="15">
        <v>120168</v>
      </c>
      <c r="V129" s="15">
        <v>114803</v>
      </c>
      <c r="W129" s="15">
        <v>98250</v>
      </c>
      <c r="X129" s="15">
        <v>86386</v>
      </c>
      <c r="Y129" s="15">
        <v>75512</v>
      </c>
      <c r="AB129" s="13">
        <f t="shared" si="18"/>
        <v>5</v>
      </c>
      <c r="AC129" s="5">
        <f t="shared" si="10"/>
        <v>1658180</v>
      </c>
      <c r="AD129" s="5">
        <f t="shared" si="11"/>
        <v>568293</v>
      </c>
      <c r="AE129" s="5">
        <f t="shared" si="12"/>
        <v>2226473</v>
      </c>
      <c r="AF129" s="12"/>
      <c r="AG129" s="12">
        <f t="shared" si="13"/>
        <v>4</v>
      </c>
      <c r="AH129" s="12">
        <f t="shared" si="14"/>
        <v>2021</v>
      </c>
      <c r="AI129" s="12"/>
      <c r="AJ129" s="5">
        <f t="shared" si="15"/>
        <v>120168</v>
      </c>
      <c r="AK129" s="12">
        <f t="shared" si="16"/>
        <v>20</v>
      </c>
    </row>
    <row r="130" spans="1:37" ht="12.75" x14ac:dyDescent="0.2">
      <c r="A130" s="4">
        <v>44317</v>
      </c>
      <c r="B130" s="15">
        <v>69478</v>
      </c>
      <c r="C130" s="15">
        <v>66095</v>
      </c>
      <c r="D130" s="15">
        <v>65307</v>
      </c>
      <c r="E130" s="15">
        <v>64477</v>
      </c>
      <c r="F130" s="15">
        <v>66761</v>
      </c>
      <c r="G130" s="15">
        <v>71885</v>
      </c>
      <c r="H130" s="15">
        <v>85273</v>
      </c>
      <c r="I130" s="15">
        <v>99338</v>
      </c>
      <c r="J130" s="15">
        <v>101899</v>
      </c>
      <c r="K130" s="15">
        <v>107039</v>
      </c>
      <c r="L130" s="15">
        <v>104119</v>
      </c>
      <c r="M130" s="15">
        <v>102954</v>
      </c>
      <c r="N130" s="15">
        <v>97855</v>
      </c>
      <c r="O130" s="15">
        <v>94078</v>
      </c>
      <c r="P130" s="15">
        <v>90340</v>
      </c>
      <c r="Q130" s="15">
        <v>93702</v>
      </c>
      <c r="R130" s="15">
        <v>100528</v>
      </c>
      <c r="S130" s="15">
        <v>104136</v>
      </c>
      <c r="T130" s="15">
        <v>107908</v>
      </c>
      <c r="U130" s="15">
        <v>115741</v>
      </c>
      <c r="V130" s="15">
        <v>116993</v>
      </c>
      <c r="W130" s="15">
        <v>101049</v>
      </c>
      <c r="X130" s="15">
        <v>85806</v>
      </c>
      <c r="Y130" s="15">
        <v>75606</v>
      </c>
      <c r="AB130" s="13">
        <f t="shared" si="18"/>
        <v>6</v>
      </c>
      <c r="AC130" s="5">
        <f t="shared" si="10"/>
        <v>1623485</v>
      </c>
      <c r="AD130" s="5">
        <f t="shared" si="11"/>
        <v>564882</v>
      </c>
      <c r="AE130" s="5">
        <f t="shared" si="12"/>
        <v>2188367</v>
      </c>
      <c r="AF130" s="12"/>
      <c r="AG130" s="12">
        <f t="shared" si="13"/>
        <v>5</v>
      </c>
      <c r="AH130" s="12">
        <f t="shared" si="14"/>
        <v>2021</v>
      </c>
      <c r="AI130" s="12"/>
      <c r="AJ130" s="5">
        <f t="shared" si="15"/>
        <v>116993</v>
      </c>
      <c r="AK130" s="12">
        <f t="shared" si="16"/>
        <v>21</v>
      </c>
    </row>
    <row r="131" spans="1:37" ht="12.75" x14ac:dyDescent="0.2">
      <c r="A131" s="4">
        <v>44318</v>
      </c>
      <c r="B131" s="15">
        <v>68386</v>
      </c>
      <c r="C131" s="15">
        <v>64896</v>
      </c>
      <c r="D131" s="15">
        <v>63656</v>
      </c>
      <c r="E131" s="15">
        <v>63467</v>
      </c>
      <c r="F131" s="15">
        <v>65309</v>
      </c>
      <c r="G131" s="15">
        <v>69411</v>
      </c>
      <c r="H131" s="15">
        <v>85148</v>
      </c>
      <c r="I131" s="15">
        <v>99142</v>
      </c>
      <c r="J131" s="15">
        <v>101964</v>
      </c>
      <c r="K131" s="15">
        <v>107109</v>
      </c>
      <c r="L131" s="15">
        <v>104015</v>
      </c>
      <c r="M131" s="15">
        <v>103063</v>
      </c>
      <c r="N131" s="15">
        <v>97900</v>
      </c>
      <c r="O131" s="15">
        <v>94355</v>
      </c>
      <c r="P131" s="15">
        <v>90540</v>
      </c>
      <c r="Q131" s="15">
        <v>93883</v>
      </c>
      <c r="R131" s="15">
        <v>100700</v>
      </c>
      <c r="S131" s="15">
        <v>104345</v>
      </c>
      <c r="T131" s="15">
        <v>108166</v>
      </c>
      <c r="U131" s="15">
        <v>115961</v>
      </c>
      <c r="V131" s="15">
        <v>117154</v>
      </c>
      <c r="W131" s="15">
        <v>100945</v>
      </c>
      <c r="X131" s="15">
        <v>81875</v>
      </c>
      <c r="Y131" s="15">
        <v>70832</v>
      </c>
      <c r="AB131" s="13">
        <f t="shared" si="18"/>
        <v>7</v>
      </c>
      <c r="AC131" s="5">
        <f t="shared" si="10"/>
        <v>0</v>
      </c>
      <c r="AD131" s="5">
        <f t="shared" si="11"/>
        <v>2172222</v>
      </c>
      <c r="AE131" s="5">
        <f t="shared" si="12"/>
        <v>2172222</v>
      </c>
      <c r="AF131" s="12"/>
      <c r="AG131" s="12">
        <f t="shared" si="13"/>
        <v>5</v>
      </c>
      <c r="AH131" s="12">
        <f t="shared" si="14"/>
        <v>2021</v>
      </c>
      <c r="AI131" s="12"/>
      <c r="AJ131" s="5">
        <f t="shared" si="15"/>
        <v>117154</v>
      </c>
      <c r="AK131" s="12">
        <f t="shared" si="16"/>
        <v>21</v>
      </c>
    </row>
    <row r="132" spans="1:37" ht="12.75" x14ac:dyDescent="0.2">
      <c r="A132" s="4">
        <v>44319</v>
      </c>
      <c r="B132" s="15">
        <v>64042</v>
      </c>
      <c r="C132" s="15">
        <v>61840</v>
      </c>
      <c r="D132" s="15">
        <v>60944</v>
      </c>
      <c r="E132" s="15">
        <v>61556</v>
      </c>
      <c r="F132" s="15">
        <v>66672</v>
      </c>
      <c r="G132" s="15">
        <v>76994</v>
      </c>
      <c r="H132" s="15">
        <v>92220</v>
      </c>
      <c r="I132" s="15">
        <v>106343</v>
      </c>
      <c r="J132" s="15">
        <v>101318</v>
      </c>
      <c r="K132" s="15">
        <v>101999</v>
      </c>
      <c r="L132" s="15">
        <v>99955</v>
      </c>
      <c r="M132" s="15">
        <v>99226</v>
      </c>
      <c r="N132" s="15">
        <v>96162</v>
      </c>
      <c r="O132" s="15">
        <v>92597</v>
      </c>
      <c r="P132" s="15">
        <v>89660</v>
      </c>
      <c r="Q132" s="15">
        <v>93590</v>
      </c>
      <c r="R132" s="15">
        <v>99920</v>
      </c>
      <c r="S132" s="15">
        <v>103767</v>
      </c>
      <c r="T132" s="15">
        <v>107141</v>
      </c>
      <c r="U132" s="15">
        <v>114485</v>
      </c>
      <c r="V132" s="15">
        <v>118518</v>
      </c>
      <c r="W132" s="15">
        <v>102372</v>
      </c>
      <c r="X132" s="15">
        <v>83074</v>
      </c>
      <c r="Y132" s="15">
        <v>72659</v>
      </c>
      <c r="AB132" s="13">
        <f t="shared" si="18"/>
        <v>1</v>
      </c>
      <c r="AC132" s="5">
        <f t="shared" si="10"/>
        <v>0</v>
      </c>
      <c r="AD132" s="5">
        <f t="shared" si="11"/>
        <v>2167054</v>
      </c>
      <c r="AE132" s="5">
        <f t="shared" si="12"/>
        <v>2167054</v>
      </c>
      <c r="AF132" s="12"/>
      <c r="AG132" s="12">
        <f t="shared" si="13"/>
        <v>5</v>
      </c>
      <c r="AH132" s="12">
        <f t="shared" si="14"/>
        <v>2021</v>
      </c>
      <c r="AI132" s="12"/>
      <c r="AJ132" s="5">
        <f t="shared" si="15"/>
        <v>118518</v>
      </c>
      <c r="AK132" s="12">
        <f t="shared" si="16"/>
        <v>21</v>
      </c>
    </row>
    <row r="133" spans="1:37" ht="12.75" x14ac:dyDescent="0.2">
      <c r="A133" s="4">
        <v>44320</v>
      </c>
      <c r="B133" s="15">
        <v>67867</v>
      </c>
      <c r="C133" s="15">
        <v>65031</v>
      </c>
      <c r="D133" s="15">
        <v>63120</v>
      </c>
      <c r="E133" s="15">
        <v>64089</v>
      </c>
      <c r="F133" s="15">
        <v>68257</v>
      </c>
      <c r="G133" s="15">
        <v>78489</v>
      </c>
      <c r="H133" s="15">
        <v>93909</v>
      </c>
      <c r="I133" s="15">
        <v>106475</v>
      </c>
      <c r="J133" s="15">
        <v>101403</v>
      </c>
      <c r="K133" s="15">
        <v>102277</v>
      </c>
      <c r="L133" s="15">
        <v>100326</v>
      </c>
      <c r="M133" s="15">
        <v>99568</v>
      </c>
      <c r="N133" s="15">
        <v>96372</v>
      </c>
      <c r="O133" s="15">
        <v>92631</v>
      </c>
      <c r="P133" s="15">
        <v>89517</v>
      </c>
      <c r="Q133" s="15">
        <v>93629</v>
      </c>
      <c r="R133" s="15">
        <v>99993</v>
      </c>
      <c r="S133" s="15">
        <v>103691</v>
      </c>
      <c r="T133" s="15">
        <v>106891</v>
      </c>
      <c r="U133" s="15">
        <v>114423</v>
      </c>
      <c r="V133" s="15">
        <v>118664</v>
      </c>
      <c r="W133" s="15">
        <v>102464</v>
      </c>
      <c r="X133" s="15">
        <v>84313</v>
      </c>
      <c r="Y133" s="15">
        <v>73148</v>
      </c>
      <c r="AB133" s="13">
        <f t="shared" si="18"/>
        <v>2</v>
      </c>
      <c r="AC133" s="5">
        <f t="shared" si="10"/>
        <v>1612637</v>
      </c>
      <c r="AD133" s="5">
        <f t="shared" si="11"/>
        <v>573910</v>
      </c>
      <c r="AE133" s="5">
        <f t="shared" si="12"/>
        <v>2186547</v>
      </c>
      <c r="AF133" s="12"/>
      <c r="AG133" s="12">
        <f t="shared" si="13"/>
        <v>5</v>
      </c>
      <c r="AH133" s="12">
        <f t="shared" si="14"/>
        <v>2021</v>
      </c>
      <c r="AI133" s="12"/>
      <c r="AJ133" s="5">
        <f t="shared" si="15"/>
        <v>118664</v>
      </c>
      <c r="AK133" s="12">
        <f t="shared" si="16"/>
        <v>21</v>
      </c>
    </row>
    <row r="134" spans="1:37" ht="12.75" x14ac:dyDescent="0.2">
      <c r="A134" s="4">
        <v>44321</v>
      </c>
      <c r="B134" s="15">
        <v>67412</v>
      </c>
      <c r="C134" s="15">
        <v>64449</v>
      </c>
      <c r="D134" s="15">
        <v>62969</v>
      </c>
      <c r="E134" s="15">
        <v>63182</v>
      </c>
      <c r="F134" s="15">
        <v>66964</v>
      </c>
      <c r="G134" s="15">
        <v>77520</v>
      </c>
      <c r="H134" s="15">
        <v>92145</v>
      </c>
      <c r="I134" s="15">
        <v>106454</v>
      </c>
      <c r="J134" s="15">
        <v>101520</v>
      </c>
      <c r="K134" s="15">
        <v>102503</v>
      </c>
      <c r="L134" s="15">
        <v>103502</v>
      </c>
      <c r="M134" s="15">
        <v>103528</v>
      </c>
      <c r="N134" s="15">
        <v>102223</v>
      </c>
      <c r="O134" s="15">
        <v>99309</v>
      </c>
      <c r="P134" s="15">
        <v>98158</v>
      </c>
      <c r="Q134" s="15">
        <v>100731</v>
      </c>
      <c r="R134" s="15">
        <v>106196</v>
      </c>
      <c r="S134" s="15">
        <v>113454</v>
      </c>
      <c r="T134" s="15">
        <v>116365</v>
      </c>
      <c r="U134" s="15">
        <v>117714</v>
      </c>
      <c r="V134" s="15">
        <v>118937</v>
      </c>
      <c r="W134" s="15">
        <v>102855</v>
      </c>
      <c r="X134" s="15">
        <v>87605</v>
      </c>
      <c r="Y134" s="15">
        <v>76809</v>
      </c>
      <c r="AB134" s="13">
        <f t="shared" si="18"/>
        <v>3</v>
      </c>
      <c r="AC134" s="5">
        <f t="shared" si="10"/>
        <v>1681054</v>
      </c>
      <c r="AD134" s="5">
        <f t="shared" si="11"/>
        <v>571450</v>
      </c>
      <c r="AE134" s="5">
        <f t="shared" si="12"/>
        <v>2252504</v>
      </c>
      <c r="AF134" s="12"/>
      <c r="AG134" s="12">
        <f t="shared" si="13"/>
        <v>5</v>
      </c>
      <c r="AH134" s="12">
        <f t="shared" si="14"/>
        <v>2021</v>
      </c>
      <c r="AI134" s="12"/>
      <c r="AJ134" s="5">
        <f t="shared" si="15"/>
        <v>118937</v>
      </c>
      <c r="AK134" s="12">
        <f t="shared" si="16"/>
        <v>21</v>
      </c>
    </row>
    <row r="135" spans="1:37" ht="12.75" x14ac:dyDescent="0.2">
      <c r="A135" s="4">
        <v>44322</v>
      </c>
      <c r="B135" s="15">
        <v>71259</v>
      </c>
      <c r="C135" s="15">
        <v>67888</v>
      </c>
      <c r="D135" s="15">
        <v>66255</v>
      </c>
      <c r="E135" s="15">
        <v>67064</v>
      </c>
      <c r="F135" s="15">
        <v>70289</v>
      </c>
      <c r="G135" s="15">
        <v>80993</v>
      </c>
      <c r="H135" s="15">
        <v>95765</v>
      </c>
      <c r="I135" s="15">
        <v>106687</v>
      </c>
      <c r="J135" s="15">
        <v>102336</v>
      </c>
      <c r="K135" s="15">
        <v>104260</v>
      </c>
      <c r="L135" s="15">
        <v>102448</v>
      </c>
      <c r="M135" s="15">
        <v>100389</v>
      </c>
      <c r="N135" s="15">
        <v>97934</v>
      </c>
      <c r="O135" s="15">
        <v>93749</v>
      </c>
      <c r="P135" s="15">
        <v>91075</v>
      </c>
      <c r="Q135" s="15">
        <v>93785</v>
      </c>
      <c r="R135" s="15">
        <v>100124</v>
      </c>
      <c r="S135" s="15">
        <v>103654</v>
      </c>
      <c r="T135" s="15">
        <v>106788</v>
      </c>
      <c r="U135" s="15">
        <v>114323</v>
      </c>
      <c r="V135" s="15">
        <v>118740</v>
      </c>
      <c r="W135" s="15">
        <v>102771</v>
      </c>
      <c r="X135" s="15">
        <v>88231</v>
      </c>
      <c r="Y135" s="15">
        <v>76958</v>
      </c>
      <c r="AB135" s="13">
        <f t="shared" si="18"/>
        <v>4</v>
      </c>
      <c r="AC135" s="5">
        <f t="shared" si="10"/>
        <v>1627294</v>
      </c>
      <c r="AD135" s="5">
        <f t="shared" si="11"/>
        <v>596471</v>
      </c>
      <c r="AE135" s="5">
        <f t="shared" si="12"/>
        <v>2223765</v>
      </c>
      <c r="AF135" s="12"/>
      <c r="AG135" s="12">
        <f t="shared" si="13"/>
        <v>5</v>
      </c>
      <c r="AH135" s="12">
        <f t="shared" si="14"/>
        <v>2021</v>
      </c>
      <c r="AI135" s="12"/>
      <c r="AJ135" s="5">
        <f t="shared" si="15"/>
        <v>118740</v>
      </c>
      <c r="AK135" s="12">
        <f t="shared" si="16"/>
        <v>21</v>
      </c>
    </row>
    <row r="136" spans="1:37" ht="12.75" x14ac:dyDescent="0.2">
      <c r="A136" s="4">
        <v>44323</v>
      </c>
      <c r="B136" s="15">
        <v>71919</v>
      </c>
      <c r="C136" s="15">
        <v>69304</v>
      </c>
      <c r="D136" s="15">
        <v>67930</v>
      </c>
      <c r="E136" s="15">
        <v>69280</v>
      </c>
      <c r="F136" s="15">
        <v>73344</v>
      </c>
      <c r="G136" s="15">
        <v>83120</v>
      </c>
      <c r="H136" s="15">
        <v>96737</v>
      </c>
      <c r="I136" s="15">
        <v>106649</v>
      </c>
      <c r="J136" s="15">
        <v>101420</v>
      </c>
      <c r="K136" s="15">
        <v>102042</v>
      </c>
      <c r="L136" s="15">
        <v>99973</v>
      </c>
      <c r="M136" s="15">
        <v>99172</v>
      </c>
      <c r="N136" s="15">
        <v>96039</v>
      </c>
      <c r="O136" s="15">
        <v>92172</v>
      </c>
      <c r="P136" s="15">
        <v>89073</v>
      </c>
      <c r="Q136" s="15">
        <v>93253</v>
      </c>
      <c r="R136" s="15">
        <v>99571</v>
      </c>
      <c r="S136" s="15">
        <v>103093</v>
      </c>
      <c r="T136" s="15">
        <v>106340</v>
      </c>
      <c r="U136" s="15">
        <v>113837</v>
      </c>
      <c r="V136" s="15">
        <v>118368</v>
      </c>
      <c r="W136" s="15">
        <v>102613</v>
      </c>
      <c r="X136" s="15">
        <v>87823</v>
      </c>
      <c r="Y136" s="15">
        <v>77364</v>
      </c>
      <c r="AB136" s="13">
        <f t="shared" si="18"/>
        <v>5</v>
      </c>
      <c r="AC136" s="5">
        <f t="shared" si="10"/>
        <v>1611438</v>
      </c>
      <c r="AD136" s="5">
        <f t="shared" si="11"/>
        <v>608998</v>
      </c>
      <c r="AE136" s="5">
        <f t="shared" si="12"/>
        <v>2220436</v>
      </c>
      <c r="AF136" s="12"/>
      <c r="AG136" s="12">
        <f t="shared" si="13"/>
        <v>5</v>
      </c>
      <c r="AH136" s="12">
        <f t="shared" si="14"/>
        <v>2021</v>
      </c>
      <c r="AI136" s="12"/>
      <c r="AJ136" s="5">
        <f t="shared" si="15"/>
        <v>118368</v>
      </c>
      <c r="AK136" s="12">
        <f t="shared" si="16"/>
        <v>21</v>
      </c>
    </row>
    <row r="137" spans="1:37" ht="12.75" x14ac:dyDescent="0.2">
      <c r="A137" s="4">
        <v>44324</v>
      </c>
      <c r="B137" s="15">
        <v>71384</v>
      </c>
      <c r="C137" s="15">
        <v>68351</v>
      </c>
      <c r="D137" s="15">
        <v>68139</v>
      </c>
      <c r="E137" s="15">
        <v>67063</v>
      </c>
      <c r="F137" s="15">
        <v>69523</v>
      </c>
      <c r="G137" s="15">
        <v>74763</v>
      </c>
      <c r="H137" s="15">
        <v>85692</v>
      </c>
      <c r="I137" s="15">
        <v>99690</v>
      </c>
      <c r="J137" s="15">
        <v>102463</v>
      </c>
      <c r="K137" s="15">
        <v>107600</v>
      </c>
      <c r="L137" s="15">
        <v>104701</v>
      </c>
      <c r="M137" s="15">
        <v>103779</v>
      </c>
      <c r="N137" s="15">
        <v>98644</v>
      </c>
      <c r="O137" s="15">
        <v>95936</v>
      </c>
      <c r="P137" s="15">
        <v>93391</v>
      </c>
      <c r="Q137" s="15">
        <v>94572</v>
      </c>
      <c r="R137" s="15">
        <v>101280</v>
      </c>
      <c r="S137" s="15">
        <v>104765</v>
      </c>
      <c r="T137" s="15">
        <v>108442</v>
      </c>
      <c r="U137" s="15">
        <v>116160</v>
      </c>
      <c r="V137" s="15">
        <v>117301</v>
      </c>
      <c r="W137" s="15">
        <v>101520</v>
      </c>
      <c r="X137" s="15">
        <v>89294</v>
      </c>
      <c r="Y137" s="15">
        <v>77761</v>
      </c>
      <c r="AB137" s="13">
        <f t="shared" si="18"/>
        <v>6</v>
      </c>
      <c r="AC137" s="5">
        <f t="shared" si="10"/>
        <v>1639538</v>
      </c>
      <c r="AD137" s="5">
        <f t="shared" si="11"/>
        <v>582676</v>
      </c>
      <c r="AE137" s="5">
        <f t="shared" si="12"/>
        <v>2222214</v>
      </c>
      <c r="AF137" s="12"/>
      <c r="AG137" s="12">
        <f t="shared" si="13"/>
        <v>5</v>
      </c>
      <c r="AH137" s="12">
        <f t="shared" si="14"/>
        <v>2021</v>
      </c>
      <c r="AI137" s="12"/>
      <c r="AJ137" s="5">
        <f t="shared" si="15"/>
        <v>117301</v>
      </c>
      <c r="AK137" s="12">
        <f t="shared" si="16"/>
        <v>21</v>
      </c>
    </row>
    <row r="138" spans="1:37" ht="12.75" x14ac:dyDescent="0.2">
      <c r="A138" s="4">
        <v>44325</v>
      </c>
      <c r="B138" s="15">
        <v>70523</v>
      </c>
      <c r="C138" s="15">
        <v>67308</v>
      </c>
      <c r="D138" s="15">
        <v>65746</v>
      </c>
      <c r="E138" s="15">
        <v>65159</v>
      </c>
      <c r="F138" s="15">
        <v>67222</v>
      </c>
      <c r="G138" s="15">
        <v>71607</v>
      </c>
      <c r="H138" s="15">
        <v>85258</v>
      </c>
      <c r="I138" s="15">
        <v>99157</v>
      </c>
      <c r="J138" s="15">
        <v>101637</v>
      </c>
      <c r="K138" s="15">
        <v>106507</v>
      </c>
      <c r="L138" s="15">
        <v>103509</v>
      </c>
      <c r="M138" s="15">
        <v>102435</v>
      </c>
      <c r="N138" s="15">
        <v>97215</v>
      </c>
      <c r="O138" s="15">
        <v>93524</v>
      </c>
      <c r="P138" s="15">
        <v>89810</v>
      </c>
      <c r="Q138" s="15">
        <v>93352</v>
      </c>
      <c r="R138" s="15">
        <v>100219</v>
      </c>
      <c r="S138" s="15">
        <v>103888</v>
      </c>
      <c r="T138" s="15">
        <v>107760</v>
      </c>
      <c r="U138" s="15">
        <v>115667</v>
      </c>
      <c r="V138" s="15">
        <v>116976</v>
      </c>
      <c r="W138" s="15">
        <v>100983</v>
      </c>
      <c r="X138" s="15">
        <v>83458</v>
      </c>
      <c r="Y138" s="15">
        <v>72546</v>
      </c>
      <c r="AB138" s="13">
        <f t="shared" si="18"/>
        <v>7</v>
      </c>
      <c r="AC138" s="5">
        <f t="shared" ref="AC138:AC201" si="19">IF(AND(AB138&gt;1,AB138&lt;7),SUM(I138:X138),0)</f>
        <v>0</v>
      </c>
      <c r="AD138" s="5">
        <f t="shared" ref="AD138:AD201" si="20">SUM(B138:Y138)-AC138</f>
        <v>2181466</v>
      </c>
      <c r="AE138" s="5">
        <f t="shared" ref="AE138:AE201" si="21">SUM(B138:Y138)</f>
        <v>2181466</v>
      </c>
      <c r="AF138" s="12"/>
      <c r="AG138" s="12">
        <f t="shared" ref="AG138:AG201" si="22">MONTH(A138)</f>
        <v>5</v>
      </c>
      <c r="AH138" s="12">
        <f t="shared" ref="AH138:AH201" si="23">YEAR(A138)</f>
        <v>2021</v>
      </c>
      <c r="AI138" s="12"/>
      <c r="AJ138" s="5">
        <f t="shared" ref="AJ138:AJ201" si="24">MAX(B138:Y138)</f>
        <v>116976</v>
      </c>
      <c r="AK138" s="12">
        <f t="shared" ref="AK138:AK201" si="25">INDEX($B$8:$Y$8,MATCH(AJ138,B138:Y138,0))</f>
        <v>21</v>
      </c>
    </row>
    <row r="139" spans="1:37" ht="12.75" x14ac:dyDescent="0.2">
      <c r="A139" s="4">
        <v>44326</v>
      </c>
      <c r="B139" s="15">
        <v>66889</v>
      </c>
      <c r="C139" s="15">
        <v>63512</v>
      </c>
      <c r="D139" s="15">
        <v>62529</v>
      </c>
      <c r="E139" s="15">
        <v>63669</v>
      </c>
      <c r="F139" s="15">
        <v>67717</v>
      </c>
      <c r="G139" s="15">
        <v>76594</v>
      </c>
      <c r="H139" s="15">
        <v>92947</v>
      </c>
      <c r="I139" s="15">
        <v>106518</v>
      </c>
      <c r="J139" s="15">
        <v>101494</v>
      </c>
      <c r="K139" s="15">
        <v>102225</v>
      </c>
      <c r="L139" s="15">
        <v>100030</v>
      </c>
      <c r="M139" s="15">
        <v>99173</v>
      </c>
      <c r="N139" s="15">
        <v>96199</v>
      </c>
      <c r="O139" s="15">
        <v>92428</v>
      </c>
      <c r="P139" s="15">
        <v>89435</v>
      </c>
      <c r="Q139" s="15">
        <v>93591</v>
      </c>
      <c r="R139" s="15">
        <v>99949</v>
      </c>
      <c r="S139" s="15">
        <v>103532</v>
      </c>
      <c r="T139" s="15">
        <v>106862</v>
      </c>
      <c r="U139" s="15">
        <v>114320</v>
      </c>
      <c r="V139" s="15">
        <v>118448</v>
      </c>
      <c r="W139" s="15">
        <v>102424</v>
      </c>
      <c r="X139" s="15">
        <v>82975</v>
      </c>
      <c r="Y139" s="15">
        <v>72287</v>
      </c>
      <c r="AB139" s="13">
        <f t="shared" si="18"/>
        <v>1</v>
      </c>
      <c r="AC139" s="5">
        <f t="shared" si="19"/>
        <v>0</v>
      </c>
      <c r="AD139" s="5">
        <f t="shared" si="20"/>
        <v>2175747</v>
      </c>
      <c r="AE139" s="5">
        <f t="shared" si="21"/>
        <v>2175747</v>
      </c>
      <c r="AF139" s="12"/>
      <c r="AG139" s="12">
        <f t="shared" si="22"/>
        <v>5</v>
      </c>
      <c r="AH139" s="12">
        <f t="shared" si="23"/>
        <v>2021</v>
      </c>
      <c r="AI139" s="12"/>
      <c r="AJ139" s="5">
        <f t="shared" si="24"/>
        <v>118448</v>
      </c>
      <c r="AK139" s="12">
        <f t="shared" si="25"/>
        <v>21</v>
      </c>
    </row>
    <row r="140" spans="1:37" ht="12.75" x14ac:dyDescent="0.2">
      <c r="A140" s="4">
        <v>44327</v>
      </c>
      <c r="B140" s="15">
        <v>66971</v>
      </c>
      <c r="C140" s="15">
        <v>64067</v>
      </c>
      <c r="D140" s="15">
        <v>62561</v>
      </c>
      <c r="E140" s="15">
        <v>63291</v>
      </c>
      <c r="F140" s="15">
        <v>67103</v>
      </c>
      <c r="G140" s="15">
        <v>77354</v>
      </c>
      <c r="H140" s="15">
        <v>92699</v>
      </c>
      <c r="I140" s="15">
        <v>106685</v>
      </c>
      <c r="J140" s="15">
        <v>101679</v>
      </c>
      <c r="K140" s="15">
        <v>102258</v>
      </c>
      <c r="L140" s="15">
        <v>100326</v>
      </c>
      <c r="M140" s="15">
        <v>99646</v>
      </c>
      <c r="N140" s="15">
        <v>96511</v>
      </c>
      <c r="O140" s="15">
        <v>93156</v>
      </c>
      <c r="P140" s="15">
        <v>90273</v>
      </c>
      <c r="Q140" s="15">
        <v>94033</v>
      </c>
      <c r="R140" s="15">
        <v>100478</v>
      </c>
      <c r="S140" s="15">
        <v>105140</v>
      </c>
      <c r="T140" s="15">
        <v>110275</v>
      </c>
      <c r="U140" s="15">
        <v>115086</v>
      </c>
      <c r="V140" s="15">
        <v>119304</v>
      </c>
      <c r="W140" s="15">
        <v>102924</v>
      </c>
      <c r="X140" s="15">
        <v>86218</v>
      </c>
      <c r="Y140" s="15">
        <v>74998</v>
      </c>
      <c r="AB140" s="13">
        <f t="shared" si="18"/>
        <v>2</v>
      </c>
      <c r="AC140" s="5">
        <f t="shared" si="19"/>
        <v>1623992</v>
      </c>
      <c r="AD140" s="5">
        <f t="shared" si="20"/>
        <v>569044</v>
      </c>
      <c r="AE140" s="5">
        <f t="shared" si="21"/>
        <v>2193036</v>
      </c>
      <c r="AF140" s="12"/>
      <c r="AG140" s="12">
        <f t="shared" si="22"/>
        <v>5</v>
      </c>
      <c r="AH140" s="12">
        <f t="shared" si="23"/>
        <v>2021</v>
      </c>
      <c r="AI140" s="12"/>
      <c r="AJ140" s="5">
        <f t="shared" si="24"/>
        <v>119304</v>
      </c>
      <c r="AK140" s="12">
        <f t="shared" si="25"/>
        <v>21</v>
      </c>
    </row>
    <row r="141" spans="1:37" ht="12.75" x14ac:dyDescent="0.2">
      <c r="A141" s="4">
        <v>44328</v>
      </c>
      <c r="B141" s="15">
        <v>68820</v>
      </c>
      <c r="C141" s="15">
        <v>65111</v>
      </c>
      <c r="D141" s="15">
        <v>64457</v>
      </c>
      <c r="E141" s="15">
        <v>64977</v>
      </c>
      <c r="F141" s="15">
        <v>68839</v>
      </c>
      <c r="G141" s="15">
        <v>78715</v>
      </c>
      <c r="H141" s="15">
        <v>94185</v>
      </c>
      <c r="I141" s="15">
        <v>106811</v>
      </c>
      <c r="J141" s="15">
        <v>101660</v>
      </c>
      <c r="K141" s="15">
        <v>102318</v>
      </c>
      <c r="L141" s="15">
        <v>100281</v>
      </c>
      <c r="M141" s="15">
        <v>99520</v>
      </c>
      <c r="N141" s="15">
        <v>96402</v>
      </c>
      <c r="O141" s="15">
        <v>92629</v>
      </c>
      <c r="P141" s="15">
        <v>89526</v>
      </c>
      <c r="Q141" s="15">
        <v>93800</v>
      </c>
      <c r="R141" s="15">
        <v>100094</v>
      </c>
      <c r="S141" s="15">
        <v>103776</v>
      </c>
      <c r="T141" s="15">
        <v>107001</v>
      </c>
      <c r="U141" s="15">
        <v>114481</v>
      </c>
      <c r="V141" s="15">
        <v>118852</v>
      </c>
      <c r="W141" s="15">
        <v>102887</v>
      </c>
      <c r="X141" s="15">
        <v>85983</v>
      </c>
      <c r="Y141" s="15">
        <v>74945</v>
      </c>
      <c r="AB141" s="13">
        <f t="shared" si="18"/>
        <v>3</v>
      </c>
      <c r="AC141" s="5">
        <f t="shared" si="19"/>
        <v>1616021</v>
      </c>
      <c r="AD141" s="5">
        <f t="shared" si="20"/>
        <v>580049</v>
      </c>
      <c r="AE141" s="5">
        <f t="shared" si="21"/>
        <v>2196070</v>
      </c>
      <c r="AF141" s="12"/>
      <c r="AG141" s="12">
        <f t="shared" si="22"/>
        <v>5</v>
      </c>
      <c r="AH141" s="12">
        <f t="shared" si="23"/>
        <v>2021</v>
      </c>
      <c r="AI141" s="12"/>
      <c r="AJ141" s="5">
        <f t="shared" si="24"/>
        <v>118852</v>
      </c>
      <c r="AK141" s="12">
        <f t="shared" si="25"/>
        <v>21</v>
      </c>
    </row>
    <row r="142" spans="1:37" ht="12.75" x14ac:dyDescent="0.2">
      <c r="A142" s="4">
        <v>44329</v>
      </c>
      <c r="B142" s="15">
        <v>69263</v>
      </c>
      <c r="C142" s="15">
        <v>65562</v>
      </c>
      <c r="D142" s="15">
        <v>64678</v>
      </c>
      <c r="E142" s="15">
        <v>65566</v>
      </c>
      <c r="F142" s="15">
        <v>70156</v>
      </c>
      <c r="G142" s="15">
        <v>80336</v>
      </c>
      <c r="H142" s="15">
        <v>94355</v>
      </c>
      <c r="I142" s="15">
        <v>106795</v>
      </c>
      <c r="J142" s="15">
        <v>101413</v>
      </c>
      <c r="K142" s="15">
        <v>102151</v>
      </c>
      <c r="L142" s="15">
        <v>100142</v>
      </c>
      <c r="M142" s="15">
        <v>99427</v>
      </c>
      <c r="N142" s="15">
        <v>96320</v>
      </c>
      <c r="O142" s="15">
        <v>92538</v>
      </c>
      <c r="P142" s="15">
        <v>89459</v>
      </c>
      <c r="Q142" s="15">
        <v>93713</v>
      </c>
      <c r="R142" s="15">
        <v>99970</v>
      </c>
      <c r="S142" s="15">
        <v>103602</v>
      </c>
      <c r="T142" s="15">
        <v>107046</v>
      </c>
      <c r="U142" s="15">
        <v>114473</v>
      </c>
      <c r="V142" s="15">
        <v>118874</v>
      </c>
      <c r="W142" s="15">
        <v>102776</v>
      </c>
      <c r="X142" s="15">
        <v>83571</v>
      </c>
      <c r="Y142" s="15">
        <v>71991</v>
      </c>
      <c r="AB142" s="13">
        <f t="shared" si="18"/>
        <v>4</v>
      </c>
      <c r="AC142" s="5">
        <f t="shared" si="19"/>
        <v>1612270</v>
      </c>
      <c r="AD142" s="5">
        <f t="shared" si="20"/>
        <v>581907</v>
      </c>
      <c r="AE142" s="5">
        <f t="shared" si="21"/>
        <v>2194177</v>
      </c>
      <c r="AF142" s="12"/>
      <c r="AG142" s="12">
        <f t="shared" si="22"/>
        <v>5</v>
      </c>
      <c r="AH142" s="12">
        <f t="shared" si="23"/>
        <v>2021</v>
      </c>
      <c r="AI142" s="12"/>
      <c r="AJ142" s="5">
        <f t="shared" si="24"/>
        <v>118874</v>
      </c>
      <c r="AK142" s="12">
        <f t="shared" si="25"/>
        <v>21</v>
      </c>
    </row>
    <row r="143" spans="1:37" ht="12.75" x14ac:dyDescent="0.2">
      <c r="A143" s="4">
        <v>44330</v>
      </c>
      <c r="B143" s="15">
        <v>70163</v>
      </c>
      <c r="C143" s="15">
        <v>67052</v>
      </c>
      <c r="D143" s="15">
        <v>65716</v>
      </c>
      <c r="E143" s="15">
        <v>66389</v>
      </c>
      <c r="F143" s="15">
        <v>69969</v>
      </c>
      <c r="G143" s="15">
        <v>79326</v>
      </c>
      <c r="H143" s="15">
        <v>95523</v>
      </c>
      <c r="I143" s="15">
        <v>109047</v>
      </c>
      <c r="J143" s="15">
        <v>104100</v>
      </c>
      <c r="K143" s="15">
        <v>104947</v>
      </c>
      <c r="L143" s="15">
        <v>102566</v>
      </c>
      <c r="M143" s="15">
        <v>101957</v>
      </c>
      <c r="N143" s="15">
        <v>99191</v>
      </c>
      <c r="O143" s="15">
        <v>95780</v>
      </c>
      <c r="P143" s="15">
        <v>93003</v>
      </c>
      <c r="Q143" s="15">
        <v>96123</v>
      </c>
      <c r="R143" s="15">
        <v>102237</v>
      </c>
      <c r="S143" s="15">
        <v>105454</v>
      </c>
      <c r="T143" s="15">
        <v>108922</v>
      </c>
      <c r="U143" s="15">
        <v>115385</v>
      </c>
      <c r="V143" s="15">
        <v>119859</v>
      </c>
      <c r="W143" s="15">
        <v>104721</v>
      </c>
      <c r="X143" s="15">
        <v>85977</v>
      </c>
      <c r="Y143" s="15">
        <v>74269</v>
      </c>
      <c r="AB143" s="13">
        <f t="shared" si="18"/>
        <v>5</v>
      </c>
      <c r="AC143" s="5">
        <f t="shared" si="19"/>
        <v>1649269</v>
      </c>
      <c r="AD143" s="5">
        <f t="shared" si="20"/>
        <v>588407</v>
      </c>
      <c r="AE143" s="5">
        <f t="shared" si="21"/>
        <v>2237676</v>
      </c>
      <c r="AF143" s="12"/>
      <c r="AG143" s="12">
        <f t="shared" si="22"/>
        <v>5</v>
      </c>
      <c r="AH143" s="12">
        <f t="shared" si="23"/>
        <v>2021</v>
      </c>
      <c r="AI143" s="12"/>
      <c r="AJ143" s="5">
        <f t="shared" si="24"/>
        <v>119859</v>
      </c>
      <c r="AK143" s="12">
        <f t="shared" si="25"/>
        <v>21</v>
      </c>
    </row>
    <row r="144" spans="1:37" ht="12.75" x14ac:dyDescent="0.2">
      <c r="A144" s="4">
        <v>44331</v>
      </c>
      <c r="B144" s="15">
        <v>68981</v>
      </c>
      <c r="C144" s="15">
        <v>65915</v>
      </c>
      <c r="D144" s="15">
        <v>63955</v>
      </c>
      <c r="E144" s="15">
        <v>64055</v>
      </c>
      <c r="F144" s="15">
        <v>66357</v>
      </c>
      <c r="G144" s="15">
        <v>71834</v>
      </c>
      <c r="H144" s="15">
        <v>87302</v>
      </c>
      <c r="I144" s="15">
        <v>100392</v>
      </c>
      <c r="J144" s="15">
        <v>103249</v>
      </c>
      <c r="K144" s="15">
        <v>107863</v>
      </c>
      <c r="L144" s="15">
        <v>104839</v>
      </c>
      <c r="M144" s="15">
        <v>104042</v>
      </c>
      <c r="N144" s="15">
        <v>98568</v>
      </c>
      <c r="O144" s="15">
        <v>94956</v>
      </c>
      <c r="P144" s="15">
        <v>91886</v>
      </c>
      <c r="Q144" s="15">
        <v>95021</v>
      </c>
      <c r="R144" s="15">
        <v>101951</v>
      </c>
      <c r="S144" s="15">
        <v>106038</v>
      </c>
      <c r="T144" s="15">
        <v>109431</v>
      </c>
      <c r="U144" s="15">
        <v>116490</v>
      </c>
      <c r="V144" s="15">
        <v>117847</v>
      </c>
      <c r="W144" s="15">
        <v>102904</v>
      </c>
      <c r="X144" s="15">
        <v>84939</v>
      </c>
      <c r="Y144" s="15">
        <v>74228</v>
      </c>
      <c r="AB144" s="13">
        <f t="shared" si="18"/>
        <v>6</v>
      </c>
      <c r="AC144" s="5">
        <f t="shared" si="19"/>
        <v>1640416</v>
      </c>
      <c r="AD144" s="5">
        <f t="shared" si="20"/>
        <v>562627</v>
      </c>
      <c r="AE144" s="5">
        <f t="shared" si="21"/>
        <v>2203043</v>
      </c>
      <c r="AF144" s="12"/>
      <c r="AG144" s="12">
        <f t="shared" si="22"/>
        <v>5</v>
      </c>
      <c r="AH144" s="12">
        <f t="shared" si="23"/>
        <v>2021</v>
      </c>
      <c r="AI144" s="12"/>
      <c r="AJ144" s="5">
        <f t="shared" si="24"/>
        <v>117847</v>
      </c>
      <c r="AK144" s="12">
        <f t="shared" si="25"/>
        <v>21</v>
      </c>
    </row>
    <row r="145" spans="1:37" ht="12.75" x14ac:dyDescent="0.2">
      <c r="A145" s="4">
        <v>44332</v>
      </c>
      <c r="B145" s="15">
        <v>68272</v>
      </c>
      <c r="C145" s="15">
        <v>64444</v>
      </c>
      <c r="D145" s="15">
        <v>62603</v>
      </c>
      <c r="E145" s="15">
        <v>62019</v>
      </c>
      <c r="F145" s="15">
        <v>63146</v>
      </c>
      <c r="G145" s="15">
        <v>70402</v>
      </c>
      <c r="H145" s="15">
        <v>85781</v>
      </c>
      <c r="I145" s="15">
        <v>99639</v>
      </c>
      <c r="J145" s="15">
        <v>102413</v>
      </c>
      <c r="K145" s="15">
        <v>107622</v>
      </c>
      <c r="L145" s="15">
        <v>104926</v>
      </c>
      <c r="M145" s="15">
        <v>104375</v>
      </c>
      <c r="N145" s="15">
        <v>99890</v>
      </c>
      <c r="O145" s="15">
        <v>96405</v>
      </c>
      <c r="P145" s="15">
        <v>93118</v>
      </c>
      <c r="Q145" s="15">
        <v>96801</v>
      </c>
      <c r="R145" s="15">
        <v>103243</v>
      </c>
      <c r="S145" s="15">
        <v>107338</v>
      </c>
      <c r="T145" s="15">
        <v>111426</v>
      </c>
      <c r="U145" s="15">
        <v>117832</v>
      </c>
      <c r="V145" s="15">
        <v>119031</v>
      </c>
      <c r="W145" s="15">
        <v>103556</v>
      </c>
      <c r="X145" s="15">
        <v>85302</v>
      </c>
      <c r="Y145" s="15">
        <v>73793</v>
      </c>
      <c r="AB145" s="13">
        <f t="shared" si="18"/>
        <v>7</v>
      </c>
      <c r="AC145" s="5">
        <f t="shared" si="19"/>
        <v>0</v>
      </c>
      <c r="AD145" s="5">
        <f t="shared" si="20"/>
        <v>2203377</v>
      </c>
      <c r="AE145" s="5">
        <f t="shared" si="21"/>
        <v>2203377</v>
      </c>
      <c r="AF145" s="12"/>
      <c r="AG145" s="12">
        <f t="shared" si="22"/>
        <v>5</v>
      </c>
      <c r="AH145" s="12">
        <f t="shared" si="23"/>
        <v>2021</v>
      </c>
      <c r="AI145" s="12"/>
      <c r="AJ145" s="5">
        <f t="shared" si="24"/>
        <v>119031</v>
      </c>
      <c r="AK145" s="12">
        <f t="shared" si="25"/>
        <v>21</v>
      </c>
    </row>
    <row r="146" spans="1:37" ht="12.75" x14ac:dyDescent="0.2">
      <c r="A146" s="4">
        <v>44333</v>
      </c>
      <c r="B146" s="15">
        <v>63700</v>
      </c>
      <c r="C146" s="15">
        <v>59819</v>
      </c>
      <c r="D146" s="15">
        <v>58235</v>
      </c>
      <c r="E146" s="15">
        <v>58817</v>
      </c>
      <c r="F146" s="15">
        <v>63878</v>
      </c>
      <c r="G146" s="15">
        <v>73158</v>
      </c>
      <c r="H146" s="15">
        <v>92588</v>
      </c>
      <c r="I146" s="15">
        <v>106848</v>
      </c>
      <c r="J146" s="15">
        <v>101711</v>
      </c>
      <c r="K146" s="15">
        <v>102378</v>
      </c>
      <c r="L146" s="15">
        <v>100484</v>
      </c>
      <c r="M146" s="15">
        <v>99838</v>
      </c>
      <c r="N146" s="15">
        <v>96794</v>
      </c>
      <c r="O146" s="15">
        <v>92950</v>
      </c>
      <c r="P146" s="15">
        <v>89958</v>
      </c>
      <c r="Q146" s="15">
        <v>94311</v>
      </c>
      <c r="R146" s="15">
        <v>100605</v>
      </c>
      <c r="S146" s="15">
        <v>104247</v>
      </c>
      <c r="T146" s="15">
        <v>107483</v>
      </c>
      <c r="U146" s="15">
        <v>114961</v>
      </c>
      <c r="V146" s="15">
        <v>119382</v>
      </c>
      <c r="W146" s="15">
        <v>103039</v>
      </c>
      <c r="X146" s="15">
        <v>82529</v>
      </c>
      <c r="Y146" s="15">
        <v>69527</v>
      </c>
      <c r="AB146" s="13">
        <f t="shared" si="18"/>
        <v>1</v>
      </c>
      <c r="AC146" s="5">
        <f t="shared" si="19"/>
        <v>0</v>
      </c>
      <c r="AD146" s="5">
        <f t="shared" si="20"/>
        <v>2157240</v>
      </c>
      <c r="AE146" s="5">
        <f t="shared" si="21"/>
        <v>2157240</v>
      </c>
      <c r="AF146" s="12"/>
      <c r="AG146" s="12">
        <f t="shared" si="22"/>
        <v>5</v>
      </c>
      <c r="AH146" s="12">
        <f t="shared" si="23"/>
        <v>2021</v>
      </c>
      <c r="AI146" s="12"/>
      <c r="AJ146" s="5">
        <f t="shared" si="24"/>
        <v>119382</v>
      </c>
      <c r="AK146" s="12">
        <f t="shared" si="25"/>
        <v>21</v>
      </c>
    </row>
    <row r="147" spans="1:37" ht="12.75" x14ac:dyDescent="0.2">
      <c r="A147" s="4">
        <v>44334</v>
      </c>
      <c r="B147" s="15">
        <v>63351</v>
      </c>
      <c r="C147" s="15">
        <v>59558</v>
      </c>
      <c r="D147" s="15">
        <v>58392</v>
      </c>
      <c r="E147" s="15">
        <v>58622</v>
      </c>
      <c r="F147" s="15">
        <v>61742</v>
      </c>
      <c r="G147" s="15">
        <v>71802</v>
      </c>
      <c r="H147" s="15">
        <v>92540</v>
      </c>
      <c r="I147" s="15">
        <v>107020</v>
      </c>
      <c r="J147" s="15">
        <v>101931</v>
      </c>
      <c r="K147" s="15">
        <v>102741</v>
      </c>
      <c r="L147" s="15">
        <v>100802</v>
      </c>
      <c r="M147" s="15">
        <v>100051</v>
      </c>
      <c r="N147" s="15">
        <v>96998</v>
      </c>
      <c r="O147" s="15">
        <v>93159</v>
      </c>
      <c r="P147" s="15">
        <v>90112</v>
      </c>
      <c r="Q147" s="15">
        <v>94456</v>
      </c>
      <c r="R147" s="15">
        <v>100904</v>
      </c>
      <c r="S147" s="15">
        <v>104464</v>
      </c>
      <c r="T147" s="15">
        <v>107826</v>
      </c>
      <c r="U147" s="15">
        <v>115400</v>
      </c>
      <c r="V147" s="15">
        <v>119609</v>
      </c>
      <c r="W147" s="15">
        <v>103198</v>
      </c>
      <c r="X147" s="15">
        <v>83084</v>
      </c>
      <c r="Y147" s="15">
        <v>70193</v>
      </c>
      <c r="AB147" s="13">
        <f t="shared" si="18"/>
        <v>2</v>
      </c>
      <c r="AC147" s="5">
        <f t="shared" si="19"/>
        <v>1621755</v>
      </c>
      <c r="AD147" s="5">
        <f t="shared" si="20"/>
        <v>536200</v>
      </c>
      <c r="AE147" s="5">
        <f t="shared" si="21"/>
        <v>2157955</v>
      </c>
      <c r="AF147" s="12"/>
      <c r="AG147" s="12">
        <f t="shared" si="22"/>
        <v>5</v>
      </c>
      <c r="AH147" s="12">
        <f t="shared" si="23"/>
        <v>2021</v>
      </c>
      <c r="AI147" s="12"/>
      <c r="AJ147" s="5">
        <f t="shared" si="24"/>
        <v>119609</v>
      </c>
      <c r="AK147" s="12">
        <f t="shared" si="25"/>
        <v>21</v>
      </c>
    </row>
    <row r="148" spans="1:37" ht="12.75" x14ac:dyDescent="0.2">
      <c r="A148" s="4">
        <v>44335</v>
      </c>
      <c r="B148" s="15">
        <v>64331</v>
      </c>
      <c r="C148" s="15">
        <v>60148</v>
      </c>
      <c r="D148" s="15">
        <v>59006</v>
      </c>
      <c r="E148" s="15">
        <v>58690</v>
      </c>
      <c r="F148" s="15">
        <v>62123</v>
      </c>
      <c r="G148" s="15">
        <v>73007</v>
      </c>
      <c r="H148" s="15">
        <v>92851</v>
      </c>
      <c r="I148" s="15">
        <v>107120</v>
      </c>
      <c r="J148" s="15">
        <v>101919</v>
      </c>
      <c r="K148" s="15">
        <v>102786</v>
      </c>
      <c r="L148" s="15">
        <v>100795</v>
      </c>
      <c r="M148" s="15">
        <v>100043</v>
      </c>
      <c r="N148" s="15">
        <v>96871</v>
      </c>
      <c r="O148" s="15">
        <v>93300</v>
      </c>
      <c r="P148" s="15">
        <v>90198</v>
      </c>
      <c r="Q148" s="15">
        <v>94580</v>
      </c>
      <c r="R148" s="15">
        <v>101188</v>
      </c>
      <c r="S148" s="15">
        <v>104803</v>
      </c>
      <c r="T148" s="15">
        <v>108290</v>
      </c>
      <c r="U148" s="15">
        <v>115707</v>
      </c>
      <c r="V148" s="15">
        <v>120062</v>
      </c>
      <c r="W148" s="15">
        <v>103567</v>
      </c>
      <c r="X148" s="15">
        <v>83724</v>
      </c>
      <c r="Y148" s="15">
        <v>70964</v>
      </c>
      <c r="AB148" s="13">
        <f t="shared" si="18"/>
        <v>3</v>
      </c>
      <c r="AC148" s="5">
        <f t="shared" si="19"/>
        <v>1624953</v>
      </c>
      <c r="AD148" s="5">
        <f t="shared" si="20"/>
        <v>541120</v>
      </c>
      <c r="AE148" s="5">
        <f t="shared" si="21"/>
        <v>2166073</v>
      </c>
      <c r="AF148" s="12"/>
      <c r="AG148" s="12">
        <f t="shared" si="22"/>
        <v>5</v>
      </c>
      <c r="AH148" s="12">
        <f t="shared" si="23"/>
        <v>2021</v>
      </c>
      <c r="AI148" s="12"/>
      <c r="AJ148" s="5">
        <f t="shared" si="24"/>
        <v>120062</v>
      </c>
      <c r="AK148" s="12">
        <f t="shared" si="25"/>
        <v>21</v>
      </c>
    </row>
    <row r="149" spans="1:37" ht="12.75" x14ac:dyDescent="0.2">
      <c r="A149" s="4">
        <v>44336</v>
      </c>
      <c r="B149" s="15">
        <v>64905</v>
      </c>
      <c r="C149" s="15">
        <v>61733</v>
      </c>
      <c r="D149" s="15">
        <v>59739</v>
      </c>
      <c r="E149" s="15">
        <v>61049</v>
      </c>
      <c r="F149" s="15">
        <v>64201</v>
      </c>
      <c r="G149" s="15">
        <v>72904</v>
      </c>
      <c r="H149" s="15">
        <v>93255</v>
      </c>
      <c r="I149" s="15">
        <v>107648</v>
      </c>
      <c r="J149" s="15">
        <v>102357</v>
      </c>
      <c r="K149" s="15">
        <v>103062</v>
      </c>
      <c r="L149" s="15">
        <v>101231</v>
      </c>
      <c r="M149" s="15">
        <v>100447</v>
      </c>
      <c r="N149" s="15">
        <v>97387</v>
      </c>
      <c r="O149" s="15">
        <v>93909</v>
      </c>
      <c r="P149" s="15">
        <v>90925</v>
      </c>
      <c r="Q149" s="15">
        <v>95041</v>
      </c>
      <c r="R149" s="15">
        <v>101460</v>
      </c>
      <c r="S149" s="15">
        <v>105051</v>
      </c>
      <c r="T149" s="15">
        <v>108364</v>
      </c>
      <c r="U149" s="15">
        <v>115811</v>
      </c>
      <c r="V149" s="15">
        <v>120245</v>
      </c>
      <c r="W149" s="15">
        <v>104017</v>
      </c>
      <c r="X149" s="15">
        <v>83842</v>
      </c>
      <c r="Y149" s="15">
        <v>70533</v>
      </c>
      <c r="AB149" s="13">
        <f t="shared" si="18"/>
        <v>4</v>
      </c>
      <c r="AC149" s="5">
        <f t="shared" si="19"/>
        <v>1630797</v>
      </c>
      <c r="AD149" s="5">
        <f t="shared" si="20"/>
        <v>548319</v>
      </c>
      <c r="AE149" s="5">
        <f t="shared" si="21"/>
        <v>2179116</v>
      </c>
      <c r="AF149" s="12"/>
      <c r="AG149" s="12">
        <f t="shared" si="22"/>
        <v>5</v>
      </c>
      <c r="AH149" s="12">
        <f t="shared" si="23"/>
        <v>2021</v>
      </c>
      <c r="AI149" s="12"/>
      <c r="AJ149" s="5">
        <f t="shared" si="24"/>
        <v>120245</v>
      </c>
      <c r="AK149" s="12">
        <f t="shared" si="25"/>
        <v>21</v>
      </c>
    </row>
    <row r="150" spans="1:37" ht="12.75" x14ac:dyDescent="0.2">
      <c r="A150" s="4">
        <v>44337</v>
      </c>
      <c r="B150" s="15">
        <v>64160</v>
      </c>
      <c r="C150" s="15">
        <v>60169</v>
      </c>
      <c r="D150" s="15">
        <v>58396</v>
      </c>
      <c r="E150" s="15">
        <v>58931</v>
      </c>
      <c r="F150" s="15">
        <v>62057</v>
      </c>
      <c r="G150" s="15">
        <v>72856</v>
      </c>
      <c r="H150" s="15">
        <v>93460</v>
      </c>
      <c r="I150" s="15">
        <v>108011</v>
      </c>
      <c r="J150" s="15">
        <v>102691</v>
      </c>
      <c r="K150" s="15">
        <v>103523</v>
      </c>
      <c r="L150" s="15">
        <v>101604</v>
      </c>
      <c r="M150" s="15">
        <v>100892</v>
      </c>
      <c r="N150" s="15">
        <v>97777</v>
      </c>
      <c r="O150" s="15">
        <v>94035</v>
      </c>
      <c r="P150" s="15">
        <v>91266</v>
      </c>
      <c r="Q150" s="15">
        <v>95216</v>
      </c>
      <c r="R150" s="15">
        <v>101743</v>
      </c>
      <c r="S150" s="15">
        <v>105291</v>
      </c>
      <c r="T150" s="15">
        <v>108488</v>
      </c>
      <c r="U150" s="15">
        <v>116060</v>
      </c>
      <c r="V150" s="15">
        <v>120453</v>
      </c>
      <c r="W150" s="15">
        <v>104263</v>
      </c>
      <c r="X150" s="15">
        <v>83951</v>
      </c>
      <c r="Y150" s="15">
        <v>71038</v>
      </c>
      <c r="AB150" s="13">
        <f t="shared" si="18"/>
        <v>5</v>
      </c>
      <c r="AC150" s="5">
        <f t="shared" si="19"/>
        <v>1635264</v>
      </c>
      <c r="AD150" s="5">
        <f t="shared" si="20"/>
        <v>541067</v>
      </c>
      <c r="AE150" s="5">
        <f t="shared" si="21"/>
        <v>2176331</v>
      </c>
      <c r="AF150" s="12"/>
      <c r="AG150" s="12">
        <f t="shared" si="22"/>
        <v>5</v>
      </c>
      <c r="AH150" s="12">
        <f t="shared" si="23"/>
        <v>2021</v>
      </c>
      <c r="AI150" s="12"/>
      <c r="AJ150" s="5">
        <f t="shared" si="24"/>
        <v>120453</v>
      </c>
      <c r="AK150" s="12">
        <f t="shared" si="25"/>
        <v>21</v>
      </c>
    </row>
    <row r="151" spans="1:37" ht="12.75" x14ac:dyDescent="0.2">
      <c r="A151" s="4">
        <v>44338</v>
      </c>
      <c r="B151" s="15">
        <v>65372</v>
      </c>
      <c r="C151" s="15">
        <v>60791</v>
      </c>
      <c r="D151" s="15">
        <v>58693</v>
      </c>
      <c r="E151" s="15">
        <v>58550</v>
      </c>
      <c r="F151" s="15">
        <v>60406</v>
      </c>
      <c r="G151" s="15">
        <v>68869</v>
      </c>
      <c r="H151" s="15">
        <v>86210</v>
      </c>
      <c r="I151" s="15">
        <v>100557</v>
      </c>
      <c r="J151" s="15">
        <v>103277</v>
      </c>
      <c r="K151" s="15">
        <v>108437</v>
      </c>
      <c r="L151" s="15">
        <v>105526</v>
      </c>
      <c r="M151" s="15">
        <v>104627</v>
      </c>
      <c r="N151" s="15">
        <v>99493</v>
      </c>
      <c r="O151" s="15">
        <v>95800</v>
      </c>
      <c r="P151" s="15">
        <v>92086</v>
      </c>
      <c r="Q151" s="15">
        <v>95728</v>
      </c>
      <c r="R151" s="15">
        <v>102654</v>
      </c>
      <c r="S151" s="15">
        <v>106282</v>
      </c>
      <c r="T151" s="15">
        <v>109998</v>
      </c>
      <c r="U151" s="15">
        <v>117780</v>
      </c>
      <c r="V151" s="15">
        <v>118983</v>
      </c>
      <c r="W151" s="15">
        <v>102884</v>
      </c>
      <c r="X151" s="15">
        <v>83679</v>
      </c>
      <c r="Y151" s="15">
        <v>71145</v>
      </c>
      <c r="AB151" s="13">
        <f t="shared" si="18"/>
        <v>6</v>
      </c>
      <c r="AC151" s="5">
        <f t="shared" si="19"/>
        <v>1647791</v>
      </c>
      <c r="AD151" s="5">
        <f t="shared" si="20"/>
        <v>530036</v>
      </c>
      <c r="AE151" s="5">
        <f t="shared" si="21"/>
        <v>2177827</v>
      </c>
      <c r="AF151" s="12"/>
      <c r="AG151" s="12">
        <f t="shared" si="22"/>
        <v>5</v>
      </c>
      <c r="AH151" s="12">
        <f t="shared" si="23"/>
        <v>2021</v>
      </c>
      <c r="AI151" s="12"/>
      <c r="AJ151" s="5">
        <f t="shared" si="24"/>
        <v>118983</v>
      </c>
      <c r="AK151" s="12">
        <f t="shared" si="25"/>
        <v>21</v>
      </c>
    </row>
    <row r="152" spans="1:37" ht="12.75" x14ac:dyDescent="0.2">
      <c r="A152" s="4">
        <v>44339</v>
      </c>
      <c r="B152" s="15">
        <v>65395</v>
      </c>
      <c r="C152" s="15">
        <v>60751</v>
      </c>
      <c r="D152" s="15">
        <v>59121</v>
      </c>
      <c r="E152" s="15">
        <v>58245</v>
      </c>
      <c r="F152" s="15">
        <v>60630</v>
      </c>
      <c r="G152" s="15">
        <v>68967</v>
      </c>
      <c r="H152" s="15">
        <v>86329</v>
      </c>
      <c r="I152" s="15">
        <v>100801</v>
      </c>
      <c r="J152" s="15">
        <v>103696</v>
      </c>
      <c r="K152" s="15">
        <v>109056</v>
      </c>
      <c r="L152" s="15">
        <v>106290</v>
      </c>
      <c r="M152" s="15">
        <v>105590</v>
      </c>
      <c r="N152" s="15">
        <v>100542</v>
      </c>
      <c r="O152" s="15">
        <v>96481</v>
      </c>
      <c r="P152" s="15">
        <v>92397</v>
      </c>
      <c r="Q152" s="15">
        <v>95776</v>
      </c>
      <c r="R152" s="15">
        <v>102659</v>
      </c>
      <c r="S152" s="15">
        <v>106618</v>
      </c>
      <c r="T152" s="15">
        <v>110495</v>
      </c>
      <c r="U152" s="15">
        <v>118280</v>
      </c>
      <c r="V152" s="15">
        <v>119454</v>
      </c>
      <c r="W152" s="15">
        <v>103173</v>
      </c>
      <c r="X152" s="15">
        <v>83825</v>
      </c>
      <c r="Y152" s="15">
        <v>71178</v>
      </c>
      <c r="AB152" s="13">
        <f t="shared" si="18"/>
        <v>7</v>
      </c>
      <c r="AC152" s="5">
        <f t="shared" si="19"/>
        <v>0</v>
      </c>
      <c r="AD152" s="5">
        <f t="shared" si="20"/>
        <v>2185749</v>
      </c>
      <c r="AE152" s="5">
        <f t="shared" si="21"/>
        <v>2185749</v>
      </c>
      <c r="AF152" s="12"/>
      <c r="AG152" s="12">
        <f t="shared" si="22"/>
        <v>5</v>
      </c>
      <c r="AH152" s="12">
        <f t="shared" si="23"/>
        <v>2021</v>
      </c>
      <c r="AI152" s="12"/>
      <c r="AJ152" s="5">
        <f t="shared" si="24"/>
        <v>119454</v>
      </c>
      <c r="AK152" s="12">
        <f t="shared" si="25"/>
        <v>21</v>
      </c>
    </row>
    <row r="153" spans="1:37" ht="12.75" x14ac:dyDescent="0.2">
      <c r="A153" s="4">
        <v>44340</v>
      </c>
      <c r="B153" s="15">
        <v>64356</v>
      </c>
      <c r="C153" s="15">
        <v>59891</v>
      </c>
      <c r="D153" s="15">
        <v>59178</v>
      </c>
      <c r="E153" s="15">
        <v>60384</v>
      </c>
      <c r="F153" s="15">
        <v>64418</v>
      </c>
      <c r="G153" s="15">
        <v>74226</v>
      </c>
      <c r="H153" s="15">
        <v>94442</v>
      </c>
      <c r="I153" s="15">
        <v>108557</v>
      </c>
      <c r="J153" s="15">
        <v>103116</v>
      </c>
      <c r="K153" s="15">
        <v>103825</v>
      </c>
      <c r="L153" s="15">
        <v>101790</v>
      </c>
      <c r="M153" s="15">
        <v>101058</v>
      </c>
      <c r="N153" s="15">
        <v>97740</v>
      </c>
      <c r="O153" s="15">
        <v>94068</v>
      </c>
      <c r="P153" s="15">
        <v>90960</v>
      </c>
      <c r="Q153" s="15">
        <v>95324</v>
      </c>
      <c r="R153" s="15">
        <v>101889</v>
      </c>
      <c r="S153" s="15">
        <v>105645</v>
      </c>
      <c r="T153" s="15">
        <v>109128</v>
      </c>
      <c r="U153" s="15">
        <v>116753</v>
      </c>
      <c r="V153" s="15">
        <v>121232</v>
      </c>
      <c r="W153" s="15">
        <v>104881</v>
      </c>
      <c r="X153" s="15">
        <v>84153</v>
      </c>
      <c r="Y153" s="15">
        <v>70977</v>
      </c>
      <c r="AB153" s="13">
        <f t="shared" si="18"/>
        <v>1</v>
      </c>
      <c r="AC153" s="5">
        <f t="shared" si="19"/>
        <v>0</v>
      </c>
      <c r="AD153" s="5">
        <f t="shared" si="20"/>
        <v>2187991</v>
      </c>
      <c r="AE153" s="5">
        <f t="shared" si="21"/>
        <v>2187991</v>
      </c>
      <c r="AF153" s="12"/>
      <c r="AG153" s="12">
        <f t="shared" si="22"/>
        <v>5</v>
      </c>
      <c r="AH153" s="12">
        <f t="shared" si="23"/>
        <v>2021</v>
      </c>
      <c r="AI153" s="12"/>
      <c r="AJ153" s="5">
        <f t="shared" si="24"/>
        <v>121232</v>
      </c>
      <c r="AK153" s="12">
        <f t="shared" si="25"/>
        <v>21</v>
      </c>
    </row>
    <row r="154" spans="1:37" ht="12.75" x14ac:dyDescent="0.2">
      <c r="A154" s="4">
        <v>44341</v>
      </c>
      <c r="B154" s="15">
        <v>64794</v>
      </c>
      <c r="C154" s="15">
        <v>60689</v>
      </c>
      <c r="D154" s="15">
        <v>58298</v>
      </c>
      <c r="E154" s="15">
        <v>58631</v>
      </c>
      <c r="F154" s="15">
        <v>62857</v>
      </c>
      <c r="G154" s="15">
        <v>73294</v>
      </c>
      <c r="H154" s="15">
        <v>94168</v>
      </c>
      <c r="I154" s="15">
        <v>108716</v>
      </c>
      <c r="J154" s="15">
        <v>103248</v>
      </c>
      <c r="K154" s="15">
        <v>103996</v>
      </c>
      <c r="L154" s="15">
        <v>102030</v>
      </c>
      <c r="M154" s="15">
        <v>101400</v>
      </c>
      <c r="N154" s="15">
        <v>98191</v>
      </c>
      <c r="O154" s="15">
        <v>94373</v>
      </c>
      <c r="P154" s="15">
        <v>91272</v>
      </c>
      <c r="Q154" s="15">
        <v>95744</v>
      </c>
      <c r="R154" s="15">
        <v>102350</v>
      </c>
      <c r="S154" s="15">
        <v>106212</v>
      </c>
      <c r="T154" s="15">
        <v>109682</v>
      </c>
      <c r="U154" s="15">
        <v>117372</v>
      </c>
      <c r="V154" s="15">
        <v>121536</v>
      </c>
      <c r="W154" s="15">
        <v>105142</v>
      </c>
      <c r="X154" s="15">
        <v>83945</v>
      </c>
      <c r="Y154" s="15">
        <v>71351</v>
      </c>
      <c r="AB154" s="13">
        <f t="shared" si="18"/>
        <v>2</v>
      </c>
      <c r="AC154" s="5">
        <f t="shared" si="19"/>
        <v>1645209</v>
      </c>
      <c r="AD154" s="5">
        <f t="shared" si="20"/>
        <v>544082</v>
      </c>
      <c r="AE154" s="5">
        <f t="shared" si="21"/>
        <v>2189291</v>
      </c>
      <c r="AF154" s="12"/>
      <c r="AG154" s="12">
        <f t="shared" si="22"/>
        <v>5</v>
      </c>
      <c r="AH154" s="12">
        <f t="shared" si="23"/>
        <v>2021</v>
      </c>
      <c r="AI154" s="12"/>
      <c r="AJ154" s="5">
        <f t="shared" si="24"/>
        <v>121536</v>
      </c>
      <c r="AK154" s="12">
        <f t="shared" si="25"/>
        <v>21</v>
      </c>
    </row>
    <row r="155" spans="1:37" ht="12.75" x14ac:dyDescent="0.2">
      <c r="A155" s="4">
        <v>44342</v>
      </c>
      <c r="B155" s="15">
        <v>65300</v>
      </c>
      <c r="C155" s="15">
        <v>61405</v>
      </c>
      <c r="D155" s="15">
        <v>59799</v>
      </c>
      <c r="E155" s="15">
        <v>60139</v>
      </c>
      <c r="F155" s="15">
        <v>63826</v>
      </c>
      <c r="G155" s="15">
        <v>74149</v>
      </c>
      <c r="H155" s="15">
        <v>94845</v>
      </c>
      <c r="I155" s="15">
        <v>109460</v>
      </c>
      <c r="J155" s="15">
        <v>104258</v>
      </c>
      <c r="K155" s="15">
        <v>105479</v>
      </c>
      <c r="L155" s="15">
        <v>104760</v>
      </c>
      <c r="M155" s="15">
        <v>104291</v>
      </c>
      <c r="N155" s="15">
        <v>103227</v>
      </c>
      <c r="O155" s="15">
        <v>102495</v>
      </c>
      <c r="P155" s="15">
        <v>101028</v>
      </c>
      <c r="Q155" s="15">
        <v>104615</v>
      </c>
      <c r="R155" s="15">
        <v>109271</v>
      </c>
      <c r="S155" s="15">
        <v>114329</v>
      </c>
      <c r="T155" s="15">
        <v>118258</v>
      </c>
      <c r="U155" s="15">
        <v>119455</v>
      </c>
      <c r="V155" s="15">
        <v>123570</v>
      </c>
      <c r="W155" s="15">
        <v>108857</v>
      </c>
      <c r="X155" s="15">
        <v>91485</v>
      </c>
      <c r="Y155" s="15">
        <v>79895</v>
      </c>
      <c r="AB155" s="13">
        <f t="shared" si="18"/>
        <v>3</v>
      </c>
      <c r="AC155" s="5">
        <f t="shared" si="19"/>
        <v>1724838</v>
      </c>
      <c r="AD155" s="5">
        <f t="shared" si="20"/>
        <v>559358</v>
      </c>
      <c r="AE155" s="5">
        <f t="shared" si="21"/>
        <v>2284196</v>
      </c>
      <c r="AF155" s="12"/>
      <c r="AG155" s="12">
        <f t="shared" si="22"/>
        <v>5</v>
      </c>
      <c r="AH155" s="12">
        <f t="shared" si="23"/>
        <v>2021</v>
      </c>
      <c r="AI155" s="12"/>
      <c r="AJ155" s="5">
        <f t="shared" si="24"/>
        <v>123570</v>
      </c>
      <c r="AK155" s="12">
        <f t="shared" si="25"/>
        <v>21</v>
      </c>
    </row>
    <row r="156" spans="1:37" ht="12.75" x14ac:dyDescent="0.2">
      <c r="A156" s="4">
        <v>44343</v>
      </c>
      <c r="B156" s="15">
        <v>72328</v>
      </c>
      <c r="C156" s="15">
        <v>67960</v>
      </c>
      <c r="D156" s="15">
        <v>66490</v>
      </c>
      <c r="E156" s="15">
        <v>58929</v>
      </c>
      <c r="F156" s="15">
        <v>68578</v>
      </c>
      <c r="G156" s="15">
        <v>78270</v>
      </c>
      <c r="H156" s="15">
        <v>96368</v>
      </c>
      <c r="I156" s="15">
        <v>110571</v>
      </c>
      <c r="J156" s="15">
        <v>105340</v>
      </c>
      <c r="K156" s="15">
        <v>106423</v>
      </c>
      <c r="L156" s="15">
        <v>104794</v>
      </c>
      <c r="M156" s="15">
        <v>104346</v>
      </c>
      <c r="N156" s="15">
        <v>101175</v>
      </c>
      <c r="O156" s="15">
        <v>97324</v>
      </c>
      <c r="P156" s="15">
        <v>94161</v>
      </c>
      <c r="Q156" s="15">
        <v>97969</v>
      </c>
      <c r="R156" s="15">
        <v>104250</v>
      </c>
      <c r="S156" s="15">
        <v>108064</v>
      </c>
      <c r="T156" s="15">
        <v>111094</v>
      </c>
      <c r="U156" s="15">
        <v>118700</v>
      </c>
      <c r="V156" s="15">
        <v>123328</v>
      </c>
      <c r="W156" s="15">
        <v>106540</v>
      </c>
      <c r="X156" s="15">
        <v>86165</v>
      </c>
      <c r="Y156" s="15">
        <v>72769</v>
      </c>
      <c r="AB156" s="13">
        <f t="shared" si="18"/>
        <v>4</v>
      </c>
      <c r="AC156" s="5">
        <f t="shared" si="19"/>
        <v>1680244</v>
      </c>
      <c r="AD156" s="5">
        <f t="shared" si="20"/>
        <v>581692</v>
      </c>
      <c r="AE156" s="5">
        <f t="shared" si="21"/>
        <v>2261936</v>
      </c>
      <c r="AF156" s="12"/>
      <c r="AG156" s="12">
        <f t="shared" si="22"/>
        <v>5</v>
      </c>
      <c r="AH156" s="12">
        <f t="shared" si="23"/>
        <v>2021</v>
      </c>
      <c r="AI156" s="12"/>
      <c r="AJ156" s="5">
        <f t="shared" si="24"/>
        <v>123328</v>
      </c>
      <c r="AK156" s="12">
        <f t="shared" si="25"/>
        <v>21</v>
      </c>
    </row>
    <row r="157" spans="1:37" ht="12.75" x14ac:dyDescent="0.2">
      <c r="A157" s="4">
        <v>44344</v>
      </c>
      <c r="B157" s="15">
        <v>66214</v>
      </c>
      <c r="C157" s="15">
        <v>61605</v>
      </c>
      <c r="D157" s="15">
        <v>59359</v>
      </c>
      <c r="E157" s="15">
        <v>59719</v>
      </c>
      <c r="F157" s="15">
        <v>63059</v>
      </c>
      <c r="G157" s="15">
        <v>74222</v>
      </c>
      <c r="H157" s="15">
        <v>95535</v>
      </c>
      <c r="I157" s="15">
        <v>110412</v>
      </c>
      <c r="J157" s="15">
        <v>104847</v>
      </c>
      <c r="K157" s="15">
        <v>105712</v>
      </c>
      <c r="L157" s="15">
        <v>103587</v>
      </c>
      <c r="M157" s="15">
        <v>102854</v>
      </c>
      <c r="N157" s="15">
        <v>99274</v>
      </c>
      <c r="O157" s="15">
        <v>95855</v>
      </c>
      <c r="P157" s="15">
        <v>92324</v>
      </c>
      <c r="Q157" s="15">
        <v>96716</v>
      </c>
      <c r="R157" s="15">
        <v>103690</v>
      </c>
      <c r="S157" s="15">
        <v>107518</v>
      </c>
      <c r="T157" s="15">
        <v>111093</v>
      </c>
      <c r="U157" s="15">
        <v>119037</v>
      </c>
      <c r="V157" s="15">
        <v>123667</v>
      </c>
      <c r="W157" s="15">
        <v>106980</v>
      </c>
      <c r="X157" s="15">
        <v>86951</v>
      </c>
      <c r="Y157" s="15">
        <v>73936</v>
      </c>
      <c r="AB157" s="13">
        <v>8</v>
      </c>
      <c r="AC157" s="5">
        <f t="shared" si="19"/>
        <v>0</v>
      </c>
      <c r="AD157" s="5">
        <f t="shared" si="20"/>
        <v>2224166</v>
      </c>
      <c r="AE157" s="5">
        <f t="shared" si="21"/>
        <v>2224166</v>
      </c>
      <c r="AF157" s="12"/>
      <c r="AG157" s="12">
        <f t="shared" si="22"/>
        <v>5</v>
      </c>
      <c r="AH157" s="12">
        <f t="shared" si="23"/>
        <v>2021</v>
      </c>
      <c r="AI157" s="12"/>
      <c r="AJ157" s="5">
        <f t="shared" si="24"/>
        <v>123667</v>
      </c>
      <c r="AK157" s="12">
        <f t="shared" si="25"/>
        <v>21</v>
      </c>
    </row>
    <row r="158" spans="1:37" ht="12.75" x14ac:dyDescent="0.2">
      <c r="A158" s="4">
        <v>44345</v>
      </c>
      <c r="B158" s="15">
        <v>68138</v>
      </c>
      <c r="C158" s="15">
        <v>63973</v>
      </c>
      <c r="D158" s="15">
        <v>62766</v>
      </c>
      <c r="E158" s="15">
        <v>62234</v>
      </c>
      <c r="F158" s="15">
        <v>64191</v>
      </c>
      <c r="G158" s="15">
        <v>71461</v>
      </c>
      <c r="H158" s="15">
        <v>88795</v>
      </c>
      <c r="I158" s="15">
        <v>103490</v>
      </c>
      <c r="J158" s="15">
        <v>106228</v>
      </c>
      <c r="K158" s="15">
        <v>111520</v>
      </c>
      <c r="L158" s="15">
        <v>108387</v>
      </c>
      <c r="M158" s="15">
        <v>107508</v>
      </c>
      <c r="N158" s="15">
        <v>102013</v>
      </c>
      <c r="O158" s="15">
        <v>98025</v>
      </c>
      <c r="P158" s="15">
        <v>94023</v>
      </c>
      <c r="Q158" s="15">
        <v>97566</v>
      </c>
      <c r="R158" s="15">
        <v>104754</v>
      </c>
      <c r="S158" s="15">
        <v>108608</v>
      </c>
      <c r="T158" s="15">
        <v>112664</v>
      </c>
      <c r="U158" s="15">
        <v>120853</v>
      </c>
      <c r="V158" s="15">
        <v>122207</v>
      </c>
      <c r="W158" s="15">
        <v>105975</v>
      </c>
      <c r="X158" s="15">
        <v>89676</v>
      </c>
      <c r="Y158" s="15">
        <v>78055</v>
      </c>
      <c r="AB158" s="13">
        <f t="shared" ref="AB158:AB193" si="26">WEEKDAY(A158,2)</f>
        <v>6</v>
      </c>
      <c r="AC158" s="5">
        <f t="shared" si="19"/>
        <v>1693497</v>
      </c>
      <c r="AD158" s="5">
        <f t="shared" si="20"/>
        <v>559613</v>
      </c>
      <c r="AE158" s="5">
        <f t="shared" si="21"/>
        <v>2253110</v>
      </c>
      <c r="AF158" s="12"/>
      <c r="AG158" s="12">
        <f t="shared" si="22"/>
        <v>5</v>
      </c>
      <c r="AH158" s="12">
        <f t="shared" si="23"/>
        <v>2021</v>
      </c>
      <c r="AI158" s="12"/>
      <c r="AJ158" s="5">
        <f t="shared" si="24"/>
        <v>122207</v>
      </c>
      <c r="AK158" s="12">
        <f t="shared" si="25"/>
        <v>21</v>
      </c>
    </row>
    <row r="159" spans="1:37" ht="12.75" x14ac:dyDescent="0.2">
      <c r="A159" s="4">
        <v>44346</v>
      </c>
      <c r="B159" s="15">
        <v>70115</v>
      </c>
      <c r="C159" s="15">
        <v>66766</v>
      </c>
      <c r="D159" s="15">
        <v>65582</v>
      </c>
      <c r="E159" s="15">
        <v>65151</v>
      </c>
      <c r="F159" s="15">
        <v>66331</v>
      </c>
      <c r="G159" s="15">
        <v>71531</v>
      </c>
      <c r="H159" s="15">
        <v>88685</v>
      </c>
      <c r="I159" s="15">
        <v>103245</v>
      </c>
      <c r="J159" s="15">
        <v>105917</v>
      </c>
      <c r="K159" s="15">
        <v>111183</v>
      </c>
      <c r="L159" s="15">
        <v>108052</v>
      </c>
      <c r="M159" s="15">
        <v>107165</v>
      </c>
      <c r="N159" s="15">
        <v>101928</v>
      </c>
      <c r="O159" s="15">
        <v>98243</v>
      </c>
      <c r="P159" s="15">
        <v>94766</v>
      </c>
      <c r="Q159" s="15">
        <v>98465</v>
      </c>
      <c r="R159" s="15">
        <v>105976</v>
      </c>
      <c r="S159" s="15">
        <v>110328</v>
      </c>
      <c r="T159" s="15">
        <v>114003</v>
      </c>
      <c r="U159" s="15">
        <v>121254</v>
      </c>
      <c r="V159" s="15">
        <v>122448</v>
      </c>
      <c r="W159" s="15">
        <v>105928</v>
      </c>
      <c r="X159" s="15">
        <v>88802</v>
      </c>
      <c r="Y159" s="15">
        <v>77111</v>
      </c>
      <c r="AB159" s="13">
        <f t="shared" si="26"/>
        <v>7</v>
      </c>
      <c r="AC159" s="5">
        <f t="shared" si="19"/>
        <v>0</v>
      </c>
      <c r="AD159" s="5">
        <f t="shared" si="20"/>
        <v>2268975</v>
      </c>
      <c r="AE159" s="5">
        <f t="shared" si="21"/>
        <v>2268975</v>
      </c>
      <c r="AF159" s="12"/>
      <c r="AG159" s="12">
        <f t="shared" si="22"/>
        <v>5</v>
      </c>
      <c r="AH159" s="12">
        <f t="shared" si="23"/>
        <v>2021</v>
      </c>
      <c r="AI159" s="12"/>
      <c r="AJ159" s="5">
        <f t="shared" si="24"/>
        <v>122448</v>
      </c>
      <c r="AK159" s="12">
        <f t="shared" si="25"/>
        <v>21</v>
      </c>
    </row>
    <row r="160" spans="1:37" ht="12.75" x14ac:dyDescent="0.2">
      <c r="A160" s="4">
        <v>44347</v>
      </c>
      <c r="B160" s="15">
        <v>69624</v>
      </c>
      <c r="C160" s="15">
        <v>65518</v>
      </c>
      <c r="D160" s="15">
        <v>64315</v>
      </c>
      <c r="E160" s="15">
        <v>63686</v>
      </c>
      <c r="F160" s="15">
        <v>65675</v>
      </c>
      <c r="G160" s="15">
        <v>72136</v>
      </c>
      <c r="H160" s="15">
        <v>88742</v>
      </c>
      <c r="I160" s="15">
        <v>103429</v>
      </c>
      <c r="J160" s="15">
        <v>106279</v>
      </c>
      <c r="K160" s="15">
        <v>111747</v>
      </c>
      <c r="L160" s="15">
        <v>109729</v>
      </c>
      <c r="M160" s="15">
        <v>109138</v>
      </c>
      <c r="N160" s="15">
        <v>104265</v>
      </c>
      <c r="O160" s="15">
        <v>100628</v>
      </c>
      <c r="P160" s="15">
        <v>97764</v>
      </c>
      <c r="Q160" s="15">
        <v>100515</v>
      </c>
      <c r="R160" s="15">
        <v>107422</v>
      </c>
      <c r="S160" s="15">
        <v>114177</v>
      </c>
      <c r="T160" s="15">
        <v>115078</v>
      </c>
      <c r="U160" s="15">
        <v>121501</v>
      </c>
      <c r="V160" s="15">
        <v>122583</v>
      </c>
      <c r="W160" s="15">
        <v>105650</v>
      </c>
      <c r="X160" s="15">
        <v>86481</v>
      </c>
      <c r="Y160" s="15">
        <v>74603</v>
      </c>
      <c r="AB160" s="13">
        <f t="shared" si="26"/>
        <v>1</v>
      </c>
      <c r="AC160" s="5">
        <f t="shared" si="19"/>
        <v>0</v>
      </c>
      <c r="AD160" s="5">
        <f t="shared" si="20"/>
        <v>2280685</v>
      </c>
      <c r="AE160" s="5">
        <f t="shared" si="21"/>
        <v>2280685</v>
      </c>
      <c r="AF160" s="12"/>
      <c r="AG160" s="12">
        <f t="shared" si="22"/>
        <v>5</v>
      </c>
      <c r="AH160" s="12">
        <f t="shared" si="23"/>
        <v>2021</v>
      </c>
      <c r="AI160" s="12"/>
      <c r="AJ160" s="5">
        <f t="shared" si="24"/>
        <v>122583</v>
      </c>
      <c r="AK160" s="12">
        <f t="shared" si="25"/>
        <v>21</v>
      </c>
    </row>
    <row r="161" spans="1:37" ht="12.75" x14ac:dyDescent="0.2">
      <c r="A161" s="4">
        <v>44348</v>
      </c>
      <c r="B161" s="15">
        <v>70695</v>
      </c>
      <c r="C161" s="15">
        <v>66067</v>
      </c>
      <c r="D161" s="15">
        <v>66661</v>
      </c>
      <c r="E161" s="15">
        <v>64755</v>
      </c>
      <c r="F161" s="15">
        <v>69974</v>
      </c>
      <c r="G161" s="15">
        <v>77188</v>
      </c>
      <c r="H161" s="15">
        <v>89562</v>
      </c>
      <c r="I161" s="15">
        <v>99503</v>
      </c>
      <c r="J161" s="15">
        <v>101095</v>
      </c>
      <c r="K161" s="15">
        <v>108251</v>
      </c>
      <c r="L161" s="15">
        <v>104027</v>
      </c>
      <c r="M161" s="15">
        <v>101771</v>
      </c>
      <c r="N161" s="15">
        <v>104172</v>
      </c>
      <c r="O161" s="15">
        <v>97484</v>
      </c>
      <c r="P161" s="15">
        <v>95074</v>
      </c>
      <c r="Q161" s="15">
        <v>101381</v>
      </c>
      <c r="R161" s="15">
        <v>105598</v>
      </c>
      <c r="S161" s="15">
        <v>107804</v>
      </c>
      <c r="T161" s="15">
        <v>112314</v>
      </c>
      <c r="U161" s="15">
        <v>115425</v>
      </c>
      <c r="V161" s="15">
        <v>118178</v>
      </c>
      <c r="W161" s="15">
        <v>107649</v>
      </c>
      <c r="X161" s="15">
        <v>88630</v>
      </c>
      <c r="Y161" s="15">
        <v>75569</v>
      </c>
      <c r="AB161" s="13">
        <f t="shared" si="26"/>
        <v>2</v>
      </c>
      <c r="AC161" s="5">
        <f t="shared" si="19"/>
        <v>1668356</v>
      </c>
      <c r="AD161" s="5">
        <f t="shared" si="20"/>
        <v>580471</v>
      </c>
      <c r="AE161" s="5">
        <f t="shared" si="21"/>
        <v>2248827</v>
      </c>
      <c r="AF161" s="12"/>
      <c r="AG161" s="12">
        <f t="shared" si="22"/>
        <v>6</v>
      </c>
      <c r="AH161" s="12">
        <f t="shared" si="23"/>
        <v>2021</v>
      </c>
      <c r="AI161" s="12"/>
      <c r="AJ161" s="5">
        <f t="shared" si="24"/>
        <v>118178</v>
      </c>
      <c r="AK161" s="12">
        <f t="shared" si="25"/>
        <v>21</v>
      </c>
    </row>
    <row r="162" spans="1:37" ht="12.75" x14ac:dyDescent="0.2">
      <c r="A162" s="4">
        <v>44349</v>
      </c>
      <c r="B162" s="15">
        <v>67189</v>
      </c>
      <c r="C162" s="15">
        <v>62174</v>
      </c>
      <c r="D162" s="15">
        <v>59508</v>
      </c>
      <c r="E162" s="15">
        <v>61126</v>
      </c>
      <c r="F162" s="15">
        <v>64448</v>
      </c>
      <c r="G162" s="15">
        <v>71258</v>
      </c>
      <c r="H162" s="15">
        <v>86495</v>
      </c>
      <c r="I162" s="15">
        <v>97517</v>
      </c>
      <c r="J162" s="15">
        <v>100241</v>
      </c>
      <c r="K162" s="15">
        <v>107648</v>
      </c>
      <c r="L162" s="15">
        <v>103402</v>
      </c>
      <c r="M162" s="15">
        <v>101318</v>
      </c>
      <c r="N162" s="15">
        <v>103470</v>
      </c>
      <c r="O162" s="15">
        <v>96723</v>
      </c>
      <c r="P162" s="15">
        <v>94405</v>
      </c>
      <c r="Q162" s="15">
        <v>100586</v>
      </c>
      <c r="R162" s="15">
        <v>104804</v>
      </c>
      <c r="S162" s="15">
        <v>107134</v>
      </c>
      <c r="T162" s="15">
        <v>111736</v>
      </c>
      <c r="U162" s="15">
        <v>114537</v>
      </c>
      <c r="V162" s="15">
        <v>117416</v>
      </c>
      <c r="W162" s="15">
        <v>107010</v>
      </c>
      <c r="X162" s="15">
        <v>90926</v>
      </c>
      <c r="Y162" s="15">
        <v>78958</v>
      </c>
      <c r="AB162" s="13">
        <f t="shared" si="26"/>
        <v>3</v>
      </c>
      <c r="AC162" s="5">
        <f t="shared" si="19"/>
        <v>1658873</v>
      </c>
      <c r="AD162" s="5">
        <f t="shared" si="20"/>
        <v>551156</v>
      </c>
      <c r="AE162" s="5">
        <f t="shared" si="21"/>
        <v>2210029</v>
      </c>
      <c r="AF162" s="12"/>
      <c r="AG162" s="12">
        <f t="shared" si="22"/>
        <v>6</v>
      </c>
      <c r="AH162" s="12">
        <f t="shared" si="23"/>
        <v>2021</v>
      </c>
      <c r="AI162" s="12"/>
      <c r="AJ162" s="5">
        <f t="shared" si="24"/>
        <v>117416</v>
      </c>
      <c r="AK162" s="12">
        <f t="shared" si="25"/>
        <v>21</v>
      </c>
    </row>
    <row r="163" spans="1:37" ht="12.75" x14ac:dyDescent="0.2">
      <c r="A163" s="4">
        <v>44350</v>
      </c>
      <c r="B163" s="15">
        <v>70206</v>
      </c>
      <c r="C163" s="15">
        <v>64270</v>
      </c>
      <c r="D163" s="15">
        <v>64435</v>
      </c>
      <c r="E163" s="15">
        <v>62624</v>
      </c>
      <c r="F163" s="15">
        <v>66112</v>
      </c>
      <c r="G163" s="15">
        <v>75065</v>
      </c>
      <c r="H163" s="15">
        <v>86849</v>
      </c>
      <c r="I163" s="15">
        <v>97276</v>
      </c>
      <c r="J163" s="15">
        <v>100304</v>
      </c>
      <c r="K163" s="15">
        <v>107052</v>
      </c>
      <c r="L163" s="15">
        <v>102276</v>
      </c>
      <c r="M163" s="15">
        <v>100671</v>
      </c>
      <c r="N163" s="15">
        <v>103031</v>
      </c>
      <c r="O163" s="15">
        <v>98047</v>
      </c>
      <c r="P163" s="15">
        <v>97891</v>
      </c>
      <c r="Q163" s="15">
        <v>102060</v>
      </c>
      <c r="R163" s="15">
        <v>104838</v>
      </c>
      <c r="S163" s="15">
        <v>109455</v>
      </c>
      <c r="T163" s="15">
        <v>111438</v>
      </c>
      <c r="U163" s="15">
        <v>114557</v>
      </c>
      <c r="V163" s="15">
        <v>117483</v>
      </c>
      <c r="W163" s="15">
        <v>106806</v>
      </c>
      <c r="X163" s="15">
        <v>90197</v>
      </c>
      <c r="Y163" s="15">
        <v>77001</v>
      </c>
      <c r="AB163" s="13">
        <f t="shared" si="26"/>
        <v>4</v>
      </c>
      <c r="AC163" s="5">
        <f t="shared" si="19"/>
        <v>1663382</v>
      </c>
      <c r="AD163" s="5">
        <f t="shared" si="20"/>
        <v>566562</v>
      </c>
      <c r="AE163" s="5">
        <f t="shared" si="21"/>
        <v>2229944</v>
      </c>
      <c r="AF163" s="12"/>
      <c r="AG163" s="12">
        <f t="shared" si="22"/>
        <v>6</v>
      </c>
      <c r="AH163" s="12">
        <f t="shared" si="23"/>
        <v>2021</v>
      </c>
      <c r="AI163" s="12"/>
      <c r="AJ163" s="5">
        <f t="shared" si="24"/>
        <v>117483</v>
      </c>
      <c r="AK163" s="12">
        <f t="shared" si="25"/>
        <v>21</v>
      </c>
    </row>
    <row r="164" spans="1:37" ht="12.75" x14ac:dyDescent="0.2">
      <c r="A164" s="4">
        <v>44351</v>
      </c>
      <c r="B164" s="15">
        <v>71060</v>
      </c>
      <c r="C164" s="15">
        <v>65581</v>
      </c>
      <c r="D164" s="15">
        <v>63545</v>
      </c>
      <c r="E164" s="15">
        <v>63132</v>
      </c>
      <c r="F164" s="15">
        <v>66218</v>
      </c>
      <c r="G164" s="15">
        <v>74842</v>
      </c>
      <c r="H164" s="15">
        <v>87496</v>
      </c>
      <c r="I164" s="15">
        <v>99268</v>
      </c>
      <c r="J164" s="15">
        <v>101250</v>
      </c>
      <c r="K164" s="15">
        <v>108376</v>
      </c>
      <c r="L164" s="15">
        <v>106356</v>
      </c>
      <c r="M164" s="15">
        <v>105298</v>
      </c>
      <c r="N164" s="15">
        <v>105993</v>
      </c>
      <c r="O164" s="15">
        <v>103289</v>
      </c>
      <c r="P164" s="15">
        <v>102651</v>
      </c>
      <c r="Q164" s="15">
        <v>105901</v>
      </c>
      <c r="R164" s="15">
        <v>109607</v>
      </c>
      <c r="S164" s="15">
        <v>113609</v>
      </c>
      <c r="T164" s="15">
        <v>115843</v>
      </c>
      <c r="U164" s="15">
        <v>114812</v>
      </c>
      <c r="V164" s="15">
        <v>117634</v>
      </c>
      <c r="W164" s="15">
        <v>111138</v>
      </c>
      <c r="X164" s="15">
        <v>98080</v>
      </c>
      <c r="Y164" s="15">
        <v>83986</v>
      </c>
      <c r="AB164" s="13">
        <f t="shared" si="26"/>
        <v>5</v>
      </c>
      <c r="AC164" s="5">
        <f t="shared" si="19"/>
        <v>1719105</v>
      </c>
      <c r="AD164" s="5">
        <f t="shared" si="20"/>
        <v>575860</v>
      </c>
      <c r="AE164" s="5">
        <f t="shared" si="21"/>
        <v>2294965</v>
      </c>
      <c r="AF164" s="12"/>
      <c r="AG164" s="12">
        <f t="shared" si="22"/>
        <v>6</v>
      </c>
      <c r="AH164" s="12">
        <f t="shared" si="23"/>
        <v>2021</v>
      </c>
      <c r="AI164" s="12"/>
      <c r="AJ164" s="5">
        <f t="shared" si="24"/>
        <v>117634</v>
      </c>
      <c r="AK164" s="12">
        <f t="shared" si="25"/>
        <v>21</v>
      </c>
    </row>
    <row r="165" spans="1:37" ht="12.75" x14ac:dyDescent="0.2">
      <c r="A165" s="4">
        <v>44352</v>
      </c>
      <c r="B165" s="15">
        <v>77545</v>
      </c>
      <c r="C165" s="15">
        <v>70665</v>
      </c>
      <c r="D165" s="15">
        <v>67422</v>
      </c>
      <c r="E165" s="15">
        <v>67687</v>
      </c>
      <c r="F165" s="15">
        <v>67036</v>
      </c>
      <c r="G165" s="15">
        <v>69657</v>
      </c>
      <c r="H165" s="15">
        <v>78683</v>
      </c>
      <c r="I165" s="15">
        <v>91858</v>
      </c>
      <c r="J165" s="15">
        <v>103045</v>
      </c>
      <c r="K165" s="15">
        <v>113943</v>
      </c>
      <c r="L165" s="15">
        <v>110698</v>
      </c>
      <c r="M165" s="15">
        <v>110932</v>
      </c>
      <c r="N165" s="15">
        <v>110787</v>
      </c>
      <c r="O165" s="15">
        <v>108053</v>
      </c>
      <c r="P165" s="15">
        <v>108767</v>
      </c>
      <c r="Q165" s="15">
        <v>108708</v>
      </c>
      <c r="R165" s="15">
        <v>112978</v>
      </c>
      <c r="S165" s="15">
        <v>117804</v>
      </c>
      <c r="T165" s="15">
        <v>121742</v>
      </c>
      <c r="U165" s="15">
        <v>118020</v>
      </c>
      <c r="V165" s="15">
        <v>118911</v>
      </c>
      <c r="W165" s="15">
        <v>115245</v>
      </c>
      <c r="X165" s="15">
        <v>102975</v>
      </c>
      <c r="Y165" s="15">
        <v>88394</v>
      </c>
      <c r="AB165" s="13">
        <f t="shared" si="26"/>
        <v>6</v>
      </c>
      <c r="AC165" s="5">
        <f t="shared" si="19"/>
        <v>1774466</v>
      </c>
      <c r="AD165" s="5">
        <f t="shared" si="20"/>
        <v>587089</v>
      </c>
      <c r="AE165" s="5">
        <f t="shared" si="21"/>
        <v>2361555</v>
      </c>
      <c r="AF165" s="12"/>
      <c r="AG165" s="12">
        <f t="shared" si="22"/>
        <v>6</v>
      </c>
      <c r="AH165" s="12">
        <f t="shared" si="23"/>
        <v>2021</v>
      </c>
      <c r="AI165" s="12"/>
      <c r="AJ165" s="5">
        <f t="shared" si="24"/>
        <v>121742</v>
      </c>
      <c r="AK165" s="12">
        <f t="shared" si="25"/>
        <v>19</v>
      </c>
    </row>
    <row r="166" spans="1:37" ht="12.75" x14ac:dyDescent="0.2">
      <c r="A166" s="4">
        <v>44353</v>
      </c>
      <c r="B166" s="15">
        <v>81404</v>
      </c>
      <c r="C166" s="15">
        <v>75781</v>
      </c>
      <c r="D166" s="15">
        <v>72417</v>
      </c>
      <c r="E166" s="15">
        <v>70087</v>
      </c>
      <c r="F166" s="15">
        <v>69699</v>
      </c>
      <c r="G166" s="15">
        <v>71311</v>
      </c>
      <c r="H166" s="15">
        <v>81455</v>
      </c>
      <c r="I166" s="15">
        <v>94266</v>
      </c>
      <c r="J166" s="15">
        <v>107484</v>
      </c>
      <c r="K166" s="15">
        <v>117226</v>
      </c>
      <c r="L166" s="15">
        <v>120170</v>
      </c>
      <c r="M166" s="15">
        <v>119974</v>
      </c>
      <c r="N166" s="15">
        <v>121656</v>
      </c>
      <c r="O166" s="15">
        <v>121000</v>
      </c>
      <c r="P166" s="15">
        <v>122529</v>
      </c>
      <c r="Q166" s="15">
        <v>125758</v>
      </c>
      <c r="R166" s="15">
        <v>130444</v>
      </c>
      <c r="S166" s="15">
        <v>138154</v>
      </c>
      <c r="T166" s="15">
        <v>143311</v>
      </c>
      <c r="U166" s="15">
        <v>141321</v>
      </c>
      <c r="V166" s="15">
        <v>141880</v>
      </c>
      <c r="W166" s="15">
        <v>131093</v>
      </c>
      <c r="X166" s="15">
        <v>111177</v>
      </c>
      <c r="Y166" s="15">
        <v>99046</v>
      </c>
      <c r="AB166" s="13">
        <f t="shared" si="26"/>
        <v>7</v>
      </c>
      <c r="AC166" s="5">
        <f t="shared" si="19"/>
        <v>0</v>
      </c>
      <c r="AD166" s="5">
        <f t="shared" si="20"/>
        <v>2608643</v>
      </c>
      <c r="AE166" s="5">
        <f t="shared" si="21"/>
        <v>2608643</v>
      </c>
      <c r="AF166" s="12"/>
      <c r="AG166" s="12">
        <f t="shared" si="22"/>
        <v>6</v>
      </c>
      <c r="AH166" s="12">
        <f t="shared" si="23"/>
        <v>2021</v>
      </c>
      <c r="AI166" s="12"/>
      <c r="AJ166" s="5">
        <f t="shared" si="24"/>
        <v>143311</v>
      </c>
      <c r="AK166" s="12">
        <f t="shared" si="25"/>
        <v>19</v>
      </c>
    </row>
    <row r="167" spans="1:37" ht="12.75" x14ac:dyDescent="0.2">
      <c r="A167" s="4">
        <v>44354</v>
      </c>
      <c r="B167" s="15">
        <v>86126</v>
      </c>
      <c r="C167" s="15">
        <v>79353</v>
      </c>
      <c r="D167" s="15">
        <v>76329</v>
      </c>
      <c r="E167" s="15">
        <v>75007</v>
      </c>
      <c r="F167" s="15">
        <v>76727</v>
      </c>
      <c r="G167" s="15">
        <v>85663</v>
      </c>
      <c r="H167" s="15">
        <v>101515</v>
      </c>
      <c r="I167" s="15">
        <v>116797</v>
      </c>
      <c r="J167" s="15">
        <v>119522</v>
      </c>
      <c r="K167" s="15">
        <v>128762</v>
      </c>
      <c r="L167" s="15">
        <v>131956</v>
      </c>
      <c r="M167" s="15">
        <v>137065</v>
      </c>
      <c r="N167" s="15">
        <v>139560</v>
      </c>
      <c r="O167" s="15">
        <v>136337</v>
      </c>
      <c r="P167" s="15">
        <v>139377</v>
      </c>
      <c r="Q167" s="15">
        <v>142914</v>
      </c>
      <c r="R167" s="15">
        <v>144981</v>
      </c>
      <c r="S167" s="15">
        <v>151841</v>
      </c>
      <c r="T167" s="15">
        <v>158070</v>
      </c>
      <c r="U167" s="15">
        <v>155762</v>
      </c>
      <c r="V167" s="15">
        <v>151488</v>
      </c>
      <c r="W167" s="15">
        <v>143423</v>
      </c>
      <c r="X167" s="15">
        <v>120519</v>
      </c>
      <c r="Y167" s="15">
        <v>105042</v>
      </c>
      <c r="AB167" s="13">
        <f t="shared" si="26"/>
        <v>1</v>
      </c>
      <c r="AC167" s="5">
        <f t="shared" si="19"/>
        <v>0</v>
      </c>
      <c r="AD167" s="5">
        <f t="shared" si="20"/>
        <v>2904136</v>
      </c>
      <c r="AE167" s="5">
        <f t="shared" si="21"/>
        <v>2904136</v>
      </c>
      <c r="AF167" s="12"/>
      <c r="AG167" s="12">
        <f t="shared" si="22"/>
        <v>6</v>
      </c>
      <c r="AH167" s="12">
        <f t="shared" si="23"/>
        <v>2021</v>
      </c>
      <c r="AI167" s="12"/>
      <c r="AJ167" s="5">
        <f t="shared" si="24"/>
        <v>158070</v>
      </c>
      <c r="AK167" s="12">
        <f t="shared" si="25"/>
        <v>19</v>
      </c>
    </row>
    <row r="168" spans="1:37" ht="12.75" x14ac:dyDescent="0.2">
      <c r="A168" s="4">
        <v>44355</v>
      </c>
      <c r="B168" s="15">
        <v>93346</v>
      </c>
      <c r="C168" s="15">
        <v>85554</v>
      </c>
      <c r="D168" s="15">
        <v>82879</v>
      </c>
      <c r="E168" s="15">
        <v>81556</v>
      </c>
      <c r="F168" s="15">
        <v>83167</v>
      </c>
      <c r="G168" s="15">
        <v>90452</v>
      </c>
      <c r="H168" s="15">
        <v>105283</v>
      </c>
      <c r="I168" s="15">
        <v>117977</v>
      </c>
      <c r="J168" s="15">
        <v>124938</v>
      </c>
      <c r="K168" s="15">
        <v>135203</v>
      </c>
      <c r="L168" s="15">
        <v>138998</v>
      </c>
      <c r="M168" s="15">
        <v>141094</v>
      </c>
      <c r="N168" s="15">
        <v>145137</v>
      </c>
      <c r="O168" s="15">
        <v>141135</v>
      </c>
      <c r="P168" s="15">
        <v>140709</v>
      </c>
      <c r="Q168" s="15">
        <v>146335</v>
      </c>
      <c r="R168" s="15">
        <v>148371</v>
      </c>
      <c r="S168" s="15">
        <v>154128</v>
      </c>
      <c r="T168" s="15">
        <v>159841</v>
      </c>
      <c r="U168" s="15">
        <v>158943</v>
      </c>
      <c r="V168" s="15">
        <v>157160</v>
      </c>
      <c r="W168" s="15">
        <v>146100</v>
      </c>
      <c r="X168" s="15">
        <v>128323</v>
      </c>
      <c r="Y168" s="15">
        <v>112514</v>
      </c>
      <c r="AB168" s="13">
        <f t="shared" si="26"/>
        <v>2</v>
      </c>
      <c r="AC168" s="5">
        <f t="shared" si="19"/>
        <v>2284392</v>
      </c>
      <c r="AD168" s="5">
        <f t="shared" si="20"/>
        <v>734751</v>
      </c>
      <c r="AE168" s="5">
        <f t="shared" si="21"/>
        <v>3019143</v>
      </c>
      <c r="AF168" s="12"/>
      <c r="AG168" s="12">
        <f t="shared" si="22"/>
        <v>6</v>
      </c>
      <c r="AH168" s="12">
        <f t="shared" si="23"/>
        <v>2021</v>
      </c>
      <c r="AI168" s="12"/>
      <c r="AJ168" s="5">
        <f t="shared" si="24"/>
        <v>159841</v>
      </c>
      <c r="AK168" s="12">
        <f t="shared" si="25"/>
        <v>19</v>
      </c>
    </row>
    <row r="169" spans="1:37" ht="12.75" x14ac:dyDescent="0.2">
      <c r="A169" s="4">
        <v>44356</v>
      </c>
      <c r="B169" s="15">
        <v>103727</v>
      </c>
      <c r="C169" s="15">
        <v>96839</v>
      </c>
      <c r="D169" s="15">
        <v>92584</v>
      </c>
      <c r="E169" s="15">
        <v>92911</v>
      </c>
      <c r="F169" s="15">
        <v>94491</v>
      </c>
      <c r="G169" s="15">
        <v>102106</v>
      </c>
      <c r="H169" s="15">
        <v>112125</v>
      </c>
      <c r="I169" s="15">
        <v>123706</v>
      </c>
      <c r="J169" s="15">
        <v>123570</v>
      </c>
      <c r="K169" s="15">
        <v>128338</v>
      </c>
      <c r="L169" s="15">
        <v>127822</v>
      </c>
      <c r="M169" s="15">
        <v>129580</v>
      </c>
      <c r="N169" s="15">
        <v>131379</v>
      </c>
      <c r="O169" s="15">
        <v>129596</v>
      </c>
      <c r="P169" s="15">
        <v>129354</v>
      </c>
      <c r="Q169" s="15">
        <v>133085</v>
      </c>
      <c r="R169" s="15">
        <v>135809</v>
      </c>
      <c r="S169" s="15">
        <v>142324</v>
      </c>
      <c r="T169" s="15">
        <v>145168</v>
      </c>
      <c r="U169" s="15">
        <v>146848</v>
      </c>
      <c r="V169" s="15">
        <v>138821</v>
      </c>
      <c r="W169" s="15">
        <v>129534</v>
      </c>
      <c r="X169" s="15">
        <v>111944</v>
      </c>
      <c r="Y169" s="15">
        <v>95975</v>
      </c>
      <c r="AB169" s="13">
        <f t="shared" si="26"/>
        <v>3</v>
      </c>
      <c r="AC169" s="5">
        <f t="shared" si="19"/>
        <v>2106878</v>
      </c>
      <c r="AD169" s="5">
        <f t="shared" si="20"/>
        <v>790758</v>
      </c>
      <c r="AE169" s="5">
        <f t="shared" si="21"/>
        <v>2897636</v>
      </c>
      <c r="AF169" s="12"/>
      <c r="AG169" s="12">
        <f t="shared" si="22"/>
        <v>6</v>
      </c>
      <c r="AH169" s="12">
        <f t="shared" si="23"/>
        <v>2021</v>
      </c>
      <c r="AI169" s="12"/>
      <c r="AJ169" s="5">
        <f t="shared" si="24"/>
        <v>146848</v>
      </c>
      <c r="AK169" s="12">
        <f t="shared" si="25"/>
        <v>20</v>
      </c>
    </row>
    <row r="170" spans="1:37" ht="12.75" x14ac:dyDescent="0.2">
      <c r="A170" s="4">
        <v>44357</v>
      </c>
      <c r="B170" s="15">
        <v>84079</v>
      </c>
      <c r="C170" s="15">
        <v>78974</v>
      </c>
      <c r="D170" s="15">
        <v>75120</v>
      </c>
      <c r="E170" s="15">
        <v>72945</v>
      </c>
      <c r="F170" s="15">
        <v>72746</v>
      </c>
      <c r="G170" s="15">
        <v>80093</v>
      </c>
      <c r="H170" s="15">
        <v>91163</v>
      </c>
      <c r="I170" s="15">
        <v>99941</v>
      </c>
      <c r="J170" s="15">
        <v>99996</v>
      </c>
      <c r="K170" s="15">
        <v>107372</v>
      </c>
      <c r="L170" s="15">
        <v>102962</v>
      </c>
      <c r="M170" s="15">
        <v>100987</v>
      </c>
      <c r="N170" s="15">
        <v>102955</v>
      </c>
      <c r="O170" s="15">
        <v>96568</v>
      </c>
      <c r="P170" s="15">
        <v>95769</v>
      </c>
      <c r="Q170" s="15">
        <v>100497</v>
      </c>
      <c r="R170" s="15">
        <v>104639</v>
      </c>
      <c r="S170" s="15">
        <v>109635</v>
      </c>
      <c r="T170" s="15">
        <v>112577</v>
      </c>
      <c r="U170" s="15">
        <v>114012</v>
      </c>
      <c r="V170" s="15">
        <v>117038</v>
      </c>
      <c r="W170" s="15">
        <v>106849</v>
      </c>
      <c r="X170" s="15">
        <v>91998</v>
      </c>
      <c r="Y170" s="15">
        <v>78650</v>
      </c>
      <c r="AB170" s="13">
        <f t="shared" si="26"/>
        <v>4</v>
      </c>
      <c r="AC170" s="5">
        <f t="shared" si="19"/>
        <v>1663795</v>
      </c>
      <c r="AD170" s="5">
        <f t="shared" si="20"/>
        <v>633770</v>
      </c>
      <c r="AE170" s="5">
        <f t="shared" si="21"/>
        <v>2297565</v>
      </c>
      <c r="AF170" s="12"/>
      <c r="AG170" s="12">
        <f t="shared" si="22"/>
        <v>6</v>
      </c>
      <c r="AH170" s="12">
        <f t="shared" si="23"/>
        <v>2021</v>
      </c>
      <c r="AI170" s="12"/>
      <c r="AJ170" s="5">
        <f t="shared" si="24"/>
        <v>117038</v>
      </c>
      <c r="AK170" s="12">
        <f t="shared" si="25"/>
        <v>21</v>
      </c>
    </row>
    <row r="171" spans="1:37" ht="12.75" x14ac:dyDescent="0.2">
      <c r="A171" s="4">
        <v>44358</v>
      </c>
      <c r="B171" s="15">
        <v>70962</v>
      </c>
      <c r="C171" s="15">
        <v>64744</v>
      </c>
      <c r="D171" s="15">
        <v>63647</v>
      </c>
      <c r="E171" s="15">
        <v>62322</v>
      </c>
      <c r="F171" s="15">
        <v>64387</v>
      </c>
      <c r="G171" s="15">
        <v>73367</v>
      </c>
      <c r="H171" s="15">
        <v>84371</v>
      </c>
      <c r="I171" s="15">
        <v>96875</v>
      </c>
      <c r="J171" s="15">
        <v>99860</v>
      </c>
      <c r="K171" s="15">
        <v>107298</v>
      </c>
      <c r="L171" s="15">
        <v>103025</v>
      </c>
      <c r="M171" s="15">
        <v>100727</v>
      </c>
      <c r="N171" s="15">
        <v>102781</v>
      </c>
      <c r="O171" s="15">
        <v>96318</v>
      </c>
      <c r="P171" s="15">
        <v>93961</v>
      </c>
      <c r="Q171" s="15">
        <v>100034</v>
      </c>
      <c r="R171" s="15">
        <v>103988</v>
      </c>
      <c r="S171" s="15">
        <v>106109</v>
      </c>
      <c r="T171" s="15">
        <v>110869</v>
      </c>
      <c r="U171" s="15">
        <v>113532</v>
      </c>
      <c r="V171" s="15">
        <v>116337</v>
      </c>
      <c r="W171" s="15">
        <v>106480</v>
      </c>
      <c r="X171" s="15">
        <v>87832</v>
      </c>
      <c r="Y171" s="15">
        <v>75248</v>
      </c>
      <c r="AB171" s="13">
        <f t="shared" si="26"/>
        <v>5</v>
      </c>
      <c r="AC171" s="5">
        <f t="shared" si="19"/>
        <v>1646026</v>
      </c>
      <c r="AD171" s="5">
        <f t="shared" si="20"/>
        <v>559048</v>
      </c>
      <c r="AE171" s="5">
        <f t="shared" si="21"/>
        <v>2205074</v>
      </c>
      <c r="AF171" s="12"/>
      <c r="AG171" s="12">
        <f t="shared" si="22"/>
        <v>6</v>
      </c>
      <c r="AH171" s="12">
        <f t="shared" si="23"/>
        <v>2021</v>
      </c>
      <c r="AI171" s="12"/>
      <c r="AJ171" s="5">
        <f t="shared" si="24"/>
        <v>116337</v>
      </c>
      <c r="AK171" s="12">
        <f t="shared" si="25"/>
        <v>21</v>
      </c>
    </row>
    <row r="172" spans="1:37" ht="12.75" x14ac:dyDescent="0.2">
      <c r="A172" s="4">
        <v>44359</v>
      </c>
      <c r="B172" s="15">
        <v>67143</v>
      </c>
      <c r="C172" s="15">
        <v>61492</v>
      </c>
      <c r="D172" s="15">
        <v>62352</v>
      </c>
      <c r="E172" s="15">
        <v>59503</v>
      </c>
      <c r="F172" s="15">
        <v>61734</v>
      </c>
      <c r="G172" s="15">
        <v>64642</v>
      </c>
      <c r="H172" s="15">
        <v>73293</v>
      </c>
      <c r="I172" s="15">
        <v>89984</v>
      </c>
      <c r="J172" s="15">
        <v>99371</v>
      </c>
      <c r="K172" s="15">
        <v>112559</v>
      </c>
      <c r="L172" s="15">
        <v>107977</v>
      </c>
      <c r="M172" s="15">
        <v>104676</v>
      </c>
      <c r="N172" s="15">
        <v>103607</v>
      </c>
      <c r="O172" s="15">
        <v>97939</v>
      </c>
      <c r="P172" s="15">
        <v>97263</v>
      </c>
      <c r="Q172" s="15">
        <v>98660</v>
      </c>
      <c r="R172" s="15">
        <v>101611</v>
      </c>
      <c r="S172" s="15">
        <v>105866</v>
      </c>
      <c r="T172" s="15">
        <v>110341</v>
      </c>
      <c r="U172" s="15">
        <v>113870</v>
      </c>
      <c r="V172" s="15">
        <v>113255</v>
      </c>
      <c r="W172" s="15">
        <v>105480</v>
      </c>
      <c r="X172" s="15">
        <v>89856</v>
      </c>
      <c r="Y172" s="15">
        <v>77999</v>
      </c>
      <c r="AB172" s="13">
        <f t="shared" si="26"/>
        <v>6</v>
      </c>
      <c r="AC172" s="5">
        <f t="shared" si="19"/>
        <v>1652315</v>
      </c>
      <c r="AD172" s="5">
        <f t="shared" si="20"/>
        <v>528158</v>
      </c>
      <c r="AE172" s="5">
        <f t="shared" si="21"/>
        <v>2180473</v>
      </c>
      <c r="AF172" s="12"/>
      <c r="AG172" s="12">
        <f t="shared" si="22"/>
        <v>6</v>
      </c>
      <c r="AH172" s="12">
        <f t="shared" si="23"/>
        <v>2021</v>
      </c>
      <c r="AI172" s="12"/>
      <c r="AJ172" s="5">
        <f t="shared" si="24"/>
        <v>113870</v>
      </c>
      <c r="AK172" s="12">
        <f t="shared" si="25"/>
        <v>20</v>
      </c>
    </row>
    <row r="173" spans="1:37" ht="12.75" x14ac:dyDescent="0.2">
      <c r="A173" s="4">
        <v>44360</v>
      </c>
      <c r="B173" s="15">
        <v>66950</v>
      </c>
      <c r="C173" s="15">
        <v>61332</v>
      </c>
      <c r="D173" s="15">
        <v>60573</v>
      </c>
      <c r="E173" s="15">
        <v>58165</v>
      </c>
      <c r="F173" s="15">
        <v>59020</v>
      </c>
      <c r="G173" s="15">
        <v>64031</v>
      </c>
      <c r="H173" s="15">
        <v>73098</v>
      </c>
      <c r="I173" s="15">
        <v>89756</v>
      </c>
      <c r="J173" s="15">
        <v>99495</v>
      </c>
      <c r="K173" s="15">
        <v>112939</v>
      </c>
      <c r="L173" s="15">
        <v>108497</v>
      </c>
      <c r="M173" s="15">
        <v>105347</v>
      </c>
      <c r="N173" s="15">
        <v>104394</v>
      </c>
      <c r="O173" s="15">
        <v>101175</v>
      </c>
      <c r="P173" s="15">
        <v>102053</v>
      </c>
      <c r="Q173" s="15">
        <v>104457</v>
      </c>
      <c r="R173" s="15">
        <v>110437</v>
      </c>
      <c r="S173" s="15">
        <v>119365</v>
      </c>
      <c r="T173" s="15">
        <v>122279</v>
      </c>
      <c r="U173" s="15">
        <v>119036</v>
      </c>
      <c r="V173" s="15">
        <v>121300</v>
      </c>
      <c r="W173" s="15">
        <v>113713</v>
      </c>
      <c r="X173" s="15">
        <v>95684</v>
      </c>
      <c r="Y173" s="15">
        <v>82636</v>
      </c>
      <c r="AB173" s="13">
        <f t="shared" si="26"/>
        <v>7</v>
      </c>
      <c r="AC173" s="5">
        <f t="shared" si="19"/>
        <v>0</v>
      </c>
      <c r="AD173" s="5">
        <f t="shared" si="20"/>
        <v>2255732</v>
      </c>
      <c r="AE173" s="5">
        <f t="shared" si="21"/>
        <v>2255732</v>
      </c>
      <c r="AF173" s="12"/>
      <c r="AG173" s="12">
        <f t="shared" si="22"/>
        <v>6</v>
      </c>
      <c r="AH173" s="12">
        <f t="shared" si="23"/>
        <v>2021</v>
      </c>
      <c r="AI173" s="12"/>
      <c r="AJ173" s="5">
        <f t="shared" si="24"/>
        <v>122279</v>
      </c>
      <c r="AK173" s="12">
        <f t="shared" si="25"/>
        <v>19</v>
      </c>
    </row>
    <row r="174" spans="1:37" ht="12.75" x14ac:dyDescent="0.2">
      <c r="A174" s="4">
        <v>44361</v>
      </c>
      <c r="B174" s="15">
        <v>70902</v>
      </c>
      <c r="C174" s="15">
        <v>64460</v>
      </c>
      <c r="D174" s="15">
        <v>63073</v>
      </c>
      <c r="E174" s="15">
        <v>62335</v>
      </c>
      <c r="F174" s="15">
        <v>65323</v>
      </c>
      <c r="G174" s="15">
        <v>71523</v>
      </c>
      <c r="H174" s="15">
        <v>81489</v>
      </c>
      <c r="I174" s="15">
        <v>97609</v>
      </c>
      <c r="J174" s="15">
        <v>103540</v>
      </c>
      <c r="K174" s="15">
        <v>108192</v>
      </c>
      <c r="L174" s="15">
        <v>108444</v>
      </c>
      <c r="M174" s="15">
        <v>107529</v>
      </c>
      <c r="N174" s="15">
        <v>106891</v>
      </c>
      <c r="O174" s="15">
        <v>104511</v>
      </c>
      <c r="P174" s="15">
        <v>102205</v>
      </c>
      <c r="Q174" s="15">
        <v>104218</v>
      </c>
      <c r="R174" s="15">
        <v>107455</v>
      </c>
      <c r="S174" s="15">
        <v>112688</v>
      </c>
      <c r="T174" s="15">
        <v>116698</v>
      </c>
      <c r="U174" s="15">
        <v>114609</v>
      </c>
      <c r="V174" s="15">
        <v>117397</v>
      </c>
      <c r="W174" s="15">
        <v>107291</v>
      </c>
      <c r="X174" s="15">
        <v>92214</v>
      </c>
      <c r="Y174" s="15">
        <v>78202</v>
      </c>
      <c r="AB174" s="13">
        <f t="shared" si="26"/>
        <v>1</v>
      </c>
      <c r="AC174" s="5">
        <f t="shared" si="19"/>
        <v>0</v>
      </c>
      <c r="AD174" s="5">
        <f t="shared" si="20"/>
        <v>2268798</v>
      </c>
      <c r="AE174" s="5">
        <f t="shared" si="21"/>
        <v>2268798</v>
      </c>
      <c r="AF174" s="12"/>
      <c r="AG174" s="12">
        <f t="shared" si="22"/>
        <v>6</v>
      </c>
      <c r="AH174" s="12">
        <f t="shared" si="23"/>
        <v>2021</v>
      </c>
      <c r="AI174" s="12"/>
      <c r="AJ174" s="5">
        <f t="shared" si="24"/>
        <v>117397</v>
      </c>
      <c r="AK174" s="12">
        <f t="shared" si="25"/>
        <v>21</v>
      </c>
    </row>
    <row r="175" spans="1:37" ht="12.75" x14ac:dyDescent="0.2">
      <c r="A175" s="4">
        <v>44362</v>
      </c>
      <c r="B175" s="15">
        <v>69533</v>
      </c>
      <c r="C175" s="15">
        <v>64382</v>
      </c>
      <c r="D175" s="15">
        <v>62226</v>
      </c>
      <c r="E175" s="15">
        <v>61666</v>
      </c>
      <c r="F175" s="15">
        <v>65034</v>
      </c>
      <c r="G175" s="15">
        <v>72497</v>
      </c>
      <c r="H175" s="15">
        <v>87268</v>
      </c>
      <c r="I175" s="15">
        <v>99102</v>
      </c>
      <c r="J175" s="15">
        <v>103262</v>
      </c>
      <c r="K175" s="15">
        <v>108369</v>
      </c>
      <c r="L175" s="15">
        <v>106897</v>
      </c>
      <c r="M175" s="15">
        <v>106482</v>
      </c>
      <c r="N175" s="15">
        <v>108407</v>
      </c>
      <c r="O175" s="15">
        <v>103976</v>
      </c>
      <c r="P175" s="15">
        <v>103203</v>
      </c>
      <c r="Q175" s="15">
        <v>106067</v>
      </c>
      <c r="R175" s="15">
        <v>108585</v>
      </c>
      <c r="S175" s="15">
        <v>114868</v>
      </c>
      <c r="T175" s="15">
        <v>118640</v>
      </c>
      <c r="U175" s="15">
        <v>118888</v>
      </c>
      <c r="V175" s="15">
        <v>117802</v>
      </c>
      <c r="W175" s="15">
        <v>108935</v>
      </c>
      <c r="X175" s="15">
        <v>94195</v>
      </c>
      <c r="Y175" s="15">
        <v>81208</v>
      </c>
      <c r="AB175" s="13">
        <f t="shared" si="26"/>
        <v>2</v>
      </c>
      <c r="AC175" s="5">
        <f t="shared" si="19"/>
        <v>1727678</v>
      </c>
      <c r="AD175" s="5">
        <f t="shared" si="20"/>
        <v>563814</v>
      </c>
      <c r="AE175" s="5">
        <f t="shared" si="21"/>
        <v>2291492</v>
      </c>
      <c r="AF175" s="12"/>
      <c r="AG175" s="12">
        <f t="shared" si="22"/>
        <v>6</v>
      </c>
      <c r="AH175" s="12">
        <f t="shared" si="23"/>
        <v>2021</v>
      </c>
      <c r="AI175" s="12"/>
      <c r="AJ175" s="5">
        <f t="shared" si="24"/>
        <v>118888</v>
      </c>
      <c r="AK175" s="12">
        <f t="shared" si="25"/>
        <v>20</v>
      </c>
    </row>
    <row r="176" spans="1:37" ht="12.75" x14ac:dyDescent="0.2">
      <c r="A176" s="4">
        <v>44363</v>
      </c>
      <c r="B176" s="15">
        <v>78665</v>
      </c>
      <c r="C176" s="15">
        <v>74990</v>
      </c>
      <c r="D176" s="15">
        <v>75509</v>
      </c>
      <c r="E176" s="15">
        <v>74877</v>
      </c>
      <c r="F176" s="15">
        <v>78053</v>
      </c>
      <c r="G176" s="15">
        <v>84781</v>
      </c>
      <c r="H176" s="15">
        <v>97350</v>
      </c>
      <c r="I176" s="15">
        <v>106747</v>
      </c>
      <c r="J176" s="15">
        <v>109516</v>
      </c>
      <c r="K176" s="15">
        <v>117240</v>
      </c>
      <c r="L176" s="15">
        <v>113775</v>
      </c>
      <c r="M176" s="15">
        <v>111103</v>
      </c>
      <c r="N176" s="15">
        <v>113742</v>
      </c>
      <c r="O176" s="15">
        <v>109219</v>
      </c>
      <c r="P176" s="15">
        <v>108330</v>
      </c>
      <c r="Q176" s="15">
        <v>113603</v>
      </c>
      <c r="R176" s="15">
        <v>116337</v>
      </c>
      <c r="S176" s="15">
        <v>121774</v>
      </c>
      <c r="T176" s="15">
        <v>124645</v>
      </c>
      <c r="U176" s="15">
        <v>124087</v>
      </c>
      <c r="V176" s="15">
        <v>126790</v>
      </c>
      <c r="W176" s="15">
        <v>117448</v>
      </c>
      <c r="X176" s="15">
        <v>103310</v>
      </c>
      <c r="Y176" s="15">
        <v>90581</v>
      </c>
      <c r="AB176" s="13">
        <f t="shared" si="26"/>
        <v>3</v>
      </c>
      <c r="AC176" s="5">
        <f t="shared" si="19"/>
        <v>1837666</v>
      </c>
      <c r="AD176" s="5">
        <f t="shared" si="20"/>
        <v>654806</v>
      </c>
      <c r="AE176" s="5">
        <f t="shared" si="21"/>
        <v>2492472</v>
      </c>
      <c r="AF176" s="12"/>
      <c r="AG176" s="12">
        <f t="shared" si="22"/>
        <v>6</v>
      </c>
      <c r="AH176" s="12">
        <f t="shared" si="23"/>
        <v>2021</v>
      </c>
      <c r="AI176" s="12"/>
      <c r="AJ176" s="5">
        <f t="shared" si="24"/>
        <v>126790</v>
      </c>
      <c r="AK176" s="12">
        <f t="shared" si="25"/>
        <v>21</v>
      </c>
    </row>
    <row r="177" spans="1:37" ht="12.75" x14ac:dyDescent="0.2">
      <c r="A177" s="4">
        <v>44364</v>
      </c>
      <c r="B177" s="15">
        <v>82315</v>
      </c>
      <c r="C177" s="15">
        <v>72271</v>
      </c>
      <c r="D177" s="15">
        <v>67870</v>
      </c>
      <c r="E177" s="15">
        <v>66185</v>
      </c>
      <c r="F177" s="15">
        <v>66916</v>
      </c>
      <c r="G177" s="15">
        <v>72839</v>
      </c>
      <c r="H177" s="15">
        <v>84409</v>
      </c>
      <c r="I177" s="15">
        <v>99254</v>
      </c>
      <c r="J177" s="15">
        <v>102399</v>
      </c>
      <c r="K177" s="15">
        <v>109945</v>
      </c>
      <c r="L177" s="15">
        <v>105865</v>
      </c>
      <c r="M177" s="15">
        <v>103722</v>
      </c>
      <c r="N177" s="15">
        <v>105890</v>
      </c>
      <c r="O177" s="15">
        <v>99862</v>
      </c>
      <c r="P177" s="15">
        <v>99771</v>
      </c>
      <c r="Q177" s="15">
        <v>103421</v>
      </c>
      <c r="R177" s="15">
        <v>107331</v>
      </c>
      <c r="S177" s="15">
        <v>112537</v>
      </c>
      <c r="T177" s="15">
        <v>117830</v>
      </c>
      <c r="U177" s="15">
        <v>118703</v>
      </c>
      <c r="V177" s="15">
        <v>119484</v>
      </c>
      <c r="W177" s="15">
        <v>111511</v>
      </c>
      <c r="X177" s="15">
        <v>95344</v>
      </c>
      <c r="Y177" s="15">
        <v>82987</v>
      </c>
      <c r="AB177" s="13">
        <f t="shared" si="26"/>
        <v>4</v>
      </c>
      <c r="AC177" s="5">
        <f t="shared" si="19"/>
        <v>1712869</v>
      </c>
      <c r="AD177" s="5">
        <f t="shared" si="20"/>
        <v>595792</v>
      </c>
      <c r="AE177" s="5">
        <f t="shared" si="21"/>
        <v>2308661</v>
      </c>
      <c r="AF177" s="12"/>
      <c r="AG177" s="12">
        <f t="shared" si="22"/>
        <v>6</v>
      </c>
      <c r="AH177" s="12">
        <f t="shared" si="23"/>
        <v>2021</v>
      </c>
      <c r="AI177" s="12"/>
      <c r="AJ177" s="5">
        <f t="shared" si="24"/>
        <v>119484</v>
      </c>
      <c r="AK177" s="12">
        <f t="shared" si="25"/>
        <v>21</v>
      </c>
    </row>
    <row r="178" spans="1:37" ht="12.75" x14ac:dyDescent="0.2">
      <c r="A178" s="4">
        <v>44365</v>
      </c>
      <c r="B178" s="15">
        <v>77260</v>
      </c>
      <c r="C178" s="15">
        <v>70547</v>
      </c>
      <c r="D178" s="15">
        <v>66570</v>
      </c>
      <c r="E178" s="15">
        <v>66968</v>
      </c>
      <c r="F178" s="15">
        <v>69295</v>
      </c>
      <c r="G178" s="15">
        <v>76182</v>
      </c>
      <c r="H178" s="15">
        <v>87731</v>
      </c>
      <c r="I178" s="15">
        <v>99425</v>
      </c>
      <c r="J178" s="15">
        <v>103368</v>
      </c>
      <c r="K178" s="15">
        <v>110333</v>
      </c>
      <c r="L178" s="15">
        <v>107964</v>
      </c>
      <c r="M178" s="15">
        <v>108098</v>
      </c>
      <c r="N178" s="15">
        <v>108086</v>
      </c>
      <c r="O178" s="15">
        <v>107644</v>
      </c>
      <c r="P178" s="15">
        <v>106975</v>
      </c>
      <c r="Q178" s="15">
        <v>110737</v>
      </c>
      <c r="R178" s="15">
        <v>114620</v>
      </c>
      <c r="S178" s="15">
        <v>117273</v>
      </c>
      <c r="T178" s="15">
        <v>121432</v>
      </c>
      <c r="U178" s="15">
        <v>119273</v>
      </c>
      <c r="V178" s="15">
        <v>119496</v>
      </c>
      <c r="W178" s="15">
        <v>112488</v>
      </c>
      <c r="X178" s="15">
        <v>101900</v>
      </c>
      <c r="Y178" s="15">
        <v>87139</v>
      </c>
      <c r="AB178" s="13">
        <f t="shared" si="26"/>
        <v>5</v>
      </c>
      <c r="AC178" s="5">
        <f t="shared" si="19"/>
        <v>1769112</v>
      </c>
      <c r="AD178" s="5">
        <f t="shared" si="20"/>
        <v>601692</v>
      </c>
      <c r="AE178" s="5">
        <f t="shared" si="21"/>
        <v>2370804</v>
      </c>
      <c r="AF178" s="12"/>
      <c r="AG178" s="12">
        <f t="shared" si="22"/>
        <v>6</v>
      </c>
      <c r="AH178" s="12">
        <f t="shared" si="23"/>
        <v>2021</v>
      </c>
      <c r="AI178" s="12"/>
      <c r="AJ178" s="5">
        <f t="shared" si="24"/>
        <v>121432</v>
      </c>
      <c r="AK178" s="12">
        <f t="shared" si="25"/>
        <v>19</v>
      </c>
    </row>
    <row r="179" spans="1:37" ht="12.75" x14ac:dyDescent="0.2">
      <c r="A179" s="4">
        <v>44366</v>
      </c>
      <c r="B179" s="15">
        <v>79606</v>
      </c>
      <c r="C179" s="15">
        <v>73858</v>
      </c>
      <c r="D179" s="15">
        <v>72023</v>
      </c>
      <c r="E179" s="15">
        <v>70601</v>
      </c>
      <c r="F179" s="15">
        <v>71730</v>
      </c>
      <c r="G179" s="15">
        <v>75594</v>
      </c>
      <c r="H179" s="15">
        <v>81406</v>
      </c>
      <c r="I179" s="15">
        <v>92916</v>
      </c>
      <c r="J179" s="15">
        <v>103838</v>
      </c>
      <c r="K179" s="15">
        <v>115547</v>
      </c>
      <c r="L179" s="15">
        <v>111059</v>
      </c>
      <c r="M179" s="15">
        <v>109162</v>
      </c>
      <c r="N179" s="15">
        <v>107060</v>
      </c>
      <c r="O179" s="15">
        <v>106323</v>
      </c>
      <c r="P179" s="15">
        <v>104000</v>
      </c>
      <c r="Q179" s="15">
        <v>109576</v>
      </c>
      <c r="R179" s="15">
        <v>110829</v>
      </c>
      <c r="S179" s="15">
        <v>115335</v>
      </c>
      <c r="T179" s="15">
        <v>118624</v>
      </c>
      <c r="U179" s="15">
        <v>118905</v>
      </c>
      <c r="V179" s="15">
        <v>116136</v>
      </c>
      <c r="W179" s="15">
        <v>113096</v>
      </c>
      <c r="X179" s="15">
        <v>100279</v>
      </c>
      <c r="Y179" s="15">
        <v>90612</v>
      </c>
      <c r="AB179" s="13">
        <f t="shared" si="26"/>
        <v>6</v>
      </c>
      <c r="AC179" s="5">
        <f t="shared" si="19"/>
        <v>1752685</v>
      </c>
      <c r="AD179" s="5">
        <f t="shared" si="20"/>
        <v>615430</v>
      </c>
      <c r="AE179" s="5">
        <f t="shared" si="21"/>
        <v>2368115</v>
      </c>
      <c r="AF179" s="12"/>
      <c r="AG179" s="12">
        <f t="shared" si="22"/>
        <v>6</v>
      </c>
      <c r="AH179" s="12">
        <f t="shared" si="23"/>
        <v>2021</v>
      </c>
      <c r="AI179" s="12"/>
      <c r="AJ179" s="5">
        <f t="shared" si="24"/>
        <v>118905</v>
      </c>
      <c r="AK179" s="12">
        <f t="shared" si="25"/>
        <v>20</v>
      </c>
    </row>
    <row r="180" spans="1:37" ht="12.75" x14ac:dyDescent="0.2">
      <c r="A180" s="4">
        <v>44367</v>
      </c>
      <c r="B180" s="15">
        <v>80991</v>
      </c>
      <c r="C180" s="15">
        <v>75233</v>
      </c>
      <c r="D180" s="15">
        <v>72477</v>
      </c>
      <c r="E180" s="15">
        <v>74938</v>
      </c>
      <c r="F180" s="15">
        <v>78488</v>
      </c>
      <c r="G180" s="15">
        <v>80188</v>
      </c>
      <c r="H180" s="15">
        <v>84631</v>
      </c>
      <c r="I180" s="15">
        <v>94107</v>
      </c>
      <c r="J180" s="15">
        <v>102940</v>
      </c>
      <c r="K180" s="15">
        <v>116433</v>
      </c>
      <c r="L180" s="15">
        <v>111982</v>
      </c>
      <c r="M180" s="15">
        <v>111982</v>
      </c>
      <c r="N180" s="15">
        <v>112006</v>
      </c>
      <c r="O180" s="15">
        <v>108371</v>
      </c>
      <c r="P180" s="15">
        <v>111207</v>
      </c>
      <c r="Q180" s="15">
        <v>114650</v>
      </c>
      <c r="R180" s="15">
        <v>119821</v>
      </c>
      <c r="S180" s="15">
        <v>128806</v>
      </c>
      <c r="T180" s="15">
        <v>133439</v>
      </c>
      <c r="U180" s="15">
        <v>133461</v>
      </c>
      <c r="V180" s="15">
        <v>132434</v>
      </c>
      <c r="W180" s="15">
        <v>124441</v>
      </c>
      <c r="X180" s="15">
        <v>110252</v>
      </c>
      <c r="Y180" s="15">
        <v>98448</v>
      </c>
      <c r="AB180" s="13">
        <f t="shared" si="26"/>
        <v>7</v>
      </c>
      <c r="AC180" s="5">
        <f t="shared" si="19"/>
        <v>0</v>
      </c>
      <c r="AD180" s="5">
        <f t="shared" si="20"/>
        <v>2511726</v>
      </c>
      <c r="AE180" s="5">
        <f t="shared" si="21"/>
        <v>2511726</v>
      </c>
      <c r="AF180" s="12"/>
      <c r="AG180" s="12">
        <f t="shared" si="22"/>
        <v>6</v>
      </c>
      <c r="AH180" s="12">
        <f t="shared" si="23"/>
        <v>2021</v>
      </c>
      <c r="AI180" s="12"/>
      <c r="AJ180" s="5">
        <f t="shared" si="24"/>
        <v>133461</v>
      </c>
      <c r="AK180" s="12">
        <f t="shared" si="25"/>
        <v>20</v>
      </c>
    </row>
    <row r="181" spans="1:37" ht="12.75" x14ac:dyDescent="0.2">
      <c r="A181" s="4">
        <v>44368</v>
      </c>
      <c r="B181" s="15">
        <v>79731</v>
      </c>
      <c r="C181" s="15">
        <v>74332</v>
      </c>
      <c r="D181" s="15">
        <v>71041</v>
      </c>
      <c r="E181" s="15">
        <v>70805</v>
      </c>
      <c r="F181" s="15">
        <v>71959</v>
      </c>
      <c r="G181" s="15">
        <v>80842</v>
      </c>
      <c r="H181" s="15">
        <v>96462</v>
      </c>
      <c r="I181" s="15">
        <v>113441</v>
      </c>
      <c r="J181" s="15">
        <v>119563</v>
      </c>
      <c r="K181" s="15">
        <v>126913</v>
      </c>
      <c r="L181" s="15">
        <v>126786</v>
      </c>
      <c r="M181" s="15">
        <v>125509</v>
      </c>
      <c r="N181" s="15">
        <v>132137</v>
      </c>
      <c r="O181" s="15">
        <v>132024</v>
      </c>
      <c r="P181" s="15">
        <v>132719</v>
      </c>
      <c r="Q181" s="15">
        <v>131441</v>
      </c>
      <c r="R181" s="15">
        <v>133647</v>
      </c>
      <c r="S181" s="15">
        <v>139441</v>
      </c>
      <c r="T181" s="15">
        <v>140747</v>
      </c>
      <c r="U181" s="15">
        <v>139247</v>
      </c>
      <c r="V181" s="15">
        <v>134153</v>
      </c>
      <c r="W181" s="15">
        <v>123998</v>
      </c>
      <c r="X181" s="15">
        <v>106615</v>
      </c>
      <c r="Y181" s="15">
        <v>92438</v>
      </c>
      <c r="AB181" s="13">
        <f t="shared" si="26"/>
        <v>1</v>
      </c>
      <c r="AC181" s="5">
        <f t="shared" si="19"/>
        <v>0</v>
      </c>
      <c r="AD181" s="5">
        <f t="shared" si="20"/>
        <v>2695991</v>
      </c>
      <c r="AE181" s="5">
        <f t="shared" si="21"/>
        <v>2695991</v>
      </c>
      <c r="AF181" s="12"/>
      <c r="AG181" s="12">
        <f t="shared" si="22"/>
        <v>6</v>
      </c>
      <c r="AH181" s="12">
        <f t="shared" si="23"/>
        <v>2021</v>
      </c>
      <c r="AI181" s="12"/>
      <c r="AJ181" s="5">
        <f t="shared" si="24"/>
        <v>140747</v>
      </c>
      <c r="AK181" s="12">
        <f t="shared" si="25"/>
        <v>19</v>
      </c>
    </row>
    <row r="182" spans="1:37" ht="12.75" x14ac:dyDescent="0.2">
      <c r="A182" s="4">
        <v>44369</v>
      </c>
      <c r="B182" s="15">
        <v>101789</v>
      </c>
      <c r="C182" s="15">
        <v>96253</v>
      </c>
      <c r="D182" s="15">
        <v>91914</v>
      </c>
      <c r="E182" s="15">
        <v>93841</v>
      </c>
      <c r="F182" s="15">
        <v>98429</v>
      </c>
      <c r="G182" s="15">
        <v>104465</v>
      </c>
      <c r="H182" s="15">
        <v>116787</v>
      </c>
      <c r="I182" s="15">
        <v>131232</v>
      </c>
      <c r="J182" s="15">
        <v>134042</v>
      </c>
      <c r="K182" s="15">
        <v>140659</v>
      </c>
      <c r="L182" s="15">
        <v>139183</v>
      </c>
      <c r="M182" s="15">
        <v>140870</v>
      </c>
      <c r="N182" s="15">
        <v>144847</v>
      </c>
      <c r="O182" s="15">
        <v>140211</v>
      </c>
      <c r="P182" s="15">
        <v>139765</v>
      </c>
      <c r="Q182" s="15">
        <v>141189</v>
      </c>
      <c r="R182" s="15">
        <v>142582</v>
      </c>
      <c r="S182" s="15">
        <v>151596</v>
      </c>
      <c r="T182" s="15">
        <v>154265</v>
      </c>
      <c r="U182" s="15">
        <v>151485</v>
      </c>
      <c r="V182" s="15">
        <v>148341</v>
      </c>
      <c r="W182" s="15">
        <v>135560</v>
      </c>
      <c r="X182" s="15">
        <v>115879</v>
      </c>
      <c r="Y182" s="15">
        <v>102461</v>
      </c>
      <c r="AB182" s="13">
        <f t="shared" si="26"/>
        <v>2</v>
      </c>
      <c r="AC182" s="5">
        <f t="shared" si="19"/>
        <v>2251706</v>
      </c>
      <c r="AD182" s="5">
        <f t="shared" si="20"/>
        <v>805939</v>
      </c>
      <c r="AE182" s="5">
        <f t="shared" si="21"/>
        <v>3057645</v>
      </c>
      <c r="AF182" s="12"/>
      <c r="AG182" s="12">
        <f t="shared" si="22"/>
        <v>6</v>
      </c>
      <c r="AH182" s="12">
        <f t="shared" si="23"/>
        <v>2021</v>
      </c>
      <c r="AI182" s="12"/>
      <c r="AJ182" s="5">
        <f t="shared" si="24"/>
        <v>154265</v>
      </c>
      <c r="AK182" s="12">
        <f t="shared" si="25"/>
        <v>19</v>
      </c>
    </row>
    <row r="183" spans="1:37" ht="12.75" x14ac:dyDescent="0.2">
      <c r="A183" s="4">
        <v>44370</v>
      </c>
      <c r="B183" s="15">
        <v>73635</v>
      </c>
      <c r="C183" s="15">
        <v>66415</v>
      </c>
      <c r="D183" s="15">
        <v>66210</v>
      </c>
      <c r="E183" s="15">
        <v>65827</v>
      </c>
      <c r="F183" s="15">
        <v>69504</v>
      </c>
      <c r="G183" s="15">
        <v>74410</v>
      </c>
      <c r="H183" s="15">
        <v>82620</v>
      </c>
      <c r="I183" s="15">
        <v>100054</v>
      </c>
      <c r="J183" s="15">
        <v>103029</v>
      </c>
      <c r="K183" s="15">
        <v>110537</v>
      </c>
      <c r="L183" s="15">
        <v>106298</v>
      </c>
      <c r="M183" s="15">
        <v>103633</v>
      </c>
      <c r="N183" s="15">
        <v>106373</v>
      </c>
      <c r="O183" s="15">
        <v>99701</v>
      </c>
      <c r="P183" s="15">
        <v>97508</v>
      </c>
      <c r="Q183" s="15">
        <v>103957</v>
      </c>
      <c r="R183" s="15">
        <v>107799</v>
      </c>
      <c r="S183" s="15">
        <v>110253</v>
      </c>
      <c r="T183" s="15">
        <v>114756</v>
      </c>
      <c r="U183" s="15">
        <v>117708</v>
      </c>
      <c r="V183" s="15">
        <v>121464</v>
      </c>
      <c r="W183" s="15">
        <v>113362</v>
      </c>
      <c r="X183" s="15">
        <v>94374</v>
      </c>
      <c r="Y183" s="15">
        <v>77616</v>
      </c>
      <c r="AB183" s="13">
        <f t="shared" si="26"/>
        <v>3</v>
      </c>
      <c r="AC183" s="5">
        <f t="shared" si="19"/>
        <v>1710806</v>
      </c>
      <c r="AD183" s="5">
        <f t="shared" si="20"/>
        <v>576237</v>
      </c>
      <c r="AE183" s="5">
        <f t="shared" si="21"/>
        <v>2287043</v>
      </c>
      <c r="AF183" s="12"/>
      <c r="AG183" s="12">
        <f t="shared" si="22"/>
        <v>6</v>
      </c>
      <c r="AH183" s="12">
        <f t="shared" si="23"/>
        <v>2021</v>
      </c>
      <c r="AI183" s="12"/>
      <c r="AJ183" s="5">
        <f t="shared" si="24"/>
        <v>121464</v>
      </c>
      <c r="AK183" s="12">
        <f t="shared" si="25"/>
        <v>21</v>
      </c>
    </row>
    <row r="184" spans="1:37" ht="12.75" x14ac:dyDescent="0.2">
      <c r="A184" s="4">
        <v>44371</v>
      </c>
      <c r="B184" s="15">
        <v>72208</v>
      </c>
      <c r="C184" s="15">
        <v>66998</v>
      </c>
      <c r="D184" s="15">
        <v>64950</v>
      </c>
      <c r="E184" s="15">
        <v>62965</v>
      </c>
      <c r="F184" s="15">
        <v>64679</v>
      </c>
      <c r="G184" s="15">
        <v>75869</v>
      </c>
      <c r="H184" s="15">
        <v>86824</v>
      </c>
      <c r="I184" s="15">
        <v>99978</v>
      </c>
      <c r="J184" s="15">
        <v>103194</v>
      </c>
      <c r="K184" s="15">
        <v>110985</v>
      </c>
      <c r="L184" s="15">
        <v>106810</v>
      </c>
      <c r="M184" s="15">
        <v>104754</v>
      </c>
      <c r="N184" s="15">
        <v>107100</v>
      </c>
      <c r="O184" s="15">
        <v>103774</v>
      </c>
      <c r="P184" s="15">
        <v>100221</v>
      </c>
      <c r="Q184" s="15">
        <v>104476</v>
      </c>
      <c r="R184" s="15">
        <v>108312</v>
      </c>
      <c r="S184" s="15">
        <v>113344</v>
      </c>
      <c r="T184" s="15">
        <v>119625</v>
      </c>
      <c r="U184" s="15">
        <v>117727</v>
      </c>
      <c r="V184" s="15">
        <v>120630</v>
      </c>
      <c r="W184" s="15">
        <v>111740</v>
      </c>
      <c r="X184" s="15">
        <v>96228</v>
      </c>
      <c r="Y184" s="15">
        <v>81840</v>
      </c>
      <c r="AB184" s="13">
        <f t="shared" si="26"/>
        <v>4</v>
      </c>
      <c r="AC184" s="5">
        <f t="shared" si="19"/>
        <v>1728898</v>
      </c>
      <c r="AD184" s="5">
        <f t="shared" si="20"/>
        <v>576333</v>
      </c>
      <c r="AE184" s="5">
        <f t="shared" si="21"/>
        <v>2305231</v>
      </c>
      <c r="AF184" s="12"/>
      <c r="AG184" s="12">
        <f t="shared" si="22"/>
        <v>6</v>
      </c>
      <c r="AH184" s="12">
        <f t="shared" si="23"/>
        <v>2021</v>
      </c>
      <c r="AI184" s="12"/>
      <c r="AJ184" s="5">
        <f t="shared" si="24"/>
        <v>120630</v>
      </c>
      <c r="AK184" s="12">
        <f t="shared" si="25"/>
        <v>21</v>
      </c>
    </row>
    <row r="185" spans="1:37" ht="12.75" x14ac:dyDescent="0.2">
      <c r="A185" s="4">
        <v>44372</v>
      </c>
      <c r="B185" s="15">
        <v>67491</v>
      </c>
      <c r="C185" s="15">
        <v>64454</v>
      </c>
      <c r="D185" s="15">
        <v>61329</v>
      </c>
      <c r="E185" s="15">
        <v>63040</v>
      </c>
      <c r="F185" s="15">
        <v>63951</v>
      </c>
      <c r="G185" s="15">
        <v>70493</v>
      </c>
      <c r="H185" s="15">
        <v>85496</v>
      </c>
      <c r="I185" s="15">
        <v>99601</v>
      </c>
      <c r="J185" s="15">
        <v>102788</v>
      </c>
      <c r="K185" s="15">
        <v>110728</v>
      </c>
      <c r="L185" s="15">
        <v>106675</v>
      </c>
      <c r="M185" s="15">
        <v>104321</v>
      </c>
      <c r="N185" s="15">
        <v>106662</v>
      </c>
      <c r="O185" s="15">
        <v>99777</v>
      </c>
      <c r="P185" s="15">
        <v>99505</v>
      </c>
      <c r="Q185" s="15">
        <v>103587</v>
      </c>
      <c r="R185" s="15">
        <v>107665</v>
      </c>
      <c r="S185" s="15">
        <v>109839</v>
      </c>
      <c r="T185" s="15">
        <v>114432</v>
      </c>
      <c r="U185" s="15">
        <v>117292</v>
      </c>
      <c r="V185" s="15">
        <v>120100</v>
      </c>
      <c r="W185" s="15">
        <v>109686</v>
      </c>
      <c r="X185" s="15">
        <v>90892</v>
      </c>
      <c r="Y185" s="15">
        <v>76855</v>
      </c>
      <c r="AB185" s="13">
        <f t="shared" si="26"/>
        <v>5</v>
      </c>
      <c r="AC185" s="5">
        <f t="shared" si="19"/>
        <v>1703550</v>
      </c>
      <c r="AD185" s="5">
        <f t="shared" si="20"/>
        <v>553109</v>
      </c>
      <c r="AE185" s="5">
        <f t="shared" si="21"/>
        <v>2256659</v>
      </c>
      <c r="AF185" s="12"/>
      <c r="AG185" s="12">
        <f t="shared" si="22"/>
        <v>6</v>
      </c>
      <c r="AH185" s="12">
        <f t="shared" si="23"/>
        <v>2021</v>
      </c>
      <c r="AI185" s="12"/>
      <c r="AJ185" s="5">
        <f t="shared" si="24"/>
        <v>120100</v>
      </c>
      <c r="AK185" s="12">
        <f t="shared" si="25"/>
        <v>21</v>
      </c>
    </row>
    <row r="186" spans="1:37" ht="12.75" x14ac:dyDescent="0.2">
      <c r="A186" s="4">
        <v>44373</v>
      </c>
      <c r="B186" s="15">
        <v>70486</v>
      </c>
      <c r="C186" s="15">
        <v>66243</v>
      </c>
      <c r="D186" s="15">
        <v>66473</v>
      </c>
      <c r="E186" s="15">
        <v>63769</v>
      </c>
      <c r="F186" s="15">
        <v>64879</v>
      </c>
      <c r="G186" s="15">
        <v>66426</v>
      </c>
      <c r="H186" s="15">
        <v>78584</v>
      </c>
      <c r="I186" s="15">
        <v>92873</v>
      </c>
      <c r="J186" s="15">
        <v>102708</v>
      </c>
      <c r="K186" s="15">
        <v>116474</v>
      </c>
      <c r="L186" s="15">
        <v>112000</v>
      </c>
      <c r="M186" s="15">
        <v>109057</v>
      </c>
      <c r="N186" s="15">
        <v>107578</v>
      </c>
      <c r="O186" s="15">
        <v>102599</v>
      </c>
      <c r="P186" s="15">
        <v>105431</v>
      </c>
      <c r="Q186" s="15">
        <v>105395</v>
      </c>
      <c r="R186" s="15">
        <v>109967</v>
      </c>
      <c r="S186" s="15">
        <v>113883</v>
      </c>
      <c r="T186" s="15">
        <v>118243</v>
      </c>
      <c r="U186" s="15">
        <v>119287</v>
      </c>
      <c r="V186" s="15">
        <v>117464</v>
      </c>
      <c r="W186" s="15">
        <v>112644</v>
      </c>
      <c r="X186" s="15">
        <v>101450</v>
      </c>
      <c r="Y186" s="15">
        <v>84268</v>
      </c>
      <c r="AB186" s="13">
        <f t="shared" si="26"/>
        <v>6</v>
      </c>
      <c r="AC186" s="5">
        <f t="shared" si="19"/>
        <v>1747053</v>
      </c>
      <c r="AD186" s="5">
        <f t="shared" si="20"/>
        <v>561128</v>
      </c>
      <c r="AE186" s="5">
        <f t="shared" si="21"/>
        <v>2308181</v>
      </c>
      <c r="AF186" s="12"/>
      <c r="AG186" s="12">
        <f t="shared" si="22"/>
        <v>6</v>
      </c>
      <c r="AH186" s="12">
        <f t="shared" si="23"/>
        <v>2021</v>
      </c>
      <c r="AI186" s="12"/>
      <c r="AJ186" s="5">
        <f t="shared" si="24"/>
        <v>119287</v>
      </c>
      <c r="AK186" s="12">
        <f t="shared" si="25"/>
        <v>20</v>
      </c>
    </row>
    <row r="187" spans="1:37" ht="12.75" x14ac:dyDescent="0.2">
      <c r="A187" s="4">
        <v>44374</v>
      </c>
      <c r="B187" s="15">
        <v>77352</v>
      </c>
      <c r="C187" s="15">
        <v>68864</v>
      </c>
      <c r="D187" s="15">
        <v>73867</v>
      </c>
      <c r="E187" s="15">
        <v>76176</v>
      </c>
      <c r="F187" s="15">
        <v>75099</v>
      </c>
      <c r="G187" s="15">
        <v>79474</v>
      </c>
      <c r="H187" s="15">
        <v>84130</v>
      </c>
      <c r="I187" s="15">
        <v>101265</v>
      </c>
      <c r="J187" s="15">
        <v>113089</v>
      </c>
      <c r="K187" s="15">
        <v>126177</v>
      </c>
      <c r="L187" s="15">
        <v>127051</v>
      </c>
      <c r="M187" s="15">
        <v>129805</v>
      </c>
      <c r="N187" s="15">
        <v>134466</v>
      </c>
      <c r="O187" s="15">
        <v>132467</v>
      </c>
      <c r="P187" s="15">
        <v>133749</v>
      </c>
      <c r="Q187" s="15">
        <v>131494</v>
      </c>
      <c r="R187" s="15">
        <v>138207</v>
      </c>
      <c r="S187" s="15">
        <v>143747</v>
      </c>
      <c r="T187" s="15">
        <v>147047</v>
      </c>
      <c r="U187" s="15">
        <v>149106</v>
      </c>
      <c r="V187" s="15">
        <v>144509</v>
      </c>
      <c r="W187" s="15">
        <v>137345</v>
      </c>
      <c r="X187" s="15">
        <v>120430</v>
      </c>
      <c r="Y187" s="15">
        <v>105836</v>
      </c>
      <c r="AB187" s="13">
        <f t="shared" si="26"/>
        <v>7</v>
      </c>
      <c r="AC187" s="5">
        <f t="shared" si="19"/>
        <v>0</v>
      </c>
      <c r="AD187" s="5">
        <f t="shared" si="20"/>
        <v>2750752</v>
      </c>
      <c r="AE187" s="5">
        <f t="shared" si="21"/>
        <v>2750752</v>
      </c>
      <c r="AF187" s="12"/>
      <c r="AG187" s="12">
        <f t="shared" si="22"/>
        <v>6</v>
      </c>
      <c r="AH187" s="12">
        <f t="shared" si="23"/>
        <v>2021</v>
      </c>
      <c r="AI187" s="12"/>
      <c r="AJ187" s="5">
        <f t="shared" si="24"/>
        <v>149106</v>
      </c>
      <c r="AK187" s="12">
        <f t="shared" si="25"/>
        <v>20</v>
      </c>
    </row>
    <row r="188" spans="1:37" ht="12.75" x14ac:dyDescent="0.2">
      <c r="A188" s="4">
        <v>44375</v>
      </c>
      <c r="B188" s="15">
        <v>95004</v>
      </c>
      <c r="C188" s="15">
        <v>88401</v>
      </c>
      <c r="D188" s="15">
        <v>86040</v>
      </c>
      <c r="E188" s="15">
        <v>88900</v>
      </c>
      <c r="F188" s="15">
        <v>87079</v>
      </c>
      <c r="G188" s="15">
        <v>95390</v>
      </c>
      <c r="H188" s="15">
        <v>110182</v>
      </c>
      <c r="I188" s="15">
        <v>124901</v>
      </c>
      <c r="J188" s="15">
        <v>133743</v>
      </c>
      <c r="K188" s="15">
        <v>146218</v>
      </c>
      <c r="L188" s="15">
        <v>147751</v>
      </c>
      <c r="M188" s="15">
        <v>148821</v>
      </c>
      <c r="N188" s="15">
        <v>150790</v>
      </c>
      <c r="O188" s="15">
        <v>149072</v>
      </c>
      <c r="P188" s="15">
        <v>149743</v>
      </c>
      <c r="Q188" s="15">
        <v>156619</v>
      </c>
      <c r="R188" s="15">
        <v>160301</v>
      </c>
      <c r="S188" s="15">
        <v>166866</v>
      </c>
      <c r="T188" s="15">
        <v>171398</v>
      </c>
      <c r="U188" s="15">
        <v>172584</v>
      </c>
      <c r="V188" s="15">
        <v>168258</v>
      </c>
      <c r="W188" s="15">
        <v>159633</v>
      </c>
      <c r="X188" s="15">
        <v>137766</v>
      </c>
      <c r="Y188" s="15">
        <v>122572</v>
      </c>
      <c r="AB188" s="13">
        <f t="shared" si="26"/>
        <v>1</v>
      </c>
      <c r="AC188" s="5">
        <f t="shared" si="19"/>
        <v>0</v>
      </c>
      <c r="AD188" s="5">
        <f t="shared" si="20"/>
        <v>3218032</v>
      </c>
      <c r="AE188" s="5">
        <f t="shared" si="21"/>
        <v>3218032</v>
      </c>
      <c r="AF188" s="12"/>
      <c r="AG188" s="12">
        <f t="shared" si="22"/>
        <v>6</v>
      </c>
      <c r="AH188" s="12">
        <f t="shared" si="23"/>
        <v>2021</v>
      </c>
      <c r="AI188" s="12"/>
      <c r="AJ188" s="5">
        <f t="shared" si="24"/>
        <v>172584</v>
      </c>
      <c r="AK188" s="12">
        <f t="shared" si="25"/>
        <v>20</v>
      </c>
    </row>
    <row r="189" spans="1:37" ht="12.75" x14ac:dyDescent="0.2">
      <c r="A189" s="4">
        <v>44376</v>
      </c>
      <c r="B189" s="15">
        <v>107377</v>
      </c>
      <c r="C189" s="15">
        <v>99077</v>
      </c>
      <c r="D189" s="15">
        <v>95058</v>
      </c>
      <c r="E189" s="15">
        <v>93876</v>
      </c>
      <c r="F189" s="15">
        <v>95241</v>
      </c>
      <c r="G189" s="15">
        <v>102243</v>
      </c>
      <c r="H189" s="15">
        <v>118524</v>
      </c>
      <c r="I189" s="15">
        <v>135018</v>
      </c>
      <c r="J189" s="15">
        <v>144413</v>
      </c>
      <c r="K189" s="15">
        <v>153875</v>
      </c>
      <c r="L189" s="15">
        <v>153430</v>
      </c>
      <c r="M189" s="15">
        <v>155039</v>
      </c>
      <c r="N189" s="15">
        <v>157249</v>
      </c>
      <c r="O189" s="15">
        <v>155291</v>
      </c>
      <c r="P189" s="15">
        <v>154711</v>
      </c>
      <c r="Q189" s="15">
        <v>160821</v>
      </c>
      <c r="R189" s="15">
        <v>163649</v>
      </c>
      <c r="S189" s="15">
        <v>170680</v>
      </c>
      <c r="T189" s="15">
        <v>175466</v>
      </c>
      <c r="U189" s="15">
        <v>172775</v>
      </c>
      <c r="V189" s="15">
        <v>169136</v>
      </c>
      <c r="W189" s="15">
        <v>159966</v>
      </c>
      <c r="X189" s="15">
        <v>140837</v>
      </c>
      <c r="Y189" s="15">
        <v>123719</v>
      </c>
      <c r="AB189" s="13">
        <f t="shared" si="26"/>
        <v>2</v>
      </c>
      <c r="AC189" s="5">
        <f t="shared" si="19"/>
        <v>2522356</v>
      </c>
      <c r="AD189" s="5">
        <f t="shared" si="20"/>
        <v>835115</v>
      </c>
      <c r="AE189" s="5">
        <f t="shared" si="21"/>
        <v>3357471</v>
      </c>
      <c r="AF189" s="12"/>
      <c r="AG189" s="12">
        <f t="shared" si="22"/>
        <v>6</v>
      </c>
      <c r="AH189" s="12">
        <f t="shared" si="23"/>
        <v>2021</v>
      </c>
      <c r="AI189" s="12"/>
      <c r="AJ189" s="5">
        <f t="shared" si="24"/>
        <v>175466</v>
      </c>
      <c r="AK189" s="12">
        <f t="shared" si="25"/>
        <v>19</v>
      </c>
    </row>
    <row r="190" spans="1:37" ht="12.75" x14ac:dyDescent="0.2">
      <c r="A190" s="4">
        <v>44377</v>
      </c>
      <c r="B190" s="15">
        <v>109677</v>
      </c>
      <c r="C190" s="15">
        <v>101672</v>
      </c>
      <c r="D190" s="15">
        <v>98292</v>
      </c>
      <c r="E190" s="15">
        <v>95865</v>
      </c>
      <c r="F190" s="15">
        <v>96849</v>
      </c>
      <c r="G190" s="15">
        <v>102465</v>
      </c>
      <c r="H190" s="15">
        <v>117443</v>
      </c>
      <c r="I190" s="15">
        <v>133285</v>
      </c>
      <c r="J190" s="15">
        <v>139625</v>
      </c>
      <c r="K190" s="15">
        <v>147459</v>
      </c>
      <c r="L190" s="15">
        <v>150836</v>
      </c>
      <c r="M190" s="15">
        <v>153752</v>
      </c>
      <c r="N190" s="15">
        <v>155575</v>
      </c>
      <c r="O190" s="15">
        <v>153494</v>
      </c>
      <c r="P190" s="15">
        <v>152950</v>
      </c>
      <c r="Q190" s="15">
        <v>153166</v>
      </c>
      <c r="R190" s="15">
        <v>151961</v>
      </c>
      <c r="S190" s="15">
        <v>158807</v>
      </c>
      <c r="T190" s="15">
        <v>160750</v>
      </c>
      <c r="U190" s="15">
        <v>158684</v>
      </c>
      <c r="V190" s="15">
        <v>157056</v>
      </c>
      <c r="W190" s="15">
        <v>147803</v>
      </c>
      <c r="X190" s="15">
        <v>126852</v>
      </c>
      <c r="Y190" s="15">
        <v>109434</v>
      </c>
      <c r="AB190" s="13">
        <f t="shared" si="26"/>
        <v>3</v>
      </c>
      <c r="AC190" s="5">
        <f t="shared" si="19"/>
        <v>2402055</v>
      </c>
      <c r="AD190" s="5">
        <f t="shared" si="20"/>
        <v>831697</v>
      </c>
      <c r="AE190" s="5">
        <f t="shared" si="21"/>
        <v>3233752</v>
      </c>
      <c r="AF190" s="12"/>
      <c r="AG190" s="12">
        <f t="shared" si="22"/>
        <v>6</v>
      </c>
      <c r="AH190" s="12">
        <f t="shared" si="23"/>
        <v>2021</v>
      </c>
      <c r="AI190" s="12"/>
      <c r="AJ190" s="5">
        <f t="shared" si="24"/>
        <v>160750</v>
      </c>
      <c r="AK190" s="12">
        <f t="shared" si="25"/>
        <v>19</v>
      </c>
    </row>
    <row r="191" spans="1:37" ht="12.75" x14ac:dyDescent="0.2">
      <c r="A191" s="4">
        <v>44378</v>
      </c>
      <c r="B191" s="15">
        <v>101507</v>
      </c>
      <c r="C191" s="15">
        <v>93659</v>
      </c>
      <c r="D191" s="15">
        <v>90770</v>
      </c>
      <c r="E191" s="15">
        <v>88937</v>
      </c>
      <c r="F191" s="15">
        <v>89006</v>
      </c>
      <c r="G191" s="15">
        <v>92276</v>
      </c>
      <c r="H191" s="15">
        <v>107838</v>
      </c>
      <c r="I191" s="15">
        <v>117154</v>
      </c>
      <c r="J191" s="15">
        <v>122068</v>
      </c>
      <c r="K191" s="15">
        <v>129841</v>
      </c>
      <c r="L191" s="15">
        <v>131643</v>
      </c>
      <c r="M191" s="15">
        <v>133742</v>
      </c>
      <c r="N191" s="15">
        <v>133103</v>
      </c>
      <c r="O191" s="15">
        <v>131992</v>
      </c>
      <c r="P191" s="15">
        <v>129414</v>
      </c>
      <c r="Q191" s="15">
        <v>128800</v>
      </c>
      <c r="R191" s="15">
        <v>132097</v>
      </c>
      <c r="S191" s="15">
        <v>132264</v>
      </c>
      <c r="T191" s="15">
        <v>136551</v>
      </c>
      <c r="U191" s="15">
        <v>133338</v>
      </c>
      <c r="V191" s="15">
        <v>137126</v>
      </c>
      <c r="W191" s="15">
        <v>130010</v>
      </c>
      <c r="X191" s="15">
        <v>112177</v>
      </c>
      <c r="Y191" s="15">
        <v>95395</v>
      </c>
      <c r="AB191" s="13">
        <f t="shared" si="26"/>
        <v>4</v>
      </c>
      <c r="AC191" s="5">
        <f t="shared" si="19"/>
        <v>2071320</v>
      </c>
      <c r="AD191" s="5">
        <f t="shared" si="20"/>
        <v>759388</v>
      </c>
      <c r="AE191" s="5">
        <f t="shared" si="21"/>
        <v>2830708</v>
      </c>
      <c r="AF191" s="12"/>
      <c r="AG191" s="12">
        <f t="shared" si="22"/>
        <v>7</v>
      </c>
      <c r="AH191" s="12">
        <f t="shared" si="23"/>
        <v>2021</v>
      </c>
      <c r="AI191" s="12"/>
      <c r="AJ191" s="5">
        <f t="shared" si="24"/>
        <v>137126</v>
      </c>
      <c r="AK191" s="12">
        <f t="shared" si="25"/>
        <v>21</v>
      </c>
    </row>
    <row r="192" spans="1:37" ht="12.75" x14ac:dyDescent="0.2">
      <c r="A192" s="4">
        <v>44379</v>
      </c>
      <c r="B192" s="15">
        <v>86515</v>
      </c>
      <c r="C192" s="15">
        <v>79428</v>
      </c>
      <c r="D192" s="15">
        <v>75762</v>
      </c>
      <c r="E192" s="15">
        <v>75240</v>
      </c>
      <c r="F192" s="15">
        <v>73363</v>
      </c>
      <c r="G192" s="15">
        <v>73728</v>
      </c>
      <c r="H192" s="15">
        <v>89827</v>
      </c>
      <c r="I192" s="15">
        <v>104789</v>
      </c>
      <c r="J192" s="15">
        <v>108350</v>
      </c>
      <c r="K192" s="15">
        <v>124303</v>
      </c>
      <c r="L192" s="15">
        <v>124005</v>
      </c>
      <c r="M192" s="15">
        <v>124924</v>
      </c>
      <c r="N192" s="15">
        <v>120037</v>
      </c>
      <c r="O192" s="15">
        <v>116677</v>
      </c>
      <c r="P192" s="15">
        <v>110289</v>
      </c>
      <c r="Q192" s="15">
        <v>114700</v>
      </c>
      <c r="R192" s="15">
        <v>125260</v>
      </c>
      <c r="S192" s="15">
        <v>124262</v>
      </c>
      <c r="T192" s="15">
        <v>126271</v>
      </c>
      <c r="U192" s="15">
        <v>128422</v>
      </c>
      <c r="V192" s="15">
        <v>136308</v>
      </c>
      <c r="W192" s="15">
        <v>129259</v>
      </c>
      <c r="X192" s="15">
        <v>107174</v>
      </c>
      <c r="Y192" s="15">
        <v>87744</v>
      </c>
      <c r="AB192" s="13">
        <f t="shared" si="26"/>
        <v>5</v>
      </c>
      <c r="AC192" s="5">
        <f t="shared" si="19"/>
        <v>1925030</v>
      </c>
      <c r="AD192" s="5">
        <f t="shared" si="20"/>
        <v>641607</v>
      </c>
      <c r="AE192" s="5">
        <f t="shared" si="21"/>
        <v>2566637</v>
      </c>
      <c r="AF192" s="12"/>
      <c r="AG192" s="12">
        <f t="shared" si="22"/>
        <v>7</v>
      </c>
      <c r="AH192" s="12">
        <f t="shared" si="23"/>
        <v>2021</v>
      </c>
      <c r="AI192" s="12"/>
      <c r="AJ192" s="5">
        <f t="shared" si="24"/>
        <v>136308</v>
      </c>
      <c r="AK192" s="12">
        <f t="shared" si="25"/>
        <v>21</v>
      </c>
    </row>
    <row r="193" spans="1:37" ht="12.75" x14ac:dyDescent="0.2">
      <c r="A193" s="4">
        <v>44380</v>
      </c>
      <c r="B193" s="15">
        <v>76525</v>
      </c>
      <c r="C193" s="15">
        <v>70694</v>
      </c>
      <c r="D193" s="15">
        <v>67603</v>
      </c>
      <c r="E193" s="15">
        <v>65963</v>
      </c>
      <c r="F193" s="15">
        <v>67366</v>
      </c>
      <c r="G193" s="15">
        <v>71722</v>
      </c>
      <c r="H193" s="15">
        <v>86340</v>
      </c>
      <c r="I193" s="15">
        <v>100762</v>
      </c>
      <c r="J193" s="15">
        <v>111737</v>
      </c>
      <c r="K193" s="15">
        <v>132206</v>
      </c>
      <c r="L193" s="15">
        <v>132917</v>
      </c>
      <c r="M193" s="15">
        <v>131988</v>
      </c>
      <c r="N193" s="15">
        <v>126553</v>
      </c>
      <c r="O193" s="15">
        <v>122372</v>
      </c>
      <c r="P193" s="15">
        <v>116900</v>
      </c>
      <c r="Q193" s="15">
        <v>121332</v>
      </c>
      <c r="R193" s="15">
        <v>130081</v>
      </c>
      <c r="S193" s="15">
        <v>129702</v>
      </c>
      <c r="T193" s="15">
        <v>132596</v>
      </c>
      <c r="U193" s="15">
        <v>135585</v>
      </c>
      <c r="V193" s="15">
        <v>142597</v>
      </c>
      <c r="W193" s="15">
        <v>133762</v>
      </c>
      <c r="X193" s="15">
        <v>112963</v>
      </c>
      <c r="Y193" s="15">
        <v>95150</v>
      </c>
      <c r="AB193" s="13">
        <f t="shared" si="26"/>
        <v>6</v>
      </c>
      <c r="AC193" s="5">
        <f t="shared" si="19"/>
        <v>2014053</v>
      </c>
      <c r="AD193" s="5">
        <f t="shared" si="20"/>
        <v>601363</v>
      </c>
      <c r="AE193" s="5">
        <f t="shared" si="21"/>
        <v>2615416</v>
      </c>
      <c r="AF193" s="12"/>
      <c r="AG193" s="12">
        <f t="shared" si="22"/>
        <v>7</v>
      </c>
      <c r="AH193" s="12">
        <f t="shared" si="23"/>
        <v>2021</v>
      </c>
      <c r="AI193" s="12"/>
      <c r="AJ193" s="5">
        <f t="shared" si="24"/>
        <v>142597</v>
      </c>
      <c r="AK193" s="12">
        <f t="shared" si="25"/>
        <v>21</v>
      </c>
    </row>
    <row r="194" spans="1:37" ht="12.75" x14ac:dyDescent="0.2">
      <c r="A194" s="4">
        <v>44381</v>
      </c>
      <c r="B194" s="15">
        <v>84236</v>
      </c>
      <c r="C194" s="15">
        <v>78374</v>
      </c>
      <c r="D194" s="15">
        <v>75273</v>
      </c>
      <c r="E194" s="15">
        <v>73757</v>
      </c>
      <c r="F194" s="15">
        <v>75270</v>
      </c>
      <c r="G194" s="15">
        <v>79627</v>
      </c>
      <c r="H194" s="15">
        <v>94195</v>
      </c>
      <c r="I194" s="15">
        <v>108443</v>
      </c>
      <c r="J194" s="15">
        <v>115427</v>
      </c>
      <c r="K194" s="15">
        <v>131752</v>
      </c>
      <c r="L194" s="15">
        <v>132793</v>
      </c>
      <c r="M194" s="15">
        <v>131944</v>
      </c>
      <c r="N194" s="15">
        <v>126507</v>
      </c>
      <c r="O194" s="15">
        <v>122091</v>
      </c>
      <c r="P194" s="15">
        <v>115925</v>
      </c>
      <c r="Q194" s="15">
        <v>120282</v>
      </c>
      <c r="R194" s="15">
        <v>129591</v>
      </c>
      <c r="S194" s="15">
        <v>129420</v>
      </c>
      <c r="T194" s="15">
        <v>132421</v>
      </c>
      <c r="U194" s="15">
        <v>135095</v>
      </c>
      <c r="V194" s="15">
        <v>142061</v>
      </c>
      <c r="W194" s="15">
        <v>133542</v>
      </c>
      <c r="X194" s="15">
        <v>112714</v>
      </c>
      <c r="Y194" s="15">
        <v>95306</v>
      </c>
      <c r="AB194" s="13">
        <v>8</v>
      </c>
      <c r="AC194" s="5">
        <f t="shared" si="19"/>
        <v>0</v>
      </c>
      <c r="AD194" s="5">
        <f t="shared" si="20"/>
        <v>2676046</v>
      </c>
      <c r="AE194" s="5">
        <f t="shared" si="21"/>
        <v>2676046</v>
      </c>
      <c r="AF194" s="12"/>
      <c r="AG194" s="12">
        <f t="shared" si="22"/>
        <v>7</v>
      </c>
      <c r="AH194" s="12">
        <f t="shared" si="23"/>
        <v>2021</v>
      </c>
      <c r="AI194" s="12"/>
      <c r="AJ194" s="5">
        <f t="shared" si="24"/>
        <v>142061</v>
      </c>
      <c r="AK194" s="12">
        <f t="shared" si="25"/>
        <v>21</v>
      </c>
    </row>
    <row r="195" spans="1:37" ht="12.75" x14ac:dyDescent="0.2">
      <c r="A195" s="4">
        <v>44382</v>
      </c>
      <c r="B195" s="15">
        <v>85241</v>
      </c>
      <c r="C195" s="15">
        <v>79022</v>
      </c>
      <c r="D195" s="15">
        <v>75882</v>
      </c>
      <c r="E195" s="15">
        <v>77910</v>
      </c>
      <c r="F195" s="15">
        <v>76466</v>
      </c>
      <c r="G195" s="15">
        <v>80629</v>
      </c>
      <c r="H195" s="15">
        <v>96093</v>
      </c>
      <c r="I195" s="15">
        <v>110668</v>
      </c>
      <c r="J195" s="15">
        <v>114186</v>
      </c>
      <c r="K195" s="15">
        <v>130336</v>
      </c>
      <c r="L195" s="15">
        <v>129611</v>
      </c>
      <c r="M195" s="15">
        <v>128995</v>
      </c>
      <c r="N195" s="15">
        <v>124236</v>
      </c>
      <c r="O195" s="15">
        <v>122050</v>
      </c>
      <c r="P195" s="15">
        <v>116131</v>
      </c>
      <c r="Q195" s="15">
        <v>120944</v>
      </c>
      <c r="R195" s="15">
        <v>131922</v>
      </c>
      <c r="S195" s="15">
        <v>131061</v>
      </c>
      <c r="T195" s="15">
        <v>133821</v>
      </c>
      <c r="U195" s="15">
        <v>136004</v>
      </c>
      <c r="V195" s="15">
        <v>143830</v>
      </c>
      <c r="W195" s="15">
        <v>136297</v>
      </c>
      <c r="X195" s="15">
        <v>114329</v>
      </c>
      <c r="Y195" s="15">
        <v>94992</v>
      </c>
      <c r="AB195" s="13">
        <f t="shared" ref="AB195:AB226" si="27">WEEKDAY(A195,2)</f>
        <v>1</v>
      </c>
      <c r="AC195" s="5">
        <f t="shared" si="19"/>
        <v>0</v>
      </c>
      <c r="AD195" s="5">
        <f t="shared" si="20"/>
        <v>2690656</v>
      </c>
      <c r="AE195" s="5">
        <f t="shared" si="21"/>
        <v>2690656</v>
      </c>
      <c r="AF195" s="12"/>
      <c r="AG195" s="12">
        <f t="shared" si="22"/>
        <v>7</v>
      </c>
      <c r="AH195" s="12">
        <f t="shared" si="23"/>
        <v>2021</v>
      </c>
      <c r="AI195" s="12"/>
      <c r="AJ195" s="5">
        <f t="shared" si="24"/>
        <v>143830</v>
      </c>
      <c r="AK195" s="12">
        <f t="shared" si="25"/>
        <v>21</v>
      </c>
    </row>
    <row r="196" spans="1:37" ht="12.75" x14ac:dyDescent="0.2">
      <c r="A196" s="4">
        <v>44383</v>
      </c>
      <c r="B196" s="15">
        <v>84659</v>
      </c>
      <c r="C196" s="15">
        <v>78142</v>
      </c>
      <c r="D196" s="15">
        <v>75555</v>
      </c>
      <c r="E196" s="15">
        <v>76139</v>
      </c>
      <c r="F196" s="15">
        <v>76822</v>
      </c>
      <c r="G196" s="15">
        <v>81563</v>
      </c>
      <c r="H196" s="15">
        <v>97326</v>
      </c>
      <c r="I196" s="15">
        <v>111768</v>
      </c>
      <c r="J196" s="15">
        <v>115606</v>
      </c>
      <c r="K196" s="15">
        <v>131925</v>
      </c>
      <c r="L196" s="15">
        <v>131813</v>
      </c>
      <c r="M196" s="15">
        <v>132144</v>
      </c>
      <c r="N196" s="15">
        <v>127263</v>
      </c>
      <c r="O196" s="15">
        <v>124274</v>
      </c>
      <c r="P196" s="15">
        <v>118517</v>
      </c>
      <c r="Q196" s="15">
        <v>123434</v>
      </c>
      <c r="R196" s="15">
        <v>133924</v>
      </c>
      <c r="S196" s="15">
        <v>133099</v>
      </c>
      <c r="T196" s="15">
        <v>140797</v>
      </c>
      <c r="U196" s="15">
        <v>139355</v>
      </c>
      <c r="V196" s="15">
        <v>144244</v>
      </c>
      <c r="W196" s="15">
        <v>136733</v>
      </c>
      <c r="X196" s="15">
        <v>115920</v>
      </c>
      <c r="Y196" s="15">
        <v>100519</v>
      </c>
      <c r="AB196" s="13">
        <f t="shared" si="27"/>
        <v>2</v>
      </c>
      <c r="AC196" s="5">
        <f t="shared" si="19"/>
        <v>2060816</v>
      </c>
      <c r="AD196" s="5">
        <f t="shared" si="20"/>
        <v>670725</v>
      </c>
      <c r="AE196" s="5">
        <f t="shared" si="21"/>
        <v>2731541</v>
      </c>
      <c r="AF196" s="12"/>
      <c r="AG196" s="12">
        <f t="shared" si="22"/>
        <v>7</v>
      </c>
      <c r="AH196" s="12">
        <f t="shared" si="23"/>
        <v>2021</v>
      </c>
      <c r="AI196" s="12"/>
      <c r="AJ196" s="5">
        <f t="shared" si="24"/>
        <v>144244</v>
      </c>
      <c r="AK196" s="12">
        <f t="shared" si="25"/>
        <v>21</v>
      </c>
    </row>
    <row r="197" spans="1:37" ht="12.75" x14ac:dyDescent="0.2">
      <c r="A197" s="4">
        <v>44384</v>
      </c>
      <c r="B197" s="15">
        <v>97040</v>
      </c>
      <c r="C197" s="15">
        <v>89775</v>
      </c>
      <c r="D197" s="15">
        <v>85916</v>
      </c>
      <c r="E197" s="15">
        <v>85381</v>
      </c>
      <c r="F197" s="15">
        <v>84741</v>
      </c>
      <c r="G197" s="15">
        <v>88602</v>
      </c>
      <c r="H197" s="15">
        <v>104884</v>
      </c>
      <c r="I197" s="15">
        <v>115603</v>
      </c>
      <c r="J197" s="15">
        <v>125031</v>
      </c>
      <c r="K197" s="15">
        <v>136170</v>
      </c>
      <c r="L197" s="15">
        <v>135747</v>
      </c>
      <c r="M197" s="15">
        <v>136320</v>
      </c>
      <c r="N197" s="15">
        <v>131529</v>
      </c>
      <c r="O197" s="15">
        <v>128624</v>
      </c>
      <c r="P197" s="15">
        <v>127581</v>
      </c>
      <c r="Q197" s="15">
        <v>128765</v>
      </c>
      <c r="R197" s="15">
        <v>136465</v>
      </c>
      <c r="S197" s="15">
        <v>134360</v>
      </c>
      <c r="T197" s="15">
        <v>135680</v>
      </c>
      <c r="U197" s="15">
        <v>138067</v>
      </c>
      <c r="V197" s="15">
        <v>146108</v>
      </c>
      <c r="W197" s="15">
        <v>138985</v>
      </c>
      <c r="X197" s="15">
        <v>115725</v>
      </c>
      <c r="Y197" s="15">
        <v>97119</v>
      </c>
      <c r="AB197" s="13">
        <f t="shared" si="27"/>
        <v>3</v>
      </c>
      <c r="AC197" s="5">
        <f t="shared" si="19"/>
        <v>2110760</v>
      </c>
      <c r="AD197" s="5">
        <f t="shared" si="20"/>
        <v>733458</v>
      </c>
      <c r="AE197" s="5">
        <f t="shared" si="21"/>
        <v>2844218</v>
      </c>
      <c r="AF197" s="12"/>
      <c r="AG197" s="12">
        <f t="shared" si="22"/>
        <v>7</v>
      </c>
      <c r="AH197" s="12">
        <f t="shared" si="23"/>
        <v>2021</v>
      </c>
      <c r="AI197" s="12"/>
      <c r="AJ197" s="5">
        <f t="shared" si="24"/>
        <v>146108</v>
      </c>
      <c r="AK197" s="12">
        <f t="shared" si="25"/>
        <v>21</v>
      </c>
    </row>
    <row r="198" spans="1:37" ht="12.75" x14ac:dyDescent="0.2">
      <c r="A198" s="4">
        <v>44385</v>
      </c>
      <c r="B198" s="15">
        <v>87571</v>
      </c>
      <c r="C198" s="15">
        <v>84697</v>
      </c>
      <c r="D198" s="15">
        <v>77803</v>
      </c>
      <c r="E198" s="15">
        <v>77565</v>
      </c>
      <c r="F198" s="15">
        <v>78658</v>
      </c>
      <c r="G198" s="15">
        <v>82172</v>
      </c>
      <c r="H198" s="15">
        <v>98935</v>
      </c>
      <c r="I198" s="15">
        <v>114147</v>
      </c>
      <c r="J198" s="15">
        <v>117625</v>
      </c>
      <c r="K198" s="15">
        <v>133992</v>
      </c>
      <c r="L198" s="15">
        <v>133731</v>
      </c>
      <c r="M198" s="15">
        <v>134708</v>
      </c>
      <c r="N198" s="15">
        <v>129857</v>
      </c>
      <c r="O198" s="15">
        <v>126404</v>
      </c>
      <c r="P198" s="15">
        <v>119841</v>
      </c>
      <c r="Q198" s="15">
        <v>124336</v>
      </c>
      <c r="R198" s="15">
        <v>134740</v>
      </c>
      <c r="S198" s="15">
        <v>133966</v>
      </c>
      <c r="T198" s="15">
        <v>135947</v>
      </c>
      <c r="U198" s="15">
        <v>138262</v>
      </c>
      <c r="V198" s="15">
        <v>146526</v>
      </c>
      <c r="W198" s="15">
        <v>139262</v>
      </c>
      <c r="X198" s="15">
        <v>116569</v>
      </c>
      <c r="Y198" s="15">
        <v>95008</v>
      </c>
      <c r="AB198" s="13">
        <f t="shared" si="27"/>
        <v>4</v>
      </c>
      <c r="AC198" s="5">
        <f t="shared" si="19"/>
        <v>2079913</v>
      </c>
      <c r="AD198" s="5">
        <f t="shared" si="20"/>
        <v>682409</v>
      </c>
      <c r="AE198" s="5">
        <f t="shared" si="21"/>
        <v>2762322</v>
      </c>
      <c r="AF198" s="12"/>
      <c r="AG198" s="12">
        <f t="shared" si="22"/>
        <v>7</v>
      </c>
      <c r="AH198" s="12">
        <f t="shared" si="23"/>
        <v>2021</v>
      </c>
      <c r="AI198" s="12"/>
      <c r="AJ198" s="5">
        <f t="shared" si="24"/>
        <v>146526</v>
      </c>
      <c r="AK198" s="12">
        <f t="shared" si="25"/>
        <v>21</v>
      </c>
    </row>
    <row r="199" spans="1:37" ht="12.75" x14ac:dyDescent="0.2">
      <c r="A199" s="4">
        <v>44386</v>
      </c>
      <c r="B199" s="15">
        <v>85068</v>
      </c>
      <c r="C199" s="15">
        <v>78830</v>
      </c>
      <c r="D199" s="15">
        <v>76278</v>
      </c>
      <c r="E199" s="15">
        <v>74934</v>
      </c>
      <c r="F199" s="15">
        <v>72965</v>
      </c>
      <c r="G199" s="15">
        <v>75592</v>
      </c>
      <c r="H199" s="15">
        <v>92227</v>
      </c>
      <c r="I199" s="15">
        <v>108172</v>
      </c>
      <c r="J199" s="15">
        <v>111759</v>
      </c>
      <c r="K199" s="15">
        <v>128806</v>
      </c>
      <c r="L199" s="15">
        <v>128867</v>
      </c>
      <c r="M199" s="15">
        <v>129701</v>
      </c>
      <c r="N199" s="15">
        <v>124715</v>
      </c>
      <c r="O199" s="15">
        <v>121433</v>
      </c>
      <c r="P199" s="15">
        <v>115102</v>
      </c>
      <c r="Q199" s="15">
        <v>119816</v>
      </c>
      <c r="R199" s="15">
        <v>130754</v>
      </c>
      <c r="S199" s="15">
        <v>129632</v>
      </c>
      <c r="T199" s="15">
        <v>131767</v>
      </c>
      <c r="U199" s="15">
        <v>133463</v>
      </c>
      <c r="V199" s="15">
        <v>141296</v>
      </c>
      <c r="W199" s="15">
        <v>133821</v>
      </c>
      <c r="X199" s="15">
        <v>111212</v>
      </c>
      <c r="Y199" s="15">
        <v>90836</v>
      </c>
      <c r="AB199" s="13">
        <f t="shared" si="27"/>
        <v>5</v>
      </c>
      <c r="AC199" s="5">
        <f t="shared" si="19"/>
        <v>2000316</v>
      </c>
      <c r="AD199" s="5">
        <f t="shared" si="20"/>
        <v>646730</v>
      </c>
      <c r="AE199" s="5">
        <f t="shared" si="21"/>
        <v>2647046</v>
      </c>
      <c r="AF199" s="12"/>
      <c r="AG199" s="12">
        <f t="shared" si="22"/>
        <v>7</v>
      </c>
      <c r="AH199" s="12">
        <f t="shared" si="23"/>
        <v>2021</v>
      </c>
      <c r="AI199" s="12"/>
      <c r="AJ199" s="5">
        <f t="shared" si="24"/>
        <v>141296</v>
      </c>
      <c r="AK199" s="12">
        <f t="shared" si="25"/>
        <v>21</v>
      </c>
    </row>
    <row r="200" spans="1:37" ht="12.75" x14ac:dyDescent="0.2">
      <c r="A200" s="4">
        <v>44387</v>
      </c>
      <c r="B200" s="15">
        <v>79228</v>
      </c>
      <c r="C200" s="15">
        <v>73054</v>
      </c>
      <c r="D200" s="15">
        <v>69730</v>
      </c>
      <c r="E200" s="15">
        <v>67846</v>
      </c>
      <c r="F200" s="15">
        <v>69229</v>
      </c>
      <c r="G200" s="15">
        <v>73687</v>
      </c>
      <c r="H200" s="15">
        <v>88902</v>
      </c>
      <c r="I200" s="15">
        <v>103941</v>
      </c>
      <c r="J200" s="15">
        <v>111327</v>
      </c>
      <c r="K200" s="15">
        <v>128234</v>
      </c>
      <c r="L200" s="15">
        <v>129105</v>
      </c>
      <c r="M200" s="15">
        <v>128385</v>
      </c>
      <c r="N200" s="15">
        <v>122959</v>
      </c>
      <c r="O200" s="15">
        <v>118862</v>
      </c>
      <c r="P200" s="15">
        <v>113445</v>
      </c>
      <c r="Q200" s="15">
        <v>118161</v>
      </c>
      <c r="R200" s="15">
        <v>127350</v>
      </c>
      <c r="S200" s="15">
        <v>127142</v>
      </c>
      <c r="T200" s="15">
        <v>130196</v>
      </c>
      <c r="U200" s="15">
        <v>133126</v>
      </c>
      <c r="V200" s="15">
        <v>140145</v>
      </c>
      <c r="W200" s="15">
        <v>130756</v>
      </c>
      <c r="X200" s="15">
        <v>109043</v>
      </c>
      <c r="Y200" s="15">
        <v>90719</v>
      </c>
      <c r="AB200" s="13">
        <f t="shared" si="27"/>
        <v>6</v>
      </c>
      <c r="AC200" s="5">
        <f t="shared" si="19"/>
        <v>1972177</v>
      </c>
      <c r="AD200" s="5">
        <f t="shared" si="20"/>
        <v>612395</v>
      </c>
      <c r="AE200" s="5">
        <f t="shared" si="21"/>
        <v>2584572</v>
      </c>
      <c r="AF200" s="12"/>
      <c r="AG200" s="12">
        <f t="shared" si="22"/>
        <v>7</v>
      </c>
      <c r="AH200" s="12">
        <f t="shared" si="23"/>
        <v>2021</v>
      </c>
      <c r="AI200" s="12"/>
      <c r="AJ200" s="5">
        <f t="shared" si="24"/>
        <v>140145</v>
      </c>
      <c r="AK200" s="12">
        <f t="shared" si="25"/>
        <v>21</v>
      </c>
    </row>
    <row r="201" spans="1:37" ht="12.75" x14ac:dyDescent="0.2">
      <c r="A201" s="4">
        <v>44388</v>
      </c>
      <c r="B201" s="15">
        <v>79818</v>
      </c>
      <c r="C201" s="15">
        <v>73217</v>
      </c>
      <c r="D201" s="15">
        <v>69758</v>
      </c>
      <c r="E201" s="15">
        <v>68593</v>
      </c>
      <c r="F201" s="15">
        <v>69372</v>
      </c>
      <c r="G201" s="15">
        <v>73602</v>
      </c>
      <c r="H201" s="15">
        <v>88795</v>
      </c>
      <c r="I201" s="15">
        <v>103804</v>
      </c>
      <c r="J201" s="15">
        <v>111319</v>
      </c>
      <c r="K201" s="15">
        <v>128579</v>
      </c>
      <c r="L201" s="15">
        <v>129615</v>
      </c>
      <c r="M201" s="15">
        <v>129065</v>
      </c>
      <c r="N201" s="15">
        <v>123767</v>
      </c>
      <c r="O201" s="15">
        <v>119669</v>
      </c>
      <c r="P201" s="15">
        <v>114442</v>
      </c>
      <c r="Q201" s="15">
        <v>119123</v>
      </c>
      <c r="R201" s="15">
        <v>128216</v>
      </c>
      <c r="S201" s="15">
        <v>127784</v>
      </c>
      <c r="T201" s="15">
        <v>131292</v>
      </c>
      <c r="U201" s="15">
        <v>133612</v>
      </c>
      <c r="V201" s="15">
        <v>140626</v>
      </c>
      <c r="W201" s="15">
        <v>131976</v>
      </c>
      <c r="X201" s="15">
        <v>109569</v>
      </c>
      <c r="Y201" s="15">
        <v>92759</v>
      </c>
      <c r="AB201" s="13">
        <f t="shared" si="27"/>
        <v>7</v>
      </c>
      <c r="AC201" s="5">
        <f t="shared" si="19"/>
        <v>0</v>
      </c>
      <c r="AD201" s="5">
        <f t="shared" si="20"/>
        <v>2598372</v>
      </c>
      <c r="AE201" s="5">
        <f t="shared" si="21"/>
        <v>2598372</v>
      </c>
      <c r="AF201" s="12"/>
      <c r="AG201" s="12">
        <f t="shared" si="22"/>
        <v>7</v>
      </c>
      <c r="AH201" s="12">
        <f t="shared" si="23"/>
        <v>2021</v>
      </c>
      <c r="AI201" s="12"/>
      <c r="AJ201" s="5">
        <f t="shared" si="24"/>
        <v>140626</v>
      </c>
      <c r="AK201" s="12">
        <f t="shared" si="25"/>
        <v>21</v>
      </c>
    </row>
    <row r="202" spans="1:37" ht="12.75" x14ac:dyDescent="0.2">
      <c r="A202" s="4">
        <v>44389</v>
      </c>
      <c r="B202" s="15">
        <v>81307</v>
      </c>
      <c r="C202" s="15">
        <v>74313</v>
      </c>
      <c r="D202" s="15">
        <v>70457</v>
      </c>
      <c r="E202" s="15">
        <v>69443</v>
      </c>
      <c r="F202" s="15">
        <v>71578</v>
      </c>
      <c r="G202" s="15">
        <v>76786</v>
      </c>
      <c r="H202" s="15">
        <v>94179</v>
      </c>
      <c r="I202" s="15">
        <v>110090</v>
      </c>
      <c r="J202" s="15">
        <v>113676</v>
      </c>
      <c r="K202" s="15">
        <v>130499</v>
      </c>
      <c r="L202" s="15">
        <v>130335</v>
      </c>
      <c r="M202" s="15">
        <v>131854</v>
      </c>
      <c r="N202" s="15">
        <v>127015</v>
      </c>
      <c r="O202" s="15">
        <v>123840</v>
      </c>
      <c r="P202" s="15">
        <v>117876</v>
      </c>
      <c r="Q202" s="15">
        <v>122704</v>
      </c>
      <c r="R202" s="15">
        <v>133875</v>
      </c>
      <c r="S202" s="15">
        <v>132459</v>
      </c>
      <c r="T202" s="15">
        <v>134522</v>
      </c>
      <c r="U202" s="15">
        <v>136207</v>
      </c>
      <c r="V202" s="15">
        <v>143669</v>
      </c>
      <c r="W202" s="15">
        <v>135463</v>
      </c>
      <c r="X202" s="15">
        <v>112084</v>
      </c>
      <c r="Y202" s="15">
        <v>91708</v>
      </c>
      <c r="AB202" s="13">
        <f t="shared" si="27"/>
        <v>1</v>
      </c>
      <c r="AC202" s="5">
        <f t="shared" ref="AC202:AC265" si="28">IF(AND(AB202&gt;1,AB202&lt;7),SUM(I202:X202),0)</f>
        <v>0</v>
      </c>
      <c r="AD202" s="5">
        <f t="shared" ref="AD202:AD265" si="29">SUM(B202:Y202)-AC202</f>
        <v>2665939</v>
      </c>
      <c r="AE202" s="5">
        <f t="shared" ref="AE202:AE265" si="30">SUM(B202:Y202)</f>
        <v>2665939</v>
      </c>
      <c r="AF202" s="12"/>
      <c r="AG202" s="12">
        <f t="shared" ref="AG202:AG265" si="31">MONTH(A202)</f>
        <v>7</v>
      </c>
      <c r="AH202" s="12">
        <f t="shared" ref="AH202:AH265" si="32">YEAR(A202)</f>
        <v>2021</v>
      </c>
      <c r="AI202" s="12"/>
      <c r="AJ202" s="5">
        <f t="shared" ref="AJ202:AJ265" si="33">MAX(B202:Y202)</f>
        <v>143669</v>
      </c>
      <c r="AK202" s="12">
        <f t="shared" ref="AK202:AK265" si="34">INDEX($B$8:$Y$8,MATCH(AJ202,B202:Y202,0))</f>
        <v>21</v>
      </c>
    </row>
    <row r="203" spans="1:37" ht="12.75" x14ac:dyDescent="0.2">
      <c r="A203" s="4">
        <v>44390</v>
      </c>
      <c r="B203" s="15">
        <v>82930</v>
      </c>
      <c r="C203" s="15">
        <v>76373</v>
      </c>
      <c r="D203" s="15">
        <v>72886</v>
      </c>
      <c r="E203" s="15">
        <v>72408</v>
      </c>
      <c r="F203" s="15">
        <v>73400</v>
      </c>
      <c r="G203" s="15">
        <v>76609</v>
      </c>
      <c r="H203" s="15">
        <v>94214</v>
      </c>
      <c r="I203" s="15">
        <v>112076</v>
      </c>
      <c r="J203" s="15">
        <v>116346</v>
      </c>
      <c r="K203" s="15">
        <v>132972</v>
      </c>
      <c r="L203" s="15">
        <v>132438</v>
      </c>
      <c r="M203" s="15">
        <v>132778</v>
      </c>
      <c r="N203" s="15">
        <v>126201</v>
      </c>
      <c r="O203" s="15">
        <v>122654</v>
      </c>
      <c r="P203" s="15">
        <v>116414</v>
      </c>
      <c r="Q203" s="15">
        <v>120812</v>
      </c>
      <c r="R203" s="15">
        <v>131864</v>
      </c>
      <c r="S203" s="15">
        <v>130556</v>
      </c>
      <c r="T203" s="15">
        <v>132575</v>
      </c>
      <c r="U203" s="15">
        <v>134351</v>
      </c>
      <c r="V203" s="15">
        <v>142267</v>
      </c>
      <c r="W203" s="15">
        <v>134850</v>
      </c>
      <c r="X203" s="15">
        <v>111640</v>
      </c>
      <c r="Y203" s="15">
        <v>91271</v>
      </c>
      <c r="AB203" s="13">
        <f t="shared" si="27"/>
        <v>2</v>
      </c>
      <c r="AC203" s="5">
        <f t="shared" si="28"/>
        <v>2030794</v>
      </c>
      <c r="AD203" s="5">
        <f t="shared" si="29"/>
        <v>640091</v>
      </c>
      <c r="AE203" s="5">
        <f t="shared" si="30"/>
        <v>2670885</v>
      </c>
      <c r="AF203" s="12"/>
      <c r="AG203" s="12">
        <f t="shared" si="31"/>
        <v>7</v>
      </c>
      <c r="AH203" s="12">
        <f t="shared" si="32"/>
        <v>2021</v>
      </c>
      <c r="AI203" s="12"/>
      <c r="AJ203" s="5">
        <f t="shared" si="33"/>
        <v>142267</v>
      </c>
      <c r="AK203" s="12">
        <f t="shared" si="34"/>
        <v>21</v>
      </c>
    </row>
    <row r="204" spans="1:37" ht="12.75" x14ac:dyDescent="0.2">
      <c r="A204" s="4">
        <v>44391</v>
      </c>
      <c r="B204" s="15">
        <v>80850</v>
      </c>
      <c r="C204" s="15">
        <v>74031</v>
      </c>
      <c r="D204" s="15">
        <v>70953</v>
      </c>
      <c r="E204" s="15">
        <v>71250</v>
      </c>
      <c r="F204" s="15">
        <v>72809</v>
      </c>
      <c r="G204" s="15">
        <v>76821</v>
      </c>
      <c r="H204" s="15">
        <v>93766</v>
      </c>
      <c r="I204" s="15">
        <v>109283</v>
      </c>
      <c r="J204" s="15">
        <v>112862</v>
      </c>
      <c r="K204" s="15">
        <v>129946</v>
      </c>
      <c r="L204" s="15">
        <v>129817</v>
      </c>
      <c r="M204" s="15">
        <v>130604</v>
      </c>
      <c r="N204" s="15">
        <v>125787</v>
      </c>
      <c r="O204" s="15">
        <v>122459</v>
      </c>
      <c r="P204" s="15">
        <v>115978</v>
      </c>
      <c r="Q204" s="15">
        <v>120465</v>
      </c>
      <c r="R204" s="15">
        <v>131537</v>
      </c>
      <c r="S204" s="15">
        <v>130306</v>
      </c>
      <c r="T204" s="15">
        <v>132317</v>
      </c>
      <c r="U204" s="15">
        <v>134353</v>
      </c>
      <c r="V204" s="15">
        <v>142425</v>
      </c>
      <c r="W204" s="15">
        <v>134936</v>
      </c>
      <c r="X204" s="15">
        <v>111593</v>
      </c>
      <c r="Y204" s="15">
        <v>91464</v>
      </c>
      <c r="AB204" s="13">
        <f t="shared" si="27"/>
        <v>3</v>
      </c>
      <c r="AC204" s="5">
        <f t="shared" si="28"/>
        <v>2014668</v>
      </c>
      <c r="AD204" s="5">
        <f t="shared" si="29"/>
        <v>631944</v>
      </c>
      <c r="AE204" s="5">
        <f t="shared" si="30"/>
        <v>2646612</v>
      </c>
      <c r="AF204" s="12"/>
      <c r="AG204" s="12">
        <f t="shared" si="31"/>
        <v>7</v>
      </c>
      <c r="AH204" s="12">
        <f t="shared" si="32"/>
        <v>2021</v>
      </c>
      <c r="AI204" s="12"/>
      <c r="AJ204" s="5">
        <f t="shared" si="33"/>
        <v>142425</v>
      </c>
      <c r="AK204" s="12">
        <f t="shared" si="34"/>
        <v>21</v>
      </c>
    </row>
    <row r="205" spans="1:37" ht="12.75" x14ac:dyDescent="0.2">
      <c r="A205" s="4">
        <v>44392</v>
      </c>
      <c r="B205" s="15">
        <v>80804</v>
      </c>
      <c r="C205" s="15">
        <v>74019</v>
      </c>
      <c r="D205" s="15">
        <v>71011</v>
      </c>
      <c r="E205" s="15">
        <v>71138</v>
      </c>
      <c r="F205" s="15">
        <v>73119</v>
      </c>
      <c r="G205" s="15">
        <v>77581</v>
      </c>
      <c r="H205" s="15">
        <v>94469</v>
      </c>
      <c r="I205" s="15">
        <v>110160</v>
      </c>
      <c r="J205" s="15">
        <v>114010</v>
      </c>
      <c r="K205" s="15">
        <v>131407</v>
      </c>
      <c r="L205" s="15">
        <v>131335</v>
      </c>
      <c r="M205" s="15">
        <v>132422</v>
      </c>
      <c r="N205" s="15">
        <v>129359</v>
      </c>
      <c r="O205" s="15">
        <v>129772</v>
      </c>
      <c r="P205" s="15">
        <v>129595</v>
      </c>
      <c r="Q205" s="15">
        <v>134470</v>
      </c>
      <c r="R205" s="15">
        <v>141918</v>
      </c>
      <c r="S205" s="15">
        <v>145233</v>
      </c>
      <c r="T205" s="15">
        <v>149218</v>
      </c>
      <c r="U205" s="15">
        <v>146883</v>
      </c>
      <c r="V205" s="15">
        <v>146408</v>
      </c>
      <c r="W205" s="15">
        <v>138892</v>
      </c>
      <c r="X205" s="15">
        <v>121138</v>
      </c>
      <c r="Y205" s="15">
        <v>100338</v>
      </c>
      <c r="AB205" s="13">
        <f t="shared" si="27"/>
        <v>4</v>
      </c>
      <c r="AC205" s="5">
        <f t="shared" si="28"/>
        <v>2132220</v>
      </c>
      <c r="AD205" s="5">
        <f t="shared" si="29"/>
        <v>642479</v>
      </c>
      <c r="AE205" s="5">
        <f t="shared" si="30"/>
        <v>2774699</v>
      </c>
      <c r="AF205" s="12"/>
      <c r="AG205" s="12">
        <f t="shared" si="31"/>
        <v>7</v>
      </c>
      <c r="AH205" s="12">
        <f t="shared" si="32"/>
        <v>2021</v>
      </c>
      <c r="AI205" s="12"/>
      <c r="AJ205" s="5">
        <f t="shared" si="33"/>
        <v>149218</v>
      </c>
      <c r="AK205" s="12">
        <f t="shared" si="34"/>
        <v>19</v>
      </c>
    </row>
    <row r="206" spans="1:37" ht="12.75" x14ac:dyDescent="0.2">
      <c r="A206" s="4">
        <v>44393</v>
      </c>
      <c r="B206" s="15">
        <v>92086</v>
      </c>
      <c r="C206" s="15">
        <v>85085</v>
      </c>
      <c r="D206" s="15">
        <v>81691</v>
      </c>
      <c r="E206" s="15">
        <v>81003</v>
      </c>
      <c r="F206" s="15">
        <v>81889</v>
      </c>
      <c r="G206" s="15">
        <v>85087</v>
      </c>
      <c r="H206" s="15">
        <v>97652</v>
      </c>
      <c r="I206" s="15">
        <v>111104</v>
      </c>
      <c r="J206" s="15">
        <v>115765</v>
      </c>
      <c r="K206" s="15">
        <v>133913</v>
      </c>
      <c r="L206" s="15">
        <v>132329</v>
      </c>
      <c r="M206" s="15">
        <v>135051</v>
      </c>
      <c r="N206" s="15">
        <v>134901</v>
      </c>
      <c r="O206" s="15">
        <v>129304</v>
      </c>
      <c r="P206" s="15">
        <v>126625</v>
      </c>
      <c r="Q206" s="15">
        <v>131539</v>
      </c>
      <c r="R206" s="15">
        <v>142267</v>
      </c>
      <c r="S206" s="15">
        <v>146826</v>
      </c>
      <c r="T206" s="15">
        <v>151678</v>
      </c>
      <c r="U206" s="15">
        <v>147380</v>
      </c>
      <c r="V206" s="15">
        <v>150474</v>
      </c>
      <c r="W206" s="15">
        <v>143267</v>
      </c>
      <c r="X206" s="15">
        <v>123562</v>
      </c>
      <c r="Y206" s="15">
        <v>107180</v>
      </c>
      <c r="AB206" s="13">
        <f t="shared" si="27"/>
        <v>5</v>
      </c>
      <c r="AC206" s="5">
        <f t="shared" si="28"/>
        <v>2155985</v>
      </c>
      <c r="AD206" s="5">
        <f t="shared" si="29"/>
        <v>711673</v>
      </c>
      <c r="AE206" s="5">
        <f t="shared" si="30"/>
        <v>2867658</v>
      </c>
      <c r="AF206" s="12"/>
      <c r="AG206" s="12">
        <f t="shared" si="31"/>
        <v>7</v>
      </c>
      <c r="AH206" s="12">
        <f t="shared" si="32"/>
        <v>2021</v>
      </c>
      <c r="AI206" s="12"/>
      <c r="AJ206" s="5">
        <f t="shared" si="33"/>
        <v>151678</v>
      </c>
      <c r="AK206" s="12">
        <f t="shared" si="34"/>
        <v>19</v>
      </c>
    </row>
    <row r="207" spans="1:37" ht="12.75" x14ac:dyDescent="0.2">
      <c r="A207" s="4">
        <v>44394</v>
      </c>
      <c r="B207" s="15">
        <v>96816</v>
      </c>
      <c r="C207" s="15">
        <v>89903</v>
      </c>
      <c r="D207" s="15">
        <v>87328</v>
      </c>
      <c r="E207" s="15">
        <v>86410</v>
      </c>
      <c r="F207" s="15">
        <v>86633</v>
      </c>
      <c r="G207" s="15">
        <v>87370</v>
      </c>
      <c r="H207" s="15">
        <v>99497</v>
      </c>
      <c r="I207" s="15">
        <v>115459</v>
      </c>
      <c r="J207" s="15">
        <v>123380</v>
      </c>
      <c r="K207" s="15">
        <v>138908</v>
      </c>
      <c r="L207" s="15">
        <v>138899</v>
      </c>
      <c r="M207" s="15">
        <v>138279</v>
      </c>
      <c r="N207" s="15">
        <v>131347</v>
      </c>
      <c r="O207" s="15">
        <v>126918</v>
      </c>
      <c r="P207" s="15">
        <v>120250</v>
      </c>
      <c r="Q207" s="15">
        <v>121069</v>
      </c>
      <c r="R207" s="15">
        <v>130170</v>
      </c>
      <c r="S207" s="15">
        <v>129638</v>
      </c>
      <c r="T207" s="15">
        <v>134106</v>
      </c>
      <c r="U207" s="15">
        <v>135519</v>
      </c>
      <c r="V207" s="15">
        <v>142636</v>
      </c>
      <c r="W207" s="15">
        <v>133098</v>
      </c>
      <c r="X207" s="15">
        <v>113244</v>
      </c>
      <c r="Y207" s="15">
        <v>97756</v>
      </c>
      <c r="AB207" s="13">
        <f t="shared" si="27"/>
        <v>6</v>
      </c>
      <c r="AC207" s="5">
        <f t="shared" si="28"/>
        <v>2072920</v>
      </c>
      <c r="AD207" s="5">
        <f t="shared" si="29"/>
        <v>731713</v>
      </c>
      <c r="AE207" s="5">
        <f t="shared" si="30"/>
        <v>2804633</v>
      </c>
      <c r="AF207" s="12"/>
      <c r="AG207" s="12">
        <f t="shared" si="31"/>
        <v>7</v>
      </c>
      <c r="AH207" s="12">
        <f t="shared" si="32"/>
        <v>2021</v>
      </c>
      <c r="AI207" s="12"/>
      <c r="AJ207" s="5">
        <f t="shared" si="33"/>
        <v>142636</v>
      </c>
      <c r="AK207" s="12">
        <f t="shared" si="34"/>
        <v>21</v>
      </c>
    </row>
    <row r="208" spans="1:37" ht="12.75" x14ac:dyDescent="0.2">
      <c r="A208" s="4">
        <v>44395</v>
      </c>
      <c r="B208" s="15">
        <v>86928</v>
      </c>
      <c r="C208" s="15">
        <v>81158</v>
      </c>
      <c r="D208" s="15">
        <v>78103</v>
      </c>
      <c r="E208" s="15">
        <v>76942</v>
      </c>
      <c r="F208" s="15">
        <v>76821</v>
      </c>
      <c r="G208" s="15">
        <v>77448</v>
      </c>
      <c r="H208" s="15">
        <v>91204</v>
      </c>
      <c r="I208" s="15">
        <v>106268</v>
      </c>
      <c r="J208" s="15">
        <v>113633</v>
      </c>
      <c r="K208" s="15">
        <v>130935</v>
      </c>
      <c r="L208" s="15">
        <v>131823</v>
      </c>
      <c r="M208" s="15">
        <v>131271</v>
      </c>
      <c r="N208" s="15">
        <v>126089</v>
      </c>
      <c r="O208" s="15">
        <v>121531</v>
      </c>
      <c r="P208" s="15">
        <v>115714</v>
      </c>
      <c r="Q208" s="15">
        <v>119966</v>
      </c>
      <c r="R208" s="15">
        <v>129128</v>
      </c>
      <c r="S208" s="15">
        <v>128883</v>
      </c>
      <c r="T208" s="15">
        <v>132060</v>
      </c>
      <c r="U208" s="15">
        <v>134936</v>
      </c>
      <c r="V208" s="15">
        <v>141943</v>
      </c>
      <c r="W208" s="15">
        <v>132514</v>
      </c>
      <c r="X208" s="15">
        <v>110441</v>
      </c>
      <c r="Y208" s="15">
        <v>91969</v>
      </c>
      <c r="AB208" s="13">
        <f t="shared" si="27"/>
        <v>7</v>
      </c>
      <c r="AC208" s="5">
        <f t="shared" si="28"/>
        <v>0</v>
      </c>
      <c r="AD208" s="5">
        <f t="shared" si="29"/>
        <v>2667708</v>
      </c>
      <c r="AE208" s="5">
        <f t="shared" si="30"/>
        <v>2667708</v>
      </c>
      <c r="AF208" s="12"/>
      <c r="AG208" s="12">
        <f t="shared" si="31"/>
        <v>7</v>
      </c>
      <c r="AH208" s="12">
        <f t="shared" si="32"/>
        <v>2021</v>
      </c>
      <c r="AI208" s="12"/>
      <c r="AJ208" s="5">
        <f t="shared" si="33"/>
        <v>141943</v>
      </c>
      <c r="AK208" s="12">
        <f t="shared" si="34"/>
        <v>21</v>
      </c>
    </row>
    <row r="209" spans="1:37" ht="12.75" x14ac:dyDescent="0.2">
      <c r="A209" s="4">
        <v>44396</v>
      </c>
      <c r="B209" s="15">
        <v>81652</v>
      </c>
      <c r="C209" s="15">
        <v>74752</v>
      </c>
      <c r="D209" s="15">
        <v>72915</v>
      </c>
      <c r="E209" s="15">
        <v>73586</v>
      </c>
      <c r="F209" s="15">
        <v>74908</v>
      </c>
      <c r="G209" s="15">
        <v>79081</v>
      </c>
      <c r="H209" s="15">
        <v>95164</v>
      </c>
      <c r="I209" s="15">
        <v>110977</v>
      </c>
      <c r="J209" s="15">
        <v>114725</v>
      </c>
      <c r="K209" s="15">
        <v>131663</v>
      </c>
      <c r="L209" s="15">
        <v>131500</v>
      </c>
      <c r="M209" s="15">
        <v>132304</v>
      </c>
      <c r="N209" s="15">
        <v>127301</v>
      </c>
      <c r="O209" s="15">
        <v>123910</v>
      </c>
      <c r="P209" s="15">
        <v>117475</v>
      </c>
      <c r="Q209" s="15">
        <v>122176</v>
      </c>
      <c r="R209" s="15">
        <v>133253</v>
      </c>
      <c r="S209" s="15">
        <v>132171</v>
      </c>
      <c r="T209" s="15">
        <v>134356</v>
      </c>
      <c r="U209" s="15">
        <v>136512</v>
      </c>
      <c r="V209" s="15">
        <v>144794</v>
      </c>
      <c r="W209" s="15">
        <v>137182</v>
      </c>
      <c r="X209" s="15">
        <v>113949</v>
      </c>
      <c r="Y209" s="15">
        <v>93230</v>
      </c>
      <c r="AB209" s="13">
        <f t="shared" si="27"/>
        <v>1</v>
      </c>
      <c r="AC209" s="5">
        <f t="shared" si="28"/>
        <v>0</v>
      </c>
      <c r="AD209" s="5">
        <f t="shared" si="29"/>
        <v>2689536</v>
      </c>
      <c r="AE209" s="5">
        <f t="shared" si="30"/>
        <v>2689536</v>
      </c>
      <c r="AF209" s="12"/>
      <c r="AG209" s="12">
        <f t="shared" si="31"/>
        <v>7</v>
      </c>
      <c r="AH209" s="12">
        <f t="shared" si="32"/>
        <v>2021</v>
      </c>
      <c r="AI209" s="12"/>
      <c r="AJ209" s="5">
        <f t="shared" si="33"/>
        <v>144794</v>
      </c>
      <c r="AK209" s="12">
        <f t="shared" si="34"/>
        <v>21</v>
      </c>
    </row>
    <row r="210" spans="1:37" ht="12.75" x14ac:dyDescent="0.2">
      <c r="A210" s="4">
        <v>44397</v>
      </c>
      <c r="B210" s="15">
        <v>83742</v>
      </c>
      <c r="C210" s="15">
        <v>77836</v>
      </c>
      <c r="D210" s="15">
        <v>74661</v>
      </c>
      <c r="E210" s="15">
        <v>75186</v>
      </c>
      <c r="F210" s="15">
        <v>76737</v>
      </c>
      <c r="G210" s="15">
        <v>80236</v>
      </c>
      <c r="H210" s="15">
        <v>95645</v>
      </c>
      <c r="I210" s="15">
        <v>111770</v>
      </c>
      <c r="J210" s="15">
        <v>115651</v>
      </c>
      <c r="K210" s="15">
        <v>132913</v>
      </c>
      <c r="L210" s="15">
        <v>132847</v>
      </c>
      <c r="M210" s="15">
        <v>133874</v>
      </c>
      <c r="N210" s="15">
        <v>128938</v>
      </c>
      <c r="O210" s="15">
        <v>132567</v>
      </c>
      <c r="P210" s="15">
        <v>132618</v>
      </c>
      <c r="Q210" s="15">
        <v>134752</v>
      </c>
      <c r="R210" s="15">
        <v>137135</v>
      </c>
      <c r="S210" s="15">
        <v>140345</v>
      </c>
      <c r="T210" s="15">
        <v>146046</v>
      </c>
      <c r="U210" s="15">
        <v>143202</v>
      </c>
      <c r="V210" s="15">
        <v>146366</v>
      </c>
      <c r="W210" s="15">
        <v>138787</v>
      </c>
      <c r="X210" s="15">
        <v>116386</v>
      </c>
      <c r="Y210" s="15">
        <v>100351</v>
      </c>
      <c r="AB210" s="13">
        <f t="shared" si="27"/>
        <v>2</v>
      </c>
      <c r="AC210" s="5">
        <f t="shared" si="28"/>
        <v>2124197</v>
      </c>
      <c r="AD210" s="5">
        <f t="shared" si="29"/>
        <v>664394</v>
      </c>
      <c r="AE210" s="5">
        <f t="shared" si="30"/>
        <v>2788591</v>
      </c>
      <c r="AF210" s="12"/>
      <c r="AG210" s="12">
        <f t="shared" si="31"/>
        <v>7</v>
      </c>
      <c r="AH210" s="12">
        <f t="shared" si="32"/>
        <v>2021</v>
      </c>
      <c r="AI210" s="12"/>
      <c r="AJ210" s="5">
        <f t="shared" si="33"/>
        <v>146366</v>
      </c>
      <c r="AK210" s="12">
        <f t="shared" si="34"/>
        <v>21</v>
      </c>
    </row>
    <row r="211" spans="1:37" ht="12.75" x14ac:dyDescent="0.2">
      <c r="A211" s="4">
        <v>44398</v>
      </c>
      <c r="B211" s="15">
        <v>89704</v>
      </c>
      <c r="C211" s="15">
        <v>83089</v>
      </c>
      <c r="D211" s="15">
        <v>79674</v>
      </c>
      <c r="E211" s="15">
        <v>78656</v>
      </c>
      <c r="F211" s="15">
        <v>79271</v>
      </c>
      <c r="G211" s="15">
        <v>83765</v>
      </c>
      <c r="H211" s="15">
        <v>96174</v>
      </c>
      <c r="I211" s="15">
        <v>112143</v>
      </c>
      <c r="J211" s="15">
        <v>115678</v>
      </c>
      <c r="K211" s="15">
        <v>132903</v>
      </c>
      <c r="L211" s="15">
        <v>132616</v>
      </c>
      <c r="M211" s="15">
        <v>133394</v>
      </c>
      <c r="N211" s="15">
        <v>128186</v>
      </c>
      <c r="O211" s="15">
        <v>125072</v>
      </c>
      <c r="P211" s="15">
        <v>118345</v>
      </c>
      <c r="Q211" s="15">
        <v>123270</v>
      </c>
      <c r="R211" s="15">
        <v>134482</v>
      </c>
      <c r="S211" s="15">
        <v>133085</v>
      </c>
      <c r="T211" s="15">
        <v>135111</v>
      </c>
      <c r="U211" s="15">
        <v>136795</v>
      </c>
      <c r="V211" s="15">
        <v>145014</v>
      </c>
      <c r="W211" s="15">
        <v>137249</v>
      </c>
      <c r="X211" s="15">
        <v>113769</v>
      </c>
      <c r="Y211" s="15">
        <v>92958</v>
      </c>
      <c r="AB211" s="13">
        <f t="shared" si="27"/>
        <v>3</v>
      </c>
      <c r="AC211" s="5">
        <f t="shared" si="28"/>
        <v>2057112</v>
      </c>
      <c r="AD211" s="5">
        <f t="shared" si="29"/>
        <v>683291</v>
      </c>
      <c r="AE211" s="5">
        <f t="shared" si="30"/>
        <v>2740403</v>
      </c>
      <c r="AF211" s="12"/>
      <c r="AG211" s="12">
        <f t="shared" si="31"/>
        <v>7</v>
      </c>
      <c r="AH211" s="12">
        <f t="shared" si="32"/>
        <v>2021</v>
      </c>
      <c r="AI211" s="12"/>
      <c r="AJ211" s="5">
        <f t="shared" si="33"/>
        <v>145014</v>
      </c>
      <c r="AK211" s="12">
        <f t="shared" si="34"/>
        <v>21</v>
      </c>
    </row>
    <row r="212" spans="1:37" ht="12.75" x14ac:dyDescent="0.2">
      <c r="A212" s="4">
        <v>44399</v>
      </c>
      <c r="B212" s="15">
        <v>82166</v>
      </c>
      <c r="C212" s="15">
        <v>75207</v>
      </c>
      <c r="D212" s="15">
        <v>72075</v>
      </c>
      <c r="E212" s="15">
        <v>71613</v>
      </c>
      <c r="F212" s="15">
        <v>72676</v>
      </c>
      <c r="G212" s="15">
        <v>77972</v>
      </c>
      <c r="H212" s="15">
        <v>95240</v>
      </c>
      <c r="I212" s="15">
        <v>110967</v>
      </c>
      <c r="J212" s="15">
        <v>114384</v>
      </c>
      <c r="K212" s="15">
        <v>131587</v>
      </c>
      <c r="L212" s="15">
        <v>131407</v>
      </c>
      <c r="M212" s="15">
        <v>132287</v>
      </c>
      <c r="N212" s="15">
        <v>127228</v>
      </c>
      <c r="O212" s="15">
        <v>123953</v>
      </c>
      <c r="P212" s="15">
        <v>117510</v>
      </c>
      <c r="Q212" s="15">
        <v>122544</v>
      </c>
      <c r="R212" s="15">
        <v>133883</v>
      </c>
      <c r="S212" s="15">
        <v>132771</v>
      </c>
      <c r="T212" s="15">
        <v>134940</v>
      </c>
      <c r="U212" s="15">
        <v>136899</v>
      </c>
      <c r="V212" s="15">
        <v>144998</v>
      </c>
      <c r="W212" s="15">
        <v>137458</v>
      </c>
      <c r="X212" s="15">
        <v>113853</v>
      </c>
      <c r="Y212" s="15">
        <v>93040</v>
      </c>
      <c r="AB212" s="13">
        <f t="shared" si="27"/>
        <v>4</v>
      </c>
      <c r="AC212" s="5">
        <f t="shared" si="28"/>
        <v>2046669</v>
      </c>
      <c r="AD212" s="5">
        <f t="shared" si="29"/>
        <v>639989</v>
      </c>
      <c r="AE212" s="5">
        <f t="shared" si="30"/>
        <v>2686658</v>
      </c>
      <c r="AF212" s="12"/>
      <c r="AG212" s="12">
        <f t="shared" si="31"/>
        <v>7</v>
      </c>
      <c r="AH212" s="12">
        <f t="shared" si="32"/>
        <v>2021</v>
      </c>
      <c r="AI212" s="12"/>
      <c r="AJ212" s="5">
        <f t="shared" si="33"/>
        <v>144998</v>
      </c>
      <c r="AK212" s="12">
        <f t="shared" si="34"/>
        <v>21</v>
      </c>
    </row>
    <row r="213" spans="1:37" ht="12.75" x14ac:dyDescent="0.2">
      <c r="A213" s="4">
        <v>44400</v>
      </c>
      <c r="B213" s="15">
        <v>82110</v>
      </c>
      <c r="C213" s="15">
        <v>75111</v>
      </c>
      <c r="D213" s="15">
        <v>71923</v>
      </c>
      <c r="E213" s="15">
        <v>70166</v>
      </c>
      <c r="F213" s="15">
        <v>72477</v>
      </c>
      <c r="G213" s="15">
        <v>77686</v>
      </c>
      <c r="H213" s="15">
        <v>95013</v>
      </c>
      <c r="I213" s="15">
        <v>110994</v>
      </c>
      <c r="J213" s="15">
        <v>114647</v>
      </c>
      <c r="K213" s="15">
        <v>132034</v>
      </c>
      <c r="L213" s="15">
        <v>131834</v>
      </c>
      <c r="M213" s="15">
        <v>132718</v>
      </c>
      <c r="N213" s="15">
        <v>127820</v>
      </c>
      <c r="O213" s="15">
        <v>124366</v>
      </c>
      <c r="P213" s="15">
        <v>118057</v>
      </c>
      <c r="Q213" s="15">
        <v>122117</v>
      </c>
      <c r="R213" s="15">
        <v>133552</v>
      </c>
      <c r="S213" s="15">
        <v>132473</v>
      </c>
      <c r="T213" s="15">
        <v>134684</v>
      </c>
      <c r="U213" s="15">
        <v>136733</v>
      </c>
      <c r="V213" s="15">
        <v>144872</v>
      </c>
      <c r="W213" s="15">
        <v>137253</v>
      </c>
      <c r="X213" s="15">
        <v>113800</v>
      </c>
      <c r="Y213" s="15">
        <v>93086</v>
      </c>
      <c r="AB213" s="13">
        <f t="shared" si="27"/>
        <v>5</v>
      </c>
      <c r="AC213" s="5">
        <f t="shared" si="28"/>
        <v>2047954</v>
      </c>
      <c r="AD213" s="5">
        <f t="shared" si="29"/>
        <v>637572</v>
      </c>
      <c r="AE213" s="5">
        <f t="shared" si="30"/>
        <v>2685526</v>
      </c>
      <c r="AF213" s="12"/>
      <c r="AG213" s="12">
        <f t="shared" si="31"/>
        <v>7</v>
      </c>
      <c r="AH213" s="12">
        <f t="shared" si="32"/>
        <v>2021</v>
      </c>
      <c r="AI213" s="12"/>
      <c r="AJ213" s="5">
        <f t="shared" si="33"/>
        <v>144872</v>
      </c>
      <c r="AK213" s="12">
        <f t="shared" si="34"/>
        <v>21</v>
      </c>
    </row>
    <row r="214" spans="1:37" ht="12.75" x14ac:dyDescent="0.2">
      <c r="A214" s="4">
        <v>44401</v>
      </c>
      <c r="B214" s="15">
        <v>80974</v>
      </c>
      <c r="C214" s="15">
        <v>74728</v>
      </c>
      <c r="D214" s="15">
        <v>71434</v>
      </c>
      <c r="E214" s="15">
        <v>69639</v>
      </c>
      <c r="F214" s="15">
        <v>71116</v>
      </c>
      <c r="G214" s="15">
        <v>75658</v>
      </c>
      <c r="H214" s="15">
        <v>91362</v>
      </c>
      <c r="I214" s="15">
        <v>106812</v>
      </c>
      <c r="J214" s="15">
        <v>114233</v>
      </c>
      <c r="K214" s="15">
        <v>131779</v>
      </c>
      <c r="L214" s="15">
        <v>132770</v>
      </c>
      <c r="M214" s="15">
        <v>131967</v>
      </c>
      <c r="N214" s="15">
        <v>126554</v>
      </c>
      <c r="O214" s="15">
        <v>122121</v>
      </c>
      <c r="P214" s="15">
        <v>116652</v>
      </c>
      <c r="Q214" s="15">
        <v>121492</v>
      </c>
      <c r="R214" s="15">
        <v>131024</v>
      </c>
      <c r="S214" s="15">
        <v>130797</v>
      </c>
      <c r="T214" s="15">
        <v>133852</v>
      </c>
      <c r="U214" s="15">
        <v>136779</v>
      </c>
      <c r="V214" s="15">
        <v>143916</v>
      </c>
      <c r="W214" s="15">
        <v>134033</v>
      </c>
      <c r="X214" s="15">
        <v>111800</v>
      </c>
      <c r="Y214" s="15">
        <v>92938</v>
      </c>
      <c r="AB214" s="13">
        <f t="shared" si="27"/>
        <v>6</v>
      </c>
      <c r="AC214" s="5">
        <f t="shared" si="28"/>
        <v>2026581</v>
      </c>
      <c r="AD214" s="5">
        <f t="shared" si="29"/>
        <v>627849</v>
      </c>
      <c r="AE214" s="5">
        <f t="shared" si="30"/>
        <v>2654430</v>
      </c>
      <c r="AF214" s="12"/>
      <c r="AG214" s="12">
        <f t="shared" si="31"/>
        <v>7</v>
      </c>
      <c r="AH214" s="12">
        <f t="shared" si="32"/>
        <v>2021</v>
      </c>
      <c r="AI214" s="12"/>
      <c r="AJ214" s="5">
        <f t="shared" si="33"/>
        <v>143916</v>
      </c>
      <c r="AK214" s="12">
        <f t="shared" si="34"/>
        <v>21</v>
      </c>
    </row>
    <row r="215" spans="1:37" ht="12.75" x14ac:dyDescent="0.2">
      <c r="A215" s="4">
        <v>44402</v>
      </c>
      <c r="B215" s="15">
        <v>81126</v>
      </c>
      <c r="C215" s="15">
        <v>74793</v>
      </c>
      <c r="D215" s="15">
        <v>71416</v>
      </c>
      <c r="E215" s="15">
        <v>69634</v>
      </c>
      <c r="F215" s="15">
        <v>71022</v>
      </c>
      <c r="G215" s="15">
        <v>75472</v>
      </c>
      <c r="H215" s="15">
        <v>91027</v>
      </c>
      <c r="I215" s="15">
        <v>106529</v>
      </c>
      <c r="J215" s="15">
        <v>114160</v>
      </c>
      <c r="K215" s="15">
        <v>131672</v>
      </c>
      <c r="L215" s="15">
        <v>132595</v>
      </c>
      <c r="M215" s="15">
        <v>131871</v>
      </c>
      <c r="N215" s="15">
        <v>126298</v>
      </c>
      <c r="O215" s="15">
        <v>121902</v>
      </c>
      <c r="P215" s="15">
        <v>116104</v>
      </c>
      <c r="Q215" s="15">
        <v>120574</v>
      </c>
      <c r="R215" s="15">
        <v>130475</v>
      </c>
      <c r="S215" s="15">
        <v>130243</v>
      </c>
      <c r="T215" s="15">
        <v>133443</v>
      </c>
      <c r="U215" s="15">
        <v>136469</v>
      </c>
      <c r="V215" s="15">
        <v>143762</v>
      </c>
      <c r="W215" s="15">
        <v>133916</v>
      </c>
      <c r="X215" s="15">
        <v>111577</v>
      </c>
      <c r="Y215" s="15">
        <v>92834</v>
      </c>
      <c r="AB215" s="13">
        <f t="shared" si="27"/>
        <v>7</v>
      </c>
      <c r="AC215" s="5">
        <f t="shared" si="28"/>
        <v>0</v>
      </c>
      <c r="AD215" s="5">
        <f t="shared" si="29"/>
        <v>2648914</v>
      </c>
      <c r="AE215" s="5">
        <f t="shared" si="30"/>
        <v>2648914</v>
      </c>
      <c r="AF215" s="12"/>
      <c r="AG215" s="12">
        <f t="shared" si="31"/>
        <v>7</v>
      </c>
      <c r="AH215" s="12">
        <f t="shared" si="32"/>
        <v>2021</v>
      </c>
      <c r="AI215" s="12"/>
      <c r="AJ215" s="5">
        <f t="shared" si="33"/>
        <v>143762</v>
      </c>
      <c r="AK215" s="12">
        <f t="shared" si="34"/>
        <v>21</v>
      </c>
    </row>
    <row r="216" spans="1:37" ht="12.75" x14ac:dyDescent="0.2">
      <c r="A216" s="4">
        <v>44403</v>
      </c>
      <c r="B216" s="15">
        <v>82474</v>
      </c>
      <c r="C216" s="15">
        <v>75549</v>
      </c>
      <c r="D216" s="15">
        <v>72558</v>
      </c>
      <c r="E216" s="15">
        <v>72012</v>
      </c>
      <c r="F216" s="15">
        <v>73715</v>
      </c>
      <c r="G216" s="15">
        <v>79135</v>
      </c>
      <c r="H216" s="15">
        <v>96354</v>
      </c>
      <c r="I216" s="15">
        <v>112495</v>
      </c>
      <c r="J216" s="15">
        <v>116012</v>
      </c>
      <c r="K216" s="15">
        <v>133457</v>
      </c>
      <c r="L216" s="15">
        <v>133278</v>
      </c>
      <c r="M216" s="15">
        <v>134424</v>
      </c>
      <c r="N216" s="15">
        <v>129404</v>
      </c>
      <c r="O216" s="15">
        <v>126194</v>
      </c>
      <c r="P216" s="15">
        <v>123455</v>
      </c>
      <c r="Q216" s="15">
        <v>126352</v>
      </c>
      <c r="R216" s="15">
        <v>136407</v>
      </c>
      <c r="S216" s="15">
        <v>141096</v>
      </c>
      <c r="T216" s="15">
        <v>145463</v>
      </c>
      <c r="U216" s="15">
        <v>143374</v>
      </c>
      <c r="V216" s="15">
        <v>147909</v>
      </c>
      <c r="W216" s="15">
        <v>140310</v>
      </c>
      <c r="X216" s="15">
        <v>116150</v>
      </c>
      <c r="Y216" s="15">
        <v>100842</v>
      </c>
      <c r="AB216" s="13">
        <f t="shared" si="27"/>
        <v>1</v>
      </c>
      <c r="AC216" s="5">
        <f t="shared" si="28"/>
        <v>0</v>
      </c>
      <c r="AD216" s="5">
        <f t="shared" si="29"/>
        <v>2758419</v>
      </c>
      <c r="AE216" s="5">
        <f t="shared" si="30"/>
        <v>2758419</v>
      </c>
      <c r="AF216" s="12"/>
      <c r="AG216" s="12">
        <f t="shared" si="31"/>
        <v>7</v>
      </c>
      <c r="AH216" s="12">
        <f t="shared" si="32"/>
        <v>2021</v>
      </c>
      <c r="AI216" s="12"/>
      <c r="AJ216" s="5">
        <f t="shared" si="33"/>
        <v>147909</v>
      </c>
      <c r="AK216" s="12">
        <f t="shared" si="34"/>
        <v>21</v>
      </c>
    </row>
    <row r="217" spans="1:37" ht="12.75" x14ac:dyDescent="0.2">
      <c r="A217" s="4">
        <v>44404</v>
      </c>
      <c r="B217" s="15">
        <v>91879</v>
      </c>
      <c r="C217" s="15">
        <v>84589</v>
      </c>
      <c r="D217" s="15">
        <v>81051</v>
      </c>
      <c r="E217" s="15">
        <v>81566</v>
      </c>
      <c r="F217" s="15">
        <v>81354</v>
      </c>
      <c r="G217" s="15">
        <v>85289</v>
      </c>
      <c r="H217" s="15">
        <v>99408</v>
      </c>
      <c r="I217" s="15">
        <v>112764</v>
      </c>
      <c r="J217" s="15">
        <v>118860</v>
      </c>
      <c r="K217" s="15">
        <v>133885</v>
      </c>
      <c r="L217" s="15">
        <v>133771</v>
      </c>
      <c r="M217" s="15">
        <v>134758</v>
      </c>
      <c r="N217" s="15">
        <v>132590</v>
      </c>
      <c r="O217" s="15">
        <v>133180</v>
      </c>
      <c r="P217" s="15">
        <v>130511</v>
      </c>
      <c r="Q217" s="15">
        <v>132604</v>
      </c>
      <c r="R217" s="15">
        <v>138543</v>
      </c>
      <c r="S217" s="15">
        <v>140448</v>
      </c>
      <c r="T217" s="15">
        <v>142558</v>
      </c>
      <c r="U217" s="15">
        <v>141436</v>
      </c>
      <c r="V217" s="15">
        <v>146838</v>
      </c>
      <c r="W217" s="15">
        <v>139101</v>
      </c>
      <c r="X217" s="15">
        <v>115090</v>
      </c>
      <c r="Y217" s="15">
        <v>98073</v>
      </c>
      <c r="AB217" s="13">
        <f t="shared" si="27"/>
        <v>2</v>
      </c>
      <c r="AC217" s="5">
        <f t="shared" si="28"/>
        <v>2126937</v>
      </c>
      <c r="AD217" s="5">
        <f t="shared" si="29"/>
        <v>703209</v>
      </c>
      <c r="AE217" s="5">
        <f t="shared" si="30"/>
        <v>2830146</v>
      </c>
      <c r="AF217" s="12"/>
      <c r="AG217" s="12">
        <f t="shared" si="31"/>
        <v>7</v>
      </c>
      <c r="AH217" s="12">
        <f t="shared" si="32"/>
        <v>2021</v>
      </c>
      <c r="AI217" s="12"/>
      <c r="AJ217" s="5">
        <f t="shared" si="33"/>
        <v>146838</v>
      </c>
      <c r="AK217" s="12">
        <f t="shared" si="34"/>
        <v>21</v>
      </c>
    </row>
    <row r="218" spans="1:37" ht="12.75" x14ac:dyDescent="0.2">
      <c r="A218" s="4">
        <v>44405</v>
      </c>
      <c r="B218" s="15">
        <v>87023</v>
      </c>
      <c r="C218" s="15">
        <v>80657</v>
      </c>
      <c r="D218" s="15">
        <v>81974</v>
      </c>
      <c r="E218" s="15">
        <v>81326</v>
      </c>
      <c r="F218" s="15">
        <v>82156</v>
      </c>
      <c r="G218" s="15">
        <v>84350</v>
      </c>
      <c r="H218" s="15">
        <v>101650</v>
      </c>
      <c r="I218" s="15">
        <v>117729</v>
      </c>
      <c r="J218" s="15">
        <v>116505</v>
      </c>
      <c r="K218" s="15">
        <v>133099</v>
      </c>
      <c r="L218" s="15">
        <v>132717</v>
      </c>
      <c r="M218" s="15">
        <v>133567</v>
      </c>
      <c r="N218" s="15">
        <v>128311</v>
      </c>
      <c r="O218" s="15">
        <v>125001</v>
      </c>
      <c r="P218" s="15">
        <v>118980</v>
      </c>
      <c r="Q218" s="15">
        <v>122845</v>
      </c>
      <c r="R218" s="15">
        <v>135053</v>
      </c>
      <c r="S218" s="15">
        <v>133814</v>
      </c>
      <c r="T218" s="15">
        <v>135987</v>
      </c>
      <c r="U218" s="15">
        <v>137959</v>
      </c>
      <c r="V218" s="15">
        <v>146502</v>
      </c>
      <c r="W218" s="15">
        <v>138589</v>
      </c>
      <c r="X218" s="15">
        <v>114752</v>
      </c>
      <c r="Y218" s="15">
        <v>93570</v>
      </c>
      <c r="AB218" s="13">
        <f t="shared" si="27"/>
        <v>3</v>
      </c>
      <c r="AC218" s="5">
        <f t="shared" si="28"/>
        <v>2071410</v>
      </c>
      <c r="AD218" s="5">
        <f t="shared" si="29"/>
        <v>692706</v>
      </c>
      <c r="AE218" s="5">
        <f t="shared" si="30"/>
        <v>2764116</v>
      </c>
      <c r="AF218" s="12"/>
      <c r="AG218" s="12">
        <f t="shared" si="31"/>
        <v>7</v>
      </c>
      <c r="AH218" s="12">
        <f t="shared" si="32"/>
        <v>2021</v>
      </c>
      <c r="AI218" s="12"/>
      <c r="AJ218" s="5">
        <f t="shared" si="33"/>
        <v>146502</v>
      </c>
      <c r="AK218" s="12">
        <f t="shared" si="34"/>
        <v>21</v>
      </c>
    </row>
    <row r="219" spans="1:37" ht="12.75" x14ac:dyDescent="0.2">
      <c r="A219" s="4">
        <v>44406</v>
      </c>
      <c r="B219" s="15">
        <v>82595</v>
      </c>
      <c r="C219" s="15">
        <v>75526</v>
      </c>
      <c r="D219" s="15">
        <v>72358</v>
      </c>
      <c r="E219" s="15">
        <v>70651</v>
      </c>
      <c r="F219" s="15">
        <v>72990</v>
      </c>
      <c r="G219" s="15">
        <v>78279</v>
      </c>
      <c r="H219" s="15">
        <v>95928</v>
      </c>
      <c r="I219" s="15">
        <v>111776</v>
      </c>
      <c r="J219" s="15">
        <v>115254</v>
      </c>
      <c r="K219" s="15">
        <v>134347</v>
      </c>
      <c r="L219" s="15">
        <v>136562</v>
      </c>
      <c r="M219" s="15">
        <v>137464</v>
      </c>
      <c r="N219" s="15">
        <v>132286</v>
      </c>
      <c r="O219" s="15">
        <v>128223</v>
      </c>
      <c r="P219" s="15">
        <v>123015</v>
      </c>
      <c r="Q219" s="15">
        <v>127193</v>
      </c>
      <c r="R219" s="15">
        <v>136743</v>
      </c>
      <c r="S219" s="15">
        <v>133562</v>
      </c>
      <c r="T219" s="15">
        <v>136399</v>
      </c>
      <c r="U219" s="15">
        <v>138307</v>
      </c>
      <c r="V219" s="15">
        <v>146243</v>
      </c>
      <c r="W219" s="15">
        <v>138129</v>
      </c>
      <c r="X219" s="15">
        <v>115162</v>
      </c>
      <c r="Y219" s="15">
        <v>93599</v>
      </c>
      <c r="AB219" s="13">
        <f t="shared" si="27"/>
        <v>4</v>
      </c>
      <c r="AC219" s="5">
        <f t="shared" si="28"/>
        <v>2090665</v>
      </c>
      <c r="AD219" s="5">
        <f t="shared" si="29"/>
        <v>641926</v>
      </c>
      <c r="AE219" s="5">
        <f t="shared" si="30"/>
        <v>2732591</v>
      </c>
      <c r="AF219" s="12"/>
      <c r="AG219" s="12">
        <f t="shared" si="31"/>
        <v>7</v>
      </c>
      <c r="AH219" s="12">
        <f t="shared" si="32"/>
        <v>2021</v>
      </c>
      <c r="AI219" s="12"/>
      <c r="AJ219" s="5">
        <f t="shared" si="33"/>
        <v>146243</v>
      </c>
      <c r="AK219" s="12">
        <f t="shared" si="34"/>
        <v>21</v>
      </c>
    </row>
    <row r="220" spans="1:37" ht="12.75" x14ac:dyDescent="0.2">
      <c r="A220" s="4">
        <v>44407</v>
      </c>
      <c r="B220" s="15">
        <v>82560</v>
      </c>
      <c r="C220" s="15">
        <v>75618</v>
      </c>
      <c r="D220" s="15">
        <v>72486</v>
      </c>
      <c r="E220" s="15">
        <v>70905</v>
      </c>
      <c r="F220" s="15">
        <v>73152</v>
      </c>
      <c r="G220" s="15">
        <v>78478</v>
      </c>
      <c r="H220" s="15">
        <v>95883</v>
      </c>
      <c r="I220" s="15">
        <v>111823</v>
      </c>
      <c r="J220" s="15">
        <v>115171</v>
      </c>
      <c r="K220" s="15">
        <v>132396</v>
      </c>
      <c r="L220" s="15">
        <v>132144</v>
      </c>
      <c r="M220" s="15">
        <v>132706</v>
      </c>
      <c r="N220" s="15">
        <v>127339</v>
      </c>
      <c r="O220" s="15">
        <v>123747</v>
      </c>
      <c r="P220" s="15">
        <v>117199</v>
      </c>
      <c r="Q220" s="15">
        <v>122121</v>
      </c>
      <c r="R220" s="15">
        <v>133739</v>
      </c>
      <c r="S220" s="15">
        <v>132626</v>
      </c>
      <c r="T220" s="15">
        <v>134923</v>
      </c>
      <c r="U220" s="15">
        <v>137023</v>
      </c>
      <c r="V220" s="15">
        <v>145664</v>
      </c>
      <c r="W220" s="15">
        <v>138050</v>
      </c>
      <c r="X220" s="15">
        <v>114444</v>
      </c>
      <c r="Y220" s="15">
        <v>93512</v>
      </c>
      <c r="AB220" s="13">
        <f t="shared" si="27"/>
        <v>5</v>
      </c>
      <c r="AC220" s="5">
        <f t="shared" si="28"/>
        <v>2051115</v>
      </c>
      <c r="AD220" s="5">
        <f t="shared" si="29"/>
        <v>642594</v>
      </c>
      <c r="AE220" s="5">
        <f t="shared" si="30"/>
        <v>2693709</v>
      </c>
      <c r="AF220" s="12"/>
      <c r="AG220" s="12">
        <f t="shared" si="31"/>
        <v>7</v>
      </c>
      <c r="AH220" s="12">
        <f t="shared" si="32"/>
        <v>2021</v>
      </c>
      <c r="AI220" s="12"/>
      <c r="AJ220" s="5">
        <f t="shared" si="33"/>
        <v>145664</v>
      </c>
      <c r="AK220" s="12">
        <f t="shared" si="34"/>
        <v>21</v>
      </c>
    </row>
    <row r="221" spans="1:37" ht="12.75" x14ac:dyDescent="0.2">
      <c r="A221" s="4">
        <v>44408</v>
      </c>
      <c r="B221" s="15">
        <v>81320</v>
      </c>
      <c r="C221" s="15">
        <v>74976</v>
      </c>
      <c r="D221" s="15">
        <v>71631</v>
      </c>
      <c r="E221" s="15">
        <v>69867</v>
      </c>
      <c r="F221" s="15">
        <v>71408</v>
      </c>
      <c r="G221" s="15">
        <v>76446</v>
      </c>
      <c r="H221" s="15">
        <v>91480</v>
      </c>
      <c r="I221" s="15">
        <v>106969</v>
      </c>
      <c r="J221" s="15">
        <v>114215</v>
      </c>
      <c r="K221" s="15">
        <v>131985</v>
      </c>
      <c r="L221" s="15">
        <v>132475</v>
      </c>
      <c r="M221" s="15">
        <v>131514</v>
      </c>
      <c r="N221" s="15">
        <v>125746</v>
      </c>
      <c r="O221" s="15">
        <v>121716</v>
      </c>
      <c r="P221" s="15">
        <v>115561</v>
      </c>
      <c r="Q221" s="15">
        <v>120289</v>
      </c>
      <c r="R221" s="15">
        <v>130099</v>
      </c>
      <c r="S221" s="15">
        <v>130054</v>
      </c>
      <c r="T221" s="15">
        <v>133401</v>
      </c>
      <c r="U221" s="15">
        <v>136583</v>
      </c>
      <c r="V221" s="15">
        <v>144146</v>
      </c>
      <c r="W221" s="15">
        <v>134212</v>
      </c>
      <c r="X221" s="15">
        <v>111699</v>
      </c>
      <c r="Y221" s="15">
        <v>92805</v>
      </c>
      <c r="AB221" s="13">
        <f t="shared" si="27"/>
        <v>6</v>
      </c>
      <c r="AC221" s="5">
        <f t="shared" si="28"/>
        <v>2020664</v>
      </c>
      <c r="AD221" s="5">
        <f t="shared" si="29"/>
        <v>629933</v>
      </c>
      <c r="AE221" s="5">
        <f t="shared" si="30"/>
        <v>2650597</v>
      </c>
      <c r="AF221" s="12"/>
      <c r="AG221" s="12">
        <f t="shared" si="31"/>
        <v>7</v>
      </c>
      <c r="AH221" s="12">
        <f t="shared" si="32"/>
        <v>2021</v>
      </c>
      <c r="AI221" s="12"/>
      <c r="AJ221" s="5">
        <f t="shared" si="33"/>
        <v>144146</v>
      </c>
      <c r="AK221" s="12">
        <f t="shared" si="34"/>
        <v>21</v>
      </c>
    </row>
    <row r="222" spans="1:37" ht="12.75" x14ac:dyDescent="0.2">
      <c r="A222" s="4">
        <v>44409</v>
      </c>
      <c r="B222" s="15">
        <v>81710</v>
      </c>
      <c r="C222" s="15">
        <v>76519</v>
      </c>
      <c r="D222" s="15">
        <v>72370</v>
      </c>
      <c r="E222" s="15">
        <v>70498</v>
      </c>
      <c r="F222" s="15">
        <v>72523</v>
      </c>
      <c r="G222" s="15">
        <v>79124</v>
      </c>
      <c r="H222" s="15">
        <v>91143</v>
      </c>
      <c r="I222" s="15">
        <v>106772</v>
      </c>
      <c r="J222" s="15">
        <v>121455</v>
      </c>
      <c r="K222" s="15">
        <v>136887</v>
      </c>
      <c r="L222" s="15">
        <v>137748</v>
      </c>
      <c r="M222" s="15">
        <v>133102</v>
      </c>
      <c r="N222" s="15">
        <v>129210</v>
      </c>
      <c r="O222" s="15">
        <v>121949</v>
      </c>
      <c r="P222" s="15">
        <v>119046</v>
      </c>
      <c r="Q222" s="15">
        <v>122307</v>
      </c>
      <c r="R222" s="15">
        <v>129928</v>
      </c>
      <c r="S222" s="15">
        <v>134130</v>
      </c>
      <c r="T222" s="15">
        <v>137580</v>
      </c>
      <c r="U222" s="15">
        <v>148301</v>
      </c>
      <c r="V222" s="15">
        <v>149771</v>
      </c>
      <c r="W222" s="15">
        <v>136110</v>
      </c>
      <c r="X222" s="15">
        <v>112319</v>
      </c>
      <c r="Y222" s="15">
        <v>93700</v>
      </c>
      <c r="AB222" s="13">
        <f t="shared" si="27"/>
        <v>7</v>
      </c>
      <c r="AC222" s="5">
        <f t="shared" si="28"/>
        <v>0</v>
      </c>
      <c r="AD222" s="5">
        <f t="shared" si="29"/>
        <v>2714202</v>
      </c>
      <c r="AE222" s="5">
        <f t="shared" si="30"/>
        <v>2714202</v>
      </c>
      <c r="AF222" s="12"/>
      <c r="AG222" s="12">
        <f t="shared" si="31"/>
        <v>8</v>
      </c>
      <c r="AH222" s="12">
        <f t="shared" si="32"/>
        <v>2021</v>
      </c>
      <c r="AI222" s="12"/>
      <c r="AJ222" s="5">
        <f t="shared" si="33"/>
        <v>149771</v>
      </c>
      <c r="AK222" s="12">
        <f t="shared" si="34"/>
        <v>21</v>
      </c>
    </row>
    <row r="223" spans="1:37" ht="12.75" x14ac:dyDescent="0.2">
      <c r="A223" s="4">
        <v>44410</v>
      </c>
      <c r="B223" s="15">
        <v>80460</v>
      </c>
      <c r="C223" s="15">
        <v>76164</v>
      </c>
      <c r="D223" s="15">
        <v>72468</v>
      </c>
      <c r="E223" s="15">
        <v>70863</v>
      </c>
      <c r="F223" s="15">
        <v>73261</v>
      </c>
      <c r="G223" s="15">
        <v>81864</v>
      </c>
      <c r="H223" s="15">
        <v>96195</v>
      </c>
      <c r="I223" s="15">
        <v>109361</v>
      </c>
      <c r="J223" s="15">
        <v>118894</v>
      </c>
      <c r="K223" s="15">
        <v>134099</v>
      </c>
      <c r="L223" s="15">
        <v>132487</v>
      </c>
      <c r="M223" s="15">
        <v>130209</v>
      </c>
      <c r="N223" s="15">
        <v>126345</v>
      </c>
      <c r="O223" s="15">
        <v>118603</v>
      </c>
      <c r="P223" s="15">
        <v>116309</v>
      </c>
      <c r="Q223" s="15">
        <v>120235</v>
      </c>
      <c r="R223" s="15">
        <v>130586</v>
      </c>
      <c r="S223" s="15">
        <v>134618</v>
      </c>
      <c r="T223" s="15">
        <v>137061</v>
      </c>
      <c r="U223" s="15">
        <v>145436</v>
      </c>
      <c r="V223" s="15">
        <v>150884</v>
      </c>
      <c r="W223" s="15">
        <v>137279</v>
      </c>
      <c r="X223" s="15">
        <v>113975</v>
      </c>
      <c r="Y223" s="15">
        <v>93210</v>
      </c>
      <c r="AB223" s="13">
        <f t="shared" si="27"/>
        <v>1</v>
      </c>
      <c r="AC223" s="5">
        <f t="shared" si="28"/>
        <v>0</v>
      </c>
      <c r="AD223" s="5">
        <f t="shared" si="29"/>
        <v>2700866</v>
      </c>
      <c r="AE223" s="5">
        <f t="shared" si="30"/>
        <v>2700866</v>
      </c>
      <c r="AF223" s="12"/>
      <c r="AG223" s="12">
        <f t="shared" si="31"/>
        <v>8</v>
      </c>
      <c r="AH223" s="12">
        <f t="shared" si="32"/>
        <v>2021</v>
      </c>
      <c r="AI223" s="12"/>
      <c r="AJ223" s="5">
        <f t="shared" si="33"/>
        <v>150884</v>
      </c>
      <c r="AK223" s="12">
        <f t="shared" si="34"/>
        <v>21</v>
      </c>
    </row>
    <row r="224" spans="1:37" ht="12.75" x14ac:dyDescent="0.2">
      <c r="A224" s="4">
        <v>44411</v>
      </c>
      <c r="B224" s="15">
        <v>80342</v>
      </c>
      <c r="C224" s="15">
        <v>75952</v>
      </c>
      <c r="D224" s="15">
        <v>72140</v>
      </c>
      <c r="E224" s="15">
        <v>70635</v>
      </c>
      <c r="F224" s="15">
        <v>76476</v>
      </c>
      <c r="G224" s="15">
        <v>82067</v>
      </c>
      <c r="H224" s="15">
        <v>96830</v>
      </c>
      <c r="I224" s="15">
        <v>110400</v>
      </c>
      <c r="J224" s="15">
        <v>120653</v>
      </c>
      <c r="K224" s="15">
        <v>135704</v>
      </c>
      <c r="L224" s="15">
        <v>134090</v>
      </c>
      <c r="M224" s="15">
        <v>131548</v>
      </c>
      <c r="N224" s="15">
        <v>128173</v>
      </c>
      <c r="O224" s="15">
        <v>120830</v>
      </c>
      <c r="P224" s="15">
        <v>118632</v>
      </c>
      <c r="Q224" s="15">
        <v>122572</v>
      </c>
      <c r="R224" s="15">
        <v>132517</v>
      </c>
      <c r="S224" s="15">
        <v>135090</v>
      </c>
      <c r="T224" s="15">
        <v>137411</v>
      </c>
      <c r="U224" s="15">
        <v>146209</v>
      </c>
      <c r="V224" s="15">
        <v>151281</v>
      </c>
      <c r="W224" s="15">
        <v>137324</v>
      </c>
      <c r="X224" s="15">
        <v>113771</v>
      </c>
      <c r="Y224" s="15">
        <v>93198</v>
      </c>
      <c r="AB224" s="13">
        <f t="shared" si="27"/>
        <v>2</v>
      </c>
      <c r="AC224" s="5">
        <f t="shared" si="28"/>
        <v>2076205</v>
      </c>
      <c r="AD224" s="5">
        <f t="shared" si="29"/>
        <v>647640</v>
      </c>
      <c r="AE224" s="5">
        <f t="shared" si="30"/>
        <v>2723845</v>
      </c>
      <c r="AF224" s="12"/>
      <c r="AG224" s="12">
        <f t="shared" si="31"/>
        <v>8</v>
      </c>
      <c r="AH224" s="12">
        <f t="shared" si="32"/>
        <v>2021</v>
      </c>
      <c r="AI224" s="12"/>
      <c r="AJ224" s="5">
        <f t="shared" si="33"/>
        <v>151281</v>
      </c>
      <c r="AK224" s="12">
        <f t="shared" si="34"/>
        <v>21</v>
      </c>
    </row>
    <row r="225" spans="1:37" ht="12.75" x14ac:dyDescent="0.2">
      <c r="A225" s="4">
        <v>44412</v>
      </c>
      <c r="B225" s="15">
        <v>80259</v>
      </c>
      <c r="C225" s="15">
        <v>75863</v>
      </c>
      <c r="D225" s="15">
        <v>72111</v>
      </c>
      <c r="E225" s="15">
        <v>71341</v>
      </c>
      <c r="F225" s="15">
        <v>73453</v>
      </c>
      <c r="G225" s="15">
        <v>81998</v>
      </c>
      <c r="H225" s="15">
        <v>96632</v>
      </c>
      <c r="I225" s="15">
        <v>110100</v>
      </c>
      <c r="J225" s="15">
        <v>120357</v>
      </c>
      <c r="K225" s="15">
        <v>135345</v>
      </c>
      <c r="L225" s="15">
        <v>133800</v>
      </c>
      <c r="M225" s="15">
        <v>131370</v>
      </c>
      <c r="N225" s="15">
        <v>127920</v>
      </c>
      <c r="O225" s="15">
        <v>120770</v>
      </c>
      <c r="P225" s="15">
        <v>120573</v>
      </c>
      <c r="Q225" s="15">
        <v>123755</v>
      </c>
      <c r="R225" s="15">
        <v>132653</v>
      </c>
      <c r="S225" s="15">
        <v>135074</v>
      </c>
      <c r="T225" s="15">
        <v>137314</v>
      </c>
      <c r="U225" s="15">
        <v>146081</v>
      </c>
      <c r="V225" s="15">
        <v>151272</v>
      </c>
      <c r="W225" s="15">
        <v>137430</v>
      </c>
      <c r="X225" s="15">
        <v>113899</v>
      </c>
      <c r="Y225" s="15">
        <v>94472</v>
      </c>
      <c r="AB225" s="13">
        <f t="shared" si="27"/>
        <v>3</v>
      </c>
      <c r="AC225" s="5">
        <f t="shared" si="28"/>
        <v>2077713</v>
      </c>
      <c r="AD225" s="5">
        <f t="shared" si="29"/>
        <v>646129</v>
      </c>
      <c r="AE225" s="5">
        <f t="shared" si="30"/>
        <v>2723842</v>
      </c>
      <c r="AF225" s="12"/>
      <c r="AG225" s="12">
        <f t="shared" si="31"/>
        <v>8</v>
      </c>
      <c r="AH225" s="12">
        <f t="shared" si="32"/>
        <v>2021</v>
      </c>
      <c r="AI225" s="12"/>
      <c r="AJ225" s="5">
        <f t="shared" si="33"/>
        <v>151272</v>
      </c>
      <c r="AK225" s="12">
        <f t="shared" si="34"/>
        <v>21</v>
      </c>
    </row>
    <row r="226" spans="1:37" ht="12.75" x14ac:dyDescent="0.2">
      <c r="A226" s="4">
        <v>44413</v>
      </c>
      <c r="B226" s="15">
        <v>83005</v>
      </c>
      <c r="C226" s="15">
        <v>77914</v>
      </c>
      <c r="D226" s="15">
        <v>74167</v>
      </c>
      <c r="E226" s="15">
        <v>73710</v>
      </c>
      <c r="F226" s="15">
        <v>75355</v>
      </c>
      <c r="G226" s="15">
        <v>81825</v>
      </c>
      <c r="H226" s="15">
        <v>95590</v>
      </c>
      <c r="I226" s="15">
        <v>108818</v>
      </c>
      <c r="J226" s="15">
        <v>119140</v>
      </c>
      <c r="K226" s="15">
        <v>134140</v>
      </c>
      <c r="L226" s="15">
        <v>132809</v>
      </c>
      <c r="M226" s="15">
        <v>130253</v>
      </c>
      <c r="N226" s="15">
        <v>126894</v>
      </c>
      <c r="O226" s="15">
        <v>119548</v>
      </c>
      <c r="P226" s="15">
        <v>117994</v>
      </c>
      <c r="Q226" s="15">
        <v>121696</v>
      </c>
      <c r="R226" s="15">
        <v>131141</v>
      </c>
      <c r="S226" s="15">
        <v>133505</v>
      </c>
      <c r="T226" s="15">
        <v>135700</v>
      </c>
      <c r="U226" s="15">
        <v>144215</v>
      </c>
      <c r="V226" s="15">
        <v>149535</v>
      </c>
      <c r="W226" s="15">
        <v>135648</v>
      </c>
      <c r="X226" s="15">
        <v>112331</v>
      </c>
      <c r="Y226" s="15">
        <v>92111</v>
      </c>
      <c r="AB226" s="13">
        <f t="shared" si="27"/>
        <v>4</v>
      </c>
      <c r="AC226" s="5">
        <f t="shared" si="28"/>
        <v>2053367</v>
      </c>
      <c r="AD226" s="5">
        <f t="shared" si="29"/>
        <v>653677</v>
      </c>
      <c r="AE226" s="5">
        <f t="shared" si="30"/>
        <v>2707044</v>
      </c>
      <c r="AF226" s="12"/>
      <c r="AG226" s="12">
        <f t="shared" si="31"/>
        <v>8</v>
      </c>
      <c r="AH226" s="12">
        <f t="shared" si="32"/>
        <v>2021</v>
      </c>
      <c r="AI226" s="12"/>
      <c r="AJ226" s="5">
        <f t="shared" si="33"/>
        <v>149535</v>
      </c>
      <c r="AK226" s="12">
        <f t="shared" si="34"/>
        <v>21</v>
      </c>
    </row>
    <row r="227" spans="1:37" ht="12.75" x14ac:dyDescent="0.2">
      <c r="A227" s="4">
        <v>44414</v>
      </c>
      <c r="B227" s="15">
        <v>82142</v>
      </c>
      <c r="C227" s="15">
        <v>76757</v>
      </c>
      <c r="D227" s="15">
        <v>73958</v>
      </c>
      <c r="E227" s="15">
        <v>73638</v>
      </c>
      <c r="F227" s="15">
        <v>75459</v>
      </c>
      <c r="G227" s="15">
        <v>81886</v>
      </c>
      <c r="H227" s="15">
        <v>95677</v>
      </c>
      <c r="I227" s="15">
        <v>108894</v>
      </c>
      <c r="J227" s="15">
        <v>119206</v>
      </c>
      <c r="K227" s="15">
        <v>134232</v>
      </c>
      <c r="L227" s="15">
        <v>132701</v>
      </c>
      <c r="M227" s="15">
        <v>130330</v>
      </c>
      <c r="N227" s="15">
        <v>127090</v>
      </c>
      <c r="O227" s="15">
        <v>123760</v>
      </c>
      <c r="P227" s="15">
        <v>124193</v>
      </c>
      <c r="Q227" s="15">
        <v>128636</v>
      </c>
      <c r="R227" s="15">
        <v>136499</v>
      </c>
      <c r="S227" s="15">
        <v>142376</v>
      </c>
      <c r="T227" s="15">
        <v>144655</v>
      </c>
      <c r="U227" s="15">
        <v>144686</v>
      </c>
      <c r="V227" s="15">
        <v>150206</v>
      </c>
      <c r="W227" s="15">
        <v>136266</v>
      </c>
      <c r="X227" s="15">
        <v>116284</v>
      </c>
      <c r="Y227" s="15">
        <v>98631</v>
      </c>
      <c r="AB227" s="13">
        <f t="shared" ref="AB227:AB254" si="35">WEEKDAY(A227,2)</f>
        <v>5</v>
      </c>
      <c r="AC227" s="5">
        <f t="shared" si="28"/>
        <v>2100014</v>
      </c>
      <c r="AD227" s="5">
        <f t="shared" si="29"/>
        <v>658148</v>
      </c>
      <c r="AE227" s="5">
        <f t="shared" si="30"/>
        <v>2758162</v>
      </c>
      <c r="AF227" s="12"/>
      <c r="AG227" s="12">
        <f t="shared" si="31"/>
        <v>8</v>
      </c>
      <c r="AH227" s="12">
        <f t="shared" si="32"/>
        <v>2021</v>
      </c>
      <c r="AI227" s="12"/>
      <c r="AJ227" s="5">
        <f t="shared" si="33"/>
        <v>150206</v>
      </c>
      <c r="AK227" s="12">
        <f t="shared" si="34"/>
        <v>21</v>
      </c>
    </row>
    <row r="228" spans="1:37" ht="12.75" x14ac:dyDescent="0.2">
      <c r="A228" s="4">
        <v>44415</v>
      </c>
      <c r="B228" s="15">
        <v>88243</v>
      </c>
      <c r="C228" s="15">
        <v>81563</v>
      </c>
      <c r="D228" s="15">
        <v>77475</v>
      </c>
      <c r="E228" s="15">
        <v>76431</v>
      </c>
      <c r="F228" s="15">
        <v>77027</v>
      </c>
      <c r="G228" s="15">
        <v>79332</v>
      </c>
      <c r="H228" s="15">
        <v>91070</v>
      </c>
      <c r="I228" s="15">
        <v>106617</v>
      </c>
      <c r="J228" s="15">
        <v>121984</v>
      </c>
      <c r="K228" s="15">
        <v>137217</v>
      </c>
      <c r="L228" s="15">
        <v>138236</v>
      </c>
      <c r="M228" s="15">
        <v>133746</v>
      </c>
      <c r="N228" s="15">
        <v>132036</v>
      </c>
      <c r="O228" s="15">
        <v>130129</v>
      </c>
      <c r="P228" s="15">
        <v>131290</v>
      </c>
      <c r="Q228" s="15">
        <v>134301</v>
      </c>
      <c r="R228" s="15">
        <v>140212</v>
      </c>
      <c r="S228" s="15">
        <v>144139</v>
      </c>
      <c r="T228" s="15">
        <v>145345</v>
      </c>
      <c r="U228" s="15">
        <v>147507</v>
      </c>
      <c r="V228" s="15">
        <v>149196</v>
      </c>
      <c r="W228" s="15">
        <v>135331</v>
      </c>
      <c r="X228" s="15">
        <v>117467</v>
      </c>
      <c r="Y228" s="15">
        <v>103514</v>
      </c>
      <c r="AB228" s="13">
        <f t="shared" si="35"/>
        <v>6</v>
      </c>
      <c r="AC228" s="5">
        <f t="shared" si="28"/>
        <v>2144753</v>
      </c>
      <c r="AD228" s="5">
        <f t="shared" si="29"/>
        <v>674655</v>
      </c>
      <c r="AE228" s="5">
        <f t="shared" si="30"/>
        <v>2819408</v>
      </c>
      <c r="AF228" s="12"/>
      <c r="AG228" s="12">
        <f t="shared" si="31"/>
        <v>8</v>
      </c>
      <c r="AH228" s="12">
        <f t="shared" si="32"/>
        <v>2021</v>
      </c>
      <c r="AI228" s="12"/>
      <c r="AJ228" s="5">
        <f t="shared" si="33"/>
        <v>149196</v>
      </c>
      <c r="AK228" s="12">
        <f t="shared" si="34"/>
        <v>21</v>
      </c>
    </row>
    <row r="229" spans="1:37" ht="12.75" x14ac:dyDescent="0.2">
      <c r="A229" s="4">
        <v>44416</v>
      </c>
      <c r="B229" s="15">
        <v>92175</v>
      </c>
      <c r="C229" s="15">
        <v>86359</v>
      </c>
      <c r="D229" s="15">
        <v>82299</v>
      </c>
      <c r="E229" s="15">
        <v>80358</v>
      </c>
      <c r="F229" s="15">
        <v>79882</v>
      </c>
      <c r="G229" s="15">
        <v>81303</v>
      </c>
      <c r="H229" s="15">
        <v>90057</v>
      </c>
      <c r="I229" s="15">
        <v>105036</v>
      </c>
      <c r="J229" s="15">
        <v>119543</v>
      </c>
      <c r="K229" s="15">
        <v>134771</v>
      </c>
      <c r="L229" s="15">
        <v>135917</v>
      </c>
      <c r="M229" s="15">
        <v>131769</v>
      </c>
      <c r="N229" s="15">
        <v>132433</v>
      </c>
      <c r="O229" s="15">
        <v>129142</v>
      </c>
      <c r="P229" s="15">
        <v>129252</v>
      </c>
      <c r="Q229" s="15">
        <v>133255</v>
      </c>
      <c r="R229" s="15">
        <v>140072</v>
      </c>
      <c r="S229" s="15">
        <v>147919</v>
      </c>
      <c r="T229" s="15">
        <v>150683</v>
      </c>
      <c r="U229" s="15">
        <v>152207</v>
      </c>
      <c r="V229" s="15">
        <v>150586</v>
      </c>
      <c r="W229" s="15">
        <v>136761</v>
      </c>
      <c r="X229" s="15">
        <v>120040</v>
      </c>
      <c r="Y229" s="15">
        <v>102842</v>
      </c>
      <c r="AB229" s="13">
        <f t="shared" si="35"/>
        <v>7</v>
      </c>
      <c r="AC229" s="5">
        <f t="shared" si="28"/>
        <v>0</v>
      </c>
      <c r="AD229" s="5">
        <f t="shared" si="29"/>
        <v>2844661</v>
      </c>
      <c r="AE229" s="5">
        <f t="shared" si="30"/>
        <v>2844661</v>
      </c>
      <c r="AF229" s="12"/>
      <c r="AG229" s="12">
        <f t="shared" si="31"/>
        <v>8</v>
      </c>
      <c r="AH229" s="12">
        <f t="shared" si="32"/>
        <v>2021</v>
      </c>
      <c r="AI229" s="12"/>
      <c r="AJ229" s="5">
        <f t="shared" si="33"/>
        <v>152207</v>
      </c>
      <c r="AK229" s="12">
        <f t="shared" si="34"/>
        <v>20</v>
      </c>
    </row>
    <row r="230" spans="1:37" ht="12.75" x14ac:dyDescent="0.2">
      <c r="A230" s="4">
        <v>44417</v>
      </c>
      <c r="B230" s="15">
        <v>89801</v>
      </c>
      <c r="C230" s="15">
        <v>84831</v>
      </c>
      <c r="D230" s="15">
        <v>81332</v>
      </c>
      <c r="E230" s="15">
        <v>79837</v>
      </c>
      <c r="F230" s="15">
        <v>80589</v>
      </c>
      <c r="G230" s="15">
        <v>85814</v>
      </c>
      <c r="H230" s="15">
        <v>96068</v>
      </c>
      <c r="I230" s="15">
        <v>106711</v>
      </c>
      <c r="J230" s="15">
        <v>116082</v>
      </c>
      <c r="K230" s="15">
        <v>131023</v>
      </c>
      <c r="L230" s="15">
        <v>129699</v>
      </c>
      <c r="M230" s="15">
        <v>127766</v>
      </c>
      <c r="N230" s="15">
        <v>125184</v>
      </c>
      <c r="O230" s="15">
        <v>121667</v>
      </c>
      <c r="P230" s="15">
        <v>121461</v>
      </c>
      <c r="Q230" s="15">
        <v>126375</v>
      </c>
      <c r="R230" s="15">
        <v>133623</v>
      </c>
      <c r="S230" s="15">
        <v>141809</v>
      </c>
      <c r="T230" s="15">
        <v>145553</v>
      </c>
      <c r="U230" s="15">
        <v>143671</v>
      </c>
      <c r="V230" s="15">
        <v>148597</v>
      </c>
      <c r="W230" s="15">
        <v>135042</v>
      </c>
      <c r="X230" s="15">
        <v>114158</v>
      </c>
      <c r="Y230" s="15">
        <v>97348</v>
      </c>
      <c r="AB230" s="13">
        <f t="shared" si="35"/>
        <v>1</v>
      </c>
      <c r="AC230" s="5">
        <f t="shared" si="28"/>
        <v>0</v>
      </c>
      <c r="AD230" s="5">
        <f t="shared" si="29"/>
        <v>2764041</v>
      </c>
      <c r="AE230" s="5">
        <f t="shared" si="30"/>
        <v>2764041</v>
      </c>
      <c r="AF230" s="12"/>
      <c r="AG230" s="12">
        <f t="shared" si="31"/>
        <v>8</v>
      </c>
      <c r="AH230" s="12">
        <f t="shared" si="32"/>
        <v>2021</v>
      </c>
      <c r="AI230" s="12"/>
      <c r="AJ230" s="5">
        <f t="shared" si="33"/>
        <v>148597</v>
      </c>
      <c r="AK230" s="12">
        <f t="shared" si="34"/>
        <v>21</v>
      </c>
    </row>
    <row r="231" spans="1:37" ht="12.75" x14ac:dyDescent="0.2">
      <c r="A231" s="4">
        <v>44418</v>
      </c>
      <c r="B231" s="15">
        <v>87622</v>
      </c>
      <c r="C231" s="15">
        <v>83049</v>
      </c>
      <c r="D231" s="15">
        <v>79971</v>
      </c>
      <c r="E231" s="15">
        <v>79045</v>
      </c>
      <c r="F231" s="15">
        <v>80561</v>
      </c>
      <c r="G231" s="15">
        <v>86335</v>
      </c>
      <c r="H231" s="15">
        <v>97144</v>
      </c>
      <c r="I231" s="15">
        <v>108635</v>
      </c>
      <c r="J231" s="15">
        <v>118872</v>
      </c>
      <c r="K231" s="15">
        <v>133711</v>
      </c>
      <c r="L231" s="15">
        <v>132279</v>
      </c>
      <c r="M231" s="15">
        <v>130042</v>
      </c>
      <c r="N231" s="15">
        <v>126935</v>
      </c>
      <c r="O231" s="15">
        <v>122800</v>
      </c>
      <c r="P231" s="15">
        <v>123308</v>
      </c>
      <c r="Q231" s="15">
        <v>126626</v>
      </c>
      <c r="R231" s="15">
        <v>132905</v>
      </c>
      <c r="S231" s="15">
        <v>139422</v>
      </c>
      <c r="T231" s="15">
        <v>144611</v>
      </c>
      <c r="U231" s="15">
        <v>145731</v>
      </c>
      <c r="V231" s="15">
        <v>149348</v>
      </c>
      <c r="W231" s="15">
        <v>135407</v>
      </c>
      <c r="X231" s="15">
        <v>116526</v>
      </c>
      <c r="Y231" s="15">
        <v>98917</v>
      </c>
      <c r="AB231" s="13">
        <f t="shared" si="35"/>
        <v>2</v>
      </c>
      <c r="AC231" s="5">
        <f t="shared" si="28"/>
        <v>2087158</v>
      </c>
      <c r="AD231" s="5">
        <f t="shared" si="29"/>
        <v>692644</v>
      </c>
      <c r="AE231" s="5">
        <f t="shared" si="30"/>
        <v>2779802</v>
      </c>
      <c r="AF231" s="12"/>
      <c r="AG231" s="12">
        <f t="shared" si="31"/>
        <v>8</v>
      </c>
      <c r="AH231" s="12">
        <f t="shared" si="32"/>
        <v>2021</v>
      </c>
      <c r="AI231" s="12"/>
      <c r="AJ231" s="5">
        <f t="shared" si="33"/>
        <v>149348</v>
      </c>
      <c r="AK231" s="12">
        <f t="shared" si="34"/>
        <v>21</v>
      </c>
    </row>
    <row r="232" spans="1:37" ht="12.75" x14ac:dyDescent="0.2">
      <c r="A232" s="4">
        <v>44419</v>
      </c>
      <c r="B232" s="15">
        <v>87846</v>
      </c>
      <c r="C232" s="15">
        <v>85492</v>
      </c>
      <c r="D232" s="15">
        <v>80219</v>
      </c>
      <c r="E232" s="15">
        <v>80285</v>
      </c>
      <c r="F232" s="15">
        <v>82173</v>
      </c>
      <c r="G232" s="15">
        <v>87893</v>
      </c>
      <c r="H232" s="15">
        <v>100726</v>
      </c>
      <c r="I232" s="15">
        <v>109450</v>
      </c>
      <c r="J232" s="15">
        <v>119575</v>
      </c>
      <c r="K232" s="15">
        <v>134406</v>
      </c>
      <c r="L232" s="15">
        <v>132897</v>
      </c>
      <c r="M232" s="15">
        <v>130421</v>
      </c>
      <c r="N232" s="15">
        <v>127374</v>
      </c>
      <c r="O232" s="15">
        <v>121777</v>
      </c>
      <c r="P232" s="15">
        <v>122510</v>
      </c>
      <c r="Q232" s="15">
        <v>124150</v>
      </c>
      <c r="R232" s="15">
        <v>131903</v>
      </c>
      <c r="S232" s="15">
        <v>137451</v>
      </c>
      <c r="T232" s="15">
        <v>140006</v>
      </c>
      <c r="U232" s="15">
        <v>146052</v>
      </c>
      <c r="V232" s="15">
        <v>150009</v>
      </c>
      <c r="W232" s="15">
        <v>136220</v>
      </c>
      <c r="X232" s="15">
        <v>114701</v>
      </c>
      <c r="Y232" s="15">
        <v>98691</v>
      </c>
      <c r="AB232" s="13">
        <f t="shared" si="35"/>
        <v>3</v>
      </c>
      <c r="AC232" s="5">
        <f t="shared" si="28"/>
        <v>2078902</v>
      </c>
      <c r="AD232" s="5">
        <f t="shared" si="29"/>
        <v>703325</v>
      </c>
      <c r="AE232" s="5">
        <f t="shared" si="30"/>
        <v>2782227</v>
      </c>
      <c r="AF232" s="12"/>
      <c r="AG232" s="12">
        <f t="shared" si="31"/>
        <v>8</v>
      </c>
      <c r="AH232" s="12">
        <f t="shared" si="32"/>
        <v>2021</v>
      </c>
      <c r="AI232" s="12"/>
      <c r="AJ232" s="5">
        <f t="shared" si="33"/>
        <v>150009</v>
      </c>
      <c r="AK232" s="12">
        <f t="shared" si="34"/>
        <v>21</v>
      </c>
    </row>
    <row r="233" spans="1:37" ht="12.75" x14ac:dyDescent="0.2">
      <c r="A233" s="4">
        <v>44420</v>
      </c>
      <c r="B233" s="15">
        <v>88907</v>
      </c>
      <c r="C233" s="15">
        <v>85699</v>
      </c>
      <c r="D233" s="15">
        <v>81105</v>
      </c>
      <c r="E233" s="15">
        <v>81366</v>
      </c>
      <c r="F233" s="15">
        <v>82650</v>
      </c>
      <c r="G233" s="15">
        <v>88953</v>
      </c>
      <c r="H233" s="15">
        <v>101059</v>
      </c>
      <c r="I233" s="15">
        <v>112450</v>
      </c>
      <c r="J233" s="15">
        <v>122098</v>
      </c>
      <c r="K233" s="15">
        <v>133571</v>
      </c>
      <c r="L233" s="15">
        <v>134612</v>
      </c>
      <c r="M233" s="15">
        <v>139664</v>
      </c>
      <c r="N233" s="15">
        <v>140373</v>
      </c>
      <c r="O233" s="15">
        <v>138259</v>
      </c>
      <c r="P233" s="15">
        <v>140128</v>
      </c>
      <c r="Q233" s="15">
        <v>144841</v>
      </c>
      <c r="R233" s="15">
        <v>153014</v>
      </c>
      <c r="S233" s="15">
        <v>160557</v>
      </c>
      <c r="T233" s="15">
        <v>163773</v>
      </c>
      <c r="U233" s="15">
        <v>164267</v>
      </c>
      <c r="V233" s="15">
        <v>167703</v>
      </c>
      <c r="W233" s="15">
        <v>148933</v>
      </c>
      <c r="X233" s="15">
        <v>130764</v>
      </c>
      <c r="Y233" s="15">
        <v>112230</v>
      </c>
      <c r="AB233" s="13">
        <f t="shared" si="35"/>
        <v>4</v>
      </c>
      <c r="AC233" s="5">
        <f t="shared" si="28"/>
        <v>2295007</v>
      </c>
      <c r="AD233" s="5">
        <f t="shared" si="29"/>
        <v>721969</v>
      </c>
      <c r="AE233" s="5">
        <f t="shared" si="30"/>
        <v>3016976</v>
      </c>
      <c r="AF233" s="12"/>
      <c r="AG233" s="12">
        <f t="shared" si="31"/>
        <v>8</v>
      </c>
      <c r="AH233" s="12">
        <f t="shared" si="32"/>
        <v>2021</v>
      </c>
      <c r="AI233" s="12"/>
      <c r="AJ233" s="5">
        <f t="shared" si="33"/>
        <v>167703</v>
      </c>
      <c r="AK233" s="12">
        <f t="shared" si="34"/>
        <v>21</v>
      </c>
    </row>
    <row r="234" spans="1:37" ht="12.75" x14ac:dyDescent="0.2">
      <c r="A234" s="4">
        <v>44421</v>
      </c>
      <c r="B234" s="15">
        <v>98349</v>
      </c>
      <c r="C234" s="15">
        <v>95326</v>
      </c>
      <c r="D234" s="15">
        <v>89584</v>
      </c>
      <c r="E234" s="15">
        <v>88738</v>
      </c>
      <c r="F234" s="15">
        <v>89595</v>
      </c>
      <c r="G234" s="15">
        <v>94623</v>
      </c>
      <c r="H234" s="15">
        <v>106829</v>
      </c>
      <c r="I234" s="15">
        <v>120131</v>
      </c>
      <c r="J234" s="15">
        <v>130486</v>
      </c>
      <c r="K234" s="15">
        <v>147269</v>
      </c>
      <c r="L234" s="15">
        <v>149522</v>
      </c>
      <c r="M234" s="15">
        <v>151849</v>
      </c>
      <c r="N234" s="15">
        <v>151800</v>
      </c>
      <c r="O234" s="15">
        <v>151352</v>
      </c>
      <c r="P234" s="15">
        <v>151417</v>
      </c>
      <c r="Q234" s="15">
        <v>156314</v>
      </c>
      <c r="R234" s="15">
        <v>164650</v>
      </c>
      <c r="S234" s="15">
        <v>170583</v>
      </c>
      <c r="T234" s="15">
        <v>173590</v>
      </c>
      <c r="U234" s="15">
        <v>170080</v>
      </c>
      <c r="V234" s="15">
        <v>169440</v>
      </c>
      <c r="W234" s="15">
        <v>155010</v>
      </c>
      <c r="X234" s="15">
        <v>136316</v>
      </c>
      <c r="Y234" s="15">
        <v>116626</v>
      </c>
      <c r="AB234" s="13">
        <f t="shared" si="35"/>
        <v>5</v>
      </c>
      <c r="AC234" s="5">
        <f t="shared" si="28"/>
        <v>2449809</v>
      </c>
      <c r="AD234" s="5">
        <f t="shared" si="29"/>
        <v>779670</v>
      </c>
      <c r="AE234" s="5">
        <f t="shared" si="30"/>
        <v>3229479</v>
      </c>
      <c r="AF234" s="12"/>
      <c r="AG234" s="12">
        <f t="shared" si="31"/>
        <v>8</v>
      </c>
      <c r="AH234" s="12">
        <f t="shared" si="32"/>
        <v>2021</v>
      </c>
      <c r="AI234" s="12"/>
      <c r="AJ234" s="5">
        <f t="shared" si="33"/>
        <v>173590</v>
      </c>
      <c r="AK234" s="12">
        <f t="shared" si="34"/>
        <v>19</v>
      </c>
    </row>
    <row r="235" spans="1:37" ht="12.75" x14ac:dyDescent="0.2">
      <c r="A235" s="4">
        <v>44422</v>
      </c>
      <c r="B235" s="15">
        <v>106540</v>
      </c>
      <c r="C235" s="15">
        <v>98946</v>
      </c>
      <c r="D235" s="15">
        <v>92961</v>
      </c>
      <c r="E235" s="15">
        <v>91195</v>
      </c>
      <c r="F235" s="15">
        <v>89738</v>
      </c>
      <c r="G235" s="15">
        <v>92719</v>
      </c>
      <c r="H235" s="15">
        <v>100434</v>
      </c>
      <c r="I235" s="15">
        <v>113449</v>
      </c>
      <c r="J235" s="15">
        <v>129328</v>
      </c>
      <c r="K235" s="15">
        <v>142756</v>
      </c>
      <c r="L235" s="15">
        <v>148218</v>
      </c>
      <c r="M235" s="15">
        <v>149204</v>
      </c>
      <c r="N235" s="15">
        <v>150435</v>
      </c>
      <c r="O235" s="15">
        <v>149133</v>
      </c>
      <c r="P235" s="15">
        <v>149488</v>
      </c>
      <c r="Q235" s="15">
        <v>149674</v>
      </c>
      <c r="R235" s="15">
        <v>150920</v>
      </c>
      <c r="S235" s="15">
        <v>153688</v>
      </c>
      <c r="T235" s="15">
        <v>157409</v>
      </c>
      <c r="U235" s="15">
        <v>156377</v>
      </c>
      <c r="V235" s="15">
        <v>156345</v>
      </c>
      <c r="W235" s="15">
        <v>137300</v>
      </c>
      <c r="X235" s="15">
        <v>120876</v>
      </c>
      <c r="Y235" s="15">
        <v>106750</v>
      </c>
      <c r="AB235" s="13">
        <f t="shared" si="35"/>
        <v>6</v>
      </c>
      <c r="AC235" s="5">
        <f t="shared" si="28"/>
        <v>2314600</v>
      </c>
      <c r="AD235" s="5">
        <f t="shared" si="29"/>
        <v>779283</v>
      </c>
      <c r="AE235" s="5">
        <f t="shared" si="30"/>
        <v>3093883</v>
      </c>
      <c r="AF235" s="12"/>
      <c r="AG235" s="12">
        <f t="shared" si="31"/>
        <v>8</v>
      </c>
      <c r="AH235" s="12">
        <f t="shared" si="32"/>
        <v>2021</v>
      </c>
      <c r="AI235" s="12"/>
      <c r="AJ235" s="5">
        <f t="shared" si="33"/>
        <v>157409</v>
      </c>
      <c r="AK235" s="12">
        <f t="shared" si="34"/>
        <v>19</v>
      </c>
    </row>
    <row r="236" spans="1:37" ht="12.75" x14ac:dyDescent="0.2">
      <c r="A236" s="4">
        <v>44423</v>
      </c>
      <c r="B236" s="15">
        <v>86130</v>
      </c>
      <c r="C236" s="15">
        <v>80483</v>
      </c>
      <c r="D236" s="15">
        <v>76078</v>
      </c>
      <c r="E236" s="15">
        <v>74165</v>
      </c>
      <c r="F236" s="15">
        <v>75441</v>
      </c>
      <c r="G236" s="15">
        <v>81701</v>
      </c>
      <c r="H236" s="15">
        <v>92991</v>
      </c>
      <c r="I236" s="15">
        <v>108100</v>
      </c>
      <c r="J236" s="15">
        <v>123094</v>
      </c>
      <c r="K236" s="15">
        <v>138253</v>
      </c>
      <c r="L236" s="15">
        <v>139995</v>
      </c>
      <c r="M236" s="15">
        <v>136633</v>
      </c>
      <c r="N236" s="15">
        <v>133569</v>
      </c>
      <c r="O236" s="15">
        <v>127610</v>
      </c>
      <c r="P236" s="15">
        <v>125668</v>
      </c>
      <c r="Q236" s="15">
        <v>127658</v>
      </c>
      <c r="R236" s="15">
        <v>133377</v>
      </c>
      <c r="S236" s="15">
        <v>136902</v>
      </c>
      <c r="T236" s="15">
        <v>140140</v>
      </c>
      <c r="U236" s="15">
        <v>149433</v>
      </c>
      <c r="V236" s="15">
        <v>151040</v>
      </c>
      <c r="W236" s="15">
        <v>136207</v>
      </c>
      <c r="X236" s="15">
        <v>113126</v>
      </c>
      <c r="Y236" s="15">
        <v>95100</v>
      </c>
      <c r="AB236" s="13">
        <f t="shared" si="35"/>
        <v>7</v>
      </c>
      <c r="AC236" s="5">
        <f t="shared" si="28"/>
        <v>0</v>
      </c>
      <c r="AD236" s="5">
        <f t="shared" si="29"/>
        <v>2782894</v>
      </c>
      <c r="AE236" s="5">
        <f t="shared" si="30"/>
        <v>2782894</v>
      </c>
      <c r="AF236" s="12"/>
      <c r="AG236" s="12">
        <f t="shared" si="31"/>
        <v>8</v>
      </c>
      <c r="AH236" s="12">
        <f t="shared" si="32"/>
        <v>2021</v>
      </c>
      <c r="AI236" s="12"/>
      <c r="AJ236" s="5">
        <f t="shared" si="33"/>
        <v>151040</v>
      </c>
      <c r="AK236" s="12">
        <f t="shared" si="34"/>
        <v>21</v>
      </c>
    </row>
    <row r="237" spans="1:37" ht="12.75" x14ac:dyDescent="0.2">
      <c r="A237" s="4">
        <v>44424</v>
      </c>
      <c r="B237" s="15">
        <v>77985</v>
      </c>
      <c r="C237" s="15">
        <v>73741</v>
      </c>
      <c r="D237" s="15">
        <v>70067</v>
      </c>
      <c r="E237" s="15">
        <v>68521</v>
      </c>
      <c r="F237" s="15">
        <v>70791</v>
      </c>
      <c r="G237" s="15">
        <v>79562</v>
      </c>
      <c r="H237" s="15">
        <v>93696</v>
      </c>
      <c r="I237" s="15">
        <v>106608</v>
      </c>
      <c r="J237" s="15">
        <v>116161</v>
      </c>
      <c r="K237" s="15">
        <v>131251</v>
      </c>
      <c r="L237" s="15">
        <v>129777</v>
      </c>
      <c r="M237" s="15">
        <v>127594</v>
      </c>
      <c r="N237" s="15">
        <v>123887</v>
      </c>
      <c r="O237" s="15">
        <v>116237</v>
      </c>
      <c r="P237" s="15">
        <v>113991</v>
      </c>
      <c r="Q237" s="15">
        <v>117917</v>
      </c>
      <c r="R237" s="15">
        <v>128024</v>
      </c>
      <c r="S237" s="15">
        <v>132977</v>
      </c>
      <c r="T237" s="15">
        <v>136089</v>
      </c>
      <c r="U237" s="15">
        <v>142365</v>
      </c>
      <c r="V237" s="15">
        <v>147769</v>
      </c>
      <c r="W237" s="15">
        <v>134075</v>
      </c>
      <c r="X237" s="15">
        <v>110966</v>
      </c>
      <c r="Y237" s="15">
        <v>90681</v>
      </c>
      <c r="AB237" s="13">
        <f t="shared" si="35"/>
        <v>1</v>
      </c>
      <c r="AC237" s="5">
        <f t="shared" si="28"/>
        <v>0</v>
      </c>
      <c r="AD237" s="5">
        <f t="shared" si="29"/>
        <v>2640732</v>
      </c>
      <c r="AE237" s="5">
        <f t="shared" si="30"/>
        <v>2640732</v>
      </c>
      <c r="AF237" s="12"/>
      <c r="AG237" s="12">
        <f t="shared" si="31"/>
        <v>8</v>
      </c>
      <c r="AH237" s="12">
        <f t="shared" si="32"/>
        <v>2021</v>
      </c>
      <c r="AI237" s="12"/>
      <c r="AJ237" s="5">
        <f t="shared" si="33"/>
        <v>147769</v>
      </c>
      <c r="AK237" s="12">
        <f t="shared" si="34"/>
        <v>21</v>
      </c>
    </row>
    <row r="238" spans="1:37" ht="12.75" x14ac:dyDescent="0.2">
      <c r="A238" s="4">
        <v>44425</v>
      </c>
      <c r="B238" s="15">
        <v>79971</v>
      </c>
      <c r="C238" s="15">
        <v>75519</v>
      </c>
      <c r="D238" s="15">
        <v>71687</v>
      </c>
      <c r="E238" s="15">
        <v>70306</v>
      </c>
      <c r="F238" s="15">
        <v>72002</v>
      </c>
      <c r="G238" s="15">
        <v>81035</v>
      </c>
      <c r="H238" s="15">
        <v>95636</v>
      </c>
      <c r="I238" s="15">
        <v>109255</v>
      </c>
      <c r="J238" s="15">
        <v>119421</v>
      </c>
      <c r="K238" s="15">
        <v>134540</v>
      </c>
      <c r="L238" s="15">
        <v>132896</v>
      </c>
      <c r="M238" s="15">
        <v>130509</v>
      </c>
      <c r="N238" s="15">
        <v>127441</v>
      </c>
      <c r="O238" s="15">
        <v>122013</v>
      </c>
      <c r="P238" s="15">
        <v>122943</v>
      </c>
      <c r="Q238" s="15">
        <v>125315</v>
      </c>
      <c r="R238" s="15">
        <v>139984</v>
      </c>
      <c r="S238" s="15">
        <v>152922</v>
      </c>
      <c r="T238" s="15">
        <v>152688</v>
      </c>
      <c r="U238" s="15">
        <v>146584</v>
      </c>
      <c r="V238" s="15">
        <v>151278</v>
      </c>
      <c r="W238" s="15">
        <v>137292</v>
      </c>
      <c r="X238" s="15">
        <v>115470</v>
      </c>
      <c r="Y238" s="15">
        <v>92973</v>
      </c>
      <c r="AB238" s="13">
        <f t="shared" si="35"/>
        <v>2</v>
      </c>
      <c r="AC238" s="5">
        <f t="shared" si="28"/>
        <v>2120551</v>
      </c>
      <c r="AD238" s="5">
        <f t="shared" si="29"/>
        <v>639129</v>
      </c>
      <c r="AE238" s="5">
        <f t="shared" si="30"/>
        <v>2759680</v>
      </c>
      <c r="AF238" s="12"/>
      <c r="AG238" s="12">
        <f t="shared" si="31"/>
        <v>8</v>
      </c>
      <c r="AH238" s="12">
        <f t="shared" si="32"/>
        <v>2021</v>
      </c>
      <c r="AI238" s="12"/>
      <c r="AJ238" s="5">
        <f t="shared" si="33"/>
        <v>152922</v>
      </c>
      <c r="AK238" s="12">
        <f t="shared" si="34"/>
        <v>18</v>
      </c>
    </row>
    <row r="239" spans="1:37" ht="12.75" x14ac:dyDescent="0.2">
      <c r="A239" s="4">
        <v>44426</v>
      </c>
      <c r="B239" s="15">
        <v>84320</v>
      </c>
      <c r="C239" s="15">
        <v>80223</v>
      </c>
      <c r="D239" s="15">
        <v>77276</v>
      </c>
      <c r="E239" s="15">
        <v>76381</v>
      </c>
      <c r="F239" s="15">
        <v>78406</v>
      </c>
      <c r="G239" s="15">
        <v>84764</v>
      </c>
      <c r="H239" s="15">
        <v>96315</v>
      </c>
      <c r="I239" s="15">
        <v>107815</v>
      </c>
      <c r="J239" s="15">
        <v>117816</v>
      </c>
      <c r="K239" s="15">
        <v>132688</v>
      </c>
      <c r="L239" s="15">
        <v>131261</v>
      </c>
      <c r="M239" s="15">
        <v>129744</v>
      </c>
      <c r="N239" s="15">
        <v>129347</v>
      </c>
      <c r="O239" s="15">
        <v>127800</v>
      </c>
      <c r="P239" s="15">
        <v>128615</v>
      </c>
      <c r="Q239" s="15">
        <v>131502</v>
      </c>
      <c r="R239" s="15">
        <v>140953</v>
      </c>
      <c r="S239" s="15">
        <v>146758</v>
      </c>
      <c r="T239" s="15">
        <v>149297</v>
      </c>
      <c r="U239" s="15">
        <v>148401</v>
      </c>
      <c r="V239" s="15">
        <v>148924</v>
      </c>
      <c r="W239" s="15">
        <v>162180</v>
      </c>
      <c r="X239" s="15">
        <v>114163</v>
      </c>
      <c r="Y239" s="15">
        <v>97947</v>
      </c>
      <c r="AB239" s="13">
        <f t="shared" si="35"/>
        <v>3</v>
      </c>
      <c r="AC239" s="5">
        <f t="shared" si="28"/>
        <v>2147264</v>
      </c>
      <c r="AD239" s="5">
        <f t="shared" si="29"/>
        <v>675632</v>
      </c>
      <c r="AE239" s="5">
        <f t="shared" si="30"/>
        <v>2822896</v>
      </c>
      <c r="AF239" s="12"/>
      <c r="AG239" s="12">
        <f t="shared" si="31"/>
        <v>8</v>
      </c>
      <c r="AH239" s="12">
        <f t="shared" si="32"/>
        <v>2021</v>
      </c>
      <c r="AI239" s="12"/>
      <c r="AJ239" s="5">
        <f t="shared" si="33"/>
        <v>162180</v>
      </c>
      <c r="AK239" s="12">
        <f t="shared" si="34"/>
        <v>22</v>
      </c>
    </row>
    <row r="240" spans="1:37" ht="12.75" x14ac:dyDescent="0.2">
      <c r="A240" s="4">
        <v>44427</v>
      </c>
      <c r="B240" s="15">
        <v>92788</v>
      </c>
      <c r="C240" s="15">
        <v>85225</v>
      </c>
      <c r="D240" s="15">
        <v>82639</v>
      </c>
      <c r="E240" s="15">
        <v>83367</v>
      </c>
      <c r="F240" s="15">
        <v>84896</v>
      </c>
      <c r="G240" s="15">
        <v>88723</v>
      </c>
      <c r="H240" s="15">
        <v>103400</v>
      </c>
      <c r="I240" s="15">
        <v>113780</v>
      </c>
      <c r="J240" s="15">
        <v>122059</v>
      </c>
      <c r="K240" s="15">
        <v>136492</v>
      </c>
      <c r="L240" s="15">
        <v>139137</v>
      </c>
      <c r="M240" s="15">
        <v>140288</v>
      </c>
      <c r="N240" s="15">
        <v>140913</v>
      </c>
      <c r="O240" s="15">
        <v>138171</v>
      </c>
      <c r="P240" s="15">
        <v>137311</v>
      </c>
      <c r="Q240" s="15">
        <v>137633</v>
      </c>
      <c r="R240" s="15">
        <v>145016</v>
      </c>
      <c r="S240" s="15">
        <v>149217</v>
      </c>
      <c r="T240" s="15">
        <v>154230</v>
      </c>
      <c r="U240" s="15">
        <v>154932</v>
      </c>
      <c r="V240" s="15">
        <v>147228</v>
      </c>
      <c r="W240" s="15">
        <v>146006</v>
      </c>
      <c r="X240" s="15">
        <v>122274</v>
      </c>
      <c r="Y240" s="15">
        <v>105366</v>
      </c>
      <c r="AB240" s="13">
        <f t="shared" si="35"/>
        <v>4</v>
      </c>
      <c r="AC240" s="5">
        <f t="shared" si="28"/>
        <v>2224687</v>
      </c>
      <c r="AD240" s="5">
        <f t="shared" si="29"/>
        <v>726404</v>
      </c>
      <c r="AE240" s="5">
        <f t="shared" si="30"/>
        <v>2951091</v>
      </c>
      <c r="AF240" s="12"/>
      <c r="AG240" s="12">
        <f t="shared" si="31"/>
        <v>8</v>
      </c>
      <c r="AH240" s="12">
        <f t="shared" si="32"/>
        <v>2021</v>
      </c>
      <c r="AI240" s="12"/>
      <c r="AJ240" s="5">
        <f t="shared" si="33"/>
        <v>154932</v>
      </c>
      <c r="AK240" s="12">
        <f t="shared" si="34"/>
        <v>20</v>
      </c>
    </row>
    <row r="241" spans="1:37" ht="12.75" x14ac:dyDescent="0.2">
      <c r="A241" s="4">
        <v>44428</v>
      </c>
      <c r="B241" s="15">
        <v>95509</v>
      </c>
      <c r="C241" s="15">
        <v>89455</v>
      </c>
      <c r="D241" s="15">
        <v>86005</v>
      </c>
      <c r="E241" s="15">
        <v>85083</v>
      </c>
      <c r="F241" s="15">
        <v>85986</v>
      </c>
      <c r="G241" s="15">
        <v>92254</v>
      </c>
      <c r="H241" s="15">
        <v>104425</v>
      </c>
      <c r="I241" s="15">
        <v>116708</v>
      </c>
      <c r="J241" s="15">
        <v>127925</v>
      </c>
      <c r="K241" s="15">
        <v>141158</v>
      </c>
      <c r="L241" s="15">
        <v>144888</v>
      </c>
      <c r="M241" s="15">
        <v>148358</v>
      </c>
      <c r="N241" s="15">
        <v>149637</v>
      </c>
      <c r="O241" s="15">
        <v>147411</v>
      </c>
      <c r="P241" s="15">
        <v>147999</v>
      </c>
      <c r="Q241" s="15">
        <v>150825</v>
      </c>
      <c r="R241" s="15">
        <v>159360</v>
      </c>
      <c r="S241" s="15">
        <v>165035</v>
      </c>
      <c r="T241" s="15">
        <v>168389</v>
      </c>
      <c r="U241" s="15">
        <v>169039</v>
      </c>
      <c r="V241" s="15">
        <v>166129</v>
      </c>
      <c r="W241" s="15">
        <v>155563</v>
      </c>
      <c r="X241" s="15">
        <v>137442</v>
      </c>
      <c r="Y241" s="15">
        <v>117439</v>
      </c>
      <c r="AB241" s="13">
        <f t="shared" si="35"/>
        <v>5</v>
      </c>
      <c r="AC241" s="5">
        <f t="shared" si="28"/>
        <v>2395866</v>
      </c>
      <c r="AD241" s="5">
        <f t="shared" si="29"/>
        <v>756156</v>
      </c>
      <c r="AE241" s="5">
        <f t="shared" si="30"/>
        <v>3152022</v>
      </c>
      <c r="AF241" s="12"/>
      <c r="AG241" s="12">
        <f t="shared" si="31"/>
        <v>8</v>
      </c>
      <c r="AH241" s="12">
        <f t="shared" si="32"/>
        <v>2021</v>
      </c>
      <c r="AI241" s="12"/>
      <c r="AJ241" s="5">
        <f t="shared" si="33"/>
        <v>169039</v>
      </c>
      <c r="AK241" s="12">
        <f t="shared" si="34"/>
        <v>20</v>
      </c>
    </row>
    <row r="242" spans="1:37" ht="12.75" x14ac:dyDescent="0.2">
      <c r="A242" s="4">
        <v>44429</v>
      </c>
      <c r="B242" s="15">
        <v>106211</v>
      </c>
      <c r="C242" s="15">
        <v>99718</v>
      </c>
      <c r="D242" s="15">
        <v>94813</v>
      </c>
      <c r="E242" s="15">
        <v>92639</v>
      </c>
      <c r="F242" s="15">
        <v>93149</v>
      </c>
      <c r="G242" s="15">
        <v>97309</v>
      </c>
      <c r="H242" s="15">
        <v>105396</v>
      </c>
      <c r="I242" s="15">
        <v>117186</v>
      </c>
      <c r="J242" s="15">
        <v>129827</v>
      </c>
      <c r="K242" s="15">
        <v>139350</v>
      </c>
      <c r="L242" s="15">
        <v>140765</v>
      </c>
      <c r="M242" s="15">
        <v>139581</v>
      </c>
      <c r="N242" s="15">
        <v>138359</v>
      </c>
      <c r="O242" s="15">
        <v>133807</v>
      </c>
      <c r="P242" s="15">
        <v>131649</v>
      </c>
      <c r="Q242" s="15">
        <v>131622</v>
      </c>
      <c r="R242" s="15">
        <v>136433</v>
      </c>
      <c r="S242" s="15">
        <v>140289</v>
      </c>
      <c r="T242" s="15">
        <v>141376</v>
      </c>
      <c r="U242" s="15">
        <v>149572</v>
      </c>
      <c r="V242" s="15">
        <v>150024</v>
      </c>
      <c r="W242" s="15">
        <v>136395</v>
      </c>
      <c r="X242" s="15">
        <v>113588</v>
      </c>
      <c r="Y242" s="15">
        <v>98611</v>
      </c>
      <c r="AB242" s="13">
        <f t="shared" si="35"/>
        <v>6</v>
      </c>
      <c r="AC242" s="5">
        <f t="shared" si="28"/>
        <v>2169823</v>
      </c>
      <c r="AD242" s="5">
        <f t="shared" si="29"/>
        <v>787846</v>
      </c>
      <c r="AE242" s="5">
        <f t="shared" si="30"/>
        <v>2957669</v>
      </c>
      <c r="AF242" s="12"/>
      <c r="AG242" s="12">
        <f t="shared" si="31"/>
        <v>8</v>
      </c>
      <c r="AH242" s="12">
        <f t="shared" si="32"/>
        <v>2021</v>
      </c>
      <c r="AI242" s="12"/>
      <c r="AJ242" s="5">
        <f t="shared" si="33"/>
        <v>150024</v>
      </c>
      <c r="AK242" s="12">
        <f t="shared" si="34"/>
        <v>21</v>
      </c>
    </row>
    <row r="243" spans="1:37" ht="12.75" x14ac:dyDescent="0.2">
      <c r="A243" s="4">
        <v>44430</v>
      </c>
      <c r="B243" s="15">
        <v>97000</v>
      </c>
      <c r="C243" s="15">
        <v>92286</v>
      </c>
      <c r="D243" s="15">
        <v>88235</v>
      </c>
      <c r="E243" s="15">
        <v>86517</v>
      </c>
      <c r="F243" s="15">
        <v>86916</v>
      </c>
      <c r="G243" s="15">
        <v>89551</v>
      </c>
      <c r="H243" s="15">
        <v>95877</v>
      </c>
      <c r="I243" s="15">
        <v>108145</v>
      </c>
      <c r="J243" s="15">
        <v>122109</v>
      </c>
      <c r="K243" s="15">
        <v>136160</v>
      </c>
      <c r="L243" s="15">
        <v>136904</v>
      </c>
      <c r="M243" s="15">
        <v>132997</v>
      </c>
      <c r="N243" s="15">
        <v>130415</v>
      </c>
      <c r="O243" s="15">
        <v>125988</v>
      </c>
      <c r="P243" s="15">
        <v>124897</v>
      </c>
      <c r="Q243" s="15">
        <v>126212</v>
      </c>
      <c r="R243" s="15">
        <v>132973</v>
      </c>
      <c r="S243" s="15">
        <v>140746</v>
      </c>
      <c r="T243" s="15">
        <v>144048</v>
      </c>
      <c r="U243" s="15">
        <v>148633</v>
      </c>
      <c r="V243" s="15">
        <v>148330</v>
      </c>
      <c r="W243" s="15">
        <v>134638</v>
      </c>
      <c r="X243" s="15">
        <v>114761</v>
      </c>
      <c r="Y243" s="15">
        <v>100270</v>
      </c>
      <c r="AB243" s="13">
        <f t="shared" si="35"/>
        <v>7</v>
      </c>
      <c r="AC243" s="5">
        <f t="shared" si="28"/>
        <v>0</v>
      </c>
      <c r="AD243" s="5">
        <f t="shared" si="29"/>
        <v>2844608</v>
      </c>
      <c r="AE243" s="5">
        <f t="shared" si="30"/>
        <v>2844608</v>
      </c>
      <c r="AF243" s="12"/>
      <c r="AG243" s="12">
        <f t="shared" si="31"/>
        <v>8</v>
      </c>
      <c r="AH243" s="12">
        <f t="shared" si="32"/>
        <v>2021</v>
      </c>
      <c r="AI243" s="12"/>
      <c r="AJ243" s="5">
        <f t="shared" si="33"/>
        <v>148633</v>
      </c>
      <c r="AK243" s="12">
        <f t="shared" si="34"/>
        <v>20</v>
      </c>
    </row>
    <row r="244" spans="1:37" ht="12.75" x14ac:dyDescent="0.2">
      <c r="A244" s="4">
        <v>44431</v>
      </c>
      <c r="B244" s="15">
        <v>87296</v>
      </c>
      <c r="C244" s="15">
        <v>83189</v>
      </c>
      <c r="D244" s="15">
        <v>80229</v>
      </c>
      <c r="E244" s="15">
        <v>79744</v>
      </c>
      <c r="F244" s="15">
        <v>81329</v>
      </c>
      <c r="G244" s="15">
        <v>87305</v>
      </c>
      <c r="H244" s="15">
        <v>97693</v>
      </c>
      <c r="I244" s="15">
        <v>108029</v>
      </c>
      <c r="J244" s="15">
        <v>117447</v>
      </c>
      <c r="K244" s="15">
        <v>132487</v>
      </c>
      <c r="L244" s="15">
        <v>130992</v>
      </c>
      <c r="M244" s="15">
        <v>129069</v>
      </c>
      <c r="N244" s="15">
        <v>128560</v>
      </c>
      <c r="O244" s="15">
        <v>125348</v>
      </c>
      <c r="P244" s="15">
        <v>125060</v>
      </c>
      <c r="Q244" s="15">
        <v>125947</v>
      </c>
      <c r="R244" s="15">
        <v>132432</v>
      </c>
      <c r="S244" s="15">
        <v>141103</v>
      </c>
      <c r="T244" s="15">
        <v>146016</v>
      </c>
      <c r="U244" s="15">
        <v>146211</v>
      </c>
      <c r="V244" s="15">
        <v>149579</v>
      </c>
      <c r="W244" s="15">
        <v>135941</v>
      </c>
      <c r="X244" s="15">
        <v>115375</v>
      </c>
      <c r="Y244" s="15">
        <v>99269</v>
      </c>
      <c r="AB244" s="13">
        <f t="shared" si="35"/>
        <v>1</v>
      </c>
      <c r="AC244" s="5">
        <f t="shared" si="28"/>
        <v>0</v>
      </c>
      <c r="AD244" s="5">
        <f t="shared" si="29"/>
        <v>2785650</v>
      </c>
      <c r="AE244" s="5">
        <f t="shared" si="30"/>
        <v>2785650</v>
      </c>
      <c r="AF244" s="12"/>
      <c r="AG244" s="12">
        <f t="shared" si="31"/>
        <v>8</v>
      </c>
      <c r="AH244" s="12">
        <f t="shared" si="32"/>
        <v>2021</v>
      </c>
      <c r="AI244" s="12"/>
      <c r="AJ244" s="5">
        <f t="shared" si="33"/>
        <v>149579</v>
      </c>
      <c r="AK244" s="12">
        <f t="shared" si="34"/>
        <v>21</v>
      </c>
    </row>
    <row r="245" spans="1:37" ht="12.75" x14ac:dyDescent="0.2">
      <c r="A245" s="4">
        <v>44432</v>
      </c>
      <c r="B245" s="15">
        <v>89395</v>
      </c>
      <c r="C245" s="15">
        <v>84838</v>
      </c>
      <c r="D245" s="15">
        <v>81938</v>
      </c>
      <c r="E245" s="15">
        <v>81166</v>
      </c>
      <c r="F245" s="15">
        <v>83101</v>
      </c>
      <c r="G245" s="15">
        <v>89117</v>
      </c>
      <c r="H245" s="15">
        <v>100533</v>
      </c>
      <c r="I245" s="15">
        <v>111024</v>
      </c>
      <c r="J245" s="15">
        <v>120363</v>
      </c>
      <c r="K245" s="15">
        <v>132990</v>
      </c>
      <c r="L245" s="15">
        <v>132028</v>
      </c>
      <c r="M245" s="15">
        <v>128758</v>
      </c>
      <c r="N245" s="15">
        <v>136956</v>
      </c>
      <c r="O245" s="15">
        <v>135795</v>
      </c>
      <c r="P245" s="15">
        <v>136704</v>
      </c>
      <c r="Q245" s="15">
        <v>141231</v>
      </c>
      <c r="R245" s="15">
        <v>147398</v>
      </c>
      <c r="S245" s="15">
        <v>156246</v>
      </c>
      <c r="T245" s="15">
        <v>159899</v>
      </c>
      <c r="U245" s="15">
        <v>163074</v>
      </c>
      <c r="V245" s="15">
        <v>158978</v>
      </c>
      <c r="W245" s="15">
        <v>145426</v>
      </c>
      <c r="X245" s="15">
        <v>126158</v>
      </c>
      <c r="Y245" s="15">
        <v>108228</v>
      </c>
      <c r="AB245" s="13">
        <f t="shared" si="35"/>
        <v>2</v>
      </c>
      <c r="AC245" s="5">
        <f t="shared" si="28"/>
        <v>2233028</v>
      </c>
      <c r="AD245" s="5">
        <f t="shared" si="29"/>
        <v>718316</v>
      </c>
      <c r="AE245" s="5">
        <f t="shared" si="30"/>
        <v>2951344</v>
      </c>
      <c r="AF245" s="12"/>
      <c r="AG245" s="12">
        <f t="shared" si="31"/>
        <v>8</v>
      </c>
      <c r="AH245" s="12">
        <f t="shared" si="32"/>
        <v>2021</v>
      </c>
      <c r="AI245" s="12"/>
      <c r="AJ245" s="5">
        <f t="shared" si="33"/>
        <v>163074</v>
      </c>
      <c r="AK245" s="12">
        <f t="shared" si="34"/>
        <v>20</v>
      </c>
    </row>
    <row r="246" spans="1:37" ht="12.75" x14ac:dyDescent="0.2">
      <c r="A246" s="4">
        <v>44433</v>
      </c>
      <c r="B246" s="15">
        <v>97632</v>
      </c>
      <c r="C246" s="15">
        <v>92112</v>
      </c>
      <c r="D246" s="15">
        <v>81100</v>
      </c>
      <c r="E246" s="15">
        <v>86367</v>
      </c>
      <c r="F246" s="15">
        <v>87657</v>
      </c>
      <c r="G246" s="15">
        <v>92661</v>
      </c>
      <c r="H246" s="15">
        <v>103980</v>
      </c>
      <c r="I246" s="15">
        <v>116715</v>
      </c>
      <c r="J246" s="15">
        <v>127223</v>
      </c>
      <c r="K246" s="15">
        <v>140603</v>
      </c>
      <c r="L246" s="15">
        <v>142845</v>
      </c>
      <c r="M246" s="15">
        <v>144966</v>
      </c>
      <c r="N246" s="15">
        <v>147749</v>
      </c>
      <c r="O246" s="15">
        <v>146808</v>
      </c>
      <c r="P246" s="15">
        <v>147397</v>
      </c>
      <c r="Q246" s="15">
        <v>150856</v>
      </c>
      <c r="R246" s="15">
        <v>158835</v>
      </c>
      <c r="S246" s="15">
        <v>165324</v>
      </c>
      <c r="T246" s="15">
        <v>168297</v>
      </c>
      <c r="U246" s="15">
        <v>169007</v>
      </c>
      <c r="V246" s="15">
        <v>166303</v>
      </c>
      <c r="W246" s="15">
        <v>151979</v>
      </c>
      <c r="X246" s="15">
        <v>131401</v>
      </c>
      <c r="Y246" s="15">
        <v>111355</v>
      </c>
      <c r="AB246" s="13">
        <f t="shared" si="35"/>
        <v>3</v>
      </c>
      <c r="AC246" s="5">
        <f t="shared" si="28"/>
        <v>2376308</v>
      </c>
      <c r="AD246" s="5">
        <f t="shared" si="29"/>
        <v>752864</v>
      </c>
      <c r="AE246" s="5">
        <f t="shared" si="30"/>
        <v>3129172</v>
      </c>
      <c r="AF246" s="12"/>
      <c r="AG246" s="12">
        <f t="shared" si="31"/>
        <v>8</v>
      </c>
      <c r="AH246" s="12">
        <f t="shared" si="32"/>
        <v>2021</v>
      </c>
      <c r="AI246" s="12"/>
      <c r="AJ246" s="5">
        <f t="shared" si="33"/>
        <v>169007</v>
      </c>
      <c r="AK246" s="12">
        <f t="shared" si="34"/>
        <v>20</v>
      </c>
    </row>
    <row r="247" spans="1:37" ht="12.75" x14ac:dyDescent="0.2">
      <c r="A247" s="4">
        <v>44434</v>
      </c>
      <c r="B247" s="15">
        <v>82217</v>
      </c>
      <c r="C247" s="15">
        <v>77783</v>
      </c>
      <c r="D247" s="15">
        <v>72297</v>
      </c>
      <c r="E247" s="15">
        <v>72364</v>
      </c>
      <c r="F247" s="15">
        <v>74380</v>
      </c>
      <c r="G247" s="15">
        <v>82426</v>
      </c>
      <c r="H247" s="15">
        <v>96092</v>
      </c>
      <c r="I247" s="15">
        <v>109484</v>
      </c>
      <c r="J247" s="15">
        <v>120062</v>
      </c>
      <c r="K247" s="15">
        <v>134689</v>
      </c>
      <c r="L247" s="15">
        <v>134512</v>
      </c>
      <c r="M247" s="15">
        <v>134195</v>
      </c>
      <c r="N247" s="15">
        <v>132188</v>
      </c>
      <c r="O247" s="15">
        <v>131015</v>
      </c>
      <c r="P247" s="15">
        <v>131979</v>
      </c>
      <c r="Q247" s="15">
        <v>134237</v>
      </c>
      <c r="R247" s="15">
        <v>143763</v>
      </c>
      <c r="S247" s="15">
        <v>147805</v>
      </c>
      <c r="T247" s="15">
        <v>149730</v>
      </c>
      <c r="U247" s="15">
        <v>150639</v>
      </c>
      <c r="V247" s="15">
        <v>151752</v>
      </c>
      <c r="W247" s="15">
        <v>137601</v>
      </c>
      <c r="X247" s="15">
        <v>114556</v>
      </c>
      <c r="Y247" s="15">
        <v>94309</v>
      </c>
      <c r="AB247" s="13">
        <f t="shared" si="35"/>
        <v>4</v>
      </c>
      <c r="AC247" s="5">
        <f t="shared" si="28"/>
        <v>2158207</v>
      </c>
      <c r="AD247" s="5">
        <f t="shared" si="29"/>
        <v>651868</v>
      </c>
      <c r="AE247" s="5">
        <f t="shared" si="30"/>
        <v>2810075</v>
      </c>
      <c r="AF247" s="12"/>
      <c r="AG247" s="12">
        <f t="shared" si="31"/>
        <v>8</v>
      </c>
      <c r="AH247" s="12">
        <f t="shared" si="32"/>
        <v>2021</v>
      </c>
      <c r="AI247" s="12"/>
      <c r="AJ247" s="5">
        <f t="shared" si="33"/>
        <v>151752</v>
      </c>
      <c r="AK247" s="12">
        <f t="shared" si="34"/>
        <v>21</v>
      </c>
    </row>
    <row r="248" spans="1:37" ht="12.75" x14ac:dyDescent="0.2">
      <c r="A248" s="4">
        <v>44435</v>
      </c>
      <c r="B248" s="15">
        <v>99735</v>
      </c>
      <c r="C248" s="15">
        <v>93899</v>
      </c>
      <c r="D248" s="15">
        <v>88587</v>
      </c>
      <c r="E248" s="15">
        <v>86447</v>
      </c>
      <c r="F248" s="15">
        <v>86822</v>
      </c>
      <c r="G248" s="15">
        <v>91650</v>
      </c>
      <c r="H248" s="15">
        <v>103516</v>
      </c>
      <c r="I248" s="15">
        <v>114164</v>
      </c>
      <c r="J248" s="15">
        <v>123082</v>
      </c>
      <c r="K248" s="15">
        <v>133195</v>
      </c>
      <c r="L248" s="15">
        <v>133545</v>
      </c>
      <c r="M248" s="15">
        <v>134715</v>
      </c>
      <c r="N248" s="15">
        <v>133924</v>
      </c>
      <c r="O248" s="15">
        <v>129283</v>
      </c>
      <c r="P248" s="15">
        <v>129078</v>
      </c>
      <c r="Q248" s="15">
        <v>130138</v>
      </c>
      <c r="R248" s="15">
        <v>135901</v>
      </c>
      <c r="S248" s="15">
        <v>137441</v>
      </c>
      <c r="T248" s="15">
        <v>135733</v>
      </c>
      <c r="U248" s="15">
        <v>142814</v>
      </c>
      <c r="V248" s="15">
        <v>147185</v>
      </c>
      <c r="W248" s="15">
        <v>133366</v>
      </c>
      <c r="X248" s="15">
        <v>110385</v>
      </c>
      <c r="Y248" s="15">
        <v>89992</v>
      </c>
      <c r="AB248" s="13">
        <f t="shared" si="35"/>
        <v>5</v>
      </c>
      <c r="AC248" s="5">
        <f t="shared" si="28"/>
        <v>2103949</v>
      </c>
      <c r="AD248" s="5">
        <f t="shared" si="29"/>
        <v>740648</v>
      </c>
      <c r="AE248" s="5">
        <f t="shared" si="30"/>
        <v>2844597</v>
      </c>
      <c r="AF248" s="12"/>
      <c r="AG248" s="12">
        <f t="shared" si="31"/>
        <v>8</v>
      </c>
      <c r="AH248" s="12">
        <f t="shared" si="32"/>
        <v>2021</v>
      </c>
      <c r="AI248" s="12"/>
      <c r="AJ248" s="5">
        <f t="shared" si="33"/>
        <v>147185</v>
      </c>
      <c r="AK248" s="12">
        <f t="shared" si="34"/>
        <v>21</v>
      </c>
    </row>
    <row r="249" spans="1:37" ht="12.75" x14ac:dyDescent="0.2">
      <c r="A249" s="4">
        <v>44436</v>
      </c>
      <c r="B249" s="15">
        <v>84904</v>
      </c>
      <c r="C249" s="15">
        <v>79212</v>
      </c>
      <c r="D249" s="15">
        <v>74637</v>
      </c>
      <c r="E249" s="15">
        <v>73434</v>
      </c>
      <c r="F249" s="15">
        <v>74070</v>
      </c>
      <c r="G249" s="15">
        <v>80008</v>
      </c>
      <c r="H249" s="15">
        <v>91256</v>
      </c>
      <c r="I249" s="15">
        <v>106277</v>
      </c>
      <c r="J249" s="15">
        <v>121357</v>
      </c>
      <c r="K249" s="15">
        <v>135031</v>
      </c>
      <c r="L249" s="15">
        <v>136323</v>
      </c>
      <c r="M249" s="15">
        <v>132638</v>
      </c>
      <c r="N249" s="15">
        <v>130035</v>
      </c>
      <c r="O249" s="15">
        <v>123825</v>
      </c>
      <c r="P249" s="15">
        <v>121539</v>
      </c>
      <c r="Q249" s="15">
        <v>123624</v>
      </c>
      <c r="R249" s="15">
        <v>128907</v>
      </c>
      <c r="S249" s="15">
        <v>130832</v>
      </c>
      <c r="T249" s="15">
        <v>133032</v>
      </c>
      <c r="U249" s="15">
        <v>143579</v>
      </c>
      <c r="V249" s="15">
        <v>144739</v>
      </c>
      <c r="W249" s="15">
        <v>131131</v>
      </c>
      <c r="X249" s="15">
        <v>108082</v>
      </c>
      <c r="Y249" s="15">
        <v>90127</v>
      </c>
      <c r="AB249" s="13">
        <f t="shared" si="35"/>
        <v>6</v>
      </c>
      <c r="AC249" s="5">
        <f t="shared" si="28"/>
        <v>2050951</v>
      </c>
      <c r="AD249" s="5">
        <f t="shared" si="29"/>
        <v>647648</v>
      </c>
      <c r="AE249" s="5">
        <f t="shared" si="30"/>
        <v>2698599</v>
      </c>
      <c r="AF249" s="12"/>
      <c r="AG249" s="12">
        <f t="shared" si="31"/>
        <v>8</v>
      </c>
      <c r="AH249" s="12">
        <f t="shared" si="32"/>
        <v>2021</v>
      </c>
      <c r="AI249" s="12"/>
      <c r="AJ249" s="5">
        <f t="shared" si="33"/>
        <v>144739</v>
      </c>
      <c r="AK249" s="12">
        <f t="shared" si="34"/>
        <v>21</v>
      </c>
    </row>
    <row r="250" spans="1:37" ht="12.75" x14ac:dyDescent="0.2">
      <c r="A250" s="4">
        <v>44437</v>
      </c>
      <c r="B250" s="15">
        <v>78976</v>
      </c>
      <c r="C250" s="15">
        <v>73802</v>
      </c>
      <c r="D250" s="15">
        <v>69714</v>
      </c>
      <c r="E250" s="15">
        <v>68040</v>
      </c>
      <c r="F250" s="15">
        <v>69760</v>
      </c>
      <c r="G250" s="15">
        <v>76213</v>
      </c>
      <c r="H250" s="15">
        <v>87711</v>
      </c>
      <c r="I250" s="15">
        <v>102599</v>
      </c>
      <c r="J250" s="15">
        <v>116753</v>
      </c>
      <c r="K250" s="15">
        <v>131556</v>
      </c>
      <c r="L250" s="15">
        <v>132395</v>
      </c>
      <c r="M250" s="15">
        <v>127926</v>
      </c>
      <c r="N250" s="15">
        <v>124010</v>
      </c>
      <c r="O250" s="15">
        <v>116975</v>
      </c>
      <c r="P250" s="15">
        <v>114006</v>
      </c>
      <c r="Q250" s="15">
        <v>117115</v>
      </c>
      <c r="R250" s="15">
        <v>124570</v>
      </c>
      <c r="S250" s="15">
        <v>128636</v>
      </c>
      <c r="T250" s="15">
        <v>131844</v>
      </c>
      <c r="U250" s="15">
        <v>142515</v>
      </c>
      <c r="V250" s="15">
        <v>143691</v>
      </c>
      <c r="W250" s="15">
        <v>130323</v>
      </c>
      <c r="X250" s="15">
        <v>107625</v>
      </c>
      <c r="Y250" s="15">
        <v>89753</v>
      </c>
      <c r="AB250" s="13">
        <f t="shared" si="35"/>
        <v>7</v>
      </c>
      <c r="AC250" s="5">
        <f t="shared" si="28"/>
        <v>0</v>
      </c>
      <c r="AD250" s="5">
        <f t="shared" si="29"/>
        <v>2606508</v>
      </c>
      <c r="AE250" s="5">
        <f t="shared" si="30"/>
        <v>2606508</v>
      </c>
      <c r="AF250" s="12"/>
      <c r="AG250" s="12">
        <f t="shared" si="31"/>
        <v>8</v>
      </c>
      <c r="AH250" s="12">
        <f t="shared" si="32"/>
        <v>2021</v>
      </c>
      <c r="AI250" s="12"/>
      <c r="AJ250" s="5">
        <f t="shared" si="33"/>
        <v>143691</v>
      </c>
      <c r="AK250" s="12">
        <f t="shared" si="34"/>
        <v>21</v>
      </c>
    </row>
    <row r="251" spans="1:37" ht="12.75" x14ac:dyDescent="0.2">
      <c r="A251" s="4">
        <v>44438</v>
      </c>
      <c r="B251" s="15">
        <v>76788</v>
      </c>
      <c r="C251" s="15">
        <v>72592</v>
      </c>
      <c r="D251" s="15">
        <v>69053</v>
      </c>
      <c r="E251" s="15">
        <v>67580</v>
      </c>
      <c r="F251" s="15">
        <v>69840</v>
      </c>
      <c r="G251" s="15">
        <v>78340</v>
      </c>
      <c r="H251" s="15">
        <v>92392</v>
      </c>
      <c r="I251" s="15">
        <v>105368</v>
      </c>
      <c r="J251" s="15">
        <v>114663</v>
      </c>
      <c r="K251" s="15">
        <v>129470</v>
      </c>
      <c r="L251" s="15">
        <v>127909</v>
      </c>
      <c r="M251" s="15">
        <v>125876</v>
      </c>
      <c r="N251" s="15">
        <v>122068</v>
      </c>
      <c r="O251" s="15">
        <v>114737</v>
      </c>
      <c r="P251" s="15">
        <v>112522</v>
      </c>
      <c r="Q251" s="15">
        <v>116345</v>
      </c>
      <c r="R251" s="15">
        <v>126370</v>
      </c>
      <c r="S251" s="15">
        <v>130191</v>
      </c>
      <c r="T251" s="15">
        <v>132636</v>
      </c>
      <c r="U251" s="15">
        <v>141146</v>
      </c>
      <c r="V251" s="15">
        <v>146135</v>
      </c>
      <c r="W251" s="15">
        <v>132326</v>
      </c>
      <c r="X251" s="15">
        <v>109579</v>
      </c>
      <c r="Y251" s="15">
        <v>89467</v>
      </c>
      <c r="AB251" s="13">
        <f t="shared" si="35"/>
        <v>1</v>
      </c>
      <c r="AC251" s="5">
        <f t="shared" si="28"/>
        <v>0</v>
      </c>
      <c r="AD251" s="5">
        <f t="shared" si="29"/>
        <v>2603393</v>
      </c>
      <c r="AE251" s="5">
        <f t="shared" si="30"/>
        <v>2603393</v>
      </c>
      <c r="AF251" s="12"/>
      <c r="AG251" s="12">
        <f t="shared" si="31"/>
        <v>8</v>
      </c>
      <c r="AH251" s="12">
        <f t="shared" si="32"/>
        <v>2021</v>
      </c>
      <c r="AI251" s="12"/>
      <c r="AJ251" s="5">
        <f t="shared" si="33"/>
        <v>146135</v>
      </c>
      <c r="AK251" s="12">
        <f t="shared" si="34"/>
        <v>21</v>
      </c>
    </row>
    <row r="252" spans="1:37" ht="12.75" x14ac:dyDescent="0.2">
      <c r="A252" s="4">
        <v>44439</v>
      </c>
      <c r="B252" s="15">
        <v>82595</v>
      </c>
      <c r="C252" s="15">
        <v>77645</v>
      </c>
      <c r="D252" s="15">
        <v>73786</v>
      </c>
      <c r="E252" s="15">
        <v>72604</v>
      </c>
      <c r="F252" s="15">
        <v>74185</v>
      </c>
      <c r="G252" s="15">
        <v>80813</v>
      </c>
      <c r="H252" s="15">
        <v>93591</v>
      </c>
      <c r="I252" s="15">
        <v>106549</v>
      </c>
      <c r="J252" s="15">
        <v>116438</v>
      </c>
      <c r="K252" s="15">
        <v>131301</v>
      </c>
      <c r="L252" s="15">
        <v>129787</v>
      </c>
      <c r="M252" s="15">
        <v>127297</v>
      </c>
      <c r="N252" s="15">
        <v>124091</v>
      </c>
      <c r="O252" s="15">
        <v>121501</v>
      </c>
      <c r="P252" s="15">
        <v>120807</v>
      </c>
      <c r="Q252" s="15">
        <v>125221</v>
      </c>
      <c r="R252" s="15">
        <v>132275</v>
      </c>
      <c r="S252" s="15">
        <v>138454</v>
      </c>
      <c r="T252" s="15">
        <v>142036</v>
      </c>
      <c r="U252" s="15">
        <v>144409</v>
      </c>
      <c r="V252" s="15">
        <v>147358</v>
      </c>
      <c r="W252" s="15">
        <v>133428</v>
      </c>
      <c r="X252" s="15">
        <v>110134</v>
      </c>
      <c r="Y252" s="15">
        <v>93004</v>
      </c>
      <c r="AB252" s="13">
        <f t="shared" si="35"/>
        <v>2</v>
      </c>
      <c r="AC252" s="5">
        <f t="shared" si="28"/>
        <v>2051086</v>
      </c>
      <c r="AD252" s="5">
        <f t="shared" si="29"/>
        <v>648223</v>
      </c>
      <c r="AE252" s="5">
        <f t="shared" si="30"/>
        <v>2699309</v>
      </c>
      <c r="AF252" s="12"/>
      <c r="AG252" s="12">
        <f t="shared" si="31"/>
        <v>8</v>
      </c>
      <c r="AH252" s="12">
        <f t="shared" si="32"/>
        <v>2021</v>
      </c>
      <c r="AI252" s="12"/>
      <c r="AJ252" s="5">
        <f t="shared" si="33"/>
        <v>147358</v>
      </c>
      <c r="AK252" s="12">
        <f t="shared" si="34"/>
        <v>21</v>
      </c>
    </row>
    <row r="253" spans="1:37" ht="12.75" x14ac:dyDescent="0.2">
      <c r="A253" s="4">
        <v>44440</v>
      </c>
      <c r="B253" s="15">
        <v>83841</v>
      </c>
      <c r="C253" s="15">
        <v>77850</v>
      </c>
      <c r="D253" s="15">
        <v>74316</v>
      </c>
      <c r="E253" s="15">
        <v>73540</v>
      </c>
      <c r="F253" s="15">
        <v>75074</v>
      </c>
      <c r="G253" s="15">
        <v>82627</v>
      </c>
      <c r="H253" s="15">
        <v>103977</v>
      </c>
      <c r="I253" s="15">
        <v>115738</v>
      </c>
      <c r="J253" s="15">
        <v>114153</v>
      </c>
      <c r="K253" s="15">
        <v>115175</v>
      </c>
      <c r="L253" s="15">
        <v>116981</v>
      </c>
      <c r="M253" s="15">
        <v>116216</v>
      </c>
      <c r="N253" s="15">
        <v>113456</v>
      </c>
      <c r="O253" s="15">
        <v>112633</v>
      </c>
      <c r="P253" s="15">
        <v>112727</v>
      </c>
      <c r="Q253" s="15">
        <v>117259</v>
      </c>
      <c r="R253" s="15">
        <v>123974</v>
      </c>
      <c r="S253" s="15">
        <v>131655</v>
      </c>
      <c r="T253" s="15">
        <v>135145</v>
      </c>
      <c r="U253" s="15">
        <v>144317</v>
      </c>
      <c r="V253" s="15">
        <v>135930</v>
      </c>
      <c r="W253" s="15">
        <v>116840</v>
      </c>
      <c r="X253" s="15">
        <v>101440</v>
      </c>
      <c r="Y253" s="15">
        <v>86644</v>
      </c>
      <c r="AB253" s="13">
        <f t="shared" si="35"/>
        <v>3</v>
      </c>
      <c r="AC253" s="5">
        <f t="shared" si="28"/>
        <v>1923639</v>
      </c>
      <c r="AD253" s="5">
        <f t="shared" si="29"/>
        <v>657869</v>
      </c>
      <c r="AE253" s="5">
        <f t="shared" si="30"/>
        <v>2581508</v>
      </c>
      <c r="AF253" s="12"/>
      <c r="AG253" s="12">
        <f t="shared" si="31"/>
        <v>9</v>
      </c>
      <c r="AH253" s="12">
        <f t="shared" si="32"/>
        <v>2021</v>
      </c>
      <c r="AI253" s="12"/>
      <c r="AJ253" s="5">
        <f t="shared" si="33"/>
        <v>144317</v>
      </c>
      <c r="AK253" s="12">
        <f t="shared" si="34"/>
        <v>20</v>
      </c>
    </row>
    <row r="254" spans="1:37" ht="12.75" x14ac:dyDescent="0.2">
      <c r="A254" s="4">
        <v>44441</v>
      </c>
      <c r="B254" s="15">
        <v>79838</v>
      </c>
      <c r="C254" s="15">
        <v>75330</v>
      </c>
      <c r="D254" s="15">
        <v>72764</v>
      </c>
      <c r="E254" s="15">
        <v>72152</v>
      </c>
      <c r="F254" s="15">
        <v>73795</v>
      </c>
      <c r="G254" s="15">
        <v>80987</v>
      </c>
      <c r="H254" s="15">
        <v>102449</v>
      </c>
      <c r="I254" s="15">
        <v>113462</v>
      </c>
      <c r="J254" s="15">
        <v>111016</v>
      </c>
      <c r="K254" s="15">
        <v>112471</v>
      </c>
      <c r="L254" s="15">
        <v>113490</v>
      </c>
      <c r="M254" s="15">
        <v>111723</v>
      </c>
      <c r="N254" s="15">
        <v>109348</v>
      </c>
      <c r="O254" s="15">
        <v>104909</v>
      </c>
      <c r="P254" s="15">
        <v>103520</v>
      </c>
      <c r="Q254" s="15">
        <v>106505</v>
      </c>
      <c r="R254" s="15">
        <v>115511</v>
      </c>
      <c r="S254" s="15">
        <v>124291</v>
      </c>
      <c r="T254" s="15">
        <v>130337</v>
      </c>
      <c r="U254" s="15">
        <v>141021</v>
      </c>
      <c r="V254" s="15">
        <v>132894</v>
      </c>
      <c r="W254" s="15">
        <v>112886</v>
      </c>
      <c r="X254" s="15">
        <v>95044</v>
      </c>
      <c r="Y254" s="15">
        <v>80081</v>
      </c>
      <c r="AB254" s="13">
        <f t="shared" si="35"/>
        <v>4</v>
      </c>
      <c r="AC254" s="5">
        <f t="shared" si="28"/>
        <v>1838428</v>
      </c>
      <c r="AD254" s="5">
        <f t="shared" si="29"/>
        <v>637396</v>
      </c>
      <c r="AE254" s="5">
        <f t="shared" si="30"/>
        <v>2475824</v>
      </c>
      <c r="AF254" s="12"/>
      <c r="AG254" s="12">
        <f t="shared" si="31"/>
        <v>9</v>
      </c>
      <c r="AH254" s="12">
        <f t="shared" si="32"/>
        <v>2021</v>
      </c>
      <c r="AI254" s="12"/>
      <c r="AJ254" s="5">
        <f t="shared" si="33"/>
        <v>141021</v>
      </c>
      <c r="AK254" s="12">
        <f t="shared" si="34"/>
        <v>20</v>
      </c>
    </row>
    <row r="255" spans="1:37" ht="12.75" x14ac:dyDescent="0.2">
      <c r="A255" s="4">
        <v>44442</v>
      </c>
      <c r="B255" s="15">
        <v>84959</v>
      </c>
      <c r="C255" s="15">
        <v>79989</v>
      </c>
      <c r="D255" s="15">
        <v>78196</v>
      </c>
      <c r="E255" s="15">
        <v>80007</v>
      </c>
      <c r="F255" s="15">
        <v>83201</v>
      </c>
      <c r="G255" s="15">
        <v>91180</v>
      </c>
      <c r="H255" s="15">
        <v>110794</v>
      </c>
      <c r="I255" s="15">
        <v>120139</v>
      </c>
      <c r="J255" s="15">
        <v>120828</v>
      </c>
      <c r="K255" s="15">
        <v>122396</v>
      </c>
      <c r="L255" s="15">
        <v>120735</v>
      </c>
      <c r="M255" s="15">
        <v>118259</v>
      </c>
      <c r="N255" s="15">
        <v>115719</v>
      </c>
      <c r="O255" s="15">
        <v>110598</v>
      </c>
      <c r="P255" s="15">
        <v>109613</v>
      </c>
      <c r="Q255" s="15">
        <v>110323</v>
      </c>
      <c r="R255" s="15">
        <v>116955</v>
      </c>
      <c r="S255" s="15">
        <v>129062</v>
      </c>
      <c r="T255" s="15">
        <v>135734</v>
      </c>
      <c r="U255" s="15">
        <v>141667</v>
      </c>
      <c r="V255" s="15">
        <v>134077</v>
      </c>
      <c r="W255" s="15">
        <v>121913</v>
      </c>
      <c r="X255" s="15">
        <v>109416</v>
      </c>
      <c r="Y255" s="15">
        <v>95078</v>
      </c>
      <c r="AB255" s="13">
        <v>8</v>
      </c>
      <c r="AC255" s="5">
        <f t="shared" si="28"/>
        <v>0</v>
      </c>
      <c r="AD255" s="5">
        <f t="shared" si="29"/>
        <v>2640838</v>
      </c>
      <c r="AE255" s="5">
        <f t="shared" si="30"/>
        <v>2640838</v>
      </c>
      <c r="AF255" s="12"/>
      <c r="AG255" s="12">
        <f t="shared" si="31"/>
        <v>9</v>
      </c>
      <c r="AH255" s="12">
        <f t="shared" si="32"/>
        <v>2021</v>
      </c>
      <c r="AI255" s="12"/>
      <c r="AJ255" s="5">
        <f t="shared" si="33"/>
        <v>141667</v>
      </c>
      <c r="AK255" s="12">
        <f t="shared" si="34"/>
        <v>20</v>
      </c>
    </row>
    <row r="256" spans="1:37" ht="12.75" x14ac:dyDescent="0.2">
      <c r="A256" s="4">
        <v>44443</v>
      </c>
      <c r="B256" s="15">
        <v>89253</v>
      </c>
      <c r="C256" s="15">
        <v>85233</v>
      </c>
      <c r="D256" s="15">
        <v>81685</v>
      </c>
      <c r="E256" s="15">
        <v>79967</v>
      </c>
      <c r="F256" s="15">
        <v>81513</v>
      </c>
      <c r="G256" s="15">
        <v>81802</v>
      </c>
      <c r="H256" s="15">
        <v>97951</v>
      </c>
      <c r="I256" s="15">
        <v>110635</v>
      </c>
      <c r="J256" s="15">
        <v>117294</v>
      </c>
      <c r="K256" s="15">
        <v>121088</v>
      </c>
      <c r="L256" s="15">
        <v>123407</v>
      </c>
      <c r="M256" s="15">
        <v>121477</v>
      </c>
      <c r="N256" s="15">
        <v>117627</v>
      </c>
      <c r="O256" s="15">
        <v>111740</v>
      </c>
      <c r="P256" s="15">
        <v>110472</v>
      </c>
      <c r="Q256" s="15">
        <v>111872</v>
      </c>
      <c r="R256" s="15">
        <v>117692</v>
      </c>
      <c r="S256" s="15">
        <v>125473</v>
      </c>
      <c r="T256" s="15">
        <v>134871</v>
      </c>
      <c r="U256" s="15">
        <v>142976</v>
      </c>
      <c r="V256" s="15">
        <v>134608</v>
      </c>
      <c r="W256" s="15">
        <v>113987</v>
      </c>
      <c r="X256" s="15">
        <v>96359</v>
      </c>
      <c r="Y256" s="15">
        <v>82398</v>
      </c>
      <c r="AB256" s="13">
        <f t="shared" ref="AB256:AB289" si="36">WEEKDAY(A256,2)</f>
        <v>6</v>
      </c>
      <c r="AC256" s="5">
        <f t="shared" si="28"/>
        <v>1911578</v>
      </c>
      <c r="AD256" s="5">
        <f t="shared" si="29"/>
        <v>679802</v>
      </c>
      <c r="AE256" s="5">
        <f t="shared" si="30"/>
        <v>2591380</v>
      </c>
      <c r="AF256" s="12"/>
      <c r="AG256" s="12">
        <f t="shared" si="31"/>
        <v>9</v>
      </c>
      <c r="AH256" s="12">
        <f t="shared" si="32"/>
        <v>2021</v>
      </c>
      <c r="AI256" s="12"/>
      <c r="AJ256" s="5">
        <f t="shared" si="33"/>
        <v>142976</v>
      </c>
      <c r="AK256" s="12">
        <f t="shared" si="34"/>
        <v>20</v>
      </c>
    </row>
    <row r="257" spans="1:37" ht="12.75" x14ac:dyDescent="0.2">
      <c r="A257" s="4">
        <v>44444</v>
      </c>
      <c r="B257" s="15">
        <v>74370</v>
      </c>
      <c r="C257" s="15">
        <v>70944</v>
      </c>
      <c r="D257" s="15">
        <v>68562</v>
      </c>
      <c r="E257" s="15">
        <v>67107</v>
      </c>
      <c r="F257" s="15">
        <v>67888</v>
      </c>
      <c r="G257" s="15">
        <v>73365</v>
      </c>
      <c r="H257" s="15">
        <v>94861</v>
      </c>
      <c r="I257" s="15">
        <v>107567</v>
      </c>
      <c r="J257" s="15">
        <v>112814</v>
      </c>
      <c r="K257" s="15">
        <v>116467</v>
      </c>
      <c r="L257" s="15">
        <v>118835</v>
      </c>
      <c r="M257" s="15">
        <v>114766</v>
      </c>
      <c r="N257" s="15">
        <v>109218</v>
      </c>
      <c r="O257" s="15">
        <v>102767</v>
      </c>
      <c r="P257" s="15">
        <v>105182</v>
      </c>
      <c r="Q257" s="15">
        <v>111032</v>
      </c>
      <c r="R257" s="15">
        <v>117198</v>
      </c>
      <c r="S257" s="15">
        <v>130693</v>
      </c>
      <c r="T257" s="15">
        <v>137056</v>
      </c>
      <c r="U257" s="15">
        <v>143091</v>
      </c>
      <c r="V257" s="15">
        <v>136071</v>
      </c>
      <c r="W257" s="15">
        <v>122218</v>
      </c>
      <c r="X257" s="15">
        <v>109717</v>
      </c>
      <c r="Y257" s="15">
        <v>94687</v>
      </c>
      <c r="AB257" s="13">
        <f t="shared" si="36"/>
        <v>7</v>
      </c>
      <c r="AC257" s="5">
        <f t="shared" si="28"/>
        <v>0</v>
      </c>
      <c r="AD257" s="5">
        <f t="shared" si="29"/>
        <v>2506476</v>
      </c>
      <c r="AE257" s="5">
        <f t="shared" si="30"/>
        <v>2506476</v>
      </c>
      <c r="AF257" s="12"/>
      <c r="AG257" s="12">
        <f t="shared" si="31"/>
        <v>9</v>
      </c>
      <c r="AH257" s="12">
        <f t="shared" si="32"/>
        <v>2021</v>
      </c>
      <c r="AI257" s="12"/>
      <c r="AJ257" s="5">
        <f t="shared" si="33"/>
        <v>143091</v>
      </c>
      <c r="AK257" s="12">
        <f t="shared" si="34"/>
        <v>20</v>
      </c>
    </row>
    <row r="258" spans="1:37" ht="12.75" x14ac:dyDescent="0.2">
      <c r="A258" s="4">
        <v>44445</v>
      </c>
      <c r="B258" s="15">
        <v>87632</v>
      </c>
      <c r="C258" s="15">
        <v>83060</v>
      </c>
      <c r="D258" s="15">
        <v>81422</v>
      </c>
      <c r="E258" s="15">
        <v>79252</v>
      </c>
      <c r="F258" s="15">
        <v>77925</v>
      </c>
      <c r="G258" s="15">
        <v>78545</v>
      </c>
      <c r="H258" s="15">
        <v>95326</v>
      </c>
      <c r="I258" s="15">
        <v>107762</v>
      </c>
      <c r="J258" s="15">
        <v>112708</v>
      </c>
      <c r="K258" s="15">
        <v>116396</v>
      </c>
      <c r="L258" s="15">
        <v>118565</v>
      </c>
      <c r="M258" s="15">
        <v>113914</v>
      </c>
      <c r="N258" s="15">
        <v>109616</v>
      </c>
      <c r="O258" s="15">
        <v>103897</v>
      </c>
      <c r="P258" s="15">
        <v>106746</v>
      </c>
      <c r="Q258" s="15">
        <v>114768</v>
      </c>
      <c r="R258" s="15">
        <v>128924</v>
      </c>
      <c r="S258" s="15">
        <v>136091</v>
      </c>
      <c r="T258" s="15">
        <v>141388</v>
      </c>
      <c r="U258" s="15">
        <v>151600</v>
      </c>
      <c r="V258" s="15">
        <v>140952</v>
      </c>
      <c r="W258" s="15">
        <v>125810</v>
      </c>
      <c r="X258" s="15">
        <v>112117</v>
      </c>
      <c r="Y258" s="15">
        <v>96338</v>
      </c>
      <c r="AB258" s="13">
        <f t="shared" si="36"/>
        <v>1</v>
      </c>
      <c r="AC258" s="5">
        <f t="shared" si="28"/>
        <v>0</v>
      </c>
      <c r="AD258" s="5">
        <f t="shared" si="29"/>
        <v>2620754</v>
      </c>
      <c r="AE258" s="5">
        <f t="shared" si="30"/>
        <v>2620754</v>
      </c>
      <c r="AF258" s="12"/>
      <c r="AG258" s="12">
        <f t="shared" si="31"/>
        <v>9</v>
      </c>
      <c r="AH258" s="12">
        <f t="shared" si="32"/>
        <v>2021</v>
      </c>
      <c r="AI258" s="12"/>
      <c r="AJ258" s="5">
        <f t="shared" si="33"/>
        <v>151600</v>
      </c>
      <c r="AK258" s="12">
        <f t="shared" si="34"/>
        <v>20</v>
      </c>
    </row>
    <row r="259" spans="1:37" ht="12.75" x14ac:dyDescent="0.2">
      <c r="A259" s="4">
        <v>44446</v>
      </c>
      <c r="B259" s="15">
        <v>89089</v>
      </c>
      <c r="C259" s="15">
        <v>85669</v>
      </c>
      <c r="D259" s="15">
        <v>82058</v>
      </c>
      <c r="E259" s="15">
        <v>83426</v>
      </c>
      <c r="F259" s="15">
        <v>85176</v>
      </c>
      <c r="G259" s="15">
        <v>88660</v>
      </c>
      <c r="H259" s="15">
        <v>114354</v>
      </c>
      <c r="I259" s="15">
        <v>120872</v>
      </c>
      <c r="J259" s="15">
        <v>116442</v>
      </c>
      <c r="K259" s="15">
        <v>117136</v>
      </c>
      <c r="L259" s="15">
        <v>120438</v>
      </c>
      <c r="M259" s="15">
        <v>113764</v>
      </c>
      <c r="N259" s="15">
        <v>113931</v>
      </c>
      <c r="O259" s="15">
        <v>112135</v>
      </c>
      <c r="P259" s="15">
        <v>112324</v>
      </c>
      <c r="Q259" s="15">
        <v>116280</v>
      </c>
      <c r="R259" s="15">
        <v>124062</v>
      </c>
      <c r="S259" s="15">
        <v>133485</v>
      </c>
      <c r="T259" s="15">
        <v>138720</v>
      </c>
      <c r="U259" s="15">
        <v>144033</v>
      </c>
      <c r="V259" s="15">
        <v>140120</v>
      </c>
      <c r="W259" s="15">
        <v>125260</v>
      </c>
      <c r="X259" s="15">
        <v>102503</v>
      </c>
      <c r="Y259" s="15">
        <v>89500</v>
      </c>
      <c r="AB259" s="13">
        <f t="shared" si="36"/>
        <v>2</v>
      </c>
      <c r="AC259" s="5">
        <f t="shared" si="28"/>
        <v>1951505</v>
      </c>
      <c r="AD259" s="5">
        <f t="shared" si="29"/>
        <v>717932</v>
      </c>
      <c r="AE259" s="5">
        <f t="shared" si="30"/>
        <v>2669437</v>
      </c>
      <c r="AF259" s="12"/>
      <c r="AG259" s="12">
        <f t="shared" si="31"/>
        <v>9</v>
      </c>
      <c r="AH259" s="12">
        <f t="shared" si="32"/>
        <v>2021</v>
      </c>
      <c r="AI259" s="12"/>
      <c r="AJ259" s="5">
        <f t="shared" si="33"/>
        <v>144033</v>
      </c>
      <c r="AK259" s="12">
        <f t="shared" si="34"/>
        <v>20</v>
      </c>
    </row>
    <row r="260" spans="1:37" ht="12.75" x14ac:dyDescent="0.2">
      <c r="A260" s="4">
        <v>44447</v>
      </c>
      <c r="B260" s="15">
        <v>75814</v>
      </c>
      <c r="C260" s="15">
        <v>72192</v>
      </c>
      <c r="D260" s="15">
        <v>68803</v>
      </c>
      <c r="E260" s="15">
        <v>70687</v>
      </c>
      <c r="F260" s="15">
        <v>78269</v>
      </c>
      <c r="G260" s="15">
        <v>91265</v>
      </c>
      <c r="H260" s="15">
        <v>117683</v>
      </c>
      <c r="I260" s="15">
        <v>126432</v>
      </c>
      <c r="J260" s="15">
        <v>126474</v>
      </c>
      <c r="K260" s="15">
        <v>114511</v>
      </c>
      <c r="L260" s="15">
        <v>116332</v>
      </c>
      <c r="M260" s="15">
        <v>111254</v>
      </c>
      <c r="N260" s="15">
        <v>109271</v>
      </c>
      <c r="O260" s="15">
        <v>107500</v>
      </c>
      <c r="P260" s="15">
        <v>107989</v>
      </c>
      <c r="Q260" s="15">
        <v>111276</v>
      </c>
      <c r="R260" s="15">
        <v>118085</v>
      </c>
      <c r="S260" s="15">
        <v>127121</v>
      </c>
      <c r="T260" s="15">
        <v>133262</v>
      </c>
      <c r="U260" s="15">
        <v>143252</v>
      </c>
      <c r="V260" s="15">
        <v>135763</v>
      </c>
      <c r="W260" s="15">
        <v>115778</v>
      </c>
      <c r="X260" s="15">
        <v>97379</v>
      </c>
      <c r="Y260" s="15">
        <v>84113</v>
      </c>
      <c r="AB260" s="13">
        <f t="shared" si="36"/>
        <v>3</v>
      </c>
      <c r="AC260" s="5">
        <f t="shared" si="28"/>
        <v>1901679</v>
      </c>
      <c r="AD260" s="5">
        <f t="shared" si="29"/>
        <v>658826</v>
      </c>
      <c r="AE260" s="5">
        <f t="shared" si="30"/>
        <v>2560505</v>
      </c>
      <c r="AF260" s="12"/>
      <c r="AG260" s="12">
        <f t="shared" si="31"/>
        <v>9</v>
      </c>
      <c r="AH260" s="12">
        <f t="shared" si="32"/>
        <v>2021</v>
      </c>
      <c r="AI260" s="12"/>
      <c r="AJ260" s="5">
        <f t="shared" si="33"/>
        <v>143252</v>
      </c>
      <c r="AK260" s="12">
        <f t="shared" si="34"/>
        <v>20</v>
      </c>
    </row>
    <row r="261" spans="1:37" ht="12.75" x14ac:dyDescent="0.2">
      <c r="A261" s="4">
        <v>44448</v>
      </c>
      <c r="B261" s="15">
        <v>74359</v>
      </c>
      <c r="C261" s="15">
        <v>70393</v>
      </c>
      <c r="D261" s="15">
        <v>68043</v>
      </c>
      <c r="E261" s="15">
        <v>68066</v>
      </c>
      <c r="F261" s="15">
        <v>72185</v>
      </c>
      <c r="G261" s="15">
        <v>81263</v>
      </c>
      <c r="H261" s="15">
        <v>106112</v>
      </c>
      <c r="I261" s="15">
        <v>117126</v>
      </c>
      <c r="J261" s="15">
        <v>116038</v>
      </c>
      <c r="K261" s="15">
        <v>113365</v>
      </c>
      <c r="L261" s="15">
        <v>114261</v>
      </c>
      <c r="M261" s="15">
        <v>111471</v>
      </c>
      <c r="N261" s="15">
        <v>108510</v>
      </c>
      <c r="O261" s="15">
        <v>105460</v>
      </c>
      <c r="P261" s="15">
        <v>104479</v>
      </c>
      <c r="Q261" s="15">
        <v>108968</v>
      </c>
      <c r="R261" s="15">
        <v>116924</v>
      </c>
      <c r="S261" s="15">
        <v>126332</v>
      </c>
      <c r="T261" s="15">
        <v>132676</v>
      </c>
      <c r="U261" s="15">
        <v>143428</v>
      </c>
      <c r="V261" s="15">
        <v>134907</v>
      </c>
      <c r="W261" s="15">
        <v>114283</v>
      </c>
      <c r="X261" s="15">
        <v>97152</v>
      </c>
      <c r="Y261" s="15">
        <v>83102</v>
      </c>
      <c r="AB261" s="13">
        <f t="shared" si="36"/>
        <v>4</v>
      </c>
      <c r="AC261" s="5">
        <f t="shared" si="28"/>
        <v>1865380</v>
      </c>
      <c r="AD261" s="5">
        <f t="shared" si="29"/>
        <v>623523</v>
      </c>
      <c r="AE261" s="5">
        <f t="shared" si="30"/>
        <v>2488903</v>
      </c>
      <c r="AF261" s="12"/>
      <c r="AG261" s="12">
        <f t="shared" si="31"/>
        <v>9</v>
      </c>
      <c r="AH261" s="12">
        <f t="shared" si="32"/>
        <v>2021</v>
      </c>
      <c r="AI261" s="12"/>
      <c r="AJ261" s="5">
        <f t="shared" si="33"/>
        <v>143428</v>
      </c>
      <c r="AK261" s="12">
        <f t="shared" si="34"/>
        <v>20</v>
      </c>
    </row>
    <row r="262" spans="1:37" ht="12.75" x14ac:dyDescent="0.2">
      <c r="A262" s="4">
        <v>44449</v>
      </c>
      <c r="B262" s="15">
        <v>79916</v>
      </c>
      <c r="C262" s="15">
        <v>75643</v>
      </c>
      <c r="D262" s="15">
        <v>74380</v>
      </c>
      <c r="E262" s="15">
        <v>73529</v>
      </c>
      <c r="F262" s="15">
        <v>75162</v>
      </c>
      <c r="G262" s="15">
        <v>83278</v>
      </c>
      <c r="H262" s="15">
        <v>103995</v>
      </c>
      <c r="I262" s="15">
        <v>115201</v>
      </c>
      <c r="J262" s="15">
        <v>113487</v>
      </c>
      <c r="K262" s="15">
        <v>114386</v>
      </c>
      <c r="L262" s="15">
        <v>115016</v>
      </c>
      <c r="M262" s="15">
        <v>113033</v>
      </c>
      <c r="N262" s="15">
        <v>109350</v>
      </c>
      <c r="O262" s="15">
        <v>106487</v>
      </c>
      <c r="P262" s="15">
        <v>105332</v>
      </c>
      <c r="Q262" s="15">
        <v>108608</v>
      </c>
      <c r="R262" s="15">
        <v>116686</v>
      </c>
      <c r="S262" s="15">
        <v>126033</v>
      </c>
      <c r="T262" s="15">
        <v>132192</v>
      </c>
      <c r="U262" s="15">
        <v>142989</v>
      </c>
      <c r="V262" s="15">
        <v>134538</v>
      </c>
      <c r="W262" s="15">
        <v>113970</v>
      </c>
      <c r="X262" s="15">
        <v>95490</v>
      </c>
      <c r="Y262" s="15">
        <v>79392</v>
      </c>
      <c r="AB262" s="13">
        <f t="shared" si="36"/>
        <v>5</v>
      </c>
      <c r="AC262" s="5">
        <f t="shared" si="28"/>
        <v>1862798</v>
      </c>
      <c r="AD262" s="5">
        <f t="shared" si="29"/>
        <v>645295</v>
      </c>
      <c r="AE262" s="5">
        <f t="shared" si="30"/>
        <v>2508093</v>
      </c>
      <c r="AF262" s="12"/>
      <c r="AG262" s="12">
        <f t="shared" si="31"/>
        <v>9</v>
      </c>
      <c r="AH262" s="12">
        <f t="shared" si="32"/>
        <v>2021</v>
      </c>
      <c r="AI262" s="12"/>
      <c r="AJ262" s="5">
        <f t="shared" si="33"/>
        <v>142989</v>
      </c>
      <c r="AK262" s="12">
        <f t="shared" si="34"/>
        <v>20</v>
      </c>
    </row>
    <row r="263" spans="1:37" ht="12.75" x14ac:dyDescent="0.2">
      <c r="A263" s="4">
        <v>44450</v>
      </c>
      <c r="B263" s="15">
        <v>75566</v>
      </c>
      <c r="C263" s="15">
        <v>70501</v>
      </c>
      <c r="D263" s="15">
        <v>68656</v>
      </c>
      <c r="E263" s="15">
        <v>67218</v>
      </c>
      <c r="F263" s="15">
        <v>67790</v>
      </c>
      <c r="G263" s="15">
        <v>75144</v>
      </c>
      <c r="H263" s="15">
        <v>96797</v>
      </c>
      <c r="I263" s="15">
        <v>110145</v>
      </c>
      <c r="J263" s="15">
        <v>116161</v>
      </c>
      <c r="K263" s="15">
        <v>119686</v>
      </c>
      <c r="L263" s="15">
        <v>121835</v>
      </c>
      <c r="M263" s="15">
        <v>117617</v>
      </c>
      <c r="N263" s="15">
        <v>112193</v>
      </c>
      <c r="O263" s="15">
        <v>105846</v>
      </c>
      <c r="P263" s="15">
        <v>106441</v>
      </c>
      <c r="Q263" s="15">
        <v>111615</v>
      </c>
      <c r="R263" s="15">
        <v>118295</v>
      </c>
      <c r="S263" s="15">
        <v>125701</v>
      </c>
      <c r="T263" s="15">
        <v>135147</v>
      </c>
      <c r="U263" s="15">
        <v>144468</v>
      </c>
      <c r="V263" s="15">
        <v>135643</v>
      </c>
      <c r="W263" s="15">
        <v>113431</v>
      </c>
      <c r="X263" s="15">
        <v>94437</v>
      </c>
      <c r="Y263" s="15">
        <v>80232</v>
      </c>
      <c r="AB263" s="13">
        <f t="shared" si="36"/>
        <v>6</v>
      </c>
      <c r="AC263" s="5">
        <f t="shared" si="28"/>
        <v>1888661</v>
      </c>
      <c r="AD263" s="5">
        <f t="shared" si="29"/>
        <v>601904</v>
      </c>
      <c r="AE263" s="5">
        <f t="shared" si="30"/>
        <v>2490565</v>
      </c>
      <c r="AF263" s="12"/>
      <c r="AG263" s="12">
        <f t="shared" si="31"/>
        <v>9</v>
      </c>
      <c r="AH263" s="12">
        <f t="shared" si="32"/>
        <v>2021</v>
      </c>
      <c r="AI263" s="12"/>
      <c r="AJ263" s="5">
        <f t="shared" si="33"/>
        <v>144468</v>
      </c>
      <c r="AK263" s="12">
        <f t="shared" si="34"/>
        <v>20</v>
      </c>
    </row>
    <row r="264" spans="1:37" ht="12.75" x14ac:dyDescent="0.2">
      <c r="A264" s="4">
        <v>44451</v>
      </c>
      <c r="B264" s="15">
        <v>74968</v>
      </c>
      <c r="C264" s="15">
        <v>73565</v>
      </c>
      <c r="D264" s="15">
        <v>71149</v>
      </c>
      <c r="E264" s="15">
        <v>70474</v>
      </c>
      <c r="F264" s="15">
        <v>71563</v>
      </c>
      <c r="G264" s="15">
        <v>75909</v>
      </c>
      <c r="H264" s="15">
        <v>95928</v>
      </c>
      <c r="I264" s="15">
        <v>108799</v>
      </c>
      <c r="J264" s="15">
        <v>114150</v>
      </c>
      <c r="K264" s="15">
        <v>117838</v>
      </c>
      <c r="L264" s="15">
        <v>120047</v>
      </c>
      <c r="M264" s="15">
        <v>115308</v>
      </c>
      <c r="N264" s="15">
        <v>109300</v>
      </c>
      <c r="O264" s="15">
        <v>102496</v>
      </c>
      <c r="P264" s="15">
        <v>103249</v>
      </c>
      <c r="Q264" s="15">
        <v>109394</v>
      </c>
      <c r="R264" s="15">
        <v>116981</v>
      </c>
      <c r="S264" s="15">
        <v>125336</v>
      </c>
      <c r="T264" s="15">
        <v>135245</v>
      </c>
      <c r="U264" s="15">
        <v>144717</v>
      </c>
      <c r="V264" s="15">
        <v>136016</v>
      </c>
      <c r="W264" s="15">
        <v>113933</v>
      </c>
      <c r="X264" s="15">
        <v>94657</v>
      </c>
      <c r="Y264" s="15">
        <v>78361</v>
      </c>
      <c r="AB264" s="13">
        <f t="shared" si="36"/>
        <v>7</v>
      </c>
      <c r="AC264" s="5">
        <f t="shared" si="28"/>
        <v>0</v>
      </c>
      <c r="AD264" s="5">
        <f t="shared" si="29"/>
        <v>2479383</v>
      </c>
      <c r="AE264" s="5">
        <f t="shared" si="30"/>
        <v>2479383</v>
      </c>
      <c r="AF264" s="12"/>
      <c r="AG264" s="12">
        <f t="shared" si="31"/>
        <v>9</v>
      </c>
      <c r="AH264" s="12">
        <f t="shared" si="32"/>
        <v>2021</v>
      </c>
      <c r="AI264" s="12"/>
      <c r="AJ264" s="5">
        <f t="shared" si="33"/>
        <v>144717</v>
      </c>
      <c r="AK264" s="12">
        <f t="shared" si="34"/>
        <v>20</v>
      </c>
    </row>
    <row r="265" spans="1:37" ht="12.75" x14ac:dyDescent="0.2">
      <c r="A265" s="4">
        <v>44452</v>
      </c>
      <c r="B265" s="15">
        <v>80850</v>
      </c>
      <c r="C265" s="15">
        <v>67419</v>
      </c>
      <c r="D265" s="15">
        <v>66659</v>
      </c>
      <c r="E265" s="15">
        <v>67263</v>
      </c>
      <c r="F265" s="15">
        <v>72803</v>
      </c>
      <c r="G265" s="15">
        <v>83965</v>
      </c>
      <c r="H265" s="15">
        <v>110730</v>
      </c>
      <c r="I265" s="15">
        <v>120810</v>
      </c>
      <c r="J265" s="15">
        <v>118452</v>
      </c>
      <c r="K265" s="15">
        <v>118968</v>
      </c>
      <c r="L265" s="15">
        <v>120269</v>
      </c>
      <c r="M265" s="15">
        <v>115963</v>
      </c>
      <c r="N265" s="15">
        <v>112719</v>
      </c>
      <c r="O265" s="15">
        <v>108474</v>
      </c>
      <c r="P265" s="15">
        <v>107569</v>
      </c>
      <c r="Q265" s="15">
        <v>111834</v>
      </c>
      <c r="R265" s="15">
        <v>119326</v>
      </c>
      <c r="S265" s="15">
        <v>131065</v>
      </c>
      <c r="T265" s="15">
        <v>133846</v>
      </c>
      <c r="U265" s="15">
        <v>144372</v>
      </c>
      <c r="V265" s="15">
        <v>134698</v>
      </c>
      <c r="W265" s="15">
        <v>115194</v>
      </c>
      <c r="X265" s="15">
        <v>102836</v>
      </c>
      <c r="Y265" s="15">
        <v>90758</v>
      </c>
      <c r="AB265" s="13">
        <f t="shared" si="36"/>
        <v>1</v>
      </c>
      <c r="AC265" s="5">
        <f t="shared" si="28"/>
        <v>0</v>
      </c>
      <c r="AD265" s="5">
        <f t="shared" si="29"/>
        <v>2556842</v>
      </c>
      <c r="AE265" s="5">
        <f t="shared" si="30"/>
        <v>2556842</v>
      </c>
      <c r="AF265" s="12"/>
      <c r="AG265" s="12">
        <f t="shared" si="31"/>
        <v>9</v>
      </c>
      <c r="AH265" s="12">
        <f t="shared" si="32"/>
        <v>2021</v>
      </c>
      <c r="AI265" s="12"/>
      <c r="AJ265" s="5">
        <f t="shared" si="33"/>
        <v>144372</v>
      </c>
      <c r="AK265" s="12">
        <f t="shared" si="34"/>
        <v>20</v>
      </c>
    </row>
    <row r="266" spans="1:37" ht="12.75" x14ac:dyDescent="0.2">
      <c r="A266" s="4">
        <v>44453</v>
      </c>
      <c r="B266" s="15">
        <v>86816</v>
      </c>
      <c r="C266" s="15">
        <v>77491</v>
      </c>
      <c r="D266" s="15">
        <v>75644</v>
      </c>
      <c r="E266" s="15">
        <v>75758</v>
      </c>
      <c r="F266" s="15">
        <v>77390</v>
      </c>
      <c r="G266" s="15">
        <v>88555</v>
      </c>
      <c r="H266" s="15">
        <v>111107</v>
      </c>
      <c r="I266" s="15">
        <v>118551</v>
      </c>
      <c r="J266" s="15">
        <v>115853</v>
      </c>
      <c r="K266" s="15">
        <v>116153</v>
      </c>
      <c r="L266" s="15">
        <v>117223</v>
      </c>
      <c r="M266" s="15">
        <v>112925</v>
      </c>
      <c r="N266" s="15">
        <v>108762</v>
      </c>
      <c r="O266" s="15">
        <v>104522</v>
      </c>
      <c r="P266" s="15">
        <v>103645</v>
      </c>
      <c r="Q266" s="15">
        <v>109295</v>
      </c>
      <c r="R266" s="15">
        <v>118333</v>
      </c>
      <c r="S266" s="15">
        <v>127928</v>
      </c>
      <c r="T266" s="15">
        <v>133718</v>
      </c>
      <c r="U266" s="15">
        <v>145057</v>
      </c>
      <c r="V266" s="15">
        <v>136354</v>
      </c>
      <c r="W266" s="15">
        <v>119673</v>
      </c>
      <c r="X266" s="15">
        <v>103954</v>
      </c>
      <c r="Y266" s="15">
        <v>88229</v>
      </c>
      <c r="AB266" s="13">
        <f t="shared" si="36"/>
        <v>2</v>
      </c>
      <c r="AC266" s="5">
        <f t="shared" ref="AC266:AC329" si="37">IF(AND(AB266&gt;1,AB266&lt;7),SUM(I266:X266),0)</f>
        <v>1891946</v>
      </c>
      <c r="AD266" s="5">
        <f t="shared" ref="AD266:AD329" si="38">SUM(B266:Y266)-AC266</f>
        <v>680990</v>
      </c>
      <c r="AE266" s="5">
        <f t="shared" ref="AE266:AE329" si="39">SUM(B266:Y266)</f>
        <v>2572936</v>
      </c>
      <c r="AF266" s="12"/>
      <c r="AG266" s="12">
        <f t="shared" ref="AG266:AG329" si="40">MONTH(A266)</f>
        <v>9</v>
      </c>
      <c r="AH266" s="12">
        <f t="shared" ref="AH266:AH329" si="41">YEAR(A266)</f>
        <v>2021</v>
      </c>
      <c r="AI266" s="12"/>
      <c r="AJ266" s="5">
        <f t="shared" ref="AJ266:AJ329" si="42">MAX(B266:Y266)</f>
        <v>145057</v>
      </c>
      <c r="AK266" s="12">
        <f t="shared" ref="AK266:AK329" si="43">INDEX($B$8:$Y$8,MATCH(AJ266,B266:Y266,0))</f>
        <v>20</v>
      </c>
    </row>
    <row r="267" spans="1:37" ht="12.75" x14ac:dyDescent="0.2">
      <c r="A267" s="4">
        <v>44454</v>
      </c>
      <c r="B267" s="15">
        <v>73970</v>
      </c>
      <c r="C267" s="15">
        <v>68770</v>
      </c>
      <c r="D267" s="15">
        <v>66318</v>
      </c>
      <c r="E267" s="15">
        <v>66458</v>
      </c>
      <c r="F267" s="15">
        <v>68539</v>
      </c>
      <c r="G267" s="15">
        <v>78585</v>
      </c>
      <c r="H267" s="15">
        <v>105675</v>
      </c>
      <c r="I267" s="15">
        <v>116309</v>
      </c>
      <c r="J267" s="15">
        <v>113983</v>
      </c>
      <c r="K267" s="15">
        <v>114291</v>
      </c>
      <c r="L267" s="15">
        <v>114958</v>
      </c>
      <c r="M267" s="15">
        <v>110560</v>
      </c>
      <c r="N267" s="15">
        <v>105652</v>
      </c>
      <c r="O267" s="15">
        <v>101160</v>
      </c>
      <c r="P267" s="15">
        <v>100211</v>
      </c>
      <c r="Q267" s="15">
        <v>106927</v>
      </c>
      <c r="R267" s="15">
        <v>117457</v>
      </c>
      <c r="S267" s="15">
        <v>127358</v>
      </c>
      <c r="T267" s="15">
        <v>133772</v>
      </c>
      <c r="U267" s="15">
        <v>144516</v>
      </c>
      <c r="V267" s="15">
        <v>136235</v>
      </c>
      <c r="W267" s="15">
        <v>116026</v>
      </c>
      <c r="X267" s="15">
        <v>97463</v>
      </c>
      <c r="Y267" s="15">
        <v>80848</v>
      </c>
      <c r="AB267" s="13">
        <f t="shared" si="36"/>
        <v>3</v>
      </c>
      <c r="AC267" s="5">
        <f t="shared" si="37"/>
        <v>1856878</v>
      </c>
      <c r="AD267" s="5">
        <f t="shared" si="38"/>
        <v>609163</v>
      </c>
      <c r="AE267" s="5">
        <f t="shared" si="39"/>
        <v>2466041</v>
      </c>
      <c r="AF267" s="12"/>
      <c r="AG267" s="12">
        <f t="shared" si="40"/>
        <v>9</v>
      </c>
      <c r="AH267" s="12">
        <f t="shared" si="41"/>
        <v>2021</v>
      </c>
      <c r="AI267" s="12"/>
      <c r="AJ267" s="5">
        <f t="shared" si="42"/>
        <v>144516</v>
      </c>
      <c r="AK267" s="12">
        <f t="shared" si="43"/>
        <v>20</v>
      </c>
    </row>
    <row r="268" spans="1:37" ht="12.75" x14ac:dyDescent="0.2">
      <c r="A268" s="4">
        <v>44455</v>
      </c>
      <c r="B268" s="15">
        <v>70717</v>
      </c>
      <c r="C268" s="15">
        <v>65760</v>
      </c>
      <c r="D268" s="15">
        <v>63175</v>
      </c>
      <c r="E268" s="15">
        <v>63333</v>
      </c>
      <c r="F268" s="15">
        <v>65924</v>
      </c>
      <c r="G268" s="15">
        <v>75879</v>
      </c>
      <c r="H268" s="15">
        <v>104436</v>
      </c>
      <c r="I268" s="15">
        <v>115717</v>
      </c>
      <c r="J268" s="15">
        <v>113532</v>
      </c>
      <c r="K268" s="15">
        <v>114299</v>
      </c>
      <c r="L268" s="15">
        <v>115109</v>
      </c>
      <c r="M268" s="15">
        <v>110531</v>
      </c>
      <c r="N268" s="15">
        <v>105762</v>
      </c>
      <c r="O268" s="15">
        <v>101413</v>
      </c>
      <c r="P268" s="15">
        <v>100538</v>
      </c>
      <c r="Q268" s="15">
        <v>107208</v>
      </c>
      <c r="R268" s="15">
        <v>117695</v>
      </c>
      <c r="S268" s="15">
        <v>127433</v>
      </c>
      <c r="T268" s="15">
        <v>133976</v>
      </c>
      <c r="U268" s="15">
        <v>145059</v>
      </c>
      <c r="V268" s="15">
        <v>136333</v>
      </c>
      <c r="W268" s="15">
        <v>114988</v>
      </c>
      <c r="X268" s="15">
        <v>96226</v>
      </c>
      <c r="Y268" s="15">
        <v>79565</v>
      </c>
      <c r="AB268" s="13">
        <f t="shared" si="36"/>
        <v>4</v>
      </c>
      <c r="AC268" s="5">
        <f t="shared" si="37"/>
        <v>1855819</v>
      </c>
      <c r="AD268" s="5">
        <f t="shared" si="38"/>
        <v>588789</v>
      </c>
      <c r="AE268" s="5">
        <f t="shared" si="39"/>
        <v>2444608</v>
      </c>
      <c r="AF268" s="12"/>
      <c r="AG268" s="12">
        <f t="shared" si="40"/>
        <v>9</v>
      </c>
      <c r="AH268" s="12">
        <f t="shared" si="41"/>
        <v>2021</v>
      </c>
      <c r="AI268" s="12"/>
      <c r="AJ268" s="5">
        <f t="shared" si="42"/>
        <v>145059</v>
      </c>
      <c r="AK268" s="12">
        <f t="shared" si="43"/>
        <v>20</v>
      </c>
    </row>
    <row r="269" spans="1:37" ht="12.75" x14ac:dyDescent="0.2">
      <c r="A269" s="4">
        <v>44456</v>
      </c>
      <c r="B269" s="15">
        <v>70755</v>
      </c>
      <c r="C269" s="15">
        <v>66347</v>
      </c>
      <c r="D269" s="15">
        <v>63570</v>
      </c>
      <c r="E269" s="15">
        <v>63537</v>
      </c>
      <c r="F269" s="15">
        <v>66084</v>
      </c>
      <c r="G269" s="15">
        <v>75978</v>
      </c>
      <c r="H269" s="15">
        <v>104529</v>
      </c>
      <c r="I269" s="15">
        <v>115869</v>
      </c>
      <c r="J269" s="15">
        <v>113563</v>
      </c>
      <c r="K269" s="15">
        <v>114367</v>
      </c>
      <c r="L269" s="15">
        <v>115109</v>
      </c>
      <c r="M269" s="15">
        <v>110575</v>
      </c>
      <c r="N269" s="15">
        <v>105844</v>
      </c>
      <c r="O269" s="15">
        <v>101456</v>
      </c>
      <c r="P269" s="15">
        <v>100667</v>
      </c>
      <c r="Q269" s="15">
        <v>107285</v>
      </c>
      <c r="R269" s="15">
        <v>117807</v>
      </c>
      <c r="S269" s="15">
        <v>127405</v>
      </c>
      <c r="T269" s="15">
        <v>133866</v>
      </c>
      <c r="U269" s="15">
        <v>144715</v>
      </c>
      <c r="V269" s="15">
        <v>136197</v>
      </c>
      <c r="W269" s="15">
        <v>115276</v>
      </c>
      <c r="X269" s="15">
        <v>96242</v>
      </c>
      <c r="Y269" s="15">
        <v>79538</v>
      </c>
      <c r="AB269" s="13">
        <f t="shared" si="36"/>
        <v>5</v>
      </c>
      <c r="AC269" s="5">
        <f t="shared" si="37"/>
        <v>1856243</v>
      </c>
      <c r="AD269" s="5">
        <f t="shared" si="38"/>
        <v>590338</v>
      </c>
      <c r="AE269" s="5">
        <f t="shared" si="39"/>
        <v>2446581</v>
      </c>
      <c r="AF269" s="12"/>
      <c r="AG269" s="12">
        <f t="shared" si="40"/>
        <v>9</v>
      </c>
      <c r="AH269" s="12">
        <f t="shared" si="41"/>
        <v>2021</v>
      </c>
      <c r="AI269" s="12"/>
      <c r="AJ269" s="5">
        <f t="shared" si="42"/>
        <v>144715</v>
      </c>
      <c r="AK269" s="12">
        <f t="shared" si="43"/>
        <v>20</v>
      </c>
    </row>
    <row r="270" spans="1:37" ht="12.75" x14ac:dyDescent="0.2">
      <c r="A270" s="4">
        <v>44457</v>
      </c>
      <c r="B270" s="15">
        <v>71474</v>
      </c>
      <c r="C270" s="15">
        <v>66644</v>
      </c>
      <c r="D270" s="15">
        <v>64061</v>
      </c>
      <c r="E270" s="15">
        <v>63463</v>
      </c>
      <c r="F270" s="15">
        <v>65570</v>
      </c>
      <c r="G270" s="15">
        <v>74122</v>
      </c>
      <c r="H270" s="15">
        <v>97714</v>
      </c>
      <c r="I270" s="15">
        <v>111137</v>
      </c>
      <c r="J270" s="15">
        <v>117044</v>
      </c>
      <c r="K270" s="15">
        <v>120588</v>
      </c>
      <c r="L270" s="15">
        <v>122806</v>
      </c>
      <c r="M270" s="15">
        <v>118003</v>
      </c>
      <c r="N270" s="15">
        <v>112507</v>
      </c>
      <c r="O270" s="15">
        <v>105676</v>
      </c>
      <c r="P270" s="15">
        <v>106465</v>
      </c>
      <c r="Q270" s="15">
        <v>112679</v>
      </c>
      <c r="R270" s="15">
        <v>119990</v>
      </c>
      <c r="S270" s="15">
        <v>127533</v>
      </c>
      <c r="T270" s="15">
        <v>137280</v>
      </c>
      <c r="U270" s="15">
        <v>146561</v>
      </c>
      <c r="V270" s="15">
        <v>137385</v>
      </c>
      <c r="W270" s="15">
        <v>114709</v>
      </c>
      <c r="X270" s="15">
        <v>95394</v>
      </c>
      <c r="Y270" s="15">
        <v>78700</v>
      </c>
      <c r="AB270" s="13">
        <f t="shared" si="36"/>
        <v>6</v>
      </c>
      <c r="AC270" s="5">
        <f t="shared" si="37"/>
        <v>1905757</v>
      </c>
      <c r="AD270" s="5">
        <f t="shared" si="38"/>
        <v>581748</v>
      </c>
      <c r="AE270" s="5">
        <f t="shared" si="39"/>
        <v>2487505</v>
      </c>
      <c r="AF270" s="12"/>
      <c r="AG270" s="12">
        <f t="shared" si="40"/>
        <v>9</v>
      </c>
      <c r="AH270" s="12">
        <f t="shared" si="41"/>
        <v>2021</v>
      </c>
      <c r="AI270" s="12"/>
      <c r="AJ270" s="5">
        <f t="shared" si="42"/>
        <v>146561</v>
      </c>
      <c r="AK270" s="12">
        <f t="shared" si="43"/>
        <v>20</v>
      </c>
    </row>
    <row r="271" spans="1:37" ht="12.75" x14ac:dyDescent="0.2">
      <c r="A271" s="4">
        <v>44458</v>
      </c>
      <c r="B271" s="15">
        <v>72077</v>
      </c>
      <c r="C271" s="15">
        <v>66361</v>
      </c>
      <c r="D271" s="15">
        <v>63827</v>
      </c>
      <c r="E271" s="15">
        <v>63228</v>
      </c>
      <c r="F271" s="15">
        <v>65207</v>
      </c>
      <c r="G271" s="15">
        <v>73297</v>
      </c>
      <c r="H271" s="15">
        <v>96477</v>
      </c>
      <c r="I271" s="15">
        <v>109608</v>
      </c>
      <c r="J271" s="15">
        <v>115065</v>
      </c>
      <c r="K271" s="15">
        <v>118733</v>
      </c>
      <c r="L271" s="15">
        <v>121007</v>
      </c>
      <c r="M271" s="15">
        <v>116172</v>
      </c>
      <c r="N271" s="15">
        <v>110261</v>
      </c>
      <c r="O271" s="15">
        <v>103622</v>
      </c>
      <c r="P271" s="15">
        <v>104354</v>
      </c>
      <c r="Q271" s="15">
        <v>110494</v>
      </c>
      <c r="R271" s="15">
        <v>118234</v>
      </c>
      <c r="S271" s="15">
        <v>126698</v>
      </c>
      <c r="T271" s="15">
        <v>136466</v>
      </c>
      <c r="U271" s="15">
        <v>145956</v>
      </c>
      <c r="V271" s="15">
        <v>136643</v>
      </c>
      <c r="W271" s="15">
        <v>114147</v>
      </c>
      <c r="X271" s="15">
        <v>94947</v>
      </c>
      <c r="Y271" s="15">
        <v>78329</v>
      </c>
      <c r="AB271" s="13">
        <f t="shared" si="36"/>
        <v>7</v>
      </c>
      <c r="AC271" s="5">
        <f t="shared" si="37"/>
        <v>0</v>
      </c>
      <c r="AD271" s="5">
        <f t="shared" si="38"/>
        <v>2461210</v>
      </c>
      <c r="AE271" s="5">
        <f t="shared" si="39"/>
        <v>2461210</v>
      </c>
      <c r="AF271" s="12"/>
      <c r="AG271" s="12">
        <f t="shared" si="40"/>
        <v>9</v>
      </c>
      <c r="AH271" s="12">
        <f t="shared" si="41"/>
        <v>2021</v>
      </c>
      <c r="AI271" s="12"/>
      <c r="AJ271" s="5">
        <f t="shared" si="42"/>
        <v>145956</v>
      </c>
      <c r="AK271" s="12">
        <f t="shared" si="43"/>
        <v>20</v>
      </c>
    </row>
    <row r="272" spans="1:37" ht="12.75" x14ac:dyDescent="0.2">
      <c r="A272" s="4">
        <v>44459</v>
      </c>
      <c r="B272" s="15">
        <v>70604</v>
      </c>
      <c r="C272" s="15">
        <v>65545</v>
      </c>
      <c r="D272" s="15">
        <v>62966</v>
      </c>
      <c r="E272" s="15">
        <v>63143</v>
      </c>
      <c r="F272" s="15">
        <v>65686</v>
      </c>
      <c r="G272" s="15">
        <v>75129</v>
      </c>
      <c r="H272" s="15">
        <v>103496</v>
      </c>
      <c r="I272" s="15">
        <v>114507</v>
      </c>
      <c r="J272" s="15">
        <v>111717</v>
      </c>
      <c r="K272" s="15">
        <v>112581</v>
      </c>
      <c r="L272" s="15">
        <v>113362</v>
      </c>
      <c r="M272" s="15">
        <v>108700</v>
      </c>
      <c r="N272" s="15">
        <v>103541</v>
      </c>
      <c r="O272" s="15">
        <v>99252</v>
      </c>
      <c r="P272" s="15">
        <v>98483</v>
      </c>
      <c r="Q272" s="15">
        <v>105023</v>
      </c>
      <c r="R272" s="15">
        <v>115857</v>
      </c>
      <c r="S272" s="15">
        <v>126457</v>
      </c>
      <c r="T272" s="15">
        <v>133140</v>
      </c>
      <c r="U272" s="15">
        <v>144187</v>
      </c>
      <c r="V272" s="15">
        <v>135246</v>
      </c>
      <c r="W272" s="15">
        <v>114464</v>
      </c>
      <c r="X272" s="15">
        <v>95556</v>
      </c>
      <c r="Y272" s="15">
        <v>79012</v>
      </c>
      <c r="AB272" s="13">
        <f t="shared" si="36"/>
        <v>1</v>
      </c>
      <c r="AC272" s="5">
        <f t="shared" si="37"/>
        <v>0</v>
      </c>
      <c r="AD272" s="5">
        <f t="shared" si="38"/>
        <v>2417654</v>
      </c>
      <c r="AE272" s="5">
        <f t="shared" si="39"/>
        <v>2417654</v>
      </c>
      <c r="AF272" s="12"/>
      <c r="AG272" s="12">
        <f t="shared" si="40"/>
        <v>9</v>
      </c>
      <c r="AH272" s="12">
        <f t="shared" si="41"/>
        <v>2021</v>
      </c>
      <c r="AI272" s="12"/>
      <c r="AJ272" s="5">
        <f t="shared" si="42"/>
        <v>144187</v>
      </c>
      <c r="AK272" s="12">
        <f t="shared" si="43"/>
        <v>20</v>
      </c>
    </row>
    <row r="273" spans="1:37" ht="12.75" x14ac:dyDescent="0.2">
      <c r="A273" s="4">
        <v>44460</v>
      </c>
      <c r="B273" s="15">
        <v>70447</v>
      </c>
      <c r="C273" s="15">
        <v>65597</v>
      </c>
      <c r="D273" s="15">
        <v>62952</v>
      </c>
      <c r="E273" s="15">
        <v>63187</v>
      </c>
      <c r="F273" s="15">
        <v>65863</v>
      </c>
      <c r="G273" s="15">
        <v>75741</v>
      </c>
      <c r="H273" s="15">
        <v>104607</v>
      </c>
      <c r="I273" s="15">
        <v>115781</v>
      </c>
      <c r="J273" s="15">
        <v>113533</v>
      </c>
      <c r="K273" s="15">
        <v>114194</v>
      </c>
      <c r="L273" s="15">
        <v>115024</v>
      </c>
      <c r="M273" s="15">
        <v>110406</v>
      </c>
      <c r="N273" s="15">
        <v>105718</v>
      </c>
      <c r="O273" s="15">
        <v>101402</v>
      </c>
      <c r="P273" s="15">
        <v>100504</v>
      </c>
      <c r="Q273" s="15">
        <v>107172</v>
      </c>
      <c r="R273" s="15">
        <v>117485</v>
      </c>
      <c r="S273" s="15">
        <v>127214</v>
      </c>
      <c r="T273" s="15">
        <v>134043</v>
      </c>
      <c r="U273" s="15">
        <v>144739</v>
      </c>
      <c r="V273" s="15">
        <v>136203</v>
      </c>
      <c r="W273" s="15">
        <v>114976</v>
      </c>
      <c r="X273" s="15">
        <v>96002</v>
      </c>
      <c r="Y273" s="15">
        <v>79139</v>
      </c>
      <c r="AB273" s="13">
        <f t="shared" si="36"/>
        <v>2</v>
      </c>
      <c r="AC273" s="5">
        <f t="shared" si="37"/>
        <v>1854396</v>
      </c>
      <c r="AD273" s="5">
        <f t="shared" si="38"/>
        <v>587533</v>
      </c>
      <c r="AE273" s="5">
        <f t="shared" si="39"/>
        <v>2441929</v>
      </c>
      <c r="AF273" s="12"/>
      <c r="AG273" s="12">
        <f t="shared" si="40"/>
        <v>9</v>
      </c>
      <c r="AH273" s="12">
        <f t="shared" si="41"/>
        <v>2021</v>
      </c>
      <c r="AI273" s="12"/>
      <c r="AJ273" s="5">
        <f t="shared" si="42"/>
        <v>144739</v>
      </c>
      <c r="AK273" s="12">
        <f t="shared" si="43"/>
        <v>20</v>
      </c>
    </row>
    <row r="274" spans="1:37" ht="12.75" x14ac:dyDescent="0.2">
      <c r="A274" s="4">
        <v>44461</v>
      </c>
      <c r="B274" s="15">
        <v>70690</v>
      </c>
      <c r="C274" s="15">
        <v>65764</v>
      </c>
      <c r="D274" s="15">
        <v>63130</v>
      </c>
      <c r="E274" s="15">
        <v>63316</v>
      </c>
      <c r="F274" s="15">
        <v>65999</v>
      </c>
      <c r="G274" s="15">
        <v>75910</v>
      </c>
      <c r="H274" s="15">
        <v>104607</v>
      </c>
      <c r="I274" s="15">
        <v>116065</v>
      </c>
      <c r="J274" s="15">
        <v>113868</v>
      </c>
      <c r="K274" s="15">
        <v>114543</v>
      </c>
      <c r="L274" s="15">
        <v>115367</v>
      </c>
      <c r="M274" s="15">
        <v>110815</v>
      </c>
      <c r="N274" s="15">
        <v>106167</v>
      </c>
      <c r="O274" s="15">
        <v>101761</v>
      </c>
      <c r="P274" s="15">
        <v>100743</v>
      </c>
      <c r="Q274" s="15">
        <v>107420</v>
      </c>
      <c r="R274" s="15">
        <v>117805</v>
      </c>
      <c r="S274" s="15">
        <v>127544</v>
      </c>
      <c r="T274" s="15">
        <v>134364</v>
      </c>
      <c r="U274" s="15">
        <v>145204</v>
      </c>
      <c r="V274" s="15">
        <v>136519</v>
      </c>
      <c r="W274" s="15">
        <v>115383</v>
      </c>
      <c r="X274" s="15">
        <v>96246</v>
      </c>
      <c r="Y274" s="15">
        <v>79470</v>
      </c>
      <c r="AB274" s="13">
        <f t="shared" si="36"/>
        <v>3</v>
      </c>
      <c r="AC274" s="5">
        <f t="shared" si="37"/>
        <v>1859814</v>
      </c>
      <c r="AD274" s="5">
        <f t="shared" si="38"/>
        <v>588886</v>
      </c>
      <c r="AE274" s="5">
        <f t="shared" si="39"/>
        <v>2448700</v>
      </c>
      <c r="AF274" s="12"/>
      <c r="AG274" s="12">
        <f t="shared" si="40"/>
        <v>9</v>
      </c>
      <c r="AH274" s="12">
        <f t="shared" si="41"/>
        <v>2021</v>
      </c>
      <c r="AI274" s="12"/>
      <c r="AJ274" s="5">
        <f t="shared" si="42"/>
        <v>145204</v>
      </c>
      <c r="AK274" s="12">
        <f t="shared" si="43"/>
        <v>20</v>
      </c>
    </row>
    <row r="275" spans="1:37" ht="12.75" x14ac:dyDescent="0.2">
      <c r="A275" s="4">
        <v>44462</v>
      </c>
      <c r="B275" s="15">
        <v>70810</v>
      </c>
      <c r="C275" s="15">
        <v>65923</v>
      </c>
      <c r="D275" s="15">
        <v>63304</v>
      </c>
      <c r="E275" s="15">
        <v>63482</v>
      </c>
      <c r="F275" s="15">
        <v>66154</v>
      </c>
      <c r="G275" s="15">
        <v>76192</v>
      </c>
      <c r="H275" s="15">
        <v>104938</v>
      </c>
      <c r="I275" s="15">
        <v>116141</v>
      </c>
      <c r="J275" s="15">
        <v>113908</v>
      </c>
      <c r="K275" s="15">
        <v>114834</v>
      </c>
      <c r="L275" s="15">
        <v>115698</v>
      </c>
      <c r="M275" s="15">
        <v>111271</v>
      </c>
      <c r="N275" s="15">
        <v>107467</v>
      </c>
      <c r="O275" s="15">
        <v>103859</v>
      </c>
      <c r="P275" s="15">
        <v>103256</v>
      </c>
      <c r="Q275" s="15">
        <v>108054</v>
      </c>
      <c r="R275" s="15">
        <v>118292</v>
      </c>
      <c r="S275" s="15">
        <v>127954</v>
      </c>
      <c r="T275" s="15">
        <v>134664</v>
      </c>
      <c r="U275" s="15">
        <v>145546</v>
      </c>
      <c r="V275" s="15">
        <v>136748</v>
      </c>
      <c r="W275" s="15">
        <v>115682</v>
      </c>
      <c r="X275" s="15">
        <v>96625</v>
      </c>
      <c r="Y275" s="15">
        <v>80421</v>
      </c>
      <c r="AB275" s="13">
        <f t="shared" si="36"/>
        <v>4</v>
      </c>
      <c r="AC275" s="5">
        <f t="shared" si="37"/>
        <v>1869999</v>
      </c>
      <c r="AD275" s="5">
        <f t="shared" si="38"/>
        <v>591224</v>
      </c>
      <c r="AE275" s="5">
        <f t="shared" si="39"/>
        <v>2461223</v>
      </c>
      <c r="AF275" s="12"/>
      <c r="AG275" s="12">
        <f t="shared" si="40"/>
        <v>9</v>
      </c>
      <c r="AH275" s="12">
        <f t="shared" si="41"/>
        <v>2021</v>
      </c>
      <c r="AI275" s="12"/>
      <c r="AJ275" s="5">
        <f t="shared" si="42"/>
        <v>145546</v>
      </c>
      <c r="AK275" s="12">
        <f t="shared" si="43"/>
        <v>20</v>
      </c>
    </row>
    <row r="276" spans="1:37" ht="12.75" x14ac:dyDescent="0.2">
      <c r="A276" s="4">
        <v>44463</v>
      </c>
      <c r="B276" s="15">
        <v>74015</v>
      </c>
      <c r="C276" s="15">
        <v>68014</v>
      </c>
      <c r="D276" s="15">
        <v>65466</v>
      </c>
      <c r="E276" s="15">
        <v>65566</v>
      </c>
      <c r="F276" s="15">
        <v>68132</v>
      </c>
      <c r="G276" s="15">
        <v>76806</v>
      </c>
      <c r="H276" s="15">
        <v>104869</v>
      </c>
      <c r="I276" s="15">
        <v>116234</v>
      </c>
      <c r="J276" s="15">
        <v>113948</v>
      </c>
      <c r="K276" s="15">
        <v>114947</v>
      </c>
      <c r="L276" s="15">
        <v>115825</v>
      </c>
      <c r="M276" s="15">
        <v>111391</v>
      </c>
      <c r="N276" s="15">
        <v>107054</v>
      </c>
      <c r="O276" s="15">
        <v>104214</v>
      </c>
      <c r="P276" s="15">
        <v>103162</v>
      </c>
      <c r="Q276" s="15">
        <v>108102</v>
      </c>
      <c r="R276" s="15">
        <v>118208</v>
      </c>
      <c r="S276" s="15">
        <v>127721</v>
      </c>
      <c r="T276" s="15">
        <v>134408</v>
      </c>
      <c r="U276" s="15">
        <v>144953</v>
      </c>
      <c r="V276" s="15">
        <v>136298</v>
      </c>
      <c r="W276" s="15">
        <v>115513</v>
      </c>
      <c r="X276" s="15">
        <v>96584</v>
      </c>
      <c r="Y276" s="15">
        <v>80158</v>
      </c>
      <c r="AB276" s="13">
        <f t="shared" si="36"/>
        <v>5</v>
      </c>
      <c r="AC276" s="5">
        <f t="shared" si="37"/>
        <v>1868562</v>
      </c>
      <c r="AD276" s="5">
        <f t="shared" si="38"/>
        <v>603026</v>
      </c>
      <c r="AE276" s="5">
        <f t="shared" si="39"/>
        <v>2471588</v>
      </c>
      <c r="AF276" s="12"/>
      <c r="AG276" s="12">
        <f t="shared" si="40"/>
        <v>9</v>
      </c>
      <c r="AH276" s="12">
        <f t="shared" si="41"/>
        <v>2021</v>
      </c>
      <c r="AI276" s="12"/>
      <c r="AJ276" s="5">
        <f t="shared" si="42"/>
        <v>144953</v>
      </c>
      <c r="AK276" s="12">
        <f t="shared" si="43"/>
        <v>20</v>
      </c>
    </row>
    <row r="277" spans="1:37" ht="12.75" x14ac:dyDescent="0.2">
      <c r="A277" s="4">
        <v>44464</v>
      </c>
      <c r="B277" s="15">
        <v>75555</v>
      </c>
      <c r="C277" s="15">
        <v>68274</v>
      </c>
      <c r="D277" s="15">
        <v>65940</v>
      </c>
      <c r="E277" s="15">
        <v>64982</v>
      </c>
      <c r="F277" s="15">
        <v>66242</v>
      </c>
      <c r="G277" s="15">
        <v>74468</v>
      </c>
      <c r="H277" s="15">
        <v>97968</v>
      </c>
      <c r="I277" s="15">
        <v>111338</v>
      </c>
      <c r="J277" s="15">
        <v>117366</v>
      </c>
      <c r="K277" s="15">
        <v>121086</v>
      </c>
      <c r="L277" s="15">
        <v>123300</v>
      </c>
      <c r="M277" s="15">
        <v>118521</v>
      </c>
      <c r="N277" s="15">
        <v>112947</v>
      </c>
      <c r="O277" s="15">
        <v>106522</v>
      </c>
      <c r="P277" s="15">
        <v>107013</v>
      </c>
      <c r="Q277" s="15">
        <v>112741</v>
      </c>
      <c r="R277" s="15">
        <v>120166</v>
      </c>
      <c r="S277" s="15">
        <v>127788</v>
      </c>
      <c r="T277" s="15">
        <v>137619</v>
      </c>
      <c r="U277" s="15">
        <v>146558</v>
      </c>
      <c r="V277" s="15">
        <v>137413</v>
      </c>
      <c r="W277" s="15">
        <v>114679</v>
      </c>
      <c r="X277" s="15">
        <v>95651</v>
      </c>
      <c r="Y277" s="15">
        <v>78988</v>
      </c>
      <c r="AB277" s="13">
        <f t="shared" si="36"/>
        <v>6</v>
      </c>
      <c r="AC277" s="5">
        <f t="shared" si="37"/>
        <v>1910708</v>
      </c>
      <c r="AD277" s="5">
        <f t="shared" si="38"/>
        <v>592417</v>
      </c>
      <c r="AE277" s="5">
        <f t="shared" si="39"/>
        <v>2503125</v>
      </c>
      <c r="AF277" s="12"/>
      <c r="AG277" s="12">
        <f t="shared" si="40"/>
        <v>9</v>
      </c>
      <c r="AH277" s="12">
        <f t="shared" si="41"/>
        <v>2021</v>
      </c>
      <c r="AI277" s="12"/>
      <c r="AJ277" s="5">
        <f t="shared" si="42"/>
        <v>146558</v>
      </c>
      <c r="AK277" s="12">
        <f t="shared" si="43"/>
        <v>20</v>
      </c>
    </row>
    <row r="278" spans="1:37" ht="12.75" x14ac:dyDescent="0.2">
      <c r="A278" s="4">
        <v>44465</v>
      </c>
      <c r="B278" s="15">
        <v>74862</v>
      </c>
      <c r="C278" s="15">
        <v>67621</v>
      </c>
      <c r="D278" s="15">
        <v>65333</v>
      </c>
      <c r="E278" s="15">
        <v>64535</v>
      </c>
      <c r="F278" s="15">
        <v>65666</v>
      </c>
      <c r="G278" s="15">
        <v>73720</v>
      </c>
      <c r="H278" s="15">
        <v>96895</v>
      </c>
      <c r="I278" s="15">
        <v>109953</v>
      </c>
      <c r="J278" s="15">
        <v>115446</v>
      </c>
      <c r="K278" s="15">
        <v>119402</v>
      </c>
      <c r="L278" s="15">
        <v>121741</v>
      </c>
      <c r="M278" s="15">
        <v>116985</v>
      </c>
      <c r="N278" s="15">
        <v>110919</v>
      </c>
      <c r="O278" s="15">
        <v>103958</v>
      </c>
      <c r="P278" s="15">
        <v>104659</v>
      </c>
      <c r="Q278" s="15">
        <v>110578</v>
      </c>
      <c r="R278" s="15">
        <v>118323</v>
      </c>
      <c r="S278" s="15">
        <v>126679</v>
      </c>
      <c r="T278" s="15">
        <v>136631</v>
      </c>
      <c r="U278" s="15">
        <v>145818</v>
      </c>
      <c r="V278" s="15">
        <v>136689</v>
      </c>
      <c r="W278" s="15">
        <v>114148</v>
      </c>
      <c r="X278" s="15">
        <v>95037</v>
      </c>
      <c r="Y278" s="15">
        <v>78419</v>
      </c>
      <c r="AB278" s="13">
        <f t="shared" si="36"/>
        <v>7</v>
      </c>
      <c r="AC278" s="5">
        <f t="shared" si="37"/>
        <v>0</v>
      </c>
      <c r="AD278" s="5">
        <f t="shared" si="38"/>
        <v>2474017</v>
      </c>
      <c r="AE278" s="5">
        <f t="shared" si="39"/>
        <v>2474017</v>
      </c>
      <c r="AF278" s="12"/>
      <c r="AG278" s="12">
        <f t="shared" si="40"/>
        <v>9</v>
      </c>
      <c r="AH278" s="12">
        <f t="shared" si="41"/>
        <v>2021</v>
      </c>
      <c r="AI278" s="12"/>
      <c r="AJ278" s="5">
        <f t="shared" si="42"/>
        <v>145818</v>
      </c>
      <c r="AK278" s="12">
        <f t="shared" si="43"/>
        <v>20</v>
      </c>
    </row>
    <row r="279" spans="1:37" ht="12.75" x14ac:dyDescent="0.2">
      <c r="A279" s="4">
        <v>44466</v>
      </c>
      <c r="B279" s="15">
        <v>71083</v>
      </c>
      <c r="C279" s="15">
        <v>65836</v>
      </c>
      <c r="D279" s="15">
        <v>63255</v>
      </c>
      <c r="E279" s="15">
        <v>63454</v>
      </c>
      <c r="F279" s="15">
        <v>65832</v>
      </c>
      <c r="G279" s="15">
        <v>75104</v>
      </c>
      <c r="H279" s="15">
        <v>103321</v>
      </c>
      <c r="I279" s="15">
        <v>114337</v>
      </c>
      <c r="J279" s="15">
        <v>111681</v>
      </c>
      <c r="K279" s="15">
        <v>112719</v>
      </c>
      <c r="L279" s="15">
        <v>113749</v>
      </c>
      <c r="M279" s="15">
        <v>109245</v>
      </c>
      <c r="N279" s="15">
        <v>103998</v>
      </c>
      <c r="O279" s="15">
        <v>99521</v>
      </c>
      <c r="P279" s="15">
        <v>98765</v>
      </c>
      <c r="Q279" s="15">
        <v>105045</v>
      </c>
      <c r="R279" s="15">
        <v>115763</v>
      </c>
      <c r="S279" s="15">
        <v>126198</v>
      </c>
      <c r="T279" s="15">
        <v>132929</v>
      </c>
      <c r="U279" s="15">
        <v>143778</v>
      </c>
      <c r="V279" s="15">
        <v>135206</v>
      </c>
      <c r="W279" s="15">
        <v>114420</v>
      </c>
      <c r="X279" s="15">
        <v>95522</v>
      </c>
      <c r="Y279" s="15">
        <v>79029</v>
      </c>
      <c r="AB279" s="13">
        <f t="shared" si="36"/>
        <v>1</v>
      </c>
      <c r="AC279" s="5">
        <f t="shared" si="37"/>
        <v>0</v>
      </c>
      <c r="AD279" s="5">
        <f t="shared" si="38"/>
        <v>2419790</v>
      </c>
      <c r="AE279" s="5">
        <f t="shared" si="39"/>
        <v>2419790</v>
      </c>
      <c r="AF279" s="12"/>
      <c r="AG279" s="12">
        <f t="shared" si="40"/>
        <v>9</v>
      </c>
      <c r="AH279" s="12">
        <f t="shared" si="41"/>
        <v>2021</v>
      </c>
      <c r="AI279" s="12"/>
      <c r="AJ279" s="5">
        <f t="shared" si="42"/>
        <v>143778</v>
      </c>
      <c r="AK279" s="12">
        <f t="shared" si="43"/>
        <v>20</v>
      </c>
    </row>
    <row r="280" spans="1:37" ht="12.75" x14ac:dyDescent="0.2">
      <c r="A280" s="4">
        <v>44467</v>
      </c>
      <c r="B280" s="15">
        <v>70208</v>
      </c>
      <c r="C280" s="15">
        <v>65319</v>
      </c>
      <c r="D280" s="15">
        <v>62725</v>
      </c>
      <c r="E280" s="15">
        <v>62953</v>
      </c>
      <c r="F280" s="15">
        <v>65614</v>
      </c>
      <c r="G280" s="15">
        <v>75508</v>
      </c>
      <c r="H280" s="15">
        <v>104028</v>
      </c>
      <c r="I280" s="15">
        <v>115126</v>
      </c>
      <c r="J280" s="15">
        <v>112925</v>
      </c>
      <c r="K280" s="15">
        <v>113582</v>
      </c>
      <c r="L280" s="15">
        <v>114493</v>
      </c>
      <c r="M280" s="15">
        <v>109936</v>
      </c>
      <c r="N280" s="15">
        <v>105220</v>
      </c>
      <c r="O280" s="15">
        <v>100807</v>
      </c>
      <c r="P280" s="15">
        <v>99942</v>
      </c>
      <c r="Q280" s="15">
        <v>106485</v>
      </c>
      <c r="R280" s="15">
        <v>116822</v>
      </c>
      <c r="S280" s="15">
        <v>126660</v>
      </c>
      <c r="T280" s="15">
        <v>133497</v>
      </c>
      <c r="U280" s="15">
        <v>144056</v>
      </c>
      <c r="V280" s="15">
        <v>135332</v>
      </c>
      <c r="W280" s="15">
        <v>114359</v>
      </c>
      <c r="X280" s="15">
        <v>95306</v>
      </c>
      <c r="Y280" s="15">
        <v>78779</v>
      </c>
      <c r="AB280" s="13">
        <f t="shared" si="36"/>
        <v>2</v>
      </c>
      <c r="AC280" s="5">
        <f t="shared" si="37"/>
        <v>1844548</v>
      </c>
      <c r="AD280" s="5">
        <f t="shared" si="38"/>
        <v>585134</v>
      </c>
      <c r="AE280" s="5">
        <f t="shared" si="39"/>
        <v>2429682</v>
      </c>
      <c r="AF280" s="12"/>
      <c r="AG280" s="12">
        <f t="shared" si="40"/>
        <v>9</v>
      </c>
      <c r="AH280" s="12">
        <f t="shared" si="41"/>
        <v>2021</v>
      </c>
      <c r="AI280" s="12"/>
      <c r="AJ280" s="5">
        <f t="shared" si="42"/>
        <v>144056</v>
      </c>
      <c r="AK280" s="12">
        <f t="shared" si="43"/>
        <v>20</v>
      </c>
    </row>
    <row r="281" spans="1:37" ht="12.75" x14ac:dyDescent="0.2">
      <c r="A281" s="4">
        <v>44468</v>
      </c>
      <c r="B281" s="15">
        <v>69886</v>
      </c>
      <c r="C281" s="15">
        <v>64982</v>
      </c>
      <c r="D281" s="15">
        <v>62443</v>
      </c>
      <c r="E281" s="15">
        <v>62648</v>
      </c>
      <c r="F281" s="15">
        <v>65283</v>
      </c>
      <c r="G281" s="15">
        <v>75153</v>
      </c>
      <c r="H281" s="15">
        <v>103424</v>
      </c>
      <c r="I281" s="15">
        <v>114699</v>
      </c>
      <c r="J281" s="15">
        <v>112439</v>
      </c>
      <c r="K281" s="15">
        <v>113049</v>
      </c>
      <c r="L281" s="15">
        <v>113872</v>
      </c>
      <c r="M281" s="15">
        <v>109316</v>
      </c>
      <c r="N281" s="15">
        <v>104690</v>
      </c>
      <c r="O281" s="15">
        <v>100312</v>
      </c>
      <c r="P281" s="15">
        <v>99488</v>
      </c>
      <c r="Q281" s="15">
        <v>105923</v>
      </c>
      <c r="R281" s="15">
        <v>116195</v>
      </c>
      <c r="S281" s="15">
        <v>125823</v>
      </c>
      <c r="T281" s="15">
        <v>132778</v>
      </c>
      <c r="U281" s="15">
        <v>143304</v>
      </c>
      <c r="V281" s="15">
        <v>134724</v>
      </c>
      <c r="W281" s="15">
        <v>113952</v>
      </c>
      <c r="X281" s="15">
        <v>94867</v>
      </c>
      <c r="Y281" s="15">
        <v>78246</v>
      </c>
      <c r="AB281" s="13">
        <f t="shared" si="36"/>
        <v>3</v>
      </c>
      <c r="AC281" s="5">
        <f t="shared" si="37"/>
        <v>1835431</v>
      </c>
      <c r="AD281" s="5">
        <f t="shared" si="38"/>
        <v>582065</v>
      </c>
      <c r="AE281" s="5">
        <f t="shared" si="39"/>
        <v>2417496</v>
      </c>
      <c r="AF281" s="12"/>
      <c r="AG281" s="12">
        <f t="shared" si="40"/>
        <v>9</v>
      </c>
      <c r="AH281" s="12">
        <f t="shared" si="41"/>
        <v>2021</v>
      </c>
      <c r="AI281" s="12"/>
      <c r="AJ281" s="5">
        <f t="shared" si="42"/>
        <v>143304</v>
      </c>
      <c r="AK281" s="12">
        <f t="shared" si="43"/>
        <v>20</v>
      </c>
    </row>
    <row r="282" spans="1:37" ht="12.75" x14ac:dyDescent="0.2">
      <c r="A282" s="4">
        <v>44469</v>
      </c>
      <c r="B282" s="15">
        <v>69629</v>
      </c>
      <c r="C282" s="15">
        <v>64797</v>
      </c>
      <c r="D282" s="15">
        <v>62237</v>
      </c>
      <c r="E282" s="15">
        <v>62473</v>
      </c>
      <c r="F282" s="15">
        <v>65092</v>
      </c>
      <c r="G282" s="15">
        <v>74918</v>
      </c>
      <c r="H282" s="15">
        <v>103413</v>
      </c>
      <c r="I282" s="15">
        <v>114493</v>
      </c>
      <c r="J282" s="15">
        <v>112261</v>
      </c>
      <c r="K282" s="15">
        <v>112917</v>
      </c>
      <c r="L282" s="15">
        <v>113549</v>
      </c>
      <c r="M282" s="15">
        <v>108981</v>
      </c>
      <c r="N282" s="15">
        <v>104196</v>
      </c>
      <c r="O282" s="15">
        <v>99883</v>
      </c>
      <c r="P282" s="15">
        <v>99016</v>
      </c>
      <c r="Q282" s="15">
        <v>105457</v>
      </c>
      <c r="R282" s="15">
        <v>115732</v>
      </c>
      <c r="S282" s="15">
        <v>125508</v>
      </c>
      <c r="T282" s="15">
        <v>132345</v>
      </c>
      <c r="U282" s="15">
        <v>142862</v>
      </c>
      <c r="V282" s="15">
        <v>134386</v>
      </c>
      <c r="W282" s="15">
        <v>113721</v>
      </c>
      <c r="X282" s="15">
        <v>94842</v>
      </c>
      <c r="Y282" s="15">
        <v>78252</v>
      </c>
      <c r="AB282" s="13">
        <f t="shared" si="36"/>
        <v>4</v>
      </c>
      <c r="AC282" s="5">
        <f t="shared" si="37"/>
        <v>1830149</v>
      </c>
      <c r="AD282" s="5">
        <f t="shared" si="38"/>
        <v>580811</v>
      </c>
      <c r="AE282" s="5">
        <f t="shared" si="39"/>
        <v>2410960</v>
      </c>
      <c r="AF282" s="12"/>
      <c r="AG282" s="12">
        <f t="shared" si="40"/>
        <v>9</v>
      </c>
      <c r="AH282" s="12">
        <f t="shared" si="41"/>
        <v>2021</v>
      </c>
      <c r="AI282" s="12"/>
      <c r="AJ282" s="5">
        <f t="shared" si="42"/>
        <v>142862</v>
      </c>
      <c r="AK282" s="12">
        <f t="shared" si="43"/>
        <v>20</v>
      </c>
    </row>
    <row r="283" spans="1:37" ht="12.75" x14ac:dyDescent="0.2">
      <c r="A283" s="4">
        <v>44470</v>
      </c>
      <c r="B283" s="15">
        <v>67835</v>
      </c>
      <c r="C283" s="15">
        <v>64636</v>
      </c>
      <c r="D283" s="15">
        <v>61889</v>
      </c>
      <c r="E283" s="15">
        <v>62816</v>
      </c>
      <c r="F283" s="15">
        <v>66030</v>
      </c>
      <c r="G283" s="15">
        <v>77486</v>
      </c>
      <c r="H283" s="15">
        <v>101816</v>
      </c>
      <c r="I283" s="15">
        <v>111604</v>
      </c>
      <c r="J283" s="15">
        <v>110757</v>
      </c>
      <c r="K283" s="15">
        <v>112431</v>
      </c>
      <c r="L283" s="15">
        <v>111837</v>
      </c>
      <c r="M283" s="15">
        <v>108826</v>
      </c>
      <c r="N283" s="15">
        <v>106715</v>
      </c>
      <c r="O283" s="15">
        <v>104125</v>
      </c>
      <c r="P283" s="15">
        <v>97460</v>
      </c>
      <c r="Q283" s="15">
        <v>102320</v>
      </c>
      <c r="R283" s="15">
        <v>107796</v>
      </c>
      <c r="S283" s="15">
        <v>122770</v>
      </c>
      <c r="T283" s="15">
        <v>133022</v>
      </c>
      <c r="U283" s="15">
        <v>137928</v>
      </c>
      <c r="V283" s="15">
        <v>125687</v>
      </c>
      <c r="W283" s="15">
        <v>110005</v>
      </c>
      <c r="X283" s="15">
        <v>87005</v>
      </c>
      <c r="Y283" s="15">
        <v>75210</v>
      </c>
      <c r="AB283" s="13">
        <f t="shared" si="36"/>
        <v>5</v>
      </c>
      <c r="AC283" s="5">
        <f t="shared" si="37"/>
        <v>1790288</v>
      </c>
      <c r="AD283" s="5">
        <f t="shared" si="38"/>
        <v>577718</v>
      </c>
      <c r="AE283" s="5">
        <f t="shared" si="39"/>
        <v>2368006</v>
      </c>
      <c r="AF283" s="12"/>
      <c r="AG283" s="12">
        <f t="shared" si="40"/>
        <v>10</v>
      </c>
      <c r="AH283" s="12">
        <f t="shared" si="41"/>
        <v>2021</v>
      </c>
      <c r="AI283" s="12"/>
      <c r="AJ283" s="5">
        <f t="shared" si="42"/>
        <v>137928</v>
      </c>
      <c r="AK283" s="12">
        <f t="shared" si="43"/>
        <v>20</v>
      </c>
    </row>
    <row r="284" spans="1:37" ht="12.75" x14ac:dyDescent="0.2">
      <c r="A284" s="4">
        <v>44471</v>
      </c>
      <c r="B284" s="15">
        <v>68455</v>
      </c>
      <c r="C284" s="15">
        <v>68560</v>
      </c>
      <c r="D284" s="15">
        <v>61404</v>
      </c>
      <c r="E284" s="15">
        <v>62375</v>
      </c>
      <c r="F284" s="15">
        <v>66562</v>
      </c>
      <c r="G284" s="15">
        <v>74564</v>
      </c>
      <c r="H284" s="15">
        <v>94848</v>
      </c>
      <c r="I284" s="15">
        <v>107416</v>
      </c>
      <c r="J284" s="15">
        <v>111531</v>
      </c>
      <c r="K284" s="15">
        <v>117447</v>
      </c>
      <c r="L284" s="15">
        <v>115574</v>
      </c>
      <c r="M284" s="15">
        <v>112883</v>
      </c>
      <c r="N284" s="15">
        <v>109849</v>
      </c>
      <c r="O284" s="15">
        <v>105281</v>
      </c>
      <c r="P284" s="15">
        <v>98144</v>
      </c>
      <c r="Q284" s="15">
        <v>102910</v>
      </c>
      <c r="R284" s="15">
        <v>108332</v>
      </c>
      <c r="S284" s="15">
        <v>123907</v>
      </c>
      <c r="T284" s="15">
        <v>131986</v>
      </c>
      <c r="U284" s="15">
        <v>136853</v>
      </c>
      <c r="V284" s="15">
        <v>123824</v>
      </c>
      <c r="W284" s="15">
        <v>107489</v>
      </c>
      <c r="X284" s="15">
        <v>87304</v>
      </c>
      <c r="Y284" s="15">
        <v>75210</v>
      </c>
      <c r="AB284" s="13">
        <f t="shared" si="36"/>
        <v>6</v>
      </c>
      <c r="AC284" s="5">
        <f t="shared" si="37"/>
        <v>1800730</v>
      </c>
      <c r="AD284" s="5">
        <f t="shared" si="38"/>
        <v>571978</v>
      </c>
      <c r="AE284" s="5">
        <f t="shared" si="39"/>
        <v>2372708</v>
      </c>
      <c r="AF284" s="12"/>
      <c r="AG284" s="12">
        <f t="shared" si="40"/>
        <v>10</v>
      </c>
      <c r="AH284" s="12">
        <f t="shared" si="41"/>
        <v>2021</v>
      </c>
      <c r="AI284" s="12"/>
      <c r="AJ284" s="5">
        <f t="shared" si="42"/>
        <v>136853</v>
      </c>
      <c r="AK284" s="12">
        <f t="shared" si="43"/>
        <v>20</v>
      </c>
    </row>
    <row r="285" spans="1:37" ht="12.75" x14ac:dyDescent="0.2">
      <c r="A285" s="4">
        <v>44472</v>
      </c>
      <c r="B285" s="15">
        <v>69309</v>
      </c>
      <c r="C285" s="15">
        <v>69596</v>
      </c>
      <c r="D285" s="15">
        <v>63301</v>
      </c>
      <c r="E285" s="15">
        <v>62765</v>
      </c>
      <c r="F285" s="15">
        <v>65543</v>
      </c>
      <c r="G285" s="15">
        <v>74052</v>
      </c>
      <c r="H285" s="15">
        <v>94142</v>
      </c>
      <c r="I285" s="15">
        <v>106144</v>
      </c>
      <c r="J285" s="15">
        <v>110205</v>
      </c>
      <c r="K285" s="15">
        <v>116239</v>
      </c>
      <c r="L285" s="15">
        <v>114247</v>
      </c>
      <c r="M285" s="15">
        <v>111530</v>
      </c>
      <c r="N285" s="15">
        <v>108424</v>
      </c>
      <c r="O285" s="15">
        <v>102898</v>
      </c>
      <c r="P285" s="15">
        <v>96595</v>
      </c>
      <c r="Q285" s="15">
        <v>101485</v>
      </c>
      <c r="R285" s="15">
        <v>107262</v>
      </c>
      <c r="S285" s="15">
        <v>123381</v>
      </c>
      <c r="T285" s="15">
        <v>131948</v>
      </c>
      <c r="U285" s="15">
        <v>136794</v>
      </c>
      <c r="V285" s="15">
        <v>123647</v>
      </c>
      <c r="W285" s="15">
        <v>107332</v>
      </c>
      <c r="X285" s="15">
        <v>87163</v>
      </c>
      <c r="Y285" s="15">
        <v>74553</v>
      </c>
      <c r="AB285" s="13">
        <f t="shared" si="36"/>
        <v>7</v>
      </c>
      <c r="AC285" s="5">
        <f t="shared" si="37"/>
        <v>0</v>
      </c>
      <c r="AD285" s="5">
        <f t="shared" si="38"/>
        <v>2358555</v>
      </c>
      <c r="AE285" s="5">
        <f t="shared" si="39"/>
        <v>2358555</v>
      </c>
      <c r="AF285" s="12"/>
      <c r="AG285" s="12">
        <f t="shared" si="40"/>
        <v>10</v>
      </c>
      <c r="AH285" s="12">
        <f t="shared" si="41"/>
        <v>2021</v>
      </c>
      <c r="AI285" s="12"/>
      <c r="AJ285" s="5">
        <f t="shared" si="42"/>
        <v>136794</v>
      </c>
      <c r="AK285" s="12">
        <f t="shared" si="43"/>
        <v>20</v>
      </c>
    </row>
    <row r="286" spans="1:37" ht="12.75" x14ac:dyDescent="0.2">
      <c r="A286" s="4">
        <v>44473</v>
      </c>
      <c r="B286" s="15">
        <v>68031</v>
      </c>
      <c r="C286" s="15">
        <v>64916</v>
      </c>
      <c r="D286" s="15">
        <v>62594</v>
      </c>
      <c r="E286" s="15">
        <v>62902</v>
      </c>
      <c r="F286" s="15">
        <v>66504</v>
      </c>
      <c r="G286" s="15">
        <v>78120</v>
      </c>
      <c r="H286" s="15">
        <v>100968</v>
      </c>
      <c r="I286" s="15">
        <v>110847</v>
      </c>
      <c r="J286" s="15">
        <v>108488</v>
      </c>
      <c r="K286" s="15">
        <v>110260</v>
      </c>
      <c r="L286" s="15">
        <v>109010</v>
      </c>
      <c r="M286" s="15">
        <v>105926</v>
      </c>
      <c r="N286" s="15">
        <v>103102</v>
      </c>
      <c r="O286" s="15">
        <v>99740</v>
      </c>
      <c r="P286" s="15">
        <v>92718</v>
      </c>
      <c r="Q286" s="15">
        <v>97239</v>
      </c>
      <c r="R286" s="15">
        <v>104221</v>
      </c>
      <c r="S286" s="15">
        <v>120100</v>
      </c>
      <c r="T286" s="15">
        <v>130667</v>
      </c>
      <c r="U286" s="15">
        <v>135685</v>
      </c>
      <c r="V286" s="15">
        <v>123810</v>
      </c>
      <c r="W286" s="15">
        <v>108538</v>
      </c>
      <c r="X286" s="15">
        <v>86798</v>
      </c>
      <c r="Y286" s="15">
        <v>75752</v>
      </c>
      <c r="AB286" s="13">
        <f t="shared" si="36"/>
        <v>1</v>
      </c>
      <c r="AC286" s="5">
        <f t="shared" si="37"/>
        <v>0</v>
      </c>
      <c r="AD286" s="5">
        <f t="shared" si="38"/>
        <v>2326936</v>
      </c>
      <c r="AE286" s="5">
        <f t="shared" si="39"/>
        <v>2326936</v>
      </c>
      <c r="AF286" s="12"/>
      <c r="AG286" s="12">
        <f t="shared" si="40"/>
        <v>10</v>
      </c>
      <c r="AH286" s="12">
        <f t="shared" si="41"/>
        <v>2021</v>
      </c>
      <c r="AI286" s="12"/>
      <c r="AJ286" s="5">
        <f t="shared" si="42"/>
        <v>135685</v>
      </c>
      <c r="AK286" s="12">
        <f t="shared" si="43"/>
        <v>20</v>
      </c>
    </row>
    <row r="287" spans="1:37" ht="12.75" x14ac:dyDescent="0.2">
      <c r="A287" s="4">
        <v>44474</v>
      </c>
      <c r="B287" s="15">
        <v>70142</v>
      </c>
      <c r="C287" s="15">
        <v>66965</v>
      </c>
      <c r="D287" s="15">
        <v>65558</v>
      </c>
      <c r="E287" s="15">
        <v>66262</v>
      </c>
      <c r="F287" s="15">
        <v>70107</v>
      </c>
      <c r="G287" s="15">
        <v>80342</v>
      </c>
      <c r="H287" s="15">
        <v>101659</v>
      </c>
      <c r="I287" s="15">
        <v>111938</v>
      </c>
      <c r="J287" s="15">
        <v>109590</v>
      </c>
      <c r="K287" s="15">
        <v>111163</v>
      </c>
      <c r="L287" s="15">
        <v>109958</v>
      </c>
      <c r="M287" s="15">
        <v>106890</v>
      </c>
      <c r="N287" s="15">
        <v>104133</v>
      </c>
      <c r="O287" s="15">
        <v>101058</v>
      </c>
      <c r="P287" s="15">
        <v>94301</v>
      </c>
      <c r="Q287" s="15">
        <v>98343</v>
      </c>
      <c r="R287" s="15">
        <v>104993</v>
      </c>
      <c r="S287" s="15">
        <v>120386</v>
      </c>
      <c r="T287" s="15">
        <v>130577</v>
      </c>
      <c r="U287" s="15">
        <v>135722</v>
      </c>
      <c r="V287" s="15">
        <v>123756</v>
      </c>
      <c r="W287" s="15">
        <v>108571</v>
      </c>
      <c r="X287" s="15">
        <v>86376</v>
      </c>
      <c r="Y287" s="15">
        <v>74408</v>
      </c>
      <c r="AB287" s="13">
        <f t="shared" si="36"/>
        <v>2</v>
      </c>
      <c r="AC287" s="5">
        <f t="shared" si="37"/>
        <v>1757755</v>
      </c>
      <c r="AD287" s="5">
        <f t="shared" si="38"/>
        <v>595443</v>
      </c>
      <c r="AE287" s="5">
        <f t="shared" si="39"/>
        <v>2353198</v>
      </c>
      <c r="AF287" s="12"/>
      <c r="AG287" s="12">
        <f t="shared" si="40"/>
        <v>10</v>
      </c>
      <c r="AH287" s="12">
        <f t="shared" si="41"/>
        <v>2021</v>
      </c>
      <c r="AI287" s="12"/>
      <c r="AJ287" s="5">
        <f t="shared" si="42"/>
        <v>135722</v>
      </c>
      <c r="AK287" s="12">
        <f t="shared" si="43"/>
        <v>20</v>
      </c>
    </row>
    <row r="288" spans="1:37" ht="12.75" x14ac:dyDescent="0.2">
      <c r="A288" s="4">
        <v>44475</v>
      </c>
      <c r="B288" s="15">
        <v>68658</v>
      </c>
      <c r="C288" s="15">
        <v>65490</v>
      </c>
      <c r="D288" s="15">
        <v>64100</v>
      </c>
      <c r="E288" s="15">
        <v>64742</v>
      </c>
      <c r="F288" s="15">
        <v>68346</v>
      </c>
      <c r="G288" s="15">
        <v>79430</v>
      </c>
      <c r="H288" s="15">
        <v>101208</v>
      </c>
      <c r="I288" s="15">
        <v>111573</v>
      </c>
      <c r="J288" s="15">
        <v>109288</v>
      </c>
      <c r="K288" s="15">
        <v>110834</v>
      </c>
      <c r="L288" s="15">
        <v>109571</v>
      </c>
      <c r="M288" s="15">
        <v>106588</v>
      </c>
      <c r="N288" s="15">
        <v>103886</v>
      </c>
      <c r="O288" s="15">
        <v>100900</v>
      </c>
      <c r="P288" s="15">
        <v>94862</v>
      </c>
      <c r="Q288" s="15">
        <v>98222</v>
      </c>
      <c r="R288" s="15">
        <v>104776</v>
      </c>
      <c r="S288" s="15">
        <v>119990</v>
      </c>
      <c r="T288" s="15">
        <v>130011</v>
      </c>
      <c r="U288" s="15">
        <v>135168</v>
      </c>
      <c r="V288" s="15">
        <v>123261</v>
      </c>
      <c r="W288" s="15">
        <v>108160</v>
      </c>
      <c r="X288" s="15">
        <v>85748</v>
      </c>
      <c r="Y288" s="15">
        <v>73119</v>
      </c>
      <c r="AB288" s="13">
        <f t="shared" si="36"/>
        <v>3</v>
      </c>
      <c r="AC288" s="5">
        <f t="shared" si="37"/>
        <v>1752838</v>
      </c>
      <c r="AD288" s="5">
        <f t="shared" si="38"/>
        <v>585093</v>
      </c>
      <c r="AE288" s="5">
        <f t="shared" si="39"/>
        <v>2337931</v>
      </c>
      <c r="AF288" s="12"/>
      <c r="AG288" s="12">
        <f t="shared" si="40"/>
        <v>10</v>
      </c>
      <c r="AH288" s="12">
        <f t="shared" si="41"/>
        <v>2021</v>
      </c>
      <c r="AI288" s="12"/>
      <c r="AJ288" s="5">
        <f t="shared" si="42"/>
        <v>135168</v>
      </c>
      <c r="AK288" s="12">
        <f t="shared" si="43"/>
        <v>20</v>
      </c>
    </row>
    <row r="289" spans="1:37" ht="12.75" x14ac:dyDescent="0.2">
      <c r="A289" s="4">
        <v>44476</v>
      </c>
      <c r="B289" s="15">
        <v>67364</v>
      </c>
      <c r="C289" s="15">
        <v>64051</v>
      </c>
      <c r="D289" s="15">
        <v>62794</v>
      </c>
      <c r="E289" s="15">
        <v>63275</v>
      </c>
      <c r="F289" s="15">
        <v>66585</v>
      </c>
      <c r="G289" s="15">
        <v>77947</v>
      </c>
      <c r="H289" s="15">
        <v>101208</v>
      </c>
      <c r="I289" s="15">
        <v>111413</v>
      </c>
      <c r="J289" s="15">
        <v>108984</v>
      </c>
      <c r="K289" s="15">
        <v>110557</v>
      </c>
      <c r="L289" s="15">
        <v>109337</v>
      </c>
      <c r="M289" s="15">
        <v>106316</v>
      </c>
      <c r="N289" s="15">
        <v>103608</v>
      </c>
      <c r="O289" s="15">
        <v>100680</v>
      </c>
      <c r="P289" s="15">
        <v>93735</v>
      </c>
      <c r="Q289" s="15">
        <v>97929</v>
      </c>
      <c r="R289" s="15">
        <v>104403</v>
      </c>
      <c r="S289" s="15">
        <v>119484</v>
      </c>
      <c r="T289" s="15">
        <v>129531</v>
      </c>
      <c r="U289" s="15">
        <v>134441</v>
      </c>
      <c r="V289" s="15">
        <v>122465</v>
      </c>
      <c r="W289" s="15">
        <v>107406</v>
      </c>
      <c r="X289" s="15">
        <v>85224</v>
      </c>
      <c r="Y289" s="15">
        <v>72525</v>
      </c>
      <c r="AB289" s="13">
        <f t="shared" si="36"/>
        <v>4</v>
      </c>
      <c r="AC289" s="5">
        <f t="shared" si="37"/>
        <v>1745513</v>
      </c>
      <c r="AD289" s="5">
        <f t="shared" si="38"/>
        <v>575749</v>
      </c>
      <c r="AE289" s="5">
        <f t="shared" si="39"/>
        <v>2321262</v>
      </c>
      <c r="AF289" s="12"/>
      <c r="AG289" s="12">
        <f t="shared" si="40"/>
        <v>10</v>
      </c>
      <c r="AH289" s="12">
        <f t="shared" si="41"/>
        <v>2021</v>
      </c>
      <c r="AI289" s="12"/>
      <c r="AJ289" s="5">
        <f t="shared" si="42"/>
        <v>134441</v>
      </c>
      <c r="AK289" s="12">
        <f t="shared" si="43"/>
        <v>20</v>
      </c>
    </row>
    <row r="290" spans="1:37" ht="12.75" x14ac:dyDescent="0.2">
      <c r="A290" s="4">
        <v>44477</v>
      </c>
      <c r="B290" s="15">
        <v>66422</v>
      </c>
      <c r="C290" s="15">
        <v>62445</v>
      </c>
      <c r="D290" s="15">
        <v>60325</v>
      </c>
      <c r="E290" s="15">
        <v>61375</v>
      </c>
      <c r="F290" s="15">
        <v>64524</v>
      </c>
      <c r="G290" s="15">
        <v>76295</v>
      </c>
      <c r="H290" s="15">
        <v>100482</v>
      </c>
      <c r="I290" s="15">
        <v>110657</v>
      </c>
      <c r="J290" s="15">
        <v>108488</v>
      </c>
      <c r="K290" s="15">
        <v>110188</v>
      </c>
      <c r="L290" s="15">
        <v>109017</v>
      </c>
      <c r="M290" s="15">
        <v>105952</v>
      </c>
      <c r="N290" s="15">
        <v>103177</v>
      </c>
      <c r="O290" s="15">
        <v>100156</v>
      </c>
      <c r="P290" s="15">
        <v>92919</v>
      </c>
      <c r="Q290" s="15">
        <v>97408</v>
      </c>
      <c r="R290" s="15">
        <v>103835</v>
      </c>
      <c r="S290" s="15">
        <v>118916</v>
      </c>
      <c r="T290" s="15">
        <v>128718</v>
      </c>
      <c r="U290" s="15">
        <v>133647</v>
      </c>
      <c r="V290" s="15">
        <v>121752</v>
      </c>
      <c r="W290" s="15">
        <v>106993</v>
      </c>
      <c r="X290" s="15">
        <v>85079</v>
      </c>
      <c r="Y290" s="15">
        <v>72768</v>
      </c>
      <c r="AB290" s="13">
        <v>8</v>
      </c>
      <c r="AC290" s="5">
        <f t="shared" si="37"/>
        <v>0</v>
      </c>
      <c r="AD290" s="5">
        <f t="shared" si="38"/>
        <v>2301538</v>
      </c>
      <c r="AE290" s="5">
        <f t="shared" si="39"/>
        <v>2301538</v>
      </c>
      <c r="AF290" s="12"/>
      <c r="AG290" s="12">
        <f t="shared" si="40"/>
        <v>10</v>
      </c>
      <c r="AH290" s="12">
        <f t="shared" si="41"/>
        <v>2021</v>
      </c>
      <c r="AI290" s="12"/>
      <c r="AJ290" s="5">
        <f t="shared" si="42"/>
        <v>133647</v>
      </c>
      <c r="AK290" s="12">
        <f t="shared" si="43"/>
        <v>20</v>
      </c>
    </row>
    <row r="291" spans="1:37" ht="12.75" x14ac:dyDescent="0.2">
      <c r="A291" s="4">
        <v>44478</v>
      </c>
      <c r="B291" s="15">
        <v>67457</v>
      </c>
      <c r="C291" s="15">
        <v>67267</v>
      </c>
      <c r="D291" s="15">
        <v>62087</v>
      </c>
      <c r="E291" s="15">
        <v>61473</v>
      </c>
      <c r="F291" s="15">
        <v>64164</v>
      </c>
      <c r="G291" s="15">
        <v>73105</v>
      </c>
      <c r="H291" s="15">
        <v>93224</v>
      </c>
      <c r="I291" s="15">
        <v>105579</v>
      </c>
      <c r="J291" s="15">
        <v>109577</v>
      </c>
      <c r="K291" s="15">
        <v>115341</v>
      </c>
      <c r="L291" s="15">
        <v>113564</v>
      </c>
      <c r="M291" s="15">
        <v>110847</v>
      </c>
      <c r="N291" s="15">
        <v>107766</v>
      </c>
      <c r="O291" s="15">
        <v>103270</v>
      </c>
      <c r="P291" s="15">
        <v>96144</v>
      </c>
      <c r="Q291" s="15">
        <v>100860</v>
      </c>
      <c r="R291" s="15">
        <v>106312</v>
      </c>
      <c r="S291" s="15">
        <v>121771</v>
      </c>
      <c r="T291" s="15">
        <v>129710</v>
      </c>
      <c r="U291" s="15">
        <v>134357</v>
      </c>
      <c r="V291" s="15">
        <v>121555</v>
      </c>
      <c r="W291" s="15">
        <v>105674</v>
      </c>
      <c r="X291" s="15">
        <v>87163</v>
      </c>
      <c r="Y291" s="15">
        <v>76076</v>
      </c>
      <c r="AB291" s="13">
        <f t="shared" ref="AB291:AB324" si="44">WEEKDAY(A291,2)</f>
        <v>6</v>
      </c>
      <c r="AC291" s="5">
        <f t="shared" si="37"/>
        <v>1769490</v>
      </c>
      <c r="AD291" s="5">
        <f t="shared" si="38"/>
        <v>564853</v>
      </c>
      <c r="AE291" s="5">
        <f t="shared" si="39"/>
        <v>2334343</v>
      </c>
      <c r="AF291" s="12"/>
      <c r="AG291" s="12">
        <f t="shared" si="40"/>
        <v>10</v>
      </c>
      <c r="AH291" s="12">
        <f t="shared" si="41"/>
        <v>2021</v>
      </c>
      <c r="AI291" s="12"/>
      <c r="AJ291" s="5">
        <f t="shared" si="42"/>
        <v>134357</v>
      </c>
      <c r="AK291" s="12">
        <f t="shared" si="43"/>
        <v>20</v>
      </c>
    </row>
    <row r="292" spans="1:37" ht="12.75" x14ac:dyDescent="0.2">
      <c r="A292" s="4">
        <v>44479</v>
      </c>
      <c r="B292" s="15">
        <v>70760</v>
      </c>
      <c r="C292" s="15">
        <v>68855</v>
      </c>
      <c r="D292" s="15">
        <v>65444</v>
      </c>
      <c r="E292" s="15">
        <v>64975</v>
      </c>
      <c r="F292" s="15">
        <v>67127</v>
      </c>
      <c r="G292" s="15">
        <v>73107</v>
      </c>
      <c r="H292" s="15">
        <v>92846</v>
      </c>
      <c r="I292" s="15">
        <v>104623</v>
      </c>
      <c r="J292" s="15">
        <v>108543</v>
      </c>
      <c r="K292" s="15">
        <v>114406</v>
      </c>
      <c r="L292" s="15">
        <v>112450</v>
      </c>
      <c r="M292" s="15">
        <v>109786</v>
      </c>
      <c r="N292" s="15">
        <v>106676</v>
      </c>
      <c r="O292" s="15">
        <v>102123</v>
      </c>
      <c r="P292" s="15">
        <v>94921</v>
      </c>
      <c r="Q292" s="15">
        <v>99686</v>
      </c>
      <c r="R292" s="15">
        <v>105457</v>
      </c>
      <c r="S292" s="15">
        <v>121390</v>
      </c>
      <c r="T292" s="15">
        <v>129802</v>
      </c>
      <c r="U292" s="15">
        <v>134208</v>
      </c>
      <c r="V292" s="15">
        <v>121458</v>
      </c>
      <c r="W292" s="15">
        <v>105429</v>
      </c>
      <c r="X292" s="15">
        <v>85854</v>
      </c>
      <c r="Y292" s="15">
        <v>74384</v>
      </c>
      <c r="AB292" s="13">
        <f t="shared" si="44"/>
        <v>7</v>
      </c>
      <c r="AC292" s="5">
        <f t="shared" si="37"/>
        <v>0</v>
      </c>
      <c r="AD292" s="5">
        <f t="shared" si="38"/>
        <v>2334310</v>
      </c>
      <c r="AE292" s="5">
        <f t="shared" si="39"/>
        <v>2334310</v>
      </c>
      <c r="AF292" s="12"/>
      <c r="AG292" s="12">
        <f t="shared" si="40"/>
        <v>10</v>
      </c>
      <c r="AH292" s="12">
        <f t="shared" si="41"/>
        <v>2021</v>
      </c>
      <c r="AI292" s="12"/>
      <c r="AJ292" s="5">
        <f t="shared" si="42"/>
        <v>134208</v>
      </c>
      <c r="AK292" s="12">
        <f t="shared" si="43"/>
        <v>20</v>
      </c>
    </row>
    <row r="293" spans="1:37" ht="12.75" x14ac:dyDescent="0.2">
      <c r="A293" s="4">
        <v>44480</v>
      </c>
      <c r="B293" s="15">
        <v>68463</v>
      </c>
      <c r="C293" s="15">
        <v>68782</v>
      </c>
      <c r="D293" s="15">
        <v>63947</v>
      </c>
      <c r="E293" s="15">
        <v>63882</v>
      </c>
      <c r="F293" s="15">
        <v>66798</v>
      </c>
      <c r="G293" s="15">
        <v>74070</v>
      </c>
      <c r="H293" s="15">
        <v>92620</v>
      </c>
      <c r="I293" s="15">
        <v>104857</v>
      </c>
      <c r="J293" s="15">
        <v>108725</v>
      </c>
      <c r="K293" s="15">
        <v>114558</v>
      </c>
      <c r="L293" s="15">
        <v>112644</v>
      </c>
      <c r="M293" s="15">
        <v>110185</v>
      </c>
      <c r="N293" s="15">
        <v>107127</v>
      </c>
      <c r="O293" s="15">
        <v>102681</v>
      </c>
      <c r="P293" s="15">
        <v>98078</v>
      </c>
      <c r="Q293" s="15">
        <v>100571</v>
      </c>
      <c r="R293" s="15">
        <v>106128</v>
      </c>
      <c r="S293" s="15">
        <v>121626</v>
      </c>
      <c r="T293" s="15">
        <v>129960</v>
      </c>
      <c r="U293" s="15">
        <v>134421</v>
      </c>
      <c r="V293" s="15">
        <v>121553</v>
      </c>
      <c r="W293" s="15">
        <v>105340</v>
      </c>
      <c r="X293" s="15">
        <v>85476</v>
      </c>
      <c r="Y293" s="15">
        <v>72947</v>
      </c>
      <c r="AB293" s="13">
        <f t="shared" si="44"/>
        <v>1</v>
      </c>
      <c r="AC293" s="5">
        <f t="shared" si="37"/>
        <v>0</v>
      </c>
      <c r="AD293" s="5">
        <f t="shared" si="38"/>
        <v>2335439</v>
      </c>
      <c r="AE293" s="5">
        <f t="shared" si="39"/>
        <v>2335439</v>
      </c>
      <c r="AF293" s="12"/>
      <c r="AG293" s="12">
        <f t="shared" si="40"/>
        <v>10</v>
      </c>
      <c r="AH293" s="12">
        <f t="shared" si="41"/>
        <v>2021</v>
      </c>
      <c r="AI293" s="12"/>
      <c r="AJ293" s="5">
        <f t="shared" si="42"/>
        <v>134421</v>
      </c>
      <c r="AK293" s="12">
        <f t="shared" si="43"/>
        <v>20</v>
      </c>
    </row>
    <row r="294" spans="1:37" ht="12.75" x14ac:dyDescent="0.2">
      <c r="A294" s="4">
        <v>44481</v>
      </c>
      <c r="B294" s="15">
        <v>68842</v>
      </c>
      <c r="C294" s="15">
        <v>66477</v>
      </c>
      <c r="D294" s="15">
        <v>64851</v>
      </c>
      <c r="E294" s="15">
        <v>65066</v>
      </c>
      <c r="F294" s="15">
        <v>67832</v>
      </c>
      <c r="G294" s="15">
        <v>78992</v>
      </c>
      <c r="H294" s="15">
        <v>100032</v>
      </c>
      <c r="I294" s="15">
        <v>109675</v>
      </c>
      <c r="J294" s="15">
        <v>107331</v>
      </c>
      <c r="K294" s="15">
        <v>108992</v>
      </c>
      <c r="L294" s="15">
        <v>107724</v>
      </c>
      <c r="M294" s="15">
        <v>104953</v>
      </c>
      <c r="N294" s="15">
        <v>102257</v>
      </c>
      <c r="O294" s="15">
        <v>99496</v>
      </c>
      <c r="P294" s="15">
        <v>95952</v>
      </c>
      <c r="Q294" s="15">
        <v>99374</v>
      </c>
      <c r="R294" s="15">
        <v>104577</v>
      </c>
      <c r="S294" s="15">
        <v>119114</v>
      </c>
      <c r="T294" s="15">
        <v>129365</v>
      </c>
      <c r="U294" s="15">
        <v>134057</v>
      </c>
      <c r="V294" s="15">
        <v>122242</v>
      </c>
      <c r="W294" s="15">
        <v>107149</v>
      </c>
      <c r="X294" s="15">
        <v>87045</v>
      </c>
      <c r="Y294" s="15">
        <v>75664</v>
      </c>
      <c r="AB294" s="13">
        <f t="shared" si="44"/>
        <v>2</v>
      </c>
      <c r="AC294" s="5">
        <f t="shared" si="37"/>
        <v>1739303</v>
      </c>
      <c r="AD294" s="5">
        <f t="shared" si="38"/>
        <v>587756</v>
      </c>
      <c r="AE294" s="5">
        <f t="shared" si="39"/>
        <v>2327059</v>
      </c>
      <c r="AF294" s="12"/>
      <c r="AG294" s="12">
        <f t="shared" si="40"/>
        <v>10</v>
      </c>
      <c r="AH294" s="12">
        <f t="shared" si="41"/>
        <v>2021</v>
      </c>
      <c r="AI294" s="12"/>
      <c r="AJ294" s="5">
        <f t="shared" si="42"/>
        <v>134057</v>
      </c>
      <c r="AK294" s="12">
        <f t="shared" si="43"/>
        <v>20</v>
      </c>
    </row>
    <row r="295" spans="1:37" ht="12.75" x14ac:dyDescent="0.2">
      <c r="A295" s="4">
        <v>44482</v>
      </c>
      <c r="B295" s="15">
        <v>68450</v>
      </c>
      <c r="C295" s="15">
        <v>64779</v>
      </c>
      <c r="D295" s="15">
        <v>63329</v>
      </c>
      <c r="E295" s="15">
        <v>63429</v>
      </c>
      <c r="F295" s="15">
        <v>66732</v>
      </c>
      <c r="G295" s="15">
        <v>77452</v>
      </c>
      <c r="H295" s="15">
        <v>100193</v>
      </c>
      <c r="I295" s="15">
        <v>110338</v>
      </c>
      <c r="J295" s="15">
        <v>108185</v>
      </c>
      <c r="K295" s="15">
        <v>109896</v>
      </c>
      <c r="L295" s="15">
        <v>108839</v>
      </c>
      <c r="M295" s="15">
        <v>106018</v>
      </c>
      <c r="N295" s="15">
        <v>103463</v>
      </c>
      <c r="O295" s="15">
        <v>100931</v>
      </c>
      <c r="P295" s="15">
        <v>97456</v>
      </c>
      <c r="Q295" s="15">
        <v>100624</v>
      </c>
      <c r="R295" s="15">
        <v>104645</v>
      </c>
      <c r="S295" s="15">
        <v>119640</v>
      </c>
      <c r="T295" s="15">
        <v>129449</v>
      </c>
      <c r="U295" s="15">
        <v>134146</v>
      </c>
      <c r="V295" s="15">
        <v>122356</v>
      </c>
      <c r="W295" s="15">
        <v>107232</v>
      </c>
      <c r="X295" s="15">
        <v>85755</v>
      </c>
      <c r="Y295" s="15">
        <v>73404</v>
      </c>
      <c r="AB295" s="13">
        <f t="shared" si="44"/>
        <v>3</v>
      </c>
      <c r="AC295" s="5">
        <f t="shared" si="37"/>
        <v>1748973</v>
      </c>
      <c r="AD295" s="5">
        <f t="shared" si="38"/>
        <v>577768</v>
      </c>
      <c r="AE295" s="5">
        <f t="shared" si="39"/>
        <v>2326741</v>
      </c>
      <c r="AF295" s="12"/>
      <c r="AG295" s="12">
        <f t="shared" si="40"/>
        <v>10</v>
      </c>
      <c r="AH295" s="12">
        <f t="shared" si="41"/>
        <v>2021</v>
      </c>
      <c r="AI295" s="12"/>
      <c r="AJ295" s="5">
        <f t="shared" si="42"/>
        <v>134146</v>
      </c>
      <c r="AK295" s="12">
        <f t="shared" si="43"/>
        <v>20</v>
      </c>
    </row>
    <row r="296" spans="1:37" ht="12.75" x14ac:dyDescent="0.2">
      <c r="A296" s="4">
        <v>44483</v>
      </c>
      <c r="B296" s="15">
        <v>68005</v>
      </c>
      <c r="C296" s="15">
        <v>65235</v>
      </c>
      <c r="D296" s="15">
        <v>63246</v>
      </c>
      <c r="E296" s="15">
        <v>63078</v>
      </c>
      <c r="F296" s="15">
        <v>66512</v>
      </c>
      <c r="G296" s="15">
        <v>77339</v>
      </c>
      <c r="H296" s="15">
        <v>100312</v>
      </c>
      <c r="I296" s="15">
        <v>110265</v>
      </c>
      <c r="J296" s="15">
        <v>107985</v>
      </c>
      <c r="K296" s="15">
        <v>109829</v>
      </c>
      <c r="L296" s="15">
        <v>108809</v>
      </c>
      <c r="M296" s="15">
        <v>105856</v>
      </c>
      <c r="N296" s="15">
        <v>103265</v>
      </c>
      <c r="O296" s="15">
        <v>100739</v>
      </c>
      <c r="P296" s="15">
        <v>96895</v>
      </c>
      <c r="Q296" s="15">
        <v>99353</v>
      </c>
      <c r="R296" s="15">
        <v>104063</v>
      </c>
      <c r="S296" s="15">
        <v>119362</v>
      </c>
      <c r="T296" s="15">
        <v>129286</v>
      </c>
      <c r="U296" s="15">
        <v>134040</v>
      </c>
      <c r="V296" s="15">
        <v>122238</v>
      </c>
      <c r="W296" s="15">
        <v>107219</v>
      </c>
      <c r="X296" s="15">
        <v>85219</v>
      </c>
      <c r="Y296" s="15">
        <v>73562</v>
      </c>
      <c r="AB296" s="13">
        <f t="shared" si="44"/>
        <v>4</v>
      </c>
      <c r="AC296" s="5">
        <f t="shared" si="37"/>
        <v>1744423</v>
      </c>
      <c r="AD296" s="5">
        <f t="shared" si="38"/>
        <v>577289</v>
      </c>
      <c r="AE296" s="5">
        <f t="shared" si="39"/>
        <v>2321712</v>
      </c>
      <c r="AF296" s="12"/>
      <c r="AG296" s="12">
        <f t="shared" si="40"/>
        <v>10</v>
      </c>
      <c r="AH296" s="12">
        <f t="shared" si="41"/>
        <v>2021</v>
      </c>
      <c r="AI296" s="12"/>
      <c r="AJ296" s="5">
        <f t="shared" si="42"/>
        <v>134040</v>
      </c>
      <c r="AK296" s="12">
        <f t="shared" si="43"/>
        <v>20</v>
      </c>
    </row>
    <row r="297" spans="1:37" ht="12.75" x14ac:dyDescent="0.2">
      <c r="A297" s="4">
        <v>44484</v>
      </c>
      <c r="B297" s="15">
        <v>68149</v>
      </c>
      <c r="C297" s="15">
        <v>65032</v>
      </c>
      <c r="D297" s="15">
        <v>63554</v>
      </c>
      <c r="E297" s="15">
        <v>63413</v>
      </c>
      <c r="F297" s="15">
        <v>66508</v>
      </c>
      <c r="G297" s="15">
        <v>76559</v>
      </c>
      <c r="H297" s="15">
        <v>99999</v>
      </c>
      <c r="I297" s="15">
        <v>110137</v>
      </c>
      <c r="J297" s="15">
        <v>107974</v>
      </c>
      <c r="K297" s="15">
        <v>109716</v>
      </c>
      <c r="L297" s="15">
        <v>108634</v>
      </c>
      <c r="M297" s="15">
        <v>105779</v>
      </c>
      <c r="N297" s="15">
        <v>103102</v>
      </c>
      <c r="O297" s="15">
        <v>100249</v>
      </c>
      <c r="P297" s="15">
        <v>96037</v>
      </c>
      <c r="Q297" s="15">
        <v>98025</v>
      </c>
      <c r="R297" s="15">
        <v>103780</v>
      </c>
      <c r="S297" s="15">
        <v>119012</v>
      </c>
      <c r="T297" s="15">
        <v>128654</v>
      </c>
      <c r="U297" s="15">
        <v>133339</v>
      </c>
      <c r="V297" s="15">
        <v>121604</v>
      </c>
      <c r="W297" s="15">
        <v>106912</v>
      </c>
      <c r="X297" s="15">
        <v>85200</v>
      </c>
      <c r="Y297" s="15">
        <v>74801</v>
      </c>
      <c r="AB297" s="13">
        <f t="shared" si="44"/>
        <v>5</v>
      </c>
      <c r="AC297" s="5">
        <f t="shared" si="37"/>
        <v>1738154</v>
      </c>
      <c r="AD297" s="5">
        <f t="shared" si="38"/>
        <v>578015</v>
      </c>
      <c r="AE297" s="5">
        <f t="shared" si="39"/>
        <v>2316169</v>
      </c>
      <c r="AF297" s="12"/>
      <c r="AG297" s="12">
        <f t="shared" si="40"/>
        <v>10</v>
      </c>
      <c r="AH297" s="12">
        <f t="shared" si="41"/>
        <v>2021</v>
      </c>
      <c r="AI297" s="12"/>
      <c r="AJ297" s="5">
        <f t="shared" si="42"/>
        <v>133339</v>
      </c>
      <c r="AK297" s="12">
        <f t="shared" si="43"/>
        <v>20</v>
      </c>
    </row>
    <row r="298" spans="1:37" ht="12.75" x14ac:dyDescent="0.2">
      <c r="A298" s="4">
        <v>44485</v>
      </c>
      <c r="B298" s="15">
        <v>69561</v>
      </c>
      <c r="C298" s="15">
        <v>67812</v>
      </c>
      <c r="D298" s="15">
        <v>63855</v>
      </c>
      <c r="E298" s="15">
        <v>63574</v>
      </c>
      <c r="F298" s="15">
        <v>65567</v>
      </c>
      <c r="G298" s="15">
        <v>73030</v>
      </c>
      <c r="H298" s="15">
        <v>92767</v>
      </c>
      <c r="I298" s="15">
        <v>105059</v>
      </c>
      <c r="J298" s="15">
        <v>109208</v>
      </c>
      <c r="K298" s="15">
        <v>115111</v>
      </c>
      <c r="L298" s="15">
        <v>113504</v>
      </c>
      <c r="M298" s="15">
        <v>111014</v>
      </c>
      <c r="N298" s="15">
        <v>108318</v>
      </c>
      <c r="O298" s="15">
        <v>103865</v>
      </c>
      <c r="P298" s="15">
        <v>99854</v>
      </c>
      <c r="Q298" s="15">
        <v>101780</v>
      </c>
      <c r="R298" s="15">
        <v>106666</v>
      </c>
      <c r="S298" s="15">
        <v>121754</v>
      </c>
      <c r="T298" s="15">
        <v>129291</v>
      </c>
      <c r="U298" s="15">
        <v>133681</v>
      </c>
      <c r="V298" s="15">
        <v>120964</v>
      </c>
      <c r="W298" s="15">
        <v>105049</v>
      </c>
      <c r="X298" s="15">
        <v>85421</v>
      </c>
      <c r="Y298" s="15">
        <v>75288</v>
      </c>
      <c r="AB298" s="13">
        <f t="shared" si="44"/>
        <v>6</v>
      </c>
      <c r="AC298" s="5">
        <f t="shared" si="37"/>
        <v>1770539</v>
      </c>
      <c r="AD298" s="5">
        <f t="shared" si="38"/>
        <v>571454</v>
      </c>
      <c r="AE298" s="5">
        <f t="shared" si="39"/>
        <v>2341993</v>
      </c>
      <c r="AF298" s="12"/>
      <c r="AG298" s="12">
        <f t="shared" si="40"/>
        <v>10</v>
      </c>
      <c r="AH298" s="12">
        <f t="shared" si="41"/>
        <v>2021</v>
      </c>
      <c r="AI298" s="12"/>
      <c r="AJ298" s="5">
        <f t="shared" si="42"/>
        <v>133681</v>
      </c>
      <c r="AK298" s="12">
        <f t="shared" si="43"/>
        <v>20</v>
      </c>
    </row>
    <row r="299" spans="1:37" ht="12.75" x14ac:dyDescent="0.2">
      <c r="A299" s="4">
        <v>44486</v>
      </c>
      <c r="B299" s="15">
        <v>70191</v>
      </c>
      <c r="C299" s="15">
        <v>68495</v>
      </c>
      <c r="D299" s="15">
        <v>64382</v>
      </c>
      <c r="E299" s="15">
        <v>63769</v>
      </c>
      <c r="F299" s="15">
        <v>64135</v>
      </c>
      <c r="G299" s="15">
        <v>72377</v>
      </c>
      <c r="H299" s="15">
        <v>91968</v>
      </c>
      <c r="I299" s="15">
        <v>103618</v>
      </c>
      <c r="J299" s="15">
        <v>107726</v>
      </c>
      <c r="K299" s="15">
        <v>113929</v>
      </c>
      <c r="L299" s="15">
        <v>112178</v>
      </c>
      <c r="M299" s="15">
        <v>109775</v>
      </c>
      <c r="N299" s="15">
        <v>106818</v>
      </c>
      <c r="O299" s="15">
        <v>102257</v>
      </c>
      <c r="P299" s="15">
        <v>96692</v>
      </c>
      <c r="Q299" s="15">
        <v>99810</v>
      </c>
      <c r="R299" s="15">
        <v>105187</v>
      </c>
      <c r="S299" s="15">
        <v>120998</v>
      </c>
      <c r="T299" s="15">
        <v>129229</v>
      </c>
      <c r="U299" s="15">
        <v>133622</v>
      </c>
      <c r="V299" s="15">
        <v>120939</v>
      </c>
      <c r="W299" s="15">
        <v>104817</v>
      </c>
      <c r="X299" s="15">
        <v>85471</v>
      </c>
      <c r="Y299" s="15">
        <v>74987</v>
      </c>
      <c r="AB299" s="13">
        <f t="shared" si="44"/>
        <v>7</v>
      </c>
      <c r="AC299" s="5">
        <f t="shared" si="37"/>
        <v>0</v>
      </c>
      <c r="AD299" s="5">
        <f t="shared" si="38"/>
        <v>2323370</v>
      </c>
      <c r="AE299" s="5">
        <f t="shared" si="39"/>
        <v>2323370</v>
      </c>
      <c r="AF299" s="12"/>
      <c r="AG299" s="12">
        <f t="shared" si="40"/>
        <v>10</v>
      </c>
      <c r="AH299" s="12">
        <f t="shared" si="41"/>
        <v>2021</v>
      </c>
      <c r="AI299" s="12"/>
      <c r="AJ299" s="5">
        <f t="shared" si="42"/>
        <v>133622</v>
      </c>
      <c r="AK299" s="12">
        <f t="shared" si="43"/>
        <v>20</v>
      </c>
    </row>
    <row r="300" spans="1:37" ht="12.75" x14ac:dyDescent="0.2">
      <c r="A300" s="4">
        <v>44487</v>
      </c>
      <c r="B300" s="15">
        <v>68929</v>
      </c>
      <c r="C300" s="15">
        <v>65849</v>
      </c>
      <c r="D300" s="15">
        <v>64041</v>
      </c>
      <c r="E300" s="15">
        <v>64468</v>
      </c>
      <c r="F300" s="15">
        <v>67243</v>
      </c>
      <c r="G300" s="15">
        <v>78228</v>
      </c>
      <c r="H300" s="15">
        <v>99436</v>
      </c>
      <c r="I300" s="15">
        <v>109020</v>
      </c>
      <c r="J300" s="15">
        <v>106796</v>
      </c>
      <c r="K300" s="15">
        <v>108736</v>
      </c>
      <c r="L300" s="15">
        <v>107411</v>
      </c>
      <c r="M300" s="15">
        <v>104594</v>
      </c>
      <c r="N300" s="15">
        <v>101893</v>
      </c>
      <c r="O300" s="15">
        <v>98715</v>
      </c>
      <c r="P300" s="15">
        <v>91780</v>
      </c>
      <c r="Q300" s="15">
        <v>95953</v>
      </c>
      <c r="R300" s="15">
        <v>102807</v>
      </c>
      <c r="S300" s="15">
        <v>118763</v>
      </c>
      <c r="T300" s="15">
        <v>128978</v>
      </c>
      <c r="U300" s="15">
        <v>133610</v>
      </c>
      <c r="V300" s="15">
        <v>121921</v>
      </c>
      <c r="W300" s="15">
        <v>107023</v>
      </c>
      <c r="X300" s="15">
        <v>86579</v>
      </c>
      <c r="Y300" s="15">
        <v>75799</v>
      </c>
      <c r="AB300" s="13">
        <f t="shared" si="44"/>
        <v>1</v>
      </c>
      <c r="AC300" s="5">
        <f t="shared" si="37"/>
        <v>0</v>
      </c>
      <c r="AD300" s="5">
        <f t="shared" si="38"/>
        <v>2308572</v>
      </c>
      <c r="AE300" s="5">
        <f t="shared" si="39"/>
        <v>2308572</v>
      </c>
      <c r="AF300" s="12"/>
      <c r="AG300" s="12">
        <f t="shared" si="40"/>
        <v>10</v>
      </c>
      <c r="AH300" s="12">
        <f t="shared" si="41"/>
        <v>2021</v>
      </c>
      <c r="AI300" s="12"/>
      <c r="AJ300" s="5">
        <f t="shared" si="42"/>
        <v>133610</v>
      </c>
      <c r="AK300" s="12">
        <f t="shared" si="43"/>
        <v>20</v>
      </c>
    </row>
    <row r="301" spans="1:37" ht="12.75" x14ac:dyDescent="0.2">
      <c r="A301" s="4">
        <v>44488</v>
      </c>
      <c r="B301" s="15">
        <v>69681</v>
      </c>
      <c r="C301" s="15">
        <v>66533</v>
      </c>
      <c r="D301" s="15">
        <v>65471</v>
      </c>
      <c r="E301" s="15">
        <v>65947</v>
      </c>
      <c r="F301" s="15">
        <v>69935</v>
      </c>
      <c r="G301" s="15">
        <v>81157</v>
      </c>
      <c r="H301" s="15">
        <v>100717</v>
      </c>
      <c r="I301" s="15">
        <v>110745</v>
      </c>
      <c r="J301" s="15">
        <v>108401</v>
      </c>
      <c r="K301" s="15">
        <v>110021</v>
      </c>
      <c r="L301" s="15">
        <v>108739</v>
      </c>
      <c r="M301" s="15">
        <v>105727</v>
      </c>
      <c r="N301" s="15">
        <v>103022</v>
      </c>
      <c r="O301" s="15">
        <v>100002</v>
      </c>
      <c r="P301" s="15">
        <v>94407</v>
      </c>
      <c r="Q301" s="15">
        <v>98565</v>
      </c>
      <c r="R301" s="15">
        <v>105119</v>
      </c>
      <c r="S301" s="15">
        <v>120885</v>
      </c>
      <c r="T301" s="15">
        <v>129654</v>
      </c>
      <c r="U301" s="15">
        <v>134451</v>
      </c>
      <c r="V301" s="15">
        <v>122643</v>
      </c>
      <c r="W301" s="15">
        <v>107640</v>
      </c>
      <c r="X301" s="15">
        <v>89299</v>
      </c>
      <c r="Y301" s="15">
        <v>77865</v>
      </c>
      <c r="AB301" s="13">
        <f t="shared" si="44"/>
        <v>2</v>
      </c>
      <c r="AC301" s="5">
        <f t="shared" si="37"/>
        <v>1749320</v>
      </c>
      <c r="AD301" s="5">
        <f t="shared" si="38"/>
        <v>597306</v>
      </c>
      <c r="AE301" s="5">
        <f t="shared" si="39"/>
        <v>2346626</v>
      </c>
      <c r="AF301" s="12"/>
      <c r="AG301" s="12">
        <f t="shared" si="40"/>
        <v>10</v>
      </c>
      <c r="AH301" s="12">
        <f t="shared" si="41"/>
        <v>2021</v>
      </c>
      <c r="AI301" s="12"/>
      <c r="AJ301" s="5">
        <f t="shared" si="42"/>
        <v>134451</v>
      </c>
      <c r="AK301" s="12">
        <f t="shared" si="43"/>
        <v>20</v>
      </c>
    </row>
    <row r="302" spans="1:37" ht="12.75" x14ac:dyDescent="0.2">
      <c r="A302" s="4">
        <v>44489</v>
      </c>
      <c r="B302" s="15">
        <v>72051</v>
      </c>
      <c r="C302" s="15">
        <v>68372</v>
      </c>
      <c r="D302" s="15">
        <v>67344</v>
      </c>
      <c r="E302" s="15">
        <v>67292</v>
      </c>
      <c r="F302" s="15">
        <v>70962</v>
      </c>
      <c r="G302" s="15">
        <v>81371</v>
      </c>
      <c r="H302" s="15">
        <v>100776</v>
      </c>
      <c r="I302" s="15">
        <v>111028</v>
      </c>
      <c r="J302" s="15">
        <v>108750</v>
      </c>
      <c r="K302" s="15">
        <v>110345</v>
      </c>
      <c r="L302" s="15">
        <v>109121</v>
      </c>
      <c r="M302" s="15">
        <v>106040</v>
      </c>
      <c r="N302" s="15">
        <v>103285</v>
      </c>
      <c r="O302" s="15">
        <v>100302</v>
      </c>
      <c r="P302" s="15">
        <v>93614</v>
      </c>
      <c r="Q302" s="15">
        <v>98138</v>
      </c>
      <c r="R302" s="15">
        <v>104696</v>
      </c>
      <c r="S302" s="15">
        <v>120195</v>
      </c>
      <c r="T302" s="15">
        <v>129842</v>
      </c>
      <c r="U302" s="15">
        <v>134694</v>
      </c>
      <c r="V302" s="15">
        <v>122843</v>
      </c>
      <c r="W302" s="15">
        <v>107906</v>
      </c>
      <c r="X302" s="15">
        <v>88732</v>
      </c>
      <c r="Y302" s="15">
        <v>77581</v>
      </c>
      <c r="AB302" s="13">
        <f t="shared" si="44"/>
        <v>3</v>
      </c>
      <c r="AC302" s="5">
        <f t="shared" si="37"/>
        <v>1749531</v>
      </c>
      <c r="AD302" s="5">
        <f t="shared" si="38"/>
        <v>605749</v>
      </c>
      <c r="AE302" s="5">
        <f t="shared" si="39"/>
        <v>2355280</v>
      </c>
      <c r="AF302" s="12"/>
      <c r="AG302" s="12">
        <f t="shared" si="40"/>
        <v>10</v>
      </c>
      <c r="AH302" s="12">
        <f t="shared" si="41"/>
        <v>2021</v>
      </c>
      <c r="AI302" s="12"/>
      <c r="AJ302" s="5">
        <f t="shared" si="42"/>
        <v>134694</v>
      </c>
      <c r="AK302" s="12">
        <f t="shared" si="43"/>
        <v>20</v>
      </c>
    </row>
    <row r="303" spans="1:37" ht="12.75" x14ac:dyDescent="0.2">
      <c r="A303" s="4">
        <v>44490</v>
      </c>
      <c r="B303" s="15">
        <v>71988</v>
      </c>
      <c r="C303" s="15">
        <v>68825</v>
      </c>
      <c r="D303" s="15">
        <v>67398</v>
      </c>
      <c r="E303" s="15">
        <v>67487</v>
      </c>
      <c r="F303" s="15">
        <v>71120</v>
      </c>
      <c r="G303" s="15">
        <v>81645</v>
      </c>
      <c r="H303" s="15">
        <v>101121</v>
      </c>
      <c r="I303" s="15">
        <v>111094</v>
      </c>
      <c r="J303" s="15">
        <v>108790</v>
      </c>
      <c r="K303" s="15">
        <v>110412</v>
      </c>
      <c r="L303" s="15">
        <v>109222</v>
      </c>
      <c r="M303" s="15">
        <v>106111</v>
      </c>
      <c r="N303" s="15">
        <v>103404</v>
      </c>
      <c r="O303" s="15">
        <v>100332</v>
      </c>
      <c r="P303" s="15">
        <v>94191</v>
      </c>
      <c r="Q303" s="15">
        <v>98138</v>
      </c>
      <c r="R303" s="15">
        <v>104384</v>
      </c>
      <c r="S303" s="15">
        <v>119990</v>
      </c>
      <c r="T303" s="15">
        <v>129783</v>
      </c>
      <c r="U303" s="15">
        <v>134650</v>
      </c>
      <c r="V303" s="15">
        <v>122751</v>
      </c>
      <c r="W303" s="15">
        <v>107796</v>
      </c>
      <c r="X303" s="15">
        <v>86009</v>
      </c>
      <c r="Y303" s="15">
        <v>74694</v>
      </c>
      <c r="AB303" s="13">
        <f t="shared" si="44"/>
        <v>4</v>
      </c>
      <c r="AC303" s="5">
        <f t="shared" si="37"/>
        <v>1747057</v>
      </c>
      <c r="AD303" s="5">
        <f t="shared" si="38"/>
        <v>604278</v>
      </c>
      <c r="AE303" s="5">
        <f t="shared" si="39"/>
        <v>2351335</v>
      </c>
      <c r="AF303" s="12"/>
      <c r="AG303" s="12">
        <f t="shared" si="40"/>
        <v>10</v>
      </c>
      <c r="AH303" s="12">
        <f t="shared" si="41"/>
        <v>2021</v>
      </c>
      <c r="AI303" s="12"/>
      <c r="AJ303" s="5">
        <f t="shared" si="42"/>
        <v>134650</v>
      </c>
      <c r="AK303" s="12">
        <f t="shared" si="43"/>
        <v>20</v>
      </c>
    </row>
    <row r="304" spans="1:37" ht="12.75" x14ac:dyDescent="0.2">
      <c r="A304" s="4">
        <v>44491</v>
      </c>
      <c r="B304" s="15">
        <v>69808</v>
      </c>
      <c r="C304" s="15">
        <v>66415</v>
      </c>
      <c r="D304" s="15">
        <v>64893</v>
      </c>
      <c r="E304" s="15">
        <v>65046</v>
      </c>
      <c r="F304" s="15">
        <v>68461</v>
      </c>
      <c r="G304" s="15">
        <v>77908</v>
      </c>
      <c r="H304" s="15">
        <v>100887</v>
      </c>
      <c r="I304" s="15">
        <v>111113</v>
      </c>
      <c r="J304" s="15">
        <v>108838</v>
      </c>
      <c r="K304" s="15">
        <v>110566</v>
      </c>
      <c r="L304" s="15">
        <v>109446</v>
      </c>
      <c r="M304" s="15">
        <v>106431</v>
      </c>
      <c r="N304" s="15">
        <v>103682</v>
      </c>
      <c r="O304" s="15">
        <v>100596</v>
      </c>
      <c r="P304" s="15">
        <v>93710</v>
      </c>
      <c r="Q304" s="15">
        <v>97970</v>
      </c>
      <c r="R304" s="15">
        <v>104450</v>
      </c>
      <c r="S304" s="15">
        <v>119897</v>
      </c>
      <c r="T304" s="15">
        <v>129635</v>
      </c>
      <c r="U304" s="15">
        <v>134394</v>
      </c>
      <c r="V304" s="15">
        <v>122482</v>
      </c>
      <c r="W304" s="15">
        <v>107616</v>
      </c>
      <c r="X304" s="15">
        <v>85589</v>
      </c>
      <c r="Y304" s="15">
        <v>73127</v>
      </c>
      <c r="AB304" s="13">
        <f t="shared" si="44"/>
        <v>5</v>
      </c>
      <c r="AC304" s="5">
        <f t="shared" si="37"/>
        <v>1746415</v>
      </c>
      <c r="AD304" s="5">
        <f t="shared" si="38"/>
        <v>586545</v>
      </c>
      <c r="AE304" s="5">
        <f t="shared" si="39"/>
        <v>2332960</v>
      </c>
      <c r="AF304" s="12"/>
      <c r="AG304" s="12">
        <f t="shared" si="40"/>
        <v>10</v>
      </c>
      <c r="AH304" s="12">
        <f t="shared" si="41"/>
        <v>2021</v>
      </c>
      <c r="AI304" s="12"/>
      <c r="AJ304" s="5">
        <f t="shared" si="42"/>
        <v>134394</v>
      </c>
      <c r="AK304" s="12">
        <f t="shared" si="43"/>
        <v>20</v>
      </c>
    </row>
    <row r="305" spans="1:37" ht="12.75" x14ac:dyDescent="0.2">
      <c r="A305" s="4">
        <v>44492</v>
      </c>
      <c r="B305" s="15">
        <v>68092</v>
      </c>
      <c r="C305" s="15">
        <v>68196</v>
      </c>
      <c r="D305" s="15">
        <v>62844</v>
      </c>
      <c r="E305" s="15">
        <v>63031</v>
      </c>
      <c r="F305" s="15">
        <v>65882</v>
      </c>
      <c r="G305" s="15">
        <v>73548</v>
      </c>
      <c r="H305" s="15">
        <v>93533</v>
      </c>
      <c r="I305" s="15">
        <v>105851</v>
      </c>
      <c r="J305" s="15">
        <v>109863</v>
      </c>
      <c r="K305" s="15">
        <v>115904</v>
      </c>
      <c r="L305" s="15">
        <v>114189</v>
      </c>
      <c r="M305" s="15">
        <v>111622</v>
      </c>
      <c r="N305" s="15">
        <v>108576</v>
      </c>
      <c r="O305" s="15">
        <v>103961</v>
      </c>
      <c r="P305" s="15">
        <v>96671</v>
      </c>
      <c r="Q305" s="15">
        <v>101333</v>
      </c>
      <c r="R305" s="15">
        <v>106742</v>
      </c>
      <c r="S305" s="15">
        <v>122411</v>
      </c>
      <c r="T305" s="15">
        <v>130194</v>
      </c>
      <c r="U305" s="15">
        <v>134671</v>
      </c>
      <c r="V305" s="15">
        <v>121865</v>
      </c>
      <c r="W305" s="15">
        <v>105781</v>
      </c>
      <c r="X305" s="15">
        <v>86767</v>
      </c>
      <c r="Y305" s="15">
        <v>76424</v>
      </c>
      <c r="AB305" s="13">
        <f t="shared" si="44"/>
        <v>6</v>
      </c>
      <c r="AC305" s="5">
        <f t="shared" si="37"/>
        <v>1776401</v>
      </c>
      <c r="AD305" s="5">
        <f t="shared" si="38"/>
        <v>571550</v>
      </c>
      <c r="AE305" s="5">
        <f t="shared" si="39"/>
        <v>2347951</v>
      </c>
      <c r="AF305" s="12"/>
      <c r="AG305" s="12">
        <f t="shared" si="40"/>
        <v>10</v>
      </c>
      <c r="AH305" s="12">
        <f t="shared" si="41"/>
        <v>2021</v>
      </c>
      <c r="AI305" s="12"/>
      <c r="AJ305" s="5">
        <f t="shared" si="42"/>
        <v>134671</v>
      </c>
      <c r="AK305" s="12">
        <f t="shared" si="43"/>
        <v>20</v>
      </c>
    </row>
    <row r="306" spans="1:37" ht="12.75" x14ac:dyDescent="0.2">
      <c r="A306" s="4">
        <v>44493</v>
      </c>
      <c r="B306" s="15">
        <v>70873</v>
      </c>
      <c r="C306" s="15">
        <v>68978</v>
      </c>
      <c r="D306" s="15">
        <v>65817</v>
      </c>
      <c r="E306" s="15">
        <v>65953</v>
      </c>
      <c r="F306" s="15">
        <v>68039</v>
      </c>
      <c r="G306" s="15">
        <v>73322</v>
      </c>
      <c r="H306" s="15">
        <v>93121</v>
      </c>
      <c r="I306" s="15">
        <v>104830</v>
      </c>
      <c r="J306" s="15">
        <v>108714</v>
      </c>
      <c r="K306" s="15">
        <v>114666</v>
      </c>
      <c r="L306" s="15">
        <v>112729</v>
      </c>
      <c r="M306" s="15">
        <v>110166</v>
      </c>
      <c r="N306" s="15">
        <v>107099</v>
      </c>
      <c r="O306" s="15">
        <v>102569</v>
      </c>
      <c r="P306" s="15">
        <v>95354</v>
      </c>
      <c r="Q306" s="15">
        <v>100099</v>
      </c>
      <c r="R306" s="15">
        <v>105852</v>
      </c>
      <c r="S306" s="15">
        <v>122033</v>
      </c>
      <c r="T306" s="15">
        <v>130422</v>
      </c>
      <c r="U306" s="15">
        <v>134710</v>
      </c>
      <c r="V306" s="15">
        <v>121924</v>
      </c>
      <c r="W306" s="15">
        <v>105762</v>
      </c>
      <c r="X306" s="15">
        <v>87394</v>
      </c>
      <c r="Y306" s="15">
        <v>77096</v>
      </c>
      <c r="AB306" s="13">
        <f t="shared" si="44"/>
        <v>7</v>
      </c>
      <c r="AC306" s="5">
        <f t="shared" si="37"/>
        <v>0</v>
      </c>
      <c r="AD306" s="5">
        <f t="shared" si="38"/>
        <v>2347522</v>
      </c>
      <c r="AE306" s="5">
        <f t="shared" si="39"/>
        <v>2347522</v>
      </c>
      <c r="AF306" s="12"/>
      <c r="AG306" s="12">
        <f t="shared" si="40"/>
        <v>10</v>
      </c>
      <c r="AH306" s="12">
        <f t="shared" si="41"/>
        <v>2021</v>
      </c>
      <c r="AI306" s="12"/>
      <c r="AJ306" s="5">
        <f t="shared" si="42"/>
        <v>134710</v>
      </c>
      <c r="AK306" s="12">
        <f t="shared" si="43"/>
        <v>20</v>
      </c>
    </row>
    <row r="307" spans="1:37" ht="12.75" x14ac:dyDescent="0.2">
      <c r="A307" s="4">
        <v>44494</v>
      </c>
      <c r="B307" s="15">
        <v>71450</v>
      </c>
      <c r="C307" s="15">
        <v>68117</v>
      </c>
      <c r="D307" s="15">
        <v>66498</v>
      </c>
      <c r="E307" s="15">
        <v>67590</v>
      </c>
      <c r="F307" s="15">
        <v>70490</v>
      </c>
      <c r="G307" s="15">
        <v>80987</v>
      </c>
      <c r="H307" s="15">
        <v>100696</v>
      </c>
      <c r="I307" s="15">
        <v>110506</v>
      </c>
      <c r="J307" s="15">
        <v>108083</v>
      </c>
      <c r="K307" s="15">
        <v>109814</v>
      </c>
      <c r="L307" s="15">
        <v>109105</v>
      </c>
      <c r="M307" s="15">
        <v>107812</v>
      </c>
      <c r="N307" s="15">
        <v>107415</v>
      </c>
      <c r="O307" s="15">
        <v>104914</v>
      </c>
      <c r="P307" s="15">
        <v>100781</v>
      </c>
      <c r="Q307" s="15">
        <v>103781</v>
      </c>
      <c r="R307" s="15">
        <v>110790</v>
      </c>
      <c r="S307" s="15">
        <v>126159</v>
      </c>
      <c r="T307" s="15">
        <v>130979</v>
      </c>
      <c r="U307" s="15">
        <v>134888</v>
      </c>
      <c r="V307" s="15">
        <v>122958</v>
      </c>
      <c r="W307" s="15">
        <v>107888</v>
      </c>
      <c r="X307" s="15">
        <v>88849</v>
      </c>
      <c r="Y307" s="15">
        <v>78079</v>
      </c>
      <c r="AB307" s="13">
        <f t="shared" si="44"/>
        <v>1</v>
      </c>
      <c r="AC307" s="5">
        <f t="shared" si="37"/>
        <v>0</v>
      </c>
      <c r="AD307" s="5">
        <f t="shared" si="38"/>
        <v>2388629</v>
      </c>
      <c r="AE307" s="5">
        <f t="shared" si="39"/>
        <v>2388629</v>
      </c>
      <c r="AF307" s="12"/>
      <c r="AG307" s="12">
        <f t="shared" si="40"/>
        <v>10</v>
      </c>
      <c r="AH307" s="12">
        <f t="shared" si="41"/>
        <v>2021</v>
      </c>
      <c r="AI307" s="12"/>
      <c r="AJ307" s="5">
        <f t="shared" si="42"/>
        <v>134888</v>
      </c>
      <c r="AK307" s="12">
        <f t="shared" si="43"/>
        <v>20</v>
      </c>
    </row>
    <row r="308" spans="1:37" ht="12.75" x14ac:dyDescent="0.2">
      <c r="A308" s="4">
        <v>44495</v>
      </c>
      <c r="B308" s="15">
        <v>73106</v>
      </c>
      <c r="C308" s="15">
        <v>69631</v>
      </c>
      <c r="D308" s="15">
        <v>67786</v>
      </c>
      <c r="E308" s="15">
        <v>68902</v>
      </c>
      <c r="F308" s="15">
        <v>71715</v>
      </c>
      <c r="G308" s="15">
        <v>82128</v>
      </c>
      <c r="H308" s="15">
        <v>101677</v>
      </c>
      <c r="I308" s="15">
        <v>112083</v>
      </c>
      <c r="J308" s="15">
        <v>109755</v>
      </c>
      <c r="K308" s="15">
        <v>111565</v>
      </c>
      <c r="L308" s="15">
        <v>110580</v>
      </c>
      <c r="M308" s="15">
        <v>108181</v>
      </c>
      <c r="N308" s="15">
        <v>107512</v>
      </c>
      <c r="O308" s="15">
        <v>105424</v>
      </c>
      <c r="P308" s="15">
        <v>101600</v>
      </c>
      <c r="Q308" s="15">
        <v>104631</v>
      </c>
      <c r="R308" s="15">
        <v>110323</v>
      </c>
      <c r="S308" s="15">
        <v>123918</v>
      </c>
      <c r="T308" s="15">
        <v>131161</v>
      </c>
      <c r="U308" s="15">
        <v>135797</v>
      </c>
      <c r="V308" s="15">
        <v>123661</v>
      </c>
      <c r="W308" s="15">
        <v>108530</v>
      </c>
      <c r="X308" s="15">
        <v>87378</v>
      </c>
      <c r="Y308" s="15">
        <v>77572</v>
      </c>
      <c r="AB308" s="13">
        <f t="shared" si="44"/>
        <v>2</v>
      </c>
      <c r="AC308" s="5">
        <f t="shared" si="37"/>
        <v>1792099</v>
      </c>
      <c r="AD308" s="5">
        <f t="shared" si="38"/>
        <v>612517</v>
      </c>
      <c r="AE308" s="5">
        <f t="shared" si="39"/>
        <v>2404616</v>
      </c>
      <c r="AF308" s="12"/>
      <c r="AG308" s="12">
        <f t="shared" si="40"/>
        <v>10</v>
      </c>
      <c r="AH308" s="12">
        <f t="shared" si="41"/>
        <v>2021</v>
      </c>
      <c r="AI308" s="12"/>
      <c r="AJ308" s="5">
        <f t="shared" si="42"/>
        <v>135797</v>
      </c>
      <c r="AK308" s="12">
        <f t="shared" si="43"/>
        <v>20</v>
      </c>
    </row>
    <row r="309" spans="1:37" ht="12.75" x14ac:dyDescent="0.2">
      <c r="A309" s="4">
        <v>44496</v>
      </c>
      <c r="B309" s="15">
        <v>72060</v>
      </c>
      <c r="C309" s="15">
        <v>69440</v>
      </c>
      <c r="D309" s="15">
        <v>67363</v>
      </c>
      <c r="E309" s="15">
        <v>68015</v>
      </c>
      <c r="F309" s="15">
        <v>71455</v>
      </c>
      <c r="G309" s="15">
        <v>81705</v>
      </c>
      <c r="H309" s="15">
        <v>102192</v>
      </c>
      <c r="I309" s="15">
        <v>112449</v>
      </c>
      <c r="J309" s="15">
        <v>110115</v>
      </c>
      <c r="K309" s="15">
        <v>111967</v>
      </c>
      <c r="L309" s="15">
        <v>110769</v>
      </c>
      <c r="M309" s="15">
        <v>108430</v>
      </c>
      <c r="N309" s="15">
        <v>106766</v>
      </c>
      <c r="O309" s="15">
        <v>105455</v>
      </c>
      <c r="P309" s="15">
        <v>101578</v>
      </c>
      <c r="Q309" s="15">
        <v>103330</v>
      </c>
      <c r="R309" s="15">
        <v>109747</v>
      </c>
      <c r="S309" s="15">
        <v>123950</v>
      </c>
      <c r="T309" s="15">
        <v>131438</v>
      </c>
      <c r="U309" s="15">
        <v>136137</v>
      </c>
      <c r="V309" s="15">
        <v>124160</v>
      </c>
      <c r="W309" s="15">
        <v>109065</v>
      </c>
      <c r="X309" s="15">
        <v>89496</v>
      </c>
      <c r="Y309" s="15">
        <v>78829</v>
      </c>
      <c r="AB309" s="13">
        <f t="shared" si="44"/>
        <v>3</v>
      </c>
      <c r="AC309" s="5">
        <f t="shared" si="37"/>
        <v>1794852</v>
      </c>
      <c r="AD309" s="5">
        <f t="shared" si="38"/>
        <v>611059</v>
      </c>
      <c r="AE309" s="5">
        <f t="shared" si="39"/>
        <v>2405911</v>
      </c>
      <c r="AF309" s="12"/>
      <c r="AG309" s="12">
        <f t="shared" si="40"/>
        <v>10</v>
      </c>
      <c r="AH309" s="12">
        <f t="shared" si="41"/>
        <v>2021</v>
      </c>
      <c r="AI309" s="12"/>
      <c r="AJ309" s="5">
        <f t="shared" si="42"/>
        <v>136137</v>
      </c>
      <c r="AK309" s="12">
        <f t="shared" si="43"/>
        <v>20</v>
      </c>
    </row>
    <row r="310" spans="1:37" ht="12.75" x14ac:dyDescent="0.2">
      <c r="A310" s="4">
        <v>44497</v>
      </c>
      <c r="B310" s="15">
        <v>73698</v>
      </c>
      <c r="C310" s="15">
        <v>70844</v>
      </c>
      <c r="D310" s="15">
        <v>68797</v>
      </c>
      <c r="E310" s="15">
        <v>69455</v>
      </c>
      <c r="F310" s="15">
        <v>73248</v>
      </c>
      <c r="G310" s="15">
        <v>83891</v>
      </c>
      <c r="H310" s="15">
        <v>102710</v>
      </c>
      <c r="I310" s="15">
        <v>113167</v>
      </c>
      <c r="J310" s="15">
        <v>110782</v>
      </c>
      <c r="K310" s="15">
        <v>112525</v>
      </c>
      <c r="L310" s="15">
        <v>111230</v>
      </c>
      <c r="M310" s="15">
        <v>108332</v>
      </c>
      <c r="N310" s="15">
        <v>105671</v>
      </c>
      <c r="O310" s="15">
        <v>103019</v>
      </c>
      <c r="P310" s="15">
        <v>96547</v>
      </c>
      <c r="Q310" s="15">
        <v>100337</v>
      </c>
      <c r="R310" s="15">
        <v>107095</v>
      </c>
      <c r="S310" s="15">
        <v>122636</v>
      </c>
      <c r="T310" s="15">
        <v>132180</v>
      </c>
      <c r="U310" s="15">
        <v>137027</v>
      </c>
      <c r="V310" s="15">
        <v>125112</v>
      </c>
      <c r="W310" s="15">
        <v>109695</v>
      </c>
      <c r="X310" s="15">
        <v>88810</v>
      </c>
      <c r="Y310" s="15">
        <v>78416</v>
      </c>
      <c r="AB310" s="13">
        <f t="shared" si="44"/>
        <v>4</v>
      </c>
      <c r="AC310" s="5">
        <f t="shared" si="37"/>
        <v>1784165</v>
      </c>
      <c r="AD310" s="5">
        <f t="shared" si="38"/>
        <v>621059</v>
      </c>
      <c r="AE310" s="5">
        <f t="shared" si="39"/>
        <v>2405224</v>
      </c>
      <c r="AF310" s="12"/>
      <c r="AG310" s="12">
        <f t="shared" si="40"/>
        <v>10</v>
      </c>
      <c r="AH310" s="12">
        <f t="shared" si="41"/>
        <v>2021</v>
      </c>
      <c r="AI310" s="12"/>
      <c r="AJ310" s="5">
        <f t="shared" si="42"/>
        <v>137027</v>
      </c>
      <c r="AK310" s="12">
        <f t="shared" si="43"/>
        <v>20</v>
      </c>
    </row>
    <row r="311" spans="1:37" ht="12.75" x14ac:dyDescent="0.2">
      <c r="A311" s="4">
        <v>44498</v>
      </c>
      <c r="B311" s="15">
        <v>72881</v>
      </c>
      <c r="C311" s="15">
        <v>70075</v>
      </c>
      <c r="D311" s="15">
        <v>68751</v>
      </c>
      <c r="E311" s="15">
        <v>69703</v>
      </c>
      <c r="F311" s="15">
        <v>73794</v>
      </c>
      <c r="G311" s="15">
        <v>84830</v>
      </c>
      <c r="H311" s="15">
        <v>103380</v>
      </c>
      <c r="I311" s="15">
        <v>113752</v>
      </c>
      <c r="J311" s="15">
        <v>111280</v>
      </c>
      <c r="K311" s="15">
        <v>112875</v>
      </c>
      <c r="L311" s="15">
        <v>111387</v>
      </c>
      <c r="M311" s="15">
        <v>108189</v>
      </c>
      <c r="N311" s="15">
        <v>105268</v>
      </c>
      <c r="O311" s="15">
        <v>102060</v>
      </c>
      <c r="P311" s="15">
        <v>94662</v>
      </c>
      <c r="Q311" s="15">
        <v>99278</v>
      </c>
      <c r="R311" s="15">
        <v>106064</v>
      </c>
      <c r="S311" s="15">
        <v>122125</v>
      </c>
      <c r="T311" s="15">
        <v>132129</v>
      </c>
      <c r="U311" s="15">
        <v>137011</v>
      </c>
      <c r="V311" s="15">
        <v>125013</v>
      </c>
      <c r="W311" s="15">
        <v>109931</v>
      </c>
      <c r="X311" s="15">
        <v>89127</v>
      </c>
      <c r="Y311" s="15">
        <v>78866</v>
      </c>
      <c r="AB311" s="13">
        <f t="shared" si="44"/>
        <v>5</v>
      </c>
      <c r="AC311" s="5">
        <f t="shared" si="37"/>
        <v>1780151</v>
      </c>
      <c r="AD311" s="5">
        <f t="shared" si="38"/>
        <v>622280</v>
      </c>
      <c r="AE311" s="5">
        <f t="shared" si="39"/>
        <v>2402431</v>
      </c>
      <c r="AF311" s="12"/>
      <c r="AG311" s="12">
        <f t="shared" si="40"/>
        <v>10</v>
      </c>
      <c r="AH311" s="12">
        <f t="shared" si="41"/>
        <v>2021</v>
      </c>
      <c r="AI311" s="12"/>
      <c r="AJ311" s="5">
        <f t="shared" si="42"/>
        <v>137011</v>
      </c>
      <c r="AK311" s="12">
        <f t="shared" si="43"/>
        <v>20</v>
      </c>
    </row>
    <row r="312" spans="1:37" ht="12.75" x14ac:dyDescent="0.2">
      <c r="A312" s="4">
        <v>44499</v>
      </c>
      <c r="B312" s="15">
        <v>74072</v>
      </c>
      <c r="C312" s="15">
        <v>70527</v>
      </c>
      <c r="D312" s="15">
        <v>69022</v>
      </c>
      <c r="E312" s="15">
        <v>69207</v>
      </c>
      <c r="F312" s="15">
        <v>71822</v>
      </c>
      <c r="G312" s="15">
        <v>77109</v>
      </c>
      <c r="H312" s="15">
        <v>95888</v>
      </c>
      <c r="I312" s="15">
        <v>108351</v>
      </c>
      <c r="J312" s="15">
        <v>112384</v>
      </c>
      <c r="K312" s="15">
        <v>118319</v>
      </c>
      <c r="L312" s="15">
        <v>116409</v>
      </c>
      <c r="M312" s="15">
        <v>113566</v>
      </c>
      <c r="N312" s="15">
        <v>110473</v>
      </c>
      <c r="O312" s="15">
        <v>105771</v>
      </c>
      <c r="P312" s="15">
        <v>98506</v>
      </c>
      <c r="Q312" s="15">
        <v>103351</v>
      </c>
      <c r="R312" s="15">
        <v>108869</v>
      </c>
      <c r="S312" s="15">
        <v>125103</v>
      </c>
      <c r="T312" s="15">
        <v>132975</v>
      </c>
      <c r="U312" s="15">
        <v>137619</v>
      </c>
      <c r="V312" s="15">
        <v>124364</v>
      </c>
      <c r="W312" s="15">
        <v>108031</v>
      </c>
      <c r="X312" s="15">
        <v>88025</v>
      </c>
      <c r="Y312" s="15">
        <v>77643</v>
      </c>
      <c r="AB312" s="13">
        <f t="shared" si="44"/>
        <v>6</v>
      </c>
      <c r="AC312" s="5">
        <f t="shared" si="37"/>
        <v>1812116</v>
      </c>
      <c r="AD312" s="5">
        <f t="shared" si="38"/>
        <v>605290</v>
      </c>
      <c r="AE312" s="5">
        <f t="shared" si="39"/>
        <v>2417406</v>
      </c>
      <c r="AF312" s="12"/>
      <c r="AG312" s="12">
        <f t="shared" si="40"/>
        <v>10</v>
      </c>
      <c r="AH312" s="12">
        <f t="shared" si="41"/>
        <v>2021</v>
      </c>
      <c r="AI312" s="12"/>
      <c r="AJ312" s="5">
        <f t="shared" si="42"/>
        <v>137619</v>
      </c>
      <c r="AK312" s="12">
        <f t="shared" si="43"/>
        <v>20</v>
      </c>
    </row>
    <row r="313" spans="1:37" ht="12.75" x14ac:dyDescent="0.2">
      <c r="A313" s="4">
        <v>44500</v>
      </c>
      <c r="B313" s="15">
        <v>72039</v>
      </c>
      <c r="C313" s="15">
        <v>70570</v>
      </c>
      <c r="D313" s="15">
        <v>66581</v>
      </c>
      <c r="E313" s="15">
        <v>66630</v>
      </c>
      <c r="F313" s="15">
        <v>68675</v>
      </c>
      <c r="G313" s="15">
        <v>74987</v>
      </c>
      <c r="H313" s="15">
        <v>95011</v>
      </c>
      <c r="I313" s="15">
        <v>106857</v>
      </c>
      <c r="J313" s="15">
        <v>110869</v>
      </c>
      <c r="K313" s="15">
        <v>116941</v>
      </c>
      <c r="L313" s="15">
        <v>115037</v>
      </c>
      <c r="M313" s="15">
        <v>112425</v>
      </c>
      <c r="N313" s="15">
        <v>109468</v>
      </c>
      <c r="O313" s="15">
        <v>104837</v>
      </c>
      <c r="P313" s="15">
        <v>97405</v>
      </c>
      <c r="Q313" s="15">
        <v>102225</v>
      </c>
      <c r="R313" s="15">
        <v>107942</v>
      </c>
      <c r="S313" s="15">
        <v>124358</v>
      </c>
      <c r="T313" s="15">
        <v>132545</v>
      </c>
      <c r="U313" s="15">
        <v>137177</v>
      </c>
      <c r="V313" s="15">
        <v>124131</v>
      </c>
      <c r="W313" s="15">
        <v>107682</v>
      </c>
      <c r="X313" s="15">
        <v>87479</v>
      </c>
      <c r="Y313" s="15">
        <v>74979</v>
      </c>
      <c r="AB313" s="13">
        <f t="shared" si="44"/>
        <v>7</v>
      </c>
      <c r="AC313" s="5">
        <f t="shared" si="37"/>
        <v>0</v>
      </c>
      <c r="AD313" s="5">
        <f t="shared" si="38"/>
        <v>2386850</v>
      </c>
      <c r="AE313" s="5">
        <f t="shared" si="39"/>
        <v>2386850</v>
      </c>
      <c r="AF313" s="12"/>
      <c r="AG313" s="12">
        <f t="shared" si="40"/>
        <v>10</v>
      </c>
      <c r="AH313" s="12">
        <f t="shared" si="41"/>
        <v>2021</v>
      </c>
      <c r="AI313" s="12"/>
      <c r="AJ313" s="5">
        <f t="shared" si="42"/>
        <v>137177</v>
      </c>
      <c r="AK313" s="12">
        <f t="shared" si="43"/>
        <v>20</v>
      </c>
    </row>
    <row r="314" spans="1:37" ht="12.75" x14ac:dyDescent="0.2">
      <c r="A314" s="4">
        <v>44501</v>
      </c>
      <c r="B314" s="15">
        <v>70959</v>
      </c>
      <c r="C314" s="15">
        <v>68534</v>
      </c>
      <c r="D314" s="15">
        <v>66065</v>
      </c>
      <c r="E314" s="15">
        <v>66754</v>
      </c>
      <c r="F314" s="15">
        <v>71294</v>
      </c>
      <c r="G314" s="15">
        <v>79014</v>
      </c>
      <c r="H314" s="15">
        <v>105616</v>
      </c>
      <c r="I314" s="15">
        <v>115496</v>
      </c>
      <c r="J314" s="15">
        <v>111752</v>
      </c>
      <c r="K314" s="15">
        <v>112587</v>
      </c>
      <c r="L314" s="15">
        <v>111438</v>
      </c>
      <c r="M314" s="15">
        <v>107783</v>
      </c>
      <c r="N314" s="15">
        <v>103987</v>
      </c>
      <c r="O314" s="15">
        <v>100004</v>
      </c>
      <c r="P314" s="15">
        <v>101227</v>
      </c>
      <c r="Q314" s="15">
        <v>107278</v>
      </c>
      <c r="R314" s="15">
        <v>123805</v>
      </c>
      <c r="S314" s="15">
        <v>138408</v>
      </c>
      <c r="T314" s="15">
        <v>140446</v>
      </c>
      <c r="U314" s="15">
        <v>131203</v>
      </c>
      <c r="V314" s="15">
        <v>124908</v>
      </c>
      <c r="W314" s="15">
        <v>108482</v>
      </c>
      <c r="X314" s="15">
        <v>86960</v>
      </c>
      <c r="Y314" s="15">
        <v>77246</v>
      </c>
      <c r="AB314" s="13">
        <f t="shared" si="44"/>
        <v>1</v>
      </c>
      <c r="AC314" s="5">
        <f t="shared" si="37"/>
        <v>0</v>
      </c>
      <c r="AD314" s="5">
        <f t="shared" si="38"/>
        <v>2431246</v>
      </c>
      <c r="AE314" s="5">
        <f t="shared" si="39"/>
        <v>2431246</v>
      </c>
      <c r="AF314" s="12"/>
      <c r="AG314" s="12">
        <f t="shared" si="40"/>
        <v>11</v>
      </c>
      <c r="AH314" s="12">
        <f t="shared" si="41"/>
        <v>2021</v>
      </c>
      <c r="AI314" s="12"/>
      <c r="AJ314" s="5">
        <f t="shared" si="42"/>
        <v>140446</v>
      </c>
      <c r="AK314" s="12">
        <f t="shared" si="43"/>
        <v>19</v>
      </c>
    </row>
    <row r="315" spans="1:37" ht="12.75" x14ac:dyDescent="0.2">
      <c r="A315" s="4">
        <v>44502</v>
      </c>
      <c r="B315" s="15">
        <v>71987</v>
      </c>
      <c r="C315" s="15">
        <v>67698</v>
      </c>
      <c r="D315" s="15">
        <v>65601</v>
      </c>
      <c r="E315" s="15">
        <v>66565</v>
      </c>
      <c r="F315" s="15">
        <v>71574</v>
      </c>
      <c r="G315" s="15">
        <v>80221</v>
      </c>
      <c r="H315" s="15">
        <v>106590</v>
      </c>
      <c r="I315" s="15">
        <v>116775</v>
      </c>
      <c r="J315" s="15">
        <v>112978</v>
      </c>
      <c r="K315" s="15">
        <v>113164</v>
      </c>
      <c r="L315" s="15">
        <v>111967</v>
      </c>
      <c r="M315" s="15">
        <v>108128</v>
      </c>
      <c r="N315" s="15">
        <v>104208</v>
      </c>
      <c r="O315" s="15">
        <v>100215</v>
      </c>
      <c r="P315" s="15">
        <v>101105</v>
      </c>
      <c r="Q315" s="15">
        <v>108212</v>
      </c>
      <c r="R315" s="15">
        <v>124899</v>
      </c>
      <c r="S315" s="15">
        <v>139443</v>
      </c>
      <c r="T315" s="15">
        <v>140633</v>
      </c>
      <c r="U315" s="15">
        <v>131453</v>
      </c>
      <c r="V315" s="15">
        <v>124998</v>
      </c>
      <c r="W315" s="15">
        <v>108669</v>
      </c>
      <c r="X315" s="15">
        <v>86938</v>
      </c>
      <c r="Y315" s="15">
        <v>77158</v>
      </c>
      <c r="AB315" s="13">
        <f t="shared" si="44"/>
        <v>2</v>
      </c>
      <c r="AC315" s="5">
        <f t="shared" si="37"/>
        <v>1833785</v>
      </c>
      <c r="AD315" s="5">
        <f t="shared" si="38"/>
        <v>607394</v>
      </c>
      <c r="AE315" s="5">
        <f t="shared" si="39"/>
        <v>2441179</v>
      </c>
      <c r="AF315" s="12"/>
      <c r="AG315" s="12">
        <f t="shared" si="40"/>
        <v>11</v>
      </c>
      <c r="AH315" s="12">
        <f t="shared" si="41"/>
        <v>2021</v>
      </c>
      <c r="AI315" s="12"/>
      <c r="AJ315" s="5">
        <f t="shared" si="42"/>
        <v>140633</v>
      </c>
      <c r="AK315" s="12">
        <f t="shared" si="43"/>
        <v>19</v>
      </c>
    </row>
    <row r="316" spans="1:37" ht="12.75" x14ac:dyDescent="0.2">
      <c r="A316" s="4">
        <v>44503</v>
      </c>
      <c r="B316" s="15">
        <v>71910</v>
      </c>
      <c r="C316" s="15">
        <v>67624</v>
      </c>
      <c r="D316" s="15">
        <v>65552</v>
      </c>
      <c r="E316" s="15">
        <v>66534</v>
      </c>
      <c r="F316" s="15">
        <v>71655</v>
      </c>
      <c r="G316" s="15">
        <v>80193</v>
      </c>
      <c r="H316" s="15">
        <v>106401</v>
      </c>
      <c r="I316" s="15">
        <v>116762</v>
      </c>
      <c r="J316" s="15">
        <v>112880</v>
      </c>
      <c r="K316" s="15">
        <v>113010</v>
      </c>
      <c r="L316" s="15">
        <v>111705</v>
      </c>
      <c r="M316" s="15">
        <v>107764</v>
      </c>
      <c r="N316" s="15">
        <v>103939</v>
      </c>
      <c r="O316" s="15">
        <v>99971</v>
      </c>
      <c r="P316" s="15">
        <v>100918</v>
      </c>
      <c r="Q316" s="15">
        <v>108050</v>
      </c>
      <c r="R316" s="15">
        <v>124665</v>
      </c>
      <c r="S316" s="15">
        <v>139089</v>
      </c>
      <c r="T316" s="15">
        <v>140338</v>
      </c>
      <c r="U316" s="15">
        <v>131256</v>
      </c>
      <c r="V316" s="15">
        <v>124725</v>
      </c>
      <c r="W316" s="15">
        <v>108441</v>
      </c>
      <c r="X316" s="15">
        <v>86882</v>
      </c>
      <c r="Y316" s="15">
        <v>78355</v>
      </c>
      <c r="AB316" s="13">
        <f t="shared" si="44"/>
        <v>3</v>
      </c>
      <c r="AC316" s="5">
        <f t="shared" si="37"/>
        <v>1830395</v>
      </c>
      <c r="AD316" s="5">
        <f t="shared" si="38"/>
        <v>608224</v>
      </c>
      <c r="AE316" s="5">
        <f t="shared" si="39"/>
        <v>2438619</v>
      </c>
      <c r="AF316" s="12"/>
      <c r="AG316" s="12">
        <f t="shared" si="40"/>
        <v>11</v>
      </c>
      <c r="AH316" s="12">
        <f t="shared" si="41"/>
        <v>2021</v>
      </c>
      <c r="AI316" s="12"/>
      <c r="AJ316" s="5">
        <f t="shared" si="42"/>
        <v>140338</v>
      </c>
      <c r="AK316" s="12">
        <f t="shared" si="43"/>
        <v>19</v>
      </c>
    </row>
    <row r="317" spans="1:37" ht="12.75" x14ac:dyDescent="0.2">
      <c r="A317" s="4">
        <v>44504</v>
      </c>
      <c r="B317" s="15">
        <v>75787</v>
      </c>
      <c r="C317" s="15">
        <v>72979</v>
      </c>
      <c r="D317" s="15">
        <v>71300</v>
      </c>
      <c r="E317" s="15">
        <v>72475</v>
      </c>
      <c r="F317" s="15">
        <v>77552</v>
      </c>
      <c r="G317" s="15">
        <v>85782</v>
      </c>
      <c r="H317" s="15">
        <v>108866</v>
      </c>
      <c r="I317" s="15">
        <v>116595</v>
      </c>
      <c r="J317" s="15">
        <v>112705</v>
      </c>
      <c r="K317" s="15">
        <v>112788</v>
      </c>
      <c r="L317" s="15">
        <v>111441</v>
      </c>
      <c r="M317" s="15">
        <v>107567</v>
      </c>
      <c r="N317" s="15">
        <v>103725</v>
      </c>
      <c r="O317" s="15">
        <v>99803</v>
      </c>
      <c r="P317" s="15">
        <v>100664</v>
      </c>
      <c r="Q317" s="15">
        <v>107825</v>
      </c>
      <c r="R317" s="15">
        <v>124371</v>
      </c>
      <c r="S317" s="15">
        <v>138746</v>
      </c>
      <c r="T317" s="15">
        <v>140157</v>
      </c>
      <c r="U317" s="15">
        <v>131096</v>
      </c>
      <c r="V317" s="15">
        <v>124699</v>
      </c>
      <c r="W317" s="15">
        <v>109111</v>
      </c>
      <c r="X317" s="15">
        <v>93657</v>
      </c>
      <c r="Y317" s="15">
        <v>85288</v>
      </c>
      <c r="AB317" s="13">
        <f t="shared" si="44"/>
        <v>4</v>
      </c>
      <c r="AC317" s="5">
        <f t="shared" si="37"/>
        <v>1834950</v>
      </c>
      <c r="AD317" s="5">
        <f t="shared" si="38"/>
        <v>650029</v>
      </c>
      <c r="AE317" s="5">
        <f t="shared" si="39"/>
        <v>2484979</v>
      </c>
      <c r="AF317" s="12"/>
      <c r="AG317" s="12">
        <f t="shared" si="40"/>
        <v>11</v>
      </c>
      <c r="AH317" s="12">
        <f t="shared" si="41"/>
        <v>2021</v>
      </c>
      <c r="AI317" s="12"/>
      <c r="AJ317" s="5">
        <f t="shared" si="42"/>
        <v>140157</v>
      </c>
      <c r="AK317" s="12">
        <f t="shared" si="43"/>
        <v>19</v>
      </c>
    </row>
    <row r="318" spans="1:37" ht="12.75" x14ac:dyDescent="0.2">
      <c r="A318" s="4">
        <v>44505</v>
      </c>
      <c r="B318" s="15">
        <v>81842</v>
      </c>
      <c r="C318" s="15">
        <v>79510</v>
      </c>
      <c r="D318" s="15">
        <v>77607</v>
      </c>
      <c r="E318" s="15">
        <v>78732</v>
      </c>
      <c r="F318" s="15">
        <v>83357</v>
      </c>
      <c r="G318" s="15">
        <v>91968</v>
      </c>
      <c r="H318" s="15">
        <v>112478</v>
      </c>
      <c r="I318" s="15">
        <v>121336</v>
      </c>
      <c r="J318" s="15">
        <v>120542</v>
      </c>
      <c r="K318" s="15">
        <v>117555</v>
      </c>
      <c r="L318" s="15">
        <v>114745</v>
      </c>
      <c r="M318" s="15">
        <v>110714</v>
      </c>
      <c r="N318" s="15">
        <v>106680</v>
      </c>
      <c r="O318" s="15">
        <v>102637</v>
      </c>
      <c r="P318" s="15">
        <v>103422</v>
      </c>
      <c r="Q318" s="15">
        <v>110707</v>
      </c>
      <c r="R318" s="15">
        <v>127520</v>
      </c>
      <c r="S318" s="15">
        <v>142334</v>
      </c>
      <c r="T318" s="15">
        <v>143644</v>
      </c>
      <c r="U318" s="15">
        <v>134340</v>
      </c>
      <c r="V318" s="15">
        <v>127911</v>
      </c>
      <c r="W318" s="15">
        <v>111563</v>
      </c>
      <c r="X318" s="15">
        <v>97786</v>
      </c>
      <c r="Y318" s="15">
        <v>89922</v>
      </c>
      <c r="AB318" s="13">
        <f t="shared" si="44"/>
        <v>5</v>
      </c>
      <c r="AC318" s="5">
        <f t="shared" si="37"/>
        <v>1893436</v>
      </c>
      <c r="AD318" s="5">
        <f t="shared" si="38"/>
        <v>695416</v>
      </c>
      <c r="AE318" s="5">
        <f t="shared" si="39"/>
        <v>2588852</v>
      </c>
      <c r="AF318" s="12"/>
      <c r="AG318" s="12">
        <f t="shared" si="40"/>
        <v>11</v>
      </c>
      <c r="AH318" s="12">
        <f t="shared" si="41"/>
        <v>2021</v>
      </c>
      <c r="AI318" s="12"/>
      <c r="AJ318" s="5">
        <f t="shared" si="42"/>
        <v>143644</v>
      </c>
      <c r="AK318" s="12">
        <f t="shared" si="43"/>
        <v>19</v>
      </c>
    </row>
    <row r="319" spans="1:37" ht="12.75" x14ac:dyDescent="0.2">
      <c r="A319" s="4">
        <v>44506</v>
      </c>
      <c r="B319" s="15">
        <v>84420</v>
      </c>
      <c r="C319" s="15">
        <v>80728</v>
      </c>
      <c r="D319" s="15">
        <v>79540</v>
      </c>
      <c r="E319" s="15">
        <v>79893</v>
      </c>
      <c r="F319" s="15">
        <v>83032</v>
      </c>
      <c r="G319" s="15">
        <v>89073</v>
      </c>
      <c r="H319" s="15">
        <v>100714</v>
      </c>
      <c r="I319" s="15">
        <v>110702</v>
      </c>
      <c r="J319" s="15">
        <v>117233</v>
      </c>
      <c r="K319" s="15">
        <v>121983</v>
      </c>
      <c r="L319" s="15">
        <v>121452</v>
      </c>
      <c r="M319" s="15">
        <v>117236</v>
      </c>
      <c r="N319" s="15">
        <v>111726</v>
      </c>
      <c r="O319" s="15">
        <v>108333</v>
      </c>
      <c r="P319" s="15">
        <v>107962</v>
      </c>
      <c r="Q319" s="15">
        <v>115702</v>
      </c>
      <c r="R319" s="15">
        <v>131553</v>
      </c>
      <c r="S319" s="15">
        <v>144095</v>
      </c>
      <c r="T319" s="15">
        <v>142911</v>
      </c>
      <c r="U319" s="15">
        <v>135698</v>
      </c>
      <c r="V319" s="15">
        <v>126418</v>
      </c>
      <c r="W319" s="15">
        <v>108582</v>
      </c>
      <c r="X319" s="15">
        <v>95722</v>
      </c>
      <c r="Y319" s="15">
        <v>85079</v>
      </c>
      <c r="AB319" s="13">
        <f t="shared" si="44"/>
        <v>6</v>
      </c>
      <c r="AC319" s="5">
        <f t="shared" si="37"/>
        <v>1917308</v>
      </c>
      <c r="AD319" s="5">
        <f t="shared" si="38"/>
        <v>682479</v>
      </c>
      <c r="AE319" s="5">
        <f t="shared" si="39"/>
        <v>2599787</v>
      </c>
      <c r="AF319" s="12"/>
      <c r="AG319" s="12">
        <f t="shared" si="40"/>
        <v>11</v>
      </c>
      <c r="AH319" s="12">
        <f t="shared" si="41"/>
        <v>2021</v>
      </c>
      <c r="AI319" s="12"/>
      <c r="AJ319" s="5">
        <f t="shared" si="42"/>
        <v>144095</v>
      </c>
      <c r="AK319" s="12">
        <f t="shared" si="43"/>
        <v>18</v>
      </c>
    </row>
    <row r="320" spans="1:37" ht="12.75" x14ac:dyDescent="0.2">
      <c r="A320" s="4">
        <v>44507</v>
      </c>
      <c r="B320" s="15">
        <v>83511</v>
      </c>
      <c r="C320" s="15">
        <v>87145</v>
      </c>
      <c r="D320" s="15">
        <v>85719</v>
      </c>
      <c r="E320" s="15">
        <v>86067</v>
      </c>
      <c r="F320" s="15">
        <v>88385</v>
      </c>
      <c r="G320" s="15">
        <v>92895</v>
      </c>
      <c r="H320" s="15">
        <v>107058</v>
      </c>
      <c r="I320" s="15">
        <v>110863</v>
      </c>
      <c r="J320" s="15">
        <v>114662</v>
      </c>
      <c r="K320" s="15">
        <v>120644</v>
      </c>
      <c r="L320" s="15">
        <v>119969</v>
      </c>
      <c r="M320" s="15">
        <v>115812</v>
      </c>
      <c r="N320" s="15">
        <v>110106</v>
      </c>
      <c r="O320" s="15">
        <v>106650</v>
      </c>
      <c r="P320" s="15">
        <v>106374</v>
      </c>
      <c r="Q320" s="15">
        <v>114123</v>
      </c>
      <c r="R320" s="15">
        <v>131084</v>
      </c>
      <c r="S320" s="15">
        <v>144234</v>
      </c>
      <c r="T320" s="15">
        <v>142871</v>
      </c>
      <c r="U320" s="15">
        <v>135614</v>
      </c>
      <c r="V320" s="15">
        <v>126158</v>
      </c>
      <c r="W320" s="15">
        <v>108111</v>
      </c>
      <c r="X320" s="15">
        <v>100548</v>
      </c>
      <c r="Y320" s="15">
        <v>89482</v>
      </c>
      <c r="AB320" s="13">
        <f t="shared" si="44"/>
        <v>7</v>
      </c>
      <c r="AC320" s="5">
        <f t="shared" si="37"/>
        <v>0</v>
      </c>
      <c r="AD320" s="5">
        <f t="shared" si="38"/>
        <v>2628085</v>
      </c>
      <c r="AE320" s="5">
        <f t="shared" si="39"/>
        <v>2628085</v>
      </c>
      <c r="AF320" s="12"/>
      <c r="AG320" s="12">
        <f t="shared" si="40"/>
        <v>11</v>
      </c>
      <c r="AH320" s="12">
        <f t="shared" si="41"/>
        <v>2021</v>
      </c>
      <c r="AI320" s="12"/>
      <c r="AJ320" s="5">
        <f t="shared" si="42"/>
        <v>144234</v>
      </c>
      <c r="AK320" s="12">
        <f t="shared" si="43"/>
        <v>18</v>
      </c>
    </row>
    <row r="321" spans="1:37" ht="12.75" x14ac:dyDescent="0.2">
      <c r="A321" s="4">
        <v>44508</v>
      </c>
      <c r="B321" s="15">
        <v>79478</v>
      </c>
      <c r="C321" s="15">
        <v>79215</v>
      </c>
      <c r="D321" s="15">
        <v>78539</v>
      </c>
      <c r="E321" s="15">
        <v>79514</v>
      </c>
      <c r="F321" s="15">
        <v>83904</v>
      </c>
      <c r="G321" s="15">
        <v>93553</v>
      </c>
      <c r="H321" s="15">
        <v>114596</v>
      </c>
      <c r="I321" s="15">
        <v>119763</v>
      </c>
      <c r="J321" s="15">
        <v>114811</v>
      </c>
      <c r="K321" s="15">
        <v>115454</v>
      </c>
      <c r="L321" s="15">
        <v>113580</v>
      </c>
      <c r="M321" s="15">
        <v>109578</v>
      </c>
      <c r="N321" s="15">
        <v>105354</v>
      </c>
      <c r="O321" s="15">
        <v>101242</v>
      </c>
      <c r="P321" s="15">
        <v>102091</v>
      </c>
      <c r="Q321" s="15">
        <v>109193</v>
      </c>
      <c r="R321" s="15">
        <v>127280</v>
      </c>
      <c r="S321" s="15">
        <v>142564</v>
      </c>
      <c r="T321" s="15">
        <v>143662</v>
      </c>
      <c r="U321" s="15">
        <v>134184</v>
      </c>
      <c r="V321" s="15">
        <v>127647</v>
      </c>
      <c r="W321" s="15">
        <v>111070</v>
      </c>
      <c r="X321" s="15">
        <v>91178</v>
      </c>
      <c r="Y321" s="15">
        <v>84285</v>
      </c>
      <c r="AB321" s="13">
        <f t="shared" si="44"/>
        <v>1</v>
      </c>
      <c r="AC321" s="5">
        <f t="shared" si="37"/>
        <v>0</v>
      </c>
      <c r="AD321" s="5">
        <f t="shared" si="38"/>
        <v>2561735</v>
      </c>
      <c r="AE321" s="5">
        <f t="shared" si="39"/>
        <v>2561735</v>
      </c>
      <c r="AF321" s="12"/>
      <c r="AG321" s="12">
        <f t="shared" si="40"/>
        <v>11</v>
      </c>
      <c r="AH321" s="12">
        <f t="shared" si="41"/>
        <v>2021</v>
      </c>
      <c r="AI321" s="12"/>
      <c r="AJ321" s="5">
        <f t="shared" si="42"/>
        <v>143662</v>
      </c>
      <c r="AK321" s="12">
        <f t="shared" si="43"/>
        <v>19</v>
      </c>
    </row>
    <row r="322" spans="1:37" ht="12.75" x14ac:dyDescent="0.2">
      <c r="A322" s="4">
        <v>44509</v>
      </c>
      <c r="B322" s="15">
        <v>79774</v>
      </c>
      <c r="C322" s="15">
        <v>77932</v>
      </c>
      <c r="D322" s="15">
        <v>76701</v>
      </c>
      <c r="E322" s="15">
        <v>78032</v>
      </c>
      <c r="F322" s="15">
        <v>83271</v>
      </c>
      <c r="G322" s="15">
        <v>93946</v>
      </c>
      <c r="H322" s="15">
        <v>114030</v>
      </c>
      <c r="I322" s="15">
        <v>121000</v>
      </c>
      <c r="J322" s="15">
        <v>116821</v>
      </c>
      <c r="K322" s="15">
        <v>116900</v>
      </c>
      <c r="L322" s="15">
        <v>115442</v>
      </c>
      <c r="M322" s="15">
        <v>111471</v>
      </c>
      <c r="N322" s="15">
        <v>107470</v>
      </c>
      <c r="O322" s="15">
        <v>103386</v>
      </c>
      <c r="P322" s="15">
        <v>104268</v>
      </c>
      <c r="Q322" s="15">
        <v>111642</v>
      </c>
      <c r="R322" s="15">
        <v>129250</v>
      </c>
      <c r="S322" s="15">
        <v>143949</v>
      </c>
      <c r="T322" s="15">
        <v>144654</v>
      </c>
      <c r="U322" s="15">
        <v>135130</v>
      </c>
      <c r="V322" s="15">
        <v>128391</v>
      </c>
      <c r="W322" s="15">
        <v>111653</v>
      </c>
      <c r="X322" s="15">
        <v>89376</v>
      </c>
      <c r="Y322" s="15">
        <v>79741</v>
      </c>
      <c r="AB322" s="13">
        <f t="shared" si="44"/>
        <v>2</v>
      </c>
      <c r="AC322" s="5">
        <f t="shared" si="37"/>
        <v>1890803</v>
      </c>
      <c r="AD322" s="5">
        <f t="shared" si="38"/>
        <v>683427</v>
      </c>
      <c r="AE322" s="5">
        <f t="shared" si="39"/>
        <v>2574230</v>
      </c>
      <c r="AF322" s="12"/>
      <c r="AG322" s="12">
        <f t="shared" si="40"/>
        <v>11</v>
      </c>
      <c r="AH322" s="12">
        <f t="shared" si="41"/>
        <v>2021</v>
      </c>
      <c r="AI322" s="12"/>
      <c r="AJ322" s="5">
        <f t="shared" si="42"/>
        <v>144654</v>
      </c>
      <c r="AK322" s="12">
        <f t="shared" si="43"/>
        <v>19</v>
      </c>
    </row>
    <row r="323" spans="1:37" ht="12.75" x14ac:dyDescent="0.2">
      <c r="A323" s="4">
        <v>44510</v>
      </c>
      <c r="B323" s="15">
        <v>70658</v>
      </c>
      <c r="C323" s="15">
        <v>68559</v>
      </c>
      <c r="D323" s="15">
        <v>66690</v>
      </c>
      <c r="E323" s="15">
        <v>67729</v>
      </c>
      <c r="F323" s="15">
        <v>72604</v>
      </c>
      <c r="G323" s="15">
        <v>81334</v>
      </c>
      <c r="H323" s="15">
        <v>105737</v>
      </c>
      <c r="I323" s="15">
        <v>115479</v>
      </c>
      <c r="J323" s="15">
        <v>111746</v>
      </c>
      <c r="K323" s="15">
        <v>112111</v>
      </c>
      <c r="L323" s="15">
        <v>110932</v>
      </c>
      <c r="M323" s="15">
        <v>107168</v>
      </c>
      <c r="N323" s="15">
        <v>103288</v>
      </c>
      <c r="O323" s="15">
        <v>99395</v>
      </c>
      <c r="P323" s="15">
        <v>100217</v>
      </c>
      <c r="Q323" s="15">
        <v>107417</v>
      </c>
      <c r="R323" s="15">
        <v>124073</v>
      </c>
      <c r="S323" s="15">
        <v>137833</v>
      </c>
      <c r="T323" s="15">
        <v>138443</v>
      </c>
      <c r="U323" s="15">
        <v>129477</v>
      </c>
      <c r="V323" s="15">
        <v>123029</v>
      </c>
      <c r="W323" s="15">
        <v>107107</v>
      </c>
      <c r="X323" s="15">
        <v>86454</v>
      </c>
      <c r="Y323" s="15">
        <v>77972</v>
      </c>
      <c r="AB323" s="13">
        <f t="shared" si="44"/>
        <v>3</v>
      </c>
      <c r="AC323" s="5">
        <f t="shared" si="37"/>
        <v>1814169</v>
      </c>
      <c r="AD323" s="5">
        <f t="shared" si="38"/>
        <v>611283</v>
      </c>
      <c r="AE323" s="5">
        <f t="shared" si="39"/>
        <v>2425452</v>
      </c>
      <c r="AF323" s="12"/>
      <c r="AG323" s="12">
        <f t="shared" si="40"/>
        <v>11</v>
      </c>
      <c r="AH323" s="12">
        <f t="shared" si="41"/>
        <v>2021</v>
      </c>
      <c r="AI323" s="12"/>
      <c r="AJ323" s="5">
        <f t="shared" si="42"/>
        <v>138443</v>
      </c>
      <c r="AK323" s="12">
        <f t="shared" si="43"/>
        <v>19</v>
      </c>
    </row>
    <row r="324" spans="1:37" ht="12.75" x14ac:dyDescent="0.2">
      <c r="A324" s="4">
        <v>44511</v>
      </c>
      <c r="B324" s="15">
        <v>77886</v>
      </c>
      <c r="C324" s="15">
        <v>74446</v>
      </c>
      <c r="D324" s="15">
        <v>73270</v>
      </c>
      <c r="E324" s="15">
        <v>74222</v>
      </c>
      <c r="F324" s="15">
        <v>79046</v>
      </c>
      <c r="G324" s="15">
        <v>87953</v>
      </c>
      <c r="H324" s="15">
        <v>103944</v>
      </c>
      <c r="I324" s="15">
        <v>111451</v>
      </c>
      <c r="J324" s="15">
        <v>116896</v>
      </c>
      <c r="K324" s="15">
        <v>122458</v>
      </c>
      <c r="L324" s="15">
        <v>122397</v>
      </c>
      <c r="M324" s="15">
        <v>118388</v>
      </c>
      <c r="N324" s="15">
        <v>112727</v>
      </c>
      <c r="O324" s="15">
        <v>109257</v>
      </c>
      <c r="P324" s="15">
        <v>109049</v>
      </c>
      <c r="Q324" s="15">
        <v>117266</v>
      </c>
      <c r="R324" s="15">
        <v>133995</v>
      </c>
      <c r="S324" s="15">
        <v>146544</v>
      </c>
      <c r="T324" s="15">
        <v>144869</v>
      </c>
      <c r="U324" s="15">
        <v>137296</v>
      </c>
      <c r="V324" s="15">
        <v>127550</v>
      </c>
      <c r="W324" s="15">
        <v>109287</v>
      </c>
      <c r="X324" s="15">
        <v>93471</v>
      </c>
      <c r="Y324" s="15">
        <v>81806</v>
      </c>
      <c r="AB324" s="13">
        <f t="shared" si="44"/>
        <v>4</v>
      </c>
      <c r="AC324" s="5">
        <f t="shared" si="37"/>
        <v>1932901</v>
      </c>
      <c r="AD324" s="5">
        <f t="shared" si="38"/>
        <v>652573</v>
      </c>
      <c r="AE324" s="5">
        <f t="shared" si="39"/>
        <v>2585474</v>
      </c>
      <c r="AF324" s="12"/>
      <c r="AG324" s="12">
        <f t="shared" si="40"/>
        <v>11</v>
      </c>
      <c r="AH324" s="12">
        <f t="shared" si="41"/>
        <v>2021</v>
      </c>
      <c r="AI324" s="12"/>
      <c r="AJ324" s="5">
        <f t="shared" si="42"/>
        <v>146544</v>
      </c>
      <c r="AK324" s="12">
        <f t="shared" si="43"/>
        <v>18</v>
      </c>
    </row>
    <row r="325" spans="1:37" ht="12.75" x14ac:dyDescent="0.2">
      <c r="A325" s="4">
        <v>44512</v>
      </c>
      <c r="B325" s="15">
        <v>75517</v>
      </c>
      <c r="C325" s="15">
        <v>73085</v>
      </c>
      <c r="D325" s="15">
        <v>71002</v>
      </c>
      <c r="E325" s="15">
        <v>71810</v>
      </c>
      <c r="F325" s="15">
        <v>75727</v>
      </c>
      <c r="G325" s="15">
        <v>84679</v>
      </c>
      <c r="H325" s="15">
        <v>106095</v>
      </c>
      <c r="I325" s="15">
        <v>114701</v>
      </c>
      <c r="J325" s="15">
        <v>110324</v>
      </c>
      <c r="K325" s="15">
        <v>111133</v>
      </c>
      <c r="L325" s="15">
        <v>109579</v>
      </c>
      <c r="M325" s="15">
        <v>105868</v>
      </c>
      <c r="N325" s="15">
        <v>102047</v>
      </c>
      <c r="O325" s="15">
        <v>99552</v>
      </c>
      <c r="P325" s="15">
        <v>99735</v>
      </c>
      <c r="Q325" s="15">
        <v>105630</v>
      </c>
      <c r="R325" s="15">
        <v>122428</v>
      </c>
      <c r="S325" s="15">
        <v>136655</v>
      </c>
      <c r="T325" s="15">
        <v>137604</v>
      </c>
      <c r="U325" s="15">
        <v>128569</v>
      </c>
      <c r="V325" s="15">
        <v>122416</v>
      </c>
      <c r="W325" s="15">
        <v>106544</v>
      </c>
      <c r="X325" s="15">
        <v>86006</v>
      </c>
      <c r="Y325" s="15">
        <v>77272</v>
      </c>
      <c r="AB325" s="13">
        <v>8</v>
      </c>
      <c r="AC325" s="5">
        <f t="shared" si="37"/>
        <v>0</v>
      </c>
      <c r="AD325" s="5">
        <f t="shared" si="38"/>
        <v>2433978</v>
      </c>
      <c r="AE325" s="5">
        <f t="shared" si="39"/>
        <v>2433978</v>
      </c>
      <c r="AF325" s="12"/>
      <c r="AG325" s="12">
        <f t="shared" si="40"/>
        <v>11</v>
      </c>
      <c r="AH325" s="12">
        <f t="shared" si="41"/>
        <v>2021</v>
      </c>
      <c r="AI325" s="12"/>
      <c r="AJ325" s="5">
        <f t="shared" si="42"/>
        <v>137604</v>
      </c>
      <c r="AK325" s="12">
        <f t="shared" si="43"/>
        <v>19</v>
      </c>
    </row>
    <row r="326" spans="1:37" ht="12.75" x14ac:dyDescent="0.2">
      <c r="A326" s="4">
        <v>44513</v>
      </c>
      <c r="B326" s="15">
        <v>71571</v>
      </c>
      <c r="C326" s="15">
        <v>67204</v>
      </c>
      <c r="D326" s="15">
        <v>66029</v>
      </c>
      <c r="E326" s="15">
        <v>66514</v>
      </c>
      <c r="F326" s="15">
        <v>70786</v>
      </c>
      <c r="G326" s="15">
        <v>79299</v>
      </c>
      <c r="H326" s="15">
        <v>95874</v>
      </c>
      <c r="I326" s="15">
        <v>105533</v>
      </c>
      <c r="J326" s="15">
        <v>111036</v>
      </c>
      <c r="K326" s="15">
        <v>116388</v>
      </c>
      <c r="L326" s="15">
        <v>116341</v>
      </c>
      <c r="M326" s="15">
        <v>112675</v>
      </c>
      <c r="N326" s="15">
        <v>107553</v>
      </c>
      <c r="O326" s="15">
        <v>104771</v>
      </c>
      <c r="P326" s="15">
        <v>104376</v>
      </c>
      <c r="Q326" s="15">
        <v>111802</v>
      </c>
      <c r="R326" s="15">
        <v>127460</v>
      </c>
      <c r="S326" s="15">
        <v>138878</v>
      </c>
      <c r="T326" s="15">
        <v>136975</v>
      </c>
      <c r="U326" s="15">
        <v>129911</v>
      </c>
      <c r="V326" s="15">
        <v>120984</v>
      </c>
      <c r="W326" s="15">
        <v>103809</v>
      </c>
      <c r="X326" s="15">
        <v>86900</v>
      </c>
      <c r="Y326" s="15">
        <v>71724</v>
      </c>
      <c r="AB326" s="13">
        <f t="shared" ref="AB326:AB334" si="45">WEEKDAY(A326,2)</f>
        <v>6</v>
      </c>
      <c r="AC326" s="5">
        <f t="shared" si="37"/>
        <v>1835392</v>
      </c>
      <c r="AD326" s="5">
        <f t="shared" si="38"/>
        <v>589001</v>
      </c>
      <c r="AE326" s="5">
        <f t="shared" si="39"/>
        <v>2424393</v>
      </c>
      <c r="AF326" s="12"/>
      <c r="AG326" s="12">
        <f t="shared" si="40"/>
        <v>11</v>
      </c>
      <c r="AH326" s="12">
        <f t="shared" si="41"/>
        <v>2021</v>
      </c>
      <c r="AI326" s="12"/>
      <c r="AJ326" s="5">
        <f t="shared" si="42"/>
        <v>138878</v>
      </c>
      <c r="AK326" s="12">
        <f t="shared" si="43"/>
        <v>18</v>
      </c>
    </row>
    <row r="327" spans="1:37" ht="12.75" x14ac:dyDescent="0.2">
      <c r="A327" s="4">
        <v>44514</v>
      </c>
      <c r="B327" s="15">
        <v>74664</v>
      </c>
      <c r="C327" s="15">
        <v>71278</v>
      </c>
      <c r="D327" s="15">
        <v>69035</v>
      </c>
      <c r="E327" s="15">
        <v>69813</v>
      </c>
      <c r="F327" s="15">
        <v>73068</v>
      </c>
      <c r="G327" s="15">
        <v>81474</v>
      </c>
      <c r="H327" s="15">
        <v>100140</v>
      </c>
      <c r="I327" s="15">
        <v>109421</v>
      </c>
      <c r="J327" s="15">
        <v>114620</v>
      </c>
      <c r="K327" s="15">
        <v>120764</v>
      </c>
      <c r="L327" s="15">
        <v>120287</v>
      </c>
      <c r="M327" s="15">
        <v>116271</v>
      </c>
      <c r="N327" s="15">
        <v>110715</v>
      </c>
      <c r="O327" s="15">
        <v>107234</v>
      </c>
      <c r="P327" s="15">
        <v>107131</v>
      </c>
      <c r="Q327" s="15">
        <v>115017</v>
      </c>
      <c r="R327" s="15">
        <v>132143</v>
      </c>
      <c r="S327" s="15">
        <v>145459</v>
      </c>
      <c r="T327" s="15">
        <v>144236</v>
      </c>
      <c r="U327" s="15">
        <v>136723</v>
      </c>
      <c r="V327" s="15">
        <v>127260</v>
      </c>
      <c r="W327" s="15">
        <v>109022</v>
      </c>
      <c r="X327" s="15">
        <v>92960</v>
      </c>
      <c r="Y327" s="15">
        <v>81026</v>
      </c>
      <c r="AB327" s="13">
        <f t="shared" si="45"/>
        <v>7</v>
      </c>
      <c r="AC327" s="5">
        <f t="shared" si="37"/>
        <v>0</v>
      </c>
      <c r="AD327" s="5">
        <f t="shared" si="38"/>
        <v>2529761</v>
      </c>
      <c r="AE327" s="5">
        <f t="shared" si="39"/>
        <v>2529761</v>
      </c>
      <c r="AF327" s="12"/>
      <c r="AG327" s="12">
        <f t="shared" si="40"/>
        <v>11</v>
      </c>
      <c r="AH327" s="12">
        <f t="shared" si="41"/>
        <v>2021</v>
      </c>
      <c r="AI327" s="12"/>
      <c r="AJ327" s="5">
        <f t="shared" si="42"/>
        <v>145459</v>
      </c>
      <c r="AK327" s="12">
        <f t="shared" si="43"/>
        <v>18</v>
      </c>
    </row>
    <row r="328" spans="1:37" ht="12.75" x14ac:dyDescent="0.2">
      <c r="A328" s="4">
        <v>44515</v>
      </c>
      <c r="B328" s="15">
        <v>72100</v>
      </c>
      <c r="C328" s="15">
        <v>69571</v>
      </c>
      <c r="D328" s="15">
        <v>67732</v>
      </c>
      <c r="E328" s="15">
        <v>68039</v>
      </c>
      <c r="F328" s="15">
        <v>72083</v>
      </c>
      <c r="G328" s="15">
        <v>79796</v>
      </c>
      <c r="H328" s="15">
        <v>104651</v>
      </c>
      <c r="I328" s="15">
        <v>113742</v>
      </c>
      <c r="J328" s="15">
        <v>109658</v>
      </c>
      <c r="K328" s="15">
        <v>110692</v>
      </c>
      <c r="L328" s="15">
        <v>109275</v>
      </c>
      <c r="M328" s="15">
        <v>105600</v>
      </c>
      <c r="N328" s="15">
        <v>102140</v>
      </c>
      <c r="O328" s="15">
        <v>98856</v>
      </c>
      <c r="P328" s="15">
        <v>99492</v>
      </c>
      <c r="Q328" s="15">
        <v>105499</v>
      </c>
      <c r="R328" s="15">
        <v>122363</v>
      </c>
      <c r="S328" s="15">
        <v>136611</v>
      </c>
      <c r="T328" s="15">
        <v>137858</v>
      </c>
      <c r="U328" s="15">
        <v>128730</v>
      </c>
      <c r="V328" s="15">
        <v>122564</v>
      </c>
      <c r="W328" s="15">
        <v>106729</v>
      </c>
      <c r="X328" s="15">
        <v>86028</v>
      </c>
      <c r="Y328" s="15">
        <v>79830</v>
      </c>
      <c r="AB328" s="13">
        <f t="shared" si="45"/>
        <v>1</v>
      </c>
      <c r="AC328" s="5">
        <f t="shared" si="37"/>
        <v>0</v>
      </c>
      <c r="AD328" s="5">
        <f t="shared" si="38"/>
        <v>2409639</v>
      </c>
      <c r="AE328" s="5">
        <f t="shared" si="39"/>
        <v>2409639</v>
      </c>
      <c r="AF328" s="12"/>
      <c r="AG328" s="12">
        <f t="shared" si="40"/>
        <v>11</v>
      </c>
      <c r="AH328" s="12">
        <f t="shared" si="41"/>
        <v>2021</v>
      </c>
      <c r="AI328" s="12"/>
      <c r="AJ328" s="5">
        <f t="shared" si="42"/>
        <v>137858</v>
      </c>
      <c r="AK328" s="12">
        <f t="shared" si="43"/>
        <v>19</v>
      </c>
    </row>
    <row r="329" spans="1:37" ht="12.75" x14ac:dyDescent="0.2">
      <c r="A329" s="4">
        <v>44516</v>
      </c>
      <c r="B329" s="15">
        <v>73059</v>
      </c>
      <c r="C329" s="15">
        <v>70478</v>
      </c>
      <c r="D329" s="15">
        <v>69170</v>
      </c>
      <c r="E329" s="15">
        <v>69972</v>
      </c>
      <c r="F329" s="15">
        <v>74389</v>
      </c>
      <c r="G329" s="15">
        <v>83913</v>
      </c>
      <c r="H329" s="15">
        <v>104358</v>
      </c>
      <c r="I329" s="15">
        <v>114184</v>
      </c>
      <c r="J329" s="15">
        <v>110580</v>
      </c>
      <c r="K329" s="15">
        <v>110971</v>
      </c>
      <c r="L329" s="15">
        <v>109854</v>
      </c>
      <c r="M329" s="15">
        <v>106196</v>
      </c>
      <c r="N329" s="15">
        <v>102609</v>
      </c>
      <c r="O329" s="15">
        <v>98911</v>
      </c>
      <c r="P329" s="15">
        <v>100403</v>
      </c>
      <c r="Q329" s="15">
        <v>106498</v>
      </c>
      <c r="R329" s="15">
        <v>123186</v>
      </c>
      <c r="S329" s="15">
        <v>136748</v>
      </c>
      <c r="T329" s="15">
        <v>137506</v>
      </c>
      <c r="U329" s="15">
        <v>128506</v>
      </c>
      <c r="V329" s="15">
        <v>122222</v>
      </c>
      <c r="W329" s="15">
        <v>106446</v>
      </c>
      <c r="X329" s="15">
        <v>89142</v>
      </c>
      <c r="Y329" s="15">
        <v>81262</v>
      </c>
      <c r="AB329" s="13">
        <f t="shared" si="45"/>
        <v>2</v>
      </c>
      <c r="AC329" s="5">
        <f t="shared" si="37"/>
        <v>1803962</v>
      </c>
      <c r="AD329" s="5">
        <f t="shared" si="38"/>
        <v>626601</v>
      </c>
      <c r="AE329" s="5">
        <f t="shared" si="39"/>
        <v>2430563</v>
      </c>
      <c r="AF329" s="12"/>
      <c r="AG329" s="12">
        <f t="shared" si="40"/>
        <v>11</v>
      </c>
      <c r="AH329" s="12">
        <f t="shared" si="41"/>
        <v>2021</v>
      </c>
      <c r="AI329" s="12"/>
      <c r="AJ329" s="5">
        <f t="shared" si="42"/>
        <v>137506</v>
      </c>
      <c r="AK329" s="12">
        <f t="shared" si="43"/>
        <v>19</v>
      </c>
    </row>
    <row r="330" spans="1:37" ht="12.75" x14ac:dyDescent="0.2">
      <c r="A330" s="4">
        <v>44517</v>
      </c>
      <c r="B330" s="15">
        <v>75730</v>
      </c>
      <c r="C330" s="15">
        <v>73740</v>
      </c>
      <c r="D330" s="15">
        <v>72605</v>
      </c>
      <c r="E330" s="15">
        <v>73371</v>
      </c>
      <c r="F330" s="15">
        <v>78299</v>
      </c>
      <c r="G330" s="15">
        <v>87286</v>
      </c>
      <c r="H330" s="15">
        <v>108419</v>
      </c>
      <c r="I330" s="15">
        <v>114499</v>
      </c>
      <c r="J330" s="15">
        <v>110720</v>
      </c>
      <c r="K330" s="15">
        <v>111009</v>
      </c>
      <c r="L330" s="15">
        <v>109833</v>
      </c>
      <c r="M330" s="15">
        <v>106080</v>
      </c>
      <c r="N330" s="15">
        <v>102349</v>
      </c>
      <c r="O330" s="15">
        <v>98434</v>
      </c>
      <c r="P330" s="15">
        <v>99634</v>
      </c>
      <c r="Q330" s="15">
        <v>106503</v>
      </c>
      <c r="R330" s="15">
        <v>123214</v>
      </c>
      <c r="S330" s="15">
        <v>136784</v>
      </c>
      <c r="T330" s="15">
        <v>137409</v>
      </c>
      <c r="U330" s="15">
        <v>128470</v>
      </c>
      <c r="V330" s="15">
        <v>122138</v>
      </c>
      <c r="W330" s="15">
        <v>106478</v>
      </c>
      <c r="X330" s="15">
        <v>88956</v>
      </c>
      <c r="Y330" s="15">
        <v>80339</v>
      </c>
      <c r="AB330" s="13">
        <f t="shared" si="45"/>
        <v>3</v>
      </c>
      <c r="AC330" s="5">
        <f t="shared" ref="AC330:AC393" si="46">IF(AND(AB330&gt;1,AB330&lt;7),SUM(I330:X330),0)</f>
        <v>1802510</v>
      </c>
      <c r="AD330" s="5">
        <f t="shared" ref="AD330:AD393" si="47">SUM(B330:Y330)-AC330</f>
        <v>649789</v>
      </c>
      <c r="AE330" s="5">
        <f t="shared" ref="AE330:AE393" si="48">SUM(B330:Y330)</f>
        <v>2452299</v>
      </c>
      <c r="AF330" s="12"/>
      <c r="AG330" s="12">
        <f t="shared" ref="AG330:AG393" si="49">MONTH(A330)</f>
        <v>11</v>
      </c>
      <c r="AH330" s="12">
        <f t="shared" ref="AH330:AH393" si="50">YEAR(A330)</f>
        <v>2021</v>
      </c>
      <c r="AI330" s="12"/>
      <c r="AJ330" s="5">
        <f t="shared" ref="AJ330:AJ393" si="51">MAX(B330:Y330)</f>
        <v>137409</v>
      </c>
      <c r="AK330" s="12">
        <f t="shared" ref="AK330:AK393" si="52">INDEX($B$8:$Y$8,MATCH(AJ330,B330:Y330,0))</f>
        <v>19</v>
      </c>
    </row>
    <row r="331" spans="1:37" ht="12.75" x14ac:dyDescent="0.2">
      <c r="A331" s="4">
        <v>44518</v>
      </c>
      <c r="B331" s="15">
        <v>74092</v>
      </c>
      <c r="C331" s="15">
        <v>71844</v>
      </c>
      <c r="D331" s="15">
        <v>69812</v>
      </c>
      <c r="E331" s="15">
        <v>70070</v>
      </c>
      <c r="F331" s="15">
        <v>73864</v>
      </c>
      <c r="G331" s="15">
        <v>81873</v>
      </c>
      <c r="H331" s="15">
        <v>104926</v>
      </c>
      <c r="I331" s="15">
        <v>114291</v>
      </c>
      <c r="J331" s="15">
        <v>110606</v>
      </c>
      <c r="K331" s="15">
        <v>110969</v>
      </c>
      <c r="L331" s="15">
        <v>109890</v>
      </c>
      <c r="M331" s="15">
        <v>106132</v>
      </c>
      <c r="N331" s="15">
        <v>102353</v>
      </c>
      <c r="O331" s="15">
        <v>98439</v>
      </c>
      <c r="P331" s="15">
        <v>99348</v>
      </c>
      <c r="Q331" s="15">
        <v>106295</v>
      </c>
      <c r="R331" s="15">
        <v>122915</v>
      </c>
      <c r="S331" s="15">
        <v>136358</v>
      </c>
      <c r="T331" s="15">
        <v>137028</v>
      </c>
      <c r="U331" s="15">
        <v>128035</v>
      </c>
      <c r="V331" s="15">
        <v>121643</v>
      </c>
      <c r="W331" s="15">
        <v>105931</v>
      </c>
      <c r="X331" s="15">
        <v>85434</v>
      </c>
      <c r="Y331" s="15">
        <v>76042</v>
      </c>
      <c r="AB331" s="13">
        <f t="shared" si="45"/>
        <v>4</v>
      </c>
      <c r="AC331" s="5">
        <f t="shared" si="46"/>
        <v>1795667</v>
      </c>
      <c r="AD331" s="5">
        <f t="shared" si="47"/>
        <v>622523</v>
      </c>
      <c r="AE331" s="5">
        <f t="shared" si="48"/>
        <v>2418190</v>
      </c>
      <c r="AF331" s="12"/>
      <c r="AG331" s="12">
        <f t="shared" si="49"/>
        <v>11</v>
      </c>
      <c r="AH331" s="12">
        <f t="shared" si="50"/>
        <v>2021</v>
      </c>
      <c r="AI331" s="12"/>
      <c r="AJ331" s="5">
        <f t="shared" si="51"/>
        <v>137028</v>
      </c>
      <c r="AK331" s="12">
        <f t="shared" si="52"/>
        <v>19</v>
      </c>
    </row>
    <row r="332" spans="1:37" ht="12.75" x14ac:dyDescent="0.2">
      <c r="A332" s="4">
        <v>44519</v>
      </c>
      <c r="B332" s="15">
        <v>69595</v>
      </c>
      <c r="C332" s="15">
        <v>67253</v>
      </c>
      <c r="D332" s="15">
        <v>65086</v>
      </c>
      <c r="E332" s="15">
        <v>66224</v>
      </c>
      <c r="F332" s="15">
        <v>70496</v>
      </c>
      <c r="G332" s="15">
        <v>78803</v>
      </c>
      <c r="H332" s="15">
        <v>103945</v>
      </c>
      <c r="I332" s="15">
        <v>114096</v>
      </c>
      <c r="J332" s="15">
        <v>110504</v>
      </c>
      <c r="K332" s="15">
        <v>110802</v>
      </c>
      <c r="L332" s="15">
        <v>109718</v>
      </c>
      <c r="M332" s="15">
        <v>106114</v>
      </c>
      <c r="N332" s="15">
        <v>102404</v>
      </c>
      <c r="O332" s="15">
        <v>99206</v>
      </c>
      <c r="P332" s="15">
        <v>100448</v>
      </c>
      <c r="Q332" s="15">
        <v>106260</v>
      </c>
      <c r="R332" s="15">
        <v>122897</v>
      </c>
      <c r="S332" s="15">
        <v>136457</v>
      </c>
      <c r="T332" s="15">
        <v>137136</v>
      </c>
      <c r="U332" s="15">
        <v>128160</v>
      </c>
      <c r="V332" s="15">
        <v>122015</v>
      </c>
      <c r="W332" s="15">
        <v>106917</v>
      </c>
      <c r="X332" s="15">
        <v>92190</v>
      </c>
      <c r="Y332" s="15">
        <v>83558</v>
      </c>
      <c r="AB332" s="13">
        <f t="shared" si="45"/>
        <v>5</v>
      </c>
      <c r="AC332" s="5">
        <f t="shared" si="46"/>
        <v>1805324</v>
      </c>
      <c r="AD332" s="5">
        <f t="shared" si="47"/>
        <v>604960</v>
      </c>
      <c r="AE332" s="5">
        <f t="shared" si="48"/>
        <v>2410284</v>
      </c>
      <c r="AF332" s="12"/>
      <c r="AG332" s="12">
        <f t="shared" si="49"/>
        <v>11</v>
      </c>
      <c r="AH332" s="12">
        <f t="shared" si="50"/>
        <v>2021</v>
      </c>
      <c r="AI332" s="12"/>
      <c r="AJ332" s="5">
        <f t="shared" si="51"/>
        <v>137136</v>
      </c>
      <c r="AK332" s="12">
        <f t="shared" si="52"/>
        <v>19</v>
      </c>
    </row>
    <row r="333" spans="1:37" ht="12.75" x14ac:dyDescent="0.2">
      <c r="A333" s="4">
        <v>44520</v>
      </c>
      <c r="B333" s="15">
        <v>78680</v>
      </c>
      <c r="C333" s="15">
        <v>75146</v>
      </c>
      <c r="D333" s="15">
        <v>74050</v>
      </c>
      <c r="E333" s="15">
        <v>74791</v>
      </c>
      <c r="F333" s="15">
        <v>78075</v>
      </c>
      <c r="G333" s="15">
        <v>84235</v>
      </c>
      <c r="H333" s="15">
        <v>96155</v>
      </c>
      <c r="I333" s="15">
        <v>105419</v>
      </c>
      <c r="J333" s="15">
        <v>110917</v>
      </c>
      <c r="K333" s="15">
        <v>116205</v>
      </c>
      <c r="L333" s="15">
        <v>116134</v>
      </c>
      <c r="M333" s="15">
        <v>112431</v>
      </c>
      <c r="N333" s="15">
        <v>107293</v>
      </c>
      <c r="O333" s="15">
        <v>104280</v>
      </c>
      <c r="P333" s="15">
        <v>104260</v>
      </c>
      <c r="Q333" s="15">
        <v>111722</v>
      </c>
      <c r="R333" s="15">
        <v>127673</v>
      </c>
      <c r="S333" s="15">
        <v>139213</v>
      </c>
      <c r="T333" s="15">
        <v>137454</v>
      </c>
      <c r="U333" s="15">
        <v>130497</v>
      </c>
      <c r="V333" s="15">
        <v>121627</v>
      </c>
      <c r="W333" s="15">
        <v>108478</v>
      </c>
      <c r="X333" s="15">
        <v>96578</v>
      </c>
      <c r="Y333" s="15">
        <v>85086</v>
      </c>
      <c r="AB333" s="13">
        <f t="shared" si="45"/>
        <v>6</v>
      </c>
      <c r="AC333" s="5">
        <f t="shared" si="46"/>
        <v>1850181</v>
      </c>
      <c r="AD333" s="5">
        <f t="shared" si="47"/>
        <v>646218</v>
      </c>
      <c r="AE333" s="5">
        <f t="shared" si="48"/>
        <v>2496399</v>
      </c>
      <c r="AF333" s="12"/>
      <c r="AG333" s="12">
        <f t="shared" si="49"/>
        <v>11</v>
      </c>
      <c r="AH333" s="12">
        <f t="shared" si="50"/>
        <v>2021</v>
      </c>
      <c r="AI333" s="12"/>
      <c r="AJ333" s="5">
        <f t="shared" si="51"/>
        <v>139213</v>
      </c>
      <c r="AK333" s="12">
        <f t="shared" si="52"/>
        <v>18</v>
      </c>
    </row>
    <row r="334" spans="1:37" ht="12.75" x14ac:dyDescent="0.2">
      <c r="A334" s="4">
        <v>44521</v>
      </c>
      <c r="B334" s="15">
        <v>81547</v>
      </c>
      <c r="C334" s="15">
        <v>77791</v>
      </c>
      <c r="D334" s="15">
        <v>76323</v>
      </c>
      <c r="E334" s="15">
        <v>75658</v>
      </c>
      <c r="F334" s="15">
        <v>77868</v>
      </c>
      <c r="G334" s="15">
        <v>82322</v>
      </c>
      <c r="H334" s="15">
        <v>95750</v>
      </c>
      <c r="I334" s="15">
        <v>104232</v>
      </c>
      <c r="J334" s="15">
        <v>109245</v>
      </c>
      <c r="K334" s="15">
        <v>115226</v>
      </c>
      <c r="L334" s="15">
        <v>114820</v>
      </c>
      <c r="M334" s="15">
        <v>111079</v>
      </c>
      <c r="N334" s="15">
        <v>108462</v>
      </c>
      <c r="O334" s="15">
        <v>103605</v>
      </c>
      <c r="P334" s="15">
        <v>102490</v>
      </c>
      <c r="Q334" s="15">
        <v>109608</v>
      </c>
      <c r="R334" s="15">
        <v>125845</v>
      </c>
      <c r="S334" s="15">
        <v>138098</v>
      </c>
      <c r="T334" s="15">
        <v>136856</v>
      </c>
      <c r="U334" s="15">
        <v>129776</v>
      </c>
      <c r="V334" s="15">
        <v>120856</v>
      </c>
      <c r="W334" s="15">
        <v>104322</v>
      </c>
      <c r="X334" s="15">
        <v>89238</v>
      </c>
      <c r="Y334" s="15">
        <v>77121</v>
      </c>
      <c r="AB334" s="13">
        <f t="shared" si="45"/>
        <v>7</v>
      </c>
      <c r="AC334" s="5">
        <f t="shared" si="46"/>
        <v>0</v>
      </c>
      <c r="AD334" s="5">
        <f t="shared" si="47"/>
        <v>2468138</v>
      </c>
      <c r="AE334" s="5">
        <f t="shared" si="48"/>
        <v>2468138</v>
      </c>
      <c r="AF334" s="12"/>
      <c r="AG334" s="12">
        <f t="shared" si="49"/>
        <v>11</v>
      </c>
      <c r="AH334" s="12">
        <f t="shared" si="50"/>
        <v>2021</v>
      </c>
      <c r="AI334" s="12"/>
      <c r="AJ334" s="5">
        <f t="shared" si="51"/>
        <v>138098</v>
      </c>
      <c r="AK334" s="12">
        <f t="shared" si="52"/>
        <v>18</v>
      </c>
    </row>
    <row r="335" spans="1:37" ht="12.75" x14ac:dyDescent="0.2">
      <c r="A335" s="4">
        <v>44522</v>
      </c>
      <c r="B335" s="15">
        <v>72851</v>
      </c>
      <c r="C335" s="15">
        <v>70141</v>
      </c>
      <c r="D335" s="15">
        <v>68010</v>
      </c>
      <c r="E335" s="15">
        <v>67442</v>
      </c>
      <c r="F335" s="15">
        <v>71541</v>
      </c>
      <c r="G335" s="15">
        <v>78762</v>
      </c>
      <c r="H335" s="15">
        <v>103707</v>
      </c>
      <c r="I335" s="15">
        <v>112938</v>
      </c>
      <c r="J335" s="15">
        <v>108941</v>
      </c>
      <c r="K335" s="15">
        <v>109968</v>
      </c>
      <c r="L335" s="15">
        <v>108567</v>
      </c>
      <c r="M335" s="15">
        <v>104938</v>
      </c>
      <c r="N335" s="15">
        <v>102161</v>
      </c>
      <c r="O335" s="15">
        <v>98403</v>
      </c>
      <c r="P335" s="15">
        <v>97787</v>
      </c>
      <c r="Q335" s="15">
        <v>104365</v>
      </c>
      <c r="R335" s="15">
        <v>121204</v>
      </c>
      <c r="S335" s="15">
        <v>135540</v>
      </c>
      <c r="T335" s="15">
        <v>136728</v>
      </c>
      <c r="U335" s="15">
        <v>127612</v>
      </c>
      <c r="V335" s="15">
        <v>121578</v>
      </c>
      <c r="W335" s="15">
        <v>105828</v>
      </c>
      <c r="X335" s="15">
        <v>86441</v>
      </c>
      <c r="Y335" s="15">
        <v>78503</v>
      </c>
      <c r="AB335" s="13">
        <v>8</v>
      </c>
      <c r="AC335" s="5">
        <f t="shared" si="46"/>
        <v>0</v>
      </c>
      <c r="AD335" s="5">
        <f t="shared" si="47"/>
        <v>2393956</v>
      </c>
      <c r="AE335" s="5">
        <f t="shared" si="48"/>
        <v>2393956</v>
      </c>
      <c r="AF335" s="12"/>
      <c r="AG335" s="12">
        <f t="shared" si="49"/>
        <v>11</v>
      </c>
      <c r="AH335" s="12">
        <f t="shared" si="50"/>
        <v>2021</v>
      </c>
      <c r="AI335" s="12"/>
      <c r="AJ335" s="5">
        <f t="shared" si="51"/>
        <v>136728</v>
      </c>
      <c r="AK335" s="12">
        <f t="shared" si="52"/>
        <v>19</v>
      </c>
    </row>
    <row r="336" spans="1:37" ht="12.75" x14ac:dyDescent="0.2">
      <c r="A336" s="4">
        <v>44523</v>
      </c>
      <c r="B336" s="15">
        <v>73622</v>
      </c>
      <c r="C336" s="15">
        <v>70546</v>
      </c>
      <c r="D336" s="15">
        <v>69256</v>
      </c>
      <c r="E336" s="15">
        <v>69899</v>
      </c>
      <c r="F336" s="15">
        <v>74673</v>
      </c>
      <c r="G336" s="15">
        <v>83596</v>
      </c>
      <c r="H336" s="15">
        <v>104249</v>
      </c>
      <c r="I336" s="15">
        <v>114326</v>
      </c>
      <c r="J336" s="15">
        <v>110801</v>
      </c>
      <c r="K336" s="15">
        <v>111149</v>
      </c>
      <c r="L336" s="15">
        <v>110076</v>
      </c>
      <c r="M336" s="15">
        <v>106363</v>
      </c>
      <c r="N336" s="15">
        <v>103573</v>
      </c>
      <c r="O336" s="15">
        <v>101417</v>
      </c>
      <c r="P336" s="15">
        <v>103069</v>
      </c>
      <c r="Q336" s="15">
        <v>108211</v>
      </c>
      <c r="R336" s="15">
        <v>123315</v>
      </c>
      <c r="S336" s="15">
        <v>137005</v>
      </c>
      <c r="T336" s="15">
        <v>137686</v>
      </c>
      <c r="U336" s="15">
        <v>128722</v>
      </c>
      <c r="V336" s="15">
        <v>122656</v>
      </c>
      <c r="W336" s="15">
        <v>111218</v>
      </c>
      <c r="X336" s="15">
        <v>95979</v>
      </c>
      <c r="Y336" s="15">
        <v>87043</v>
      </c>
      <c r="AB336" s="13">
        <f t="shared" ref="AB336:AB367" si="53">WEEKDAY(A336,2)</f>
        <v>2</v>
      </c>
      <c r="AC336" s="5">
        <f t="shared" si="46"/>
        <v>1825566</v>
      </c>
      <c r="AD336" s="5">
        <f t="shared" si="47"/>
        <v>632884</v>
      </c>
      <c r="AE336" s="5">
        <f t="shared" si="48"/>
        <v>2458450</v>
      </c>
      <c r="AF336" s="12"/>
      <c r="AG336" s="12">
        <f t="shared" si="49"/>
        <v>11</v>
      </c>
      <c r="AH336" s="12">
        <f t="shared" si="50"/>
        <v>2021</v>
      </c>
      <c r="AI336" s="12"/>
      <c r="AJ336" s="5">
        <f t="shared" si="51"/>
        <v>137686</v>
      </c>
      <c r="AK336" s="12">
        <f t="shared" si="52"/>
        <v>19</v>
      </c>
    </row>
    <row r="337" spans="1:37" ht="12.75" x14ac:dyDescent="0.2">
      <c r="A337" s="4">
        <v>44524</v>
      </c>
      <c r="B337" s="15">
        <v>82079</v>
      </c>
      <c r="C337" s="15">
        <v>78946</v>
      </c>
      <c r="D337" s="15">
        <v>77254</v>
      </c>
      <c r="E337" s="15">
        <v>78146</v>
      </c>
      <c r="F337" s="15">
        <v>82601</v>
      </c>
      <c r="G337" s="15">
        <v>90357</v>
      </c>
      <c r="H337" s="15">
        <v>108155</v>
      </c>
      <c r="I337" s="15">
        <v>115709</v>
      </c>
      <c r="J337" s="15">
        <v>115953</v>
      </c>
      <c r="K337" s="15">
        <v>113981</v>
      </c>
      <c r="L337" s="15">
        <v>112643</v>
      </c>
      <c r="M337" s="15">
        <v>111385</v>
      </c>
      <c r="N337" s="15">
        <v>109080</v>
      </c>
      <c r="O337" s="15">
        <v>105596</v>
      </c>
      <c r="P337" s="15">
        <v>106779</v>
      </c>
      <c r="Q337" s="15">
        <v>111666</v>
      </c>
      <c r="R337" s="15">
        <v>125679</v>
      </c>
      <c r="S337" s="15">
        <v>137896</v>
      </c>
      <c r="T337" s="15">
        <v>138134</v>
      </c>
      <c r="U337" s="15">
        <v>131098</v>
      </c>
      <c r="V337" s="15">
        <v>124412</v>
      </c>
      <c r="W337" s="15">
        <v>112620</v>
      </c>
      <c r="X337" s="15">
        <v>97939</v>
      </c>
      <c r="Y337" s="15">
        <v>88489</v>
      </c>
      <c r="AB337" s="13">
        <f t="shared" si="53"/>
        <v>3</v>
      </c>
      <c r="AC337" s="5">
        <f t="shared" si="46"/>
        <v>1870570</v>
      </c>
      <c r="AD337" s="5">
        <f t="shared" si="47"/>
        <v>686027</v>
      </c>
      <c r="AE337" s="5">
        <f t="shared" si="48"/>
        <v>2556597</v>
      </c>
      <c r="AF337" s="12"/>
      <c r="AG337" s="12">
        <f t="shared" si="49"/>
        <v>11</v>
      </c>
      <c r="AH337" s="12">
        <f t="shared" si="50"/>
        <v>2021</v>
      </c>
      <c r="AI337" s="12"/>
      <c r="AJ337" s="5">
        <f t="shared" si="51"/>
        <v>138134</v>
      </c>
      <c r="AK337" s="12">
        <f t="shared" si="52"/>
        <v>19</v>
      </c>
    </row>
    <row r="338" spans="1:37" ht="12.75" x14ac:dyDescent="0.2">
      <c r="A338" s="4">
        <v>44525</v>
      </c>
      <c r="B338" s="15">
        <v>83273</v>
      </c>
      <c r="C338" s="15">
        <v>79329</v>
      </c>
      <c r="D338" s="15">
        <v>77765</v>
      </c>
      <c r="E338" s="15">
        <v>77928</v>
      </c>
      <c r="F338" s="15">
        <v>80119</v>
      </c>
      <c r="G338" s="15">
        <v>85826</v>
      </c>
      <c r="H338" s="15">
        <v>96887</v>
      </c>
      <c r="I338" s="15">
        <v>106137</v>
      </c>
      <c r="J338" s="15">
        <v>113585</v>
      </c>
      <c r="K338" s="15">
        <v>117591</v>
      </c>
      <c r="L338" s="15">
        <v>117647</v>
      </c>
      <c r="M338" s="15">
        <v>114664</v>
      </c>
      <c r="N338" s="15">
        <v>109494</v>
      </c>
      <c r="O338" s="15">
        <v>106087</v>
      </c>
      <c r="P338" s="15">
        <v>105713</v>
      </c>
      <c r="Q338" s="15">
        <v>112804</v>
      </c>
      <c r="R338" s="15">
        <v>127607</v>
      </c>
      <c r="S338" s="15">
        <v>138447</v>
      </c>
      <c r="T338" s="15">
        <v>136693</v>
      </c>
      <c r="U338" s="15">
        <v>130328</v>
      </c>
      <c r="V338" s="15">
        <v>121481</v>
      </c>
      <c r="W338" s="15">
        <v>105000</v>
      </c>
      <c r="X338" s="15">
        <v>89638</v>
      </c>
      <c r="Y338" s="15">
        <v>80257</v>
      </c>
      <c r="AB338" s="13">
        <f t="shared" si="53"/>
        <v>4</v>
      </c>
      <c r="AC338" s="5">
        <f t="shared" si="46"/>
        <v>1852916</v>
      </c>
      <c r="AD338" s="5">
        <f t="shared" si="47"/>
        <v>661384</v>
      </c>
      <c r="AE338" s="5">
        <f t="shared" si="48"/>
        <v>2514300</v>
      </c>
      <c r="AF338" s="12"/>
      <c r="AG338" s="12">
        <f t="shared" si="49"/>
        <v>11</v>
      </c>
      <c r="AH338" s="12">
        <f t="shared" si="50"/>
        <v>2021</v>
      </c>
      <c r="AI338" s="12"/>
      <c r="AJ338" s="5">
        <f t="shared" si="51"/>
        <v>138447</v>
      </c>
      <c r="AK338" s="12">
        <f t="shared" si="52"/>
        <v>18</v>
      </c>
    </row>
    <row r="339" spans="1:37" ht="12.75" x14ac:dyDescent="0.2">
      <c r="A339" s="4">
        <v>44526</v>
      </c>
      <c r="B339" s="15">
        <v>77613</v>
      </c>
      <c r="C339" s="15">
        <v>74646</v>
      </c>
      <c r="D339" s="15">
        <v>73665</v>
      </c>
      <c r="E339" s="15">
        <v>74113</v>
      </c>
      <c r="F339" s="15">
        <v>75646</v>
      </c>
      <c r="G339" s="15">
        <v>81384</v>
      </c>
      <c r="H339" s="15">
        <v>95835</v>
      </c>
      <c r="I339" s="15">
        <v>104467</v>
      </c>
      <c r="J339" s="15">
        <v>109709</v>
      </c>
      <c r="K339" s="15">
        <v>115500</v>
      </c>
      <c r="L339" s="15">
        <v>115233</v>
      </c>
      <c r="M339" s="15">
        <v>111456</v>
      </c>
      <c r="N339" s="15">
        <v>107544</v>
      </c>
      <c r="O339" s="15">
        <v>105194</v>
      </c>
      <c r="P339" s="15">
        <v>105626</v>
      </c>
      <c r="Q339" s="15">
        <v>111086</v>
      </c>
      <c r="R339" s="15">
        <v>125342</v>
      </c>
      <c r="S339" s="15">
        <v>137350</v>
      </c>
      <c r="T339" s="15">
        <v>136199</v>
      </c>
      <c r="U339" s="15">
        <v>129276</v>
      </c>
      <c r="V339" s="15">
        <v>120560</v>
      </c>
      <c r="W339" s="15">
        <v>103535</v>
      </c>
      <c r="X339" s="15">
        <v>90975</v>
      </c>
      <c r="Y339" s="15">
        <v>80496</v>
      </c>
      <c r="AB339" s="13">
        <f t="shared" si="53"/>
        <v>5</v>
      </c>
      <c r="AC339" s="5">
        <f t="shared" si="46"/>
        <v>1829052</v>
      </c>
      <c r="AD339" s="5">
        <f t="shared" si="47"/>
        <v>633398</v>
      </c>
      <c r="AE339" s="5">
        <f t="shared" si="48"/>
        <v>2462450</v>
      </c>
      <c r="AF339" s="12"/>
      <c r="AG339" s="12">
        <f t="shared" si="49"/>
        <v>11</v>
      </c>
      <c r="AH339" s="12">
        <f t="shared" si="50"/>
        <v>2021</v>
      </c>
      <c r="AI339" s="12"/>
      <c r="AJ339" s="5">
        <f t="shared" si="51"/>
        <v>137350</v>
      </c>
      <c r="AK339" s="12">
        <f t="shared" si="52"/>
        <v>18</v>
      </c>
    </row>
    <row r="340" spans="1:37" ht="12.75" x14ac:dyDescent="0.2">
      <c r="A340" s="4">
        <v>44527</v>
      </c>
      <c r="B340" s="15">
        <v>77781</v>
      </c>
      <c r="C340" s="15">
        <v>74125</v>
      </c>
      <c r="D340" s="15">
        <v>72897</v>
      </c>
      <c r="E340" s="15">
        <v>72732</v>
      </c>
      <c r="F340" s="15">
        <v>75734</v>
      </c>
      <c r="G340" s="15">
        <v>80817</v>
      </c>
      <c r="H340" s="15">
        <v>95719</v>
      </c>
      <c r="I340" s="15">
        <v>104293</v>
      </c>
      <c r="J340" s="15">
        <v>109405</v>
      </c>
      <c r="K340" s="15">
        <v>115494</v>
      </c>
      <c r="L340" s="15">
        <v>116623</v>
      </c>
      <c r="M340" s="15">
        <v>115712</v>
      </c>
      <c r="N340" s="15">
        <v>114403</v>
      </c>
      <c r="O340" s="15">
        <v>111752</v>
      </c>
      <c r="P340" s="15">
        <v>111415</v>
      </c>
      <c r="Q340" s="15">
        <v>114986</v>
      </c>
      <c r="R340" s="15">
        <v>128585</v>
      </c>
      <c r="S340" s="15">
        <v>138340</v>
      </c>
      <c r="T340" s="15">
        <v>137145</v>
      </c>
      <c r="U340" s="15">
        <v>130143</v>
      </c>
      <c r="V340" s="15">
        <v>123392</v>
      </c>
      <c r="W340" s="15">
        <v>111484</v>
      </c>
      <c r="X340" s="15">
        <v>99242</v>
      </c>
      <c r="Y340" s="15">
        <v>86978</v>
      </c>
      <c r="AB340" s="13">
        <f t="shared" si="53"/>
        <v>6</v>
      </c>
      <c r="AC340" s="5">
        <f t="shared" si="46"/>
        <v>1882414</v>
      </c>
      <c r="AD340" s="5">
        <f t="shared" si="47"/>
        <v>636783</v>
      </c>
      <c r="AE340" s="5">
        <f t="shared" si="48"/>
        <v>2519197</v>
      </c>
      <c r="AF340" s="12"/>
      <c r="AG340" s="12">
        <f t="shared" si="49"/>
        <v>11</v>
      </c>
      <c r="AH340" s="12">
        <f t="shared" si="50"/>
        <v>2021</v>
      </c>
      <c r="AI340" s="12"/>
      <c r="AJ340" s="5">
        <f t="shared" si="51"/>
        <v>138340</v>
      </c>
      <c r="AK340" s="12">
        <f t="shared" si="52"/>
        <v>18</v>
      </c>
    </row>
    <row r="341" spans="1:37" ht="12.75" x14ac:dyDescent="0.2">
      <c r="A341" s="4">
        <v>44528</v>
      </c>
      <c r="B341" s="15">
        <v>84326</v>
      </c>
      <c r="C341" s="15">
        <v>80300</v>
      </c>
      <c r="D341" s="15">
        <v>78675</v>
      </c>
      <c r="E341" s="15">
        <v>78697</v>
      </c>
      <c r="F341" s="15">
        <v>81891</v>
      </c>
      <c r="G341" s="15">
        <v>86125</v>
      </c>
      <c r="H341" s="15">
        <v>96584</v>
      </c>
      <c r="I341" s="15">
        <v>105258</v>
      </c>
      <c r="J341" s="15">
        <v>111052</v>
      </c>
      <c r="K341" s="15">
        <v>115773</v>
      </c>
      <c r="L341" s="15">
        <v>115789</v>
      </c>
      <c r="M341" s="15">
        <v>113278</v>
      </c>
      <c r="N341" s="15">
        <v>111854</v>
      </c>
      <c r="O341" s="15">
        <v>109034</v>
      </c>
      <c r="P341" s="15">
        <v>109472</v>
      </c>
      <c r="Q341" s="15">
        <v>115796</v>
      </c>
      <c r="R341" s="15">
        <v>132423</v>
      </c>
      <c r="S341" s="15">
        <v>142345</v>
      </c>
      <c r="T341" s="15">
        <v>139805</v>
      </c>
      <c r="U341" s="15">
        <v>133724</v>
      </c>
      <c r="V341" s="15">
        <v>124951</v>
      </c>
      <c r="W341" s="15">
        <v>112319</v>
      </c>
      <c r="X341" s="15">
        <v>99133</v>
      </c>
      <c r="Y341" s="15">
        <v>87077</v>
      </c>
      <c r="AB341" s="13">
        <f t="shared" si="53"/>
        <v>7</v>
      </c>
      <c r="AC341" s="5">
        <f t="shared" si="46"/>
        <v>0</v>
      </c>
      <c r="AD341" s="5">
        <f t="shared" si="47"/>
        <v>2565681</v>
      </c>
      <c r="AE341" s="5">
        <f t="shared" si="48"/>
        <v>2565681</v>
      </c>
      <c r="AF341" s="12"/>
      <c r="AG341" s="12">
        <f t="shared" si="49"/>
        <v>11</v>
      </c>
      <c r="AH341" s="12">
        <f t="shared" si="50"/>
        <v>2021</v>
      </c>
      <c r="AI341" s="12"/>
      <c r="AJ341" s="5">
        <f t="shared" si="51"/>
        <v>142345</v>
      </c>
      <c r="AK341" s="12">
        <f t="shared" si="52"/>
        <v>18</v>
      </c>
    </row>
    <row r="342" spans="1:37" ht="12.75" x14ac:dyDescent="0.2">
      <c r="A342" s="4">
        <v>44529</v>
      </c>
      <c r="B342" s="15">
        <v>82678</v>
      </c>
      <c r="C342" s="15">
        <v>79843</v>
      </c>
      <c r="D342" s="15">
        <v>77686</v>
      </c>
      <c r="E342" s="15">
        <v>78468</v>
      </c>
      <c r="F342" s="15">
        <v>82715</v>
      </c>
      <c r="G342" s="15">
        <v>90178</v>
      </c>
      <c r="H342" s="15">
        <v>110327</v>
      </c>
      <c r="I342" s="15">
        <v>118361</v>
      </c>
      <c r="J342" s="15">
        <v>116663</v>
      </c>
      <c r="K342" s="15">
        <v>117698</v>
      </c>
      <c r="L342" s="15">
        <v>117437</v>
      </c>
      <c r="M342" s="15">
        <v>115100</v>
      </c>
      <c r="N342" s="15">
        <v>116337</v>
      </c>
      <c r="O342" s="15">
        <v>109557</v>
      </c>
      <c r="P342" s="15">
        <v>109268</v>
      </c>
      <c r="Q342" s="15">
        <v>113962</v>
      </c>
      <c r="R342" s="15">
        <v>129425</v>
      </c>
      <c r="S342" s="15">
        <v>143083</v>
      </c>
      <c r="T342" s="15">
        <v>142916</v>
      </c>
      <c r="U342" s="15">
        <v>135700</v>
      </c>
      <c r="V342" s="15">
        <v>128450</v>
      </c>
      <c r="W342" s="15">
        <v>117744</v>
      </c>
      <c r="X342" s="15">
        <v>100935</v>
      </c>
      <c r="Y342" s="15">
        <v>93068</v>
      </c>
      <c r="AB342" s="13">
        <f t="shared" si="53"/>
        <v>1</v>
      </c>
      <c r="AC342" s="5">
        <f t="shared" si="46"/>
        <v>0</v>
      </c>
      <c r="AD342" s="5">
        <f t="shared" si="47"/>
        <v>2627599</v>
      </c>
      <c r="AE342" s="5">
        <f t="shared" si="48"/>
        <v>2627599</v>
      </c>
      <c r="AF342" s="12"/>
      <c r="AG342" s="12">
        <f t="shared" si="49"/>
        <v>11</v>
      </c>
      <c r="AH342" s="12">
        <f t="shared" si="50"/>
        <v>2021</v>
      </c>
      <c r="AI342" s="12"/>
      <c r="AJ342" s="5">
        <f t="shared" si="51"/>
        <v>143083</v>
      </c>
      <c r="AK342" s="12">
        <f t="shared" si="52"/>
        <v>18</v>
      </c>
    </row>
    <row r="343" spans="1:37" ht="12.75" x14ac:dyDescent="0.2">
      <c r="A343" s="4">
        <v>44530</v>
      </c>
      <c r="B343" s="15">
        <v>87328</v>
      </c>
      <c r="C343" s="15">
        <v>85421</v>
      </c>
      <c r="D343" s="15">
        <v>82865</v>
      </c>
      <c r="E343" s="15">
        <v>84331</v>
      </c>
      <c r="F343" s="15">
        <v>88312</v>
      </c>
      <c r="G343" s="15">
        <v>97537</v>
      </c>
      <c r="H343" s="15">
        <v>118760</v>
      </c>
      <c r="I343" s="15">
        <v>124142</v>
      </c>
      <c r="J343" s="15">
        <v>122058</v>
      </c>
      <c r="K343" s="15">
        <v>119423</v>
      </c>
      <c r="L343" s="15">
        <v>117560</v>
      </c>
      <c r="M343" s="15">
        <v>115344</v>
      </c>
      <c r="N343" s="15">
        <v>113334</v>
      </c>
      <c r="O343" s="15">
        <v>109730</v>
      </c>
      <c r="P343" s="15">
        <v>110884</v>
      </c>
      <c r="Q343" s="15">
        <v>116944</v>
      </c>
      <c r="R343" s="15">
        <v>131456</v>
      </c>
      <c r="S343" s="15">
        <v>144297</v>
      </c>
      <c r="T343" s="15">
        <v>143911</v>
      </c>
      <c r="U343" s="15">
        <v>135787</v>
      </c>
      <c r="V343" s="15">
        <v>130267</v>
      </c>
      <c r="W343" s="15">
        <v>117650</v>
      </c>
      <c r="X343" s="15">
        <v>101035</v>
      </c>
      <c r="Y343" s="15">
        <v>91070</v>
      </c>
      <c r="AB343" s="13">
        <f t="shared" si="53"/>
        <v>2</v>
      </c>
      <c r="AC343" s="5">
        <f t="shared" si="46"/>
        <v>1953822</v>
      </c>
      <c r="AD343" s="5">
        <f t="shared" si="47"/>
        <v>735624</v>
      </c>
      <c r="AE343" s="5">
        <f t="shared" si="48"/>
        <v>2689446</v>
      </c>
      <c r="AF343" s="12"/>
      <c r="AG343" s="12">
        <f t="shared" si="49"/>
        <v>11</v>
      </c>
      <c r="AH343" s="12">
        <f t="shared" si="50"/>
        <v>2021</v>
      </c>
      <c r="AI343" s="12"/>
      <c r="AJ343" s="5">
        <f t="shared" si="51"/>
        <v>144297</v>
      </c>
      <c r="AK343" s="12">
        <f t="shared" si="52"/>
        <v>18</v>
      </c>
    </row>
    <row r="344" spans="1:37" ht="12.75" x14ac:dyDescent="0.2">
      <c r="A344" s="4">
        <v>44531</v>
      </c>
      <c r="B344" s="15">
        <v>90292</v>
      </c>
      <c r="C344" s="15">
        <v>87107</v>
      </c>
      <c r="D344" s="15">
        <v>84713</v>
      </c>
      <c r="E344" s="15">
        <v>84536</v>
      </c>
      <c r="F344" s="15">
        <v>87921</v>
      </c>
      <c r="G344" s="15">
        <v>97607</v>
      </c>
      <c r="H344" s="15">
        <v>115326</v>
      </c>
      <c r="I344" s="15">
        <v>129149</v>
      </c>
      <c r="J344" s="15">
        <v>132976</v>
      </c>
      <c r="K344" s="15">
        <v>133226</v>
      </c>
      <c r="L344" s="15">
        <v>129486</v>
      </c>
      <c r="M344" s="15">
        <v>124812</v>
      </c>
      <c r="N344" s="15">
        <v>120441</v>
      </c>
      <c r="O344" s="15">
        <v>115012</v>
      </c>
      <c r="P344" s="15">
        <v>117076</v>
      </c>
      <c r="Q344" s="15">
        <v>128982</v>
      </c>
      <c r="R344" s="15">
        <v>146956</v>
      </c>
      <c r="S344" s="15">
        <v>156733</v>
      </c>
      <c r="T344" s="15">
        <v>161739</v>
      </c>
      <c r="U344" s="15">
        <v>155964</v>
      </c>
      <c r="V344" s="15">
        <v>146357</v>
      </c>
      <c r="W344" s="15">
        <v>133828</v>
      </c>
      <c r="X344" s="15">
        <v>102908</v>
      </c>
      <c r="Y344" s="15">
        <v>97217</v>
      </c>
      <c r="AB344" s="13">
        <f t="shared" si="53"/>
        <v>3</v>
      </c>
      <c r="AC344" s="5">
        <f t="shared" si="46"/>
        <v>2135645</v>
      </c>
      <c r="AD344" s="5">
        <f t="shared" si="47"/>
        <v>744719</v>
      </c>
      <c r="AE344" s="5">
        <f t="shared" si="48"/>
        <v>2880364</v>
      </c>
      <c r="AF344" s="12"/>
      <c r="AG344" s="12">
        <f t="shared" si="49"/>
        <v>12</v>
      </c>
      <c r="AH344" s="12">
        <f t="shared" si="50"/>
        <v>2021</v>
      </c>
      <c r="AI344" s="12"/>
      <c r="AJ344" s="5">
        <f t="shared" si="51"/>
        <v>161739</v>
      </c>
      <c r="AK344" s="12">
        <f t="shared" si="52"/>
        <v>19</v>
      </c>
    </row>
    <row r="345" spans="1:37" ht="12.75" x14ac:dyDescent="0.2">
      <c r="A345" s="4">
        <v>44532</v>
      </c>
      <c r="B345" s="15">
        <v>89553</v>
      </c>
      <c r="C345" s="15">
        <v>86952</v>
      </c>
      <c r="D345" s="15">
        <v>85087</v>
      </c>
      <c r="E345" s="15">
        <v>85496</v>
      </c>
      <c r="F345" s="15">
        <v>88548</v>
      </c>
      <c r="G345" s="15">
        <v>96911</v>
      </c>
      <c r="H345" s="15">
        <v>114744</v>
      </c>
      <c r="I345" s="15">
        <v>129715</v>
      </c>
      <c r="J345" s="15">
        <v>133531</v>
      </c>
      <c r="K345" s="15">
        <v>133950</v>
      </c>
      <c r="L345" s="15">
        <v>130222</v>
      </c>
      <c r="M345" s="15">
        <v>126008</v>
      </c>
      <c r="N345" s="15">
        <v>121738</v>
      </c>
      <c r="O345" s="15">
        <v>117738</v>
      </c>
      <c r="P345" s="15">
        <v>118654</v>
      </c>
      <c r="Q345" s="15">
        <v>130015</v>
      </c>
      <c r="R345" s="15">
        <v>147476</v>
      </c>
      <c r="S345" s="15">
        <v>157043</v>
      </c>
      <c r="T345" s="15">
        <v>161919</v>
      </c>
      <c r="U345" s="15">
        <v>155909</v>
      </c>
      <c r="V345" s="15">
        <v>146217</v>
      </c>
      <c r="W345" s="15">
        <v>133523</v>
      </c>
      <c r="X345" s="15">
        <v>102416</v>
      </c>
      <c r="Y345" s="15">
        <v>96591</v>
      </c>
      <c r="AB345" s="13">
        <f t="shared" si="53"/>
        <v>4</v>
      </c>
      <c r="AC345" s="5">
        <f t="shared" si="46"/>
        <v>2146074</v>
      </c>
      <c r="AD345" s="5">
        <f t="shared" si="47"/>
        <v>743882</v>
      </c>
      <c r="AE345" s="5">
        <f t="shared" si="48"/>
        <v>2889956</v>
      </c>
      <c r="AF345" s="12"/>
      <c r="AG345" s="12">
        <f t="shared" si="49"/>
        <v>12</v>
      </c>
      <c r="AH345" s="12">
        <f t="shared" si="50"/>
        <v>2021</v>
      </c>
      <c r="AI345" s="12"/>
      <c r="AJ345" s="5">
        <f t="shared" si="51"/>
        <v>161919</v>
      </c>
      <c r="AK345" s="12">
        <f t="shared" si="52"/>
        <v>19</v>
      </c>
    </row>
    <row r="346" spans="1:37" ht="12.75" x14ac:dyDescent="0.2">
      <c r="A346" s="4">
        <v>44533</v>
      </c>
      <c r="B346" s="15">
        <v>85254</v>
      </c>
      <c r="C346" s="15">
        <v>80421</v>
      </c>
      <c r="D346" s="15">
        <v>78781</v>
      </c>
      <c r="E346" s="15">
        <v>77611</v>
      </c>
      <c r="F346" s="15">
        <v>82314</v>
      </c>
      <c r="G346" s="15">
        <v>91325</v>
      </c>
      <c r="H346" s="15">
        <v>111864</v>
      </c>
      <c r="I346" s="15">
        <v>128934</v>
      </c>
      <c r="J346" s="15">
        <v>132918</v>
      </c>
      <c r="K346" s="15">
        <v>133356</v>
      </c>
      <c r="L346" s="15">
        <v>129532</v>
      </c>
      <c r="M346" s="15">
        <v>125109</v>
      </c>
      <c r="N346" s="15">
        <v>120753</v>
      </c>
      <c r="O346" s="15">
        <v>115842</v>
      </c>
      <c r="P346" s="15">
        <v>117832</v>
      </c>
      <c r="Q346" s="15">
        <v>129864</v>
      </c>
      <c r="R346" s="15">
        <v>147856</v>
      </c>
      <c r="S346" s="15">
        <v>157484</v>
      </c>
      <c r="T346" s="15">
        <v>162462</v>
      </c>
      <c r="U346" s="15">
        <v>156674</v>
      </c>
      <c r="V346" s="15">
        <v>147189</v>
      </c>
      <c r="W346" s="15">
        <v>134843</v>
      </c>
      <c r="X346" s="15">
        <v>109517</v>
      </c>
      <c r="Y346" s="15">
        <v>101855</v>
      </c>
      <c r="AB346" s="13">
        <f t="shared" si="53"/>
        <v>5</v>
      </c>
      <c r="AC346" s="5">
        <f t="shared" si="46"/>
        <v>2150165</v>
      </c>
      <c r="AD346" s="5">
        <f t="shared" si="47"/>
        <v>709425</v>
      </c>
      <c r="AE346" s="5">
        <f t="shared" si="48"/>
        <v>2859590</v>
      </c>
      <c r="AF346" s="12"/>
      <c r="AG346" s="12">
        <f t="shared" si="49"/>
        <v>12</v>
      </c>
      <c r="AH346" s="12">
        <f t="shared" si="50"/>
        <v>2021</v>
      </c>
      <c r="AI346" s="12"/>
      <c r="AJ346" s="5">
        <f t="shared" si="51"/>
        <v>162462</v>
      </c>
      <c r="AK346" s="12">
        <f t="shared" si="52"/>
        <v>19</v>
      </c>
    </row>
    <row r="347" spans="1:37" ht="12.75" x14ac:dyDescent="0.2">
      <c r="A347" s="4">
        <v>44534</v>
      </c>
      <c r="B347" s="15">
        <v>95444</v>
      </c>
      <c r="C347" s="15">
        <v>91820</v>
      </c>
      <c r="D347" s="15">
        <v>90513</v>
      </c>
      <c r="E347" s="15">
        <v>89522</v>
      </c>
      <c r="F347" s="15">
        <v>93273</v>
      </c>
      <c r="G347" s="15">
        <v>97645</v>
      </c>
      <c r="H347" s="15">
        <v>108435</v>
      </c>
      <c r="I347" s="15">
        <v>125692</v>
      </c>
      <c r="J347" s="15">
        <v>133811</v>
      </c>
      <c r="K347" s="15">
        <v>136493</v>
      </c>
      <c r="L347" s="15">
        <v>133375</v>
      </c>
      <c r="M347" s="15">
        <v>129510</v>
      </c>
      <c r="N347" s="15">
        <v>123333</v>
      </c>
      <c r="O347" s="15">
        <v>117777</v>
      </c>
      <c r="P347" s="15">
        <v>119794</v>
      </c>
      <c r="Q347" s="15">
        <v>131340</v>
      </c>
      <c r="R347" s="15">
        <v>149755</v>
      </c>
      <c r="S347" s="15">
        <v>160099</v>
      </c>
      <c r="T347" s="15">
        <v>162532</v>
      </c>
      <c r="U347" s="15">
        <v>156475</v>
      </c>
      <c r="V347" s="15">
        <v>146988</v>
      </c>
      <c r="W347" s="15">
        <v>133588</v>
      </c>
      <c r="X347" s="15">
        <v>109332</v>
      </c>
      <c r="Y347" s="15">
        <v>101841</v>
      </c>
      <c r="AB347" s="13">
        <f t="shared" si="53"/>
        <v>6</v>
      </c>
      <c r="AC347" s="5">
        <f t="shared" si="46"/>
        <v>2169894</v>
      </c>
      <c r="AD347" s="5">
        <f t="shared" si="47"/>
        <v>768493</v>
      </c>
      <c r="AE347" s="5">
        <f t="shared" si="48"/>
        <v>2938387</v>
      </c>
      <c r="AF347" s="12"/>
      <c r="AG347" s="12">
        <f t="shared" si="49"/>
        <v>12</v>
      </c>
      <c r="AH347" s="12">
        <f t="shared" si="50"/>
        <v>2021</v>
      </c>
      <c r="AI347" s="12"/>
      <c r="AJ347" s="5">
        <f t="shared" si="51"/>
        <v>162532</v>
      </c>
      <c r="AK347" s="12">
        <f t="shared" si="52"/>
        <v>19</v>
      </c>
    </row>
    <row r="348" spans="1:37" ht="12.75" x14ac:dyDescent="0.2">
      <c r="A348" s="4">
        <v>44535</v>
      </c>
      <c r="B348" s="15">
        <v>95221</v>
      </c>
      <c r="C348" s="15">
        <v>91702</v>
      </c>
      <c r="D348" s="15">
        <v>90563</v>
      </c>
      <c r="E348" s="15">
        <v>88979</v>
      </c>
      <c r="F348" s="15">
        <v>92052</v>
      </c>
      <c r="G348" s="15">
        <v>96281</v>
      </c>
      <c r="H348" s="15">
        <v>107557</v>
      </c>
      <c r="I348" s="15">
        <v>125170</v>
      </c>
      <c r="J348" s="15">
        <v>133514</v>
      </c>
      <c r="K348" s="15">
        <v>136135</v>
      </c>
      <c r="L348" s="15">
        <v>132931</v>
      </c>
      <c r="M348" s="15">
        <v>129057</v>
      </c>
      <c r="N348" s="15">
        <v>122951</v>
      </c>
      <c r="O348" s="15">
        <v>117667</v>
      </c>
      <c r="P348" s="15">
        <v>119679</v>
      </c>
      <c r="Q348" s="15">
        <v>131039</v>
      </c>
      <c r="R348" s="15">
        <v>149541</v>
      </c>
      <c r="S348" s="15">
        <v>159944</v>
      </c>
      <c r="T348" s="15">
        <v>162486</v>
      </c>
      <c r="U348" s="15">
        <v>156507</v>
      </c>
      <c r="V348" s="15">
        <v>147056</v>
      </c>
      <c r="W348" s="15">
        <v>133447</v>
      </c>
      <c r="X348" s="15">
        <v>105456</v>
      </c>
      <c r="Y348" s="15">
        <v>98586</v>
      </c>
      <c r="AB348" s="13">
        <f t="shared" si="53"/>
        <v>7</v>
      </c>
      <c r="AC348" s="5">
        <f t="shared" si="46"/>
        <v>0</v>
      </c>
      <c r="AD348" s="5">
        <f t="shared" si="47"/>
        <v>2923521</v>
      </c>
      <c r="AE348" s="5">
        <f t="shared" si="48"/>
        <v>2923521</v>
      </c>
      <c r="AF348" s="12"/>
      <c r="AG348" s="12">
        <f t="shared" si="49"/>
        <v>12</v>
      </c>
      <c r="AH348" s="12">
        <f t="shared" si="50"/>
        <v>2021</v>
      </c>
      <c r="AI348" s="12"/>
      <c r="AJ348" s="5">
        <f t="shared" si="51"/>
        <v>162486</v>
      </c>
      <c r="AK348" s="12">
        <f t="shared" si="52"/>
        <v>19</v>
      </c>
    </row>
    <row r="349" spans="1:37" ht="12.75" x14ac:dyDescent="0.2">
      <c r="A349" s="4">
        <v>44536</v>
      </c>
      <c r="B349" s="15">
        <v>90442</v>
      </c>
      <c r="C349" s="15">
        <v>86726</v>
      </c>
      <c r="D349" s="15">
        <v>84236</v>
      </c>
      <c r="E349" s="15">
        <v>83286</v>
      </c>
      <c r="F349" s="15">
        <v>86904</v>
      </c>
      <c r="G349" s="15">
        <v>96432</v>
      </c>
      <c r="H349" s="15">
        <v>113196</v>
      </c>
      <c r="I349" s="15">
        <v>130371</v>
      </c>
      <c r="J349" s="15">
        <v>134330</v>
      </c>
      <c r="K349" s="15">
        <v>134809</v>
      </c>
      <c r="L349" s="15">
        <v>131029</v>
      </c>
      <c r="M349" s="15">
        <v>126886</v>
      </c>
      <c r="N349" s="15">
        <v>122457</v>
      </c>
      <c r="O349" s="15">
        <v>117110</v>
      </c>
      <c r="P349" s="15">
        <v>118858</v>
      </c>
      <c r="Q349" s="15">
        <v>130508</v>
      </c>
      <c r="R349" s="15">
        <v>148167</v>
      </c>
      <c r="S349" s="15">
        <v>157804</v>
      </c>
      <c r="T349" s="15">
        <v>162749</v>
      </c>
      <c r="U349" s="15">
        <v>156660</v>
      </c>
      <c r="V349" s="15">
        <v>146872</v>
      </c>
      <c r="W349" s="15">
        <v>134024</v>
      </c>
      <c r="X349" s="15">
        <v>102685</v>
      </c>
      <c r="Y349" s="15">
        <v>96755</v>
      </c>
      <c r="AB349" s="13">
        <f t="shared" si="53"/>
        <v>1</v>
      </c>
      <c r="AC349" s="5">
        <f t="shared" si="46"/>
        <v>0</v>
      </c>
      <c r="AD349" s="5">
        <f t="shared" si="47"/>
        <v>2893296</v>
      </c>
      <c r="AE349" s="5">
        <f t="shared" si="48"/>
        <v>2893296</v>
      </c>
      <c r="AF349" s="12"/>
      <c r="AG349" s="12">
        <f t="shared" si="49"/>
        <v>12</v>
      </c>
      <c r="AH349" s="12">
        <f t="shared" si="50"/>
        <v>2021</v>
      </c>
      <c r="AI349" s="12"/>
      <c r="AJ349" s="5">
        <f t="shared" si="51"/>
        <v>162749</v>
      </c>
      <c r="AK349" s="12">
        <f t="shared" si="52"/>
        <v>19</v>
      </c>
    </row>
    <row r="350" spans="1:37" ht="12.75" x14ac:dyDescent="0.2">
      <c r="A350" s="4">
        <v>44537</v>
      </c>
      <c r="B350" s="15">
        <v>85759</v>
      </c>
      <c r="C350" s="15">
        <v>80836</v>
      </c>
      <c r="D350" s="15">
        <v>79439</v>
      </c>
      <c r="E350" s="15">
        <v>78225</v>
      </c>
      <c r="F350" s="15">
        <v>82987</v>
      </c>
      <c r="G350" s="15">
        <v>92060</v>
      </c>
      <c r="H350" s="15">
        <v>112921</v>
      </c>
      <c r="I350" s="15">
        <v>130118</v>
      </c>
      <c r="J350" s="15">
        <v>134090</v>
      </c>
      <c r="K350" s="15">
        <v>134356</v>
      </c>
      <c r="L350" s="15">
        <v>130249</v>
      </c>
      <c r="M350" s="15">
        <v>126067</v>
      </c>
      <c r="N350" s="15">
        <v>121761</v>
      </c>
      <c r="O350" s="15">
        <v>116740</v>
      </c>
      <c r="P350" s="15">
        <v>118733</v>
      </c>
      <c r="Q350" s="15">
        <v>130953</v>
      </c>
      <c r="R350" s="15">
        <v>149343</v>
      </c>
      <c r="S350" s="15">
        <v>159288</v>
      </c>
      <c r="T350" s="15">
        <v>164373</v>
      </c>
      <c r="U350" s="15">
        <v>158333</v>
      </c>
      <c r="V350" s="15">
        <v>148707</v>
      </c>
      <c r="W350" s="15">
        <v>135896</v>
      </c>
      <c r="X350" s="15">
        <v>104440</v>
      </c>
      <c r="Y350" s="15">
        <v>98638</v>
      </c>
      <c r="AB350" s="13">
        <f t="shared" si="53"/>
        <v>2</v>
      </c>
      <c r="AC350" s="5">
        <f t="shared" si="46"/>
        <v>2163447</v>
      </c>
      <c r="AD350" s="5">
        <f t="shared" si="47"/>
        <v>710865</v>
      </c>
      <c r="AE350" s="5">
        <f t="shared" si="48"/>
        <v>2874312</v>
      </c>
      <c r="AF350" s="12"/>
      <c r="AG350" s="12">
        <f t="shared" si="49"/>
        <v>12</v>
      </c>
      <c r="AH350" s="12">
        <f t="shared" si="50"/>
        <v>2021</v>
      </c>
      <c r="AI350" s="12"/>
      <c r="AJ350" s="5">
        <f t="shared" si="51"/>
        <v>164373</v>
      </c>
      <c r="AK350" s="12">
        <f t="shared" si="52"/>
        <v>19</v>
      </c>
    </row>
    <row r="351" spans="1:37" ht="12.75" x14ac:dyDescent="0.2">
      <c r="A351" s="4">
        <v>44538</v>
      </c>
      <c r="B351" s="15">
        <v>141602</v>
      </c>
      <c r="C351" s="15">
        <v>143149</v>
      </c>
      <c r="D351" s="15">
        <v>122471</v>
      </c>
      <c r="E351" s="15">
        <v>88994</v>
      </c>
      <c r="F351" s="15">
        <v>83397</v>
      </c>
      <c r="G351" s="15">
        <v>90445</v>
      </c>
      <c r="H351" s="15">
        <v>109136</v>
      </c>
      <c r="I351" s="15">
        <v>125711</v>
      </c>
      <c r="J351" s="15">
        <v>129700</v>
      </c>
      <c r="K351" s="15">
        <v>130075</v>
      </c>
      <c r="L351" s="15">
        <v>126431</v>
      </c>
      <c r="M351" s="15">
        <v>122607</v>
      </c>
      <c r="N351" s="15">
        <v>117990</v>
      </c>
      <c r="O351" s="15">
        <v>113012</v>
      </c>
      <c r="P351" s="15">
        <v>114871</v>
      </c>
      <c r="Q351" s="15">
        <v>126545</v>
      </c>
      <c r="R351" s="15">
        <v>144292</v>
      </c>
      <c r="S351" s="15">
        <v>154496</v>
      </c>
      <c r="T351" s="15">
        <v>160445</v>
      </c>
      <c r="U351" s="15">
        <v>156257</v>
      </c>
      <c r="V351" s="15">
        <v>148876</v>
      </c>
      <c r="W351" s="15">
        <v>137377</v>
      </c>
      <c r="X351" s="15">
        <v>107186</v>
      </c>
      <c r="Y351" s="15">
        <v>115365</v>
      </c>
      <c r="AB351" s="13">
        <f t="shared" si="53"/>
        <v>3</v>
      </c>
      <c r="AC351" s="5">
        <f t="shared" si="46"/>
        <v>2115871</v>
      </c>
      <c r="AD351" s="5">
        <f t="shared" si="47"/>
        <v>894559</v>
      </c>
      <c r="AE351" s="5">
        <f t="shared" si="48"/>
        <v>3010430</v>
      </c>
      <c r="AF351" s="12"/>
      <c r="AG351" s="12">
        <f t="shared" si="49"/>
        <v>12</v>
      </c>
      <c r="AH351" s="12">
        <f t="shared" si="50"/>
        <v>2021</v>
      </c>
      <c r="AI351" s="12"/>
      <c r="AJ351" s="5">
        <f t="shared" si="51"/>
        <v>160445</v>
      </c>
      <c r="AK351" s="12">
        <f t="shared" si="52"/>
        <v>19</v>
      </c>
    </row>
    <row r="352" spans="1:37" ht="12.75" x14ac:dyDescent="0.2">
      <c r="A352" s="4">
        <v>44539</v>
      </c>
      <c r="B352" s="15">
        <v>98651</v>
      </c>
      <c r="C352" s="15">
        <v>94706</v>
      </c>
      <c r="D352" s="15">
        <v>92983</v>
      </c>
      <c r="E352" s="15">
        <v>92732</v>
      </c>
      <c r="F352" s="15">
        <v>97232</v>
      </c>
      <c r="G352" s="15">
        <v>106633</v>
      </c>
      <c r="H352" s="15">
        <v>123304</v>
      </c>
      <c r="I352" s="15">
        <v>133056</v>
      </c>
      <c r="J352" s="15">
        <v>136756</v>
      </c>
      <c r="K352" s="15">
        <v>137155</v>
      </c>
      <c r="L352" s="15">
        <v>133086</v>
      </c>
      <c r="M352" s="15">
        <v>128641</v>
      </c>
      <c r="N352" s="15">
        <v>124121</v>
      </c>
      <c r="O352" s="15">
        <v>121553</v>
      </c>
      <c r="P352" s="15">
        <v>123434</v>
      </c>
      <c r="Q352" s="15">
        <v>132920</v>
      </c>
      <c r="R352" s="15">
        <v>151301</v>
      </c>
      <c r="S352" s="15">
        <v>161326</v>
      </c>
      <c r="T352" s="15">
        <v>166460</v>
      </c>
      <c r="U352" s="15">
        <v>160481</v>
      </c>
      <c r="V352" s="15">
        <v>150792</v>
      </c>
      <c r="W352" s="15">
        <v>137916</v>
      </c>
      <c r="X352" s="15">
        <v>115918</v>
      </c>
      <c r="Y352" s="15">
        <v>108749</v>
      </c>
      <c r="AB352" s="13">
        <f t="shared" si="53"/>
        <v>4</v>
      </c>
      <c r="AC352" s="5">
        <f>IF(AND(AB352&gt;1,AB352&lt;7),SUM(I352:X352),0)</f>
        <v>2214916</v>
      </c>
      <c r="AD352" s="5">
        <f t="shared" si="47"/>
        <v>814990</v>
      </c>
      <c r="AE352" s="5">
        <f t="shared" si="48"/>
        <v>3029906</v>
      </c>
      <c r="AF352" s="12"/>
      <c r="AG352" s="12">
        <f t="shared" si="49"/>
        <v>12</v>
      </c>
      <c r="AH352" s="12">
        <f t="shared" si="50"/>
        <v>2021</v>
      </c>
      <c r="AI352" s="12"/>
      <c r="AJ352" s="5">
        <f t="shared" si="51"/>
        <v>166460</v>
      </c>
      <c r="AK352" s="12">
        <f t="shared" si="52"/>
        <v>19</v>
      </c>
    </row>
    <row r="353" spans="1:37" ht="12.75" x14ac:dyDescent="0.2">
      <c r="A353" s="4">
        <v>44540</v>
      </c>
      <c r="B353" s="15">
        <v>102044</v>
      </c>
      <c r="C353" s="15">
        <v>99265</v>
      </c>
      <c r="D353" s="15">
        <v>97560</v>
      </c>
      <c r="E353" s="15">
        <v>98326</v>
      </c>
      <c r="F353" s="15">
        <v>102232</v>
      </c>
      <c r="G353" s="15">
        <v>111805</v>
      </c>
      <c r="H353" s="15">
        <v>128451</v>
      </c>
      <c r="I353" s="15">
        <v>138181</v>
      </c>
      <c r="J353" s="15">
        <v>140790</v>
      </c>
      <c r="K353" s="15">
        <v>140302</v>
      </c>
      <c r="L353" s="15">
        <v>139154</v>
      </c>
      <c r="M353" s="15">
        <v>137423</v>
      </c>
      <c r="N353" s="15">
        <v>135787</v>
      </c>
      <c r="O353" s="15">
        <v>132633</v>
      </c>
      <c r="P353" s="15">
        <v>135147</v>
      </c>
      <c r="Q353" s="15">
        <v>140424</v>
      </c>
      <c r="R353" s="15">
        <v>152152</v>
      </c>
      <c r="S353" s="15">
        <v>161781</v>
      </c>
      <c r="T353" s="15">
        <v>166733</v>
      </c>
      <c r="U353" s="15">
        <v>160625</v>
      </c>
      <c r="V353" s="15">
        <v>150774</v>
      </c>
      <c r="W353" s="15">
        <v>138020</v>
      </c>
      <c r="X353" s="15">
        <v>112326</v>
      </c>
      <c r="Y353" s="15">
        <v>103890</v>
      </c>
      <c r="AB353" s="13">
        <f t="shared" si="53"/>
        <v>5</v>
      </c>
      <c r="AC353" s="5">
        <f t="shared" si="46"/>
        <v>2282252</v>
      </c>
      <c r="AD353" s="5">
        <f t="shared" si="47"/>
        <v>843573</v>
      </c>
      <c r="AE353" s="5">
        <f t="shared" si="48"/>
        <v>3125825</v>
      </c>
      <c r="AF353" s="12"/>
      <c r="AG353" s="12">
        <f t="shared" si="49"/>
        <v>12</v>
      </c>
      <c r="AH353" s="12">
        <f t="shared" si="50"/>
        <v>2021</v>
      </c>
      <c r="AI353" s="12"/>
      <c r="AJ353" s="5">
        <f t="shared" si="51"/>
        <v>166733</v>
      </c>
      <c r="AK353" s="12">
        <f t="shared" si="52"/>
        <v>19</v>
      </c>
    </row>
    <row r="354" spans="1:37" ht="12.75" x14ac:dyDescent="0.2">
      <c r="A354" s="4">
        <v>44541</v>
      </c>
      <c r="B354" s="15">
        <v>95381</v>
      </c>
      <c r="C354" s="15">
        <v>90802</v>
      </c>
      <c r="D354" s="15">
        <v>88579</v>
      </c>
      <c r="E354" s="15">
        <v>88136</v>
      </c>
      <c r="F354" s="15">
        <v>89692</v>
      </c>
      <c r="G354" s="15">
        <v>93798</v>
      </c>
      <c r="H354" s="15">
        <v>109644</v>
      </c>
      <c r="I354" s="15">
        <v>127806</v>
      </c>
      <c r="J354" s="15">
        <v>136399</v>
      </c>
      <c r="K354" s="15">
        <v>139466</v>
      </c>
      <c r="L354" s="15">
        <v>136484</v>
      </c>
      <c r="M354" s="15">
        <v>132628</v>
      </c>
      <c r="N354" s="15">
        <v>127803</v>
      </c>
      <c r="O354" s="15">
        <v>123596</v>
      </c>
      <c r="P354" s="15">
        <v>122801</v>
      </c>
      <c r="Q354" s="15">
        <v>133939</v>
      </c>
      <c r="R354" s="15">
        <v>152068</v>
      </c>
      <c r="S354" s="15">
        <v>162292</v>
      </c>
      <c r="T354" s="15">
        <v>164624</v>
      </c>
      <c r="U354" s="15">
        <v>158385</v>
      </c>
      <c r="V354" s="15">
        <v>148798</v>
      </c>
      <c r="W354" s="15">
        <v>135064</v>
      </c>
      <c r="X354" s="15">
        <v>106033</v>
      </c>
      <c r="Y354" s="15">
        <v>99657</v>
      </c>
      <c r="AB354" s="13">
        <f t="shared" si="53"/>
        <v>6</v>
      </c>
      <c r="AC354" s="5">
        <f t="shared" si="46"/>
        <v>2208186</v>
      </c>
      <c r="AD354" s="5">
        <f t="shared" si="47"/>
        <v>755689</v>
      </c>
      <c r="AE354" s="5">
        <f t="shared" si="48"/>
        <v>2963875</v>
      </c>
      <c r="AF354" s="12"/>
      <c r="AG354" s="12">
        <f t="shared" si="49"/>
        <v>12</v>
      </c>
      <c r="AH354" s="12">
        <f t="shared" si="50"/>
        <v>2021</v>
      </c>
      <c r="AI354" s="12"/>
      <c r="AJ354" s="5">
        <f t="shared" si="51"/>
        <v>164624</v>
      </c>
      <c r="AK354" s="12">
        <f t="shared" si="52"/>
        <v>19</v>
      </c>
    </row>
    <row r="355" spans="1:37" ht="12.75" x14ac:dyDescent="0.2">
      <c r="A355" s="4">
        <v>44542</v>
      </c>
      <c r="B355" s="15">
        <v>87783</v>
      </c>
      <c r="C355" s="15">
        <v>82730</v>
      </c>
      <c r="D355" s="15">
        <v>80702</v>
      </c>
      <c r="E355" s="15">
        <v>79431</v>
      </c>
      <c r="F355" s="15">
        <v>83439</v>
      </c>
      <c r="G355" s="15">
        <v>91170</v>
      </c>
      <c r="H355" s="15">
        <v>108293</v>
      </c>
      <c r="I355" s="15">
        <v>126530</v>
      </c>
      <c r="J355" s="15">
        <v>135268</v>
      </c>
      <c r="K355" s="15">
        <v>138162</v>
      </c>
      <c r="L355" s="15">
        <v>135021</v>
      </c>
      <c r="M355" s="15">
        <v>131055</v>
      </c>
      <c r="N355" s="15">
        <v>124866</v>
      </c>
      <c r="O355" s="15">
        <v>119477</v>
      </c>
      <c r="P355" s="15">
        <v>121613</v>
      </c>
      <c r="Q355" s="15">
        <v>133028</v>
      </c>
      <c r="R355" s="15">
        <v>151971</v>
      </c>
      <c r="S355" s="15">
        <v>162592</v>
      </c>
      <c r="T355" s="15">
        <v>165268</v>
      </c>
      <c r="U355" s="15">
        <v>159149</v>
      </c>
      <c r="V355" s="15">
        <v>149586</v>
      </c>
      <c r="W355" s="15">
        <v>135724</v>
      </c>
      <c r="X355" s="15">
        <v>106538</v>
      </c>
      <c r="Y355" s="15">
        <v>100218</v>
      </c>
      <c r="AB355" s="13">
        <f t="shared" si="53"/>
        <v>7</v>
      </c>
      <c r="AC355" s="5">
        <f t="shared" si="46"/>
        <v>0</v>
      </c>
      <c r="AD355" s="5">
        <f t="shared" si="47"/>
        <v>2909614</v>
      </c>
      <c r="AE355" s="5">
        <f t="shared" si="48"/>
        <v>2909614</v>
      </c>
      <c r="AF355" s="12"/>
      <c r="AG355" s="12">
        <f t="shared" si="49"/>
        <v>12</v>
      </c>
      <c r="AH355" s="12">
        <f t="shared" si="50"/>
        <v>2021</v>
      </c>
      <c r="AI355" s="12"/>
      <c r="AJ355" s="5">
        <f t="shared" si="51"/>
        <v>165268</v>
      </c>
      <c r="AK355" s="12">
        <f t="shared" si="52"/>
        <v>19</v>
      </c>
    </row>
    <row r="356" spans="1:37" ht="12.75" x14ac:dyDescent="0.2">
      <c r="A356" s="4">
        <v>44543</v>
      </c>
      <c r="B356" s="15">
        <v>124612</v>
      </c>
      <c r="C356" s="15">
        <v>119435</v>
      </c>
      <c r="D356" s="15">
        <v>116785</v>
      </c>
      <c r="E356" s="15">
        <v>118289</v>
      </c>
      <c r="F356" s="15">
        <v>123653</v>
      </c>
      <c r="G356" s="15">
        <v>126309</v>
      </c>
      <c r="H356" s="15">
        <v>126296</v>
      </c>
      <c r="I356" s="15">
        <v>132929</v>
      </c>
      <c r="J356" s="15">
        <v>136457</v>
      </c>
      <c r="K356" s="15">
        <v>136056</v>
      </c>
      <c r="L356" s="15">
        <v>130872</v>
      </c>
      <c r="M356" s="15">
        <v>126314</v>
      </c>
      <c r="N356" s="15">
        <v>121137</v>
      </c>
      <c r="O356" s="15">
        <v>115143</v>
      </c>
      <c r="P356" s="15">
        <v>116643</v>
      </c>
      <c r="Q356" s="15">
        <v>128125</v>
      </c>
      <c r="R356" s="15">
        <v>147301</v>
      </c>
      <c r="S356" s="15">
        <v>158428</v>
      </c>
      <c r="T356" s="15">
        <v>164729</v>
      </c>
      <c r="U356" s="15">
        <v>159778</v>
      </c>
      <c r="V356" s="15">
        <v>151502</v>
      </c>
      <c r="W356" s="15">
        <v>143504</v>
      </c>
      <c r="X356" s="15">
        <v>128351</v>
      </c>
      <c r="Y356" s="15">
        <v>129436</v>
      </c>
      <c r="AB356" s="13">
        <f t="shared" si="53"/>
        <v>1</v>
      </c>
      <c r="AC356" s="5">
        <f t="shared" si="46"/>
        <v>0</v>
      </c>
      <c r="AD356" s="5">
        <f t="shared" si="47"/>
        <v>3182084</v>
      </c>
      <c r="AE356" s="5">
        <f t="shared" si="48"/>
        <v>3182084</v>
      </c>
      <c r="AF356" s="12"/>
      <c r="AG356" s="12">
        <f t="shared" si="49"/>
        <v>12</v>
      </c>
      <c r="AH356" s="12">
        <f t="shared" si="50"/>
        <v>2021</v>
      </c>
      <c r="AI356" s="12"/>
      <c r="AJ356" s="5">
        <f t="shared" si="51"/>
        <v>164729</v>
      </c>
      <c r="AK356" s="12">
        <f t="shared" si="52"/>
        <v>19</v>
      </c>
    </row>
    <row r="357" spans="1:37" ht="12.75" x14ac:dyDescent="0.2">
      <c r="A357" s="4">
        <v>44544</v>
      </c>
      <c r="B357" s="15">
        <v>88329</v>
      </c>
      <c r="C357" s="15">
        <v>83250</v>
      </c>
      <c r="D357" s="15">
        <v>81492</v>
      </c>
      <c r="E357" s="15">
        <v>80191</v>
      </c>
      <c r="F357" s="15">
        <v>84916</v>
      </c>
      <c r="G357" s="15">
        <v>94000</v>
      </c>
      <c r="H357" s="15">
        <v>115148</v>
      </c>
      <c r="I357" s="15">
        <v>132607</v>
      </c>
      <c r="J357" s="15">
        <v>136570</v>
      </c>
      <c r="K357" s="15">
        <v>136900</v>
      </c>
      <c r="L357" s="15">
        <v>132882</v>
      </c>
      <c r="M357" s="15">
        <v>128547</v>
      </c>
      <c r="N357" s="15">
        <v>124044</v>
      </c>
      <c r="O357" s="15">
        <v>118898</v>
      </c>
      <c r="P357" s="15">
        <v>120948</v>
      </c>
      <c r="Q357" s="15">
        <v>133250</v>
      </c>
      <c r="R357" s="15">
        <v>151904</v>
      </c>
      <c r="S357" s="15">
        <v>162054</v>
      </c>
      <c r="T357" s="15">
        <v>167199</v>
      </c>
      <c r="U357" s="15">
        <v>161202</v>
      </c>
      <c r="V357" s="15">
        <v>151321</v>
      </c>
      <c r="W357" s="15">
        <v>138397</v>
      </c>
      <c r="X357" s="15">
        <v>108066</v>
      </c>
      <c r="Y357" s="15">
        <v>100556</v>
      </c>
      <c r="AB357" s="13">
        <f t="shared" si="53"/>
        <v>2</v>
      </c>
      <c r="AC357" s="5">
        <f t="shared" si="46"/>
        <v>2204789</v>
      </c>
      <c r="AD357" s="5">
        <f t="shared" si="47"/>
        <v>727882</v>
      </c>
      <c r="AE357" s="5">
        <f t="shared" si="48"/>
        <v>2932671</v>
      </c>
      <c r="AF357" s="12"/>
      <c r="AG357" s="12">
        <f t="shared" si="49"/>
        <v>12</v>
      </c>
      <c r="AH357" s="12">
        <f t="shared" si="50"/>
        <v>2021</v>
      </c>
      <c r="AI357" s="12"/>
      <c r="AJ357" s="5">
        <f t="shared" si="51"/>
        <v>167199</v>
      </c>
      <c r="AK357" s="12">
        <f t="shared" si="52"/>
        <v>19</v>
      </c>
    </row>
    <row r="358" spans="1:37" ht="12.75" x14ac:dyDescent="0.2">
      <c r="A358" s="4">
        <v>44545</v>
      </c>
      <c r="B358" s="15">
        <v>97438</v>
      </c>
      <c r="C358" s="15">
        <v>83558</v>
      </c>
      <c r="D358" s="15">
        <v>85475</v>
      </c>
      <c r="E358" s="15">
        <v>97137</v>
      </c>
      <c r="F358" s="15">
        <v>103914</v>
      </c>
      <c r="G358" s="15">
        <v>94028</v>
      </c>
      <c r="H358" s="15">
        <v>112631</v>
      </c>
      <c r="I358" s="15">
        <v>129072</v>
      </c>
      <c r="J358" s="15">
        <v>132015</v>
      </c>
      <c r="K358" s="15">
        <v>131754</v>
      </c>
      <c r="L358" s="15">
        <v>127352</v>
      </c>
      <c r="M358" s="15">
        <v>122818</v>
      </c>
      <c r="N358" s="15">
        <v>118392</v>
      </c>
      <c r="O358" s="15">
        <v>112889</v>
      </c>
      <c r="P358" s="15">
        <v>116704</v>
      </c>
      <c r="Q358" s="15">
        <v>131699</v>
      </c>
      <c r="R358" s="15">
        <v>149787</v>
      </c>
      <c r="S358" s="15">
        <v>160155</v>
      </c>
      <c r="T358" s="15">
        <v>166217</v>
      </c>
      <c r="U358" s="15">
        <v>160558</v>
      </c>
      <c r="V358" s="15">
        <v>151732</v>
      </c>
      <c r="W358" s="15">
        <v>148253</v>
      </c>
      <c r="X358" s="15">
        <v>155148</v>
      </c>
      <c r="Y358" s="15">
        <v>100625</v>
      </c>
      <c r="AB358" s="13">
        <f t="shared" si="53"/>
        <v>3</v>
      </c>
      <c r="AC358" s="5">
        <f t="shared" si="46"/>
        <v>2214545</v>
      </c>
      <c r="AD358" s="5">
        <f t="shared" si="47"/>
        <v>774806</v>
      </c>
      <c r="AE358" s="5">
        <f t="shared" si="48"/>
        <v>2989351</v>
      </c>
      <c r="AF358" s="12"/>
      <c r="AG358" s="12">
        <f t="shared" si="49"/>
        <v>12</v>
      </c>
      <c r="AH358" s="12">
        <f t="shared" si="50"/>
        <v>2021</v>
      </c>
      <c r="AI358" s="12"/>
      <c r="AJ358" s="5">
        <f t="shared" si="51"/>
        <v>166217</v>
      </c>
      <c r="AK358" s="12">
        <f t="shared" si="52"/>
        <v>19</v>
      </c>
    </row>
    <row r="359" spans="1:37" ht="12.75" x14ac:dyDescent="0.2">
      <c r="A359" s="4">
        <v>44546</v>
      </c>
      <c r="B359" s="15">
        <v>91386</v>
      </c>
      <c r="C359" s="15">
        <v>86870</v>
      </c>
      <c r="D359" s="15">
        <v>84731</v>
      </c>
      <c r="E359" s="15">
        <v>84796</v>
      </c>
      <c r="F359" s="15">
        <v>88316</v>
      </c>
      <c r="G359" s="15">
        <v>95446</v>
      </c>
      <c r="H359" s="15">
        <v>115564</v>
      </c>
      <c r="I359" s="15">
        <v>133168</v>
      </c>
      <c r="J359" s="15">
        <v>137222</v>
      </c>
      <c r="K359" s="15">
        <v>137708</v>
      </c>
      <c r="L359" s="15">
        <v>133941</v>
      </c>
      <c r="M359" s="15">
        <v>129690</v>
      </c>
      <c r="N359" s="15">
        <v>125219</v>
      </c>
      <c r="O359" s="15">
        <v>119829</v>
      </c>
      <c r="P359" s="15">
        <v>121519</v>
      </c>
      <c r="Q359" s="15">
        <v>133715</v>
      </c>
      <c r="R359" s="15">
        <v>152013</v>
      </c>
      <c r="S359" s="15">
        <v>161781</v>
      </c>
      <c r="T359" s="15">
        <v>166979</v>
      </c>
      <c r="U359" s="15">
        <v>160822</v>
      </c>
      <c r="V359" s="15">
        <v>150857</v>
      </c>
      <c r="W359" s="15">
        <v>137724</v>
      </c>
      <c r="X359" s="15">
        <v>105803</v>
      </c>
      <c r="Y359" s="15">
        <v>99763</v>
      </c>
      <c r="AB359" s="13">
        <f t="shared" si="53"/>
        <v>4</v>
      </c>
      <c r="AC359" s="5">
        <f t="shared" si="46"/>
        <v>2207990</v>
      </c>
      <c r="AD359" s="5">
        <f t="shared" si="47"/>
        <v>746872</v>
      </c>
      <c r="AE359" s="5">
        <f t="shared" si="48"/>
        <v>2954862</v>
      </c>
      <c r="AF359" s="12"/>
      <c r="AG359" s="12">
        <f t="shared" si="49"/>
        <v>12</v>
      </c>
      <c r="AH359" s="12">
        <f t="shared" si="50"/>
        <v>2021</v>
      </c>
      <c r="AI359" s="12"/>
      <c r="AJ359" s="5">
        <f t="shared" si="51"/>
        <v>166979</v>
      </c>
      <c r="AK359" s="12">
        <f t="shared" si="52"/>
        <v>19</v>
      </c>
    </row>
    <row r="360" spans="1:37" ht="12.75" x14ac:dyDescent="0.2">
      <c r="A360" s="4">
        <v>44547</v>
      </c>
      <c r="B360" s="15">
        <v>88005</v>
      </c>
      <c r="C360" s="15">
        <v>82888</v>
      </c>
      <c r="D360" s="15">
        <v>81196</v>
      </c>
      <c r="E360" s="15">
        <v>79857</v>
      </c>
      <c r="F360" s="15">
        <v>84573</v>
      </c>
      <c r="G360" s="15">
        <v>93804</v>
      </c>
      <c r="H360" s="15">
        <v>114865</v>
      </c>
      <c r="I360" s="15">
        <v>132346</v>
      </c>
      <c r="J360" s="15">
        <v>136329</v>
      </c>
      <c r="K360" s="15">
        <v>136605</v>
      </c>
      <c r="L360" s="15">
        <v>132713</v>
      </c>
      <c r="M360" s="15">
        <v>128404</v>
      </c>
      <c r="N360" s="15">
        <v>123416</v>
      </c>
      <c r="O360" s="15">
        <v>118470</v>
      </c>
      <c r="P360" s="15">
        <v>120405</v>
      </c>
      <c r="Q360" s="15">
        <v>132516</v>
      </c>
      <c r="R360" s="15">
        <v>151055</v>
      </c>
      <c r="S360" s="15">
        <v>160848</v>
      </c>
      <c r="T360" s="15">
        <v>166064</v>
      </c>
      <c r="U360" s="15">
        <v>159930</v>
      </c>
      <c r="V360" s="15">
        <v>150174</v>
      </c>
      <c r="W360" s="15">
        <v>137432</v>
      </c>
      <c r="X360" s="15">
        <v>105648</v>
      </c>
      <c r="Y360" s="15">
        <v>99771</v>
      </c>
      <c r="AB360" s="13">
        <f t="shared" si="53"/>
        <v>5</v>
      </c>
      <c r="AC360" s="5">
        <f t="shared" si="46"/>
        <v>2192355</v>
      </c>
      <c r="AD360" s="5">
        <f t="shared" si="47"/>
        <v>724959</v>
      </c>
      <c r="AE360" s="5">
        <f t="shared" si="48"/>
        <v>2917314</v>
      </c>
      <c r="AF360" s="12"/>
      <c r="AG360" s="12">
        <f t="shared" si="49"/>
        <v>12</v>
      </c>
      <c r="AH360" s="12">
        <f t="shared" si="50"/>
        <v>2021</v>
      </c>
      <c r="AI360" s="12"/>
      <c r="AJ360" s="5">
        <f t="shared" si="51"/>
        <v>166064</v>
      </c>
      <c r="AK360" s="12">
        <f t="shared" si="52"/>
        <v>19</v>
      </c>
    </row>
    <row r="361" spans="1:37" ht="12.75" x14ac:dyDescent="0.2">
      <c r="A361" s="4">
        <v>44548</v>
      </c>
      <c r="B361" s="15">
        <v>88734</v>
      </c>
      <c r="C361" s="15">
        <v>83863</v>
      </c>
      <c r="D361" s="15">
        <v>81961</v>
      </c>
      <c r="E361" s="15">
        <v>80796</v>
      </c>
      <c r="F361" s="15">
        <v>84951</v>
      </c>
      <c r="G361" s="15">
        <v>92611</v>
      </c>
      <c r="H361" s="15">
        <v>109902</v>
      </c>
      <c r="I361" s="15">
        <v>128283</v>
      </c>
      <c r="J361" s="15">
        <v>137069</v>
      </c>
      <c r="K361" s="15">
        <v>139910</v>
      </c>
      <c r="L361" s="15">
        <v>136646</v>
      </c>
      <c r="M361" s="15">
        <v>132751</v>
      </c>
      <c r="N361" s="15">
        <v>126440</v>
      </c>
      <c r="O361" s="15">
        <v>121045</v>
      </c>
      <c r="P361" s="15">
        <v>123130</v>
      </c>
      <c r="Q361" s="15">
        <v>134656</v>
      </c>
      <c r="R361" s="15">
        <v>153342</v>
      </c>
      <c r="S361" s="15">
        <v>163862</v>
      </c>
      <c r="T361" s="15">
        <v>166449</v>
      </c>
      <c r="U361" s="15">
        <v>160319</v>
      </c>
      <c r="V361" s="15">
        <v>150845</v>
      </c>
      <c r="W361" s="15">
        <v>137161</v>
      </c>
      <c r="X361" s="15">
        <v>109343</v>
      </c>
      <c r="Y361" s="15">
        <v>101594</v>
      </c>
      <c r="AB361" s="13">
        <f t="shared" si="53"/>
        <v>6</v>
      </c>
      <c r="AC361" s="5">
        <f t="shared" si="46"/>
        <v>2221251</v>
      </c>
      <c r="AD361" s="5">
        <f t="shared" si="47"/>
        <v>724412</v>
      </c>
      <c r="AE361" s="5">
        <f t="shared" si="48"/>
        <v>2945663</v>
      </c>
      <c r="AF361" s="12"/>
      <c r="AG361" s="12">
        <f t="shared" si="49"/>
        <v>12</v>
      </c>
      <c r="AH361" s="12">
        <f t="shared" si="50"/>
        <v>2021</v>
      </c>
      <c r="AI361" s="12"/>
      <c r="AJ361" s="5">
        <f t="shared" si="51"/>
        <v>166449</v>
      </c>
      <c r="AK361" s="12">
        <f t="shared" si="52"/>
        <v>19</v>
      </c>
    </row>
    <row r="362" spans="1:37" ht="12.75" x14ac:dyDescent="0.2">
      <c r="A362" s="4">
        <v>44549</v>
      </c>
      <c r="B362" s="15">
        <v>93835</v>
      </c>
      <c r="C362" s="15">
        <v>89980</v>
      </c>
      <c r="D362" s="15">
        <v>87926</v>
      </c>
      <c r="E362" s="15">
        <v>86907</v>
      </c>
      <c r="F362" s="15">
        <v>89706</v>
      </c>
      <c r="G362" s="15">
        <v>93129</v>
      </c>
      <c r="H362" s="15">
        <v>110229</v>
      </c>
      <c r="I362" s="15">
        <v>128495</v>
      </c>
      <c r="J362" s="15">
        <v>137348</v>
      </c>
      <c r="K362" s="15">
        <v>140379</v>
      </c>
      <c r="L362" s="15">
        <v>137286</v>
      </c>
      <c r="M362" s="15">
        <v>133462</v>
      </c>
      <c r="N362" s="15">
        <v>128010</v>
      </c>
      <c r="O362" s="15">
        <v>124526</v>
      </c>
      <c r="P362" s="15">
        <v>125926</v>
      </c>
      <c r="Q362" s="15">
        <v>135280</v>
      </c>
      <c r="R362" s="15">
        <v>154170</v>
      </c>
      <c r="S362" s="15">
        <v>164671</v>
      </c>
      <c r="T362" s="15">
        <v>167184</v>
      </c>
      <c r="U362" s="15">
        <v>161073</v>
      </c>
      <c r="V362" s="15">
        <v>151404</v>
      </c>
      <c r="W362" s="15">
        <v>137560</v>
      </c>
      <c r="X362" s="15">
        <v>111556</v>
      </c>
      <c r="Y362" s="15">
        <v>102857</v>
      </c>
      <c r="AB362" s="13">
        <f t="shared" si="53"/>
        <v>7</v>
      </c>
      <c r="AC362" s="5">
        <f t="shared" si="46"/>
        <v>0</v>
      </c>
      <c r="AD362" s="5">
        <f t="shared" si="47"/>
        <v>2992899</v>
      </c>
      <c r="AE362" s="5">
        <f t="shared" si="48"/>
        <v>2992899</v>
      </c>
      <c r="AF362" s="12"/>
      <c r="AG362" s="12">
        <f t="shared" si="49"/>
        <v>12</v>
      </c>
      <c r="AH362" s="12">
        <f t="shared" si="50"/>
        <v>2021</v>
      </c>
      <c r="AI362" s="12"/>
      <c r="AJ362" s="5">
        <f t="shared" si="51"/>
        <v>167184</v>
      </c>
      <c r="AK362" s="12">
        <f t="shared" si="52"/>
        <v>19</v>
      </c>
    </row>
    <row r="363" spans="1:37" ht="12.75" x14ac:dyDescent="0.2">
      <c r="A363" s="4">
        <v>44550</v>
      </c>
      <c r="B363" s="15">
        <v>95821</v>
      </c>
      <c r="C363" s="15">
        <v>93568</v>
      </c>
      <c r="D363" s="15">
        <v>92368</v>
      </c>
      <c r="E363" s="15">
        <v>92663</v>
      </c>
      <c r="F363" s="15">
        <v>97092</v>
      </c>
      <c r="G363" s="15">
        <v>108893</v>
      </c>
      <c r="H363" s="15">
        <v>125693</v>
      </c>
      <c r="I363" s="15">
        <v>136770</v>
      </c>
      <c r="J363" s="15">
        <v>138960</v>
      </c>
      <c r="K363" s="15">
        <v>139259</v>
      </c>
      <c r="L363" s="15">
        <v>135197</v>
      </c>
      <c r="M363" s="15">
        <v>130695</v>
      </c>
      <c r="N363" s="15">
        <v>127327</v>
      </c>
      <c r="O363" s="15">
        <v>123261</v>
      </c>
      <c r="P363" s="15">
        <v>125099</v>
      </c>
      <c r="Q363" s="15">
        <v>134898</v>
      </c>
      <c r="R363" s="15">
        <v>153519</v>
      </c>
      <c r="S363" s="15">
        <v>163778</v>
      </c>
      <c r="T363" s="15">
        <v>168986</v>
      </c>
      <c r="U363" s="15">
        <v>162770</v>
      </c>
      <c r="V363" s="15">
        <v>152770</v>
      </c>
      <c r="W363" s="15">
        <v>139603</v>
      </c>
      <c r="X363" s="15">
        <v>111602</v>
      </c>
      <c r="Y363" s="15">
        <v>103225</v>
      </c>
      <c r="AB363" s="13">
        <f t="shared" si="53"/>
        <v>1</v>
      </c>
      <c r="AC363" s="5">
        <f t="shared" si="46"/>
        <v>0</v>
      </c>
      <c r="AD363" s="5">
        <f t="shared" si="47"/>
        <v>3053817</v>
      </c>
      <c r="AE363" s="5">
        <f t="shared" si="48"/>
        <v>3053817</v>
      </c>
      <c r="AF363" s="12"/>
      <c r="AG363" s="12">
        <f t="shared" si="49"/>
        <v>12</v>
      </c>
      <c r="AH363" s="12">
        <f t="shared" si="50"/>
        <v>2021</v>
      </c>
      <c r="AI363" s="12"/>
      <c r="AJ363" s="5">
        <f t="shared" si="51"/>
        <v>168986</v>
      </c>
      <c r="AK363" s="12">
        <f t="shared" si="52"/>
        <v>19</v>
      </c>
    </row>
    <row r="364" spans="1:37" ht="12.75" x14ac:dyDescent="0.2">
      <c r="A364" s="4">
        <v>44551</v>
      </c>
      <c r="B364" s="15">
        <v>94886</v>
      </c>
      <c r="C364" s="15">
        <v>90618</v>
      </c>
      <c r="D364" s="15">
        <v>87772</v>
      </c>
      <c r="E364" s="15">
        <v>87271</v>
      </c>
      <c r="F364" s="15">
        <v>90054</v>
      </c>
      <c r="G364" s="15">
        <v>99376</v>
      </c>
      <c r="H364" s="15">
        <v>116604</v>
      </c>
      <c r="I364" s="15">
        <v>134263</v>
      </c>
      <c r="J364" s="15">
        <v>138333</v>
      </c>
      <c r="K364" s="15">
        <v>138578</v>
      </c>
      <c r="L364" s="15">
        <v>134198</v>
      </c>
      <c r="M364" s="15">
        <v>129718</v>
      </c>
      <c r="N364" s="15">
        <v>125151</v>
      </c>
      <c r="O364" s="15">
        <v>119838</v>
      </c>
      <c r="P364" s="15">
        <v>121857</v>
      </c>
      <c r="Q364" s="15">
        <v>133934</v>
      </c>
      <c r="R364" s="15">
        <v>152763</v>
      </c>
      <c r="S364" s="15">
        <v>162889</v>
      </c>
      <c r="T364" s="15">
        <v>168086</v>
      </c>
      <c r="U364" s="15">
        <v>162332</v>
      </c>
      <c r="V364" s="15">
        <v>152623</v>
      </c>
      <c r="W364" s="15">
        <v>139592</v>
      </c>
      <c r="X364" s="15">
        <v>108830</v>
      </c>
      <c r="Y364" s="15">
        <v>101319</v>
      </c>
      <c r="AB364" s="13">
        <f t="shared" si="53"/>
        <v>2</v>
      </c>
      <c r="AC364" s="5">
        <f t="shared" si="46"/>
        <v>2222985</v>
      </c>
      <c r="AD364" s="5">
        <f t="shared" si="47"/>
        <v>767900</v>
      </c>
      <c r="AE364" s="5">
        <f t="shared" si="48"/>
        <v>2990885</v>
      </c>
      <c r="AF364" s="12"/>
      <c r="AG364" s="12">
        <f t="shared" si="49"/>
        <v>12</v>
      </c>
      <c r="AH364" s="12">
        <f t="shared" si="50"/>
        <v>2021</v>
      </c>
      <c r="AI364" s="12"/>
      <c r="AJ364" s="5">
        <f t="shared" si="51"/>
        <v>168086</v>
      </c>
      <c r="AK364" s="12">
        <f t="shared" si="52"/>
        <v>19</v>
      </c>
    </row>
    <row r="365" spans="1:37" ht="12.75" x14ac:dyDescent="0.2">
      <c r="A365" s="4">
        <v>44552</v>
      </c>
      <c r="B365" s="15">
        <v>91993</v>
      </c>
      <c r="C365" s="15">
        <v>90532</v>
      </c>
      <c r="D365" s="15">
        <v>88234</v>
      </c>
      <c r="E365" s="15">
        <v>88048</v>
      </c>
      <c r="F365" s="15">
        <v>90599</v>
      </c>
      <c r="G365" s="15">
        <v>99084</v>
      </c>
      <c r="H365" s="15">
        <v>116287</v>
      </c>
      <c r="I365" s="15">
        <v>134078</v>
      </c>
      <c r="J365" s="15">
        <v>138318</v>
      </c>
      <c r="K365" s="15">
        <v>139154</v>
      </c>
      <c r="L365" s="15">
        <v>135289</v>
      </c>
      <c r="M365" s="15">
        <v>130916</v>
      </c>
      <c r="N365" s="15">
        <v>128580</v>
      </c>
      <c r="O365" s="15">
        <v>124640</v>
      </c>
      <c r="P365" s="15">
        <v>125541</v>
      </c>
      <c r="Q365" s="15">
        <v>135082</v>
      </c>
      <c r="R365" s="15">
        <v>153186</v>
      </c>
      <c r="S365" s="15">
        <v>162946</v>
      </c>
      <c r="T365" s="15">
        <v>168095</v>
      </c>
      <c r="U365" s="15">
        <v>161942</v>
      </c>
      <c r="V365" s="15">
        <v>151987</v>
      </c>
      <c r="W365" s="15">
        <v>138892</v>
      </c>
      <c r="X365" s="15">
        <v>106838</v>
      </c>
      <c r="Y365" s="15">
        <v>101054</v>
      </c>
      <c r="AB365" s="13">
        <f t="shared" si="53"/>
        <v>3</v>
      </c>
      <c r="AC365" s="5">
        <f t="shared" si="46"/>
        <v>2235484</v>
      </c>
      <c r="AD365" s="5">
        <f t="shared" si="47"/>
        <v>765831</v>
      </c>
      <c r="AE365" s="5">
        <f t="shared" si="48"/>
        <v>3001315</v>
      </c>
      <c r="AF365" s="12"/>
      <c r="AG365" s="12">
        <f t="shared" si="49"/>
        <v>12</v>
      </c>
      <c r="AH365" s="12">
        <f t="shared" si="50"/>
        <v>2021</v>
      </c>
      <c r="AI365" s="12"/>
      <c r="AJ365" s="5">
        <f t="shared" si="51"/>
        <v>168095</v>
      </c>
      <c r="AK365" s="12">
        <f t="shared" si="52"/>
        <v>19</v>
      </c>
    </row>
    <row r="366" spans="1:37" ht="12.75" x14ac:dyDescent="0.2">
      <c r="A366" s="4">
        <v>44553</v>
      </c>
      <c r="B366" s="15">
        <v>89201</v>
      </c>
      <c r="C366" s="15">
        <v>85014</v>
      </c>
      <c r="D366" s="15">
        <v>82911</v>
      </c>
      <c r="E366" s="15">
        <v>83284</v>
      </c>
      <c r="F366" s="15">
        <v>87802</v>
      </c>
      <c r="G366" s="15">
        <v>97061</v>
      </c>
      <c r="H366" s="15">
        <v>116387</v>
      </c>
      <c r="I366" s="15">
        <v>134270</v>
      </c>
      <c r="J366" s="15">
        <v>138638</v>
      </c>
      <c r="K366" s="15">
        <v>139004</v>
      </c>
      <c r="L366" s="15">
        <v>134859</v>
      </c>
      <c r="M366" s="15">
        <v>130464</v>
      </c>
      <c r="N366" s="15">
        <v>125958</v>
      </c>
      <c r="O366" s="15">
        <v>120726</v>
      </c>
      <c r="P366" s="15">
        <v>123040</v>
      </c>
      <c r="Q366" s="15">
        <v>135197</v>
      </c>
      <c r="R366" s="15">
        <v>153939</v>
      </c>
      <c r="S366" s="15">
        <v>163677</v>
      </c>
      <c r="T366" s="15">
        <v>168854</v>
      </c>
      <c r="U366" s="15">
        <v>163007</v>
      </c>
      <c r="V366" s="15">
        <v>153603</v>
      </c>
      <c r="W366" s="15">
        <v>145958</v>
      </c>
      <c r="X366" s="15">
        <v>127430</v>
      </c>
      <c r="Y366" s="15">
        <v>121282</v>
      </c>
      <c r="AB366" s="13">
        <f t="shared" si="53"/>
        <v>4</v>
      </c>
      <c r="AC366" s="5">
        <f t="shared" si="46"/>
        <v>2258624</v>
      </c>
      <c r="AD366" s="5">
        <f t="shared" si="47"/>
        <v>762942</v>
      </c>
      <c r="AE366" s="5">
        <f t="shared" si="48"/>
        <v>3021566</v>
      </c>
      <c r="AF366" s="12"/>
      <c r="AG366" s="12">
        <f t="shared" si="49"/>
        <v>12</v>
      </c>
      <c r="AH366" s="12">
        <f t="shared" si="50"/>
        <v>2021</v>
      </c>
      <c r="AI366" s="12"/>
      <c r="AJ366" s="5">
        <f t="shared" si="51"/>
        <v>168854</v>
      </c>
      <c r="AK366" s="12">
        <f t="shared" si="52"/>
        <v>19</v>
      </c>
    </row>
    <row r="367" spans="1:37" ht="12.75" x14ac:dyDescent="0.2">
      <c r="A367" s="4">
        <v>44554</v>
      </c>
      <c r="B367" s="15">
        <v>111699</v>
      </c>
      <c r="C367" s="15">
        <v>105332</v>
      </c>
      <c r="D367" s="15">
        <v>103221</v>
      </c>
      <c r="E367" s="15">
        <v>103156</v>
      </c>
      <c r="F367" s="15">
        <v>105429</v>
      </c>
      <c r="G367" s="15">
        <v>111711</v>
      </c>
      <c r="H367" s="15">
        <v>123694</v>
      </c>
      <c r="I367" s="15">
        <v>135615</v>
      </c>
      <c r="J367" s="15">
        <v>139918</v>
      </c>
      <c r="K367" s="15">
        <v>140422</v>
      </c>
      <c r="L367" s="15">
        <v>136836</v>
      </c>
      <c r="M367" s="15">
        <v>133030</v>
      </c>
      <c r="N367" s="15">
        <v>127152</v>
      </c>
      <c r="O367" s="15">
        <v>122492</v>
      </c>
      <c r="P367" s="15">
        <v>124349</v>
      </c>
      <c r="Q367" s="15">
        <v>135385</v>
      </c>
      <c r="R367" s="15">
        <v>153932</v>
      </c>
      <c r="S367" s="15">
        <v>163772</v>
      </c>
      <c r="T367" s="15">
        <v>168832</v>
      </c>
      <c r="U367" s="15">
        <v>162971</v>
      </c>
      <c r="V367" s="15">
        <v>153679</v>
      </c>
      <c r="W367" s="15">
        <v>140753</v>
      </c>
      <c r="X367" s="15">
        <v>118342</v>
      </c>
      <c r="Y367" s="15">
        <v>111568</v>
      </c>
      <c r="AB367" s="13">
        <f t="shared" si="53"/>
        <v>5</v>
      </c>
      <c r="AC367" s="5">
        <f t="shared" si="46"/>
        <v>2257480</v>
      </c>
      <c r="AD367" s="5">
        <f t="shared" si="47"/>
        <v>875810</v>
      </c>
      <c r="AE367" s="5">
        <f t="shared" si="48"/>
        <v>3133290</v>
      </c>
      <c r="AF367" s="12"/>
      <c r="AG367" s="12">
        <f t="shared" si="49"/>
        <v>12</v>
      </c>
      <c r="AH367" s="12">
        <f t="shared" si="50"/>
        <v>2021</v>
      </c>
      <c r="AI367" s="12"/>
      <c r="AJ367" s="5">
        <f t="shared" si="51"/>
        <v>168832</v>
      </c>
      <c r="AK367" s="12">
        <f t="shared" si="52"/>
        <v>19</v>
      </c>
    </row>
    <row r="368" spans="1:37" ht="12.75" x14ac:dyDescent="0.2">
      <c r="A368" s="4">
        <v>44555</v>
      </c>
      <c r="B368" s="15">
        <v>104253</v>
      </c>
      <c r="C368" s="15">
        <v>99713</v>
      </c>
      <c r="D368" s="15">
        <v>97855</v>
      </c>
      <c r="E368" s="15">
        <v>96031</v>
      </c>
      <c r="F368" s="15">
        <v>98009</v>
      </c>
      <c r="G368" s="15">
        <v>101639</v>
      </c>
      <c r="H368" s="15">
        <v>112303</v>
      </c>
      <c r="I368" s="15">
        <v>130754</v>
      </c>
      <c r="J368" s="15">
        <v>139342</v>
      </c>
      <c r="K368" s="15">
        <v>142087</v>
      </c>
      <c r="L368" s="15">
        <v>138754</v>
      </c>
      <c r="M368" s="15">
        <v>134802</v>
      </c>
      <c r="N368" s="15">
        <v>128734</v>
      </c>
      <c r="O368" s="15">
        <v>122999</v>
      </c>
      <c r="P368" s="15">
        <v>124737</v>
      </c>
      <c r="Q368" s="15">
        <v>136035</v>
      </c>
      <c r="R368" s="15">
        <v>154597</v>
      </c>
      <c r="S368" s="15">
        <v>165034</v>
      </c>
      <c r="T368" s="15">
        <v>167729</v>
      </c>
      <c r="U368" s="15">
        <v>161701</v>
      </c>
      <c r="V368" s="15">
        <v>152248</v>
      </c>
      <c r="W368" s="15">
        <v>138415</v>
      </c>
      <c r="X368" s="15">
        <v>108946</v>
      </c>
      <c r="Y368" s="15">
        <v>102666</v>
      </c>
      <c r="AB368" s="13">
        <v>8</v>
      </c>
      <c r="AC368" s="5">
        <f t="shared" si="46"/>
        <v>0</v>
      </c>
      <c r="AD368" s="5">
        <f t="shared" si="47"/>
        <v>3059383</v>
      </c>
      <c r="AE368" s="5">
        <f t="shared" si="48"/>
        <v>3059383</v>
      </c>
      <c r="AF368" s="12"/>
      <c r="AG368" s="12">
        <f t="shared" si="49"/>
        <v>12</v>
      </c>
      <c r="AH368" s="12">
        <f t="shared" si="50"/>
        <v>2021</v>
      </c>
      <c r="AI368" s="12"/>
      <c r="AJ368" s="5">
        <f t="shared" si="51"/>
        <v>167729</v>
      </c>
      <c r="AK368" s="12">
        <f t="shared" si="52"/>
        <v>19</v>
      </c>
    </row>
    <row r="369" spans="1:37" ht="12.75" x14ac:dyDescent="0.2">
      <c r="A369" s="4">
        <v>44556</v>
      </c>
      <c r="B369" s="15">
        <v>93898</v>
      </c>
      <c r="C369" s="15">
        <v>90941</v>
      </c>
      <c r="D369" s="15">
        <v>88985</v>
      </c>
      <c r="E369" s="15">
        <v>87895</v>
      </c>
      <c r="F369" s="15">
        <v>89731</v>
      </c>
      <c r="G369" s="15">
        <v>94184</v>
      </c>
      <c r="H369" s="15">
        <v>111464</v>
      </c>
      <c r="I369" s="15">
        <v>129900</v>
      </c>
      <c r="J369" s="15">
        <v>138802</v>
      </c>
      <c r="K369" s="15">
        <v>141849</v>
      </c>
      <c r="L369" s="15">
        <v>138734</v>
      </c>
      <c r="M369" s="15">
        <v>134767</v>
      </c>
      <c r="N369" s="15">
        <v>128367</v>
      </c>
      <c r="O369" s="15">
        <v>122740</v>
      </c>
      <c r="P369" s="15">
        <v>124722</v>
      </c>
      <c r="Q369" s="15">
        <v>136136</v>
      </c>
      <c r="R369" s="15">
        <v>155158</v>
      </c>
      <c r="S369" s="15">
        <v>165913</v>
      </c>
      <c r="T369" s="15">
        <v>168457</v>
      </c>
      <c r="U369" s="15">
        <v>162247</v>
      </c>
      <c r="V369" s="15">
        <v>152541</v>
      </c>
      <c r="W369" s="15">
        <v>138579</v>
      </c>
      <c r="X369" s="15">
        <v>108956</v>
      </c>
      <c r="Y369" s="15">
        <v>102601</v>
      </c>
      <c r="AB369" s="13">
        <f t="shared" ref="AB369:AB374" si="54">WEEKDAY(A369,2)</f>
        <v>7</v>
      </c>
      <c r="AC369" s="5">
        <f t="shared" si="46"/>
        <v>0</v>
      </c>
      <c r="AD369" s="5">
        <f t="shared" si="47"/>
        <v>3007567</v>
      </c>
      <c r="AE369" s="5">
        <f t="shared" si="48"/>
        <v>3007567</v>
      </c>
      <c r="AF369" s="12"/>
      <c r="AG369" s="12">
        <f t="shared" si="49"/>
        <v>12</v>
      </c>
      <c r="AH369" s="12">
        <f t="shared" si="50"/>
        <v>2021</v>
      </c>
      <c r="AI369" s="12"/>
      <c r="AJ369" s="5">
        <f t="shared" si="51"/>
        <v>168457</v>
      </c>
      <c r="AK369" s="12">
        <f t="shared" si="52"/>
        <v>19</v>
      </c>
    </row>
    <row r="370" spans="1:37" ht="12.75" x14ac:dyDescent="0.2">
      <c r="A370" s="4">
        <v>44557</v>
      </c>
      <c r="B370" s="15">
        <v>93479</v>
      </c>
      <c r="C370" s="15">
        <v>90008</v>
      </c>
      <c r="D370" s="15">
        <v>89084</v>
      </c>
      <c r="E370" s="15">
        <v>89165</v>
      </c>
      <c r="F370" s="15">
        <v>93607</v>
      </c>
      <c r="G370" s="15">
        <v>101780</v>
      </c>
      <c r="H370" s="15">
        <v>117281</v>
      </c>
      <c r="I370" s="15">
        <v>135132</v>
      </c>
      <c r="J370" s="15">
        <v>139404</v>
      </c>
      <c r="K370" s="15">
        <v>139835</v>
      </c>
      <c r="L370" s="15">
        <v>135786</v>
      </c>
      <c r="M370" s="15">
        <v>131290</v>
      </c>
      <c r="N370" s="15">
        <v>126658</v>
      </c>
      <c r="O370" s="15">
        <v>121229</v>
      </c>
      <c r="P370" s="15">
        <v>123176</v>
      </c>
      <c r="Q370" s="15">
        <v>135468</v>
      </c>
      <c r="R370" s="15">
        <v>154233</v>
      </c>
      <c r="S370" s="15">
        <v>164385</v>
      </c>
      <c r="T370" s="15">
        <v>169534</v>
      </c>
      <c r="U370" s="15">
        <v>163390</v>
      </c>
      <c r="V370" s="15">
        <v>153505</v>
      </c>
      <c r="W370" s="15">
        <v>140484</v>
      </c>
      <c r="X370" s="15">
        <v>111746</v>
      </c>
      <c r="Y370" s="15">
        <v>104575</v>
      </c>
      <c r="AB370" s="13">
        <f t="shared" si="54"/>
        <v>1</v>
      </c>
      <c r="AC370" s="5">
        <f t="shared" si="46"/>
        <v>0</v>
      </c>
      <c r="AD370" s="5">
        <f t="shared" si="47"/>
        <v>3024234</v>
      </c>
      <c r="AE370" s="5">
        <f t="shared" si="48"/>
        <v>3024234</v>
      </c>
      <c r="AF370" s="12"/>
      <c r="AG370" s="12">
        <f t="shared" si="49"/>
        <v>12</v>
      </c>
      <c r="AH370" s="12">
        <f t="shared" si="50"/>
        <v>2021</v>
      </c>
      <c r="AI370" s="12"/>
      <c r="AJ370" s="5">
        <f t="shared" si="51"/>
        <v>169534</v>
      </c>
      <c r="AK370" s="12">
        <f t="shared" si="52"/>
        <v>19</v>
      </c>
    </row>
    <row r="371" spans="1:37" ht="12.75" x14ac:dyDescent="0.2">
      <c r="A371" s="4">
        <v>44558</v>
      </c>
      <c r="B371" s="15">
        <v>98504</v>
      </c>
      <c r="C371" s="15">
        <v>94972</v>
      </c>
      <c r="D371" s="15">
        <v>93074</v>
      </c>
      <c r="E371" s="15">
        <v>91991</v>
      </c>
      <c r="F371" s="15">
        <v>95398</v>
      </c>
      <c r="G371" s="15">
        <v>102446</v>
      </c>
      <c r="H371" s="15">
        <v>117572</v>
      </c>
      <c r="I371" s="15">
        <v>135635</v>
      </c>
      <c r="J371" s="15">
        <v>139972</v>
      </c>
      <c r="K371" s="15">
        <v>140653</v>
      </c>
      <c r="L371" s="15">
        <v>136928</v>
      </c>
      <c r="M371" s="15">
        <v>136877</v>
      </c>
      <c r="N371" s="15">
        <v>133921</v>
      </c>
      <c r="O371" s="15">
        <v>129913</v>
      </c>
      <c r="P371" s="15">
        <v>131251</v>
      </c>
      <c r="Q371" s="15">
        <v>136328</v>
      </c>
      <c r="R371" s="15">
        <v>154773</v>
      </c>
      <c r="S371" s="15">
        <v>164933</v>
      </c>
      <c r="T371" s="15">
        <v>170237</v>
      </c>
      <c r="U371" s="15">
        <v>163850</v>
      </c>
      <c r="V371" s="15">
        <v>153964</v>
      </c>
      <c r="W371" s="15">
        <v>140820</v>
      </c>
      <c r="X371" s="15">
        <v>109613</v>
      </c>
      <c r="Y371" s="15">
        <v>102203</v>
      </c>
      <c r="AB371" s="13">
        <f t="shared" si="54"/>
        <v>2</v>
      </c>
      <c r="AC371" s="5">
        <f t="shared" si="46"/>
        <v>2279668</v>
      </c>
      <c r="AD371" s="5">
        <f t="shared" si="47"/>
        <v>796160</v>
      </c>
      <c r="AE371" s="5">
        <f t="shared" si="48"/>
        <v>3075828</v>
      </c>
      <c r="AF371" s="12"/>
      <c r="AG371" s="12">
        <f t="shared" si="49"/>
        <v>12</v>
      </c>
      <c r="AH371" s="12">
        <f t="shared" si="50"/>
        <v>2021</v>
      </c>
      <c r="AI371" s="12"/>
      <c r="AJ371" s="5">
        <f t="shared" si="51"/>
        <v>170237</v>
      </c>
      <c r="AK371" s="12">
        <f t="shared" si="52"/>
        <v>19</v>
      </c>
    </row>
    <row r="372" spans="1:37" ht="12.75" x14ac:dyDescent="0.2">
      <c r="A372" s="4">
        <v>44559</v>
      </c>
      <c r="B372" s="15">
        <v>98069</v>
      </c>
      <c r="C372" s="15">
        <v>94308</v>
      </c>
      <c r="D372" s="15">
        <v>92370</v>
      </c>
      <c r="E372" s="15">
        <v>92652</v>
      </c>
      <c r="F372" s="15">
        <v>96612</v>
      </c>
      <c r="G372" s="15">
        <v>103758</v>
      </c>
      <c r="H372" s="15">
        <v>117983</v>
      </c>
      <c r="I372" s="15">
        <v>135890</v>
      </c>
      <c r="J372" s="15">
        <v>140196</v>
      </c>
      <c r="K372" s="15">
        <v>140688</v>
      </c>
      <c r="L372" s="15">
        <v>136675</v>
      </c>
      <c r="M372" s="15">
        <v>132199</v>
      </c>
      <c r="N372" s="15">
        <v>127668</v>
      </c>
      <c r="O372" s="15">
        <v>125615</v>
      </c>
      <c r="P372" s="15">
        <v>127665</v>
      </c>
      <c r="Q372" s="15">
        <v>136624</v>
      </c>
      <c r="R372" s="15">
        <v>155302</v>
      </c>
      <c r="S372" s="15">
        <v>165342</v>
      </c>
      <c r="T372" s="15">
        <v>170523</v>
      </c>
      <c r="U372" s="15">
        <v>164366</v>
      </c>
      <c r="V372" s="15">
        <v>154371</v>
      </c>
      <c r="W372" s="15">
        <v>141271</v>
      </c>
      <c r="X372" s="15">
        <v>113515</v>
      </c>
      <c r="Y372" s="15">
        <v>105600</v>
      </c>
      <c r="AB372" s="13">
        <f t="shared" si="54"/>
        <v>3</v>
      </c>
      <c r="AC372" s="5">
        <f t="shared" si="46"/>
        <v>2267910</v>
      </c>
      <c r="AD372" s="5">
        <f t="shared" si="47"/>
        <v>801352</v>
      </c>
      <c r="AE372" s="5">
        <f t="shared" si="48"/>
        <v>3069262</v>
      </c>
      <c r="AF372" s="12"/>
      <c r="AG372" s="12">
        <f t="shared" si="49"/>
        <v>12</v>
      </c>
      <c r="AH372" s="12">
        <f t="shared" si="50"/>
        <v>2021</v>
      </c>
      <c r="AI372" s="12"/>
      <c r="AJ372" s="5">
        <f t="shared" si="51"/>
        <v>170523</v>
      </c>
      <c r="AK372" s="12">
        <f t="shared" si="52"/>
        <v>19</v>
      </c>
    </row>
    <row r="373" spans="1:37" ht="12.75" x14ac:dyDescent="0.2">
      <c r="A373" s="4">
        <v>44560</v>
      </c>
      <c r="B373" s="15">
        <v>97566</v>
      </c>
      <c r="C373" s="15">
        <v>94235</v>
      </c>
      <c r="D373" s="15">
        <v>91571</v>
      </c>
      <c r="E373" s="15">
        <v>91873</v>
      </c>
      <c r="F373" s="15">
        <v>94946</v>
      </c>
      <c r="G373" s="15">
        <v>101891</v>
      </c>
      <c r="H373" s="15">
        <v>117737</v>
      </c>
      <c r="I373" s="15">
        <v>135674</v>
      </c>
      <c r="J373" s="15">
        <v>140104</v>
      </c>
      <c r="K373" s="15">
        <v>140791</v>
      </c>
      <c r="L373" s="15">
        <v>136871</v>
      </c>
      <c r="M373" s="15">
        <v>132467</v>
      </c>
      <c r="N373" s="15">
        <v>131310</v>
      </c>
      <c r="O373" s="15">
        <v>127653</v>
      </c>
      <c r="P373" s="15">
        <v>128488</v>
      </c>
      <c r="Q373" s="15">
        <v>136527</v>
      </c>
      <c r="R373" s="15">
        <v>155046</v>
      </c>
      <c r="S373" s="15">
        <v>164977</v>
      </c>
      <c r="T373" s="15">
        <v>170108</v>
      </c>
      <c r="U373" s="15">
        <v>163840</v>
      </c>
      <c r="V373" s="15">
        <v>153892</v>
      </c>
      <c r="W373" s="15">
        <v>140861</v>
      </c>
      <c r="X373" s="15">
        <v>109311</v>
      </c>
      <c r="Y373" s="15">
        <v>102483</v>
      </c>
      <c r="AB373" s="13">
        <f t="shared" si="54"/>
        <v>4</v>
      </c>
      <c r="AC373" s="5">
        <f t="shared" si="46"/>
        <v>2267920</v>
      </c>
      <c r="AD373" s="5">
        <f t="shared" si="47"/>
        <v>792302</v>
      </c>
      <c r="AE373" s="5">
        <f t="shared" si="48"/>
        <v>3060222</v>
      </c>
      <c r="AF373" s="12"/>
      <c r="AG373" s="12">
        <f t="shared" si="49"/>
        <v>12</v>
      </c>
      <c r="AH373" s="12">
        <f t="shared" si="50"/>
        <v>2021</v>
      </c>
      <c r="AI373" s="12"/>
      <c r="AJ373" s="5">
        <f t="shared" si="51"/>
        <v>170108</v>
      </c>
      <c r="AK373" s="12">
        <f t="shared" si="52"/>
        <v>19</v>
      </c>
    </row>
    <row r="374" spans="1:37" s="26" customFormat="1" ht="12.75" x14ac:dyDescent="0.2">
      <c r="A374" s="35">
        <v>44561</v>
      </c>
      <c r="B374" s="21">
        <v>87757</v>
      </c>
      <c r="C374" s="21">
        <v>83363</v>
      </c>
      <c r="D374" s="21">
        <v>80570</v>
      </c>
      <c r="E374" s="21">
        <v>79626</v>
      </c>
      <c r="F374" s="21">
        <v>82937</v>
      </c>
      <c r="G374" s="21">
        <v>88580</v>
      </c>
      <c r="H374" s="21">
        <v>107348</v>
      </c>
      <c r="I374" s="21">
        <v>122868</v>
      </c>
      <c r="J374" s="21">
        <v>126083</v>
      </c>
      <c r="K374" s="21">
        <v>126944</v>
      </c>
      <c r="L374" s="21">
        <v>123748</v>
      </c>
      <c r="M374" s="21">
        <v>119719</v>
      </c>
      <c r="N374" s="21">
        <v>115256</v>
      </c>
      <c r="O374" s="21">
        <v>110057</v>
      </c>
      <c r="P374" s="21">
        <v>112115</v>
      </c>
      <c r="Q374" s="21">
        <v>124022</v>
      </c>
      <c r="R374" s="21">
        <v>141101</v>
      </c>
      <c r="S374" s="21">
        <v>150447</v>
      </c>
      <c r="T374" s="21">
        <v>155178</v>
      </c>
      <c r="U374" s="21">
        <v>149223</v>
      </c>
      <c r="V374" s="21">
        <v>139823</v>
      </c>
      <c r="W374" s="21">
        <v>128464</v>
      </c>
      <c r="X374" s="21">
        <v>99549</v>
      </c>
      <c r="Y374" s="21">
        <v>94147</v>
      </c>
      <c r="AB374" s="26">
        <f t="shared" si="54"/>
        <v>5</v>
      </c>
      <c r="AC374" s="21">
        <f t="shared" si="46"/>
        <v>2044597</v>
      </c>
      <c r="AD374" s="21">
        <f t="shared" si="47"/>
        <v>704328</v>
      </c>
      <c r="AE374" s="21">
        <f t="shared" si="48"/>
        <v>2748925</v>
      </c>
      <c r="AG374" s="26">
        <f t="shared" si="49"/>
        <v>12</v>
      </c>
      <c r="AH374" s="26">
        <f t="shared" si="50"/>
        <v>2021</v>
      </c>
      <c r="AJ374" s="21">
        <f t="shared" si="51"/>
        <v>155178</v>
      </c>
      <c r="AK374" s="26">
        <f t="shared" si="52"/>
        <v>19</v>
      </c>
    </row>
    <row r="375" spans="1:37" ht="12.75" x14ac:dyDescent="0.2">
      <c r="A375" s="4">
        <v>44562</v>
      </c>
      <c r="B375" s="15">
        <v>90433</v>
      </c>
      <c r="C375" s="15">
        <v>85683</v>
      </c>
      <c r="D375" s="15">
        <v>82696</v>
      </c>
      <c r="E375" s="15">
        <v>82974</v>
      </c>
      <c r="F375" s="15">
        <v>86020</v>
      </c>
      <c r="G375" s="15">
        <v>94839</v>
      </c>
      <c r="H375" s="15">
        <v>116511</v>
      </c>
      <c r="I375" s="15">
        <v>130298</v>
      </c>
      <c r="J375" s="15">
        <v>132835</v>
      </c>
      <c r="K375" s="15">
        <v>136601</v>
      </c>
      <c r="L375" s="15">
        <v>135196</v>
      </c>
      <c r="M375" s="15">
        <v>133108</v>
      </c>
      <c r="N375" s="15">
        <v>127441</v>
      </c>
      <c r="O375" s="15">
        <v>124166</v>
      </c>
      <c r="P375" s="15">
        <v>121311</v>
      </c>
      <c r="Q375" s="15">
        <v>129428</v>
      </c>
      <c r="R375" s="15">
        <v>146428</v>
      </c>
      <c r="S375" s="15">
        <v>159108</v>
      </c>
      <c r="T375" s="15">
        <v>156957</v>
      </c>
      <c r="U375" s="15">
        <v>156872</v>
      </c>
      <c r="V375" s="15">
        <v>143406</v>
      </c>
      <c r="W375" s="15">
        <v>123969</v>
      </c>
      <c r="X375" s="15">
        <v>105399</v>
      </c>
      <c r="Y375" s="15">
        <v>93966</v>
      </c>
      <c r="AB375" s="13">
        <v>8</v>
      </c>
      <c r="AC375" s="5">
        <f t="shared" si="46"/>
        <v>0</v>
      </c>
      <c r="AD375" s="5">
        <f t="shared" si="47"/>
        <v>2895645</v>
      </c>
      <c r="AE375" s="5">
        <f t="shared" si="48"/>
        <v>2895645</v>
      </c>
      <c r="AF375" s="12"/>
      <c r="AG375" s="12">
        <f t="shared" si="49"/>
        <v>1</v>
      </c>
      <c r="AH375" s="12">
        <f t="shared" si="50"/>
        <v>2022</v>
      </c>
      <c r="AI375" s="12"/>
      <c r="AJ375" s="5">
        <f t="shared" si="51"/>
        <v>159108</v>
      </c>
      <c r="AK375" s="12">
        <f t="shared" si="52"/>
        <v>18</v>
      </c>
    </row>
    <row r="376" spans="1:37" ht="12.75" x14ac:dyDescent="0.2">
      <c r="A376" s="4">
        <v>44563</v>
      </c>
      <c r="B376" s="15">
        <v>92758</v>
      </c>
      <c r="C376" s="15">
        <v>88317</v>
      </c>
      <c r="D376" s="15">
        <v>85695</v>
      </c>
      <c r="E376" s="15">
        <v>86065</v>
      </c>
      <c r="F376" s="15">
        <v>89316</v>
      </c>
      <c r="G376" s="15">
        <v>98390</v>
      </c>
      <c r="H376" s="15">
        <v>121159</v>
      </c>
      <c r="I376" s="15">
        <v>137642</v>
      </c>
      <c r="J376" s="15">
        <v>139920</v>
      </c>
      <c r="K376" s="15">
        <v>143651</v>
      </c>
      <c r="L376" s="15">
        <v>141868</v>
      </c>
      <c r="M376" s="15">
        <v>139551</v>
      </c>
      <c r="N376" s="15">
        <v>134269</v>
      </c>
      <c r="O376" s="15">
        <v>130700</v>
      </c>
      <c r="P376" s="15">
        <v>127852</v>
      </c>
      <c r="Q376" s="15">
        <v>136345</v>
      </c>
      <c r="R376" s="15">
        <v>153959</v>
      </c>
      <c r="S376" s="15">
        <v>166612</v>
      </c>
      <c r="T376" s="15">
        <v>165130</v>
      </c>
      <c r="U376" s="15">
        <v>165037</v>
      </c>
      <c r="V376" s="15">
        <v>151101</v>
      </c>
      <c r="W376" s="15">
        <v>130872</v>
      </c>
      <c r="X376" s="15">
        <v>110204</v>
      </c>
      <c r="Y376" s="15">
        <v>99931</v>
      </c>
      <c r="AB376" s="13">
        <f t="shared" ref="AB376:AB394" si="55">WEEKDAY(A376,2)</f>
        <v>7</v>
      </c>
      <c r="AC376" s="5">
        <f t="shared" si="46"/>
        <v>0</v>
      </c>
      <c r="AD376" s="5">
        <f t="shared" si="47"/>
        <v>3036344</v>
      </c>
      <c r="AE376" s="5">
        <f t="shared" si="48"/>
        <v>3036344</v>
      </c>
      <c r="AF376" s="12"/>
      <c r="AG376" s="12">
        <f t="shared" si="49"/>
        <v>1</v>
      </c>
      <c r="AH376" s="12">
        <f t="shared" si="50"/>
        <v>2022</v>
      </c>
      <c r="AI376" s="12"/>
      <c r="AJ376" s="5">
        <f t="shared" si="51"/>
        <v>166612</v>
      </c>
      <c r="AK376" s="12">
        <f t="shared" si="52"/>
        <v>18</v>
      </c>
    </row>
    <row r="377" spans="1:37" ht="12.75" x14ac:dyDescent="0.2">
      <c r="A377" s="4">
        <v>44564</v>
      </c>
      <c r="B377" s="15">
        <v>95275</v>
      </c>
      <c r="C377" s="15">
        <v>92716</v>
      </c>
      <c r="D377" s="15">
        <v>92289</v>
      </c>
      <c r="E377" s="15">
        <v>93140</v>
      </c>
      <c r="F377" s="15">
        <v>98926</v>
      </c>
      <c r="G377" s="15">
        <v>108652</v>
      </c>
      <c r="H377" s="15">
        <v>129869</v>
      </c>
      <c r="I377" s="15">
        <v>145665</v>
      </c>
      <c r="J377" s="15">
        <v>142351</v>
      </c>
      <c r="K377" s="15">
        <v>141305</v>
      </c>
      <c r="L377" s="15">
        <v>139979</v>
      </c>
      <c r="M377" s="15">
        <v>138293</v>
      </c>
      <c r="N377" s="15">
        <v>136711</v>
      </c>
      <c r="O377" s="15">
        <v>134671</v>
      </c>
      <c r="P377" s="15">
        <v>133624</v>
      </c>
      <c r="Q377" s="15">
        <v>139619</v>
      </c>
      <c r="R377" s="15">
        <v>155048</v>
      </c>
      <c r="S377" s="15">
        <v>166934</v>
      </c>
      <c r="T377" s="15">
        <v>166791</v>
      </c>
      <c r="U377" s="15">
        <v>168945</v>
      </c>
      <c r="V377" s="15">
        <v>153937</v>
      </c>
      <c r="W377" s="15">
        <v>139140</v>
      </c>
      <c r="X377" s="15">
        <v>123240</v>
      </c>
      <c r="Y377" s="15">
        <v>113082</v>
      </c>
      <c r="AB377" s="13">
        <f t="shared" si="55"/>
        <v>1</v>
      </c>
      <c r="AC377" s="5">
        <f t="shared" si="46"/>
        <v>0</v>
      </c>
      <c r="AD377" s="5">
        <f t="shared" si="47"/>
        <v>3150202</v>
      </c>
      <c r="AE377" s="5">
        <f t="shared" si="48"/>
        <v>3150202</v>
      </c>
      <c r="AF377" s="12"/>
      <c r="AG377" s="12">
        <f t="shared" si="49"/>
        <v>1</v>
      </c>
      <c r="AH377" s="12">
        <f t="shared" si="50"/>
        <v>2022</v>
      </c>
      <c r="AI377" s="12"/>
      <c r="AJ377" s="5">
        <f t="shared" si="51"/>
        <v>168945</v>
      </c>
      <c r="AK377" s="12">
        <f t="shared" si="52"/>
        <v>20</v>
      </c>
    </row>
    <row r="378" spans="1:37" ht="12.75" x14ac:dyDescent="0.2">
      <c r="A378" s="4">
        <v>44565</v>
      </c>
      <c r="B378" s="15">
        <v>108697</v>
      </c>
      <c r="C378" s="15">
        <v>107088</v>
      </c>
      <c r="D378" s="15">
        <v>106231</v>
      </c>
      <c r="E378" s="15">
        <v>107740</v>
      </c>
      <c r="F378" s="15">
        <v>113190</v>
      </c>
      <c r="G378" s="15">
        <v>122941</v>
      </c>
      <c r="H378" s="15">
        <v>142856</v>
      </c>
      <c r="I378" s="15">
        <v>152449</v>
      </c>
      <c r="J378" s="15">
        <v>149983</v>
      </c>
      <c r="K378" s="15">
        <v>147436</v>
      </c>
      <c r="L378" s="15">
        <v>143905</v>
      </c>
      <c r="M378" s="15">
        <v>141337</v>
      </c>
      <c r="N378" s="15">
        <v>138886</v>
      </c>
      <c r="O378" s="15">
        <v>136852</v>
      </c>
      <c r="P378" s="15">
        <v>135806</v>
      </c>
      <c r="Q378" s="15">
        <v>141431</v>
      </c>
      <c r="R378" s="15">
        <v>156923</v>
      </c>
      <c r="S378" s="15">
        <v>167494</v>
      </c>
      <c r="T378" s="15">
        <v>168202</v>
      </c>
      <c r="U378" s="15">
        <v>170457</v>
      </c>
      <c r="V378" s="15">
        <v>155395</v>
      </c>
      <c r="W378" s="15">
        <v>137066</v>
      </c>
      <c r="X378" s="15">
        <v>121568</v>
      </c>
      <c r="Y378" s="15">
        <v>110816</v>
      </c>
      <c r="AB378" s="13">
        <f t="shared" si="55"/>
        <v>2</v>
      </c>
      <c r="AC378" s="5">
        <f t="shared" si="46"/>
        <v>2365190</v>
      </c>
      <c r="AD378" s="5">
        <f t="shared" si="47"/>
        <v>919559</v>
      </c>
      <c r="AE378" s="5">
        <f t="shared" si="48"/>
        <v>3284749</v>
      </c>
      <c r="AF378" s="12"/>
      <c r="AG378" s="12">
        <f t="shared" si="49"/>
        <v>1</v>
      </c>
      <c r="AH378" s="12">
        <f t="shared" si="50"/>
        <v>2022</v>
      </c>
      <c r="AI378" s="12"/>
      <c r="AJ378" s="5">
        <f t="shared" si="51"/>
        <v>170457</v>
      </c>
      <c r="AK378" s="12">
        <f t="shared" si="52"/>
        <v>20</v>
      </c>
    </row>
    <row r="379" spans="1:37" ht="12.75" x14ac:dyDescent="0.2">
      <c r="A379" s="4">
        <v>44566</v>
      </c>
      <c r="B379" s="15">
        <v>105539</v>
      </c>
      <c r="C379" s="15">
        <v>102606</v>
      </c>
      <c r="D379" s="15">
        <v>102149</v>
      </c>
      <c r="E379" s="15">
        <v>102458</v>
      </c>
      <c r="F379" s="15">
        <v>106504</v>
      </c>
      <c r="G379" s="15">
        <v>115059</v>
      </c>
      <c r="H379" s="15">
        <v>135026</v>
      </c>
      <c r="I379" s="15">
        <v>150840</v>
      </c>
      <c r="J379" s="15">
        <v>147589</v>
      </c>
      <c r="K379" s="15">
        <v>145871</v>
      </c>
      <c r="L379" s="15">
        <v>143882</v>
      </c>
      <c r="M379" s="15">
        <v>141326</v>
      </c>
      <c r="N379" s="15">
        <v>136186</v>
      </c>
      <c r="O379" s="15">
        <v>133171</v>
      </c>
      <c r="P379" s="15">
        <v>130330</v>
      </c>
      <c r="Q379" s="15">
        <v>138220</v>
      </c>
      <c r="R379" s="15">
        <v>156124</v>
      </c>
      <c r="S379" s="15">
        <v>167600</v>
      </c>
      <c r="T379" s="15">
        <v>168449</v>
      </c>
      <c r="U379" s="15">
        <v>170694</v>
      </c>
      <c r="V379" s="15">
        <v>155397</v>
      </c>
      <c r="W379" s="15">
        <v>135204</v>
      </c>
      <c r="X379" s="15">
        <v>113471</v>
      </c>
      <c r="Y379" s="15">
        <v>101822</v>
      </c>
      <c r="AB379" s="13">
        <f t="shared" si="55"/>
        <v>3</v>
      </c>
      <c r="AC379" s="5">
        <f t="shared" si="46"/>
        <v>2334354</v>
      </c>
      <c r="AD379" s="5">
        <f t="shared" si="47"/>
        <v>871163</v>
      </c>
      <c r="AE379" s="5">
        <f t="shared" si="48"/>
        <v>3205517</v>
      </c>
      <c r="AF379" s="12"/>
      <c r="AG379" s="12">
        <f t="shared" si="49"/>
        <v>1</v>
      </c>
      <c r="AH379" s="12">
        <f t="shared" si="50"/>
        <v>2022</v>
      </c>
      <c r="AI379" s="12"/>
      <c r="AJ379" s="5">
        <f t="shared" si="51"/>
        <v>170694</v>
      </c>
      <c r="AK379" s="12">
        <f t="shared" si="52"/>
        <v>20</v>
      </c>
    </row>
    <row r="380" spans="1:37" ht="12.75" x14ac:dyDescent="0.2">
      <c r="A380" s="4">
        <v>44567</v>
      </c>
      <c r="B380" s="15">
        <v>96608</v>
      </c>
      <c r="C380" s="15">
        <v>92388</v>
      </c>
      <c r="D380" s="15">
        <v>90132</v>
      </c>
      <c r="E380" s="15">
        <v>91192</v>
      </c>
      <c r="F380" s="15">
        <v>95040</v>
      </c>
      <c r="G380" s="15">
        <v>106187</v>
      </c>
      <c r="H380" s="15">
        <v>132981</v>
      </c>
      <c r="I380" s="15">
        <v>150069</v>
      </c>
      <c r="J380" s="15">
        <v>146599</v>
      </c>
      <c r="K380" s="15">
        <v>145026</v>
      </c>
      <c r="L380" s="15">
        <v>143490</v>
      </c>
      <c r="M380" s="15">
        <v>140948</v>
      </c>
      <c r="N380" s="15">
        <v>135361</v>
      </c>
      <c r="O380" s="15">
        <v>132061</v>
      </c>
      <c r="P380" s="15">
        <v>128900</v>
      </c>
      <c r="Q380" s="15">
        <v>137559</v>
      </c>
      <c r="R380" s="15">
        <v>156110</v>
      </c>
      <c r="S380" s="15">
        <v>167963</v>
      </c>
      <c r="T380" s="15">
        <v>168958</v>
      </c>
      <c r="U380" s="15">
        <v>171347</v>
      </c>
      <c r="V380" s="15">
        <v>156073</v>
      </c>
      <c r="W380" s="15">
        <v>135607</v>
      </c>
      <c r="X380" s="15">
        <v>112636</v>
      </c>
      <c r="Y380" s="15">
        <v>100646</v>
      </c>
      <c r="AB380" s="13">
        <f t="shared" si="55"/>
        <v>4</v>
      </c>
      <c r="AC380" s="5">
        <f t="shared" si="46"/>
        <v>2328707</v>
      </c>
      <c r="AD380" s="5">
        <f t="shared" si="47"/>
        <v>805174</v>
      </c>
      <c r="AE380" s="5">
        <f t="shared" si="48"/>
        <v>3133881</v>
      </c>
      <c r="AF380" s="12"/>
      <c r="AG380" s="12">
        <f t="shared" si="49"/>
        <v>1</v>
      </c>
      <c r="AH380" s="12">
        <f t="shared" si="50"/>
        <v>2022</v>
      </c>
      <c r="AI380" s="12"/>
      <c r="AJ380" s="5">
        <f t="shared" si="51"/>
        <v>171347</v>
      </c>
      <c r="AK380" s="12">
        <f t="shared" si="52"/>
        <v>20</v>
      </c>
    </row>
    <row r="381" spans="1:37" ht="12.75" x14ac:dyDescent="0.2">
      <c r="A381" s="4">
        <v>44568</v>
      </c>
      <c r="B381" s="15">
        <v>95373</v>
      </c>
      <c r="C381" s="15">
        <v>90877</v>
      </c>
      <c r="D381" s="15">
        <v>89520</v>
      </c>
      <c r="E381" s="15">
        <v>90404</v>
      </c>
      <c r="F381" s="15">
        <v>94155</v>
      </c>
      <c r="G381" s="15">
        <v>105130</v>
      </c>
      <c r="H381" s="15">
        <v>133274</v>
      </c>
      <c r="I381" s="15">
        <v>150508</v>
      </c>
      <c r="J381" s="15">
        <v>147215</v>
      </c>
      <c r="K381" s="15">
        <v>145736</v>
      </c>
      <c r="L381" s="15">
        <v>144247</v>
      </c>
      <c r="M381" s="15">
        <v>141743</v>
      </c>
      <c r="N381" s="15">
        <v>136366</v>
      </c>
      <c r="O381" s="15">
        <v>134261</v>
      </c>
      <c r="P381" s="15">
        <v>131479</v>
      </c>
      <c r="Q381" s="15">
        <v>138411</v>
      </c>
      <c r="R381" s="15">
        <v>157227</v>
      </c>
      <c r="S381" s="15">
        <v>169318</v>
      </c>
      <c r="T381" s="15">
        <v>170274</v>
      </c>
      <c r="U381" s="15">
        <v>172628</v>
      </c>
      <c r="V381" s="15">
        <v>157307</v>
      </c>
      <c r="W381" s="15">
        <v>136847</v>
      </c>
      <c r="X381" s="15">
        <v>113834</v>
      </c>
      <c r="Y381" s="15">
        <v>103389</v>
      </c>
      <c r="AB381" s="13">
        <f t="shared" si="55"/>
        <v>5</v>
      </c>
      <c r="AC381" s="5">
        <f t="shared" si="46"/>
        <v>2347401</v>
      </c>
      <c r="AD381" s="5">
        <f t="shared" si="47"/>
        <v>802122</v>
      </c>
      <c r="AE381" s="5">
        <f t="shared" si="48"/>
        <v>3149523</v>
      </c>
      <c r="AF381" s="12"/>
      <c r="AG381" s="12">
        <f t="shared" si="49"/>
        <v>1</v>
      </c>
      <c r="AH381" s="12">
        <f t="shared" si="50"/>
        <v>2022</v>
      </c>
      <c r="AI381" s="12"/>
      <c r="AJ381" s="5">
        <f t="shared" si="51"/>
        <v>172628</v>
      </c>
      <c r="AK381" s="12">
        <f t="shared" si="52"/>
        <v>20</v>
      </c>
    </row>
    <row r="382" spans="1:37" ht="12.75" x14ac:dyDescent="0.2">
      <c r="A382" s="4">
        <v>44569</v>
      </c>
      <c r="B382" s="15">
        <v>98150</v>
      </c>
      <c r="C382" s="15">
        <v>94728</v>
      </c>
      <c r="D382" s="15">
        <v>94065</v>
      </c>
      <c r="E382" s="15">
        <v>95034</v>
      </c>
      <c r="F382" s="15">
        <v>98736</v>
      </c>
      <c r="G382" s="15">
        <v>104838</v>
      </c>
      <c r="H382" s="15">
        <v>127554</v>
      </c>
      <c r="I382" s="15">
        <v>145714</v>
      </c>
      <c r="J382" s="15">
        <v>147990</v>
      </c>
      <c r="K382" s="15">
        <v>151479</v>
      </c>
      <c r="L382" s="15">
        <v>149487</v>
      </c>
      <c r="M382" s="15">
        <v>146921</v>
      </c>
      <c r="N382" s="15">
        <v>141393</v>
      </c>
      <c r="O382" s="15">
        <v>137849</v>
      </c>
      <c r="P382" s="15">
        <v>134777</v>
      </c>
      <c r="Q382" s="15">
        <v>143358</v>
      </c>
      <c r="R382" s="15">
        <v>161408</v>
      </c>
      <c r="S382" s="15">
        <v>174349</v>
      </c>
      <c r="T382" s="15">
        <v>172568</v>
      </c>
      <c r="U382" s="15">
        <v>172499</v>
      </c>
      <c r="V382" s="15">
        <v>158118</v>
      </c>
      <c r="W382" s="15">
        <v>137877</v>
      </c>
      <c r="X382" s="15">
        <v>123073</v>
      </c>
      <c r="Y382" s="15">
        <v>112275</v>
      </c>
      <c r="AB382" s="13">
        <f t="shared" si="55"/>
        <v>6</v>
      </c>
      <c r="AC382" s="5">
        <f t="shared" si="46"/>
        <v>2398860</v>
      </c>
      <c r="AD382" s="5">
        <f t="shared" si="47"/>
        <v>825380</v>
      </c>
      <c r="AE382" s="5">
        <f t="shared" si="48"/>
        <v>3224240</v>
      </c>
      <c r="AF382" s="12"/>
      <c r="AG382" s="12">
        <f t="shared" si="49"/>
        <v>1</v>
      </c>
      <c r="AH382" s="12">
        <f t="shared" si="50"/>
        <v>2022</v>
      </c>
      <c r="AI382" s="12"/>
      <c r="AJ382" s="5">
        <f t="shared" si="51"/>
        <v>174349</v>
      </c>
      <c r="AK382" s="12">
        <f t="shared" si="52"/>
        <v>18</v>
      </c>
    </row>
    <row r="383" spans="1:37" ht="12.75" x14ac:dyDescent="0.2">
      <c r="A383" s="4">
        <v>44570</v>
      </c>
      <c r="B383" s="15">
        <v>106743</v>
      </c>
      <c r="C383" s="15">
        <v>102091</v>
      </c>
      <c r="D383" s="15">
        <v>99681</v>
      </c>
      <c r="E383" s="15">
        <v>98991</v>
      </c>
      <c r="F383" s="15">
        <v>100344</v>
      </c>
      <c r="G383" s="15">
        <v>103837</v>
      </c>
      <c r="H383" s="15">
        <v>127366</v>
      </c>
      <c r="I383" s="15">
        <v>144499</v>
      </c>
      <c r="J383" s="15">
        <v>146613</v>
      </c>
      <c r="K383" s="15">
        <v>150269</v>
      </c>
      <c r="L383" s="15">
        <v>148213</v>
      </c>
      <c r="M383" s="15">
        <v>145633</v>
      </c>
      <c r="N383" s="15">
        <v>139922</v>
      </c>
      <c r="O383" s="15">
        <v>136022</v>
      </c>
      <c r="P383" s="15">
        <v>132886</v>
      </c>
      <c r="Q383" s="15">
        <v>141793</v>
      </c>
      <c r="R383" s="15">
        <v>160161</v>
      </c>
      <c r="S383" s="15">
        <v>173597</v>
      </c>
      <c r="T383" s="15">
        <v>172016</v>
      </c>
      <c r="U383" s="15">
        <v>171878</v>
      </c>
      <c r="V383" s="15">
        <v>157409</v>
      </c>
      <c r="W383" s="15">
        <v>136485</v>
      </c>
      <c r="X383" s="15">
        <v>116123</v>
      </c>
      <c r="Y383" s="15">
        <v>104242</v>
      </c>
      <c r="AB383" s="13">
        <f t="shared" si="55"/>
        <v>7</v>
      </c>
      <c r="AC383" s="5">
        <f t="shared" si="46"/>
        <v>0</v>
      </c>
      <c r="AD383" s="5">
        <f t="shared" si="47"/>
        <v>3216814</v>
      </c>
      <c r="AE383" s="5">
        <f t="shared" si="48"/>
        <v>3216814</v>
      </c>
      <c r="AF383" s="12"/>
      <c r="AG383" s="12">
        <f t="shared" si="49"/>
        <v>1</v>
      </c>
      <c r="AH383" s="12">
        <f t="shared" si="50"/>
        <v>2022</v>
      </c>
      <c r="AI383" s="12"/>
      <c r="AJ383" s="5">
        <f t="shared" si="51"/>
        <v>173597</v>
      </c>
      <c r="AK383" s="12">
        <f t="shared" si="52"/>
        <v>18</v>
      </c>
    </row>
    <row r="384" spans="1:37" ht="12.75" x14ac:dyDescent="0.2">
      <c r="A384" s="4">
        <v>44571</v>
      </c>
      <c r="B384" s="15">
        <v>98469</v>
      </c>
      <c r="C384" s="15">
        <v>93978</v>
      </c>
      <c r="D384" s="15">
        <v>91226</v>
      </c>
      <c r="E384" s="15">
        <v>92107</v>
      </c>
      <c r="F384" s="15">
        <v>95606</v>
      </c>
      <c r="G384" s="15">
        <v>106141</v>
      </c>
      <c r="H384" s="15">
        <v>134596</v>
      </c>
      <c r="I384" s="15">
        <v>150925</v>
      </c>
      <c r="J384" s="15">
        <v>147337</v>
      </c>
      <c r="K384" s="15">
        <v>146089</v>
      </c>
      <c r="L384" s="15">
        <v>144588</v>
      </c>
      <c r="M384" s="15">
        <v>142134</v>
      </c>
      <c r="N384" s="15">
        <v>136369</v>
      </c>
      <c r="O384" s="15">
        <v>133059</v>
      </c>
      <c r="P384" s="15">
        <v>129828</v>
      </c>
      <c r="Q384" s="15">
        <v>138428</v>
      </c>
      <c r="R384" s="15">
        <v>157748</v>
      </c>
      <c r="S384" s="15">
        <v>170758</v>
      </c>
      <c r="T384" s="15">
        <v>172007</v>
      </c>
      <c r="U384" s="15">
        <v>174486</v>
      </c>
      <c r="V384" s="15">
        <v>158959</v>
      </c>
      <c r="W384" s="15">
        <v>138839</v>
      </c>
      <c r="X384" s="15">
        <v>123164</v>
      </c>
      <c r="Y384" s="15">
        <v>112513</v>
      </c>
      <c r="AB384" s="13">
        <f t="shared" si="55"/>
        <v>1</v>
      </c>
      <c r="AC384" s="5">
        <f t="shared" si="46"/>
        <v>0</v>
      </c>
      <c r="AD384" s="5">
        <f t="shared" si="47"/>
        <v>3189354</v>
      </c>
      <c r="AE384" s="5">
        <f t="shared" si="48"/>
        <v>3189354</v>
      </c>
      <c r="AF384" s="12"/>
      <c r="AG384" s="12">
        <f t="shared" si="49"/>
        <v>1</v>
      </c>
      <c r="AH384" s="12">
        <f t="shared" si="50"/>
        <v>2022</v>
      </c>
      <c r="AI384" s="12"/>
      <c r="AJ384" s="5">
        <f t="shared" si="51"/>
        <v>174486</v>
      </c>
      <c r="AK384" s="12">
        <f t="shared" si="52"/>
        <v>20</v>
      </c>
    </row>
    <row r="385" spans="1:37" ht="12.75" x14ac:dyDescent="0.2">
      <c r="A385" s="4">
        <v>44572</v>
      </c>
      <c r="B385" s="15">
        <v>107110</v>
      </c>
      <c r="C385" s="15">
        <v>104331</v>
      </c>
      <c r="D385" s="15">
        <v>104125</v>
      </c>
      <c r="E385" s="15">
        <v>106081</v>
      </c>
      <c r="F385" s="15">
        <v>111227</v>
      </c>
      <c r="G385" s="15">
        <v>123414</v>
      </c>
      <c r="H385" s="15">
        <v>145213</v>
      </c>
      <c r="I385" s="15">
        <v>157769</v>
      </c>
      <c r="J385" s="15">
        <v>155312</v>
      </c>
      <c r="K385" s="15">
        <v>154164</v>
      </c>
      <c r="L385" s="15">
        <v>152027</v>
      </c>
      <c r="M385" s="15">
        <v>149735</v>
      </c>
      <c r="N385" s="15">
        <v>146694</v>
      </c>
      <c r="O385" s="15">
        <v>143832</v>
      </c>
      <c r="P385" s="15">
        <v>142763</v>
      </c>
      <c r="Q385" s="15">
        <v>150396</v>
      </c>
      <c r="R385" s="15">
        <v>167443</v>
      </c>
      <c r="S385" s="15">
        <v>181900</v>
      </c>
      <c r="T385" s="15">
        <v>181813</v>
      </c>
      <c r="U385" s="15">
        <v>178925</v>
      </c>
      <c r="V385" s="15">
        <v>168396</v>
      </c>
      <c r="W385" s="15">
        <v>154183</v>
      </c>
      <c r="X385" s="15">
        <v>138275</v>
      </c>
      <c r="Y385" s="15">
        <v>126952</v>
      </c>
      <c r="AB385" s="13">
        <f t="shared" si="55"/>
        <v>2</v>
      </c>
      <c r="AC385" s="5">
        <f t="shared" si="46"/>
        <v>2523627</v>
      </c>
      <c r="AD385" s="5">
        <f t="shared" si="47"/>
        <v>928453</v>
      </c>
      <c r="AE385" s="5">
        <f t="shared" si="48"/>
        <v>3452080</v>
      </c>
      <c r="AF385" s="12"/>
      <c r="AG385" s="12">
        <f t="shared" si="49"/>
        <v>1</v>
      </c>
      <c r="AH385" s="12">
        <f t="shared" si="50"/>
        <v>2022</v>
      </c>
      <c r="AI385" s="12"/>
      <c r="AJ385" s="5">
        <f t="shared" si="51"/>
        <v>181900</v>
      </c>
      <c r="AK385" s="12">
        <f t="shared" si="52"/>
        <v>18</v>
      </c>
    </row>
    <row r="386" spans="1:37" ht="12.75" x14ac:dyDescent="0.2">
      <c r="A386" s="4">
        <v>44573</v>
      </c>
      <c r="B386" s="15">
        <v>122035</v>
      </c>
      <c r="C386" s="15">
        <v>120007</v>
      </c>
      <c r="D386" s="15">
        <v>118698</v>
      </c>
      <c r="E386" s="15">
        <v>119304</v>
      </c>
      <c r="F386" s="15">
        <v>123298</v>
      </c>
      <c r="G386" s="15">
        <v>133001</v>
      </c>
      <c r="H386" s="15">
        <v>151503</v>
      </c>
      <c r="I386" s="15">
        <v>160569</v>
      </c>
      <c r="J386" s="15">
        <v>158146</v>
      </c>
      <c r="K386" s="15">
        <v>157689</v>
      </c>
      <c r="L386" s="15">
        <v>155901</v>
      </c>
      <c r="M386" s="15">
        <v>153016</v>
      </c>
      <c r="N386" s="15">
        <v>150367</v>
      </c>
      <c r="O386" s="15">
        <v>147778</v>
      </c>
      <c r="P386" s="15">
        <v>144999</v>
      </c>
      <c r="Q386" s="15">
        <v>149032</v>
      </c>
      <c r="R386" s="15">
        <v>163476</v>
      </c>
      <c r="S386" s="15">
        <v>175927</v>
      </c>
      <c r="T386" s="15">
        <v>176682</v>
      </c>
      <c r="U386" s="15">
        <v>178318</v>
      </c>
      <c r="V386" s="15">
        <v>163279</v>
      </c>
      <c r="W386" s="15">
        <v>143385</v>
      </c>
      <c r="X386" s="15">
        <v>123159</v>
      </c>
      <c r="Y386" s="15">
        <v>112093</v>
      </c>
      <c r="AB386" s="13">
        <f t="shared" si="55"/>
        <v>3</v>
      </c>
      <c r="AC386" s="5">
        <f t="shared" si="46"/>
        <v>2501723</v>
      </c>
      <c r="AD386" s="5">
        <f t="shared" si="47"/>
        <v>999939</v>
      </c>
      <c r="AE386" s="5">
        <f t="shared" si="48"/>
        <v>3501662</v>
      </c>
      <c r="AF386" s="12"/>
      <c r="AG386" s="12">
        <f t="shared" si="49"/>
        <v>1</v>
      </c>
      <c r="AH386" s="12">
        <f t="shared" si="50"/>
        <v>2022</v>
      </c>
      <c r="AI386" s="12"/>
      <c r="AJ386" s="5">
        <f t="shared" si="51"/>
        <v>178318</v>
      </c>
      <c r="AK386" s="12">
        <f t="shared" si="52"/>
        <v>20</v>
      </c>
    </row>
    <row r="387" spans="1:37" ht="12.75" x14ac:dyDescent="0.2">
      <c r="A387" s="4">
        <v>44574</v>
      </c>
      <c r="B387" s="15">
        <v>106792</v>
      </c>
      <c r="C387" s="15">
        <v>104645</v>
      </c>
      <c r="D387" s="15">
        <v>103930</v>
      </c>
      <c r="E387" s="15">
        <v>104830</v>
      </c>
      <c r="F387" s="15">
        <v>108828</v>
      </c>
      <c r="G387" s="15">
        <v>117620</v>
      </c>
      <c r="H387" s="15">
        <v>140685</v>
      </c>
      <c r="I387" s="15">
        <v>157179</v>
      </c>
      <c r="J387" s="15">
        <v>153863</v>
      </c>
      <c r="K387" s="15">
        <v>152601</v>
      </c>
      <c r="L387" s="15">
        <v>151127</v>
      </c>
      <c r="M387" s="15">
        <v>148367</v>
      </c>
      <c r="N387" s="15">
        <v>143095</v>
      </c>
      <c r="O387" s="15">
        <v>139924</v>
      </c>
      <c r="P387" s="15">
        <v>136459</v>
      </c>
      <c r="Q387" s="15">
        <v>144136</v>
      </c>
      <c r="R387" s="15">
        <v>162358</v>
      </c>
      <c r="S387" s="15">
        <v>174693</v>
      </c>
      <c r="T387" s="15">
        <v>175692</v>
      </c>
      <c r="U387" s="15">
        <v>178126</v>
      </c>
      <c r="V387" s="15">
        <v>162224</v>
      </c>
      <c r="W387" s="15">
        <v>140883</v>
      </c>
      <c r="X387" s="15">
        <v>117411</v>
      </c>
      <c r="Y387" s="15">
        <v>105139</v>
      </c>
      <c r="AB387" s="13">
        <f t="shared" si="55"/>
        <v>4</v>
      </c>
      <c r="AC387" s="5">
        <f t="shared" si="46"/>
        <v>2438138</v>
      </c>
      <c r="AD387" s="5">
        <f t="shared" si="47"/>
        <v>892469</v>
      </c>
      <c r="AE387" s="5">
        <f t="shared" si="48"/>
        <v>3330607</v>
      </c>
      <c r="AF387" s="12"/>
      <c r="AG387" s="12">
        <f t="shared" si="49"/>
        <v>1</v>
      </c>
      <c r="AH387" s="12">
        <f t="shared" si="50"/>
        <v>2022</v>
      </c>
      <c r="AI387" s="12"/>
      <c r="AJ387" s="5">
        <f t="shared" si="51"/>
        <v>178126</v>
      </c>
      <c r="AK387" s="12">
        <f t="shared" si="52"/>
        <v>20</v>
      </c>
    </row>
    <row r="388" spans="1:37" ht="12.75" x14ac:dyDescent="0.2">
      <c r="A388" s="4">
        <v>44575</v>
      </c>
      <c r="B388" s="15">
        <v>99597</v>
      </c>
      <c r="C388" s="15">
        <v>95416</v>
      </c>
      <c r="D388" s="15">
        <v>92901</v>
      </c>
      <c r="E388" s="15">
        <v>94229</v>
      </c>
      <c r="F388" s="15">
        <v>98175</v>
      </c>
      <c r="G388" s="15">
        <v>109849</v>
      </c>
      <c r="H388" s="15">
        <v>138305</v>
      </c>
      <c r="I388" s="15">
        <v>156160</v>
      </c>
      <c r="J388" s="15">
        <v>152685</v>
      </c>
      <c r="K388" s="15">
        <v>151220</v>
      </c>
      <c r="L388" s="15">
        <v>149750</v>
      </c>
      <c r="M388" s="15">
        <v>147091</v>
      </c>
      <c r="N388" s="15">
        <v>141155</v>
      </c>
      <c r="O388" s="15">
        <v>137805</v>
      </c>
      <c r="P388" s="15">
        <v>134400</v>
      </c>
      <c r="Q388" s="15">
        <v>143341</v>
      </c>
      <c r="R388" s="15">
        <v>162565</v>
      </c>
      <c r="S388" s="15">
        <v>175108</v>
      </c>
      <c r="T388" s="15">
        <v>176298</v>
      </c>
      <c r="U388" s="15">
        <v>178895</v>
      </c>
      <c r="V388" s="15">
        <v>163138</v>
      </c>
      <c r="W388" s="15">
        <v>141917</v>
      </c>
      <c r="X388" s="15">
        <v>126232</v>
      </c>
      <c r="Y388" s="15">
        <v>116771</v>
      </c>
      <c r="AB388" s="13">
        <f t="shared" si="55"/>
        <v>5</v>
      </c>
      <c r="AC388" s="5">
        <f t="shared" si="46"/>
        <v>2437760</v>
      </c>
      <c r="AD388" s="5">
        <f t="shared" si="47"/>
        <v>845243</v>
      </c>
      <c r="AE388" s="5">
        <f t="shared" si="48"/>
        <v>3283003</v>
      </c>
      <c r="AF388" s="12"/>
      <c r="AG388" s="12">
        <f t="shared" si="49"/>
        <v>1</v>
      </c>
      <c r="AH388" s="12">
        <f t="shared" si="50"/>
        <v>2022</v>
      </c>
      <c r="AI388" s="12"/>
      <c r="AJ388" s="5">
        <f t="shared" si="51"/>
        <v>178895</v>
      </c>
      <c r="AK388" s="12">
        <f t="shared" si="52"/>
        <v>20</v>
      </c>
    </row>
    <row r="389" spans="1:37" ht="12.75" x14ac:dyDescent="0.2">
      <c r="A389" s="4">
        <v>44576</v>
      </c>
      <c r="B389" s="15">
        <v>113706</v>
      </c>
      <c r="C389" s="15">
        <v>110876</v>
      </c>
      <c r="D389" s="15">
        <v>109162</v>
      </c>
      <c r="E389" s="15">
        <v>110195</v>
      </c>
      <c r="F389" s="15">
        <v>114753</v>
      </c>
      <c r="G389" s="15">
        <v>120566</v>
      </c>
      <c r="H389" s="15">
        <v>135121</v>
      </c>
      <c r="I389" s="15">
        <v>151489</v>
      </c>
      <c r="J389" s="15">
        <v>153592</v>
      </c>
      <c r="K389" s="15">
        <v>157178</v>
      </c>
      <c r="L389" s="15">
        <v>156424</v>
      </c>
      <c r="M389" s="15">
        <v>154749</v>
      </c>
      <c r="N389" s="15">
        <v>151446</v>
      </c>
      <c r="O389" s="15">
        <v>148259</v>
      </c>
      <c r="P389" s="15">
        <v>147871</v>
      </c>
      <c r="Q389" s="15">
        <v>155736</v>
      </c>
      <c r="R389" s="15">
        <v>169458</v>
      </c>
      <c r="S389" s="15">
        <v>182397</v>
      </c>
      <c r="T389" s="15">
        <v>182651</v>
      </c>
      <c r="U389" s="15">
        <v>180285</v>
      </c>
      <c r="V389" s="15">
        <v>168863</v>
      </c>
      <c r="W389" s="15">
        <v>158183</v>
      </c>
      <c r="X389" s="15">
        <v>141650</v>
      </c>
      <c r="Y389" s="15">
        <v>130431</v>
      </c>
      <c r="AB389" s="13">
        <f t="shared" si="55"/>
        <v>6</v>
      </c>
      <c r="AC389" s="5">
        <f t="shared" si="46"/>
        <v>2560231</v>
      </c>
      <c r="AD389" s="5">
        <f t="shared" si="47"/>
        <v>944810</v>
      </c>
      <c r="AE389" s="5">
        <f t="shared" si="48"/>
        <v>3505041</v>
      </c>
      <c r="AF389" s="12"/>
      <c r="AG389" s="12">
        <f t="shared" si="49"/>
        <v>1</v>
      </c>
      <c r="AH389" s="12">
        <f t="shared" si="50"/>
        <v>2022</v>
      </c>
      <c r="AI389" s="12"/>
      <c r="AJ389" s="5">
        <f t="shared" si="51"/>
        <v>182651</v>
      </c>
      <c r="AK389" s="12">
        <f t="shared" si="52"/>
        <v>19</v>
      </c>
    </row>
    <row r="390" spans="1:37" ht="12.75" x14ac:dyDescent="0.2">
      <c r="A390" s="4">
        <v>44577</v>
      </c>
      <c r="B390" s="15">
        <v>125260</v>
      </c>
      <c r="C390" s="15">
        <v>121632</v>
      </c>
      <c r="D390" s="15">
        <v>120492</v>
      </c>
      <c r="E390" s="15">
        <v>120583</v>
      </c>
      <c r="F390" s="15">
        <v>122805</v>
      </c>
      <c r="G390" s="15">
        <v>125901</v>
      </c>
      <c r="H390" s="15">
        <v>137137</v>
      </c>
      <c r="I390" s="15">
        <v>151083</v>
      </c>
      <c r="J390" s="15">
        <v>153142</v>
      </c>
      <c r="K390" s="15">
        <v>156850</v>
      </c>
      <c r="L390" s="15">
        <v>154869</v>
      </c>
      <c r="M390" s="15">
        <v>152221</v>
      </c>
      <c r="N390" s="15">
        <v>146778</v>
      </c>
      <c r="O390" s="15">
        <v>142890</v>
      </c>
      <c r="P390" s="15">
        <v>140709</v>
      </c>
      <c r="Q390" s="15">
        <v>149173</v>
      </c>
      <c r="R390" s="15">
        <v>167068</v>
      </c>
      <c r="S390" s="15">
        <v>181081</v>
      </c>
      <c r="T390" s="15">
        <v>179914</v>
      </c>
      <c r="U390" s="15">
        <v>179458</v>
      </c>
      <c r="V390" s="15">
        <v>164985</v>
      </c>
      <c r="W390" s="15">
        <v>147053</v>
      </c>
      <c r="X390" s="15">
        <v>132425</v>
      </c>
      <c r="Y390" s="15">
        <v>121417</v>
      </c>
      <c r="AB390" s="13">
        <f t="shared" si="55"/>
        <v>7</v>
      </c>
      <c r="AC390" s="5">
        <f t="shared" si="46"/>
        <v>0</v>
      </c>
      <c r="AD390" s="5">
        <f t="shared" si="47"/>
        <v>3494926</v>
      </c>
      <c r="AE390" s="5">
        <f t="shared" si="48"/>
        <v>3494926</v>
      </c>
      <c r="AF390" s="12"/>
      <c r="AG390" s="12">
        <f t="shared" si="49"/>
        <v>1</v>
      </c>
      <c r="AH390" s="12">
        <f t="shared" si="50"/>
        <v>2022</v>
      </c>
      <c r="AI390" s="12"/>
      <c r="AJ390" s="5">
        <f t="shared" si="51"/>
        <v>181081</v>
      </c>
      <c r="AK390" s="12">
        <f t="shared" si="52"/>
        <v>18</v>
      </c>
    </row>
    <row r="391" spans="1:37" ht="12.75" x14ac:dyDescent="0.2">
      <c r="A391" s="4">
        <v>44578</v>
      </c>
      <c r="B391" s="15">
        <v>105928</v>
      </c>
      <c r="C391" s="15">
        <v>101536</v>
      </c>
      <c r="D391" s="15">
        <v>99450</v>
      </c>
      <c r="E391" s="15">
        <v>99632</v>
      </c>
      <c r="F391" s="15">
        <v>102755</v>
      </c>
      <c r="G391" s="15">
        <v>111131</v>
      </c>
      <c r="H391" s="15">
        <v>133319</v>
      </c>
      <c r="I391" s="15">
        <v>150579</v>
      </c>
      <c r="J391" s="15">
        <v>152803</v>
      </c>
      <c r="K391" s="15">
        <v>156553</v>
      </c>
      <c r="L391" s="15">
        <v>154319</v>
      </c>
      <c r="M391" s="15">
        <v>151487</v>
      </c>
      <c r="N391" s="15">
        <v>145547</v>
      </c>
      <c r="O391" s="15">
        <v>141286</v>
      </c>
      <c r="P391" s="15">
        <v>137962</v>
      </c>
      <c r="Q391" s="15">
        <v>146959</v>
      </c>
      <c r="R391" s="15">
        <v>165441</v>
      </c>
      <c r="S391" s="15">
        <v>179413</v>
      </c>
      <c r="T391" s="15">
        <v>177790</v>
      </c>
      <c r="U391" s="15">
        <v>177583</v>
      </c>
      <c r="V391" s="15">
        <v>162542</v>
      </c>
      <c r="W391" s="15">
        <v>141077</v>
      </c>
      <c r="X391" s="15">
        <v>119970</v>
      </c>
      <c r="Y391" s="15">
        <v>107692</v>
      </c>
      <c r="AB391" s="13">
        <f t="shared" si="55"/>
        <v>1</v>
      </c>
      <c r="AC391" s="5">
        <f t="shared" si="46"/>
        <v>0</v>
      </c>
      <c r="AD391" s="5">
        <f t="shared" si="47"/>
        <v>3322754</v>
      </c>
      <c r="AE391" s="5">
        <f t="shared" si="48"/>
        <v>3322754</v>
      </c>
      <c r="AF391" s="12"/>
      <c r="AG391" s="12">
        <f t="shared" si="49"/>
        <v>1</v>
      </c>
      <c r="AH391" s="12">
        <f t="shared" si="50"/>
        <v>2022</v>
      </c>
      <c r="AI391" s="12"/>
      <c r="AJ391" s="5">
        <f t="shared" si="51"/>
        <v>179413</v>
      </c>
      <c r="AK391" s="12">
        <f t="shared" si="52"/>
        <v>18</v>
      </c>
    </row>
    <row r="392" spans="1:37" ht="12.75" x14ac:dyDescent="0.2">
      <c r="A392" s="4">
        <v>44579</v>
      </c>
      <c r="B392" s="15">
        <v>98754</v>
      </c>
      <c r="C392" s="15">
        <v>94091</v>
      </c>
      <c r="D392" s="15">
        <v>91350</v>
      </c>
      <c r="E392" s="15">
        <v>92444</v>
      </c>
      <c r="F392" s="15">
        <v>96308</v>
      </c>
      <c r="G392" s="15">
        <v>108547</v>
      </c>
      <c r="H392" s="15">
        <v>138074</v>
      </c>
      <c r="I392" s="15">
        <v>155113</v>
      </c>
      <c r="J392" s="15">
        <v>151550</v>
      </c>
      <c r="K392" s="15">
        <v>150282</v>
      </c>
      <c r="L392" s="15">
        <v>148663</v>
      </c>
      <c r="M392" s="15">
        <v>145965</v>
      </c>
      <c r="N392" s="15">
        <v>139879</v>
      </c>
      <c r="O392" s="15">
        <v>136317</v>
      </c>
      <c r="P392" s="15">
        <v>132853</v>
      </c>
      <c r="Q392" s="15">
        <v>141634</v>
      </c>
      <c r="R392" s="15">
        <v>161427</v>
      </c>
      <c r="S392" s="15">
        <v>175169</v>
      </c>
      <c r="T392" s="15">
        <v>176646</v>
      </c>
      <c r="U392" s="15">
        <v>179317</v>
      </c>
      <c r="V392" s="15">
        <v>163278</v>
      </c>
      <c r="W392" s="15">
        <v>144298</v>
      </c>
      <c r="X392" s="15">
        <v>127802</v>
      </c>
      <c r="Y392" s="15">
        <v>116988</v>
      </c>
      <c r="AB392" s="13">
        <f t="shared" si="55"/>
        <v>2</v>
      </c>
      <c r="AC392" s="5">
        <f t="shared" si="46"/>
        <v>2430193</v>
      </c>
      <c r="AD392" s="5">
        <f t="shared" si="47"/>
        <v>836556</v>
      </c>
      <c r="AE392" s="5">
        <f t="shared" si="48"/>
        <v>3266749</v>
      </c>
      <c r="AF392" s="12"/>
      <c r="AG392" s="12">
        <f t="shared" si="49"/>
        <v>1</v>
      </c>
      <c r="AH392" s="12">
        <f t="shared" si="50"/>
        <v>2022</v>
      </c>
      <c r="AI392" s="12"/>
      <c r="AJ392" s="5">
        <f t="shared" si="51"/>
        <v>179317</v>
      </c>
      <c r="AK392" s="12">
        <f t="shared" si="52"/>
        <v>20</v>
      </c>
    </row>
    <row r="393" spans="1:37" ht="12.75" x14ac:dyDescent="0.2">
      <c r="A393" s="4">
        <v>44580</v>
      </c>
      <c r="B393" s="15">
        <v>113340</v>
      </c>
      <c r="C393" s="15">
        <v>110056</v>
      </c>
      <c r="D393" s="15">
        <v>108920</v>
      </c>
      <c r="E393" s="15">
        <v>110280</v>
      </c>
      <c r="F393" s="15">
        <v>114179</v>
      </c>
      <c r="G393" s="15">
        <v>124765</v>
      </c>
      <c r="H393" s="15">
        <v>145597</v>
      </c>
      <c r="I393" s="15">
        <v>158325</v>
      </c>
      <c r="J393" s="15">
        <v>154616</v>
      </c>
      <c r="K393" s="15">
        <v>152892</v>
      </c>
      <c r="L393" s="15">
        <v>151323</v>
      </c>
      <c r="M393" s="15">
        <v>150401</v>
      </c>
      <c r="N393" s="15">
        <v>147966</v>
      </c>
      <c r="O393" s="15">
        <v>144622</v>
      </c>
      <c r="P393" s="15">
        <v>142701</v>
      </c>
      <c r="Q393" s="15">
        <v>147891</v>
      </c>
      <c r="R393" s="15">
        <v>164761</v>
      </c>
      <c r="S393" s="15">
        <v>177588</v>
      </c>
      <c r="T393" s="15">
        <v>178678</v>
      </c>
      <c r="U393" s="15">
        <v>181250</v>
      </c>
      <c r="V393" s="15">
        <v>165202</v>
      </c>
      <c r="W393" s="15">
        <v>144055</v>
      </c>
      <c r="X393" s="15">
        <v>121906</v>
      </c>
      <c r="Y393" s="15">
        <v>111707</v>
      </c>
      <c r="AB393" s="13">
        <f t="shared" si="55"/>
        <v>3</v>
      </c>
      <c r="AC393" s="5">
        <f t="shared" si="46"/>
        <v>2484177</v>
      </c>
      <c r="AD393" s="5">
        <f t="shared" si="47"/>
        <v>938844</v>
      </c>
      <c r="AE393" s="5">
        <f t="shared" si="48"/>
        <v>3423021</v>
      </c>
      <c r="AF393" s="12"/>
      <c r="AG393" s="12">
        <f t="shared" si="49"/>
        <v>1</v>
      </c>
      <c r="AH393" s="12">
        <f t="shared" si="50"/>
        <v>2022</v>
      </c>
      <c r="AI393" s="12"/>
      <c r="AJ393" s="5">
        <f t="shared" si="51"/>
        <v>181250</v>
      </c>
      <c r="AK393" s="12">
        <f t="shared" si="52"/>
        <v>20</v>
      </c>
    </row>
    <row r="394" spans="1:37" ht="12.75" x14ac:dyDescent="0.2">
      <c r="A394" s="4">
        <v>44581</v>
      </c>
      <c r="B394" s="15">
        <v>104619</v>
      </c>
      <c r="C394" s="15">
        <v>101760</v>
      </c>
      <c r="D394" s="15">
        <v>99916</v>
      </c>
      <c r="E394" s="15">
        <v>101048</v>
      </c>
      <c r="F394" s="15">
        <v>104457</v>
      </c>
      <c r="G394" s="15">
        <v>114130</v>
      </c>
      <c r="H394" s="15">
        <v>141622</v>
      </c>
      <c r="I394" s="15">
        <v>158833</v>
      </c>
      <c r="J394" s="15">
        <v>155182</v>
      </c>
      <c r="K394" s="15">
        <v>153581</v>
      </c>
      <c r="L394" s="15">
        <v>152072</v>
      </c>
      <c r="M394" s="15">
        <v>149961</v>
      </c>
      <c r="N394" s="15">
        <v>144843</v>
      </c>
      <c r="O394" s="15">
        <v>141350</v>
      </c>
      <c r="P394" s="15">
        <v>138266</v>
      </c>
      <c r="Q394" s="15">
        <v>146308</v>
      </c>
      <c r="R394" s="15">
        <v>165139</v>
      </c>
      <c r="S394" s="15">
        <v>178070</v>
      </c>
      <c r="T394" s="15">
        <v>179223</v>
      </c>
      <c r="U394" s="15">
        <v>181809</v>
      </c>
      <c r="V394" s="15">
        <v>165701</v>
      </c>
      <c r="W394" s="15">
        <v>144105</v>
      </c>
      <c r="X394" s="15">
        <v>127137</v>
      </c>
      <c r="Y394" s="15">
        <v>117476</v>
      </c>
      <c r="AB394" s="13">
        <f t="shared" si="55"/>
        <v>4</v>
      </c>
      <c r="AC394" s="5">
        <f t="shared" ref="AC394:AC457" si="56">IF(AND(AB394&gt;1,AB394&lt;7),SUM(I394:X394),0)</f>
        <v>2481580</v>
      </c>
      <c r="AD394" s="5">
        <f t="shared" ref="AD394:AD457" si="57">SUM(B394:Y394)-AC394</f>
        <v>885028</v>
      </c>
      <c r="AE394" s="5">
        <f t="shared" ref="AE394:AE457" si="58">SUM(B394:Y394)</f>
        <v>3366608</v>
      </c>
      <c r="AF394" s="12"/>
      <c r="AG394" s="12">
        <f t="shared" ref="AG394:AG457" si="59">MONTH(A394)</f>
        <v>1</v>
      </c>
      <c r="AH394" s="12">
        <f t="shared" ref="AH394:AH457" si="60">YEAR(A394)</f>
        <v>2022</v>
      </c>
      <c r="AI394" s="12"/>
      <c r="AJ394" s="5">
        <f t="shared" ref="AJ394:AJ457" si="61">MAX(B394:Y394)</f>
        <v>181809</v>
      </c>
      <c r="AK394" s="12">
        <f t="shared" ref="AK394:AK457" si="62">INDEX($B$8:$Y$8,MATCH(AJ394,B394:Y394,0))</f>
        <v>20</v>
      </c>
    </row>
    <row r="395" spans="1:37" ht="12.75" x14ac:dyDescent="0.2">
      <c r="A395" s="4">
        <v>44582</v>
      </c>
      <c r="B395" s="15">
        <v>113183</v>
      </c>
      <c r="C395" s="15">
        <v>108893</v>
      </c>
      <c r="D395" s="15">
        <v>105269</v>
      </c>
      <c r="E395" s="15">
        <v>106580</v>
      </c>
      <c r="F395" s="15">
        <v>111868</v>
      </c>
      <c r="G395" s="15">
        <v>122256</v>
      </c>
      <c r="H395" s="15">
        <v>143143</v>
      </c>
      <c r="I395" s="15">
        <v>159487</v>
      </c>
      <c r="J395" s="15">
        <v>155696</v>
      </c>
      <c r="K395" s="15">
        <v>154020</v>
      </c>
      <c r="L395" s="15">
        <v>152392</v>
      </c>
      <c r="M395" s="15">
        <v>149688</v>
      </c>
      <c r="N395" s="15">
        <v>143571</v>
      </c>
      <c r="O395" s="15">
        <v>140085</v>
      </c>
      <c r="P395" s="15">
        <v>136657</v>
      </c>
      <c r="Q395" s="15">
        <v>145819</v>
      </c>
      <c r="R395" s="15">
        <v>165611</v>
      </c>
      <c r="S395" s="15">
        <v>178698</v>
      </c>
      <c r="T395" s="15">
        <v>179942</v>
      </c>
      <c r="U395" s="15">
        <v>182609</v>
      </c>
      <c r="V395" s="15">
        <v>166529</v>
      </c>
      <c r="W395" s="15">
        <v>147023</v>
      </c>
      <c r="X395" s="15">
        <v>133187</v>
      </c>
      <c r="Y395" s="15">
        <v>124052</v>
      </c>
      <c r="AB395" s="13">
        <v>8</v>
      </c>
      <c r="AC395" s="5">
        <f t="shared" si="56"/>
        <v>0</v>
      </c>
      <c r="AD395" s="5">
        <f t="shared" si="57"/>
        <v>3426258</v>
      </c>
      <c r="AE395" s="5">
        <f t="shared" si="58"/>
        <v>3426258</v>
      </c>
      <c r="AF395" s="12"/>
      <c r="AG395" s="12">
        <f t="shared" si="59"/>
        <v>1</v>
      </c>
      <c r="AH395" s="12">
        <f t="shared" si="60"/>
        <v>2022</v>
      </c>
      <c r="AI395" s="12"/>
      <c r="AJ395" s="5">
        <f t="shared" si="61"/>
        <v>182609</v>
      </c>
      <c r="AK395" s="12">
        <f t="shared" si="62"/>
        <v>20</v>
      </c>
    </row>
    <row r="396" spans="1:37" ht="12.75" x14ac:dyDescent="0.2">
      <c r="A396" s="4">
        <v>44583</v>
      </c>
      <c r="B396" s="15">
        <v>125347</v>
      </c>
      <c r="C396" s="15">
        <v>121953</v>
      </c>
      <c r="D396" s="15">
        <v>119799</v>
      </c>
      <c r="E396" s="15">
        <v>120827</v>
      </c>
      <c r="F396" s="15">
        <v>123846</v>
      </c>
      <c r="G396" s="15">
        <v>130177</v>
      </c>
      <c r="H396" s="15">
        <v>142023</v>
      </c>
      <c r="I396" s="15">
        <v>154659</v>
      </c>
      <c r="J396" s="15">
        <v>157946</v>
      </c>
      <c r="K396" s="15">
        <v>160257</v>
      </c>
      <c r="L396" s="15">
        <v>159060</v>
      </c>
      <c r="M396" s="15">
        <v>155772</v>
      </c>
      <c r="N396" s="15">
        <v>151127</v>
      </c>
      <c r="O396" s="15">
        <v>146161</v>
      </c>
      <c r="P396" s="15">
        <v>144155</v>
      </c>
      <c r="Q396" s="15">
        <v>151031</v>
      </c>
      <c r="R396" s="15">
        <v>169994</v>
      </c>
      <c r="S396" s="15">
        <v>183757</v>
      </c>
      <c r="T396" s="15">
        <v>182030</v>
      </c>
      <c r="U396" s="15">
        <v>181938</v>
      </c>
      <c r="V396" s="15">
        <v>166905</v>
      </c>
      <c r="W396" s="15">
        <v>149569</v>
      </c>
      <c r="X396" s="15">
        <v>135822</v>
      </c>
      <c r="Y396" s="15">
        <v>125628</v>
      </c>
      <c r="AB396" s="13">
        <f t="shared" ref="AB396:AB422" si="63">WEEKDAY(A396,2)</f>
        <v>6</v>
      </c>
      <c r="AC396" s="5">
        <f t="shared" si="56"/>
        <v>2550183</v>
      </c>
      <c r="AD396" s="5">
        <f t="shared" si="57"/>
        <v>1009600</v>
      </c>
      <c r="AE396" s="5">
        <f t="shared" si="58"/>
        <v>3559783</v>
      </c>
      <c r="AF396" s="12"/>
      <c r="AG396" s="12">
        <f t="shared" si="59"/>
        <v>1</v>
      </c>
      <c r="AH396" s="12">
        <f t="shared" si="60"/>
        <v>2022</v>
      </c>
      <c r="AI396" s="12"/>
      <c r="AJ396" s="5">
        <f t="shared" si="61"/>
        <v>183757</v>
      </c>
      <c r="AK396" s="12">
        <f t="shared" si="62"/>
        <v>18</v>
      </c>
    </row>
    <row r="397" spans="1:37" ht="12.75" x14ac:dyDescent="0.2">
      <c r="A397" s="4">
        <v>44584</v>
      </c>
      <c r="B397" s="15">
        <v>121746</v>
      </c>
      <c r="C397" s="15">
        <v>119199</v>
      </c>
      <c r="D397" s="15">
        <v>116946</v>
      </c>
      <c r="E397" s="15">
        <v>117275</v>
      </c>
      <c r="F397" s="15">
        <v>118756</v>
      </c>
      <c r="G397" s="15">
        <v>121813</v>
      </c>
      <c r="H397" s="15">
        <v>135961</v>
      </c>
      <c r="I397" s="15">
        <v>152878</v>
      </c>
      <c r="J397" s="15">
        <v>155302</v>
      </c>
      <c r="K397" s="15">
        <v>158885</v>
      </c>
      <c r="L397" s="15">
        <v>156878</v>
      </c>
      <c r="M397" s="15">
        <v>153727</v>
      </c>
      <c r="N397" s="15">
        <v>147871</v>
      </c>
      <c r="O397" s="15">
        <v>143537</v>
      </c>
      <c r="P397" s="15">
        <v>140701</v>
      </c>
      <c r="Q397" s="15">
        <v>149339</v>
      </c>
      <c r="R397" s="15">
        <v>168519</v>
      </c>
      <c r="S397" s="15">
        <v>182814</v>
      </c>
      <c r="T397" s="15">
        <v>181284</v>
      </c>
      <c r="U397" s="15">
        <v>181226</v>
      </c>
      <c r="V397" s="15">
        <v>166012</v>
      </c>
      <c r="W397" s="15">
        <v>144561</v>
      </c>
      <c r="X397" s="15">
        <v>123410</v>
      </c>
      <c r="Y397" s="15">
        <v>111958</v>
      </c>
      <c r="AB397" s="13">
        <f t="shared" si="63"/>
        <v>7</v>
      </c>
      <c r="AC397" s="5">
        <f t="shared" si="56"/>
        <v>0</v>
      </c>
      <c r="AD397" s="5">
        <f t="shared" si="57"/>
        <v>3470598</v>
      </c>
      <c r="AE397" s="5">
        <f t="shared" si="58"/>
        <v>3470598</v>
      </c>
      <c r="AF397" s="12"/>
      <c r="AG397" s="12">
        <f t="shared" si="59"/>
        <v>1</v>
      </c>
      <c r="AH397" s="12">
        <f t="shared" si="60"/>
        <v>2022</v>
      </c>
      <c r="AI397" s="12"/>
      <c r="AJ397" s="5">
        <f t="shared" si="61"/>
        <v>182814</v>
      </c>
      <c r="AK397" s="12">
        <f t="shared" si="62"/>
        <v>18</v>
      </c>
    </row>
    <row r="398" spans="1:37" ht="12.75" x14ac:dyDescent="0.2">
      <c r="A398" s="4">
        <v>44585</v>
      </c>
      <c r="B398" s="15">
        <v>106272</v>
      </c>
      <c r="C398" s="15">
        <v>104107</v>
      </c>
      <c r="D398" s="15">
        <v>101862</v>
      </c>
      <c r="E398" s="15">
        <v>105513</v>
      </c>
      <c r="F398" s="15">
        <v>109042</v>
      </c>
      <c r="G398" s="15">
        <v>119207</v>
      </c>
      <c r="H398" s="15">
        <v>141550</v>
      </c>
      <c r="I398" s="15">
        <v>158681</v>
      </c>
      <c r="J398" s="15">
        <v>154870</v>
      </c>
      <c r="K398" s="15">
        <v>153397</v>
      </c>
      <c r="L398" s="15">
        <v>151720</v>
      </c>
      <c r="M398" s="15">
        <v>148745</v>
      </c>
      <c r="N398" s="15">
        <v>142450</v>
      </c>
      <c r="O398" s="15">
        <v>138978</v>
      </c>
      <c r="P398" s="15">
        <v>135685</v>
      </c>
      <c r="Q398" s="15">
        <v>144536</v>
      </c>
      <c r="R398" s="15">
        <v>164685</v>
      </c>
      <c r="S398" s="15">
        <v>178627</v>
      </c>
      <c r="T398" s="15">
        <v>180094</v>
      </c>
      <c r="U398" s="15">
        <v>182711</v>
      </c>
      <c r="V398" s="15">
        <v>166434</v>
      </c>
      <c r="W398" s="15">
        <v>144630</v>
      </c>
      <c r="X398" s="15">
        <v>125465</v>
      </c>
      <c r="Y398" s="15">
        <v>113581</v>
      </c>
      <c r="AB398" s="13">
        <f t="shared" si="63"/>
        <v>1</v>
      </c>
      <c r="AC398" s="5">
        <f t="shared" si="56"/>
        <v>0</v>
      </c>
      <c r="AD398" s="5">
        <f t="shared" si="57"/>
        <v>3372842</v>
      </c>
      <c r="AE398" s="5">
        <f t="shared" si="58"/>
        <v>3372842</v>
      </c>
      <c r="AF398" s="12"/>
      <c r="AG398" s="12">
        <f t="shared" si="59"/>
        <v>1</v>
      </c>
      <c r="AH398" s="12">
        <f t="shared" si="60"/>
        <v>2022</v>
      </c>
      <c r="AI398" s="12"/>
      <c r="AJ398" s="5">
        <f t="shared" si="61"/>
        <v>182711</v>
      </c>
      <c r="AK398" s="12">
        <f t="shared" si="62"/>
        <v>20</v>
      </c>
    </row>
    <row r="399" spans="1:37" ht="12.75" x14ac:dyDescent="0.2">
      <c r="A399" s="4">
        <v>44586</v>
      </c>
      <c r="B399" s="15">
        <v>108636</v>
      </c>
      <c r="C399" s="15">
        <v>105561</v>
      </c>
      <c r="D399" s="15">
        <v>104968</v>
      </c>
      <c r="E399" s="15">
        <v>107416</v>
      </c>
      <c r="F399" s="15">
        <v>110363</v>
      </c>
      <c r="G399" s="15">
        <v>119185</v>
      </c>
      <c r="H399" s="15">
        <v>142156</v>
      </c>
      <c r="I399" s="15">
        <v>160286</v>
      </c>
      <c r="J399" s="15">
        <v>156577</v>
      </c>
      <c r="K399" s="15">
        <v>154913</v>
      </c>
      <c r="L399" s="15">
        <v>153252</v>
      </c>
      <c r="M399" s="15">
        <v>150642</v>
      </c>
      <c r="N399" s="15">
        <v>145061</v>
      </c>
      <c r="O399" s="15">
        <v>140954</v>
      </c>
      <c r="P399" s="15">
        <v>137395</v>
      </c>
      <c r="Q399" s="15">
        <v>146586</v>
      </c>
      <c r="R399" s="15">
        <v>166226</v>
      </c>
      <c r="S399" s="15">
        <v>179588</v>
      </c>
      <c r="T399" s="15">
        <v>180839</v>
      </c>
      <c r="U399" s="15">
        <v>183363</v>
      </c>
      <c r="V399" s="15">
        <v>167091</v>
      </c>
      <c r="W399" s="15">
        <v>144949</v>
      </c>
      <c r="X399" s="15">
        <v>121618</v>
      </c>
      <c r="Y399" s="15">
        <v>111864</v>
      </c>
      <c r="AB399" s="13">
        <f t="shared" si="63"/>
        <v>2</v>
      </c>
      <c r="AC399" s="5">
        <f t="shared" si="56"/>
        <v>2489340</v>
      </c>
      <c r="AD399" s="5">
        <f t="shared" si="57"/>
        <v>910149</v>
      </c>
      <c r="AE399" s="5">
        <f t="shared" si="58"/>
        <v>3399489</v>
      </c>
      <c r="AF399" s="12"/>
      <c r="AG399" s="12">
        <f t="shared" si="59"/>
        <v>1</v>
      </c>
      <c r="AH399" s="12">
        <f t="shared" si="60"/>
        <v>2022</v>
      </c>
      <c r="AI399" s="12"/>
      <c r="AJ399" s="5">
        <f t="shared" si="61"/>
        <v>183363</v>
      </c>
      <c r="AK399" s="12">
        <f t="shared" si="62"/>
        <v>20</v>
      </c>
    </row>
    <row r="400" spans="1:37" ht="12.75" x14ac:dyDescent="0.2">
      <c r="A400" s="4">
        <v>44587</v>
      </c>
      <c r="B400" s="15">
        <v>106534</v>
      </c>
      <c r="C400" s="15">
        <v>107528</v>
      </c>
      <c r="D400" s="15">
        <v>104806</v>
      </c>
      <c r="E400" s="15">
        <v>106077</v>
      </c>
      <c r="F400" s="15">
        <v>111870</v>
      </c>
      <c r="G400" s="15">
        <v>121490</v>
      </c>
      <c r="H400" s="15">
        <v>142584</v>
      </c>
      <c r="I400" s="15">
        <v>160706</v>
      </c>
      <c r="J400" s="15">
        <v>156920</v>
      </c>
      <c r="K400" s="15">
        <v>155323</v>
      </c>
      <c r="L400" s="15">
        <v>153679</v>
      </c>
      <c r="M400" s="15">
        <v>151097</v>
      </c>
      <c r="N400" s="15">
        <v>145103</v>
      </c>
      <c r="O400" s="15">
        <v>141462</v>
      </c>
      <c r="P400" s="15">
        <v>137899</v>
      </c>
      <c r="Q400" s="15">
        <v>147088</v>
      </c>
      <c r="R400" s="15">
        <v>166834</v>
      </c>
      <c r="S400" s="15">
        <v>180221</v>
      </c>
      <c r="T400" s="15">
        <v>181450</v>
      </c>
      <c r="U400" s="15">
        <v>184254</v>
      </c>
      <c r="V400" s="15">
        <v>167951</v>
      </c>
      <c r="W400" s="15">
        <v>150854</v>
      </c>
      <c r="X400" s="15">
        <v>135163</v>
      </c>
      <c r="Y400" s="15">
        <v>124641</v>
      </c>
      <c r="AB400" s="13">
        <f t="shared" si="63"/>
        <v>3</v>
      </c>
      <c r="AC400" s="5">
        <f t="shared" si="56"/>
        <v>2516004</v>
      </c>
      <c r="AD400" s="5">
        <f t="shared" si="57"/>
        <v>925530</v>
      </c>
      <c r="AE400" s="5">
        <f t="shared" si="58"/>
        <v>3441534</v>
      </c>
      <c r="AF400" s="12"/>
      <c r="AG400" s="12">
        <f t="shared" si="59"/>
        <v>1</v>
      </c>
      <c r="AH400" s="12">
        <f t="shared" si="60"/>
        <v>2022</v>
      </c>
      <c r="AI400" s="12"/>
      <c r="AJ400" s="5">
        <f t="shared" si="61"/>
        <v>184254</v>
      </c>
      <c r="AK400" s="12">
        <f t="shared" si="62"/>
        <v>20</v>
      </c>
    </row>
    <row r="401" spans="1:37" ht="12.75" x14ac:dyDescent="0.2">
      <c r="A401" s="4">
        <v>44588</v>
      </c>
      <c r="B401" s="15">
        <v>120644</v>
      </c>
      <c r="C401" s="15">
        <v>119521</v>
      </c>
      <c r="D401" s="15">
        <v>118338</v>
      </c>
      <c r="E401" s="15">
        <v>118661</v>
      </c>
      <c r="F401" s="15">
        <v>124547</v>
      </c>
      <c r="G401" s="15">
        <v>136420</v>
      </c>
      <c r="H401" s="15">
        <v>157025</v>
      </c>
      <c r="I401" s="15">
        <v>168007</v>
      </c>
      <c r="J401" s="15">
        <v>166368</v>
      </c>
      <c r="K401" s="15">
        <v>163614</v>
      </c>
      <c r="L401" s="15">
        <v>159178</v>
      </c>
      <c r="M401" s="15">
        <v>154636</v>
      </c>
      <c r="N401" s="15">
        <v>148903</v>
      </c>
      <c r="O401" s="15">
        <v>145259</v>
      </c>
      <c r="P401" s="15">
        <v>143672</v>
      </c>
      <c r="Q401" s="15">
        <v>149475</v>
      </c>
      <c r="R401" s="15">
        <v>167489</v>
      </c>
      <c r="S401" s="15">
        <v>180644</v>
      </c>
      <c r="T401" s="15">
        <v>181777</v>
      </c>
      <c r="U401" s="15">
        <v>184440</v>
      </c>
      <c r="V401" s="15">
        <v>168100</v>
      </c>
      <c r="W401" s="15">
        <v>147094</v>
      </c>
      <c r="X401" s="15">
        <v>130590</v>
      </c>
      <c r="Y401" s="15">
        <v>119373</v>
      </c>
      <c r="AB401" s="13">
        <f t="shared" si="63"/>
        <v>4</v>
      </c>
      <c r="AC401" s="5">
        <f t="shared" si="56"/>
        <v>2559246</v>
      </c>
      <c r="AD401" s="5">
        <f t="shared" si="57"/>
        <v>1014529</v>
      </c>
      <c r="AE401" s="5">
        <f t="shared" si="58"/>
        <v>3573775</v>
      </c>
      <c r="AF401" s="12"/>
      <c r="AG401" s="12">
        <f t="shared" si="59"/>
        <v>1</v>
      </c>
      <c r="AH401" s="12">
        <f t="shared" si="60"/>
        <v>2022</v>
      </c>
      <c r="AI401" s="12"/>
      <c r="AJ401" s="5">
        <f t="shared" si="61"/>
        <v>184440</v>
      </c>
      <c r="AK401" s="12">
        <f t="shared" si="62"/>
        <v>20</v>
      </c>
    </row>
    <row r="402" spans="1:37" ht="12.75" x14ac:dyDescent="0.2">
      <c r="A402" s="4">
        <v>44589</v>
      </c>
      <c r="B402" s="15">
        <v>114956</v>
      </c>
      <c r="C402" s="15">
        <v>111342</v>
      </c>
      <c r="D402" s="15">
        <v>109699</v>
      </c>
      <c r="E402" s="15">
        <v>109679</v>
      </c>
      <c r="F402" s="15">
        <v>113995</v>
      </c>
      <c r="G402" s="15">
        <v>122355</v>
      </c>
      <c r="H402" s="15">
        <v>145493</v>
      </c>
      <c r="I402" s="15">
        <v>162684</v>
      </c>
      <c r="J402" s="15">
        <v>159707</v>
      </c>
      <c r="K402" s="15">
        <v>157924</v>
      </c>
      <c r="L402" s="15">
        <v>155802</v>
      </c>
      <c r="M402" s="15">
        <v>152533</v>
      </c>
      <c r="N402" s="15">
        <v>146427</v>
      </c>
      <c r="O402" s="15">
        <v>142834</v>
      </c>
      <c r="P402" s="15">
        <v>139822</v>
      </c>
      <c r="Q402" s="15">
        <v>147999</v>
      </c>
      <c r="R402" s="15">
        <v>167177</v>
      </c>
      <c r="S402" s="15">
        <v>180105</v>
      </c>
      <c r="T402" s="15">
        <v>181281</v>
      </c>
      <c r="U402" s="15">
        <v>183868</v>
      </c>
      <c r="V402" s="15">
        <v>167635</v>
      </c>
      <c r="W402" s="15">
        <v>145907</v>
      </c>
      <c r="X402" s="15">
        <v>125213</v>
      </c>
      <c r="Y402" s="15">
        <v>115550</v>
      </c>
      <c r="AB402" s="13">
        <f t="shared" si="63"/>
        <v>5</v>
      </c>
      <c r="AC402" s="5">
        <f t="shared" si="56"/>
        <v>2516918</v>
      </c>
      <c r="AD402" s="5">
        <f t="shared" si="57"/>
        <v>943069</v>
      </c>
      <c r="AE402" s="5">
        <f t="shared" si="58"/>
        <v>3459987</v>
      </c>
      <c r="AF402" s="12"/>
      <c r="AG402" s="12">
        <f t="shared" si="59"/>
        <v>1</v>
      </c>
      <c r="AH402" s="12">
        <f t="shared" si="60"/>
        <v>2022</v>
      </c>
      <c r="AI402" s="12"/>
      <c r="AJ402" s="5">
        <f t="shared" si="61"/>
        <v>183868</v>
      </c>
      <c r="AK402" s="12">
        <f t="shared" si="62"/>
        <v>20</v>
      </c>
    </row>
    <row r="403" spans="1:37" ht="12.75" x14ac:dyDescent="0.2">
      <c r="A403" s="4">
        <v>44590</v>
      </c>
      <c r="B403" s="15">
        <v>110887</v>
      </c>
      <c r="C403" s="15">
        <v>108324</v>
      </c>
      <c r="D403" s="15">
        <v>107172</v>
      </c>
      <c r="E403" s="15">
        <v>108491</v>
      </c>
      <c r="F403" s="15">
        <v>111794</v>
      </c>
      <c r="G403" s="15">
        <v>116185</v>
      </c>
      <c r="H403" s="15">
        <v>135879</v>
      </c>
      <c r="I403" s="15">
        <v>155187</v>
      </c>
      <c r="J403" s="15">
        <v>157577</v>
      </c>
      <c r="K403" s="15">
        <v>161419</v>
      </c>
      <c r="L403" s="15">
        <v>165247</v>
      </c>
      <c r="M403" s="15">
        <v>166538</v>
      </c>
      <c r="N403" s="15">
        <v>163999</v>
      </c>
      <c r="O403" s="15">
        <v>159659</v>
      </c>
      <c r="P403" s="15">
        <v>156186</v>
      </c>
      <c r="Q403" s="15">
        <v>159725</v>
      </c>
      <c r="R403" s="15">
        <v>171638</v>
      </c>
      <c r="S403" s="15">
        <v>185205</v>
      </c>
      <c r="T403" s="15">
        <v>183303</v>
      </c>
      <c r="U403" s="15">
        <v>183211</v>
      </c>
      <c r="V403" s="15">
        <v>167897</v>
      </c>
      <c r="W403" s="15">
        <v>146069</v>
      </c>
      <c r="X403" s="15">
        <v>131218</v>
      </c>
      <c r="Y403" s="15">
        <v>122554</v>
      </c>
      <c r="AB403" s="13">
        <f t="shared" si="63"/>
        <v>6</v>
      </c>
      <c r="AC403" s="5">
        <f t="shared" si="56"/>
        <v>2614078</v>
      </c>
      <c r="AD403" s="5">
        <f t="shared" si="57"/>
        <v>921286</v>
      </c>
      <c r="AE403" s="5">
        <f t="shared" si="58"/>
        <v>3535364</v>
      </c>
      <c r="AF403" s="12"/>
      <c r="AG403" s="12">
        <f t="shared" si="59"/>
        <v>1</v>
      </c>
      <c r="AH403" s="12">
        <f t="shared" si="60"/>
        <v>2022</v>
      </c>
      <c r="AI403" s="12"/>
      <c r="AJ403" s="5">
        <f t="shared" si="61"/>
        <v>185205</v>
      </c>
      <c r="AK403" s="12">
        <f t="shared" si="62"/>
        <v>18</v>
      </c>
    </row>
    <row r="404" spans="1:37" ht="12.75" x14ac:dyDescent="0.2">
      <c r="A404" s="4">
        <v>44591</v>
      </c>
      <c r="B404" s="15">
        <v>117492</v>
      </c>
      <c r="C404" s="15">
        <v>113369</v>
      </c>
      <c r="D404" s="15">
        <v>111541</v>
      </c>
      <c r="E404" s="15">
        <v>112164</v>
      </c>
      <c r="F404" s="15">
        <v>113006</v>
      </c>
      <c r="G404" s="15">
        <v>116087</v>
      </c>
      <c r="H404" s="15">
        <v>135543</v>
      </c>
      <c r="I404" s="15">
        <v>153698</v>
      </c>
      <c r="J404" s="15">
        <v>155992</v>
      </c>
      <c r="K404" s="15">
        <v>160035</v>
      </c>
      <c r="L404" s="15">
        <v>159337</v>
      </c>
      <c r="M404" s="15">
        <v>157566</v>
      </c>
      <c r="N404" s="15">
        <v>152328</v>
      </c>
      <c r="O404" s="15">
        <v>148173</v>
      </c>
      <c r="P404" s="15">
        <v>144959</v>
      </c>
      <c r="Q404" s="15">
        <v>152746</v>
      </c>
      <c r="R404" s="15">
        <v>170526</v>
      </c>
      <c r="S404" s="15">
        <v>184978</v>
      </c>
      <c r="T404" s="15">
        <v>183410</v>
      </c>
      <c r="U404" s="15">
        <v>183382</v>
      </c>
      <c r="V404" s="15">
        <v>167976</v>
      </c>
      <c r="W404" s="15">
        <v>145706</v>
      </c>
      <c r="X404" s="15">
        <v>131684</v>
      </c>
      <c r="Y404" s="15">
        <v>121673</v>
      </c>
      <c r="AB404" s="13">
        <f t="shared" si="63"/>
        <v>7</v>
      </c>
      <c r="AC404" s="5">
        <f t="shared" si="56"/>
        <v>0</v>
      </c>
      <c r="AD404" s="5">
        <f t="shared" si="57"/>
        <v>3493371</v>
      </c>
      <c r="AE404" s="5">
        <f t="shared" si="58"/>
        <v>3493371</v>
      </c>
      <c r="AF404" s="12"/>
      <c r="AG404" s="12">
        <f t="shared" si="59"/>
        <v>1</v>
      </c>
      <c r="AH404" s="12">
        <f t="shared" si="60"/>
        <v>2022</v>
      </c>
      <c r="AI404" s="12"/>
      <c r="AJ404" s="5">
        <f t="shared" si="61"/>
        <v>184978</v>
      </c>
      <c r="AK404" s="12">
        <f t="shared" si="62"/>
        <v>18</v>
      </c>
    </row>
    <row r="405" spans="1:37" ht="12.75" x14ac:dyDescent="0.2">
      <c r="A405" s="4">
        <v>44592</v>
      </c>
      <c r="B405" s="15">
        <v>116959</v>
      </c>
      <c r="C405" s="15">
        <v>114852</v>
      </c>
      <c r="D405" s="15">
        <v>113857</v>
      </c>
      <c r="E405" s="15">
        <v>115188</v>
      </c>
      <c r="F405" s="15">
        <v>119521</v>
      </c>
      <c r="G405" s="15">
        <v>128519</v>
      </c>
      <c r="H405" s="15">
        <v>150163</v>
      </c>
      <c r="I405" s="15">
        <v>160294</v>
      </c>
      <c r="J405" s="15">
        <v>156275</v>
      </c>
      <c r="K405" s="15">
        <v>154620</v>
      </c>
      <c r="L405" s="15">
        <v>152848</v>
      </c>
      <c r="M405" s="15">
        <v>150036</v>
      </c>
      <c r="N405" s="15">
        <v>143680</v>
      </c>
      <c r="O405" s="15">
        <v>140148</v>
      </c>
      <c r="P405" s="15">
        <v>136836</v>
      </c>
      <c r="Q405" s="15">
        <v>145826</v>
      </c>
      <c r="R405" s="15">
        <v>166054</v>
      </c>
      <c r="S405" s="15">
        <v>180268</v>
      </c>
      <c r="T405" s="15">
        <v>181829</v>
      </c>
      <c r="U405" s="15">
        <v>184466</v>
      </c>
      <c r="V405" s="15">
        <v>168174</v>
      </c>
      <c r="W405" s="15">
        <v>147604</v>
      </c>
      <c r="X405" s="15">
        <v>133392</v>
      </c>
      <c r="Y405" s="15">
        <v>123558</v>
      </c>
      <c r="AB405" s="13">
        <f t="shared" si="63"/>
        <v>1</v>
      </c>
      <c r="AC405" s="5">
        <f t="shared" si="56"/>
        <v>0</v>
      </c>
      <c r="AD405" s="5">
        <f t="shared" si="57"/>
        <v>3484967</v>
      </c>
      <c r="AE405" s="5">
        <f t="shared" si="58"/>
        <v>3484967</v>
      </c>
      <c r="AF405" s="12"/>
      <c r="AG405" s="12">
        <f t="shared" si="59"/>
        <v>1</v>
      </c>
      <c r="AH405" s="12">
        <f t="shared" si="60"/>
        <v>2022</v>
      </c>
      <c r="AI405" s="12"/>
      <c r="AJ405" s="5">
        <f t="shared" si="61"/>
        <v>184466</v>
      </c>
      <c r="AK405" s="12">
        <f t="shared" si="62"/>
        <v>20</v>
      </c>
    </row>
    <row r="406" spans="1:37" ht="12.75" x14ac:dyDescent="0.2">
      <c r="A406" s="4">
        <v>44593</v>
      </c>
      <c r="B406" s="15">
        <v>123307</v>
      </c>
      <c r="C406" s="15">
        <v>119906</v>
      </c>
      <c r="D406" s="15">
        <v>121698</v>
      </c>
      <c r="E406" s="15">
        <v>122380</v>
      </c>
      <c r="F406" s="15">
        <v>128470</v>
      </c>
      <c r="G406" s="15">
        <v>136377</v>
      </c>
      <c r="H406" s="15">
        <v>160726</v>
      </c>
      <c r="I406" s="15">
        <v>166767</v>
      </c>
      <c r="J406" s="15">
        <v>158505</v>
      </c>
      <c r="K406" s="15">
        <v>147487</v>
      </c>
      <c r="L406" s="15">
        <v>146094</v>
      </c>
      <c r="M406" s="15">
        <v>141628</v>
      </c>
      <c r="N406" s="15">
        <v>134350</v>
      </c>
      <c r="O406" s="15">
        <v>131781</v>
      </c>
      <c r="P406" s="15">
        <v>128397</v>
      </c>
      <c r="Q406" s="15">
        <v>136658</v>
      </c>
      <c r="R406" s="15">
        <v>149271</v>
      </c>
      <c r="S406" s="15">
        <v>167241</v>
      </c>
      <c r="T406" s="15">
        <v>172520</v>
      </c>
      <c r="U406" s="15">
        <v>175849</v>
      </c>
      <c r="V406" s="15">
        <v>161288</v>
      </c>
      <c r="W406" s="15">
        <v>143541</v>
      </c>
      <c r="X406" s="15">
        <v>127310</v>
      </c>
      <c r="Y406" s="15">
        <v>117301</v>
      </c>
      <c r="AB406" s="13">
        <f t="shared" si="63"/>
        <v>2</v>
      </c>
      <c r="AC406" s="5">
        <f t="shared" si="56"/>
        <v>2388687</v>
      </c>
      <c r="AD406" s="5">
        <f t="shared" si="57"/>
        <v>1030165</v>
      </c>
      <c r="AE406" s="5">
        <f t="shared" si="58"/>
        <v>3418852</v>
      </c>
      <c r="AF406" s="12"/>
      <c r="AG406" s="12">
        <f t="shared" si="59"/>
        <v>2</v>
      </c>
      <c r="AH406" s="12">
        <f t="shared" si="60"/>
        <v>2022</v>
      </c>
      <c r="AI406" s="12"/>
      <c r="AJ406" s="5">
        <f t="shared" si="61"/>
        <v>175849</v>
      </c>
      <c r="AK406" s="12">
        <f t="shared" si="62"/>
        <v>20</v>
      </c>
    </row>
    <row r="407" spans="1:37" ht="12.75" x14ac:dyDescent="0.2">
      <c r="A407" s="4">
        <v>44594</v>
      </c>
      <c r="B407" s="15">
        <v>96813</v>
      </c>
      <c r="C407" s="15">
        <v>95723</v>
      </c>
      <c r="D407" s="15">
        <v>99159</v>
      </c>
      <c r="E407" s="15">
        <v>101076</v>
      </c>
      <c r="F407" s="15">
        <v>102752</v>
      </c>
      <c r="G407" s="15">
        <v>119201</v>
      </c>
      <c r="H407" s="15">
        <v>141804</v>
      </c>
      <c r="I407" s="15">
        <v>153305</v>
      </c>
      <c r="J407" s="15">
        <v>153395</v>
      </c>
      <c r="K407" s="15">
        <v>146763</v>
      </c>
      <c r="L407" s="15">
        <v>142642</v>
      </c>
      <c r="M407" s="15">
        <v>138560</v>
      </c>
      <c r="N407" s="15">
        <v>130596</v>
      </c>
      <c r="O407" s="15">
        <v>128974</v>
      </c>
      <c r="P407" s="15">
        <v>132743</v>
      </c>
      <c r="Q407" s="15">
        <v>141776</v>
      </c>
      <c r="R407" s="15">
        <v>152023</v>
      </c>
      <c r="S407" s="15">
        <v>165137</v>
      </c>
      <c r="T407" s="15">
        <v>170295</v>
      </c>
      <c r="U407" s="15">
        <v>173279</v>
      </c>
      <c r="V407" s="15">
        <v>155497</v>
      </c>
      <c r="W407" s="15">
        <v>134032</v>
      </c>
      <c r="X407" s="15">
        <v>126234</v>
      </c>
      <c r="Y407" s="15">
        <v>136616</v>
      </c>
      <c r="AB407" s="13">
        <f t="shared" si="63"/>
        <v>3</v>
      </c>
      <c r="AC407" s="5">
        <f t="shared" si="56"/>
        <v>2345251</v>
      </c>
      <c r="AD407" s="5">
        <f t="shared" si="57"/>
        <v>893144</v>
      </c>
      <c r="AE407" s="5">
        <f t="shared" si="58"/>
        <v>3238395</v>
      </c>
      <c r="AF407" s="12"/>
      <c r="AG407" s="12">
        <f t="shared" si="59"/>
        <v>2</v>
      </c>
      <c r="AH407" s="12">
        <f t="shared" si="60"/>
        <v>2022</v>
      </c>
      <c r="AI407" s="12"/>
      <c r="AJ407" s="5">
        <f t="shared" si="61"/>
        <v>173279</v>
      </c>
      <c r="AK407" s="12">
        <f t="shared" si="62"/>
        <v>20</v>
      </c>
    </row>
    <row r="408" spans="1:37" ht="12.75" x14ac:dyDescent="0.2">
      <c r="A408" s="4">
        <v>44595</v>
      </c>
      <c r="B408" s="15">
        <v>90239</v>
      </c>
      <c r="C408" s="15">
        <v>88919</v>
      </c>
      <c r="D408" s="15">
        <v>88717</v>
      </c>
      <c r="E408" s="15">
        <v>88479</v>
      </c>
      <c r="F408" s="15">
        <v>93950</v>
      </c>
      <c r="G408" s="15">
        <v>104974</v>
      </c>
      <c r="H408" s="15">
        <v>137142</v>
      </c>
      <c r="I408" s="15">
        <v>148569</v>
      </c>
      <c r="J408" s="15">
        <v>147725</v>
      </c>
      <c r="K408" s="15">
        <v>144538</v>
      </c>
      <c r="L408" s="15">
        <v>141666</v>
      </c>
      <c r="M408" s="15">
        <v>137946</v>
      </c>
      <c r="N408" s="15">
        <v>130091</v>
      </c>
      <c r="O408" s="15">
        <v>128605</v>
      </c>
      <c r="P408" s="15">
        <v>127882</v>
      </c>
      <c r="Q408" s="15">
        <v>135857</v>
      </c>
      <c r="R408" s="15">
        <v>147264</v>
      </c>
      <c r="S408" s="15">
        <v>164103</v>
      </c>
      <c r="T408" s="15">
        <v>169187</v>
      </c>
      <c r="U408" s="15">
        <v>172257</v>
      </c>
      <c r="V408" s="15">
        <v>153795</v>
      </c>
      <c r="W408" s="15">
        <v>131753</v>
      </c>
      <c r="X408" s="15">
        <v>113438</v>
      </c>
      <c r="Y408" s="15">
        <v>108362</v>
      </c>
      <c r="AB408" s="13">
        <f t="shared" si="63"/>
        <v>4</v>
      </c>
      <c r="AC408" s="5">
        <f t="shared" si="56"/>
        <v>2294676</v>
      </c>
      <c r="AD408" s="5">
        <f t="shared" si="57"/>
        <v>800782</v>
      </c>
      <c r="AE408" s="5">
        <f t="shared" si="58"/>
        <v>3095458</v>
      </c>
      <c r="AF408" s="12"/>
      <c r="AG408" s="12">
        <f t="shared" si="59"/>
        <v>2</v>
      </c>
      <c r="AH408" s="12">
        <f t="shared" si="60"/>
        <v>2022</v>
      </c>
      <c r="AI408" s="12"/>
      <c r="AJ408" s="5">
        <f t="shared" si="61"/>
        <v>172257</v>
      </c>
      <c r="AK408" s="12">
        <f t="shared" si="62"/>
        <v>20</v>
      </c>
    </row>
    <row r="409" spans="1:37" ht="12.75" x14ac:dyDescent="0.2">
      <c r="A409" s="4">
        <v>44596</v>
      </c>
      <c r="B409" s="15">
        <v>93720</v>
      </c>
      <c r="C409" s="15">
        <v>92058</v>
      </c>
      <c r="D409" s="15">
        <v>92663</v>
      </c>
      <c r="E409" s="15">
        <v>92847</v>
      </c>
      <c r="F409" s="15">
        <v>98156</v>
      </c>
      <c r="G409" s="15">
        <v>105441</v>
      </c>
      <c r="H409" s="15">
        <v>136996</v>
      </c>
      <c r="I409" s="15">
        <v>147746</v>
      </c>
      <c r="J409" s="15">
        <v>146397</v>
      </c>
      <c r="K409" s="15">
        <v>143751</v>
      </c>
      <c r="L409" s="15">
        <v>141990</v>
      </c>
      <c r="M409" s="15">
        <v>139500</v>
      </c>
      <c r="N409" s="15">
        <v>139014</v>
      </c>
      <c r="O409" s="15">
        <v>137696</v>
      </c>
      <c r="P409" s="15">
        <v>134571</v>
      </c>
      <c r="Q409" s="15">
        <v>139853</v>
      </c>
      <c r="R409" s="15">
        <v>149389</v>
      </c>
      <c r="S409" s="15">
        <v>164548</v>
      </c>
      <c r="T409" s="15">
        <v>169742</v>
      </c>
      <c r="U409" s="15">
        <v>172932</v>
      </c>
      <c r="V409" s="15">
        <v>154492</v>
      </c>
      <c r="W409" s="15">
        <v>136379</v>
      </c>
      <c r="X409" s="15">
        <v>121821</v>
      </c>
      <c r="Y409" s="15">
        <v>112210</v>
      </c>
      <c r="AB409" s="13">
        <f t="shared" si="63"/>
        <v>5</v>
      </c>
      <c r="AC409" s="5">
        <f t="shared" si="56"/>
        <v>2339821</v>
      </c>
      <c r="AD409" s="5">
        <f t="shared" si="57"/>
        <v>824091</v>
      </c>
      <c r="AE409" s="5">
        <f t="shared" si="58"/>
        <v>3163912</v>
      </c>
      <c r="AF409" s="12"/>
      <c r="AG409" s="12">
        <f t="shared" si="59"/>
        <v>2</v>
      </c>
      <c r="AH409" s="12">
        <f t="shared" si="60"/>
        <v>2022</v>
      </c>
      <c r="AI409" s="12"/>
      <c r="AJ409" s="5">
        <f t="shared" si="61"/>
        <v>172932</v>
      </c>
      <c r="AK409" s="12">
        <f t="shared" si="62"/>
        <v>20</v>
      </c>
    </row>
    <row r="410" spans="1:37" ht="12.75" x14ac:dyDescent="0.2">
      <c r="A410" s="4">
        <v>44597</v>
      </c>
      <c r="B410" s="15">
        <v>106535</v>
      </c>
      <c r="C410" s="15">
        <v>103948</v>
      </c>
      <c r="D410" s="15">
        <v>103236</v>
      </c>
      <c r="E410" s="15">
        <v>103280</v>
      </c>
      <c r="F410" s="15">
        <v>106224</v>
      </c>
      <c r="G410" s="15">
        <v>110174</v>
      </c>
      <c r="H410" s="15">
        <v>129481</v>
      </c>
      <c r="I410" s="15">
        <v>143284</v>
      </c>
      <c r="J410" s="15">
        <v>147942</v>
      </c>
      <c r="K410" s="15">
        <v>150471</v>
      </c>
      <c r="L410" s="15">
        <v>148623</v>
      </c>
      <c r="M410" s="15">
        <v>144962</v>
      </c>
      <c r="N410" s="15">
        <v>138953</v>
      </c>
      <c r="O410" s="15">
        <v>137588</v>
      </c>
      <c r="P410" s="15">
        <v>136028</v>
      </c>
      <c r="Q410" s="15">
        <v>140752</v>
      </c>
      <c r="R410" s="15">
        <v>151069</v>
      </c>
      <c r="S410" s="15">
        <v>166378</v>
      </c>
      <c r="T410" s="15">
        <v>172694</v>
      </c>
      <c r="U410" s="15">
        <v>172657</v>
      </c>
      <c r="V410" s="15">
        <v>154608</v>
      </c>
      <c r="W410" s="15">
        <v>142558</v>
      </c>
      <c r="X410" s="15">
        <v>131375</v>
      </c>
      <c r="Y410" s="15">
        <v>121510</v>
      </c>
      <c r="AB410" s="13">
        <f t="shared" si="63"/>
        <v>6</v>
      </c>
      <c r="AC410" s="5">
        <f t="shared" si="56"/>
        <v>2379942</v>
      </c>
      <c r="AD410" s="5">
        <f t="shared" si="57"/>
        <v>884388</v>
      </c>
      <c r="AE410" s="5">
        <f t="shared" si="58"/>
        <v>3264330</v>
      </c>
      <c r="AF410" s="12"/>
      <c r="AG410" s="12">
        <f t="shared" si="59"/>
        <v>2</v>
      </c>
      <c r="AH410" s="12">
        <f t="shared" si="60"/>
        <v>2022</v>
      </c>
      <c r="AI410" s="12"/>
      <c r="AJ410" s="5">
        <f t="shared" si="61"/>
        <v>172694</v>
      </c>
      <c r="AK410" s="12">
        <f t="shared" si="62"/>
        <v>19</v>
      </c>
    </row>
    <row r="411" spans="1:37" ht="12.75" x14ac:dyDescent="0.2">
      <c r="A411" s="4">
        <v>44598</v>
      </c>
      <c r="B411" s="15">
        <v>122609</v>
      </c>
      <c r="C411" s="15">
        <v>123615</v>
      </c>
      <c r="D411" s="15">
        <v>126107</v>
      </c>
      <c r="E411" s="15">
        <v>121124</v>
      </c>
      <c r="F411" s="15">
        <v>119575</v>
      </c>
      <c r="G411" s="15">
        <v>128374</v>
      </c>
      <c r="H411" s="15">
        <v>147640</v>
      </c>
      <c r="I411" s="15">
        <v>160016</v>
      </c>
      <c r="J411" s="15">
        <v>165958</v>
      </c>
      <c r="K411" s="15">
        <v>166741</v>
      </c>
      <c r="L411" s="15">
        <v>160597</v>
      </c>
      <c r="M411" s="15">
        <v>155970</v>
      </c>
      <c r="N411" s="15">
        <v>145295</v>
      </c>
      <c r="O411" s="15">
        <v>139590</v>
      </c>
      <c r="P411" s="15">
        <v>137454</v>
      </c>
      <c r="Q411" s="15">
        <v>142637</v>
      </c>
      <c r="R411" s="15">
        <v>157217</v>
      </c>
      <c r="S411" s="15">
        <v>180969</v>
      </c>
      <c r="T411" s="15">
        <v>185056</v>
      </c>
      <c r="U411" s="15">
        <v>179745</v>
      </c>
      <c r="V411" s="15">
        <v>166142</v>
      </c>
      <c r="W411" s="15">
        <v>151971</v>
      </c>
      <c r="X411" s="15">
        <v>137567</v>
      </c>
      <c r="Y411" s="15">
        <v>122400</v>
      </c>
      <c r="AB411" s="13">
        <f t="shared" si="63"/>
        <v>7</v>
      </c>
      <c r="AC411" s="5">
        <f t="shared" si="56"/>
        <v>0</v>
      </c>
      <c r="AD411" s="5">
        <f t="shared" si="57"/>
        <v>3544369</v>
      </c>
      <c r="AE411" s="5">
        <f t="shared" si="58"/>
        <v>3544369</v>
      </c>
      <c r="AF411" s="12"/>
      <c r="AG411" s="12">
        <f t="shared" si="59"/>
        <v>2</v>
      </c>
      <c r="AH411" s="12">
        <f t="shared" si="60"/>
        <v>2022</v>
      </c>
      <c r="AI411" s="12"/>
      <c r="AJ411" s="5">
        <f t="shared" si="61"/>
        <v>185056</v>
      </c>
      <c r="AK411" s="12">
        <f t="shared" si="62"/>
        <v>19</v>
      </c>
    </row>
    <row r="412" spans="1:37" ht="12.75" x14ac:dyDescent="0.2">
      <c r="A412" s="4">
        <v>44599</v>
      </c>
      <c r="B412" s="15">
        <v>109012</v>
      </c>
      <c r="C412" s="15">
        <v>107058</v>
      </c>
      <c r="D412" s="15">
        <v>107632</v>
      </c>
      <c r="E412" s="15">
        <v>105360</v>
      </c>
      <c r="F412" s="15">
        <v>108642</v>
      </c>
      <c r="G412" s="15">
        <v>118380</v>
      </c>
      <c r="H412" s="15">
        <v>141386</v>
      </c>
      <c r="I412" s="15">
        <v>151388</v>
      </c>
      <c r="J412" s="15">
        <v>150412</v>
      </c>
      <c r="K412" s="15">
        <v>147525</v>
      </c>
      <c r="L412" s="15">
        <v>144574</v>
      </c>
      <c r="M412" s="15">
        <v>141366</v>
      </c>
      <c r="N412" s="15">
        <v>133161</v>
      </c>
      <c r="O412" s="15">
        <v>130290</v>
      </c>
      <c r="P412" s="15">
        <v>127262</v>
      </c>
      <c r="Q412" s="15">
        <v>133981</v>
      </c>
      <c r="R412" s="15">
        <v>146857</v>
      </c>
      <c r="S412" s="15">
        <v>166936</v>
      </c>
      <c r="T412" s="15">
        <v>171674</v>
      </c>
      <c r="U412" s="15">
        <v>174058</v>
      </c>
      <c r="V412" s="15">
        <v>156371</v>
      </c>
      <c r="W412" s="15">
        <v>135739</v>
      </c>
      <c r="X412" s="15">
        <v>115295</v>
      </c>
      <c r="Y412" s="15">
        <v>103980</v>
      </c>
      <c r="AB412" s="13">
        <f t="shared" si="63"/>
        <v>1</v>
      </c>
      <c r="AC412" s="5">
        <f t="shared" si="56"/>
        <v>0</v>
      </c>
      <c r="AD412" s="5">
        <f t="shared" si="57"/>
        <v>3228339</v>
      </c>
      <c r="AE412" s="5">
        <f t="shared" si="58"/>
        <v>3228339</v>
      </c>
      <c r="AF412" s="12"/>
      <c r="AG412" s="12">
        <f t="shared" si="59"/>
        <v>2</v>
      </c>
      <c r="AH412" s="12">
        <f t="shared" si="60"/>
        <v>2022</v>
      </c>
      <c r="AI412" s="12"/>
      <c r="AJ412" s="5">
        <f t="shared" si="61"/>
        <v>174058</v>
      </c>
      <c r="AK412" s="12">
        <f t="shared" si="62"/>
        <v>20</v>
      </c>
    </row>
    <row r="413" spans="1:37" ht="12.75" x14ac:dyDescent="0.2">
      <c r="A413" s="4">
        <v>44600</v>
      </c>
      <c r="B413" s="15">
        <v>96516</v>
      </c>
      <c r="C413" s="15">
        <v>93691</v>
      </c>
      <c r="D413" s="15">
        <v>92921</v>
      </c>
      <c r="E413" s="15">
        <v>92861</v>
      </c>
      <c r="F413" s="15">
        <v>96264</v>
      </c>
      <c r="G413" s="15">
        <v>112459</v>
      </c>
      <c r="H413" s="15">
        <v>181262</v>
      </c>
      <c r="I413" s="15">
        <v>177779</v>
      </c>
      <c r="J413" s="15">
        <v>150676</v>
      </c>
      <c r="K413" s="15">
        <v>153562</v>
      </c>
      <c r="L413" s="15">
        <v>147957</v>
      </c>
      <c r="M413" s="15">
        <v>139151</v>
      </c>
      <c r="N413" s="15">
        <v>131418</v>
      </c>
      <c r="O413" s="15">
        <v>129033</v>
      </c>
      <c r="P413" s="15">
        <v>125442</v>
      </c>
      <c r="Q413" s="15">
        <v>133027</v>
      </c>
      <c r="R413" s="15">
        <v>146407</v>
      </c>
      <c r="S413" s="15">
        <v>164208</v>
      </c>
      <c r="T413" s="15">
        <v>168935</v>
      </c>
      <c r="U413" s="15">
        <v>172220</v>
      </c>
      <c r="V413" s="15">
        <v>153418</v>
      </c>
      <c r="W413" s="15">
        <v>130000</v>
      </c>
      <c r="X413" s="15">
        <v>107345</v>
      </c>
      <c r="Y413" s="15">
        <v>95999</v>
      </c>
      <c r="AB413" s="13">
        <f t="shared" si="63"/>
        <v>2</v>
      </c>
      <c r="AC413" s="5">
        <f t="shared" si="56"/>
        <v>2330578</v>
      </c>
      <c r="AD413" s="5">
        <f t="shared" si="57"/>
        <v>861973</v>
      </c>
      <c r="AE413" s="5">
        <f t="shared" si="58"/>
        <v>3192551</v>
      </c>
      <c r="AF413" s="12"/>
      <c r="AG413" s="12">
        <f t="shared" si="59"/>
        <v>2</v>
      </c>
      <c r="AH413" s="12">
        <f t="shared" si="60"/>
        <v>2022</v>
      </c>
      <c r="AI413" s="12"/>
      <c r="AJ413" s="5">
        <f t="shared" si="61"/>
        <v>181262</v>
      </c>
      <c r="AK413" s="12">
        <f t="shared" si="62"/>
        <v>7</v>
      </c>
    </row>
    <row r="414" spans="1:37" ht="12.75" x14ac:dyDescent="0.2">
      <c r="A414" s="4">
        <v>44601</v>
      </c>
      <c r="B414" s="15">
        <v>92707</v>
      </c>
      <c r="C414" s="15">
        <v>94514</v>
      </c>
      <c r="D414" s="15">
        <v>97586</v>
      </c>
      <c r="E414" s="15">
        <v>97590</v>
      </c>
      <c r="F414" s="15">
        <v>102378</v>
      </c>
      <c r="G414" s="15">
        <v>114652</v>
      </c>
      <c r="H414" s="15">
        <v>146270</v>
      </c>
      <c r="I414" s="15">
        <v>155317</v>
      </c>
      <c r="J414" s="15">
        <v>148310</v>
      </c>
      <c r="K414" s="15">
        <v>146794</v>
      </c>
      <c r="L414" s="15">
        <v>143748</v>
      </c>
      <c r="M414" s="15">
        <v>138701</v>
      </c>
      <c r="N414" s="15">
        <v>130731</v>
      </c>
      <c r="O414" s="15">
        <v>128027</v>
      </c>
      <c r="P414" s="15">
        <v>124417</v>
      </c>
      <c r="Q414" s="15">
        <v>132116</v>
      </c>
      <c r="R414" s="15">
        <v>145509</v>
      </c>
      <c r="S414" s="15">
        <v>163537</v>
      </c>
      <c r="T414" s="15">
        <v>168508</v>
      </c>
      <c r="U414" s="15">
        <v>172022</v>
      </c>
      <c r="V414" s="15">
        <v>153438</v>
      </c>
      <c r="W414" s="15">
        <v>130269</v>
      </c>
      <c r="X414" s="15">
        <v>108346</v>
      </c>
      <c r="Y414" s="15">
        <v>98786</v>
      </c>
      <c r="AB414" s="13">
        <f t="shared" si="63"/>
        <v>3</v>
      </c>
      <c r="AC414" s="5">
        <f t="shared" si="56"/>
        <v>2289790</v>
      </c>
      <c r="AD414" s="5">
        <f t="shared" si="57"/>
        <v>844483</v>
      </c>
      <c r="AE414" s="5">
        <f t="shared" si="58"/>
        <v>3134273</v>
      </c>
      <c r="AF414" s="12"/>
      <c r="AG414" s="12">
        <f t="shared" si="59"/>
        <v>2</v>
      </c>
      <c r="AH414" s="12">
        <f t="shared" si="60"/>
        <v>2022</v>
      </c>
      <c r="AI414" s="12"/>
      <c r="AJ414" s="5">
        <f t="shared" si="61"/>
        <v>172022</v>
      </c>
      <c r="AK414" s="12">
        <f t="shared" si="62"/>
        <v>20</v>
      </c>
    </row>
    <row r="415" spans="1:37" ht="12.75" x14ac:dyDescent="0.2">
      <c r="A415" s="4">
        <v>44602</v>
      </c>
      <c r="B415" s="15">
        <v>93688</v>
      </c>
      <c r="C415" s="15">
        <v>93011</v>
      </c>
      <c r="D415" s="15">
        <v>93938</v>
      </c>
      <c r="E415" s="15">
        <v>93795</v>
      </c>
      <c r="F415" s="15">
        <v>98343</v>
      </c>
      <c r="G415" s="15">
        <v>107484</v>
      </c>
      <c r="H415" s="15">
        <v>137687</v>
      </c>
      <c r="I415" s="15">
        <v>148574</v>
      </c>
      <c r="J415" s="15">
        <v>146845</v>
      </c>
      <c r="K415" s="15">
        <v>143759</v>
      </c>
      <c r="L415" s="15">
        <v>141473</v>
      </c>
      <c r="M415" s="15">
        <v>137948</v>
      </c>
      <c r="N415" s="15">
        <v>130412</v>
      </c>
      <c r="O415" s="15">
        <v>128389</v>
      </c>
      <c r="P415" s="15">
        <v>124904</v>
      </c>
      <c r="Q415" s="15">
        <v>132669</v>
      </c>
      <c r="R415" s="15">
        <v>144917</v>
      </c>
      <c r="S415" s="15">
        <v>163335</v>
      </c>
      <c r="T415" s="15">
        <v>168723</v>
      </c>
      <c r="U415" s="15">
        <v>172068</v>
      </c>
      <c r="V415" s="15">
        <v>153598</v>
      </c>
      <c r="W415" s="15">
        <v>131293</v>
      </c>
      <c r="X415" s="15">
        <v>110455</v>
      </c>
      <c r="Y415" s="15">
        <v>99847</v>
      </c>
      <c r="AB415" s="13">
        <f t="shared" si="63"/>
        <v>4</v>
      </c>
      <c r="AC415" s="5">
        <f t="shared" si="56"/>
        <v>2279362</v>
      </c>
      <c r="AD415" s="5">
        <f t="shared" si="57"/>
        <v>817793</v>
      </c>
      <c r="AE415" s="5">
        <f t="shared" si="58"/>
        <v>3097155</v>
      </c>
      <c r="AF415" s="12"/>
      <c r="AG415" s="12">
        <f t="shared" si="59"/>
        <v>2</v>
      </c>
      <c r="AH415" s="12">
        <f t="shared" si="60"/>
        <v>2022</v>
      </c>
      <c r="AI415" s="12"/>
      <c r="AJ415" s="5">
        <f t="shared" si="61"/>
        <v>172068</v>
      </c>
      <c r="AK415" s="12">
        <f t="shared" si="62"/>
        <v>20</v>
      </c>
    </row>
    <row r="416" spans="1:37" ht="12.75" x14ac:dyDescent="0.2">
      <c r="A416" s="4">
        <v>44603</v>
      </c>
      <c r="B416" s="15">
        <v>92061</v>
      </c>
      <c r="C416" s="15">
        <v>89931</v>
      </c>
      <c r="D416" s="15">
        <v>88946</v>
      </c>
      <c r="E416" s="15">
        <v>88460</v>
      </c>
      <c r="F416" s="15">
        <v>94461</v>
      </c>
      <c r="G416" s="15">
        <v>103482</v>
      </c>
      <c r="H416" s="15">
        <v>137313</v>
      </c>
      <c r="I416" s="15">
        <v>147869</v>
      </c>
      <c r="J416" s="15">
        <v>146158</v>
      </c>
      <c r="K416" s="15">
        <v>143148</v>
      </c>
      <c r="L416" s="15">
        <v>140973</v>
      </c>
      <c r="M416" s="15">
        <v>137614</v>
      </c>
      <c r="N416" s="15">
        <v>130212</v>
      </c>
      <c r="O416" s="15">
        <v>128430</v>
      </c>
      <c r="P416" s="15">
        <v>124962</v>
      </c>
      <c r="Q416" s="15">
        <v>132722</v>
      </c>
      <c r="R416" s="15">
        <v>144842</v>
      </c>
      <c r="S416" s="15">
        <v>163163</v>
      </c>
      <c r="T416" s="15">
        <v>168468</v>
      </c>
      <c r="U416" s="15">
        <v>171716</v>
      </c>
      <c r="V416" s="15">
        <v>153231</v>
      </c>
      <c r="W416" s="15">
        <v>131122</v>
      </c>
      <c r="X416" s="15">
        <v>110103</v>
      </c>
      <c r="Y416" s="15">
        <v>99033</v>
      </c>
      <c r="AB416" s="13">
        <f t="shared" si="63"/>
        <v>5</v>
      </c>
      <c r="AC416" s="5">
        <f t="shared" si="56"/>
        <v>2274733</v>
      </c>
      <c r="AD416" s="5">
        <f t="shared" si="57"/>
        <v>793687</v>
      </c>
      <c r="AE416" s="5">
        <f t="shared" si="58"/>
        <v>3068420</v>
      </c>
      <c r="AF416" s="12"/>
      <c r="AG416" s="12">
        <f t="shared" si="59"/>
        <v>2</v>
      </c>
      <c r="AH416" s="12">
        <f t="shared" si="60"/>
        <v>2022</v>
      </c>
      <c r="AI416" s="12"/>
      <c r="AJ416" s="5">
        <f t="shared" si="61"/>
        <v>171716</v>
      </c>
      <c r="AK416" s="12">
        <f t="shared" si="62"/>
        <v>20</v>
      </c>
    </row>
    <row r="417" spans="1:37" ht="12.75" x14ac:dyDescent="0.2">
      <c r="A417" s="4">
        <v>44604</v>
      </c>
      <c r="B417" s="15">
        <v>92374</v>
      </c>
      <c r="C417" s="15">
        <v>89371</v>
      </c>
      <c r="D417" s="15">
        <v>87777</v>
      </c>
      <c r="E417" s="15">
        <v>87596</v>
      </c>
      <c r="F417" s="15">
        <v>93139</v>
      </c>
      <c r="G417" s="15">
        <v>99949</v>
      </c>
      <c r="H417" s="15">
        <v>128016</v>
      </c>
      <c r="I417" s="15">
        <v>141886</v>
      </c>
      <c r="J417" s="15">
        <v>146230</v>
      </c>
      <c r="K417" s="15">
        <v>148498</v>
      </c>
      <c r="L417" s="15">
        <v>146343</v>
      </c>
      <c r="M417" s="15">
        <v>142549</v>
      </c>
      <c r="N417" s="15">
        <v>133883</v>
      </c>
      <c r="O417" s="15">
        <v>131591</v>
      </c>
      <c r="P417" s="15">
        <v>128040</v>
      </c>
      <c r="Q417" s="15">
        <v>136266</v>
      </c>
      <c r="R417" s="15">
        <v>147872</v>
      </c>
      <c r="S417" s="15">
        <v>163805</v>
      </c>
      <c r="T417" s="15">
        <v>170218</v>
      </c>
      <c r="U417" s="15">
        <v>170266</v>
      </c>
      <c r="V417" s="15">
        <v>151118</v>
      </c>
      <c r="W417" s="15">
        <v>128529</v>
      </c>
      <c r="X417" s="15">
        <v>110969</v>
      </c>
      <c r="Y417" s="15">
        <v>99531</v>
      </c>
      <c r="AB417" s="13">
        <f t="shared" si="63"/>
        <v>6</v>
      </c>
      <c r="AC417" s="5">
        <f t="shared" si="56"/>
        <v>2298063</v>
      </c>
      <c r="AD417" s="5">
        <f t="shared" si="57"/>
        <v>777753</v>
      </c>
      <c r="AE417" s="5">
        <f t="shared" si="58"/>
        <v>3075816</v>
      </c>
      <c r="AF417" s="12"/>
      <c r="AG417" s="12">
        <f t="shared" si="59"/>
        <v>2</v>
      </c>
      <c r="AH417" s="12">
        <f t="shared" si="60"/>
        <v>2022</v>
      </c>
      <c r="AI417" s="12"/>
      <c r="AJ417" s="5">
        <f t="shared" si="61"/>
        <v>170266</v>
      </c>
      <c r="AK417" s="12">
        <f t="shared" si="62"/>
        <v>20</v>
      </c>
    </row>
    <row r="418" spans="1:37" ht="12.75" x14ac:dyDescent="0.2">
      <c r="A418" s="4">
        <v>44605</v>
      </c>
      <c r="B418" s="15">
        <v>92437</v>
      </c>
      <c r="C418" s="15">
        <v>89374</v>
      </c>
      <c r="D418" s="15">
        <v>88636</v>
      </c>
      <c r="E418" s="15">
        <v>88035</v>
      </c>
      <c r="F418" s="15">
        <v>93004</v>
      </c>
      <c r="G418" s="15">
        <v>99665</v>
      </c>
      <c r="H418" s="15">
        <v>127507</v>
      </c>
      <c r="I418" s="15">
        <v>140607</v>
      </c>
      <c r="J418" s="15">
        <v>145104</v>
      </c>
      <c r="K418" s="15">
        <v>147697</v>
      </c>
      <c r="L418" s="15">
        <v>145673</v>
      </c>
      <c r="M418" s="15">
        <v>142192</v>
      </c>
      <c r="N418" s="15">
        <v>133388</v>
      </c>
      <c r="O418" s="15">
        <v>130893</v>
      </c>
      <c r="P418" s="15">
        <v>127406</v>
      </c>
      <c r="Q418" s="15">
        <v>135558</v>
      </c>
      <c r="R418" s="15">
        <v>147662</v>
      </c>
      <c r="S418" s="15">
        <v>164614</v>
      </c>
      <c r="T418" s="15">
        <v>171022</v>
      </c>
      <c r="U418" s="15">
        <v>171084</v>
      </c>
      <c r="V418" s="15">
        <v>151861</v>
      </c>
      <c r="W418" s="15">
        <v>134227</v>
      </c>
      <c r="X418" s="15">
        <v>122413</v>
      </c>
      <c r="Y418" s="15">
        <v>111975</v>
      </c>
      <c r="AB418" s="13">
        <f t="shared" si="63"/>
        <v>7</v>
      </c>
      <c r="AC418" s="5">
        <f t="shared" si="56"/>
        <v>0</v>
      </c>
      <c r="AD418" s="5">
        <f t="shared" si="57"/>
        <v>3102034</v>
      </c>
      <c r="AE418" s="5">
        <f t="shared" si="58"/>
        <v>3102034</v>
      </c>
      <c r="AF418" s="12"/>
      <c r="AG418" s="12">
        <f t="shared" si="59"/>
        <v>2</v>
      </c>
      <c r="AH418" s="12">
        <f t="shared" si="60"/>
        <v>2022</v>
      </c>
      <c r="AI418" s="12"/>
      <c r="AJ418" s="5">
        <f t="shared" si="61"/>
        <v>171084</v>
      </c>
      <c r="AK418" s="12">
        <f t="shared" si="62"/>
        <v>20</v>
      </c>
    </row>
    <row r="419" spans="1:37" ht="12.75" x14ac:dyDescent="0.2">
      <c r="A419" s="4">
        <v>44606</v>
      </c>
      <c r="B419" s="15">
        <v>104930</v>
      </c>
      <c r="C419" s="15">
        <v>103142</v>
      </c>
      <c r="D419" s="15">
        <v>103005</v>
      </c>
      <c r="E419" s="15">
        <v>102766</v>
      </c>
      <c r="F419" s="15">
        <v>107862</v>
      </c>
      <c r="G419" s="15">
        <v>117346</v>
      </c>
      <c r="H419" s="15">
        <v>141775</v>
      </c>
      <c r="I419" s="15">
        <v>147670</v>
      </c>
      <c r="J419" s="15">
        <v>147929</v>
      </c>
      <c r="K419" s="15">
        <v>146450</v>
      </c>
      <c r="L419" s="15">
        <v>145588</v>
      </c>
      <c r="M419" s="15">
        <v>143764</v>
      </c>
      <c r="N419" s="15">
        <v>140207</v>
      </c>
      <c r="O419" s="15">
        <v>137035</v>
      </c>
      <c r="P419" s="15">
        <v>134726</v>
      </c>
      <c r="Q419" s="15">
        <v>138527</v>
      </c>
      <c r="R419" s="15">
        <v>149248</v>
      </c>
      <c r="S419" s="15">
        <v>168565</v>
      </c>
      <c r="T419" s="15">
        <v>170607</v>
      </c>
      <c r="U419" s="15">
        <v>173471</v>
      </c>
      <c r="V419" s="15">
        <v>157016</v>
      </c>
      <c r="W419" s="15">
        <v>144162</v>
      </c>
      <c r="X419" s="15">
        <v>129983</v>
      </c>
      <c r="Y419" s="15">
        <v>121345</v>
      </c>
      <c r="AB419" s="13">
        <f t="shared" si="63"/>
        <v>1</v>
      </c>
      <c r="AC419" s="5">
        <f t="shared" si="56"/>
        <v>0</v>
      </c>
      <c r="AD419" s="5">
        <f t="shared" si="57"/>
        <v>3277119</v>
      </c>
      <c r="AE419" s="5">
        <f t="shared" si="58"/>
        <v>3277119</v>
      </c>
      <c r="AF419" s="12"/>
      <c r="AG419" s="12">
        <f t="shared" si="59"/>
        <v>2</v>
      </c>
      <c r="AH419" s="12">
        <f t="shared" si="60"/>
        <v>2022</v>
      </c>
      <c r="AI419" s="12"/>
      <c r="AJ419" s="5">
        <f t="shared" si="61"/>
        <v>173471</v>
      </c>
      <c r="AK419" s="12">
        <f t="shared" si="62"/>
        <v>20</v>
      </c>
    </row>
    <row r="420" spans="1:37" ht="12.75" x14ac:dyDescent="0.2">
      <c r="A420" s="4">
        <v>44607</v>
      </c>
      <c r="B420" s="15">
        <v>115338</v>
      </c>
      <c r="C420" s="15">
        <v>113425</v>
      </c>
      <c r="D420" s="15">
        <v>112961</v>
      </c>
      <c r="E420" s="15">
        <v>112981</v>
      </c>
      <c r="F420" s="15">
        <v>117667</v>
      </c>
      <c r="G420" s="15">
        <v>126422</v>
      </c>
      <c r="H420" s="15">
        <v>148727</v>
      </c>
      <c r="I420" s="15">
        <v>153573</v>
      </c>
      <c r="J420" s="15">
        <v>152444</v>
      </c>
      <c r="K420" s="15">
        <v>148544</v>
      </c>
      <c r="L420" s="15">
        <v>144499</v>
      </c>
      <c r="M420" s="15">
        <v>141146</v>
      </c>
      <c r="N420" s="15">
        <v>137100</v>
      </c>
      <c r="O420" s="15">
        <v>134087</v>
      </c>
      <c r="P420" s="15">
        <v>131908</v>
      </c>
      <c r="Q420" s="15">
        <v>137245</v>
      </c>
      <c r="R420" s="15">
        <v>147675</v>
      </c>
      <c r="S420" s="15">
        <v>166116</v>
      </c>
      <c r="T420" s="15">
        <v>170951</v>
      </c>
      <c r="U420" s="15">
        <v>174014</v>
      </c>
      <c r="V420" s="15">
        <v>155916</v>
      </c>
      <c r="W420" s="15">
        <v>141669</v>
      </c>
      <c r="X420" s="15">
        <v>127468</v>
      </c>
      <c r="Y420" s="15">
        <v>118991</v>
      </c>
      <c r="AB420" s="13">
        <f t="shared" si="63"/>
        <v>2</v>
      </c>
      <c r="AC420" s="5">
        <f t="shared" si="56"/>
        <v>2364355</v>
      </c>
      <c r="AD420" s="5">
        <f t="shared" si="57"/>
        <v>966512</v>
      </c>
      <c r="AE420" s="5">
        <f t="shared" si="58"/>
        <v>3330867</v>
      </c>
      <c r="AF420" s="12"/>
      <c r="AG420" s="12">
        <f t="shared" si="59"/>
        <v>2</v>
      </c>
      <c r="AH420" s="12">
        <f t="shared" si="60"/>
        <v>2022</v>
      </c>
      <c r="AI420" s="12"/>
      <c r="AJ420" s="5">
        <f t="shared" si="61"/>
        <v>174014</v>
      </c>
      <c r="AK420" s="12">
        <f t="shared" si="62"/>
        <v>20</v>
      </c>
    </row>
    <row r="421" spans="1:37" ht="12.75" x14ac:dyDescent="0.2">
      <c r="A421" s="4">
        <v>44608</v>
      </c>
      <c r="B421" s="15">
        <v>113389</v>
      </c>
      <c r="C421" s="15">
        <v>113234</v>
      </c>
      <c r="D421" s="15">
        <v>113217</v>
      </c>
      <c r="E421" s="15">
        <v>113991</v>
      </c>
      <c r="F421" s="15">
        <v>119339</v>
      </c>
      <c r="G421" s="15">
        <v>129340</v>
      </c>
      <c r="H421" s="15">
        <v>152321</v>
      </c>
      <c r="I421" s="15">
        <v>155721</v>
      </c>
      <c r="J421" s="15">
        <v>150496</v>
      </c>
      <c r="K421" s="15">
        <v>145611</v>
      </c>
      <c r="L421" s="15">
        <v>142903</v>
      </c>
      <c r="M421" s="15">
        <v>139512</v>
      </c>
      <c r="N421" s="15">
        <v>134965</v>
      </c>
      <c r="O421" s="15">
        <v>133104</v>
      </c>
      <c r="P421" s="15">
        <v>130415</v>
      </c>
      <c r="Q421" s="15">
        <v>135256</v>
      </c>
      <c r="R421" s="15">
        <v>146650</v>
      </c>
      <c r="S421" s="15">
        <v>164927</v>
      </c>
      <c r="T421" s="15">
        <v>170305</v>
      </c>
      <c r="U421" s="15">
        <v>173328</v>
      </c>
      <c r="V421" s="15">
        <v>154812</v>
      </c>
      <c r="W421" s="15">
        <v>133520</v>
      </c>
      <c r="X421" s="15">
        <v>113564</v>
      </c>
      <c r="Y421" s="15">
        <v>103080</v>
      </c>
      <c r="AB421" s="13">
        <f t="shared" si="63"/>
        <v>3</v>
      </c>
      <c r="AC421" s="5">
        <f t="shared" si="56"/>
        <v>2325089</v>
      </c>
      <c r="AD421" s="5">
        <f t="shared" si="57"/>
        <v>957911</v>
      </c>
      <c r="AE421" s="5">
        <f t="shared" si="58"/>
        <v>3283000</v>
      </c>
      <c r="AF421" s="12"/>
      <c r="AG421" s="12">
        <f t="shared" si="59"/>
        <v>2</v>
      </c>
      <c r="AH421" s="12">
        <f t="shared" si="60"/>
        <v>2022</v>
      </c>
      <c r="AI421" s="12"/>
      <c r="AJ421" s="5">
        <f t="shared" si="61"/>
        <v>173328</v>
      </c>
      <c r="AK421" s="12">
        <f t="shared" si="62"/>
        <v>20</v>
      </c>
    </row>
    <row r="422" spans="1:37" ht="12.75" x14ac:dyDescent="0.2">
      <c r="A422" s="4">
        <v>44609</v>
      </c>
      <c r="B422" s="15">
        <v>95732</v>
      </c>
      <c r="C422" s="15">
        <v>94015</v>
      </c>
      <c r="D422" s="15">
        <v>93170</v>
      </c>
      <c r="E422" s="15">
        <v>92674</v>
      </c>
      <c r="F422" s="15">
        <v>98977</v>
      </c>
      <c r="G422" s="15">
        <v>108086</v>
      </c>
      <c r="H422" s="15">
        <v>139651</v>
      </c>
      <c r="I422" s="15">
        <v>149407</v>
      </c>
      <c r="J422" s="15">
        <v>147105</v>
      </c>
      <c r="K422" s="15">
        <v>143784</v>
      </c>
      <c r="L422" s="15">
        <v>141754</v>
      </c>
      <c r="M422" s="15">
        <v>138576</v>
      </c>
      <c r="N422" s="15">
        <v>131681</v>
      </c>
      <c r="O422" s="15">
        <v>129897</v>
      </c>
      <c r="P422" s="15">
        <v>126534</v>
      </c>
      <c r="Q422" s="15">
        <v>133514</v>
      </c>
      <c r="R422" s="15">
        <v>145466</v>
      </c>
      <c r="S422" s="15">
        <v>163593</v>
      </c>
      <c r="T422" s="15">
        <v>168855</v>
      </c>
      <c r="U422" s="15">
        <v>171946</v>
      </c>
      <c r="V422" s="15">
        <v>153358</v>
      </c>
      <c r="W422" s="15">
        <v>131053</v>
      </c>
      <c r="X422" s="15">
        <v>109959</v>
      </c>
      <c r="Y422" s="15">
        <v>98882</v>
      </c>
      <c r="AB422" s="13">
        <f t="shared" si="63"/>
        <v>4</v>
      </c>
      <c r="AC422" s="5">
        <f t="shared" si="56"/>
        <v>2286482</v>
      </c>
      <c r="AD422" s="5">
        <f t="shared" si="57"/>
        <v>821187</v>
      </c>
      <c r="AE422" s="5">
        <f t="shared" si="58"/>
        <v>3107669</v>
      </c>
      <c r="AF422" s="12"/>
      <c r="AG422" s="12">
        <f t="shared" si="59"/>
        <v>2</v>
      </c>
      <c r="AH422" s="12">
        <f t="shared" si="60"/>
        <v>2022</v>
      </c>
      <c r="AI422" s="12"/>
      <c r="AJ422" s="5">
        <f t="shared" si="61"/>
        <v>171946</v>
      </c>
      <c r="AK422" s="12">
        <f t="shared" si="62"/>
        <v>20</v>
      </c>
    </row>
    <row r="423" spans="1:37" ht="12.75" x14ac:dyDescent="0.2">
      <c r="A423" s="4">
        <v>44610</v>
      </c>
      <c r="B423" s="15">
        <v>91073</v>
      </c>
      <c r="C423" s="15">
        <v>88682</v>
      </c>
      <c r="D423" s="15">
        <v>87475</v>
      </c>
      <c r="E423" s="15">
        <v>86478</v>
      </c>
      <c r="F423" s="15">
        <v>93142</v>
      </c>
      <c r="G423" s="15">
        <v>102149</v>
      </c>
      <c r="H423" s="15">
        <v>136101</v>
      </c>
      <c r="I423" s="15">
        <v>146883</v>
      </c>
      <c r="J423" s="15">
        <v>145351</v>
      </c>
      <c r="K423" s="15">
        <v>142621</v>
      </c>
      <c r="L423" s="15">
        <v>140866</v>
      </c>
      <c r="M423" s="15">
        <v>137614</v>
      </c>
      <c r="N423" s="15">
        <v>130107</v>
      </c>
      <c r="O423" s="15">
        <v>128208</v>
      </c>
      <c r="P423" s="15">
        <v>124839</v>
      </c>
      <c r="Q423" s="15">
        <v>132618</v>
      </c>
      <c r="R423" s="15">
        <v>144915</v>
      </c>
      <c r="S423" s="15">
        <v>163398</v>
      </c>
      <c r="T423" s="15">
        <v>168850</v>
      </c>
      <c r="U423" s="15">
        <v>172108</v>
      </c>
      <c r="V423" s="15">
        <v>153679</v>
      </c>
      <c r="W423" s="15">
        <v>131587</v>
      </c>
      <c r="X423" s="15">
        <v>117175</v>
      </c>
      <c r="Y423" s="15">
        <v>108291</v>
      </c>
      <c r="AB423" s="13">
        <v>8</v>
      </c>
      <c r="AC423" s="5">
        <f t="shared" si="56"/>
        <v>0</v>
      </c>
      <c r="AD423" s="5">
        <f t="shared" si="57"/>
        <v>3074210</v>
      </c>
      <c r="AE423" s="5">
        <f t="shared" si="58"/>
        <v>3074210</v>
      </c>
      <c r="AF423" s="12"/>
      <c r="AG423" s="12">
        <f t="shared" si="59"/>
        <v>2</v>
      </c>
      <c r="AH423" s="12">
        <f t="shared" si="60"/>
        <v>2022</v>
      </c>
      <c r="AI423" s="12"/>
      <c r="AJ423" s="5">
        <f t="shared" si="61"/>
        <v>172108</v>
      </c>
      <c r="AK423" s="12">
        <f t="shared" si="62"/>
        <v>20</v>
      </c>
    </row>
    <row r="424" spans="1:37" ht="12.75" x14ac:dyDescent="0.2">
      <c r="A424" s="4">
        <v>44611</v>
      </c>
      <c r="B424" s="15">
        <v>102528</v>
      </c>
      <c r="C424" s="15">
        <v>99785</v>
      </c>
      <c r="D424" s="15">
        <v>99110</v>
      </c>
      <c r="E424" s="15">
        <v>99693</v>
      </c>
      <c r="F424" s="15">
        <v>103468</v>
      </c>
      <c r="G424" s="15">
        <v>108108</v>
      </c>
      <c r="H424" s="15">
        <v>128861</v>
      </c>
      <c r="I424" s="15">
        <v>142354</v>
      </c>
      <c r="J424" s="15">
        <v>146706</v>
      </c>
      <c r="K424" s="15">
        <v>149153</v>
      </c>
      <c r="L424" s="15">
        <v>147358</v>
      </c>
      <c r="M424" s="15">
        <v>143671</v>
      </c>
      <c r="N424" s="15">
        <v>135028</v>
      </c>
      <c r="O424" s="15">
        <v>132720</v>
      </c>
      <c r="P424" s="15">
        <v>129398</v>
      </c>
      <c r="Q424" s="15">
        <v>137525</v>
      </c>
      <c r="R424" s="15">
        <v>149208</v>
      </c>
      <c r="S424" s="15">
        <v>164984</v>
      </c>
      <c r="T424" s="15">
        <v>171365</v>
      </c>
      <c r="U424" s="15">
        <v>171478</v>
      </c>
      <c r="V424" s="15">
        <v>152341</v>
      </c>
      <c r="W424" s="15">
        <v>129788</v>
      </c>
      <c r="X424" s="15">
        <v>117694</v>
      </c>
      <c r="Y424" s="15">
        <v>109517</v>
      </c>
      <c r="AB424" s="13">
        <f t="shared" ref="AB424:AB455" si="64">WEEKDAY(A424,2)</f>
        <v>6</v>
      </c>
      <c r="AC424" s="5">
        <f t="shared" si="56"/>
        <v>2320771</v>
      </c>
      <c r="AD424" s="5">
        <f t="shared" si="57"/>
        <v>851070</v>
      </c>
      <c r="AE424" s="5">
        <f t="shared" si="58"/>
        <v>3171841</v>
      </c>
      <c r="AF424" s="12"/>
      <c r="AG424" s="12">
        <f t="shared" si="59"/>
        <v>2</v>
      </c>
      <c r="AH424" s="12">
        <f t="shared" si="60"/>
        <v>2022</v>
      </c>
      <c r="AI424" s="12"/>
      <c r="AJ424" s="5">
        <f t="shared" si="61"/>
        <v>171478</v>
      </c>
      <c r="AK424" s="12">
        <f t="shared" si="62"/>
        <v>20</v>
      </c>
    </row>
    <row r="425" spans="1:37" ht="12.75" x14ac:dyDescent="0.2">
      <c r="A425" s="4">
        <v>44612</v>
      </c>
      <c r="B425" s="15">
        <v>104284</v>
      </c>
      <c r="C425" s="15">
        <v>102354</v>
      </c>
      <c r="D425" s="15">
        <v>102955</v>
      </c>
      <c r="E425" s="15">
        <v>103606</v>
      </c>
      <c r="F425" s="15">
        <v>107120</v>
      </c>
      <c r="G425" s="15">
        <v>111129</v>
      </c>
      <c r="H425" s="15">
        <v>129146</v>
      </c>
      <c r="I425" s="15">
        <v>141985</v>
      </c>
      <c r="J425" s="15">
        <v>146135</v>
      </c>
      <c r="K425" s="15">
        <v>148558</v>
      </c>
      <c r="L425" s="15">
        <v>146410</v>
      </c>
      <c r="M425" s="15">
        <v>142923</v>
      </c>
      <c r="N425" s="15">
        <v>134122</v>
      </c>
      <c r="O425" s="15">
        <v>131599</v>
      </c>
      <c r="P425" s="15">
        <v>128274</v>
      </c>
      <c r="Q425" s="15">
        <v>136239</v>
      </c>
      <c r="R425" s="15">
        <v>148158</v>
      </c>
      <c r="S425" s="15">
        <v>164839</v>
      </c>
      <c r="T425" s="15">
        <v>171186</v>
      </c>
      <c r="U425" s="15">
        <v>171369</v>
      </c>
      <c r="V425" s="15">
        <v>152069</v>
      </c>
      <c r="W425" s="15">
        <v>129629</v>
      </c>
      <c r="X425" s="15">
        <v>114632</v>
      </c>
      <c r="Y425" s="15">
        <v>103634</v>
      </c>
      <c r="AB425" s="13">
        <f t="shared" si="64"/>
        <v>7</v>
      </c>
      <c r="AC425" s="5">
        <f t="shared" si="56"/>
        <v>0</v>
      </c>
      <c r="AD425" s="5">
        <f t="shared" si="57"/>
        <v>3172355</v>
      </c>
      <c r="AE425" s="5">
        <f t="shared" si="58"/>
        <v>3172355</v>
      </c>
      <c r="AF425" s="12"/>
      <c r="AG425" s="12">
        <f t="shared" si="59"/>
        <v>2</v>
      </c>
      <c r="AH425" s="12">
        <f t="shared" si="60"/>
        <v>2022</v>
      </c>
      <c r="AI425" s="12"/>
      <c r="AJ425" s="5">
        <f t="shared" si="61"/>
        <v>171369</v>
      </c>
      <c r="AK425" s="12">
        <f t="shared" si="62"/>
        <v>20</v>
      </c>
    </row>
    <row r="426" spans="1:37" ht="12.75" x14ac:dyDescent="0.2">
      <c r="A426" s="4">
        <v>44613</v>
      </c>
      <c r="B426" s="15">
        <v>96863</v>
      </c>
      <c r="C426" s="15">
        <v>94250</v>
      </c>
      <c r="D426" s="15">
        <v>93678</v>
      </c>
      <c r="E426" s="15">
        <v>92108</v>
      </c>
      <c r="F426" s="15">
        <v>96289</v>
      </c>
      <c r="G426" s="15">
        <v>102676</v>
      </c>
      <c r="H426" s="15">
        <v>128743</v>
      </c>
      <c r="I426" s="15">
        <v>141854</v>
      </c>
      <c r="J426" s="15">
        <v>146027</v>
      </c>
      <c r="K426" s="15">
        <v>148531</v>
      </c>
      <c r="L426" s="15">
        <v>146182</v>
      </c>
      <c r="M426" s="15">
        <v>142443</v>
      </c>
      <c r="N426" s="15">
        <v>133501</v>
      </c>
      <c r="O426" s="15">
        <v>130926</v>
      </c>
      <c r="P426" s="15">
        <v>127553</v>
      </c>
      <c r="Q426" s="15">
        <v>135561</v>
      </c>
      <c r="R426" s="15">
        <v>147498</v>
      </c>
      <c r="S426" s="15">
        <v>164479</v>
      </c>
      <c r="T426" s="15">
        <v>170918</v>
      </c>
      <c r="U426" s="15">
        <v>170984</v>
      </c>
      <c r="V426" s="15">
        <v>151450</v>
      </c>
      <c r="W426" s="15">
        <v>128778</v>
      </c>
      <c r="X426" s="15">
        <v>111326</v>
      </c>
      <c r="Y426" s="15">
        <v>99959</v>
      </c>
      <c r="AB426" s="13">
        <f t="shared" si="64"/>
        <v>1</v>
      </c>
      <c r="AC426" s="5">
        <f t="shared" si="56"/>
        <v>0</v>
      </c>
      <c r="AD426" s="5">
        <f t="shared" si="57"/>
        <v>3102577</v>
      </c>
      <c r="AE426" s="5">
        <f t="shared" si="58"/>
        <v>3102577</v>
      </c>
      <c r="AF426" s="12"/>
      <c r="AG426" s="12">
        <f t="shared" si="59"/>
        <v>2</v>
      </c>
      <c r="AH426" s="12">
        <f t="shared" si="60"/>
        <v>2022</v>
      </c>
      <c r="AI426" s="12"/>
      <c r="AJ426" s="5">
        <f t="shared" si="61"/>
        <v>170984</v>
      </c>
      <c r="AK426" s="12">
        <f t="shared" si="62"/>
        <v>20</v>
      </c>
    </row>
    <row r="427" spans="1:37" ht="12.75" x14ac:dyDescent="0.2">
      <c r="A427" s="4">
        <v>44614</v>
      </c>
      <c r="B427" s="15">
        <v>91810</v>
      </c>
      <c r="C427" s="15">
        <v>89486</v>
      </c>
      <c r="D427" s="15">
        <v>88513</v>
      </c>
      <c r="E427" s="15">
        <v>87069</v>
      </c>
      <c r="F427" s="15">
        <v>93551</v>
      </c>
      <c r="G427" s="15">
        <v>102648</v>
      </c>
      <c r="H427" s="15">
        <v>136403</v>
      </c>
      <c r="I427" s="15">
        <v>146415</v>
      </c>
      <c r="J427" s="15">
        <v>144871</v>
      </c>
      <c r="K427" s="15">
        <v>142274</v>
      </c>
      <c r="L427" s="15">
        <v>140133</v>
      </c>
      <c r="M427" s="15">
        <v>136966</v>
      </c>
      <c r="N427" s="15">
        <v>129300</v>
      </c>
      <c r="O427" s="15">
        <v>127173</v>
      </c>
      <c r="P427" s="15">
        <v>123795</v>
      </c>
      <c r="Q427" s="15">
        <v>131371</v>
      </c>
      <c r="R427" s="15">
        <v>143804</v>
      </c>
      <c r="S427" s="15">
        <v>163017</v>
      </c>
      <c r="T427" s="15">
        <v>168330</v>
      </c>
      <c r="U427" s="15">
        <v>171536</v>
      </c>
      <c r="V427" s="15">
        <v>152850</v>
      </c>
      <c r="W427" s="15">
        <v>130704</v>
      </c>
      <c r="X427" s="15">
        <v>109654</v>
      </c>
      <c r="Y427" s="15">
        <v>98749</v>
      </c>
      <c r="AB427" s="13">
        <f t="shared" si="64"/>
        <v>2</v>
      </c>
      <c r="AC427" s="5">
        <f t="shared" si="56"/>
        <v>2262193</v>
      </c>
      <c r="AD427" s="5">
        <f t="shared" si="57"/>
        <v>788229</v>
      </c>
      <c r="AE427" s="5">
        <f t="shared" si="58"/>
        <v>3050422</v>
      </c>
      <c r="AF427" s="12"/>
      <c r="AG427" s="12">
        <f t="shared" si="59"/>
        <v>2</v>
      </c>
      <c r="AH427" s="12">
        <f t="shared" si="60"/>
        <v>2022</v>
      </c>
      <c r="AI427" s="12"/>
      <c r="AJ427" s="5">
        <f t="shared" si="61"/>
        <v>171536</v>
      </c>
      <c r="AK427" s="12">
        <f t="shared" si="62"/>
        <v>20</v>
      </c>
    </row>
    <row r="428" spans="1:37" ht="12.75" x14ac:dyDescent="0.2">
      <c r="A428" s="4">
        <v>44615</v>
      </c>
      <c r="B428" s="15">
        <v>90916</v>
      </c>
      <c r="C428" s="15">
        <v>88777</v>
      </c>
      <c r="D428" s="15">
        <v>87560</v>
      </c>
      <c r="E428" s="15">
        <v>86653</v>
      </c>
      <c r="F428" s="15">
        <v>93270</v>
      </c>
      <c r="G428" s="15">
        <v>102308</v>
      </c>
      <c r="H428" s="15">
        <v>136158</v>
      </c>
      <c r="I428" s="15">
        <v>147003</v>
      </c>
      <c r="J428" s="15">
        <v>145620</v>
      </c>
      <c r="K428" s="15">
        <v>142744</v>
      </c>
      <c r="L428" s="15">
        <v>140708</v>
      </c>
      <c r="M428" s="15">
        <v>137482</v>
      </c>
      <c r="N428" s="15">
        <v>130227</v>
      </c>
      <c r="O428" s="15">
        <v>128388</v>
      </c>
      <c r="P428" s="15">
        <v>124951</v>
      </c>
      <c r="Q428" s="15">
        <v>132636</v>
      </c>
      <c r="R428" s="15">
        <v>144671</v>
      </c>
      <c r="S428" s="15">
        <v>162689</v>
      </c>
      <c r="T428" s="15">
        <v>168226</v>
      </c>
      <c r="U428" s="15">
        <v>171481</v>
      </c>
      <c r="V428" s="15">
        <v>153074</v>
      </c>
      <c r="W428" s="15">
        <v>130892</v>
      </c>
      <c r="X428" s="15">
        <v>110114</v>
      </c>
      <c r="Y428" s="15">
        <v>99278</v>
      </c>
      <c r="AB428" s="13">
        <f t="shared" si="64"/>
        <v>3</v>
      </c>
      <c r="AC428" s="5">
        <f t="shared" si="56"/>
        <v>2270906</v>
      </c>
      <c r="AD428" s="5">
        <f t="shared" si="57"/>
        <v>784920</v>
      </c>
      <c r="AE428" s="5">
        <f t="shared" si="58"/>
        <v>3055826</v>
      </c>
      <c r="AF428" s="12"/>
      <c r="AG428" s="12">
        <f t="shared" si="59"/>
        <v>2</v>
      </c>
      <c r="AH428" s="12">
        <f t="shared" si="60"/>
        <v>2022</v>
      </c>
      <c r="AI428" s="12"/>
      <c r="AJ428" s="5">
        <f t="shared" si="61"/>
        <v>171481</v>
      </c>
      <c r="AK428" s="12">
        <f t="shared" si="62"/>
        <v>20</v>
      </c>
    </row>
    <row r="429" spans="1:37" ht="12.75" x14ac:dyDescent="0.2">
      <c r="A429" s="4">
        <v>44616</v>
      </c>
      <c r="B429" s="15">
        <v>93620</v>
      </c>
      <c r="C429" s="15">
        <v>93028</v>
      </c>
      <c r="D429" s="15">
        <v>93708</v>
      </c>
      <c r="E429" s="15">
        <v>94249</v>
      </c>
      <c r="F429" s="15">
        <v>99868</v>
      </c>
      <c r="G429" s="15">
        <v>108977</v>
      </c>
      <c r="H429" s="15">
        <v>136977</v>
      </c>
      <c r="I429" s="15">
        <v>147483</v>
      </c>
      <c r="J429" s="15">
        <v>145826</v>
      </c>
      <c r="K429" s="15">
        <v>142794</v>
      </c>
      <c r="L429" s="15">
        <v>140509</v>
      </c>
      <c r="M429" s="15">
        <v>137146</v>
      </c>
      <c r="N429" s="15">
        <v>129758</v>
      </c>
      <c r="O429" s="15">
        <v>127789</v>
      </c>
      <c r="P429" s="15">
        <v>124358</v>
      </c>
      <c r="Q429" s="15">
        <v>132275</v>
      </c>
      <c r="R429" s="15">
        <v>144619</v>
      </c>
      <c r="S429" s="15">
        <v>163180</v>
      </c>
      <c r="T429" s="15">
        <v>168894</v>
      </c>
      <c r="U429" s="15">
        <v>172220</v>
      </c>
      <c r="V429" s="15">
        <v>153877</v>
      </c>
      <c r="W429" s="15">
        <v>131884</v>
      </c>
      <c r="X429" s="15">
        <v>118059</v>
      </c>
      <c r="Y429" s="15">
        <v>108807</v>
      </c>
      <c r="AB429" s="13">
        <f t="shared" si="64"/>
        <v>4</v>
      </c>
      <c r="AC429" s="5">
        <f t="shared" si="56"/>
        <v>2280671</v>
      </c>
      <c r="AD429" s="5">
        <f t="shared" si="57"/>
        <v>829234</v>
      </c>
      <c r="AE429" s="5">
        <f t="shared" si="58"/>
        <v>3109905</v>
      </c>
      <c r="AF429" s="12"/>
      <c r="AG429" s="12">
        <f t="shared" si="59"/>
        <v>2</v>
      </c>
      <c r="AH429" s="12">
        <f t="shared" si="60"/>
        <v>2022</v>
      </c>
      <c r="AI429" s="12"/>
      <c r="AJ429" s="5">
        <f t="shared" si="61"/>
        <v>172220</v>
      </c>
      <c r="AK429" s="12">
        <f t="shared" si="62"/>
        <v>20</v>
      </c>
    </row>
    <row r="430" spans="1:37" ht="12.75" x14ac:dyDescent="0.2">
      <c r="A430" s="4">
        <v>44617</v>
      </c>
      <c r="B430" s="15">
        <v>103065</v>
      </c>
      <c r="C430" s="15">
        <v>101638</v>
      </c>
      <c r="D430" s="15">
        <v>102665</v>
      </c>
      <c r="E430" s="15">
        <v>102425</v>
      </c>
      <c r="F430" s="15">
        <v>106718</v>
      </c>
      <c r="G430" s="15">
        <v>113495</v>
      </c>
      <c r="H430" s="15">
        <v>137886</v>
      </c>
      <c r="I430" s="15">
        <v>148500</v>
      </c>
      <c r="J430" s="15">
        <v>147150</v>
      </c>
      <c r="K430" s="15">
        <v>146184</v>
      </c>
      <c r="L430" s="15">
        <v>148116</v>
      </c>
      <c r="M430" s="15">
        <v>146312</v>
      </c>
      <c r="N430" s="15">
        <v>143133</v>
      </c>
      <c r="O430" s="15">
        <v>141850</v>
      </c>
      <c r="P430" s="15">
        <v>139936</v>
      </c>
      <c r="Q430" s="15">
        <v>143942</v>
      </c>
      <c r="R430" s="15">
        <v>151662</v>
      </c>
      <c r="S430" s="15">
        <v>166698</v>
      </c>
      <c r="T430" s="15">
        <v>170275</v>
      </c>
      <c r="U430" s="15">
        <v>173476</v>
      </c>
      <c r="V430" s="15">
        <v>155084</v>
      </c>
      <c r="W430" s="15">
        <v>141978</v>
      </c>
      <c r="X430" s="15">
        <v>129093</v>
      </c>
      <c r="Y430" s="15">
        <v>120501</v>
      </c>
      <c r="AB430" s="13">
        <f t="shared" si="64"/>
        <v>5</v>
      </c>
      <c r="AC430" s="5">
        <f t="shared" si="56"/>
        <v>2393389</v>
      </c>
      <c r="AD430" s="5">
        <f t="shared" si="57"/>
        <v>888393</v>
      </c>
      <c r="AE430" s="5">
        <f t="shared" si="58"/>
        <v>3281782</v>
      </c>
      <c r="AF430" s="12"/>
      <c r="AG430" s="12">
        <f t="shared" si="59"/>
        <v>2</v>
      </c>
      <c r="AH430" s="12">
        <f t="shared" si="60"/>
        <v>2022</v>
      </c>
      <c r="AI430" s="12"/>
      <c r="AJ430" s="5">
        <f t="shared" si="61"/>
        <v>173476</v>
      </c>
      <c r="AK430" s="12">
        <f t="shared" si="62"/>
        <v>20</v>
      </c>
    </row>
    <row r="431" spans="1:37" ht="12.75" x14ac:dyDescent="0.2">
      <c r="A431" s="4">
        <v>44618</v>
      </c>
      <c r="B431" s="15">
        <v>115115</v>
      </c>
      <c r="C431" s="15">
        <v>112981</v>
      </c>
      <c r="D431" s="15">
        <v>112419</v>
      </c>
      <c r="E431" s="15">
        <v>112657</v>
      </c>
      <c r="F431" s="15">
        <v>116088</v>
      </c>
      <c r="G431" s="15">
        <v>120243</v>
      </c>
      <c r="H431" s="15">
        <v>134126</v>
      </c>
      <c r="I431" s="15">
        <v>143890</v>
      </c>
      <c r="J431" s="15">
        <v>148357</v>
      </c>
      <c r="K431" s="15">
        <v>151200</v>
      </c>
      <c r="L431" s="15">
        <v>150139</v>
      </c>
      <c r="M431" s="15">
        <v>146648</v>
      </c>
      <c r="N431" s="15">
        <v>139101</v>
      </c>
      <c r="O431" s="15">
        <v>137015</v>
      </c>
      <c r="P431" s="15">
        <v>133810</v>
      </c>
      <c r="Q431" s="15">
        <v>140745</v>
      </c>
      <c r="R431" s="15">
        <v>150946</v>
      </c>
      <c r="S431" s="15">
        <v>166024</v>
      </c>
      <c r="T431" s="15">
        <v>172321</v>
      </c>
      <c r="U431" s="15">
        <v>172349</v>
      </c>
      <c r="V431" s="15">
        <v>153167</v>
      </c>
      <c r="W431" s="15">
        <v>135514</v>
      </c>
      <c r="X431" s="15">
        <v>124869</v>
      </c>
      <c r="Y431" s="15">
        <v>116805</v>
      </c>
      <c r="AB431" s="13">
        <f t="shared" si="64"/>
        <v>6</v>
      </c>
      <c r="AC431" s="5">
        <f t="shared" si="56"/>
        <v>2366095</v>
      </c>
      <c r="AD431" s="5">
        <f t="shared" si="57"/>
        <v>940434</v>
      </c>
      <c r="AE431" s="5">
        <f t="shared" si="58"/>
        <v>3306529</v>
      </c>
      <c r="AF431" s="12"/>
      <c r="AG431" s="12">
        <f t="shared" si="59"/>
        <v>2</v>
      </c>
      <c r="AH431" s="12">
        <f t="shared" si="60"/>
        <v>2022</v>
      </c>
      <c r="AI431" s="12"/>
      <c r="AJ431" s="5">
        <f t="shared" si="61"/>
        <v>172349</v>
      </c>
      <c r="AK431" s="12">
        <f t="shared" si="62"/>
        <v>20</v>
      </c>
    </row>
    <row r="432" spans="1:37" ht="12.75" x14ac:dyDescent="0.2">
      <c r="A432" s="4">
        <v>44619</v>
      </c>
      <c r="B432" s="15">
        <v>110028</v>
      </c>
      <c r="C432" s="15">
        <v>108136</v>
      </c>
      <c r="D432" s="15">
        <v>107586</v>
      </c>
      <c r="E432" s="15">
        <v>106934</v>
      </c>
      <c r="F432" s="15">
        <v>108879</v>
      </c>
      <c r="G432" s="15">
        <v>111313</v>
      </c>
      <c r="H432" s="15">
        <v>129919</v>
      </c>
      <c r="I432" s="15">
        <v>142124</v>
      </c>
      <c r="J432" s="15">
        <v>146244</v>
      </c>
      <c r="K432" s="15">
        <v>148640</v>
      </c>
      <c r="L432" s="15">
        <v>146506</v>
      </c>
      <c r="M432" s="15">
        <v>142828</v>
      </c>
      <c r="N432" s="15">
        <v>133950</v>
      </c>
      <c r="O432" s="15">
        <v>131321</v>
      </c>
      <c r="P432" s="15">
        <v>127721</v>
      </c>
      <c r="Q432" s="15">
        <v>135866</v>
      </c>
      <c r="R432" s="15">
        <v>147735</v>
      </c>
      <c r="S432" s="15">
        <v>164497</v>
      </c>
      <c r="T432" s="15">
        <v>171185</v>
      </c>
      <c r="U432" s="15">
        <v>171523</v>
      </c>
      <c r="V432" s="15">
        <v>152301</v>
      </c>
      <c r="W432" s="15">
        <v>130559</v>
      </c>
      <c r="X432" s="15">
        <v>118895</v>
      </c>
      <c r="Y432" s="15">
        <v>109812</v>
      </c>
      <c r="AB432" s="13">
        <f t="shared" si="64"/>
        <v>7</v>
      </c>
      <c r="AC432" s="5">
        <f t="shared" si="56"/>
        <v>0</v>
      </c>
      <c r="AD432" s="5">
        <f t="shared" si="57"/>
        <v>3204502</v>
      </c>
      <c r="AE432" s="5">
        <f t="shared" si="58"/>
        <v>3204502</v>
      </c>
      <c r="AF432" s="12"/>
      <c r="AG432" s="12">
        <f t="shared" si="59"/>
        <v>2</v>
      </c>
      <c r="AH432" s="12">
        <f t="shared" si="60"/>
        <v>2022</v>
      </c>
      <c r="AI432" s="12"/>
      <c r="AJ432" s="5">
        <f t="shared" si="61"/>
        <v>171523</v>
      </c>
      <c r="AK432" s="12">
        <f t="shared" si="62"/>
        <v>20</v>
      </c>
    </row>
    <row r="433" spans="1:37" ht="12.75" x14ac:dyDescent="0.2">
      <c r="A433" s="4">
        <v>44620</v>
      </c>
      <c r="B433" s="15">
        <v>103750</v>
      </c>
      <c r="C433" s="15">
        <v>102030</v>
      </c>
      <c r="D433" s="15">
        <v>102231</v>
      </c>
      <c r="E433" s="15">
        <v>101899</v>
      </c>
      <c r="F433" s="15">
        <v>107341</v>
      </c>
      <c r="G433" s="15">
        <v>116715</v>
      </c>
      <c r="H433" s="15">
        <v>138446</v>
      </c>
      <c r="I433" s="15">
        <v>146884</v>
      </c>
      <c r="J433" s="15">
        <v>145137</v>
      </c>
      <c r="K433" s="15">
        <v>142321</v>
      </c>
      <c r="L433" s="15">
        <v>140312</v>
      </c>
      <c r="M433" s="15">
        <v>137252</v>
      </c>
      <c r="N433" s="15">
        <v>129609</v>
      </c>
      <c r="O433" s="15">
        <v>127491</v>
      </c>
      <c r="P433" s="15">
        <v>124042</v>
      </c>
      <c r="Q433" s="15">
        <v>131755</v>
      </c>
      <c r="R433" s="15">
        <v>144322</v>
      </c>
      <c r="S433" s="15">
        <v>163566</v>
      </c>
      <c r="T433" s="15">
        <v>169196</v>
      </c>
      <c r="U433" s="15">
        <v>172652</v>
      </c>
      <c r="V433" s="15">
        <v>154289</v>
      </c>
      <c r="W433" s="15">
        <v>139012</v>
      </c>
      <c r="X433" s="15">
        <v>125197</v>
      </c>
      <c r="Y433" s="15">
        <v>115601</v>
      </c>
      <c r="AB433" s="13">
        <f t="shared" si="64"/>
        <v>1</v>
      </c>
      <c r="AC433" s="5">
        <f t="shared" si="56"/>
        <v>0</v>
      </c>
      <c r="AD433" s="5">
        <f t="shared" si="57"/>
        <v>3181050</v>
      </c>
      <c r="AE433" s="5">
        <f t="shared" si="58"/>
        <v>3181050</v>
      </c>
      <c r="AF433" s="12"/>
      <c r="AG433" s="12">
        <f t="shared" si="59"/>
        <v>2</v>
      </c>
      <c r="AH433" s="12">
        <f t="shared" si="60"/>
        <v>2022</v>
      </c>
      <c r="AI433" s="12"/>
      <c r="AJ433" s="5">
        <f t="shared" si="61"/>
        <v>172652</v>
      </c>
      <c r="AK433" s="12">
        <f t="shared" si="62"/>
        <v>20</v>
      </c>
    </row>
    <row r="434" spans="1:37" ht="12.75" x14ac:dyDescent="0.2">
      <c r="A434" s="4">
        <v>44621</v>
      </c>
      <c r="B434" s="15">
        <v>111485</v>
      </c>
      <c r="C434" s="15">
        <v>107036</v>
      </c>
      <c r="D434" s="15">
        <v>107407</v>
      </c>
      <c r="E434" s="15">
        <v>110380</v>
      </c>
      <c r="F434" s="15">
        <v>114146</v>
      </c>
      <c r="G434" s="15">
        <v>125405</v>
      </c>
      <c r="H434" s="15">
        <v>143132</v>
      </c>
      <c r="I434" s="15">
        <v>149924</v>
      </c>
      <c r="J434" s="15">
        <v>141335</v>
      </c>
      <c r="K434" s="15">
        <v>140981</v>
      </c>
      <c r="L434" s="15">
        <v>138730</v>
      </c>
      <c r="M434" s="15">
        <v>133933</v>
      </c>
      <c r="N434" s="15">
        <v>130304</v>
      </c>
      <c r="O434" s="15">
        <v>125193</v>
      </c>
      <c r="P434" s="15">
        <v>121234</v>
      </c>
      <c r="Q434" s="15">
        <v>126430</v>
      </c>
      <c r="R434" s="15">
        <v>135849</v>
      </c>
      <c r="S434" s="15">
        <v>151650</v>
      </c>
      <c r="T434" s="15">
        <v>153473</v>
      </c>
      <c r="U434" s="15">
        <v>163472</v>
      </c>
      <c r="V434" s="15">
        <v>157153</v>
      </c>
      <c r="W434" s="15">
        <v>132824</v>
      </c>
      <c r="X434" s="15">
        <v>114535</v>
      </c>
      <c r="Y434" s="15">
        <v>106449</v>
      </c>
      <c r="AB434" s="13">
        <f t="shared" si="64"/>
        <v>2</v>
      </c>
      <c r="AC434" s="5">
        <f t="shared" si="56"/>
        <v>2217020</v>
      </c>
      <c r="AD434" s="5">
        <f t="shared" si="57"/>
        <v>925440</v>
      </c>
      <c r="AE434" s="5">
        <f t="shared" si="58"/>
        <v>3142460</v>
      </c>
      <c r="AF434" s="12"/>
      <c r="AG434" s="12">
        <f t="shared" si="59"/>
        <v>3</v>
      </c>
      <c r="AH434" s="12">
        <f t="shared" si="60"/>
        <v>2022</v>
      </c>
      <c r="AI434" s="12"/>
      <c r="AJ434" s="5">
        <f t="shared" si="61"/>
        <v>163472</v>
      </c>
      <c r="AK434" s="12">
        <f t="shared" si="62"/>
        <v>20</v>
      </c>
    </row>
    <row r="435" spans="1:37" ht="12.75" x14ac:dyDescent="0.2">
      <c r="A435" s="4">
        <v>44622</v>
      </c>
      <c r="B435" s="15">
        <v>101569</v>
      </c>
      <c r="C435" s="15">
        <v>96813</v>
      </c>
      <c r="D435" s="15">
        <v>95934</v>
      </c>
      <c r="E435" s="15">
        <v>96138</v>
      </c>
      <c r="F435" s="15">
        <v>99114</v>
      </c>
      <c r="G435" s="15">
        <v>108133</v>
      </c>
      <c r="H435" s="15">
        <v>131470</v>
      </c>
      <c r="I435" s="15">
        <v>144970</v>
      </c>
      <c r="J435" s="15">
        <v>140321</v>
      </c>
      <c r="K435" s="15">
        <v>140332</v>
      </c>
      <c r="L435" s="15">
        <v>137793</v>
      </c>
      <c r="M435" s="15">
        <v>133036</v>
      </c>
      <c r="N435" s="15">
        <v>129390</v>
      </c>
      <c r="O435" s="15">
        <v>123914</v>
      </c>
      <c r="P435" s="15">
        <v>120003</v>
      </c>
      <c r="Q435" s="15">
        <v>125049</v>
      </c>
      <c r="R435" s="15">
        <v>132559</v>
      </c>
      <c r="S435" s="15">
        <v>145215</v>
      </c>
      <c r="T435" s="15">
        <v>149373</v>
      </c>
      <c r="U435" s="15">
        <v>162217</v>
      </c>
      <c r="V435" s="15">
        <v>155838</v>
      </c>
      <c r="W435" s="15">
        <v>130593</v>
      </c>
      <c r="X435" s="15">
        <v>115281</v>
      </c>
      <c r="Y435" s="15">
        <v>108945</v>
      </c>
      <c r="AB435" s="13">
        <f t="shared" si="64"/>
        <v>3</v>
      </c>
      <c r="AC435" s="5">
        <f t="shared" si="56"/>
        <v>2185884</v>
      </c>
      <c r="AD435" s="5">
        <f t="shared" si="57"/>
        <v>838116</v>
      </c>
      <c r="AE435" s="5">
        <f t="shared" si="58"/>
        <v>3024000</v>
      </c>
      <c r="AF435" s="12"/>
      <c r="AG435" s="12">
        <f t="shared" si="59"/>
        <v>3</v>
      </c>
      <c r="AH435" s="12">
        <f t="shared" si="60"/>
        <v>2022</v>
      </c>
      <c r="AI435" s="12"/>
      <c r="AJ435" s="5">
        <f t="shared" si="61"/>
        <v>162217</v>
      </c>
      <c r="AK435" s="12">
        <f t="shared" si="62"/>
        <v>20</v>
      </c>
    </row>
    <row r="436" spans="1:37" ht="12.75" x14ac:dyDescent="0.2">
      <c r="A436" s="4">
        <v>44623</v>
      </c>
      <c r="B436" s="15">
        <v>99163</v>
      </c>
      <c r="C436" s="15">
        <v>95809</v>
      </c>
      <c r="D436" s="15">
        <v>94881</v>
      </c>
      <c r="E436" s="15">
        <v>95279</v>
      </c>
      <c r="F436" s="15">
        <v>98485</v>
      </c>
      <c r="G436" s="15">
        <v>108641</v>
      </c>
      <c r="H436" s="15">
        <v>129234</v>
      </c>
      <c r="I436" s="15">
        <v>143945</v>
      </c>
      <c r="J436" s="15">
        <v>140031</v>
      </c>
      <c r="K436" s="15">
        <v>140196</v>
      </c>
      <c r="L436" s="15">
        <v>137750</v>
      </c>
      <c r="M436" s="15">
        <v>133038</v>
      </c>
      <c r="N436" s="15">
        <v>129452</v>
      </c>
      <c r="O436" s="15">
        <v>123688</v>
      </c>
      <c r="P436" s="15">
        <v>119481</v>
      </c>
      <c r="Q436" s="15">
        <v>124378</v>
      </c>
      <c r="R436" s="15">
        <v>131580</v>
      </c>
      <c r="S436" s="15">
        <v>148381</v>
      </c>
      <c r="T436" s="15">
        <v>154907</v>
      </c>
      <c r="U436" s="15">
        <v>162641</v>
      </c>
      <c r="V436" s="15">
        <v>156411</v>
      </c>
      <c r="W436" s="15">
        <v>137008</v>
      </c>
      <c r="X436" s="15">
        <v>122394</v>
      </c>
      <c r="Y436" s="15">
        <v>114277</v>
      </c>
      <c r="AB436" s="13">
        <f t="shared" si="64"/>
        <v>4</v>
      </c>
      <c r="AC436" s="5">
        <f t="shared" si="56"/>
        <v>2205281</v>
      </c>
      <c r="AD436" s="5">
        <f t="shared" si="57"/>
        <v>835769</v>
      </c>
      <c r="AE436" s="5">
        <f t="shared" si="58"/>
        <v>3041050</v>
      </c>
      <c r="AF436" s="12"/>
      <c r="AG436" s="12">
        <f t="shared" si="59"/>
        <v>3</v>
      </c>
      <c r="AH436" s="12">
        <f t="shared" si="60"/>
        <v>2022</v>
      </c>
      <c r="AI436" s="12"/>
      <c r="AJ436" s="5">
        <f t="shared" si="61"/>
        <v>162641</v>
      </c>
      <c r="AK436" s="12">
        <f t="shared" si="62"/>
        <v>20</v>
      </c>
    </row>
    <row r="437" spans="1:37" ht="12.75" x14ac:dyDescent="0.2">
      <c r="A437" s="4">
        <v>44624</v>
      </c>
      <c r="B437" s="15">
        <v>108623</v>
      </c>
      <c r="C437" s="15">
        <v>106072</v>
      </c>
      <c r="D437" s="15">
        <v>105086</v>
      </c>
      <c r="E437" s="15">
        <v>106978</v>
      </c>
      <c r="F437" s="15">
        <v>109917</v>
      </c>
      <c r="G437" s="15">
        <v>121675</v>
      </c>
      <c r="H437" s="15">
        <v>140977</v>
      </c>
      <c r="I437" s="15">
        <v>146639</v>
      </c>
      <c r="J437" s="15">
        <v>140774</v>
      </c>
      <c r="K437" s="15">
        <v>140879</v>
      </c>
      <c r="L437" s="15">
        <v>138472</v>
      </c>
      <c r="M437" s="15">
        <v>133905</v>
      </c>
      <c r="N437" s="15">
        <v>130328</v>
      </c>
      <c r="O437" s="15">
        <v>124518</v>
      </c>
      <c r="P437" s="15">
        <v>121742</v>
      </c>
      <c r="Q437" s="15">
        <v>124893</v>
      </c>
      <c r="R437" s="15">
        <v>132053</v>
      </c>
      <c r="S437" s="15">
        <v>147615</v>
      </c>
      <c r="T437" s="15">
        <v>153295</v>
      </c>
      <c r="U437" s="15">
        <v>162672</v>
      </c>
      <c r="V437" s="15">
        <v>156472</v>
      </c>
      <c r="W437" s="15">
        <v>135888</v>
      </c>
      <c r="X437" s="15">
        <v>122009</v>
      </c>
      <c r="Y437" s="15">
        <v>114242</v>
      </c>
      <c r="AB437" s="13">
        <f t="shared" si="64"/>
        <v>5</v>
      </c>
      <c r="AC437" s="5">
        <f t="shared" si="56"/>
        <v>2212154</v>
      </c>
      <c r="AD437" s="5">
        <f t="shared" si="57"/>
        <v>913570</v>
      </c>
      <c r="AE437" s="5">
        <f t="shared" si="58"/>
        <v>3125724</v>
      </c>
      <c r="AF437" s="12"/>
      <c r="AG437" s="12">
        <f t="shared" si="59"/>
        <v>3</v>
      </c>
      <c r="AH437" s="12">
        <f t="shared" si="60"/>
        <v>2022</v>
      </c>
      <c r="AI437" s="12"/>
      <c r="AJ437" s="5">
        <f t="shared" si="61"/>
        <v>162672</v>
      </c>
      <c r="AK437" s="12">
        <f t="shared" si="62"/>
        <v>20</v>
      </c>
    </row>
    <row r="438" spans="1:37" ht="12.75" x14ac:dyDescent="0.2">
      <c r="A438" s="4">
        <v>44625</v>
      </c>
      <c r="B438" s="15">
        <v>110510</v>
      </c>
      <c r="C438" s="15">
        <v>103023</v>
      </c>
      <c r="D438" s="15">
        <v>106971</v>
      </c>
      <c r="E438" s="15">
        <v>107551</v>
      </c>
      <c r="F438" s="15">
        <v>110050</v>
      </c>
      <c r="G438" s="15">
        <v>115840</v>
      </c>
      <c r="H438" s="15">
        <v>126463</v>
      </c>
      <c r="I438" s="15">
        <v>134876</v>
      </c>
      <c r="J438" s="15">
        <v>142523</v>
      </c>
      <c r="K438" s="15">
        <v>147605</v>
      </c>
      <c r="L438" s="15">
        <v>144071</v>
      </c>
      <c r="M438" s="15">
        <v>140285</v>
      </c>
      <c r="N438" s="15">
        <v>135864</v>
      </c>
      <c r="O438" s="15">
        <v>130389</v>
      </c>
      <c r="P438" s="15">
        <v>124356</v>
      </c>
      <c r="Q438" s="15">
        <v>128085</v>
      </c>
      <c r="R438" s="15">
        <v>135292</v>
      </c>
      <c r="S438" s="15">
        <v>146655</v>
      </c>
      <c r="T438" s="15">
        <v>152221</v>
      </c>
      <c r="U438" s="15">
        <v>164070</v>
      </c>
      <c r="V438" s="15">
        <v>158374</v>
      </c>
      <c r="W438" s="15">
        <v>130678</v>
      </c>
      <c r="X438" s="15">
        <v>112038</v>
      </c>
      <c r="Y438" s="15">
        <v>104003</v>
      </c>
      <c r="AB438" s="13">
        <f t="shared" si="64"/>
        <v>6</v>
      </c>
      <c r="AC438" s="5">
        <f t="shared" si="56"/>
        <v>2227382</v>
      </c>
      <c r="AD438" s="5">
        <f t="shared" si="57"/>
        <v>884411</v>
      </c>
      <c r="AE438" s="5">
        <f t="shared" si="58"/>
        <v>3111793</v>
      </c>
      <c r="AF438" s="12"/>
      <c r="AG438" s="12">
        <f t="shared" si="59"/>
        <v>3</v>
      </c>
      <c r="AH438" s="12">
        <f t="shared" si="60"/>
        <v>2022</v>
      </c>
      <c r="AI438" s="12"/>
      <c r="AJ438" s="5">
        <f t="shared" si="61"/>
        <v>164070</v>
      </c>
      <c r="AK438" s="12">
        <f t="shared" si="62"/>
        <v>20</v>
      </c>
    </row>
    <row r="439" spans="1:37" ht="12.75" x14ac:dyDescent="0.2">
      <c r="A439" s="4">
        <v>44626</v>
      </c>
      <c r="B439" s="15">
        <v>98213</v>
      </c>
      <c r="C439" s="15">
        <v>92110</v>
      </c>
      <c r="D439" s="15">
        <v>92966</v>
      </c>
      <c r="E439" s="15">
        <v>93454</v>
      </c>
      <c r="F439" s="15">
        <v>94990</v>
      </c>
      <c r="G439" s="15">
        <v>99073</v>
      </c>
      <c r="H439" s="15">
        <v>118246</v>
      </c>
      <c r="I439" s="15">
        <v>131607</v>
      </c>
      <c r="J439" s="15">
        <v>139643</v>
      </c>
      <c r="K439" s="15">
        <v>145122</v>
      </c>
      <c r="L439" s="15">
        <v>141799</v>
      </c>
      <c r="M439" s="15">
        <v>138273</v>
      </c>
      <c r="N439" s="15">
        <v>133516</v>
      </c>
      <c r="O439" s="15">
        <v>127894</v>
      </c>
      <c r="P439" s="15">
        <v>121302</v>
      </c>
      <c r="Q439" s="15">
        <v>125482</v>
      </c>
      <c r="R439" s="15">
        <v>132933</v>
      </c>
      <c r="S439" s="15">
        <v>144852</v>
      </c>
      <c r="T439" s="15">
        <v>150316</v>
      </c>
      <c r="U439" s="15">
        <v>162889</v>
      </c>
      <c r="V439" s="15">
        <v>156968</v>
      </c>
      <c r="W439" s="15">
        <v>128944</v>
      </c>
      <c r="X439" s="15">
        <v>106954</v>
      </c>
      <c r="Y439" s="15">
        <v>96781</v>
      </c>
      <c r="AB439" s="13">
        <f t="shared" si="64"/>
        <v>7</v>
      </c>
      <c r="AC439" s="5">
        <f t="shared" si="56"/>
        <v>0</v>
      </c>
      <c r="AD439" s="5">
        <f t="shared" si="57"/>
        <v>2974327</v>
      </c>
      <c r="AE439" s="5">
        <f t="shared" si="58"/>
        <v>2974327</v>
      </c>
      <c r="AF439" s="12"/>
      <c r="AG439" s="12">
        <f t="shared" si="59"/>
        <v>3</v>
      </c>
      <c r="AH439" s="12">
        <f t="shared" si="60"/>
        <v>2022</v>
      </c>
      <c r="AI439" s="12"/>
      <c r="AJ439" s="5">
        <f t="shared" si="61"/>
        <v>162889</v>
      </c>
      <c r="AK439" s="12">
        <f t="shared" si="62"/>
        <v>20</v>
      </c>
    </row>
    <row r="440" spans="1:37" ht="12.75" x14ac:dyDescent="0.2">
      <c r="A440" s="4">
        <v>44627</v>
      </c>
      <c r="B440" s="15">
        <v>90169</v>
      </c>
      <c r="C440" s="15">
        <v>85971</v>
      </c>
      <c r="D440" s="15">
        <v>82960</v>
      </c>
      <c r="E440" s="15">
        <v>85087</v>
      </c>
      <c r="F440" s="15">
        <v>87302</v>
      </c>
      <c r="G440" s="15">
        <v>98643</v>
      </c>
      <c r="H440" s="15">
        <v>127332</v>
      </c>
      <c r="I440" s="15">
        <v>141044</v>
      </c>
      <c r="J440" s="15">
        <v>137203</v>
      </c>
      <c r="K440" s="15">
        <v>137785</v>
      </c>
      <c r="L440" s="15">
        <v>135636</v>
      </c>
      <c r="M440" s="15">
        <v>131407</v>
      </c>
      <c r="N440" s="15">
        <v>127634</v>
      </c>
      <c r="O440" s="15">
        <v>121900</v>
      </c>
      <c r="P440" s="15">
        <v>117413</v>
      </c>
      <c r="Q440" s="15">
        <v>122117</v>
      </c>
      <c r="R440" s="15">
        <v>129374</v>
      </c>
      <c r="S440" s="15">
        <v>142438</v>
      </c>
      <c r="T440" s="15">
        <v>146957</v>
      </c>
      <c r="U440" s="15">
        <v>160452</v>
      </c>
      <c r="V440" s="15">
        <v>154014</v>
      </c>
      <c r="W440" s="15">
        <v>128935</v>
      </c>
      <c r="X440" s="15">
        <v>104856</v>
      </c>
      <c r="Y440" s="15">
        <v>94830</v>
      </c>
      <c r="AB440" s="13">
        <f t="shared" si="64"/>
        <v>1</v>
      </c>
      <c r="AC440" s="5">
        <f t="shared" si="56"/>
        <v>0</v>
      </c>
      <c r="AD440" s="5">
        <f t="shared" si="57"/>
        <v>2891459</v>
      </c>
      <c r="AE440" s="5">
        <f t="shared" si="58"/>
        <v>2891459</v>
      </c>
      <c r="AF440" s="12"/>
      <c r="AG440" s="12">
        <f t="shared" si="59"/>
        <v>3</v>
      </c>
      <c r="AH440" s="12">
        <f t="shared" si="60"/>
        <v>2022</v>
      </c>
      <c r="AI440" s="12"/>
      <c r="AJ440" s="5">
        <f t="shared" si="61"/>
        <v>160452</v>
      </c>
      <c r="AK440" s="12">
        <f t="shared" si="62"/>
        <v>20</v>
      </c>
    </row>
    <row r="441" spans="1:37" ht="12.75" x14ac:dyDescent="0.2">
      <c r="A441" s="4">
        <v>44628</v>
      </c>
      <c r="B441" s="15">
        <v>88941</v>
      </c>
      <c r="C441" s="15">
        <v>83310</v>
      </c>
      <c r="D441" s="15">
        <v>82552</v>
      </c>
      <c r="E441" s="15">
        <v>83943</v>
      </c>
      <c r="F441" s="15">
        <v>86414</v>
      </c>
      <c r="G441" s="15">
        <v>98829</v>
      </c>
      <c r="H441" s="15">
        <v>128013</v>
      </c>
      <c r="I441" s="15">
        <v>142827</v>
      </c>
      <c r="J441" s="15">
        <v>138965</v>
      </c>
      <c r="K441" s="15">
        <v>139254</v>
      </c>
      <c r="L441" s="15">
        <v>136959</v>
      </c>
      <c r="M441" s="15">
        <v>132416</v>
      </c>
      <c r="N441" s="15">
        <v>129029</v>
      </c>
      <c r="O441" s="15">
        <v>123282</v>
      </c>
      <c r="P441" s="15">
        <v>119053</v>
      </c>
      <c r="Q441" s="15">
        <v>123940</v>
      </c>
      <c r="R441" s="15">
        <v>131132</v>
      </c>
      <c r="S441" s="15">
        <v>143357</v>
      </c>
      <c r="T441" s="15">
        <v>148123</v>
      </c>
      <c r="U441" s="15">
        <v>161431</v>
      </c>
      <c r="V441" s="15">
        <v>155101</v>
      </c>
      <c r="W441" s="15">
        <v>129672</v>
      </c>
      <c r="X441" s="15">
        <v>108238</v>
      </c>
      <c r="Y441" s="15">
        <v>99723</v>
      </c>
      <c r="AB441" s="13">
        <f t="shared" si="64"/>
        <v>2</v>
      </c>
      <c r="AC441" s="5">
        <f t="shared" si="56"/>
        <v>2162779</v>
      </c>
      <c r="AD441" s="5">
        <f t="shared" si="57"/>
        <v>751725</v>
      </c>
      <c r="AE441" s="5">
        <f t="shared" si="58"/>
        <v>2914504</v>
      </c>
      <c r="AF441" s="12"/>
      <c r="AG441" s="12">
        <f t="shared" si="59"/>
        <v>3</v>
      </c>
      <c r="AH441" s="12">
        <f t="shared" si="60"/>
        <v>2022</v>
      </c>
      <c r="AI441" s="12"/>
      <c r="AJ441" s="5">
        <f t="shared" si="61"/>
        <v>161431</v>
      </c>
      <c r="AK441" s="12">
        <f t="shared" si="62"/>
        <v>20</v>
      </c>
    </row>
    <row r="442" spans="1:37" ht="12.75" x14ac:dyDescent="0.2">
      <c r="A442" s="4">
        <v>44629</v>
      </c>
      <c r="B442" s="15">
        <v>94637</v>
      </c>
      <c r="C442" s="15">
        <v>90938</v>
      </c>
      <c r="D442" s="15">
        <v>91897</v>
      </c>
      <c r="E442" s="15">
        <v>91930</v>
      </c>
      <c r="F442" s="15">
        <v>95557</v>
      </c>
      <c r="G442" s="15">
        <v>106961</v>
      </c>
      <c r="H442" s="15">
        <v>128619</v>
      </c>
      <c r="I442" s="15">
        <v>143306</v>
      </c>
      <c r="J442" s="15">
        <v>139265</v>
      </c>
      <c r="K442" s="15">
        <v>139427</v>
      </c>
      <c r="L442" s="15">
        <v>137034</v>
      </c>
      <c r="M442" s="15">
        <v>132412</v>
      </c>
      <c r="N442" s="15">
        <v>129057</v>
      </c>
      <c r="O442" s="15">
        <v>123273</v>
      </c>
      <c r="P442" s="15">
        <v>119035</v>
      </c>
      <c r="Q442" s="15">
        <v>123963</v>
      </c>
      <c r="R442" s="15">
        <v>131174</v>
      </c>
      <c r="S442" s="15">
        <v>143541</v>
      </c>
      <c r="T442" s="15">
        <v>148228</v>
      </c>
      <c r="U442" s="15">
        <v>161492</v>
      </c>
      <c r="V442" s="15">
        <v>155027</v>
      </c>
      <c r="W442" s="15">
        <v>129667</v>
      </c>
      <c r="X442" s="15">
        <v>106675</v>
      </c>
      <c r="Y442" s="15">
        <v>98513</v>
      </c>
      <c r="AB442" s="13">
        <f t="shared" si="64"/>
        <v>3</v>
      </c>
      <c r="AC442" s="5">
        <f t="shared" si="56"/>
        <v>2162576</v>
      </c>
      <c r="AD442" s="5">
        <f t="shared" si="57"/>
        <v>799052</v>
      </c>
      <c r="AE442" s="5">
        <f t="shared" si="58"/>
        <v>2961628</v>
      </c>
      <c r="AF442" s="12"/>
      <c r="AG442" s="12">
        <f t="shared" si="59"/>
        <v>3</v>
      </c>
      <c r="AH442" s="12">
        <f t="shared" si="60"/>
        <v>2022</v>
      </c>
      <c r="AI442" s="12"/>
      <c r="AJ442" s="5">
        <f t="shared" si="61"/>
        <v>161492</v>
      </c>
      <c r="AK442" s="12">
        <f t="shared" si="62"/>
        <v>20</v>
      </c>
    </row>
    <row r="443" spans="1:37" ht="12.75" x14ac:dyDescent="0.2">
      <c r="A443" s="4">
        <v>44630</v>
      </c>
      <c r="B443" s="15">
        <v>92745</v>
      </c>
      <c r="C443" s="15">
        <v>90077</v>
      </c>
      <c r="D443" s="15">
        <v>89674</v>
      </c>
      <c r="E443" s="15">
        <v>91453</v>
      </c>
      <c r="F443" s="15">
        <v>94050</v>
      </c>
      <c r="G443" s="15">
        <v>105606</v>
      </c>
      <c r="H443" s="15">
        <v>128506</v>
      </c>
      <c r="I443" s="15">
        <v>142981</v>
      </c>
      <c r="J443" s="15">
        <v>138884</v>
      </c>
      <c r="K443" s="15">
        <v>139005</v>
      </c>
      <c r="L443" s="15">
        <v>136598</v>
      </c>
      <c r="M443" s="15">
        <v>131860</v>
      </c>
      <c r="N443" s="15">
        <v>128481</v>
      </c>
      <c r="O443" s="15">
        <v>122883</v>
      </c>
      <c r="P443" s="15">
        <v>118648</v>
      </c>
      <c r="Q443" s="15">
        <v>123496</v>
      </c>
      <c r="R443" s="15">
        <v>130543</v>
      </c>
      <c r="S443" s="15">
        <v>142709</v>
      </c>
      <c r="T443" s="15">
        <v>147350</v>
      </c>
      <c r="U443" s="15">
        <v>160660</v>
      </c>
      <c r="V443" s="15">
        <v>154283</v>
      </c>
      <c r="W443" s="15">
        <v>129036</v>
      </c>
      <c r="X443" s="15">
        <v>105213</v>
      </c>
      <c r="Y443" s="15">
        <v>95547</v>
      </c>
      <c r="AB443" s="13">
        <f t="shared" si="64"/>
        <v>4</v>
      </c>
      <c r="AC443" s="5">
        <f t="shared" si="56"/>
        <v>2152630</v>
      </c>
      <c r="AD443" s="5">
        <f t="shared" si="57"/>
        <v>787658</v>
      </c>
      <c r="AE443" s="5">
        <f t="shared" si="58"/>
        <v>2940288</v>
      </c>
      <c r="AF443" s="12"/>
      <c r="AG443" s="12">
        <f t="shared" si="59"/>
        <v>3</v>
      </c>
      <c r="AH443" s="12">
        <f t="shared" si="60"/>
        <v>2022</v>
      </c>
      <c r="AI443" s="12"/>
      <c r="AJ443" s="5">
        <f t="shared" si="61"/>
        <v>160660</v>
      </c>
      <c r="AK443" s="12">
        <f t="shared" si="62"/>
        <v>20</v>
      </c>
    </row>
    <row r="444" spans="1:37" ht="12.75" x14ac:dyDescent="0.2">
      <c r="A444" s="4">
        <v>44631</v>
      </c>
      <c r="B444" s="15">
        <v>89417</v>
      </c>
      <c r="C444" s="15">
        <v>86284</v>
      </c>
      <c r="D444" s="15">
        <v>86139</v>
      </c>
      <c r="E444" s="15">
        <v>87969</v>
      </c>
      <c r="F444" s="15">
        <v>91208</v>
      </c>
      <c r="G444" s="15">
        <v>101479</v>
      </c>
      <c r="H444" s="15">
        <v>127819</v>
      </c>
      <c r="I444" s="15">
        <v>142178</v>
      </c>
      <c r="J444" s="15">
        <v>137975</v>
      </c>
      <c r="K444" s="15">
        <v>138023</v>
      </c>
      <c r="L444" s="15">
        <v>135552</v>
      </c>
      <c r="M444" s="15">
        <v>130849</v>
      </c>
      <c r="N444" s="15">
        <v>127361</v>
      </c>
      <c r="O444" s="15">
        <v>121730</v>
      </c>
      <c r="P444" s="15">
        <v>117481</v>
      </c>
      <c r="Q444" s="15">
        <v>122349</v>
      </c>
      <c r="R444" s="15">
        <v>129477</v>
      </c>
      <c r="S444" s="15">
        <v>141648</v>
      </c>
      <c r="T444" s="15">
        <v>146335</v>
      </c>
      <c r="U444" s="15">
        <v>159654</v>
      </c>
      <c r="V444" s="15">
        <v>153425</v>
      </c>
      <c r="W444" s="15">
        <v>128336</v>
      </c>
      <c r="X444" s="15">
        <v>104596</v>
      </c>
      <c r="Y444" s="15">
        <v>94614</v>
      </c>
      <c r="AB444" s="13">
        <f t="shared" si="64"/>
        <v>5</v>
      </c>
      <c r="AC444" s="5">
        <f t="shared" si="56"/>
        <v>2136969</v>
      </c>
      <c r="AD444" s="5">
        <f t="shared" si="57"/>
        <v>764929</v>
      </c>
      <c r="AE444" s="5">
        <f t="shared" si="58"/>
        <v>2901898</v>
      </c>
      <c r="AF444" s="12"/>
      <c r="AG444" s="12">
        <f t="shared" si="59"/>
        <v>3</v>
      </c>
      <c r="AH444" s="12">
        <f t="shared" si="60"/>
        <v>2022</v>
      </c>
      <c r="AI444" s="12"/>
      <c r="AJ444" s="5">
        <f t="shared" si="61"/>
        <v>159654</v>
      </c>
      <c r="AK444" s="12">
        <f t="shared" si="62"/>
        <v>20</v>
      </c>
    </row>
    <row r="445" spans="1:37" ht="12.75" x14ac:dyDescent="0.2">
      <c r="A445" s="4">
        <v>44632</v>
      </c>
      <c r="B445" s="15">
        <v>89178</v>
      </c>
      <c r="C445" s="15">
        <v>78624</v>
      </c>
      <c r="D445" s="15">
        <v>83135</v>
      </c>
      <c r="E445" s="15">
        <v>83593</v>
      </c>
      <c r="F445" s="15">
        <v>86418</v>
      </c>
      <c r="G445" s="15">
        <v>94751</v>
      </c>
      <c r="H445" s="15">
        <v>116312</v>
      </c>
      <c r="I445" s="15">
        <v>131663</v>
      </c>
      <c r="J445" s="15">
        <v>139901</v>
      </c>
      <c r="K445" s="15">
        <v>145281</v>
      </c>
      <c r="L445" s="15">
        <v>141918</v>
      </c>
      <c r="M445" s="15">
        <v>138193</v>
      </c>
      <c r="N445" s="15">
        <v>133932</v>
      </c>
      <c r="O445" s="15">
        <v>128724</v>
      </c>
      <c r="P445" s="15">
        <v>122470</v>
      </c>
      <c r="Q445" s="15">
        <v>126663</v>
      </c>
      <c r="R445" s="15">
        <v>133833</v>
      </c>
      <c r="S445" s="15">
        <v>144403</v>
      </c>
      <c r="T445" s="15">
        <v>149768</v>
      </c>
      <c r="U445" s="15">
        <v>162034</v>
      </c>
      <c r="V445" s="15">
        <v>156319</v>
      </c>
      <c r="W445" s="15">
        <v>128220</v>
      </c>
      <c r="X445" s="15">
        <v>106238</v>
      </c>
      <c r="Y445" s="15">
        <v>97520</v>
      </c>
      <c r="AB445" s="13">
        <f t="shared" si="64"/>
        <v>6</v>
      </c>
      <c r="AC445" s="5">
        <f t="shared" si="56"/>
        <v>2189560</v>
      </c>
      <c r="AD445" s="5">
        <f t="shared" si="57"/>
        <v>729531</v>
      </c>
      <c r="AE445" s="5">
        <f t="shared" si="58"/>
        <v>2919091</v>
      </c>
      <c r="AF445" s="12"/>
      <c r="AG445" s="12">
        <f t="shared" si="59"/>
        <v>3</v>
      </c>
      <c r="AH445" s="12">
        <f t="shared" si="60"/>
        <v>2022</v>
      </c>
      <c r="AI445" s="12"/>
      <c r="AJ445" s="5">
        <f t="shared" si="61"/>
        <v>162034</v>
      </c>
      <c r="AK445" s="12">
        <f t="shared" si="62"/>
        <v>20</v>
      </c>
    </row>
    <row r="446" spans="1:37" ht="12.75" x14ac:dyDescent="0.2">
      <c r="A446" s="4">
        <v>44633</v>
      </c>
      <c r="B446" s="15">
        <v>91003</v>
      </c>
      <c r="C446" s="15">
        <v>17712</v>
      </c>
      <c r="D446" s="15">
        <v>74729</v>
      </c>
      <c r="E446" s="15">
        <v>88039</v>
      </c>
      <c r="F446" s="15">
        <v>88573</v>
      </c>
      <c r="G446" s="15">
        <v>93602</v>
      </c>
      <c r="H446" s="15">
        <v>112392</v>
      </c>
      <c r="I446" s="15">
        <v>126231</v>
      </c>
      <c r="J446" s="15">
        <v>134284</v>
      </c>
      <c r="K446" s="15">
        <v>139808</v>
      </c>
      <c r="L446" s="15">
        <v>136807</v>
      </c>
      <c r="M446" s="15">
        <v>133627</v>
      </c>
      <c r="N446" s="15">
        <v>129077</v>
      </c>
      <c r="O446" s="15">
        <v>123887</v>
      </c>
      <c r="P446" s="15">
        <v>117858</v>
      </c>
      <c r="Q446" s="15">
        <v>121739</v>
      </c>
      <c r="R446" s="15">
        <v>128691</v>
      </c>
      <c r="S446" s="15">
        <v>139807</v>
      </c>
      <c r="T446" s="15">
        <v>145360</v>
      </c>
      <c r="U446" s="15">
        <v>157972</v>
      </c>
      <c r="V446" s="15">
        <v>152233</v>
      </c>
      <c r="W446" s="15">
        <v>129004</v>
      </c>
      <c r="X446" s="15">
        <v>112983</v>
      </c>
      <c r="Y446" s="15">
        <v>103665</v>
      </c>
      <c r="AB446" s="13">
        <f t="shared" si="64"/>
        <v>7</v>
      </c>
      <c r="AC446" s="5">
        <f t="shared" si="56"/>
        <v>0</v>
      </c>
      <c r="AD446" s="5">
        <f t="shared" si="57"/>
        <v>2799083</v>
      </c>
      <c r="AE446" s="5">
        <f t="shared" si="58"/>
        <v>2799083</v>
      </c>
      <c r="AF446" s="12"/>
      <c r="AG446" s="12">
        <f t="shared" si="59"/>
        <v>3</v>
      </c>
      <c r="AH446" s="12">
        <f t="shared" si="60"/>
        <v>2022</v>
      </c>
      <c r="AI446" s="12"/>
      <c r="AJ446" s="5">
        <f t="shared" si="61"/>
        <v>157972</v>
      </c>
      <c r="AK446" s="12">
        <f t="shared" si="62"/>
        <v>20</v>
      </c>
    </row>
    <row r="447" spans="1:37" ht="12.75" x14ac:dyDescent="0.2">
      <c r="A447" s="4">
        <v>44634</v>
      </c>
      <c r="B447" s="15">
        <v>97319</v>
      </c>
      <c r="C447" s="15">
        <v>75323</v>
      </c>
      <c r="D447" s="15">
        <v>90469</v>
      </c>
      <c r="E447" s="15">
        <v>93716</v>
      </c>
      <c r="F447" s="15">
        <v>95813</v>
      </c>
      <c r="G447" s="15">
        <v>105962</v>
      </c>
      <c r="H447" s="15">
        <v>126837</v>
      </c>
      <c r="I447" s="15">
        <v>140300</v>
      </c>
      <c r="J447" s="15">
        <v>136360</v>
      </c>
      <c r="K447" s="15">
        <v>136779</v>
      </c>
      <c r="L447" s="15">
        <v>134394</v>
      </c>
      <c r="M447" s="15">
        <v>129985</v>
      </c>
      <c r="N447" s="15">
        <v>125935</v>
      </c>
      <c r="O447" s="15">
        <v>120121</v>
      </c>
      <c r="P447" s="15">
        <v>115814</v>
      </c>
      <c r="Q447" s="15">
        <v>120457</v>
      </c>
      <c r="R447" s="15">
        <v>127488</v>
      </c>
      <c r="S447" s="15">
        <v>140375</v>
      </c>
      <c r="T447" s="15">
        <v>145342</v>
      </c>
      <c r="U447" s="15">
        <v>159704</v>
      </c>
      <c r="V447" s="15">
        <v>153427</v>
      </c>
      <c r="W447" s="15">
        <v>129212</v>
      </c>
      <c r="X447" s="15">
        <v>106360</v>
      </c>
      <c r="Y447" s="15">
        <v>97234</v>
      </c>
      <c r="AB447" s="13">
        <f t="shared" si="64"/>
        <v>1</v>
      </c>
      <c r="AC447" s="5">
        <f t="shared" si="56"/>
        <v>0</v>
      </c>
      <c r="AD447" s="5">
        <f t="shared" si="57"/>
        <v>2904726</v>
      </c>
      <c r="AE447" s="5">
        <f t="shared" si="58"/>
        <v>2904726</v>
      </c>
      <c r="AF447" s="12"/>
      <c r="AG447" s="12">
        <f t="shared" si="59"/>
        <v>3</v>
      </c>
      <c r="AH447" s="12">
        <f t="shared" si="60"/>
        <v>2022</v>
      </c>
      <c r="AI447" s="12"/>
      <c r="AJ447" s="5">
        <f t="shared" si="61"/>
        <v>159704</v>
      </c>
      <c r="AK447" s="12">
        <f t="shared" si="62"/>
        <v>20</v>
      </c>
    </row>
    <row r="448" spans="1:37" ht="12.75" x14ac:dyDescent="0.2">
      <c r="A448" s="4">
        <v>44635</v>
      </c>
      <c r="B448" s="15">
        <v>91502</v>
      </c>
      <c r="C448" s="15">
        <v>87865</v>
      </c>
      <c r="D448" s="15">
        <v>85888</v>
      </c>
      <c r="E448" s="15">
        <v>87061</v>
      </c>
      <c r="F448" s="15">
        <v>89304</v>
      </c>
      <c r="G448" s="15">
        <v>100137</v>
      </c>
      <c r="H448" s="15">
        <v>127667</v>
      </c>
      <c r="I448" s="15">
        <v>142320</v>
      </c>
      <c r="J448" s="15">
        <v>138628</v>
      </c>
      <c r="K448" s="15">
        <v>138812</v>
      </c>
      <c r="L448" s="15">
        <v>136309</v>
      </c>
      <c r="M448" s="15">
        <v>131394</v>
      </c>
      <c r="N448" s="15">
        <v>127643</v>
      </c>
      <c r="O448" s="15">
        <v>121817</v>
      </c>
      <c r="P448" s="15">
        <v>117480</v>
      </c>
      <c r="Q448" s="15">
        <v>122225</v>
      </c>
      <c r="R448" s="15">
        <v>129035</v>
      </c>
      <c r="S448" s="15">
        <v>140857</v>
      </c>
      <c r="T448" s="15">
        <v>145814</v>
      </c>
      <c r="U448" s="15">
        <v>159737</v>
      </c>
      <c r="V448" s="15">
        <v>153409</v>
      </c>
      <c r="W448" s="15">
        <v>128471</v>
      </c>
      <c r="X448" s="15">
        <v>104661</v>
      </c>
      <c r="Y448" s="15">
        <v>94664</v>
      </c>
      <c r="AB448" s="13">
        <f t="shared" si="64"/>
        <v>2</v>
      </c>
      <c r="AC448" s="5">
        <f t="shared" si="56"/>
        <v>2138612</v>
      </c>
      <c r="AD448" s="5">
        <f t="shared" si="57"/>
        <v>764088</v>
      </c>
      <c r="AE448" s="5">
        <f t="shared" si="58"/>
        <v>2902700</v>
      </c>
      <c r="AF448" s="12"/>
      <c r="AG448" s="12">
        <f t="shared" si="59"/>
        <v>3</v>
      </c>
      <c r="AH448" s="12">
        <f t="shared" si="60"/>
        <v>2022</v>
      </c>
      <c r="AI448" s="12"/>
      <c r="AJ448" s="5">
        <f t="shared" si="61"/>
        <v>159737</v>
      </c>
      <c r="AK448" s="12">
        <f t="shared" si="62"/>
        <v>20</v>
      </c>
    </row>
    <row r="449" spans="1:37" ht="12.75" x14ac:dyDescent="0.2">
      <c r="A449" s="4">
        <v>44636</v>
      </c>
      <c r="B449" s="15">
        <v>88616</v>
      </c>
      <c r="C449" s="15">
        <v>83354</v>
      </c>
      <c r="D449" s="15">
        <v>82206</v>
      </c>
      <c r="E449" s="15">
        <v>83703</v>
      </c>
      <c r="F449" s="15">
        <v>86573</v>
      </c>
      <c r="G449" s="15">
        <v>98033</v>
      </c>
      <c r="H449" s="15">
        <v>127004</v>
      </c>
      <c r="I449" s="15">
        <v>141740</v>
      </c>
      <c r="J449" s="15">
        <v>138101</v>
      </c>
      <c r="K449" s="15">
        <v>138328</v>
      </c>
      <c r="L449" s="15">
        <v>135967</v>
      </c>
      <c r="M449" s="15">
        <v>131216</v>
      </c>
      <c r="N449" s="15">
        <v>127623</v>
      </c>
      <c r="O449" s="15">
        <v>121769</v>
      </c>
      <c r="P449" s="15">
        <v>117308</v>
      </c>
      <c r="Q449" s="15">
        <v>121861</v>
      </c>
      <c r="R449" s="15">
        <v>128746</v>
      </c>
      <c r="S449" s="15">
        <v>140535</v>
      </c>
      <c r="T449" s="15">
        <v>145493</v>
      </c>
      <c r="U449" s="15">
        <v>159321</v>
      </c>
      <c r="V449" s="15">
        <v>153091</v>
      </c>
      <c r="W449" s="15">
        <v>128030</v>
      </c>
      <c r="X449" s="15">
        <v>104210</v>
      </c>
      <c r="Y449" s="15">
        <v>94168</v>
      </c>
      <c r="AB449" s="13">
        <f t="shared" si="64"/>
        <v>3</v>
      </c>
      <c r="AC449" s="5">
        <f t="shared" si="56"/>
        <v>2133339</v>
      </c>
      <c r="AD449" s="5">
        <f t="shared" si="57"/>
        <v>743657</v>
      </c>
      <c r="AE449" s="5">
        <f t="shared" si="58"/>
        <v>2876996</v>
      </c>
      <c r="AF449" s="12"/>
      <c r="AG449" s="12">
        <f t="shared" si="59"/>
        <v>3</v>
      </c>
      <c r="AH449" s="12">
        <f t="shared" si="60"/>
        <v>2022</v>
      </c>
      <c r="AI449" s="12"/>
      <c r="AJ449" s="5">
        <f t="shared" si="61"/>
        <v>159321</v>
      </c>
      <c r="AK449" s="12">
        <f t="shared" si="62"/>
        <v>20</v>
      </c>
    </row>
    <row r="450" spans="1:37" ht="12.75" x14ac:dyDescent="0.2">
      <c r="A450" s="4">
        <v>44637</v>
      </c>
      <c r="B450" s="15">
        <v>88207</v>
      </c>
      <c r="C450" s="15">
        <v>82552</v>
      </c>
      <c r="D450" s="15">
        <v>81027</v>
      </c>
      <c r="E450" s="15">
        <v>83182</v>
      </c>
      <c r="F450" s="15">
        <v>85694</v>
      </c>
      <c r="G450" s="15">
        <v>97779</v>
      </c>
      <c r="H450" s="15">
        <v>126742</v>
      </c>
      <c r="I450" s="15">
        <v>141481</v>
      </c>
      <c r="J450" s="15">
        <v>137928</v>
      </c>
      <c r="K450" s="15">
        <v>138282</v>
      </c>
      <c r="L450" s="15">
        <v>136076</v>
      </c>
      <c r="M450" s="15">
        <v>131431</v>
      </c>
      <c r="N450" s="15">
        <v>127842</v>
      </c>
      <c r="O450" s="15">
        <v>122139</v>
      </c>
      <c r="P450" s="15">
        <v>117641</v>
      </c>
      <c r="Q450" s="15">
        <v>122174</v>
      </c>
      <c r="R450" s="15">
        <v>128889</v>
      </c>
      <c r="S450" s="15">
        <v>140619</v>
      </c>
      <c r="T450" s="15">
        <v>145344</v>
      </c>
      <c r="U450" s="15">
        <v>159238</v>
      </c>
      <c r="V450" s="15">
        <v>152787</v>
      </c>
      <c r="W450" s="15">
        <v>127745</v>
      </c>
      <c r="X450" s="15">
        <v>103950</v>
      </c>
      <c r="Y450" s="15">
        <v>93875</v>
      </c>
      <c r="AB450" s="13">
        <f t="shared" si="64"/>
        <v>4</v>
      </c>
      <c r="AC450" s="5">
        <f t="shared" si="56"/>
        <v>2133566</v>
      </c>
      <c r="AD450" s="5">
        <f t="shared" si="57"/>
        <v>739058</v>
      </c>
      <c r="AE450" s="5">
        <f t="shared" si="58"/>
        <v>2872624</v>
      </c>
      <c r="AF450" s="12"/>
      <c r="AG450" s="12">
        <f t="shared" si="59"/>
        <v>3</v>
      </c>
      <c r="AH450" s="12">
        <f t="shared" si="60"/>
        <v>2022</v>
      </c>
      <c r="AI450" s="12"/>
      <c r="AJ450" s="5">
        <f t="shared" si="61"/>
        <v>159238</v>
      </c>
      <c r="AK450" s="12">
        <f t="shared" si="62"/>
        <v>20</v>
      </c>
    </row>
    <row r="451" spans="1:37" ht="12.75" x14ac:dyDescent="0.2">
      <c r="A451" s="4">
        <v>44638</v>
      </c>
      <c r="B451" s="15">
        <v>87996</v>
      </c>
      <c r="C451" s="15">
        <v>82309</v>
      </c>
      <c r="D451" s="15">
        <v>80557</v>
      </c>
      <c r="E451" s="15">
        <v>82807</v>
      </c>
      <c r="F451" s="15">
        <v>85245</v>
      </c>
      <c r="G451" s="15">
        <v>97433</v>
      </c>
      <c r="H451" s="15">
        <v>126323</v>
      </c>
      <c r="I451" s="15">
        <v>141098</v>
      </c>
      <c r="J451" s="15">
        <v>137589</v>
      </c>
      <c r="K451" s="15">
        <v>137872</v>
      </c>
      <c r="L451" s="15">
        <v>135517</v>
      </c>
      <c r="M451" s="15">
        <v>130853</v>
      </c>
      <c r="N451" s="15">
        <v>127284</v>
      </c>
      <c r="O451" s="15">
        <v>121527</v>
      </c>
      <c r="P451" s="15">
        <v>117142</v>
      </c>
      <c r="Q451" s="15">
        <v>121713</v>
      </c>
      <c r="R451" s="15">
        <v>128427</v>
      </c>
      <c r="S451" s="15">
        <v>140104</v>
      </c>
      <c r="T451" s="15">
        <v>144760</v>
      </c>
      <c r="U451" s="15">
        <v>158260</v>
      </c>
      <c r="V451" s="15">
        <v>151999</v>
      </c>
      <c r="W451" s="15">
        <v>127200</v>
      </c>
      <c r="X451" s="15">
        <v>103588</v>
      </c>
      <c r="Y451" s="15">
        <v>93581</v>
      </c>
      <c r="AB451" s="13">
        <f t="shared" si="64"/>
        <v>5</v>
      </c>
      <c r="AC451" s="5">
        <f t="shared" si="56"/>
        <v>2124933</v>
      </c>
      <c r="AD451" s="5">
        <f t="shared" si="57"/>
        <v>736251</v>
      </c>
      <c r="AE451" s="5">
        <f t="shared" si="58"/>
        <v>2861184</v>
      </c>
      <c r="AF451" s="12"/>
      <c r="AG451" s="12">
        <f t="shared" si="59"/>
        <v>3</v>
      </c>
      <c r="AH451" s="12">
        <f t="shared" si="60"/>
        <v>2022</v>
      </c>
      <c r="AI451" s="12"/>
      <c r="AJ451" s="5">
        <f t="shared" si="61"/>
        <v>158260</v>
      </c>
      <c r="AK451" s="12">
        <f t="shared" si="62"/>
        <v>20</v>
      </c>
    </row>
    <row r="452" spans="1:37" ht="12.75" x14ac:dyDescent="0.2">
      <c r="A452" s="4">
        <v>44639</v>
      </c>
      <c r="B452" s="15">
        <v>88144</v>
      </c>
      <c r="C452" s="15">
        <v>76052</v>
      </c>
      <c r="D452" s="15">
        <v>81212</v>
      </c>
      <c r="E452" s="15">
        <v>81805</v>
      </c>
      <c r="F452" s="15">
        <v>84503</v>
      </c>
      <c r="G452" s="15">
        <v>93146</v>
      </c>
      <c r="H452" s="15">
        <v>115098</v>
      </c>
      <c r="I452" s="15">
        <v>130604</v>
      </c>
      <c r="J452" s="15">
        <v>139124</v>
      </c>
      <c r="K452" s="15">
        <v>144653</v>
      </c>
      <c r="L452" s="15">
        <v>141364</v>
      </c>
      <c r="M452" s="15">
        <v>137714</v>
      </c>
      <c r="N452" s="15">
        <v>133454</v>
      </c>
      <c r="O452" s="15">
        <v>127949</v>
      </c>
      <c r="P452" s="15">
        <v>121410</v>
      </c>
      <c r="Q452" s="15">
        <v>125399</v>
      </c>
      <c r="R452" s="15">
        <v>132506</v>
      </c>
      <c r="S452" s="15">
        <v>142936</v>
      </c>
      <c r="T452" s="15">
        <v>148302</v>
      </c>
      <c r="U452" s="15">
        <v>160764</v>
      </c>
      <c r="V452" s="15">
        <v>155127</v>
      </c>
      <c r="W452" s="15">
        <v>127179</v>
      </c>
      <c r="X452" s="15">
        <v>105233</v>
      </c>
      <c r="Y452" s="15">
        <v>94588</v>
      </c>
      <c r="AB452" s="13">
        <f t="shared" si="64"/>
        <v>6</v>
      </c>
      <c r="AC452" s="5">
        <f t="shared" si="56"/>
        <v>2173718</v>
      </c>
      <c r="AD452" s="5">
        <f t="shared" si="57"/>
        <v>714548</v>
      </c>
      <c r="AE452" s="5">
        <f t="shared" si="58"/>
        <v>2888266</v>
      </c>
      <c r="AF452" s="12"/>
      <c r="AG452" s="12">
        <f t="shared" si="59"/>
        <v>3</v>
      </c>
      <c r="AH452" s="12">
        <f t="shared" si="60"/>
        <v>2022</v>
      </c>
      <c r="AI452" s="12"/>
      <c r="AJ452" s="5">
        <f t="shared" si="61"/>
        <v>160764</v>
      </c>
      <c r="AK452" s="12">
        <f t="shared" si="62"/>
        <v>20</v>
      </c>
    </row>
    <row r="453" spans="1:37" ht="12.75" x14ac:dyDescent="0.2">
      <c r="A453" s="4">
        <v>44640</v>
      </c>
      <c r="B453" s="15">
        <v>88235</v>
      </c>
      <c r="C453" s="15">
        <v>77148</v>
      </c>
      <c r="D453" s="15">
        <v>81161</v>
      </c>
      <c r="E453" s="15">
        <v>81695</v>
      </c>
      <c r="F453" s="15">
        <v>84355</v>
      </c>
      <c r="G453" s="15">
        <v>92709</v>
      </c>
      <c r="H453" s="15">
        <v>114253</v>
      </c>
      <c r="I453" s="15">
        <v>128559</v>
      </c>
      <c r="J453" s="15">
        <v>136860</v>
      </c>
      <c r="K453" s="15">
        <v>142673</v>
      </c>
      <c r="L453" s="15">
        <v>139601</v>
      </c>
      <c r="M453" s="15">
        <v>136315</v>
      </c>
      <c r="N453" s="15">
        <v>131751</v>
      </c>
      <c r="O453" s="15">
        <v>126240</v>
      </c>
      <c r="P453" s="15">
        <v>119794</v>
      </c>
      <c r="Q453" s="15">
        <v>123931</v>
      </c>
      <c r="R453" s="15">
        <v>131099</v>
      </c>
      <c r="S453" s="15">
        <v>142354</v>
      </c>
      <c r="T453" s="15">
        <v>147590</v>
      </c>
      <c r="U453" s="15">
        <v>160393</v>
      </c>
      <c r="V453" s="15">
        <v>154711</v>
      </c>
      <c r="W453" s="15">
        <v>126890</v>
      </c>
      <c r="X453" s="15">
        <v>104877</v>
      </c>
      <c r="Y453" s="15">
        <v>94251</v>
      </c>
      <c r="AB453" s="13">
        <f t="shared" si="64"/>
        <v>7</v>
      </c>
      <c r="AC453" s="5">
        <f t="shared" si="56"/>
        <v>0</v>
      </c>
      <c r="AD453" s="5">
        <f t="shared" si="57"/>
        <v>2867445</v>
      </c>
      <c r="AE453" s="5">
        <f t="shared" si="58"/>
        <v>2867445</v>
      </c>
      <c r="AF453" s="12"/>
      <c r="AG453" s="12">
        <f t="shared" si="59"/>
        <v>3</v>
      </c>
      <c r="AH453" s="12">
        <f t="shared" si="60"/>
        <v>2022</v>
      </c>
      <c r="AI453" s="12"/>
      <c r="AJ453" s="5">
        <f t="shared" si="61"/>
        <v>160393</v>
      </c>
      <c r="AK453" s="12">
        <f t="shared" si="62"/>
        <v>20</v>
      </c>
    </row>
    <row r="454" spans="1:37" ht="12.75" x14ac:dyDescent="0.2">
      <c r="A454" s="4">
        <v>44641</v>
      </c>
      <c r="B454" s="15">
        <v>87728</v>
      </c>
      <c r="C454" s="15">
        <v>82520</v>
      </c>
      <c r="D454" s="15">
        <v>80279</v>
      </c>
      <c r="E454" s="15">
        <v>82427</v>
      </c>
      <c r="F454" s="15">
        <v>84887</v>
      </c>
      <c r="G454" s="15">
        <v>96878</v>
      </c>
      <c r="H454" s="15">
        <v>125453</v>
      </c>
      <c r="I454" s="15">
        <v>139084</v>
      </c>
      <c r="J454" s="15">
        <v>135242</v>
      </c>
      <c r="K454" s="15">
        <v>135820</v>
      </c>
      <c r="L454" s="15">
        <v>133616</v>
      </c>
      <c r="M454" s="15">
        <v>129407</v>
      </c>
      <c r="N454" s="15">
        <v>125568</v>
      </c>
      <c r="O454" s="15">
        <v>119707</v>
      </c>
      <c r="P454" s="15">
        <v>115313</v>
      </c>
      <c r="Q454" s="15">
        <v>120048</v>
      </c>
      <c r="R454" s="15">
        <v>127166</v>
      </c>
      <c r="S454" s="15">
        <v>139879</v>
      </c>
      <c r="T454" s="15">
        <v>144538</v>
      </c>
      <c r="U454" s="15">
        <v>158559</v>
      </c>
      <c r="V454" s="15">
        <v>152242</v>
      </c>
      <c r="W454" s="15">
        <v>127465</v>
      </c>
      <c r="X454" s="15">
        <v>103472</v>
      </c>
      <c r="Y454" s="15">
        <v>93446</v>
      </c>
      <c r="AB454" s="13">
        <f t="shared" si="64"/>
        <v>1</v>
      </c>
      <c r="AC454" s="5">
        <f t="shared" si="56"/>
        <v>0</v>
      </c>
      <c r="AD454" s="5">
        <f t="shared" si="57"/>
        <v>2840744</v>
      </c>
      <c r="AE454" s="5">
        <f t="shared" si="58"/>
        <v>2840744</v>
      </c>
      <c r="AF454" s="12"/>
      <c r="AG454" s="12">
        <f t="shared" si="59"/>
        <v>3</v>
      </c>
      <c r="AH454" s="12">
        <f t="shared" si="60"/>
        <v>2022</v>
      </c>
      <c r="AI454" s="12"/>
      <c r="AJ454" s="5">
        <f t="shared" si="61"/>
        <v>158559</v>
      </c>
      <c r="AK454" s="12">
        <f t="shared" si="62"/>
        <v>20</v>
      </c>
    </row>
    <row r="455" spans="1:37" ht="12.75" x14ac:dyDescent="0.2">
      <c r="A455" s="4">
        <v>44642</v>
      </c>
      <c r="B455" s="15">
        <v>88111</v>
      </c>
      <c r="C455" s="15">
        <v>82568</v>
      </c>
      <c r="D455" s="15">
        <v>80653</v>
      </c>
      <c r="E455" s="15">
        <v>82876</v>
      </c>
      <c r="F455" s="15">
        <v>85449</v>
      </c>
      <c r="G455" s="15">
        <v>97881</v>
      </c>
      <c r="H455" s="15">
        <v>127051</v>
      </c>
      <c r="I455" s="15">
        <v>141630</v>
      </c>
      <c r="J455" s="15">
        <v>137781</v>
      </c>
      <c r="K455" s="15">
        <v>137970</v>
      </c>
      <c r="L455" s="15">
        <v>135671</v>
      </c>
      <c r="M455" s="15">
        <v>131183</v>
      </c>
      <c r="N455" s="15">
        <v>127726</v>
      </c>
      <c r="O455" s="15">
        <v>122040</v>
      </c>
      <c r="P455" s="15">
        <v>117692</v>
      </c>
      <c r="Q455" s="15">
        <v>122328</v>
      </c>
      <c r="R455" s="15">
        <v>129216</v>
      </c>
      <c r="S455" s="15">
        <v>140932</v>
      </c>
      <c r="T455" s="15">
        <v>145781</v>
      </c>
      <c r="U455" s="15">
        <v>159689</v>
      </c>
      <c r="V455" s="15">
        <v>153288</v>
      </c>
      <c r="W455" s="15">
        <v>128254</v>
      </c>
      <c r="X455" s="15">
        <v>104284</v>
      </c>
      <c r="Y455" s="15">
        <v>94156</v>
      </c>
      <c r="AB455" s="13">
        <f t="shared" si="64"/>
        <v>2</v>
      </c>
      <c r="AC455" s="5">
        <f t="shared" si="56"/>
        <v>2135465</v>
      </c>
      <c r="AD455" s="5">
        <f t="shared" si="57"/>
        <v>738745</v>
      </c>
      <c r="AE455" s="5">
        <f t="shared" si="58"/>
        <v>2874210</v>
      </c>
      <c r="AF455" s="12"/>
      <c r="AG455" s="12">
        <f t="shared" si="59"/>
        <v>3</v>
      </c>
      <c r="AH455" s="12">
        <f t="shared" si="60"/>
        <v>2022</v>
      </c>
      <c r="AI455" s="12"/>
      <c r="AJ455" s="5">
        <f t="shared" si="61"/>
        <v>159689</v>
      </c>
      <c r="AK455" s="12">
        <f t="shared" si="62"/>
        <v>20</v>
      </c>
    </row>
    <row r="456" spans="1:37" ht="12.75" x14ac:dyDescent="0.2">
      <c r="A456" s="4">
        <v>44643</v>
      </c>
      <c r="B456" s="15">
        <v>90814</v>
      </c>
      <c r="C456" s="15">
        <v>87083</v>
      </c>
      <c r="D456" s="15">
        <v>85465</v>
      </c>
      <c r="E456" s="15">
        <v>86996</v>
      </c>
      <c r="F456" s="15">
        <v>89418</v>
      </c>
      <c r="G456" s="15">
        <v>100083</v>
      </c>
      <c r="H456" s="15">
        <v>119065</v>
      </c>
      <c r="I456" s="15">
        <v>132418</v>
      </c>
      <c r="J456" s="15">
        <v>128977</v>
      </c>
      <c r="K456" s="15">
        <v>129088</v>
      </c>
      <c r="L456" s="15">
        <v>126834</v>
      </c>
      <c r="M456" s="15">
        <v>122500</v>
      </c>
      <c r="N456" s="15">
        <v>119175</v>
      </c>
      <c r="O456" s="15">
        <v>113846</v>
      </c>
      <c r="P456" s="15">
        <v>109808</v>
      </c>
      <c r="Q456" s="15">
        <v>114161</v>
      </c>
      <c r="R456" s="15">
        <v>120401</v>
      </c>
      <c r="S456" s="15">
        <v>131018</v>
      </c>
      <c r="T456" s="15">
        <v>135630</v>
      </c>
      <c r="U456" s="15">
        <v>148432</v>
      </c>
      <c r="V456" s="15">
        <v>142761</v>
      </c>
      <c r="W456" s="15">
        <v>119754</v>
      </c>
      <c r="X456" s="15">
        <v>99206</v>
      </c>
      <c r="Y456" s="15">
        <v>91127</v>
      </c>
      <c r="AB456" s="13">
        <f t="shared" ref="AB456:AB478" si="65">WEEKDAY(A456,2)</f>
        <v>3</v>
      </c>
      <c r="AC456" s="5">
        <f t="shared" si="56"/>
        <v>1994009</v>
      </c>
      <c r="AD456" s="5">
        <f t="shared" si="57"/>
        <v>750051</v>
      </c>
      <c r="AE456" s="5">
        <f t="shared" si="58"/>
        <v>2744060</v>
      </c>
      <c r="AF456" s="12"/>
      <c r="AG456" s="12">
        <f t="shared" si="59"/>
        <v>3</v>
      </c>
      <c r="AH456" s="12">
        <f t="shared" si="60"/>
        <v>2022</v>
      </c>
      <c r="AI456" s="12"/>
      <c r="AJ456" s="5">
        <f t="shared" si="61"/>
        <v>148432</v>
      </c>
      <c r="AK456" s="12">
        <f t="shared" si="62"/>
        <v>20</v>
      </c>
    </row>
    <row r="457" spans="1:37" ht="12.75" x14ac:dyDescent="0.2">
      <c r="A457" s="4">
        <v>44644</v>
      </c>
      <c r="B457" s="15">
        <v>88979</v>
      </c>
      <c r="C457" s="15">
        <v>84685</v>
      </c>
      <c r="D457" s="15">
        <v>83791</v>
      </c>
      <c r="E457" s="15">
        <v>84453</v>
      </c>
      <c r="F457" s="15">
        <v>87525</v>
      </c>
      <c r="G457" s="15">
        <v>98572</v>
      </c>
      <c r="H457" s="15">
        <v>125777</v>
      </c>
      <c r="I457" s="15">
        <v>140077</v>
      </c>
      <c r="J457" s="15">
        <v>136136</v>
      </c>
      <c r="K457" s="15">
        <v>136239</v>
      </c>
      <c r="L457" s="15">
        <v>133825</v>
      </c>
      <c r="M457" s="15">
        <v>129203</v>
      </c>
      <c r="N457" s="15">
        <v>125740</v>
      </c>
      <c r="O457" s="15">
        <v>119882</v>
      </c>
      <c r="P457" s="15">
        <v>115644</v>
      </c>
      <c r="Q457" s="15">
        <v>120304</v>
      </c>
      <c r="R457" s="15">
        <v>127319</v>
      </c>
      <c r="S457" s="15">
        <v>139210</v>
      </c>
      <c r="T457" s="15">
        <v>144204</v>
      </c>
      <c r="U457" s="15">
        <v>157952</v>
      </c>
      <c r="V457" s="15">
        <v>151734</v>
      </c>
      <c r="W457" s="15">
        <v>126830</v>
      </c>
      <c r="X457" s="15">
        <v>103500</v>
      </c>
      <c r="Y457" s="15">
        <v>93764</v>
      </c>
      <c r="AB457" s="13">
        <f t="shared" si="65"/>
        <v>4</v>
      </c>
      <c r="AC457" s="5">
        <f t="shared" si="56"/>
        <v>2107799</v>
      </c>
      <c r="AD457" s="5">
        <f t="shared" si="57"/>
        <v>747546</v>
      </c>
      <c r="AE457" s="5">
        <f t="shared" si="58"/>
        <v>2855345</v>
      </c>
      <c r="AF457" s="12"/>
      <c r="AG457" s="12">
        <f t="shared" si="59"/>
        <v>3</v>
      </c>
      <c r="AH457" s="12">
        <f t="shared" si="60"/>
        <v>2022</v>
      </c>
      <c r="AI457" s="12"/>
      <c r="AJ457" s="5">
        <f t="shared" si="61"/>
        <v>157952</v>
      </c>
      <c r="AK457" s="12">
        <f t="shared" si="62"/>
        <v>20</v>
      </c>
    </row>
    <row r="458" spans="1:37" ht="12.75" x14ac:dyDescent="0.2">
      <c r="A458" s="4">
        <v>44645</v>
      </c>
      <c r="B458" s="15">
        <v>88425</v>
      </c>
      <c r="C458" s="15">
        <v>84014</v>
      </c>
      <c r="D458" s="15">
        <v>83251</v>
      </c>
      <c r="E458" s="15">
        <v>87496</v>
      </c>
      <c r="F458" s="15">
        <v>86996</v>
      </c>
      <c r="G458" s="15">
        <v>98063</v>
      </c>
      <c r="H458" s="15">
        <v>126983</v>
      </c>
      <c r="I458" s="15">
        <v>141609</v>
      </c>
      <c r="J458" s="15">
        <v>138156</v>
      </c>
      <c r="K458" s="15">
        <v>138547</v>
      </c>
      <c r="L458" s="15">
        <v>136353</v>
      </c>
      <c r="M458" s="15">
        <v>131826</v>
      </c>
      <c r="N458" s="15">
        <v>128406</v>
      </c>
      <c r="O458" s="15">
        <v>122470</v>
      </c>
      <c r="P458" s="15">
        <v>118040</v>
      </c>
      <c r="Q458" s="15">
        <v>122464</v>
      </c>
      <c r="R458" s="15">
        <v>129167</v>
      </c>
      <c r="S458" s="15">
        <v>140666</v>
      </c>
      <c r="T458" s="15">
        <v>145306</v>
      </c>
      <c r="U458" s="15">
        <v>159045</v>
      </c>
      <c r="V458" s="15">
        <v>152935</v>
      </c>
      <c r="W458" s="15">
        <v>127961</v>
      </c>
      <c r="X458" s="15">
        <v>104327</v>
      </c>
      <c r="Y458" s="15">
        <v>94256</v>
      </c>
      <c r="AB458" s="13">
        <f t="shared" si="65"/>
        <v>5</v>
      </c>
      <c r="AC458" s="5">
        <f t="shared" ref="AC458:AC521" si="66">IF(AND(AB458&gt;1,AB458&lt;7),SUM(I458:X458),0)</f>
        <v>2137278</v>
      </c>
      <c r="AD458" s="5">
        <f t="shared" ref="AD458:AD521" si="67">SUM(B458:Y458)-AC458</f>
        <v>749484</v>
      </c>
      <c r="AE458" s="5">
        <f t="shared" ref="AE458:AE521" si="68">SUM(B458:Y458)</f>
        <v>2886762</v>
      </c>
      <c r="AF458" s="12"/>
      <c r="AG458" s="12">
        <f t="shared" ref="AG458:AG521" si="69">MONTH(A458)</f>
        <v>3</v>
      </c>
      <c r="AH458" s="12">
        <f t="shared" ref="AH458:AH521" si="70">YEAR(A458)</f>
        <v>2022</v>
      </c>
      <c r="AI458" s="12"/>
      <c r="AJ458" s="5">
        <f t="shared" ref="AJ458:AJ521" si="71">MAX(B458:Y458)</f>
        <v>159045</v>
      </c>
      <c r="AK458" s="12">
        <f t="shared" ref="AK458:AK521" si="72">INDEX($B$8:$Y$8,MATCH(AJ458,B458:Y458,0))</f>
        <v>20</v>
      </c>
    </row>
    <row r="459" spans="1:37" ht="12.75" x14ac:dyDescent="0.2">
      <c r="A459" s="4">
        <v>44646</v>
      </c>
      <c r="B459" s="15">
        <v>88889</v>
      </c>
      <c r="C459" s="15">
        <v>77320</v>
      </c>
      <c r="D459" s="15">
        <v>82420</v>
      </c>
      <c r="E459" s="15">
        <v>83661</v>
      </c>
      <c r="F459" s="15">
        <v>85378</v>
      </c>
      <c r="G459" s="15">
        <v>93810</v>
      </c>
      <c r="H459" s="15">
        <v>115698</v>
      </c>
      <c r="I459" s="15">
        <v>131069</v>
      </c>
      <c r="J459" s="15">
        <v>139492</v>
      </c>
      <c r="K459" s="15">
        <v>144631</v>
      </c>
      <c r="L459" s="15">
        <v>141307</v>
      </c>
      <c r="M459" s="15">
        <v>137624</v>
      </c>
      <c r="N459" s="15">
        <v>133387</v>
      </c>
      <c r="O459" s="15">
        <v>128031</v>
      </c>
      <c r="P459" s="15">
        <v>121252</v>
      </c>
      <c r="Q459" s="15">
        <v>125224</v>
      </c>
      <c r="R459" s="15">
        <v>132236</v>
      </c>
      <c r="S459" s="15">
        <v>142677</v>
      </c>
      <c r="T459" s="15">
        <v>147836</v>
      </c>
      <c r="U459" s="15">
        <v>160525</v>
      </c>
      <c r="V459" s="15">
        <v>155036</v>
      </c>
      <c r="W459" s="15">
        <v>127188</v>
      </c>
      <c r="X459" s="15">
        <v>105394</v>
      </c>
      <c r="Y459" s="15">
        <v>94750</v>
      </c>
      <c r="AB459" s="13">
        <f t="shared" si="65"/>
        <v>6</v>
      </c>
      <c r="AC459" s="5">
        <f t="shared" si="66"/>
        <v>2172909</v>
      </c>
      <c r="AD459" s="5">
        <f t="shared" si="67"/>
        <v>721926</v>
      </c>
      <c r="AE459" s="5">
        <f t="shared" si="68"/>
        <v>2894835</v>
      </c>
      <c r="AF459" s="12"/>
      <c r="AG459" s="12">
        <f t="shared" si="69"/>
        <v>3</v>
      </c>
      <c r="AH459" s="12">
        <f t="shared" si="70"/>
        <v>2022</v>
      </c>
      <c r="AI459" s="12"/>
      <c r="AJ459" s="5">
        <f t="shared" si="71"/>
        <v>160525</v>
      </c>
      <c r="AK459" s="12">
        <f t="shared" si="72"/>
        <v>20</v>
      </c>
    </row>
    <row r="460" spans="1:37" ht="12.75" x14ac:dyDescent="0.2">
      <c r="A460" s="4">
        <v>44647</v>
      </c>
      <c r="B460" s="15">
        <v>88480</v>
      </c>
      <c r="C460" s="15">
        <v>76630</v>
      </c>
      <c r="D460" s="15">
        <v>81470</v>
      </c>
      <c r="E460" s="15">
        <v>81955</v>
      </c>
      <c r="F460" s="15">
        <v>84657</v>
      </c>
      <c r="G460" s="15">
        <v>93057</v>
      </c>
      <c r="H460" s="15">
        <v>114577</v>
      </c>
      <c r="I460" s="15">
        <v>128734</v>
      </c>
      <c r="J460" s="15">
        <v>136694</v>
      </c>
      <c r="K460" s="15">
        <v>141937</v>
      </c>
      <c r="L460" s="15">
        <v>138495</v>
      </c>
      <c r="M460" s="15">
        <v>135185</v>
      </c>
      <c r="N460" s="15">
        <v>130719</v>
      </c>
      <c r="O460" s="15">
        <v>125363</v>
      </c>
      <c r="P460" s="15">
        <v>119001</v>
      </c>
      <c r="Q460" s="15">
        <v>123064</v>
      </c>
      <c r="R460" s="15">
        <v>130496</v>
      </c>
      <c r="S460" s="15">
        <v>142011</v>
      </c>
      <c r="T460" s="15">
        <v>147337</v>
      </c>
      <c r="U460" s="15">
        <v>160339</v>
      </c>
      <c r="V460" s="15">
        <v>154625</v>
      </c>
      <c r="W460" s="15">
        <v>126979</v>
      </c>
      <c r="X460" s="15">
        <v>105030</v>
      </c>
      <c r="Y460" s="15">
        <v>94530</v>
      </c>
      <c r="AB460" s="13">
        <f t="shared" si="65"/>
        <v>7</v>
      </c>
      <c r="AC460" s="5">
        <f t="shared" si="66"/>
        <v>0</v>
      </c>
      <c r="AD460" s="5">
        <f t="shared" si="67"/>
        <v>2861365</v>
      </c>
      <c r="AE460" s="5">
        <f t="shared" si="68"/>
        <v>2861365</v>
      </c>
      <c r="AF460" s="12"/>
      <c r="AG460" s="12">
        <f t="shared" si="69"/>
        <v>3</v>
      </c>
      <c r="AH460" s="12">
        <f t="shared" si="70"/>
        <v>2022</v>
      </c>
      <c r="AI460" s="12"/>
      <c r="AJ460" s="5">
        <f t="shared" si="71"/>
        <v>160339</v>
      </c>
      <c r="AK460" s="12">
        <f t="shared" si="72"/>
        <v>20</v>
      </c>
    </row>
    <row r="461" spans="1:37" ht="12.75" x14ac:dyDescent="0.2">
      <c r="A461" s="4">
        <v>44648</v>
      </c>
      <c r="B461" s="15">
        <v>87671</v>
      </c>
      <c r="C461" s="15">
        <v>82268</v>
      </c>
      <c r="D461" s="15">
        <v>80352</v>
      </c>
      <c r="E461" s="15">
        <v>82545</v>
      </c>
      <c r="F461" s="15">
        <v>85125</v>
      </c>
      <c r="G461" s="15">
        <v>97190</v>
      </c>
      <c r="H461" s="15">
        <v>125743</v>
      </c>
      <c r="I461" s="15">
        <v>139259</v>
      </c>
      <c r="J461" s="15">
        <v>135386</v>
      </c>
      <c r="K461" s="15">
        <v>135817</v>
      </c>
      <c r="L461" s="15">
        <v>133445</v>
      </c>
      <c r="M461" s="15">
        <v>129173</v>
      </c>
      <c r="N461" s="15">
        <v>125357</v>
      </c>
      <c r="O461" s="15">
        <v>119500</v>
      </c>
      <c r="P461" s="15">
        <v>115118</v>
      </c>
      <c r="Q461" s="15">
        <v>119790</v>
      </c>
      <c r="R461" s="15">
        <v>127007</v>
      </c>
      <c r="S461" s="15">
        <v>140001</v>
      </c>
      <c r="T461" s="15">
        <v>144859</v>
      </c>
      <c r="U461" s="15">
        <v>158882</v>
      </c>
      <c r="V461" s="15">
        <v>152621</v>
      </c>
      <c r="W461" s="15">
        <v>128052</v>
      </c>
      <c r="X461" s="15">
        <v>107106</v>
      </c>
      <c r="Y461" s="15">
        <v>99528</v>
      </c>
      <c r="AB461" s="13">
        <f t="shared" si="65"/>
        <v>1</v>
      </c>
      <c r="AC461" s="5">
        <f t="shared" si="66"/>
        <v>0</v>
      </c>
      <c r="AD461" s="5">
        <f t="shared" si="67"/>
        <v>2851795</v>
      </c>
      <c r="AE461" s="5">
        <f t="shared" si="68"/>
        <v>2851795</v>
      </c>
      <c r="AF461" s="12"/>
      <c r="AG461" s="12">
        <f t="shared" si="69"/>
        <v>3</v>
      </c>
      <c r="AH461" s="12">
        <f t="shared" si="70"/>
        <v>2022</v>
      </c>
      <c r="AI461" s="12"/>
      <c r="AJ461" s="5">
        <f t="shared" si="71"/>
        <v>158882</v>
      </c>
      <c r="AK461" s="12">
        <f t="shared" si="72"/>
        <v>20</v>
      </c>
    </row>
    <row r="462" spans="1:37" ht="12.75" x14ac:dyDescent="0.2">
      <c r="A462" s="4">
        <v>44649</v>
      </c>
      <c r="B462" s="15">
        <v>92409</v>
      </c>
      <c r="C462" s="15">
        <v>89741</v>
      </c>
      <c r="D462" s="15">
        <v>89603</v>
      </c>
      <c r="E462" s="15">
        <v>91144</v>
      </c>
      <c r="F462" s="15">
        <v>94274</v>
      </c>
      <c r="G462" s="15">
        <v>105980</v>
      </c>
      <c r="H462" s="15">
        <v>127337</v>
      </c>
      <c r="I462" s="15">
        <v>142298</v>
      </c>
      <c r="J462" s="15">
        <v>138598</v>
      </c>
      <c r="K462" s="15">
        <v>138800</v>
      </c>
      <c r="L462" s="15">
        <v>136563</v>
      </c>
      <c r="M462" s="15">
        <v>131716</v>
      </c>
      <c r="N462" s="15">
        <v>128055</v>
      </c>
      <c r="O462" s="15">
        <v>122153</v>
      </c>
      <c r="P462" s="15">
        <v>117689</v>
      </c>
      <c r="Q462" s="15">
        <v>122415</v>
      </c>
      <c r="R462" s="15">
        <v>129260</v>
      </c>
      <c r="S462" s="15">
        <v>141365</v>
      </c>
      <c r="T462" s="15">
        <v>146400</v>
      </c>
      <c r="U462" s="15">
        <v>160225</v>
      </c>
      <c r="V462" s="15">
        <v>154043</v>
      </c>
      <c r="W462" s="15">
        <v>128991</v>
      </c>
      <c r="X462" s="15">
        <v>107339</v>
      </c>
      <c r="Y462" s="15">
        <v>100293</v>
      </c>
      <c r="AB462" s="13">
        <f t="shared" si="65"/>
        <v>2</v>
      </c>
      <c r="AC462" s="5">
        <f t="shared" si="66"/>
        <v>2145910</v>
      </c>
      <c r="AD462" s="5">
        <f t="shared" si="67"/>
        <v>790781</v>
      </c>
      <c r="AE462" s="5">
        <f t="shared" si="68"/>
        <v>2936691</v>
      </c>
      <c r="AF462" s="12"/>
      <c r="AG462" s="12">
        <f t="shared" si="69"/>
        <v>3</v>
      </c>
      <c r="AH462" s="12">
        <f t="shared" si="70"/>
        <v>2022</v>
      </c>
      <c r="AI462" s="12"/>
      <c r="AJ462" s="5">
        <f t="shared" si="71"/>
        <v>160225</v>
      </c>
      <c r="AK462" s="12">
        <f t="shared" si="72"/>
        <v>20</v>
      </c>
    </row>
    <row r="463" spans="1:37" ht="12.75" x14ac:dyDescent="0.2">
      <c r="A463" s="4">
        <v>44650</v>
      </c>
      <c r="B463" s="15">
        <v>94854</v>
      </c>
      <c r="C463" s="15">
        <v>91675</v>
      </c>
      <c r="D463" s="15">
        <v>91111</v>
      </c>
      <c r="E463" s="15">
        <v>92510</v>
      </c>
      <c r="F463" s="15">
        <v>95727</v>
      </c>
      <c r="G463" s="15">
        <v>106325</v>
      </c>
      <c r="H463" s="15">
        <v>127520</v>
      </c>
      <c r="I463" s="15">
        <v>142277</v>
      </c>
      <c r="J463" s="15">
        <v>138385</v>
      </c>
      <c r="K463" s="15">
        <v>138278</v>
      </c>
      <c r="L463" s="15">
        <v>135992</v>
      </c>
      <c r="M463" s="15">
        <v>131088</v>
      </c>
      <c r="N463" s="15">
        <v>127472</v>
      </c>
      <c r="O463" s="15">
        <v>121665</v>
      </c>
      <c r="P463" s="15">
        <v>117212</v>
      </c>
      <c r="Q463" s="15">
        <v>121861</v>
      </c>
      <c r="R463" s="15">
        <v>128672</v>
      </c>
      <c r="S463" s="15">
        <v>140530</v>
      </c>
      <c r="T463" s="15">
        <v>145550</v>
      </c>
      <c r="U463" s="15">
        <v>159243</v>
      </c>
      <c r="V463" s="15">
        <v>153146</v>
      </c>
      <c r="W463" s="15">
        <v>128201</v>
      </c>
      <c r="X463" s="15">
        <v>104708</v>
      </c>
      <c r="Y463" s="15">
        <v>95326</v>
      </c>
      <c r="AB463" s="13">
        <f t="shared" si="65"/>
        <v>3</v>
      </c>
      <c r="AC463" s="5">
        <f t="shared" si="66"/>
        <v>2134280</v>
      </c>
      <c r="AD463" s="5">
        <f t="shared" si="67"/>
        <v>795048</v>
      </c>
      <c r="AE463" s="5">
        <f t="shared" si="68"/>
        <v>2929328</v>
      </c>
      <c r="AF463" s="12"/>
      <c r="AG463" s="12">
        <f t="shared" si="69"/>
        <v>3</v>
      </c>
      <c r="AH463" s="12">
        <f t="shared" si="70"/>
        <v>2022</v>
      </c>
      <c r="AI463" s="12"/>
      <c r="AJ463" s="5">
        <f t="shared" si="71"/>
        <v>159243</v>
      </c>
      <c r="AK463" s="12">
        <f t="shared" si="72"/>
        <v>20</v>
      </c>
    </row>
    <row r="464" spans="1:37" ht="12.75" x14ac:dyDescent="0.2">
      <c r="A464" s="4">
        <v>44651</v>
      </c>
      <c r="B464" s="15">
        <v>89555</v>
      </c>
      <c r="C464" s="15">
        <v>84375</v>
      </c>
      <c r="D464" s="15">
        <v>82986</v>
      </c>
      <c r="E464" s="15">
        <v>85065</v>
      </c>
      <c r="F464" s="15">
        <v>87573</v>
      </c>
      <c r="G464" s="15">
        <v>99402</v>
      </c>
      <c r="H464" s="15">
        <v>126982</v>
      </c>
      <c r="I464" s="15">
        <v>141574</v>
      </c>
      <c r="J464" s="15">
        <v>137697</v>
      </c>
      <c r="K464" s="15">
        <v>137864</v>
      </c>
      <c r="L464" s="15">
        <v>135587</v>
      </c>
      <c r="M464" s="15">
        <v>130918</v>
      </c>
      <c r="N464" s="15">
        <v>127396</v>
      </c>
      <c r="O464" s="15">
        <v>121704</v>
      </c>
      <c r="P464" s="15">
        <v>117302</v>
      </c>
      <c r="Q464" s="15">
        <v>121916</v>
      </c>
      <c r="R464" s="15">
        <v>128900</v>
      </c>
      <c r="S464" s="15">
        <v>140711</v>
      </c>
      <c r="T464" s="15">
        <v>145347</v>
      </c>
      <c r="U464" s="15">
        <v>158914</v>
      </c>
      <c r="V464" s="15">
        <v>152681</v>
      </c>
      <c r="W464" s="15">
        <v>127528</v>
      </c>
      <c r="X464" s="15">
        <v>103749</v>
      </c>
      <c r="Y464" s="15">
        <v>93744</v>
      </c>
      <c r="AB464" s="13">
        <f t="shared" si="65"/>
        <v>4</v>
      </c>
      <c r="AC464" s="5">
        <f t="shared" si="66"/>
        <v>2129788</v>
      </c>
      <c r="AD464" s="5">
        <f t="shared" si="67"/>
        <v>749682</v>
      </c>
      <c r="AE464" s="5">
        <f t="shared" si="68"/>
        <v>2879470</v>
      </c>
      <c r="AF464" s="12"/>
      <c r="AG464" s="12">
        <f t="shared" si="69"/>
        <v>3</v>
      </c>
      <c r="AH464" s="12">
        <f t="shared" si="70"/>
        <v>2022</v>
      </c>
      <c r="AI464" s="12"/>
      <c r="AJ464" s="5">
        <f t="shared" si="71"/>
        <v>158914</v>
      </c>
      <c r="AK464" s="12">
        <f t="shared" si="72"/>
        <v>20</v>
      </c>
    </row>
    <row r="465" spans="1:37" ht="12.75" x14ac:dyDescent="0.2">
      <c r="A465" s="4">
        <v>44652</v>
      </c>
      <c r="B465" s="15">
        <v>79279</v>
      </c>
      <c r="C465" s="15">
        <v>75323</v>
      </c>
      <c r="D465" s="15">
        <v>74148</v>
      </c>
      <c r="E465" s="15">
        <v>74481</v>
      </c>
      <c r="F465" s="15">
        <v>76858</v>
      </c>
      <c r="G465" s="15">
        <v>88410</v>
      </c>
      <c r="H465" s="15">
        <v>114740</v>
      </c>
      <c r="I465" s="15">
        <v>130197</v>
      </c>
      <c r="J465" s="15">
        <v>129404</v>
      </c>
      <c r="K465" s="15">
        <v>128316</v>
      </c>
      <c r="L465" s="15">
        <v>124974</v>
      </c>
      <c r="M465" s="15">
        <v>117343</v>
      </c>
      <c r="N465" s="15">
        <v>114614</v>
      </c>
      <c r="O465" s="15">
        <v>109011</v>
      </c>
      <c r="P465" s="15">
        <v>104440</v>
      </c>
      <c r="Q465" s="15">
        <v>108195</v>
      </c>
      <c r="R465" s="15">
        <v>115557</v>
      </c>
      <c r="S465" s="15">
        <v>127378</v>
      </c>
      <c r="T465" s="15">
        <v>129302</v>
      </c>
      <c r="U465" s="15">
        <v>144167</v>
      </c>
      <c r="V465" s="15">
        <v>136796</v>
      </c>
      <c r="W465" s="15">
        <v>117040</v>
      </c>
      <c r="X465" s="15">
        <v>98135</v>
      </c>
      <c r="Y465" s="15">
        <v>87116</v>
      </c>
      <c r="AB465" s="13">
        <f t="shared" si="65"/>
        <v>5</v>
      </c>
      <c r="AC465" s="5">
        <f t="shared" si="66"/>
        <v>1934869</v>
      </c>
      <c r="AD465" s="5">
        <f t="shared" si="67"/>
        <v>670355</v>
      </c>
      <c r="AE465" s="5">
        <f t="shared" si="68"/>
        <v>2605224</v>
      </c>
      <c r="AF465" s="12"/>
      <c r="AG465" s="12">
        <f t="shared" si="69"/>
        <v>4</v>
      </c>
      <c r="AH465" s="12">
        <f t="shared" si="70"/>
        <v>2022</v>
      </c>
      <c r="AI465" s="12"/>
      <c r="AJ465" s="5">
        <f t="shared" si="71"/>
        <v>144167</v>
      </c>
      <c r="AK465" s="12">
        <f t="shared" si="72"/>
        <v>20</v>
      </c>
    </row>
    <row r="466" spans="1:37" ht="12.75" x14ac:dyDescent="0.2">
      <c r="A466" s="4">
        <v>44653</v>
      </c>
      <c r="B466" s="15">
        <v>79478</v>
      </c>
      <c r="C466" s="15">
        <v>76599</v>
      </c>
      <c r="D466" s="15">
        <v>78363</v>
      </c>
      <c r="E466" s="15">
        <v>75806</v>
      </c>
      <c r="F466" s="15">
        <v>78196</v>
      </c>
      <c r="G466" s="15">
        <v>85517</v>
      </c>
      <c r="H466" s="15">
        <v>108113</v>
      </c>
      <c r="I466" s="15">
        <v>124893</v>
      </c>
      <c r="J466" s="15">
        <v>130599</v>
      </c>
      <c r="K466" s="15">
        <v>134089</v>
      </c>
      <c r="L466" s="15">
        <v>129963</v>
      </c>
      <c r="M466" s="15">
        <v>120510</v>
      </c>
      <c r="N466" s="15">
        <v>117687</v>
      </c>
      <c r="O466" s="15">
        <v>113181</v>
      </c>
      <c r="P466" s="15">
        <v>106316</v>
      </c>
      <c r="Q466" s="15">
        <v>108028</v>
      </c>
      <c r="R466" s="15">
        <v>115708</v>
      </c>
      <c r="S466" s="15">
        <v>126179</v>
      </c>
      <c r="T466" s="15">
        <v>127396</v>
      </c>
      <c r="U466" s="15">
        <v>142937</v>
      </c>
      <c r="V466" s="15">
        <v>135562</v>
      </c>
      <c r="W466" s="15">
        <v>116111</v>
      </c>
      <c r="X466" s="15">
        <v>97201</v>
      </c>
      <c r="Y466" s="15">
        <v>87805</v>
      </c>
      <c r="AB466" s="13">
        <f t="shared" si="65"/>
        <v>6</v>
      </c>
      <c r="AC466" s="5">
        <f t="shared" si="66"/>
        <v>1946360</v>
      </c>
      <c r="AD466" s="5">
        <f t="shared" si="67"/>
        <v>669877</v>
      </c>
      <c r="AE466" s="5">
        <f t="shared" si="68"/>
        <v>2616237</v>
      </c>
      <c r="AF466" s="12"/>
      <c r="AG466" s="12">
        <f t="shared" si="69"/>
        <v>4</v>
      </c>
      <c r="AH466" s="12">
        <f t="shared" si="70"/>
        <v>2022</v>
      </c>
      <c r="AI466" s="12"/>
      <c r="AJ466" s="5">
        <f t="shared" si="71"/>
        <v>142937</v>
      </c>
      <c r="AK466" s="12">
        <f t="shared" si="72"/>
        <v>20</v>
      </c>
    </row>
    <row r="467" spans="1:37" ht="12.75" x14ac:dyDescent="0.2">
      <c r="A467" s="4">
        <v>44654</v>
      </c>
      <c r="B467" s="15">
        <v>81229</v>
      </c>
      <c r="C467" s="15">
        <v>78865</v>
      </c>
      <c r="D467" s="15">
        <v>79758</v>
      </c>
      <c r="E467" s="15">
        <v>78179</v>
      </c>
      <c r="F467" s="15">
        <v>80244</v>
      </c>
      <c r="G467" s="15">
        <v>86219</v>
      </c>
      <c r="H467" s="15">
        <v>108560</v>
      </c>
      <c r="I467" s="15">
        <v>124829</v>
      </c>
      <c r="J467" s="15">
        <v>130296</v>
      </c>
      <c r="K467" s="15">
        <v>133887</v>
      </c>
      <c r="L467" s="15">
        <v>129454</v>
      </c>
      <c r="M467" s="15">
        <v>119989</v>
      </c>
      <c r="N467" s="15">
        <v>116909</v>
      </c>
      <c r="O467" s="15">
        <v>112257</v>
      </c>
      <c r="P467" s="15">
        <v>105261</v>
      </c>
      <c r="Q467" s="15">
        <v>107306</v>
      </c>
      <c r="R467" s="15">
        <v>115337</v>
      </c>
      <c r="S467" s="15">
        <v>127022</v>
      </c>
      <c r="T467" s="15">
        <v>128266</v>
      </c>
      <c r="U467" s="15">
        <v>144308</v>
      </c>
      <c r="V467" s="15">
        <v>136972</v>
      </c>
      <c r="W467" s="15">
        <v>117156</v>
      </c>
      <c r="X467" s="15">
        <v>98079</v>
      </c>
      <c r="Y467" s="15">
        <v>85843</v>
      </c>
      <c r="AB467" s="13">
        <f t="shared" si="65"/>
        <v>7</v>
      </c>
      <c r="AC467" s="5">
        <f t="shared" si="66"/>
        <v>0</v>
      </c>
      <c r="AD467" s="5">
        <f t="shared" si="67"/>
        <v>2626225</v>
      </c>
      <c r="AE467" s="5">
        <f t="shared" si="68"/>
        <v>2626225</v>
      </c>
      <c r="AF467" s="12"/>
      <c r="AG467" s="12">
        <f t="shared" si="69"/>
        <v>4</v>
      </c>
      <c r="AH467" s="12">
        <f t="shared" si="70"/>
        <v>2022</v>
      </c>
      <c r="AI467" s="12"/>
      <c r="AJ467" s="5">
        <f t="shared" si="71"/>
        <v>144308</v>
      </c>
      <c r="AK467" s="12">
        <f t="shared" si="72"/>
        <v>20</v>
      </c>
    </row>
    <row r="468" spans="1:37" ht="12.75" x14ac:dyDescent="0.2">
      <c r="A468" s="4">
        <v>44655</v>
      </c>
      <c r="B468" s="15">
        <v>80463</v>
      </c>
      <c r="C468" s="15">
        <v>76925</v>
      </c>
      <c r="D468" s="15">
        <v>75189</v>
      </c>
      <c r="E468" s="15">
        <v>76709</v>
      </c>
      <c r="F468" s="15">
        <v>79427</v>
      </c>
      <c r="G468" s="15">
        <v>89875</v>
      </c>
      <c r="H468" s="15">
        <v>113555</v>
      </c>
      <c r="I468" s="15">
        <v>128741</v>
      </c>
      <c r="J468" s="15">
        <v>128263</v>
      </c>
      <c r="K468" s="15">
        <v>126796</v>
      </c>
      <c r="L468" s="15">
        <v>123663</v>
      </c>
      <c r="M468" s="15">
        <v>115979</v>
      </c>
      <c r="N468" s="15">
        <v>112836</v>
      </c>
      <c r="O468" s="15">
        <v>107396</v>
      </c>
      <c r="P468" s="15">
        <v>102499</v>
      </c>
      <c r="Q468" s="15">
        <v>106298</v>
      </c>
      <c r="R468" s="15">
        <v>113701</v>
      </c>
      <c r="S468" s="15">
        <v>125977</v>
      </c>
      <c r="T468" s="15">
        <v>127513</v>
      </c>
      <c r="U468" s="15">
        <v>143681</v>
      </c>
      <c r="V468" s="15">
        <v>136329</v>
      </c>
      <c r="W468" s="15">
        <v>116441</v>
      </c>
      <c r="X468" s="15">
        <v>97177</v>
      </c>
      <c r="Y468" s="15">
        <v>84619</v>
      </c>
      <c r="AB468" s="13">
        <f t="shared" si="65"/>
        <v>1</v>
      </c>
      <c r="AC468" s="5">
        <f t="shared" si="66"/>
        <v>0</v>
      </c>
      <c r="AD468" s="5">
        <f t="shared" si="67"/>
        <v>2590052</v>
      </c>
      <c r="AE468" s="5">
        <f t="shared" si="68"/>
        <v>2590052</v>
      </c>
      <c r="AF468" s="12"/>
      <c r="AG468" s="12">
        <f t="shared" si="69"/>
        <v>4</v>
      </c>
      <c r="AH468" s="12">
        <f t="shared" si="70"/>
        <v>2022</v>
      </c>
      <c r="AI468" s="12"/>
      <c r="AJ468" s="5">
        <f t="shared" si="71"/>
        <v>143681</v>
      </c>
      <c r="AK468" s="12">
        <f t="shared" si="72"/>
        <v>20</v>
      </c>
    </row>
    <row r="469" spans="1:37" ht="12.75" x14ac:dyDescent="0.2">
      <c r="A469" s="4">
        <v>44656</v>
      </c>
      <c r="B469" s="15">
        <v>79083</v>
      </c>
      <c r="C469" s="15">
        <v>77126</v>
      </c>
      <c r="D469" s="15">
        <v>76860</v>
      </c>
      <c r="E469" s="15">
        <v>77584</v>
      </c>
      <c r="F469" s="15">
        <v>80959</v>
      </c>
      <c r="G469" s="15">
        <v>92950</v>
      </c>
      <c r="H469" s="15">
        <v>112468</v>
      </c>
      <c r="I469" s="15">
        <v>127901</v>
      </c>
      <c r="J469" s="15">
        <v>127672</v>
      </c>
      <c r="K469" s="15">
        <v>125954</v>
      </c>
      <c r="L469" s="15">
        <v>123101</v>
      </c>
      <c r="M469" s="15">
        <v>115312</v>
      </c>
      <c r="N469" s="15">
        <v>112448</v>
      </c>
      <c r="O469" s="15">
        <v>107231</v>
      </c>
      <c r="P469" s="15">
        <v>102452</v>
      </c>
      <c r="Q469" s="15">
        <v>105680</v>
      </c>
      <c r="R469" s="15">
        <v>112582</v>
      </c>
      <c r="S469" s="15">
        <v>123723</v>
      </c>
      <c r="T469" s="15">
        <v>125197</v>
      </c>
      <c r="U469" s="15">
        <v>140872</v>
      </c>
      <c r="V469" s="15">
        <v>133733</v>
      </c>
      <c r="W469" s="15">
        <v>114309</v>
      </c>
      <c r="X469" s="15">
        <v>95317</v>
      </c>
      <c r="Y469" s="15">
        <v>83406</v>
      </c>
      <c r="AB469" s="13">
        <f t="shared" si="65"/>
        <v>2</v>
      </c>
      <c r="AC469" s="5">
        <f t="shared" si="66"/>
        <v>1893484</v>
      </c>
      <c r="AD469" s="5">
        <f t="shared" si="67"/>
        <v>680436</v>
      </c>
      <c r="AE469" s="5">
        <f t="shared" si="68"/>
        <v>2573920</v>
      </c>
      <c r="AF469" s="12"/>
      <c r="AG469" s="12">
        <f t="shared" si="69"/>
        <v>4</v>
      </c>
      <c r="AH469" s="12">
        <f t="shared" si="70"/>
        <v>2022</v>
      </c>
      <c r="AI469" s="12"/>
      <c r="AJ469" s="5">
        <f t="shared" si="71"/>
        <v>140872</v>
      </c>
      <c r="AK469" s="12">
        <f t="shared" si="72"/>
        <v>20</v>
      </c>
    </row>
    <row r="470" spans="1:37" ht="12.75" x14ac:dyDescent="0.2">
      <c r="A470" s="4">
        <v>44657</v>
      </c>
      <c r="B470" s="15">
        <v>78968</v>
      </c>
      <c r="C470" s="15">
        <v>76971</v>
      </c>
      <c r="D470" s="15">
        <v>76684</v>
      </c>
      <c r="E470" s="15">
        <v>78291</v>
      </c>
      <c r="F470" s="15">
        <v>81877</v>
      </c>
      <c r="G470" s="15">
        <v>93781</v>
      </c>
      <c r="H470" s="15">
        <v>112309</v>
      </c>
      <c r="I470" s="15">
        <v>127566</v>
      </c>
      <c r="J470" s="15">
        <v>127094</v>
      </c>
      <c r="K470" s="15">
        <v>125163</v>
      </c>
      <c r="L470" s="15">
        <v>122424</v>
      </c>
      <c r="M470" s="15">
        <v>114718</v>
      </c>
      <c r="N470" s="15">
        <v>111957</v>
      </c>
      <c r="O470" s="15">
        <v>106791</v>
      </c>
      <c r="P470" s="15">
        <v>102038</v>
      </c>
      <c r="Q470" s="15">
        <v>105342</v>
      </c>
      <c r="R470" s="15">
        <v>112128</v>
      </c>
      <c r="S470" s="15">
        <v>123186</v>
      </c>
      <c r="T470" s="15">
        <v>124629</v>
      </c>
      <c r="U470" s="15">
        <v>140232</v>
      </c>
      <c r="V470" s="15">
        <v>133067</v>
      </c>
      <c r="W470" s="15">
        <v>113667</v>
      </c>
      <c r="X470" s="15">
        <v>94843</v>
      </c>
      <c r="Y470" s="15">
        <v>82510</v>
      </c>
      <c r="AB470" s="13">
        <f t="shared" si="65"/>
        <v>3</v>
      </c>
      <c r="AC470" s="5">
        <f t="shared" si="66"/>
        <v>1884845</v>
      </c>
      <c r="AD470" s="5">
        <f t="shared" si="67"/>
        <v>681391</v>
      </c>
      <c r="AE470" s="5">
        <f t="shared" si="68"/>
        <v>2566236</v>
      </c>
      <c r="AF470" s="12"/>
      <c r="AG470" s="12">
        <f t="shared" si="69"/>
        <v>4</v>
      </c>
      <c r="AH470" s="12">
        <f t="shared" si="70"/>
        <v>2022</v>
      </c>
      <c r="AI470" s="12"/>
      <c r="AJ470" s="5">
        <f t="shared" si="71"/>
        <v>140232</v>
      </c>
      <c r="AK470" s="12">
        <f t="shared" si="72"/>
        <v>20</v>
      </c>
    </row>
    <row r="471" spans="1:37" ht="12.75" x14ac:dyDescent="0.2">
      <c r="A471" s="4">
        <v>44658</v>
      </c>
      <c r="B471" s="15">
        <v>76975</v>
      </c>
      <c r="C471" s="15">
        <v>75513</v>
      </c>
      <c r="D471" s="15">
        <v>74960</v>
      </c>
      <c r="E471" s="15">
        <v>76468</v>
      </c>
      <c r="F471" s="15">
        <v>79951</v>
      </c>
      <c r="G471" s="15">
        <v>91384</v>
      </c>
      <c r="H471" s="15">
        <v>111732</v>
      </c>
      <c r="I471" s="15">
        <v>126842</v>
      </c>
      <c r="J471" s="15">
        <v>126438</v>
      </c>
      <c r="K471" s="15">
        <v>124578</v>
      </c>
      <c r="L471" s="15">
        <v>121901</v>
      </c>
      <c r="M471" s="15">
        <v>114323</v>
      </c>
      <c r="N471" s="15">
        <v>111482</v>
      </c>
      <c r="O471" s="15">
        <v>106442</v>
      </c>
      <c r="P471" s="15">
        <v>101737</v>
      </c>
      <c r="Q471" s="15">
        <v>105264</v>
      </c>
      <c r="R471" s="15">
        <v>112232</v>
      </c>
      <c r="S471" s="15">
        <v>123106</v>
      </c>
      <c r="T471" s="15">
        <v>124354</v>
      </c>
      <c r="U471" s="15">
        <v>139652</v>
      </c>
      <c r="V471" s="15">
        <v>132814</v>
      </c>
      <c r="W471" s="15">
        <v>113331</v>
      </c>
      <c r="X471" s="15">
        <v>94613</v>
      </c>
      <c r="Y471" s="15">
        <v>82084</v>
      </c>
      <c r="AB471" s="13">
        <f t="shared" si="65"/>
        <v>4</v>
      </c>
      <c r="AC471" s="5">
        <f t="shared" si="66"/>
        <v>1879109</v>
      </c>
      <c r="AD471" s="5">
        <f t="shared" si="67"/>
        <v>669067</v>
      </c>
      <c r="AE471" s="5">
        <f t="shared" si="68"/>
        <v>2548176</v>
      </c>
      <c r="AF471" s="12"/>
      <c r="AG471" s="12">
        <f t="shared" si="69"/>
        <v>4</v>
      </c>
      <c r="AH471" s="12">
        <f t="shared" si="70"/>
        <v>2022</v>
      </c>
      <c r="AI471" s="12"/>
      <c r="AJ471" s="5">
        <f t="shared" si="71"/>
        <v>139652</v>
      </c>
      <c r="AK471" s="12">
        <f t="shared" si="72"/>
        <v>20</v>
      </c>
    </row>
    <row r="472" spans="1:37" ht="12.75" x14ac:dyDescent="0.2">
      <c r="A472" s="4">
        <v>44659</v>
      </c>
      <c r="B472" s="15">
        <v>76304</v>
      </c>
      <c r="C472" s="15">
        <v>73353</v>
      </c>
      <c r="D472" s="15">
        <v>72684</v>
      </c>
      <c r="E472" s="15">
        <v>73708</v>
      </c>
      <c r="F472" s="15">
        <v>76713</v>
      </c>
      <c r="G472" s="15">
        <v>88137</v>
      </c>
      <c r="H472" s="15">
        <v>111339</v>
      </c>
      <c r="I472" s="15">
        <v>126714</v>
      </c>
      <c r="J472" s="15">
        <v>126580</v>
      </c>
      <c r="K472" s="15">
        <v>125077</v>
      </c>
      <c r="L472" s="15">
        <v>122594</v>
      </c>
      <c r="M472" s="15">
        <v>115072</v>
      </c>
      <c r="N472" s="15">
        <v>112280</v>
      </c>
      <c r="O472" s="15">
        <v>107219</v>
      </c>
      <c r="P472" s="15">
        <v>102620</v>
      </c>
      <c r="Q472" s="15">
        <v>106101</v>
      </c>
      <c r="R472" s="15">
        <v>112726</v>
      </c>
      <c r="S472" s="15">
        <v>123309</v>
      </c>
      <c r="T472" s="15">
        <v>124294</v>
      </c>
      <c r="U472" s="15">
        <v>139498</v>
      </c>
      <c r="V472" s="15">
        <v>132331</v>
      </c>
      <c r="W472" s="15">
        <v>113066</v>
      </c>
      <c r="X472" s="15">
        <v>94555</v>
      </c>
      <c r="Y472" s="15">
        <v>81964</v>
      </c>
      <c r="AB472" s="13">
        <f t="shared" si="65"/>
        <v>5</v>
      </c>
      <c r="AC472" s="5">
        <f t="shared" si="66"/>
        <v>1884036</v>
      </c>
      <c r="AD472" s="5">
        <f t="shared" si="67"/>
        <v>654202</v>
      </c>
      <c r="AE472" s="5">
        <f t="shared" si="68"/>
        <v>2538238</v>
      </c>
      <c r="AF472" s="12"/>
      <c r="AG472" s="12">
        <f t="shared" si="69"/>
        <v>4</v>
      </c>
      <c r="AH472" s="12">
        <f t="shared" si="70"/>
        <v>2022</v>
      </c>
      <c r="AI472" s="12"/>
      <c r="AJ472" s="5">
        <f t="shared" si="71"/>
        <v>139498</v>
      </c>
      <c r="AK472" s="12">
        <f t="shared" si="72"/>
        <v>20</v>
      </c>
    </row>
    <row r="473" spans="1:37" ht="12.75" x14ac:dyDescent="0.2">
      <c r="A473" s="4">
        <v>44660</v>
      </c>
      <c r="B473" s="15">
        <v>76022</v>
      </c>
      <c r="C473" s="15">
        <v>72864</v>
      </c>
      <c r="D473" s="15">
        <v>74765</v>
      </c>
      <c r="E473" s="15">
        <v>72782</v>
      </c>
      <c r="F473" s="15">
        <v>75026</v>
      </c>
      <c r="G473" s="15">
        <v>84456</v>
      </c>
      <c r="H473" s="15">
        <v>106010</v>
      </c>
      <c r="I473" s="15">
        <v>122542</v>
      </c>
      <c r="J473" s="15">
        <v>128244</v>
      </c>
      <c r="K473" s="15">
        <v>131805</v>
      </c>
      <c r="L473" s="15">
        <v>128142</v>
      </c>
      <c r="M473" s="15">
        <v>118755</v>
      </c>
      <c r="N473" s="15">
        <v>116116</v>
      </c>
      <c r="O473" s="15">
        <v>112025</v>
      </c>
      <c r="P473" s="15">
        <v>105475</v>
      </c>
      <c r="Q473" s="15">
        <v>107037</v>
      </c>
      <c r="R473" s="15">
        <v>114121</v>
      </c>
      <c r="S473" s="15">
        <v>123912</v>
      </c>
      <c r="T473" s="15">
        <v>124723</v>
      </c>
      <c r="U473" s="15">
        <v>139553</v>
      </c>
      <c r="V473" s="15">
        <v>132318</v>
      </c>
      <c r="W473" s="15">
        <v>113441</v>
      </c>
      <c r="X473" s="15">
        <v>94975</v>
      </c>
      <c r="Y473" s="15">
        <v>82745</v>
      </c>
      <c r="AB473" s="13">
        <f t="shared" si="65"/>
        <v>6</v>
      </c>
      <c r="AC473" s="5">
        <f t="shared" si="66"/>
        <v>1913184</v>
      </c>
      <c r="AD473" s="5">
        <f t="shared" si="67"/>
        <v>644670</v>
      </c>
      <c r="AE473" s="5">
        <f t="shared" si="68"/>
        <v>2557854</v>
      </c>
      <c r="AF473" s="12"/>
      <c r="AG473" s="12">
        <f t="shared" si="69"/>
        <v>4</v>
      </c>
      <c r="AH473" s="12">
        <f t="shared" si="70"/>
        <v>2022</v>
      </c>
      <c r="AI473" s="12"/>
      <c r="AJ473" s="5">
        <f t="shared" si="71"/>
        <v>139553</v>
      </c>
      <c r="AK473" s="12">
        <f t="shared" si="72"/>
        <v>20</v>
      </c>
    </row>
    <row r="474" spans="1:37" ht="12.75" x14ac:dyDescent="0.2">
      <c r="A474" s="4">
        <v>44661</v>
      </c>
      <c r="B474" s="15">
        <v>76078</v>
      </c>
      <c r="C474" s="15">
        <v>72564</v>
      </c>
      <c r="D474" s="15">
        <v>73035</v>
      </c>
      <c r="E474" s="15">
        <v>71839</v>
      </c>
      <c r="F474" s="15">
        <v>74060</v>
      </c>
      <c r="G474" s="15">
        <v>83541</v>
      </c>
      <c r="H474" s="15">
        <v>104985</v>
      </c>
      <c r="I474" s="15">
        <v>120700</v>
      </c>
      <c r="J474" s="15">
        <v>126101</v>
      </c>
      <c r="K474" s="15">
        <v>129516</v>
      </c>
      <c r="L474" s="15">
        <v>125408</v>
      </c>
      <c r="M474" s="15">
        <v>116373</v>
      </c>
      <c r="N474" s="15">
        <v>113678</v>
      </c>
      <c r="O474" s="15">
        <v>109520</v>
      </c>
      <c r="P474" s="15">
        <v>103227</v>
      </c>
      <c r="Q474" s="15">
        <v>105118</v>
      </c>
      <c r="R474" s="15">
        <v>112502</v>
      </c>
      <c r="S474" s="15">
        <v>123247</v>
      </c>
      <c r="T474" s="15">
        <v>124218</v>
      </c>
      <c r="U474" s="15">
        <v>139310</v>
      </c>
      <c r="V474" s="15">
        <v>132488</v>
      </c>
      <c r="W474" s="15">
        <v>113597</v>
      </c>
      <c r="X474" s="15">
        <v>95116</v>
      </c>
      <c r="Y474" s="15">
        <v>83048</v>
      </c>
      <c r="AB474" s="13">
        <f t="shared" si="65"/>
        <v>7</v>
      </c>
      <c r="AC474" s="5">
        <f t="shared" si="66"/>
        <v>0</v>
      </c>
      <c r="AD474" s="5">
        <f t="shared" si="67"/>
        <v>2529269</v>
      </c>
      <c r="AE474" s="5">
        <f t="shared" si="68"/>
        <v>2529269</v>
      </c>
      <c r="AF474" s="12"/>
      <c r="AG474" s="12">
        <f t="shared" si="69"/>
        <v>4</v>
      </c>
      <c r="AH474" s="12">
        <f t="shared" si="70"/>
        <v>2022</v>
      </c>
      <c r="AI474" s="12"/>
      <c r="AJ474" s="5">
        <f t="shared" si="71"/>
        <v>139310</v>
      </c>
      <c r="AK474" s="12">
        <f t="shared" si="72"/>
        <v>20</v>
      </c>
    </row>
    <row r="475" spans="1:37" ht="12.75" x14ac:dyDescent="0.2">
      <c r="A475" s="4">
        <v>44662</v>
      </c>
      <c r="B475" s="15">
        <v>76323</v>
      </c>
      <c r="C475" s="15">
        <v>73376</v>
      </c>
      <c r="D475" s="15">
        <v>71458</v>
      </c>
      <c r="E475" s="15">
        <v>73000</v>
      </c>
      <c r="F475" s="15">
        <v>75781</v>
      </c>
      <c r="G475" s="15">
        <v>86838</v>
      </c>
      <c r="H475" s="15">
        <v>110318</v>
      </c>
      <c r="I475" s="15">
        <v>124741</v>
      </c>
      <c r="J475" s="15">
        <v>124324</v>
      </c>
      <c r="K475" s="15">
        <v>122878</v>
      </c>
      <c r="L475" s="15">
        <v>119980</v>
      </c>
      <c r="M475" s="15">
        <v>112897</v>
      </c>
      <c r="N475" s="15">
        <v>110081</v>
      </c>
      <c r="O475" s="15">
        <v>105010</v>
      </c>
      <c r="P475" s="15">
        <v>100471</v>
      </c>
      <c r="Q475" s="15">
        <v>104072</v>
      </c>
      <c r="R475" s="15">
        <v>110706</v>
      </c>
      <c r="S475" s="15">
        <v>122365</v>
      </c>
      <c r="T475" s="15">
        <v>123693</v>
      </c>
      <c r="U475" s="15">
        <v>139174</v>
      </c>
      <c r="V475" s="15">
        <v>132371</v>
      </c>
      <c r="W475" s="15">
        <v>113258</v>
      </c>
      <c r="X475" s="15">
        <v>94509</v>
      </c>
      <c r="Y475" s="15">
        <v>81915</v>
      </c>
      <c r="AB475" s="13">
        <f t="shared" si="65"/>
        <v>1</v>
      </c>
      <c r="AC475" s="5">
        <f t="shared" si="66"/>
        <v>0</v>
      </c>
      <c r="AD475" s="5">
        <f t="shared" si="67"/>
        <v>2509539</v>
      </c>
      <c r="AE475" s="5">
        <f t="shared" si="68"/>
        <v>2509539</v>
      </c>
      <c r="AF475" s="12"/>
      <c r="AG475" s="12">
        <f t="shared" si="69"/>
        <v>4</v>
      </c>
      <c r="AH475" s="12">
        <f t="shared" si="70"/>
        <v>2022</v>
      </c>
      <c r="AI475" s="12"/>
      <c r="AJ475" s="5">
        <f t="shared" si="71"/>
        <v>139174</v>
      </c>
      <c r="AK475" s="12">
        <f t="shared" si="72"/>
        <v>20</v>
      </c>
    </row>
    <row r="476" spans="1:37" ht="12.75" x14ac:dyDescent="0.2">
      <c r="A476" s="4">
        <v>44663</v>
      </c>
      <c r="B476" s="15">
        <v>76366</v>
      </c>
      <c r="C476" s="15">
        <v>72819</v>
      </c>
      <c r="D476" s="15">
        <v>71736</v>
      </c>
      <c r="E476" s="15">
        <v>72591</v>
      </c>
      <c r="F476" s="15">
        <v>75316</v>
      </c>
      <c r="G476" s="15">
        <v>86066</v>
      </c>
      <c r="H476" s="15">
        <v>111296</v>
      </c>
      <c r="I476" s="15">
        <v>126442</v>
      </c>
      <c r="J476" s="15">
        <v>126265</v>
      </c>
      <c r="K476" s="15">
        <v>124710</v>
      </c>
      <c r="L476" s="15">
        <v>121938</v>
      </c>
      <c r="M476" s="15">
        <v>114429</v>
      </c>
      <c r="N476" s="15">
        <v>111478</v>
      </c>
      <c r="O476" s="15">
        <v>106482</v>
      </c>
      <c r="P476" s="15">
        <v>101616</v>
      </c>
      <c r="Q476" s="15">
        <v>105053</v>
      </c>
      <c r="R476" s="15">
        <v>111620</v>
      </c>
      <c r="S476" s="15">
        <v>122559</v>
      </c>
      <c r="T476" s="15">
        <v>123908</v>
      </c>
      <c r="U476" s="15">
        <v>139358</v>
      </c>
      <c r="V476" s="15">
        <v>132703</v>
      </c>
      <c r="W476" s="15">
        <v>113301</v>
      </c>
      <c r="X476" s="15">
        <v>94561</v>
      </c>
      <c r="Y476" s="15">
        <v>81889</v>
      </c>
      <c r="AB476" s="13">
        <f t="shared" si="65"/>
        <v>2</v>
      </c>
      <c r="AC476" s="5">
        <f t="shared" si="66"/>
        <v>1876423</v>
      </c>
      <c r="AD476" s="5">
        <f t="shared" si="67"/>
        <v>648079</v>
      </c>
      <c r="AE476" s="5">
        <f t="shared" si="68"/>
        <v>2524502</v>
      </c>
      <c r="AF476" s="12"/>
      <c r="AG476" s="12">
        <f t="shared" si="69"/>
        <v>4</v>
      </c>
      <c r="AH476" s="12">
        <f t="shared" si="70"/>
        <v>2022</v>
      </c>
      <c r="AI476" s="12"/>
      <c r="AJ476" s="5">
        <f t="shared" si="71"/>
        <v>139358</v>
      </c>
      <c r="AK476" s="12">
        <f t="shared" si="72"/>
        <v>20</v>
      </c>
    </row>
    <row r="477" spans="1:37" ht="12.75" x14ac:dyDescent="0.2">
      <c r="A477" s="4">
        <v>44664</v>
      </c>
      <c r="B477" s="15">
        <v>71578</v>
      </c>
      <c r="C477" s="15">
        <v>70356</v>
      </c>
      <c r="D477" s="15">
        <v>70646</v>
      </c>
      <c r="E477" s="15">
        <v>71942</v>
      </c>
      <c r="F477" s="15">
        <v>74803</v>
      </c>
      <c r="G477" s="15">
        <v>85946</v>
      </c>
      <c r="H477" s="15">
        <v>104386</v>
      </c>
      <c r="I477" s="15">
        <v>118367</v>
      </c>
      <c r="J477" s="15">
        <v>117890</v>
      </c>
      <c r="K477" s="15">
        <v>116317</v>
      </c>
      <c r="L477" s="15">
        <v>114116</v>
      </c>
      <c r="M477" s="15">
        <v>107258</v>
      </c>
      <c r="N477" s="15">
        <v>104972</v>
      </c>
      <c r="O477" s="15">
        <v>100184</v>
      </c>
      <c r="P477" s="15">
        <v>95834</v>
      </c>
      <c r="Q477" s="15">
        <v>99059</v>
      </c>
      <c r="R477" s="15">
        <v>105338</v>
      </c>
      <c r="S477" s="15">
        <v>115736</v>
      </c>
      <c r="T477" s="15">
        <v>116794</v>
      </c>
      <c r="U477" s="15">
        <v>130899</v>
      </c>
      <c r="V477" s="15">
        <v>124588</v>
      </c>
      <c r="W477" s="15">
        <v>106353</v>
      </c>
      <c r="X477" s="15">
        <v>88858</v>
      </c>
      <c r="Y477" s="15">
        <v>76931</v>
      </c>
      <c r="AB477" s="13">
        <f t="shared" si="65"/>
        <v>3</v>
      </c>
      <c r="AC477" s="5">
        <f t="shared" si="66"/>
        <v>1762563</v>
      </c>
      <c r="AD477" s="5">
        <f t="shared" si="67"/>
        <v>626588</v>
      </c>
      <c r="AE477" s="5">
        <f t="shared" si="68"/>
        <v>2389151</v>
      </c>
      <c r="AF477" s="12"/>
      <c r="AG477" s="12">
        <f t="shared" si="69"/>
        <v>4</v>
      </c>
      <c r="AH477" s="12">
        <f t="shared" si="70"/>
        <v>2022</v>
      </c>
      <c r="AI477" s="12"/>
      <c r="AJ477" s="5">
        <f t="shared" si="71"/>
        <v>130899</v>
      </c>
      <c r="AK477" s="12">
        <f t="shared" si="72"/>
        <v>20</v>
      </c>
    </row>
    <row r="478" spans="1:37" ht="12.75" x14ac:dyDescent="0.2">
      <c r="A478" s="4">
        <v>44665</v>
      </c>
      <c r="B478" s="15">
        <v>83929</v>
      </c>
      <c r="C478" s="15">
        <v>77571</v>
      </c>
      <c r="D478" s="15">
        <v>76275</v>
      </c>
      <c r="E478" s="15">
        <v>80114</v>
      </c>
      <c r="F478" s="15">
        <v>81569</v>
      </c>
      <c r="G478" s="15">
        <v>85135</v>
      </c>
      <c r="H478" s="15">
        <v>109393</v>
      </c>
      <c r="I478" s="15">
        <v>124045</v>
      </c>
      <c r="J478" s="15">
        <v>123366</v>
      </c>
      <c r="K478" s="15">
        <v>121971</v>
      </c>
      <c r="L478" s="15">
        <v>120404</v>
      </c>
      <c r="M478" s="15">
        <v>113169</v>
      </c>
      <c r="N478" s="15">
        <v>112523</v>
      </c>
      <c r="O478" s="15">
        <v>117013</v>
      </c>
      <c r="P478" s="15">
        <v>114366</v>
      </c>
      <c r="Q478" s="15">
        <v>114410</v>
      </c>
      <c r="R478" s="15">
        <v>121607</v>
      </c>
      <c r="S478" s="15">
        <v>135588</v>
      </c>
      <c r="T478" s="15">
        <v>140604</v>
      </c>
      <c r="U478" s="15">
        <v>155460</v>
      </c>
      <c r="V478" s="15">
        <v>145646</v>
      </c>
      <c r="W478" s="15">
        <v>125054</v>
      </c>
      <c r="X478" s="15">
        <v>107530</v>
      </c>
      <c r="Y478" s="15">
        <v>81505</v>
      </c>
      <c r="AB478" s="13">
        <f t="shared" si="65"/>
        <v>4</v>
      </c>
      <c r="AC478" s="5">
        <f t="shared" si="66"/>
        <v>1992756</v>
      </c>
      <c r="AD478" s="5">
        <f t="shared" si="67"/>
        <v>675491</v>
      </c>
      <c r="AE478" s="5">
        <f t="shared" si="68"/>
        <v>2668247</v>
      </c>
      <c r="AF478" s="12"/>
      <c r="AG478" s="12">
        <f t="shared" si="69"/>
        <v>4</v>
      </c>
      <c r="AH478" s="12">
        <f t="shared" si="70"/>
        <v>2022</v>
      </c>
      <c r="AI478" s="12"/>
      <c r="AJ478" s="5">
        <f t="shared" si="71"/>
        <v>155460</v>
      </c>
      <c r="AK478" s="12">
        <f t="shared" si="72"/>
        <v>20</v>
      </c>
    </row>
    <row r="479" spans="1:37" ht="12.75" x14ac:dyDescent="0.2">
      <c r="A479" s="4">
        <v>44666</v>
      </c>
      <c r="B479" s="15">
        <v>76640</v>
      </c>
      <c r="C479" s="15">
        <v>73800</v>
      </c>
      <c r="D479" s="15">
        <v>72200</v>
      </c>
      <c r="E479" s="15">
        <v>72791</v>
      </c>
      <c r="F479" s="15">
        <v>75597</v>
      </c>
      <c r="G479" s="15">
        <v>86054</v>
      </c>
      <c r="H479" s="15">
        <v>110986</v>
      </c>
      <c r="I479" s="15">
        <v>126323</v>
      </c>
      <c r="J479" s="15">
        <v>126374</v>
      </c>
      <c r="K479" s="15">
        <v>125069</v>
      </c>
      <c r="L479" s="15">
        <v>122540</v>
      </c>
      <c r="M479" s="15">
        <v>114906</v>
      </c>
      <c r="N479" s="15">
        <v>112097</v>
      </c>
      <c r="O479" s="15">
        <v>107252</v>
      </c>
      <c r="P479" s="15">
        <v>102679</v>
      </c>
      <c r="Q479" s="15">
        <v>105845</v>
      </c>
      <c r="R479" s="15">
        <v>112217</v>
      </c>
      <c r="S479" s="15">
        <v>122743</v>
      </c>
      <c r="T479" s="15">
        <v>123771</v>
      </c>
      <c r="U479" s="15">
        <v>138901</v>
      </c>
      <c r="V479" s="15">
        <v>132195</v>
      </c>
      <c r="W479" s="15">
        <v>113121</v>
      </c>
      <c r="X479" s="15">
        <v>94507</v>
      </c>
      <c r="Y479" s="15">
        <v>81853</v>
      </c>
      <c r="AB479" s="13">
        <v>8</v>
      </c>
      <c r="AC479" s="5">
        <f t="shared" si="66"/>
        <v>0</v>
      </c>
      <c r="AD479" s="5">
        <f t="shared" si="67"/>
        <v>2530461</v>
      </c>
      <c r="AE479" s="5">
        <f t="shared" si="68"/>
        <v>2530461</v>
      </c>
      <c r="AF479" s="12"/>
      <c r="AG479" s="12">
        <f t="shared" si="69"/>
        <v>4</v>
      </c>
      <c r="AH479" s="12">
        <f t="shared" si="70"/>
        <v>2022</v>
      </c>
      <c r="AI479" s="12"/>
      <c r="AJ479" s="5">
        <f t="shared" si="71"/>
        <v>138901</v>
      </c>
      <c r="AK479" s="12">
        <f t="shared" si="72"/>
        <v>20</v>
      </c>
    </row>
    <row r="480" spans="1:37" ht="12.75" x14ac:dyDescent="0.2">
      <c r="A480" s="4">
        <v>44667</v>
      </c>
      <c r="B480" s="15">
        <v>76720</v>
      </c>
      <c r="C480" s="15">
        <v>73059</v>
      </c>
      <c r="D480" s="15">
        <v>72192</v>
      </c>
      <c r="E480" s="15">
        <v>71492</v>
      </c>
      <c r="F480" s="15">
        <v>74774</v>
      </c>
      <c r="G480" s="15">
        <v>84635</v>
      </c>
      <c r="H480" s="15">
        <v>106520</v>
      </c>
      <c r="I480" s="15">
        <v>123208</v>
      </c>
      <c r="J480" s="15">
        <v>129136</v>
      </c>
      <c r="K480" s="15">
        <v>132664</v>
      </c>
      <c r="L480" s="15">
        <v>128644</v>
      </c>
      <c r="M480" s="15">
        <v>118972</v>
      </c>
      <c r="N480" s="15">
        <v>116166</v>
      </c>
      <c r="O480" s="15">
        <v>111891</v>
      </c>
      <c r="P480" s="15">
        <v>105244</v>
      </c>
      <c r="Q480" s="15">
        <v>106776</v>
      </c>
      <c r="R480" s="15">
        <v>113957</v>
      </c>
      <c r="S480" s="15">
        <v>124259</v>
      </c>
      <c r="T480" s="15">
        <v>125194</v>
      </c>
      <c r="U480" s="15">
        <v>140395</v>
      </c>
      <c r="V480" s="15">
        <v>133625</v>
      </c>
      <c r="W480" s="15">
        <v>114540</v>
      </c>
      <c r="X480" s="15">
        <v>95848</v>
      </c>
      <c r="Y480" s="15">
        <v>83443</v>
      </c>
      <c r="AB480" s="13">
        <f t="shared" ref="AB480:AB520" si="73">WEEKDAY(A480,2)</f>
        <v>6</v>
      </c>
      <c r="AC480" s="5">
        <f t="shared" si="66"/>
        <v>1920519</v>
      </c>
      <c r="AD480" s="5">
        <f t="shared" si="67"/>
        <v>642835</v>
      </c>
      <c r="AE480" s="5">
        <f t="shared" si="68"/>
        <v>2563354</v>
      </c>
      <c r="AF480" s="12"/>
      <c r="AG480" s="12">
        <f t="shared" si="69"/>
        <v>4</v>
      </c>
      <c r="AH480" s="12">
        <f t="shared" si="70"/>
        <v>2022</v>
      </c>
      <c r="AI480" s="12"/>
      <c r="AJ480" s="5">
        <f t="shared" si="71"/>
        <v>140395</v>
      </c>
      <c r="AK480" s="12">
        <f t="shared" si="72"/>
        <v>20</v>
      </c>
    </row>
    <row r="481" spans="1:37" ht="12.75" x14ac:dyDescent="0.2">
      <c r="A481" s="4">
        <v>44668</v>
      </c>
      <c r="B481" s="15">
        <v>76611</v>
      </c>
      <c r="C481" s="15">
        <v>72936</v>
      </c>
      <c r="D481" s="15">
        <v>72728</v>
      </c>
      <c r="E481" s="15">
        <v>70965</v>
      </c>
      <c r="F481" s="15">
        <v>74271</v>
      </c>
      <c r="G481" s="15">
        <v>83964</v>
      </c>
      <c r="H481" s="15">
        <v>105646</v>
      </c>
      <c r="I481" s="15">
        <v>121518</v>
      </c>
      <c r="J481" s="15">
        <v>127108</v>
      </c>
      <c r="K481" s="15">
        <v>130751</v>
      </c>
      <c r="L481" s="15">
        <v>126784</v>
      </c>
      <c r="M481" s="15">
        <v>117837</v>
      </c>
      <c r="N481" s="15">
        <v>114966</v>
      </c>
      <c r="O481" s="15">
        <v>110630</v>
      </c>
      <c r="P481" s="15">
        <v>104036</v>
      </c>
      <c r="Q481" s="15">
        <v>105674</v>
      </c>
      <c r="R481" s="15">
        <v>112971</v>
      </c>
      <c r="S481" s="15">
        <v>123968</v>
      </c>
      <c r="T481" s="15">
        <v>124930</v>
      </c>
      <c r="U481" s="15">
        <v>140312</v>
      </c>
      <c r="V481" s="15">
        <v>133570</v>
      </c>
      <c r="W481" s="15">
        <v>114616</v>
      </c>
      <c r="X481" s="15">
        <v>95976</v>
      </c>
      <c r="Y481" s="15">
        <v>83564</v>
      </c>
      <c r="AB481" s="13">
        <f t="shared" si="73"/>
        <v>7</v>
      </c>
      <c r="AC481" s="5">
        <f t="shared" si="66"/>
        <v>0</v>
      </c>
      <c r="AD481" s="5">
        <f t="shared" si="67"/>
        <v>2546332</v>
      </c>
      <c r="AE481" s="5">
        <f t="shared" si="68"/>
        <v>2546332</v>
      </c>
      <c r="AF481" s="12"/>
      <c r="AG481" s="12">
        <f t="shared" si="69"/>
        <v>4</v>
      </c>
      <c r="AH481" s="12">
        <f t="shared" si="70"/>
        <v>2022</v>
      </c>
      <c r="AI481" s="12"/>
      <c r="AJ481" s="5">
        <f t="shared" si="71"/>
        <v>140312</v>
      </c>
      <c r="AK481" s="12">
        <f t="shared" si="72"/>
        <v>20</v>
      </c>
    </row>
    <row r="482" spans="1:37" ht="12.75" x14ac:dyDescent="0.2">
      <c r="A482" s="4">
        <v>44669</v>
      </c>
      <c r="B482" s="15">
        <v>76792</v>
      </c>
      <c r="C482" s="15">
        <v>73635</v>
      </c>
      <c r="D482" s="15">
        <v>74815</v>
      </c>
      <c r="E482" s="15">
        <v>74048</v>
      </c>
      <c r="F482" s="15">
        <v>77472</v>
      </c>
      <c r="G482" s="15">
        <v>86591</v>
      </c>
      <c r="H482" s="15">
        <v>105559</v>
      </c>
      <c r="I482" s="15">
        <v>121027</v>
      </c>
      <c r="J482" s="15">
        <v>126317</v>
      </c>
      <c r="K482" s="15">
        <v>129660</v>
      </c>
      <c r="L482" s="15">
        <v>125677</v>
      </c>
      <c r="M482" s="15">
        <v>116820</v>
      </c>
      <c r="N482" s="15">
        <v>113893</v>
      </c>
      <c r="O482" s="15">
        <v>109535</v>
      </c>
      <c r="P482" s="15">
        <v>102974</v>
      </c>
      <c r="Q482" s="15">
        <v>104578</v>
      </c>
      <c r="R482" s="15">
        <v>111769</v>
      </c>
      <c r="S482" s="15">
        <v>122474</v>
      </c>
      <c r="T482" s="15">
        <v>123719</v>
      </c>
      <c r="U482" s="15">
        <v>138994</v>
      </c>
      <c r="V482" s="15">
        <v>132300</v>
      </c>
      <c r="W482" s="15">
        <v>113552</v>
      </c>
      <c r="X482" s="15">
        <v>95079</v>
      </c>
      <c r="Y482" s="15">
        <v>82845</v>
      </c>
      <c r="AB482" s="13">
        <f t="shared" si="73"/>
        <v>1</v>
      </c>
      <c r="AC482" s="5">
        <f t="shared" si="66"/>
        <v>0</v>
      </c>
      <c r="AD482" s="5">
        <f t="shared" si="67"/>
        <v>2540125</v>
      </c>
      <c r="AE482" s="5">
        <f t="shared" si="68"/>
        <v>2540125</v>
      </c>
      <c r="AF482" s="12"/>
      <c r="AG482" s="12">
        <f t="shared" si="69"/>
        <v>4</v>
      </c>
      <c r="AH482" s="12">
        <f t="shared" si="70"/>
        <v>2022</v>
      </c>
      <c r="AI482" s="12"/>
      <c r="AJ482" s="5">
        <f t="shared" si="71"/>
        <v>138994</v>
      </c>
      <c r="AK482" s="12">
        <f t="shared" si="72"/>
        <v>20</v>
      </c>
    </row>
    <row r="483" spans="1:37" ht="12.75" x14ac:dyDescent="0.2">
      <c r="A483" s="4">
        <v>44670</v>
      </c>
      <c r="B483" s="15">
        <v>77608</v>
      </c>
      <c r="C483" s="15">
        <v>74453</v>
      </c>
      <c r="D483" s="15">
        <v>71522</v>
      </c>
      <c r="E483" s="15">
        <v>73483</v>
      </c>
      <c r="F483" s="15">
        <v>76130</v>
      </c>
      <c r="G483" s="15">
        <v>86662</v>
      </c>
      <c r="H483" s="15">
        <v>106662</v>
      </c>
      <c r="I483" s="15">
        <v>120773</v>
      </c>
      <c r="J483" s="15">
        <v>120819</v>
      </c>
      <c r="K483" s="15">
        <v>119727</v>
      </c>
      <c r="L483" s="15">
        <v>117620</v>
      </c>
      <c r="M483" s="15">
        <v>112910</v>
      </c>
      <c r="N483" s="15">
        <v>111062</v>
      </c>
      <c r="O483" s="15">
        <v>107695</v>
      </c>
      <c r="P483" s="15">
        <v>104291</v>
      </c>
      <c r="Q483" s="15">
        <v>105217</v>
      </c>
      <c r="R483" s="15">
        <v>110261</v>
      </c>
      <c r="S483" s="15">
        <v>120049</v>
      </c>
      <c r="T483" s="15">
        <v>118872</v>
      </c>
      <c r="U483" s="15">
        <v>133481</v>
      </c>
      <c r="V483" s="15">
        <v>127377</v>
      </c>
      <c r="W483" s="15">
        <v>109257</v>
      </c>
      <c r="X483" s="15">
        <v>93995</v>
      </c>
      <c r="Y483" s="15">
        <v>84821</v>
      </c>
      <c r="AB483" s="13">
        <f t="shared" si="73"/>
        <v>2</v>
      </c>
      <c r="AC483" s="5">
        <f t="shared" si="66"/>
        <v>1833406</v>
      </c>
      <c r="AD483" s="5">
        <f t="shared" si="67"/>
        <v>651341</v>
      </c>
      <c r="AE483" s="5">
        <f t="shared" si="68"/>
        <v>2484747</v>
      </c>
      <c r="AF483" s="12"/>
      <c r="AG483" s="12">
        <f t="shared" si="69"/>
        <v>4</v>
      </c>
      <c r="AH483" s="12">
        <f t="shared" si="70"/>
        <v>2022</v>
      </c>
      <c r="AI483" s="12"/>
      <c r="AJ483" s="5">
        <f t="shared" si="71"/>
        <v>133481</v>
      </c>
      <c r="AK483" s="12">
        <f t="shared" si="72"/>
        <v>20</v>
      </c>
    </row>
    <row r="484" spans="1:37" ht="12.75" x14ac:dyDescent="0.2">
      <c r="A484" s="4">
        <v>44671</v>
      </c>
      <c r="B484" s="15">
        <v>77173</v>
      </c>
      <c r="C484" s="15">
        <v>74022</v>
      </c>
      <c r="D484" s="15">
        <v>73361</v>
      </c>
      <c r="E484" s="15">
        <v>73787</v>
      </c>
      <c r="F484" s="15">
        <v>76711</v>
      </c>
      <c r="G484" s="15">
        <v>86701</v>
      </c>
      <c r="H484" s="15">
        <v>107258</v>
      </c>
      <c r="I484" s="15">
        <v>121875</v>
      </c>
      <c r="J484" s="15">
        <v>122017</v>
      </c>
      <c r="K484" s="15">
        <v>120873</v>
      </c>
      <c r="L484" s="15">
        <v>118595</v>
      </c>
      <c r="M484" s="15">
        <v>111965</v>
      </c>
      <c r="N484" s="15">
        <v>109567</v>
      </c>
      <c r="O484" s="15">
        <v>105367</v>
      </c>
      <c r="P484" s="15">
        <v>101163</v>
      </c>
      <c r="Q484" s="15">
        <v>103436</v>
      </c>
      <c r="R484" s="15">
        <v>109310</v>
      </c>
      <c r="S484" s="15">
        <v>119403</v>
      </c>
      <c r="T484" s="15">
        <v>120142</v>
      </c>
      <c r="U484" s="15">
        <v>134885</v>
      </c>
      <c r="V484" s="15">
        <v>128624</v>
      </c>
      <c r="W484" s="15">
        <v>110082</v>
      </c>
      <c r="X484" s="15">
        <v>93609</v>
      </c>
      <c r="Y484" s="15">
        <v>84388</v>
      </c>
      <c r="AB484" s="13">
        <f t="shared" si="73"/>
        <v>3</v>
      </c>
      <c r="AC484" s="5">
        <f t="shared" si="66"/>
        <v>1830913</v>
      </c>
      <c r="AD484" s="5">
        <f t="shared" si="67"/>
        <v>653401</v>
      </c>
      <c r="AE484" s="5">
        <f t="shared" si="68"/>
        <v>2484314</v>
      </c>
      <c r="AF484" s="12"/>
      <c r="AG484" s="12">
        <f t="shared" si="69"/>
        <v>4</v>
      </c>
      <c r="AH484" s="12">
        <f t="shared" si="70"/>
        <v>2022</v>
      </c>
      <c r="AI484" s="12"/>
      <c r="AJ484" s="5">
        <f t="shared" si="71"/>
        <v>134885</v>
      </c>
      <c r="AK484" s="12">
        <f t="shared" si="72"/>
        <v>20</v>
      </c>
    </row>
    <row r="485" spans="1:37" ht="12.75" x14ac:dyDescent="0.2">
      <c r="A485" s="4">
        <v>44672</v>
      </c>
      <c r="B485" s="15">
        <v>81180</v>
      </c>
      <c r="C485" s="15">
        <v>81338</v>
      </c>
      <c r="D485" s="15">
        <v>81598</v>
      </c>
      <c r="E485" s="15">
        <v>81850</v>
      </c>
      <c r="F485" s="15">
        <v>84873</v>
      </c>
      <c r="G485" s="15">
        <v>95712</v>
      </c>
      <c r="H485" s="15">
        <v>109636</v>
      </c>
      <c r="I485" s="15">
        <v>123561</v>
      </c>
      <c r="J485" s="15">
        <v>123407</v>
      </c>
      <c r="K485" s="15">
        <v>122087</v>
      </c>
      <c r="L485" s="15">
        <v>119635</v>
      </c>
      <c r="M485" s="15">
        <v>112318</v>
      </c>
      <c r="N485" s="15">
        <v>109547</v>
      </c>
      <c r="O485" s="15">
        <v>104733</v>
      </c>
      <c r="P485" s="15">
        <v>100044</v>
      </c>
      <c r="Q485" s="15">
        <v>103234</v>
      </c>
      <c r="R485" s="15">
        <v>109765</v>
      </c>
      <c r="S485" s="15">
        <v>120475</v>
      </c>
      <c r="T485" s="15">
        <v>121597</v>
      </c>
      <c r="U485" s="15">
        <v>136507</v>
      </c>
      <c r="V485" s="15">
        <v>130254</v>
      </c>
      <c r="W485" s="15">
        <v>113224</v>
      </c>
      <c r="X485" s="15">
        <v>99597</v>
      </c>
      <c r="Y485" s="15">
        <v>90090</v>
      </c>
      <c r="AB485" s="13">
        <f t="shared" si="73"/>
        <v>4</v>
      </c>
      <c r="AC485" s="5">
        <f t="shared" si="66"/>
        <v>1849985</v>
      </c>
      <c r="AD485" s="5">
        <f t="shared" si="67"/>
        <v>706277</v>
      </c>
      <c r="AE485" s="5">
        <f t="shared" si="68"/>
        <v>2556262</v>
      </c>
      <c r="AF485" s="12"/>
      <c r="AG485" s="12">
        <f t="shared" si="69"/>
        <v>4</v>
      </c>
      <c r="AH485" s="12">
        <f t="shared" si="70"/>
        <v>2022</v>
      </c>
      <c r="AI485" s="12"/>
      <c r="AJ485" s="5">
        <f t="shared" si="71"/>
        <v>136507</v>
      </c>
      <c r="AK485" s="12">
        <f t="shared" si="72"/>
        <v>20</v>
      </c>
    </row>
    <row r="486" spans="1:37" ht="12.75" x14ac:dyDescent="0.2">
      <c r="A486" s="4">
        <v>44673</v>
      </c>
      <c r="B486" s="15">
        <v>77102</v>
      </c>
      <c r="C486" s="15">
        <v>75524</v>
      </c>
      <c r="D486" s="15">
        <v>75093</v>
      </c>
      <c r="E486" s="15">
        <v>74577</v>
      </c>
      <c r="F486" s="15">
        <v>77435</v>
      </c>
      <c r="G486" s="15">
        <v>86166</v>
      </c>
      <c r="H486" s="15">
        <v>108308</v>
      </c>
      <c r="I486" s="15">
        <v>122874</v>
      </c>
      <c r="J486" s="15">
        <v>122819</v>
      </c>
      <c r="K486" s="15">
        <v>121316</v>
      </c>
      <c r="L486" s="15">
        <v>118695</v>
      </c>
      <c r="M486" s="15">
        <v>111429</v>
      </c>
      <c r="N486" s="15">
        <v>108733</v>
      </c>
      <c r="O486" s="15">
        <v>103904</v>
      </c>
      <c r="P486" s="15">
        <v>99376</v>
      </c>
      <c r="Q486" s="15">
        <v>102657</v>
      </c>
      <c r="R486" s="15">
        <v>109102</v>
      </c>
      <c r="S486" s="15">
        <v>119573</v>
      </c>
      <c r="T486" s="15">
        <v>120731</v>
      </c>
      <c r="U486" s="15">
        <v>135684</v>
      </c>
      <c r="V486" s="15">
        <v>129264</v>
      </c>
      <c r="W486" s="15">
        <v>110927</v>
      </c>
      <c r="X486" s="15">
        <v>93794</v>
      </c>
      <c r="Y486" s="15">
        <v>83463</v>
      </c>
      <c r="AB486" s="13">
        <f t="shared" si="73"/>
        <v>5</v>
      </c>
      <c r="AC486" s="5">
        <f t="shared" si="66"/>
        <v>1830878</v>
      </c>
      <c r="AD486" s="5">
        <f t="shared" si="67"/>
        <v>657668</v>
      </c>
      <c r="AE486" s="5">
        <f t="shared" si="68"/>
        <v>2488546</v>
      </c>
      <c r="AF486" s="12"/>
      <c r="AG486" s="12">
        <f t="shared" si="69"/>
        <v>4</v>
      </c>
      <c r="AH486" s="12">
        <f t="shared" si="70"/>
        <v>2022</v>
      </c>
      <c r="AI486" s="12"/>
      <c r="AJ486" s="5">
        <f t="shared" si="71"/>
        <v>135684</v>
      </c>
      <c r="AK486" s="12">
        <f t="shared" si="72"/>
        <v>20</v>
      </c>
    </row>
    <row r="487" spans="1:37" ht="12.75" x14ac:dyDescent="0.2">
      <c r="A487" s="4">
        <v>44674</v>
      </c>
      <c r="B487" s="15">
        <v>76099</v>
      </c>
      <c r="C487" s="15">
        <v>73788</v>
      </c>
      <c r="D487" s="15">
        <v>76208</v>
      </c>
      <c r="E487" s="15">
        <v>73855</v>
      </c>
      <c r="F487" s="15">
        <v>75789</v>
      </c>
      <c r="G487" s="15">
        <v>82853</v>
      </c>
      <c r="H487" s="15">
        <v>104183</v>
      </c>
      <c r="I487" s="15">
        <v>119934</v>
      </c>
      <c r="J487" s="15">
        <v>125459</v>
      </c>
      <c r="K487" s="15">
        <v>128718</v>
      </c>
      <c r="L487" s="15">
        <v>124867</v>
      </c>
      <c r="M487" s="15">
        <v>115582</v>
      </c>
      <c r="N487" s="15">
        <v>112876</v>
      </c>
      <c r="O487" s="15">
        <v>108781</v>
      </c>
      <c r="P487" s="15">
        <v>102233</v>
      </c>
      <c r="Q487" s="15">
        <v>103673</v>
      </c>
      <c r="R487" s="15">
        <v>110857</v>
      </c>
      <c r="S487" s="15">
        <v>120769</v>
      </c>
      <c r="T487" s="15">
        <v>121969</v>
      </c>
      <c r="U487" s="15">
        <v>136817</v>
      </c>
      <c r="V487" s="15">
        <v>130326</v>
      </c>
      <c r="W487" s="15">
        <v>111807</v>
      </c>
      <c r="X487" s="15">
        <v>93774</v>
      </c>
      <c r="Y487" s="15">
        <v>82833</v>
      </c>
      <c r="AB487" s="13">
        <f t="shared" si="73"/>
        <v>6</v>
      </c>
      <c r="AC487" s="5">
        <f t="shared" si="66"/>
        <v>1868442</v>
      </c>
      <c r="AD487" s="5">
        <f t="shared" si="67"/>
        <v>645608</v>
      </c>
      <c r="AE487" s="5">
        <f t="shared" si="68"/>
        <v>2514050</v>
      </c>
      <c r="AF487" s="12"/>
      <c r="AG487" s="12">
        <f t="shared" si="69"/>
        <v>4</v>
      </c>
      <c r="AH487" s="12">
        <f t="shared" si="70"/>
        <v>2022</v>
      </c>
      <c r="AI487" s="12"/>
      <c r="AJ487" s="5">
        <f t="shared" si="71"/>
        <v>136817</v>
      </c>
      <c r="AK487" s="12">
        <f t="shared" si="72"/>
        <v>20</v>
      </c>
    </row>
    <row r="488" spans="1:37" ht="12.75" x14ac:dyDescent="0.2">
      <c r="A488" s="4">
        <v>44675</v>
      </c>
      <c r="B488" s="15">
        <v>76674</v>
      </c>
      <c r="C488" s="15">
        <v>74375</v>
      </c>
      <c r="D488" s="15">
        <v>75606</v>
      </c>
      <c r="E488" s="15">
        <v>75012</v>
      </c>
      <c r="F488" s="15">
        <v>76220</v>
      </c>
      <c r="G488" s="15">
        <v>81404</v>
      </c>
      <c r="H488" s="15">
        <v>101637</v>
      </c>
      <c r="I488" s="15">
        <v>116372</v>
      </c>
      <c r="J488" s="15">
        <v>121515</v>
      </c>
      <c r="K488" s="15">
        <v>124783</v>
      </c>
      <c r="L488" s="15">
        <v>120868</v>
      </c>
      <c r="M488" s="15">
        <v>112136</v>
      </c>
      <c r="N488" s="15">
        <v>109267</v>
      </c>
      <c r="O488" s="15">
        <v>104966</v>
      </c>
      <c r="P488" s="15">
        <v>98633</v>
      </c>
      <c r="Q488" s="15">
        <v>100265</v>
      </c>
      <c r="R488" s="15">
        <v>107501</v>
      </c>
      <c r="S488" s="15">
        <v>118104</v>
      </c>
      <c r="T488" s="15">
        <v>119162</v>
      </c>
      <c r="U488" s="15">
        <v>133871</v>
      </c>
      <c r="V488" s="15">
        <v>127650</v>
      </c>
      <c r="W488" s="15">
        <v>109533</v>
      </c>
      <c r="X488" s="15">
        <v>91787</v>
      </c>
      <c r="Y488" s="15">
        <v>80170</v>
      </c>
      <c r="AB488" s="13">
        <f t="shared" si="73"/>
        <v>7</v>
      </c>
      <c r="AC488" s="5">
        <f t="shared" si="66"/>
        <v>0</v>
      </c>
      <c r="AD488" s="5">
        <f t="shared" si="67"/>
        <v>2457511</v>
      </c>
      <c r="AE488" s="5">
        <f t="shared" si="68"/>
        <v>2457511</v>
      </c>
      <c r="AF488" s="12"/>
      <c r="AG488" s="12">
        <f t="shared" si="69"/>
        <v>4</v>
      </c>
      <c r="AH488" s="12">
        <f t="shared" si="70"/>
        <v>2022</v>
      </c>
      <c r="AI488" s="12"/>
      <c r="AJ488" s="5">
        <f t="shared" si="71"/>
        <v>133871</v>
      </c>
      <c r="AK488" s="12">
        <f t="shared" si="72"/>
        <v>20</v>
      </c>
    </row>
    <row r="489" spans="1:37" ht="12.75" x14ac:dyDescent="0.2">
      <c r="A489" s="4">
        <v>44676</v>
      </c>
      <c r="B489" s="15">
        <v>74935</v>
      </c>
      <c r="C489" s="15">
        <v>72143</v>
      </c>
      <c r="D489" s="15">
        <v>71138</v>
      </c>
      <c r="E489" s="15">
        <v>73286</v>
      </c>
      <c r="F489" s="15">
        <v>76585</v>
      </c>
      <c r="G489" s="15">
        <v>86473</v>
      </c>
      <c r="H489" s="15">
        <v>107338</v>
      </c>
      <c r="I489" s="15">
        <v>121170</v>
      </c>
      <c r="J489" s="15">
        <v>120718</v>
      </c>
      <c r="K489" s="15">
        <v>119474</v>
      </c>
      <c r="L489" s="15">
        <v>116742</v>
      </c>
      <c r="M489" s="15">
        <v>109727</v>
      </c>
      <c r="N489" s="15">
        <v>106721</v>
      </c>
      <c r="O489" s="15">
        <v>101559</v>
      </c>
      <c r="P489" s="15">
        <v>97036</v>
      </c>
      <c r="Q489" s="15">
        <v>100463</v>
      </c>
      <c r="R489" s="15">
        <v>107117</v>
      </c>
      <c r="S489" s="15">
        <v>118558</v>
      </c>
      <c r="T489" s="15">
        <v>119876</v>
      </c>
      <c r="U489" s="15">
        <v>134873</v>
      </c>
      <c r="V489" s="15">
        <v>128585</v>
      </c>
      <c r="W489" s="15">
        <v>109911</v>
      </c>
      <c r="X489" s="15">
        <v>91914</v>
      </c>
      <c r="Y489" s="15">
        <v>79663</v>
      </c>
      <c r="AB489" s="13">
        <f t="shared" si="73"/>
        <v>1</v>
      </c>
      <c r="AC489" s="5">
        <f t="shared" si="66"/>
        <v>0</v>
      </c>
      <c r="AD489" s="5">
        <f t="shared" si="67"/>
        <v>2446005</v>
      </c>
      <c r="AE489" s="5">
        <f t="shared" si="68"/>
        <v>2446005</v>
      </c>
      <c r="AF489" s="12"/>
      <c r="AG489" s="12">
        <f t="shared" si="69"/>
        <v>4</v>
      </c>
      <c r="AH489" s="12">
        <f t="shared" si="70"/>
        <v>2022</v>
      </c>
      <c r="AI489" s="12"/>
      <c r="AJ489" s="5">
        <f t="shared" si="71"/>
        <v>134873</v>
      </c>
      <c r="AK489" s="12">
        <f t="shared" si="72"/>
        <v>20</v>
      </c>
    </row>
    <row r="490" spans="1:37" ht="12.75" x14ac:dyDescent="0.2">
      <c r="A490" s="4">
        <v>44677</v>
      </c>
      <c r="B490" s="15">
        <v>74449</v>
      </c>
      <c r="C490" s="15">
        <v>71237</v>
      </c>
      <c r="D490" s="15">
        <v>70832</v>
      </c>
      <c r="E490" s="15">
        <v>71440</v>
      </c>
      <c r="F490" s="15">
        <v>74747</v>
      </c>
      <c r="G490" s="15">
        <v>85247</v>
      </c>
      <c r="H490" s="15">
        <v>108365</v>
      </c>
      <c r="I490" s="15">
        <v>123104</v>
      </c>
      <c r="J490" s="15">
        <v>122957</v>
      </c>
      <c r="K490" s="15">
        <v>121758</v>
      </c>
      <c r="L490" s="15">
        <v>119261</v>
      </c>
      <c r="M490" s="15">
        <v>111992</v>
      </c>
      <c r="N490" s="15">
        <v>109237</v>
      </c>
      <c r="O490" s="15">
        <v>104214</v>
      </c>
      <c r="P490" s="15">
        <v>99692</v>
      </c>
      <c r="Q490" s="15">
        <v>103006</v>
      </c>
      <c r="R490" s="15">
        <v>109658</v>
      </c>
      <c r="S490" s="15">
        <v>120118</v>
      </c>
      <c r="T490" s="15">
        <v>120963</v>
      </c>
      <c r="U490" s="15">
        <v>135570</v>
      </c>
      <c r="V490" s="15">
        <v>129233</v>
      </c>
      <c r="W490" s="15">
        <v>110504</v>
      </c>
      <c r="X490" s="15">
        <v>92348</v>
      </c>
      <c r="Y490" s="15">
        <v>80137</v>
      </c>
      <c r="AB490" s="13">
        <f t="shared" si="73"/>
        <v>2</v>
      </c>
      <c r="AC490" s="5">
        <f t="shared" si="66"/>
        <v>1833615</v>
      </c>
      <c r="AD490" s="5">
        <f t="shared" si="67"/>
        <v>636454</v>
      </c>
      <c r="AE490" s="5">
        <f t="shared" si="68"/>
        <v>2470069</v>
      </c>
      <c r="AF490" s="12"/>
      <c r="AG490" s="12">
        <f t="shared" si="69"/>
        <v>4</v>
      </c>
      <c r="AH490" s="12">
        <f t="shared" si="70"/>
        <v>2022</v>
      </c>
      <c r="AI490" s="12"/>
      <c r="AJ490" s="5">
        <f t="shared" si="71"/>
        <v>135570</v>
      </c>
      <c r="AK490" s="12">
        <f t="shared" si="72"/>
        <v>20</v>
      </c>
    </row>
    <row r="491" spans="1:37" ht="12.75" x14ac:dyDescent="0.2">
      <c r="A491" s="4">
        <v>44678</v>
      </c>
      <c r="B491" s="15">
        <v>73667</v>
      </c>
      <c r="C491" s="15">
        <v>70698</v>
      </c>
      <c r="D491" s="15">
        <v>69848</v>
      </c>
      <c r="E491" s="15">
        <v>70308</v>
      </c>
      <c r="F491" s="15">
        <v>72820</v>
      </c>
      <c r="G491" s="15">
        <v>83405</v>
      </c>
      <c r="H491" s="15">
        <v>106286</v>
      </c>
      <c r="I491" s="15">
        <v>120802</v>
      </c>
      <c r="J491" s="15">
        <v>120861</v>
      </c>
      <c r="K491" s="15">
        <v>119654</v>
      </c>
      <c r="L491" s="15">
        <v>117345</v>
      </c>
      <c r="M491" s="15">
        <v>110231</v>
      </c>
      <c r="N491" s="15">
        <v>107640</v>
      </c>
      <c r="O491" s="15">
        <v>102917</v>
      </c>
      <c r="P491" s="15">
        <v>98465</v>
      </c>
      <c r="Q491" s="15">
        <v>101740</v>
      </c>
      <c r="R491" s="15">
        <v>108072</v>
      </c>
      <c r="S491" s="15">
        <v>117981</v>
      </c>
      <c r="T491" s="15">
        <v>118804</v>
      </c>
      <c r="U491" s="15">
        <v>132921</v>
      </c>
      <c r="V491" s="15">
        <v>126663</v>
      </c>
      <c r="W491" s="15">
        <v>108386</v>
      </c>
      <c r="X491" s="15">
        <v>90610</v>
      </c>
      <c r="Y491" s="15">
        <v>79440</v>
      </c>
      <c r="AB491" s="13">
        <f t="shared" si="73"/>
        <v>3</v>
      </c>
      <c r="AC491" s="5">
        <f t="shared" si="66"/>
        <v>1803092</v>
      </c>
      <c r="AD491" s="5">
        <f t="shared" si="67"/>
        <v>626472</v>
      </c>
      <c r="AE491" s="5">
        <f t="shared" si="68"/>
        <v>2429564</v>
      </c>
      <c r="AF491" s="12"/>
      <c r="AG491" s="12">
        <f t="shared" si="69"/>
        <v>4</v>
      </c>
      <c r="AH491" s="12">
        <f t="shared" si="70"/>
        <v>2022</v>
      </c>
      <c r="AI491" s="12"/>
      <c r="AJ491" s="5">
        <f t="shared" si="71"/>
        <v>132921</v>
      </c>
      <c r="AK491" s="12">
        <f t="shared" si="72"/>
        <v>20</v>
      </c>
    </row>
    <row r="492" spans="1:37" ht="12.75" x14ac:dyDescent="0.2">
      <c r="A492" s="4">
        <v>44679</v>
      </c>
      <c r="B492" s="15">
        <v>75336</v>
      </c>
      <c r="C492" s="15">
        <v>72992</v>
      </c>
      <c r="D492" s="15">
        <v>71999</v>
      </c>
      <c r="E492" s="15">
        <v>73195</v>
      </c>
      <c r="F492" s="15">
        <v>76028</v>
      </c>
      <c r="G492" s="15">
        <v>87185</v>
      </c>
      <c r="H492" s="15">
        <v>107008</v>
      </c>
      <c r="I492" s="15">
        <v>121503</v>
      </c>
      <c r="J492" s="15">
        <v>121652</v>
      </c>
      <c r="K492" s="15">
        <v>120381</v>
      </c>
      <c r="L492" s="15">
        <v>118047</v>
      </c>
      <c r="M492" s="15">
        <v>110856</v>
      </c>
      <c r="N492" s="15">
        <v>108193</v>
      </c>
      <c r="O492" s="15">
        <v>103536</v>
      </c>
      <c r="P492" s="15">
        <v>98898</v>
      </c>
      <c r="Q492" s="15">
        <v>102216</v>
      </c>
      <c r="R492" s="15">
        <v>108631</v>
      </c>
      <c r="S492" s="15">
        <v>118861</v>
      </c>
      <c r="T492" s="15">
        <v>121933</v>
      </c>
      <c r="U492" s="15">
        <v>133804</v>
      </c>
      <c r="V492" s="15">
        <v>127773</v>
      </c>
      <c r="W492" s="15">
        <v>109793</v>
      </c>
      <c r="X492" s="15">
        <v>96140</v>
      </c>
      <c r="Y492" s="15">
        <v>85212</v>
      </c>
      <c r="AB492" s="13">
        <f t="shared" si="73"/>
        <v>4</v>
      </c>
      <c r="AC492" s="5">
        <f t="shared" si="66"/>
        <v>1822217</v>
      </c>
      <c r="AD492" s="5">
        <f t="shared" si="67"/>
        <v>648955</v>
      </c>
      <c r="AE492" s="5">
        <f t="shared" si="68"/>
        <v>2471172</v>
      </c>
      <c r="AF492" s="12"/>
      <c r="AG492" s="12">
        <f t="shared" si="69"/>
        <v>4</v>
      </c>
      <c r="AH492" s="12">
        <f t="shared" si="70"/>
        <v>2022</v>
      </c>
      <c r="AI492" s="12"/>
      <c r="AJ492" s="5">
        <f t="shared" si="71"/>
        <v>133804</v>
      </c>
      <c r="AK492" s="12">
        <f t="shared" si="72"/>
        <v>20</v>
      </c>
    </row>
    <row r="493" spans="1:37" ht="12.75" x14ac:dyDescent="0.2">
      <c r="A493" s="4">
        <v>44680</v>
      </c>
      <c r="B493" s="15">
        <v>79277</v>
      </c>
      <c r="C493" s="15">
        <v>76468</v>
      </c>
      <c r="D493" s="15">
        <v>76036</v>
      </c>
      <c r="E493" s="15">
        <v>75998</v>
      </c>
      <c r="F493" s="15">
        <v>79153</v>
      </c>
      <c r="G493" s="15">
        <v>89701</v>
      </c>
      <c r="H493" s="15">
        <v>106390</v>
      </c>
      <c r="I493" s="15">
        <v>120697</v>
      </c>
      <c r="J493" s="15">
        <v>120703</v>
      </c>
      <c r="K493" s="15">
        <v>119404</v>
      </c>
      <c r="L493" s="15">
        <v>116942</v>
      </c>
      <c r="M493" s="15">
        <v>109730</v>
      </c>
      <c r="N493" s="15">
        <v>106972</v>
      </c>
      <c r="O493" s="15">
        <v>102363</v>
      </c>
      <c r="P493" s="15">
        <v>98342</v>
      </c>
      <c r="Q493" s="15">
        <v>101073</v>
      </c>
      <c r="R493" s="15">
        <v>107347</v>
      </c>
      <c r="S493" s="15">
        <v>117560</v>
      </c>
      <c r="T493" s="15">
        <v>118862</v>
      </c>
      <c r="U493" s="15">
        <v>132861</v>
      </c>
      <c r="V493" s="15">
        <v>126931</v>
      </c>
      <c r="W493" s="15">
        <v>108935</v>
      </c>
      <c r="X493" s="15">
        <v>97409</v>
      </c>
      <c r="Y493" s="15">
        <v>87452</v>
      </c>
      <c r="AB493" s="13">
        <f t="shared" si="73"/>
        <v>5</v>
      </c>
      <c r="AC493" s="5">
        <f t="shared" si="66"/>
        <v>1806131</v>
      </c>
      <c r="AD493" s="5">
        <f t="shared" si="67"/>
        <v>670475</v>
      </c>
      <c r="AE493" s="5">
        <f t="shared" si="68"/>
        <v>2476606</v>
      </c>
      <c r="AF493" s="12"/>
      <c r="AG493" s="12">
        <f t="shared" si="69"/>
        <v>4</v>
      </c>
      <c r="AH493" s="12">
        <f t="shared" si="70"/>
        <v>2022</v>
      </c>
      <c r="AI493" s="12"/>
      <c r="AJ493" s="5">
        <f t="shared" si="71"/>
        <v>132861</v>
      </c>
      <c r="AK493" s="12">
        <f t="shared" si="72"/>
        <v>20</v>
      </c>
    </row>
    <row r="494" spans="1:37" ht="12.75" x14ac:dyDescent="0.2">
      <c r="A494" s="4">
        <v>44681</v>
      </c>
      <c r="B494" s="15">
        <v>81193</v>
      </c>
      <c r="C494" s="15">
        <v>77907</v>
      </c>
      <c r="D494" s="15">
        <v>80088</v>
      </c>
      <c r="E494" s="15">
        <v>77036</v>
      </c>
      <c r="F494" s="15">
        <v>78878</v>
      </c>
      <c r="G494" s="15">
        <v>85089</v>
      </c>
      <c r="H494" s="15">
        <v>101633</v>
      </c>
      <c r="I494" s="15">
        <v>116963</v>
      </c>
      <c r="J494" s="15">
        <v>122471</v>
      </c>
      <c r="K494" s="15">
        <v>125834</v>
      </c>
      <c r="L494" s="15">
        <v>122053</v>
      </c>
      <c r="M494" s="15">
        <v>113129</v>
      </c>
      <c r="N494" s="15">
        <v>110420</v>
      </c>
      <c r="O494" s="15">
        <v>106440</v>
      </c>
      <c r="P494" s="15">
        <v>100320</v>
      </c>
      <c r="Q494" s="15">
        <v>101565</v>
      </c>
      <c r="R494" s="15">
        <v>108363</v>
      </c>
      <c r="S494" s="15">
        <v>117918</v>
      </c>
      <c r="T494" s="15">
        <v>118842</v>
      </c>
      <c r="U494" s="15">
        <v>132969</v>
      </c>
      <c r="V494" s="15">
        <v>126893</v>
      </c>
      <c r="W494" s="15">
        <v>108982</v>
      </c>
      <c r="X494" s="15">
        <v>92479</v>
      </c>
      <c r="Y494" s="15">
        <v>83945</v>
      </c>
      <c r="AB494" s="13">
        <f t="shared" si="73"/>
        <v>6</v>
      </c>
      <c r="AC494" s="5">
        <f t="shared" si="66"/>
        <v>1825641</v>
      </c>
      <c r="AD494" s="5">
        <f t="shared" si="67"/>
        <v>665769</v>
      </c>
      <c r="AE494" s="5">
        <f t="shared" si="68"/>
        <v>2491410</v>
      </c>
      <c r="AF494" s="12"/>
      <c r="AG494" s="12">
        <f t="shared" si="69"/>
        <v>4</v>
      </c>
      <c r="AH494" s="12">
        <f t="shared" si="70"/>
        <v>2022</v>
      </c>
      <c r="AI494" s="12"/>
      <c r="AJ494" s="5">
        <f t="shared" si="71"/>
        <v>132969</v>
      </c>
      <c r="AK494" s="12">
        <f t="shared" si="72"/>
        <v>20</v>
      </c>
    </row>
    <row r="495" spans="1:37" ht="12.75" x14ac:dyDescent="0.2">
      <c r="A495" s="4">
        <v>44682</v>
      </c>
      <c r="B495" s="15">
        <v>77680</v>
      </c>
      <c r="C495" s="15">
        <v>74362</v>
      </c>
      <c r="D495" s="15">
        <v>72277</v>
      </c>
      <c r="E495" s="15">
        <v>72440</v>
      </c>
      <c r="F495" s="15">
        <v>74138</v>
      </c>
      <c r="G495" s="15">
        <v>78965</v>
      </c>
      <c r="H495" s="15">
        <v>96799</v>
      </c>
      <c r="I495" s="15">
        <v>112442</v>
      </c>
      <c r="J495" s="15">
        <v>114910</v>
      </c>
      <c r="K495" s="15">
        <v>120035</v>
      </c>
      <c r="L495" s="15">
        <v>116471</v>
      </c>
      <c r="M495" s="15">
        <v>114759</v>
      </c>
      <c r="N495" s="15">
        <v>108607</v>
      </c>
      <c r="O495" s="15">
        <v>104199</v>
      </c>
      <c r="P495" s="15">
        <v>99999</v>
      </c>
      <c r="Q495" s="15">
        <v>104050</v>
      </c>
      <c r="R495" s="15">
        <v>111863</v>
      </c>
      <c r="S495" s="15">
        <v>115783</v>
      </c>
      <c r="T495" s="15">
        <v>120456</v>
      </c>
      <c r="U495" s="15">
        <v>130505</v>
      </c>
      <c r="V495" s="15">
        <v>130616</v>
      </c>
      <c r="W495" s="15">
        <v>112775</v>
      </c>
      <c r="X495" s="15">
        <v>91989</v>
      </c>
      <c r="Y495" s="15">
        <v>81155</v>
      </c>
      <c r="AB495" s="13">
        <f t="shared" si="73"/>
        <v>7</v>
      </c>
      <c r="AC495" s="5">
        <f t="shared" si="66"/>
        <v>0</v>
      </c>
      <c r="AD495" s="5">
        <f t="shared" si="67"/>
        <v>2437275</v>
      </c>
      <c r="AE495" s="5">
        <f t="shared" si="68"/>
        <v>2437275</v>
      </c>
      <c r="AF495" s="12"/>
      <c r="AG495" s="12">
        <f t="shared" si="69"/>
        <v>5</v>
      </c>
      <c r="AH495" s="12">
        <f t="shared" si="70"/>
        <v>2022</v>
      </c>
      <c r="AI495" s="12"/>
      <c r="AJ495" s="5">
        <f t="shared" si="71"/>
        <v>130616</v>
      </c>
      <c r="AK495" s="12">
        <f t="shared" si="72"/>
        <v>21</v>
      </c>
    </row>
    <row r="496" spans="1:37" ht="12.75" x14ac:dyDescent="0.2">
      <c r="A496" s="4">
        <v>44683</v>
      </c>
      <c r="B496" s="15">
        <v>73776</v>
      </c>
      <c r="C496" s="15">
        <v>71109</v>
      </c>
      <c r="D496" s="15">
        <v>70238</v>
      </c>
      <c r="E496" s="15">
        <v>70980</v>
      </c>
      <c r="F496" s="15">
        <v>75406</v>
      </c>
      <c r="G496" s="15">
        <v>85487</v>
      </c>
      <c r="H496" s="15">
        <v>101573</v>
      </c>
      <c r="I496" s="15">
        <v>113830</v>
      </c>
      <c r="J496" s="15">
        <v>107732</v>
      </c>
      <c r="K496" s="15">
        <v>108491</v>
      </c>
      <c r="L496" s="15">
        <v>106750</v>
      </c>
      <c r="M496" s="15">
        <v>105851</v>
      </c>
      <c r="N496" s="15">
        <v>102245</v>
      </c>
      <c r="O496" s="15">
        <v>97865</v>
      </c>
      <c r="P496" s="15">
        <v>94523</v>
      </c>
      <c r="Q496" s="15">
        <v>99308</v>
      </c>
      <c r="R496" s="15">
        <v>106559</v>
      </c>
      <c r="S496" s="15">
        <v>111317</v>
      </c>
      <c r="T496" s="15">
        <v>115211</v>
      </c>
      <c r="U496" s="15">
        <v>123332</v>
      </c>
      <c r="V496" s="15">
        <v>127937</v>
      </c>
      <c r="W496" s="15">
        <v>110873</v>
      </c>
      <c r="X496" s="15">
        <v>89104</v>
      </c>
      <c r="Y496" s="15">
        <v>76982</v>
      </c>
      <c r="AB496" s="13">
        <f t="shared" si="73"/>
        <v>1</v>
      </c>
      <c r="AC496" s="5">
        <f t="shared" si="66"/>
        <v>0</v>
      </c>
      <c r="AD496" s="5">
        <f t="shared" si="67"/>
        <v>2346479</v>
      </c>
      <c r="AE496" s="5">
        <f t="shared" si="68"/>
        <v>2346479</v>
      </c>
      <c r="AF496" s="12"/>
      <c r="AG496" s="12">
        <f t="shared" si="69"/>
        <v>5</v>
      </c>
      <c r="AH496" s="12">
        <f t="shared" si="70"/>
        <v>2022</v>
      </c>
      <c r="AI496" s="12"/>
      <c r="AJ496" s="5">
        <f t="shared" si="71"/>
        <v>127937</v>
      </c>
      <c r="AK496" s="12">
        <f t="shared" si="72"/>
        <v>21</v>
      </c>
    </row>
    <row r="497" spans="1:37" ht="12.75" x14ac:dyDescent="0.2">
      <c r="A497" s="4">
        <v>44684</v>
      </c>
      <c r="B497" s="15">
        <v>71930</v>
      </c>
      <c r="C497" s="15">
        <v>69963</v>
      </c>
      <c r="D497" s="15">
        <v>69539</v>
      </c>
      <c r="E497" s="15">
        <v>70490</v>
      </c>
      <c r="F497" s="15">
        <v>74825</v>
      </c>
      <c r="G497" s="15">
        <v>85403</v>
      </c>
      <c r="H497" s="15">
        <v>100808</v>
      </c>
      <c r="I497" s="15">
        <v>115619</v>
      </c>
      <c r="J497" s="15">
        <v>109846</v>
      </c>
      <c r="K497" s="15">
        <v>110511</v>
      </c>
      <c r="L497" s="15">
        <v>108298</v>
      </c>
      <c r="M497" s="15">
        <v>107483</v>
      </c>
      <c r="N497" s="15">
        <v>104015</v>
      </c>
      <c r="O497" s="15">
        <v>99996</v>
      </c>
      <c r="P497" s="15">
        <v>96675</v>
      </c>
      <c r="Q497" s="15">
        <v>101300</v>
      </c>
      <c r="R497" s="15">
        <v>108165</v>
      </c>
      <c r="S497" s="15">
        <v>112124</v>
      </c>
      <c r="T497" s="15">
        <v>115850</v>
      </c>
      <c r="U497" s="15">
        <v>123926</v>
      </c>
      <c r="V497" s="15">
        <v>128542</v>
      </c>
      <c r="W497" s="15">
        <v>111080</v>
      </c>
      <c r="X497" s="15">
        <v>89176</v>
      </c>
      <c r="Y497" s="15">
        <v>76133</v>
      </c>
      <c r="AB497" s="13">
        <f t="shared" si="73"/>
        <v>2</v>
      </c>
      <c r="AC497" s="5">
        <f t="shared" si="66"/>
        <v>1742606</v>
      </c>
      <c r="AD497" s="5">
        <f t="shared" si="67"/>
        <v>619091</v>
      </c>
      <c r="AE497" s="5">
        <f t="shared" si="68"/>
        <v>2361697</v>
      </c>
      <c r="AF497" s="12"/>
      <c r="AG497" s="12">
        <f t="shared" si="69"/>
        <v>5</v>
      </c>
      <c r="AH497" s="12">
        <f t="shared" si="70"/>
        <v>2022</v>
      </c>
      <c r="AI497" s="12"/>
      <c r="AJ497" s="5">
        <f t="shared" si="71"/>
        <v>128542</v>
      </c>
      <c r="AK497" s="12">
        <f t="shared" si="72"/>
        <v>21</v>
      </c>
    </row>
    <row r="498" spans="1:37" ht="12.75" x14ac:dyDescent="0.2">
      <c r="A498" s="4">
        <v>44685</v>
      </c>
      <c r="B498" s="15">
        <v>70844</v>
      </c>
      <c r="C498" s="15">
        <v>68044</v>
      </c>
      <c r="D498" s="15">
        <v>66974</v>
      </c>
      <c r="E498" s="15">
        <v>67821</v>
      </c>
      <c r="F498" s="15">
        <v>71592</v>
      </c>
      <c r="G498" s="15">
        <v>82433</v>
      </c>
      <c r="H498" s="15">
        <v>100120</v>
      </c>
      <c r="I498" s="15">
        <v>115536</v>
      </c>
      <c r="J498" s="15">
        <v>110022</v>
      </c>
      <c r="K498" s="15">
        <v>110744</v>
      </c>
      <c r="L498" s="15">
        <v>108670</v>
      </c>
      <c r="M498" s="15">
        <v>107935</v>
      </c>
      <c r="N498" s="15">
        <v>104472</v>
      </c>
      <c r="O498" s="15">
        <v>100386</v>
      </c>
      <c r="P498" s="15">
        <v>97321</v>
      </c>
      <c r="Q498" s="15">
        <v>101915</v>
      </c>
      <c r="R498" s="15">
        <v>108765</v>
      </c>
      <c r="S498" s="15">
        <v>113849</v>
      </c>
      <c r="T498" s="15">
        <v>117353</v>
      </c>
      <c r="U498" s="15">
        <v>124060</v>
      </c>
      <c r="V498" s="15">
        <v>128425</v>
      </c>
      <c r="W498" s="15">
        <v>111119</v>
      </c>
      <c r="X498" s="15">
        <v>89493</v>
      </c>
      <c r="Y498" s="15">
        <v>77961</v>
      </c>
      <c r="AB498" s="13">
        <f t="shared" si="73"/>
        <v>3</v>
      </c>
      <c r="AC498" s="5">
        <f t="shared" si="66"/>
        <v>1750065</v>
      </c>
      <c r="AD498" s="5">
        <f t="shared" si="67"/>
        <v>605789</v>
      </c>
      <c r="AE498" s="5">
        <f t="shared" si="68"/>
        <v>2355854</v>
      </c>
      <c r="AF498" s="12"/>
      <c r="AG498" s="12">
        <f t="shared" si="69"/>
        <v>5</v>
      </c>
      <c r="AH498" s="12">
        <f t="shared" si="70"/>
        <v>2022</v>
      </c>
      <c r="AI498" s="12"/>
      <c r="AJ498" s="5">
        <f t="shared" si="71"/>
        <v>128425</v>
      </c>
      <c r="AK498" s="12">
        <f t="shared" si="72"/>
        <v>21</v>
      </c>
    </row>
    <row r="499" spans="1:37" ht="12.75" x14ac:dyDescent="0.2">
      <c r="A499" s="4">
        <v>44686</v>
      </c>
      <c r="B499" s="15">
        <v>73083</v>
      </c>
      <c r="C499" s="15">
        <v>69898</v>
      </c>
      <c r="D499" s="15">
        <v>68584</v>
      </c>
      <c r="E499" s="15">
        <v>69188</v>
      </c>
      <c r="F499" s="15">
        <v>72206</v>
      </c>
      <c r="G499" s="15">
        <v>82890</v>
      </c>
      <c r="H499" s="15">
        <v>100282</v>
      </c>
      <c r="I499" s="15">
        <v>115545</v>
      </c>
      <c r="J499" s="15">
        <v>110163</v>
      </c>
      <c r="K499" s="15">
        <v>111054</v>
      </c>
      <c r="L499" s="15">
        <v>109113</v>
      </c>
      <c r="M499" s="15">
        <v>108418</v>
      </c>
      <c r="N499" s="15">
        <v>104935</v>
      </c>
      <c r="O499" s="15">
        <v>100977</v>
      </c>
      <c r="P499" s="15">
        <v>97721</v>
      </c>
      <c r="Q499" s="15">
        <v>102269</v>
      </c>
      <c r="R499" s="15">
        <v>108989</v>
      </c>
      <c r="S499" s="15">
        <v>112891</v>
      </c>
      <c r="T499" s="15">
        <v>116222</v>
      </c>
      <c r="U499" s="15">
        <v>123942</v>
      </c>
      <c r="V499" s="15">
        <v>128563</v>
      </c>
      <c r="W499" s="15">
        <v>111342</v>
      </c>
      <c r="X499" s="15">
        <v>89558</v>
      </c>
      <c r="Y499" s="15">
        <v>77228</v>
      </c>
      <c r="AB499" s="13">
        <f t="shared" si="73"/>
        <v>4</v>
      </c>
      <c r="AC499" s="5">
        <f t="shared" si="66"/>
        <v>1751702</v>
      </c>
      <c r="AD499" s="5">
        <f t="shared" si="67"/>
        <v>613359</v>
      </c>
      <c r="AE499" s="5">
        <f t="shared" si="68"/>
        <v>2365061</v>
      </c>
      <c r="AF499" s="12"/>
      <c r="AG499" s="12">
        <f t="shared" si="69"/>
        <v>5</v>
      </c>
      <c r="AH499" s="12">
        <f t="shared" si="70"/>
        <v>2022</v>
      </c>
      <c r="AI499" s="12"/>
      <c r="AJ499" s="5">
        <f t="shared" si="71"/>
        <v>128563</v>
      </c>
      <c r="AK499" s="12">
        <f t="shared" si="72"/>
        <v>21</v>
      </c>
    </row>
    <row r="500" spans="1:37" ht="12.75" x14ac:dyDescent="0.2">
      <c r="A500" s="4">
        <v>44687</v>
      </c>
      <c r="B500" s="15">
        <v>72672</v>
      </c>
      <c r="C500" s="15">
        <v>69551</v>
      </c>
      <c r="D500" s="15">
        <v>70275</v>
      </c>
      <c r="E500" s="15">
        <v>69668</v>
      </c>
      <c r="F500" s="15">
        <v>74058</v>
      </c>
      <c r="G500" s="15">
        <v>84808</v>
      </c>
      <c r="H500" s="15">
        <v>100418</v>
      </c>
      <c r="I500" s="15">
        <v>115426</v>
      </c>
      <c r="J500" s="15">
        <v>109707</v>
      </c>
      <c r="K500" s="15">
        <v>110418</v>
      </c>
      <c r="L500" s="15">
        <v>108293</v>
      </c>
      <c r="M500" s="15">
        <v>107202</v>
      </c>
      <c r="N500" s="15">
        <v>103855</v>
      </c>
      <c r="O500" s="15">
        <v>99802</v>
      </c>
      <c r="P500" s="15">
        <v>96381</v>
      </c>
      <c r="Q500" s="15">
        <v>100944</v>
      </c>
      <c r="R500" s="15">
        <v>107819</v>
      </c>
      <c r="S500" s="15">
        <v>111783</v>
      </c>
      <c r="T500" s="15">
        <v>115383</v>
      </c>
      <c r="U500" s="15">
        <v>123376</v>
      </c>
      <c r="V500" s="15">
        <v>128254</v>
      </c>
      <c r="W500" s="15">
        <v>111187</v>
      </c>
      <c r="X500" s="15">
        <v>90675</v>
      </c>
      <c r="Y500" s="15">
        <v>79500</v>
      </c>
      <c r="AB500" s="13">
        <f t="shared" si="73"/>
        <v>5</v>
      </c>
      <c r="AC500" s="5">
        <f t="shared" si="66"/>
        <v>1740505</v>
      </c>
      <c r="AD500" s="5">
        <f t="shared" si="67"/>
        <v>620950</v>
      </c>
      <c r="AE500" s="5">
        <f t="shared" si="68"/>
        <v>2361455</v>
      </c>
      <c r="AF500" s="12"/>
      <c r="AG500" s="12">
        <f t="shared" si="69"/>
        <v>5</v>
      </c>
      <c r="AH500" s="12">
        <f t="shared" si="70"/>
        <v>2022</v>
      </c>
      <c r="AI500" s="12"/>
      <c r="AJ500" s="5">
        <f t="shared" si="71"/>
        <v>128254</v>
      </c>
      <c r="AK500" s="12">
        <f t="shared" si="72"/>
        <v>21</v>
      </c>
    </row>
    <row r="501" spans="1:37" ht="12.75" x14ac:dyDescent="0.2">
      <c r="A501" s="4">
        <v>44688</v>
      </c>
      <c r="B501" s="15">
        <v>74092</v>
      </c>
      <c r="C501" s="15">
        <v>71228</v>
      </c>
      <c r="D501" s="15">
        <v>71918</v>
      </c>
      <c r="E501" s="15">
        <v>69284</v>
      </c>
      <c r="F501" s="15">
        <v>73878</v>
      </c>
      <c r="G501" s="15">
        <v>79593</v>
      </c>
      <c r="H501" s="15">
        <v>94051</v>
      </c>
      <c r="I501" s="15">
        <v>109491</v>
      </c>
      <c r="J501" s="15">
        <v>112253</v>
      </c>
      <c r="K501" s="15">
        <v>117508</v>
      </c>
      <c r="L501" s="15">
        <v>113900</v>
      </c>
      <c r="M501" s="15">
        <v>112589</v>
      </c>
      <c r="N501" s="15">
        <v>107605</v>
      </c>
      <c r="O501" s="15">
        <v>104015</v>
      </c>
      <c r="P501" s="15">
        <v>99887</v>
      </c>
      <c r="Q501" s="15">
        <v>103419</v>
      </c>
      <c r="R501" s="15">
        <v>110563</v>
      </c>
      <c r="S501" s="15">
        <v>113755</v>
      </c>
      <c r="T501" s="15">
        <v>117495</v>
      </c>
      <c r="U501" s="15">
        <v>125950</v>
      </c>
      <c r="V501" s="15">
        <v>127508</v>
      </c>
      <c r="W501" s="15">
        <v>110262</v>
      </c>
      <c r="X501" s="15">
        <v>91957</v>
      </c>
      <c r="Y501" s="15">
        <v>81999</v>
      </c>
      <c r="AB501" s="13">
        <f t="shared" si="73"/>
        <v>6</v>
      </c>
      <c r="AC501" s="5">
        <f t="shared" si="66"/>
        <v>1778157</v>
      </c>
      <c r="AD501" s="5">
        <f t="shared" si="67"/>
        <v>616043</v>
      </c>
      <c r="AE501" s="5">
        <f t="shared" si="68"/>
        <v>2394200</v>
      </c>
      <c r="AF501" s="12"/>
      <c r="AG501" s="12">
        <f t="shared" si="69"/>
        <v>5</v>
      </c>
      <c r="AH501" s="12">
        <f t="shared" si="70"/>
        <v>2022</v>
      </c>
      <c r="AI501" s="12"/>
      <c r="AJ501" s="5">
        <f t="shared" si="71"/>
        <v>127508</v>
      </c>
      <c r="AK501" s="12">
        <f t="shared" si="72"/>
        <v>21</v>
      </c>
    </row>
    <row r="502" spans="1:37" ht="12.75" x14ac:dyDescent="0.2">
      <c r="A502" s="4">
        <v>44689</v>
      </c>
      <c r="B502" s="15">
        <v>74769</v>
      </c>
      <c r="C502" s="15">
        <v>71251</v>
      </c>
      <c r="D502" s="15">
        <v>72555</v>
      </c>
      <c r="E502" s="15">
        <v>71648</v>
      </c>
      <c r="F502" s="15">
        <v>74234</v>
      </c>
      <c r="G502" s="15">
        <v>79025</v>
      </c>
      <c r="H502" s="15">
        <v>94195</v>
      </c>
      <c r="I502" s="15">
        <v>109164</v>
      </c>
      <c r="J502" s="15">
        <v>111569</v>
      </c>
      <c r="K502" s="15">
        <v>116850</v>
      </c>
      <c r="L502" s="15">
        <v>113513</v>
      </c>
      <c r="M502" s="15">
        <v>112376</v>
      </c>
      <c r="N502" s="15">
        <v>106766</v>
      </c>
      <c r="O502" s="15">
        <v>102702</v>
      </c>
      <c r="P502" s="15">
        <v>98687</v>
      </c>
      <c r="Q502" s="15">
        <v>102516</v>
      </c>
      <c r="R502" s="15">
        <v>110107</v>
      </c>
      <c r="S502" s="15">
        <v>114180</v>
      </c>
      <c r="T502" s="15">
        <v>118485</v>
      </c>
      <c r="U502" s="15">
        <v>127193</v>
      </c>
      <c r="V502" s="15">
        <v>128729</v>
      </c>
      <c r="W502" s="15">
        <v>111314</v>
      </c>
      <c r="X502" s="15">
        <v>90768</v>
      </c>
      <c r="Y502" s="15">
        <v>79291</v>
      </c>
      <c r="AB502" s="13">
        <f t="shared" si="73"/>
        <v>7</v>
      </c>
      <c r="AC502" s="5">
        <f t="shared" si="66"/>
        <v>0</v>
      </c>
      <c r="AD502" s="5">
        <f t="shared" si="67"/>
        <v>2391887</v>
      </c>
      <c r="AE502" s="5">
        <f t="shared" si="68"/>
        <v>2391887</v>
      </c>
      <c r="AF502" s="12"/>
      <c r="AG502" s="12">
        <f t="shared" si="69"/>
        <v>5</v>
      </c>
      <c r="AH502" s="12">
        <f t="shared" si="70"/>
        <v>2022</v>
      </c>
      <c r="AI502" s="12"/>
      <c r="AJ502" s="5">
        <f t="shared" si="71"/>
        <v>128729</v>
      </c>
      <c r="AK502" s="12">
        <f t="shared" si="72"/>
        <v>21</v>
      </c>
    </row>
    <row r="503" spans="1:37" ht="12.75" x14ac:dyDescent="0.2">
      <c r="A503" s="4">
        <v>44690</v>
      </c>
      <c r="B503" s="15">
        <v>72486</v>
      </c>
      <c r="C503" s="15">
        <v>69477</v>
      </c>
      <c r="D503" s="15">
        <v>69349</v>
      </c>
      <c r="E503" s="15">
        <v>70868</v>
      </c>
      <c r="F503" s="15">
        <v>75291</v>
      </c>
      <c r="G503" s="15">
        <v>85148</v>
      </c>
      <c r="H503" s="15">
        <v>100737</v>
      </c>
      <c r="I503" s="15">
        <v>115177</v>
      </c>
      <c r="J503" s="15">
        <v>108932</v>
      </c>
      <c r="K503" s="15">
        <v>109490</v>
      </c>
      <c r="L503" s="15">
        <v>107656</v>
      </c>
      <c r="M503" s="15">
        <v>106648</v>
      </c>
      <c r="N503" s="15">
        <v>102978</v>
      </c>
      <c r="O503" s="15">
        <v>98480</v>
      </c>
      <c r="P503" s="15">
        <v>95117</v>
      </c>
      <c r="Q503" s="15">
        <v>100049</v>
      </c>
      <c r="R503" s="15">
        <v>107347</v>
      </c>
      <c r="S503" s="15">
        <v>112277</v>
      </c>
      <c r="T503" s="15">
        <v>116374</v>
      </c>
      <c r="U503" s="15">
        <v>124591</v>
      </c>
      <c r="V503" s="15">
        <v>129456</v>
      </c>
      <c r="W503" s="15">
        <v>112079</v>
      </c>
      <c r="X503" s="15">
        <v>89976</v>
      </c>
      <c r="Y503" s="15">
        <v>76544</v>
      </c>
      <c r="AB503" s="13">
        <f t="shared" si="73"/>
        <v>1</v>
      </c>
      <c r="AC503" s="5">
        <f t="shared" si="66"/>
        <v>0</v>
      </c>
      <c r="AD503" s="5">
        <f t="shared" si="67"/>
        <v>2356527</v>
      </c>
      <c r="AE503" s="5">
        <f t="shared" si="68"/>
        <v>2356527</v>
      </c>
      <c r="AF503" s="12"/>
      <c r="AG503" s="12">
        <f t="shared" si="69"/>
        <v>5</v>
      </c>
      <c r="AH503" s="12">
        <f t="shared" si="70"/>
        <v>2022</v>
      </c>
      <c r="AI503" s="12"/>
      <c r="AJ503" s="5">
        <f t="shared" si="71"/>
        <v>129456</v>
      </c>
      <c r="AK503" s="12">
        <f t="shared" si="72"/>
        <v>21</v>
      </c>
    </row>
    <row r="504" spans="1:37" ht="12.75" x14ac:dyDescent="0.2">
      <c r="A504" s="4">
        <v>44691</v>
      </c>
      <c r="B504" s="15">
        <v>69213</v>
      </c>
      <c r="C504" s="15">
        <v>67343</v>
      </c>
      <c r="D504" s="15">
        <v>66104</v>
      </c>
      <c r="E504" s="15">
        <v>67248</v>
      </c>
      <c r="F504" s="15">
        <v>71296</v>
      </c>
      <c r="G504" s="15">
        <v>82080</v>
      </c>
      <c r="H504" s="15">
        <v>99942</v>
      </c>
      <c r="I504" s="15">
        <v>115030</v>
      </c>
      <c r="J504" s="15">
        <v>109431</v>
      </c>
      <c r="K504" s="15">
        <v>110100</v>
      </c>
      <c r="L504" s="15">
        <v>107975</v>
      </c>
      <c r="M504" s="15">
        <v>107290</v>
      </c>
      <c r="N504" s="15">
        <v>103853</v>
      </c>
      <c r="O504" s="15">
        <v>99921</v>
      </c>
      <c r="P504" s="15">
        <v>96587</v>
      </c>
      <c r="Q504" s="15">
        <v>101164</v>
      </c>
      <c r="R504" s="15">
        <v>107978</v>
      </c>
      <c r="S504" s="15">
        <v>111775</v>
      </c>
      <c r="T504" s="15">
        <v>115274</v>
      </c>
      <c r="U504" s="15">
        <v>123335</v>
      </c>
      <c r="V504" s="15">
        <v>127998</v>
      </c>
      <c r="W504" s="15">
        <v>110769</v>
      </c>
      <c r="X504" s="15">
        <v>88818</v>
      </c>
      <c r="Y504" s="15">
        <v>75232</v>
      </c>
      <c r="AB504" s="13">
        <f t="shared" si="73"/>
        <v>2</v>
      </c>
      <c r="AC504" s="5">
        <f t="shared" si="66"/>
        <v>1737298</v>
      </c>
      <c r="AD504" s="5">
        <f t="shared" si="67"/>
        <v>598458</v>
      </c>
      <c r="AE504" s="5">
        <f t="shared" si="68"/>
        <v>2335756</v>
      </c>
      <c r="AF504" s="12"/>
      <c r="AG504" s="12">
        <f t="shared" si="69"/>
        <v>5</v>
      </c>
      <c r="AH504" s="12">
        <f t="shared" si="70"/>
        <v>2022</v>
      </c>
      <c r="AI504" s="12"/>
      <c r="AJ504" s="5">
        <f t="shared" si="71"/>
        <v>127998</v>
      </c>
      <c r="AK504" s="12">
        <f t="shared" si="72"/>
        <v>21</v>
      </c>
    </row>
    <row r="505" spans="1:37" ht="12.75" x14ac:dyDescent="0.2">
      <c r="A505" s="4">
        <v>44692</v>
      </c>
      <c r="B505" s="15">
        <v>68394</v>
      </c>
      <c r="C505" s="15">
        <v>65604</v>
      </c>
      <c r="D505" s="15">
        <v>64621</v>
      </c>
      <c r="E505" s="15">
        <v>65503</v>
      </c>
      <c r="F505" s="15">
        <v>69959</v>
      </c>
      <c r="G505" s="15">
        <v>80235</v>
      </c>
      <c r="H505" s="15">
        <v>99252</v>
      </c>
      <c r="I505" s="15">
        <v>114298</v>
      </c>
      <c r="J505" s="15">
        <v>109003</v>
      </c>
      <c r="K505" s="15">
        <v>109786</v>
      </c>
      <c r="L505" s="15">
        <v>107749</v>
      </c>
      <c r="M505" s="15">
        <v>107240</v>
      </c>
      <c r="N505" s="15">
        <v>103925</v>
      </c>
      <c r="O505" s="15">
        <v>100104</v>
      </c>
      <c r="P505" s="15">
        <v>96934</v>
      </c>
      <c r="Q505" s="15">
        <v>101439</v>
      </c>
      <c r="R505" s="15">
        <v>108079</v>
      </c>
      <c r="S505" s="15">
        <v>111612</v>
      </c>
      <c r="T505" s="15">
        <v>114813</v>
      </c>
      <c r="U505" s="15">
        <v>122452</v>
      </c>
      <c r="V505" s="15">
        <v>127145</v>
      </c>
      <c r="W505" s="15">
        <v>110166</v>
      </c>
      <c r="X505" s="15">
        <v>88523</v>
      </c>
      <c r="Y505" s="15">
        <v>74976</v>
      </c>
      <c r="AB505" s="13">
        <f t="shared" si="73"/>
        <v>3</v>
      </c>
      <c r="AC505" s="5">
        <f t="shared" si="66"/>
        <v>1733268</v>
      </c>
      <c r="AD505" s="5">
        <f t="shared" si="67"/>
        <v>588544</v>
      </c>
      <c r="AE505" s="5">
        <f t="shared" si="68"/>
        <v>2321812</v>
      </c>
      <c r="AF505" s="12"/>
      <c r="AG505" s="12">
        <f t="shared" si="69"/>
        <v>5</v>
      </c>
      <c r="AH505" s="12">
        <f t="shared" si="70"/>
        <v>2022</v>
      </c>
      <c r="AI505" s="12"/>
      <c r="AJ505" s="5">
        <f t="shared" si="71"/>
        <v>127145</v>
      </c>
      <c r="AK505" s="12">
        <f t="shared" si="72"/>
        <v>21</v>
      </c>
    </row>
    <row r="506" spans="1:37" ht="12.75" x14ac:dyDescent="0.2">
      <c r="A506" s="4">
        <v>44693</v>
      </c>
      <c r="B506" s="15">
        <v>68688</v>
      </c>
      <c r="C506" s="15">
        <v>64727</v>
      </c>
      <c r="D506" s="15">
        <v>63253</v>
      </c>
      <c r="E506" s="15">
        <v>64078</v>
      </c>
      <c r="F506" s="15">
        <v>67722</v>
      </c>
      <c r="G506" s="15">
        <v>78324</v>
      </c>
      <c r="H506" s="15">
        <v>99374</v>
      </c>
      <c r="I506" s="15">
        <v>114580</v>
      </c>
      <c r="J506" s="15">
        <v>109522</v>
      </c>
      <c r="K506" s="15">
        <v>110595</v>
      </c>
      <c r="L506" s="15">
        <v>108659</v>
      </c>
      <c r="M506" s="15">
        <v>108123</v>
      </c>
      <c r="N506" s="15">
        <v>104895</v>
      </c>
      <c r="O506" s="15">
        <v>101239</v>
      </c>
      <c r="P506" s="15">
        <v>98089</v>
      </c>
      <c r="Q506" s="15">
        <v>102624</v>
      </c>
      <c r="R506" s="15">
        <v>109162</v>
      </c>
      <c r="S506" s="15">
        <v>112471</v>
      </c>
      <c r="T506" s="15">
        <v>115492</v>
      </c>
      <c r="U506" s="15">
        <v>123113</v>
      </c>
      <c r="V506" s="15">
        <v>127868</v>
      </c>
      <c r="W506" s="15">
        <v>110873</v>
      </c>
      <c r="X506" s="15">
        <v>89190</v>
      </c>
      <c r="Y506" s="15">
        <v>75516</v>
      </c>
      <c r="AB506" s="13">
        <f t="shared" si="73"/>
        <v>4</v>
      </c>
      <c r="AC506" s="5">
        <f t="shared" si="66"/>
        <v>1746495</v>
      </c>
      <c r="AD506" s="5">
        <f t="shared" si="67"/>
        <v>581682</v>
      </c>
      <c r="AE506" s="5">
        <f t="shared" si="68"/>
        <v>2328177</v>
      </c>
      <c r="AF506" s="12"/>
      <c r="AG506" s="12">
        <f t="shared" si="69"/>
        <v>5</v>
      </c>
      <c r="AH506" s="12">
        <f t="shared" si="70"/>
        <v>2022</v>
      </c>
      <c r="AI506" s="12"/>
      <c r="AJ506" s="5">
        <f t="shared" si="71"/>
        <v>127868</v>
      </c>
      <c r="AK506" s="12">
        <f t="shared" si="72"/>
        <v>21</v>
      </c>
    </row>
    <row r="507" spans="1:37" ht="12.75" x14ac:dyDescent="0.2">
      <c r="A507" s="4">
        <v>44694</v>
      </c>
      <c r="B507" s="15">
        <v>69513</v>
      </c>
      <c r="C507" s="15">
        <v>65559</v>
      </c>
      <c r="D507" s="15">
        <v>63768</v>
      </c>
      <c r="E507" s="15">
        <v>63866</v>
      </c>
      <c r="F507" s="15">
        <v>66998</v>
      </c>
      <c r="G507" s="15">
        <v>77663</v>
      </c>
      <c r="H507" s="15">
        <v>99154</v>
      </c>
      <c r="I507" s="15">
        <v>114545</v>
      </c>
      <c r="J507" s="15">
        <v>109625</v>
      </c>
      <c r="K507" s="15">
        <v>110806</v>
      </c>
      <c r="L507" s="15">
        <v>108940</v>
      </c>
      <c r="M507" s="15">
        <v>108527</v>
      </c>
      <c r="N507" s="15">
        <v>105393</v>
      </c>
      <c r="O507" s="15">
        <v>101794</v>
      </c>
      <c r="P507" s="15">
        <v>98641</v>
      </c>
      <c r="Q507" s="15">
        <v>103137</v>
      </c>
      <c r="R507" s="15">
        <v>109577</v>
      </c>
      <c r="S507" s="15">
        <v>112744</v>
      </c>
      <c r="T507" s="15">
        <v>115738</v>
      </c>
      <c r="U507" s="15">
        <v>123357</v>
      </c>
      <c r="V507" s="15">
        <v>127904</v>
      </c>
      <c r="W507" s="15">
        <v>111092</v>
      </c>
      <c r="X507" s="15">
        <v>90604</v>
      </c>
      <c r="Y507" s="15">
        <v>77992</v>
      </c>
      <c r="AB507" s="13">
        <f t="shared" si="73"/>
        <v>5</v>
      </c>
      <c r="AC507" s="5">
        <f t="shared" si="66"/>
        <v>1752424</v>
      </c>
      <c r="AD507" s="5">
        <f t="shared" si="67"/>
        <v>584513</v>
      </c>
      <c r="AE507" s="5">
        <f t="shared" si="68"/>
        <v>2336937</v>
      </c>
      <c r="AF507" s="12"/>
      <c r="AG507" s="12">
        <f t="shared" si="69"/>
        <v>5</v>
      </c>
      <c r="AH507" s="12">
        <f t="shared" si="70"/>
        <v>2022</v>
      </c>
      <c r="AI507" s="12"/>
      <c r="AJ507" s="5">
        <f t="shared" si="71"/>
        <v>127904</v>
      </c>
      <c r="AK507" s="12">
        <f t="shared" si="72"/>
        <v>21</v>
      </c>
    </row>
    <row r="508" spans="1:37" ht="12.75" x14ac:dyDescent="0.2">
      <c r="A508" s="4">
        <v>44695</v>
      </c>
      <c r="B508" s="15">
        <v>72240</v>
      </c>
      <c r="C508" s="15">
        <v>67512</v>
      </c>
      <c r="D508" s="15">
        <v>65784</v>
      </c>
      <c r="E508" s="15">
        <v>64730</v>
      </c>
      <c r="F508" s="15">
        <v>66713</v>
      </c>
      <c r="G508" s="15">
        <v>74862</v>
      </c>
      <c r="H508" s="15">
        <v>92974</v>
      </c>
      <c r="I508" s="15">
        <v>108837</v>
      </c>
      <c r="J508" s="15">
        <v>112584</v>
      </c>
      <c r="K508" s="15">
        <v>118320</v>
      </c>
      <c r="L508" s="15">
        <v>115165</v>
      </c>
      <c r="M508" s="15">
        <v>114654</v>
      </c>
      <c r="N508" s="15">
        <v>109668</v>
      </c>
      <c r="O508" s="15">
        <v>107865</v>
      </c>
      <c r="P508" s="15">
        <v>106226</v>
      </c>
      <c r="Q508" s="15">
        <v>110307</v>
      </c>
      <c r="R508" s="15">
        <v>115734</v>
      </c>
      <c r="S508" s="15">
        <v>119634</v>
      </c>
      <c r="T508" s="15">
        <v>123332</v>
      </c>
      <c r="U508" s="15">
        <v>126278</v>
      </c>
      <c r="V508" s="15">
        <v>127933</v>
      </c>
      <c r="W508" s="15">
        <v>113371</v>
      </c>
      <c r="X508" s="15">
        <v>95616</v>
      </c>
      <c r="Y508" s="15">
        <v>85795</v>
      </c>
      <c r="AB508" s="13">
        <f t="shared" si="73"/>
        <v>6</v>
      </c>
      <c r="AC508" s="5">
        <f t="shared" si="66"/>
        <v>1825524</v>
      </c>
      <c r="AD508" s="5">
        <f t="shared" si="67"/>
        <v>590610</v>
      </c>
      <c r="AE508" s="5">
        <f t="shared" si="68"/>
        <v>2416134</v>
      </c>
      <c r="AF508" s="12"/>
      <c r="AG508" s="12">
        <f t="shared" si="69"/>
        <v>5</v>
      </c>
      <c r="AH508" s="12">
        <f t="shared" si="70"/>
        <v>2022</v>
      </c>
      <c r="AI508" s="12"/>
      <c r="AJ508" s="5">
        <f t="shared" si="71"/>
        <v>127933</v>
      </c>
      <c r="AK508" s="12">
        <f t="shared" si="72"/>
        <v>21</v>
      </c>
    </row>
    <row r="509" spans="1:37" ht="12.75" x14ac:dyDescent="0.2">
      <c r="A509" s="4">
        <v>44696</v>
      </c>
      <c r="B509" s="15">
        <v>74058</v>
      </c>
      <c r="C509" s="15">
        <v>71999</v>
      </c>
      <c r="D509" s="15">
        <v>69038</v>
      </c>
      <c r="E509" s="15">
        <v>67886</v>
      </c>
      <c r="F509" s="15">
        <v>68994</v>
      </c>
      <c r="G509" s="15">
        <v>74570</v>
      </c>
      <c r="H509" s="15">
        <v>92148</v>
      </c>
      <c r="I509" s="15">
        <v>107158</v>
      </c>
      <c r="J509" s="15">
        <v>110443</v>
      </c>
      <c r="K509" s="15">
        <v>116199</v>
      </c>
      <c r="L509" s="15">
        <v>113633</v>
      </c>
      <c r="M509" s="15">
        <v>113063</v>
      </c>
      <c r="N509" s="15">
        <v>107897</v>
      </c>
      <c r="O509" s="15">
        <v>104894</v>
      </c>
      <c r="P509" s="15">
        <v>101745</v>
      </c>
      <c r="Q509" s="15">
        <v>105491</v>
      </c>
      <c r="R509" s="15">
        <v>111866</v>
      </c>
      <c r="S509" s="15">
        <v>115401</v>
      </c>
      <c r="T509" s="15">
        <v>118902</v>
      </c>
      <c r="U509" s="15">
        <v>125928</v>
      </c>
      <c r="V509" s="15">
        <v>127278</v>
      </c>
      <c r="W509" s="15">
        <v>110730</v>
      </c>
      <c r="X509" s="15">
        <v>90637</v>
      </c>
      <c r="Y509" s="15">
        <v>78574</v>
      </c>
      <c r="AB509" s="13">
        <f t="shared" si="73"/>
        <v>7</v>
      </c>
      <c r="AC509" s="5">
        <f t="shared" si="66"/>
        <v>0</v>
      </c>
      <c r="AD509" s="5">
        <f t="shared" si="67"/>
        <v>2378532</v>
      </c>
      <c r="AE509" s="5">
        <f t="shared" si="68"/>
        <v>2378532</v>
      </c>
      <c r="AF509" s="12"/>
      <c r="AG509" s="12">
        <f t="shared" si="69"/>
        <v>5</v>
      </c>
      <c r="AH509" s="12">
        <f t="shared" si="70"/>
        <v>2022</v>
      </c>
      <c r="AI509" s="12"/>
      <c r="AJ509" s="5">
        <f t="shared" si="71"/>
        <v>127278</v>
      </c>
      <c r="AK509" s="12">
        <f t="shared" si="72"/>
        <v>21</v>
      </c>
    </row>
    <row r="510" spans="1:37" ht="12.75" x14ac:dyDescent="0.2">
      <c r="A510" s="4">
        <v>44697</v>
      </c>
      <c r="B510" s="15">
        <v>70191</v>
      </c>
      <c r="C510" s="15">
        <v>67495</v>
      </c>
      <c r="D510" s="15">
        <v>65942</v>
      </c>
      <c r="E510" s="15">
        <v>65716</v>
      </c>
      <c r="F510" s="15">
        <v>68434</v>
      </c>
      <c r="G510" s="15">
        <v>77711</v>
      </c>
      <c r="H510" s="15">
        <v>98743</v>
      </c>
      <c r="I510" s="15">
        <v>113204</v>
      </c>
      <c r="J510" s="15">
        <v>107909</v>
      </c>
      <c r="K510" s="15">
        <v>109089</v>
      </c>
      <c r="L510" s="15">
        <v>107789</v>
      </c>
      <c r="M510" s="15">
        <v>107239</v>
      </c>
      <c r="N510" s="15">
        <v>103785</v>
      </c>
      <c r="O510" s="15">
        <v>99683</v>
      </c>
      <c r="P510" s="15">
        <v>96394</v>
      </c>
      <c r="Q510" s="15">
        <v>100979</v>
      </c>
      <c r="R510" s="15">
        <v>107799</v>
      </c>
      <c r="S510" s="15">
        <v>111971</v>
      </c>
      <c r="T510" s="15">
        <v>115313</v>
      </c>
      <c r="U510" s="15">
        <v>123048</v>
      </c>
      <c r="V510" s="15">
        <v>127773</v>
      </c>
      <c r="W510" s="15">
        <v>110973</v>
      </c>
      <c r="X510" s="15">
        <v>89206</v>
      </c>
      <c r="Y510" s="15">
        <v>75773</v>
      </c>
      <c r="AB510" s="13">
        <f t="shared" si="73"/>
        <v>1</v>
      </c>
      <c r="AC510" s="5">
        <f t="shared" si="66"/>
        <v>0</v>
      </c>
      <c r="AD510" s="5">
        <f t="shared" si="67"/>
        <v>2322159</v>
      </c>
      <c r="AE510" s="5">
        <f t="shared" si="68"/>
        <v>2322159</v>
      </c>
      <c r="AF510" s="12"/>
      <c r="AG510" s="12">
        <f t="shared" si="69"/>
        <v>5</v>
      </c>
      <c r="AH510" s="12">
        <f t="shared" si="70"/>
        <v>2022</v>
      </c>
      <c r="AI510" s="12"/>
      <c r="AJ510" s="5">
        <f t="shared" si="71"/>
        <v>127773</v>
      </c>
      <c r="AK510" s="12">
        <f t="shared" si="72"/>
        <v>21</v>
      </c>
    </row>
    <row r="511" spans="1:37" ht="12.75" x14ac:dyDescent="0.2">
      <c r="A511" s="4">
        <v>44698</v>
      </c>
      <c r="B511" s="15">
        <v>70640</v>
      </c>
      <c r="C511" s="15">
        <v>66345</v>
      </c>
      <c r="D511" s="15">
        <v>64880</v>
      </c>
      <c r="E511" s="15">
        <v>65299</v>
      </c>
      <c r="F511" s="15">
        <v>67563</v>
      </c>
      <c r="G511" s="15">
        <v>78262</v>
      </c>
      <c r="H511" s="15">
        <v>99715</v>
      </c>
      <c r="I511" s="15">
        <v>115046</v>
      </c>
      <c r="J511" s="15">
        <v>110255</v>
      </c>
      <c r="K511" s="15">
        <v>111329</v>
      </c>
      <c r="L511" s="15">
        <v>109446</v>
      </c>
      <c r="M511" s="15">
        <v>108741</v>
      </c>
      <c r="N511" s="15">
        <v>105565</v>
      </c>
      <c r="O511" s="15">
        <v>101638</v>
      </c>
      <c r="P511" s="15">
        <v>98363</v>
      </c>
      <c r="Q511" s="15">
        <v>102757</v>
      </c>
      <c r="R511" s="15">
        <v>109233</v>
      </c>
      <c r="S511" s="15">
        <v>112606</v>
      </c>
      <c r="T511" s="15">
        <v>115696</v>
      </c>
      <c r="U511" s="15">
        <v>123141</v>
      </c>
      <c r="V511" s="15">
        <v>128032</v>
      </c>
      <c r="W511" s="15">
        <v>111078</v>
      </c>
      <c r="X511" s="15">
        <v>89406</v>
      </c>
      <c r="Y511" s="15">
        <v>75831</v>
      </c>
      <c r="AB511" s="13">
        <f t="shared" si="73"/>
        <v>2</v>
      </c>
      <c r="AC511" s="5">
        <f t="shared" si="66"/>
        <v>1752332</v>
      </c>
      <c r="AD511" s="5">
        <f t="shared" si="67"/>
        <v>588535</v>
      </c>
      <c r="AE511" s="5">
        <f t="shared" si="68"/>
        <v>2340867</v>
      </c>
      <c r="AF511" s="12"/>
      <c r="AG511" s="12">
        <f t="shared" si="69"/>
        <v>5</v>
      </c>
      <c r="AH511" s="12">
        <f t="shared" si="70"/>
        <v>2022</v>
      </c>
      <c r="AI511" s="12"/>
      <c r="AJ511" s="5">
        <f t="shared" si="71"/>
        <v>128032</v>
      </c>
      <c r="AK511" s="12">
        <f t="shared" si="72"/>
        <v>21</v>
      </c>
    </row>
    <row r="512" spans="1:37" ht="12.75" x14ac:dyDescent="0.2">
      <c r="A512" s="4">
        <v>44699</v>
      </c>
      <c r="B512" s="15">
        <v>69579</v>
      </c>
      <c r="C512" s="15">
        <v>65050</v>
      </c>
      <c r="D512" s="15">
        <v>64277</v>
      </c>
      <c r="E512" s="15">
        <v>64350</v>
      </c>
      <c r="F512" s="15">
        <v>67509</v>
      </c>
      <c r="G512" s="15">
        <v>78216</v>
      </c>
      <c r="H512" s="15">
        <v>99694</v>
      </c>
      <c r="I512" s="15">
        <v>114991</v>
      </c>
      <c r="J512" s="15">
        <v>110182</v>
      </c>
      <c r="K512" s="15">
        <v>111198</v>
      </c>
      <c r="L512" s="15">
        <v>109257</v>
      </c>
      <c r="M512" s="15">
        <v>108452</v>
      </c>
      <c r="N512" s="15">
        <v>105106</v>
      </c>
      <c r="O512" s="15">
        <v>101321</v>
      </c>
      <c r="P512" s="15">
        <v>98051</v>
      </c>
      <c r="Q512" s="15">
        <v>102517</v>
      </c>
      <c r="R512" s="15">
        <v>108954</v>
      </c>
      <c r="S512" s="15">
        <v>112341</v>
      </c>
      <c r="T512" s="15">
        <v>115338</v>
      </c>
      <c r="U512" s="15">
        <v>122965</v>
      </c>
      <c r="V512" s="15">
        <v>128075</v>
      </c>
      <c r="W512" s="15">
        <v>111084</v>
      </c>
      <c r="X512" s="15">
        <v>89455</v>
      </c>
      <c r="Y512" s="15">
        <v>75896</v>
      </c>
      <c r="AB512" s="13">
        <f t="shared" si="73"/>
        <v>3</v>
      </c>
      <c r="AC512" s="5">
        <f t="shared" si="66"/>
        <v>1749287</v>
      </c>
      <c r="AD512" s="5">
        <f t="shared" si="67"/>
        <v>584571</v>
      </c>
      <c r="AE512" s="5">
        <f t="shared" si="68"/>
        <v>2333858</v>
      </c>
      <c r="AF512" s="12"/>
      <c r="AG512" s="12">
        <f t="shared" si="69"/>
        <v>5</v>
      </c>
      <c r="AH512" s="12">
        <f t="shared" si="70"/>
        <v>2022</v>
      </c>
      <c r="AI512" s="12"/>
      <c r="AJ512" s="5">
        <f t="shared" si="71"/>
        <v>128075</v>
      </c>
      <c r="AK512" s="12">
        <f t="shared" si="72"/>
        <v>21</v>
      </c>
    </row>
    <row r="513" spans="1:37" ht="12.75" x14ac:dyDescent="0.2">
      <c r="A513" s="4">
        <v>44700</v>
      </c>
      <c r="B513" s="15">
        <v>69477</v>
      </c>
      <c r="C513" s="15">
        <v>65716</v>
      </c>
      <c r="D513" s="15">
        <v>65358</v>
      </c>
      <c r="E513" s="15">
        <v>65595</v>
      </c>
      <c r="F513" s="15">
        <v>69097</v>
      </c>
      <c r="G513" s="15">
        <v>78671</v>
      </c>
      <c r="H513" s="15">
        <v>99744</v>
      </c>
      <c r="I513" s="15">
        <v>114879</v>
      </c>
      <c r="J513" s="15">
        <v>109934</v>
      </c>
      <c r="K513" s="15">
        <v>110940</v>
      </c>
      <c r="L513" s="15">
        <v>109049</v>
      </c>
      <c r="M513" s="15">
        <v>108333</v>
      </c>
      <c r="N513" s="15">
        <v>104861</v>
      </c>
      <c r="O513" s="15">
        <v>101094</v>
      </c>
      <c r="P513" s="15">
        <v>97809</v>
      </c>
      <c r="Q513" s="15">
        <v>102301</v>
      </c>
      <c r="R513" s="15">
        <v>108940</v>
      </c>
      <c r="S513" s="15">
        <v>112493</v>
      </c>
      <c r="T513" s="15">
        <v>115553</v>
      </c>
      <c r="U513" s="15">
        <v>123104</v>
      </c>
      <c r="V513" s="15">
        <v>127954</v>
      </c>
      <c r="W513" s="15">
        <v>111146</v>
      </c>
      <c r="X513" s="15">
        <v>89476</v>
      </c>
      <c r="Y513" s="15">
        <v>75980</v>
      </c>
      <c r="AB513" s="13">
        <f t="shared" si="73"/>
        <v>4</v>
      </c>
      <c r="AC513" s="5">
        <f t="shared" si="66"/>
        <v>1747866</v>
      </c>
      <c r="AD513" s="5">
        <f t="shared" si="67"/>
        <v>589638</v>
      </c>
      <c r="AE513" s="5">
        <f t="shared" si="68"/>
        <v>2337504</v>
      </c>
      <c r="AF513" s="12"/>
      <c r="AG513" s="12">
        <f t="shared" si="69"/>
        <v>5</v>
      </c>
      <c r="AH513" s="12">
        <f t="shared" si="70"/>
        <v>2022</v>
      </c>
      <c r="AI513" s="12"/>
      <c r="AJ513" s="5">
        <f t="shared" si="71"/>
        <v>127954</v>
      </c>
      <c r="AK513" s="12">
        <f t="shared" si="72"/>
        <v>21</v>
      </c>
    </row>
    <row r="514" spans="1:37" ht="12.75" x14ac:dyDescent="0.2">
      <c r="A514" s="4">
        <v>44701</v>
      </c>
      <c r="B514" s="15">
        <v>69948</v>
      </c>
      <c r="C514" s="15">
        <v>66882</v>
      </c>
      <c r="D514" s="15">
        <v>65716</v>
      </c>
      <c r="E514" s="15">
        <v>65944</v>
      </c>
      <c r="F514" s="15">
        <v>69225</v>
      </c>
      <c r="G514" s="15">
        <v>78686</v>
      </c>
      <c r="H514" s="15">
        <v>99836</v>
      </c>
      <c r="I514" s="15">
        <v>114951</v>
      </c>
      <c r="J514" s="15">
        <v>109972</v>
      </c>
      <c r="K514" s="15">
        <v>110997</v>
      </c>
      <c r="L514" s="15">
        <v>109102</v>
      </c>
      <c r="M514" s="15">
        <v>108523</v>
      </c>
      <c r="N514" s="15">
        <v>105117</v>
      </c>
      <c r="O514" s="15">
        <v>101274</v>
      </c>
      <c r="P514" s="15">
        <v>98138</v>
      </c>
      <c r="Q514" s="15">
        <v>102606</v>
      </c>
      <c r="R514" s="15">
        <v>109190</v>
      </c>
      <c r="S514" s="15">
        <v>112582</v>
      </c>
      <c r="T514" s="15">
        <v>115619</v>
      </c>
      <c r="U514" s="15">
        <v>123194</v>
      </c>
      <c r="V514" s="15">
        <v>128087</v>
      </c>
      <c r="W514" s="15">
        <v>111282</v>
      </c>
      <c r="X514" s="15">
        <v>89670</v>
      </c>
      <c r="Y514" s="15">
        <v>76799</v>
      </c>
      <c r="AB514" s="13">
        <f t="shared" si="73"/>
        <v>5</v>
      </c>
      <c r="AC514" s="5">
        <f t="shared" si="66"/>
        <v>1750304</v>
      </c>
      <c r="AD514" s="5">
        <f t="shared" si="67"/>
        <v>593036</v>
      </c>
      <c r="AE514" s="5">
        <f t="shared" si="68"/>
        <v>2343340</v>
      </c>
      <c r="AF514" s="12"/>
      <c r="AG514" s="12">
        <f t="shared" si="69"/>
        <v>5</v>
      </c>
      <c r="AH514" s="12">
        <f t="shared" si="70"/>
        <v>2022</v>
      </c>
      <c r="AI514" s="12"/>
      <c r="AJ514" s="5">
        <f t="shared" si="71"/>
        <v>128087</v>
      </c>
      <c r="AK514" s="12">
        <f t="shared" si="72"/>
        <v>21</v>
      </c>
    </row>
    <row r="515" spans="1:37" ht="12.75" x14ac:dyDescent="0.2">
      <c r="A515" s="4">
        <v>44702</v>
      </c>
      <c r="B515" s="15">
        <v>71009</v>
      </c>
      <c r="C515" s="15">
        <v>67654</v>
      </c>
      <c r="D515" s="15">
        <v>65934</v>
      </c>
      <c r="E515" s="15">
        <v>66472</v>
      </c>
      <c r="F515" s="15">
        <v>68064</v>
      </c>
      <c r="G515" s="15">
        <v>75316</v>
      </c>
      <c r="H515" s="15">
        <v>93422</v>
      </c>
      <c r="I515" s="15">
        <v>109186</v>
      </c>
      <c r="J515" s="15">
        <v>113006</v>
      </c>
      <c r="K515" s="15">
        <v>118628</v>
      </c>
      <c r="L515" s="15">
        <v>115315</v>
      </c>
      <c r="M515" s="15">
        <v>114539</v>
      </c>
      <c r="N515" s="15">
        <v>109080</v>
      </c>
      <c r="O515" s="15">
        <v>105576</v>
      </c>
      <c r="P515" s="15">
        <v>101689</v>
      </c>
      <c r="Q515" s="15">
        <v>104948</v>
      </c>
      <c r="R515" s="15">
        <v>111712</v>
      </c>
      <c r="S515" s="15">
        <v>114148</v>
      </c>
      <c r="T515" s="15">
        <v>117481</v>
      </c>
      <c r="U515" s="15">
        <v>125551</v>
      </c>
      <c r="V515" s="15">
        <v>127147</v>
      </c>
      <c r="W515" s="15">
        <v>110103</v>
      </c>
      <c r="X515" s="15">
        <v>89829</v>
      </c>
      <c r="Y515" s="15">
        <v>77605</v>
      </c>
      <c r="AB515" s="13">
        <f t="shared" si="73"/>
        <v>6</v>
      </c>
      <c r="AC515" s="5">
        <f t="shared" si="66"/>
        <v>1787938</v>
      </c>
      <c r="AD515" s="5">
        <f t="shared" si="67"/>
        <v>585476</v>
      </c>
      <c r="AE515" s="5">
        <f t="shared" si="68"/>
        <v>2373414</v>
      </c>
      <c r="AF515" s="12"/>
      <c r="AG515" s="12">
        <f t="shared" si="69"/>
        <v>5</v>
      </c>
      <c r="AH515" s="12">
        <f t="shared" si="70"/>
        <v>2022</v>
      </c>
      <c r="AI515" s="12"/>
      <c r="AJ515" s="5">
        <f t="shared" si="71"/>
        <v>127147</v>
      </c>
      <c r="AK515" s="12">
        <f t="shared" si="72"/>
        <v>21</v>
      </c>
    </row>
    <row r="516" spans="1:37" ht="12.75" x14ac:dyDescent="0.2">
      <c r="A516" s="4">
        <v>44703</v>
      </c>
      <c r="B516" s="15">
        <v>71306</v>
      </c>
      <c r="C516" s="15">
        <v>67146</v>
      </c>
      <c r="D516" s="15">
        <v>65737</v>
      </c>
      <c r="E516" s="15">
        <v>65556</v>
      </c>
      <c r="F516" s="15">
        <v>66981</v>
      </c>
      <c r="G516" s="15">
        <v>74693</v>
      </c>
      <c r="H516" s="15">
        <v>92420</v>
      </c>
      <c r="I516" s="15">
        <v>107497</v>
      </c>
      <c r="J516" s="15">
        <v>110894</v>
      </c>
      <c r="K516" s="15">
        <v>116583</v>
      </c>
      <c r="L516" s="15">
        <v>113757</v>
      </c>
      <c r="M516" s="15">
        <v>112928</v>
      </c>
      <c r="N516" s="15">
        <v>107464</v>
      </c>
      <c r="O516" s="15">
        <v>103587</v>
      </c>
      <c r="P516" s="15">
        <v>99679</v>
      </c>
      <c r="Q516" s="15">
        <v>103339</v>
      </c>
      <c r="R516" s="15">
        <v>110544</v>
      </c>
      <c r="S516" s="15">
        <v>114107</v>
      </c>
      <c r="T516" s="15">
        <v>118748</v>
      </c>
      <c r="U516" s="15">
        <v>125758</v>
      </c>
      <c r="V516" s="15">
        <v>127285</v>
      </c>
      <c r="W516" s="15">
        <v>110429</v>
      </c>
      <c r="X516" s="15">
        <v>92680</v>
      </c>
      <c r="Y516" s="15">
        <v>79403</v>
      </c>
      <c r="AB516" s="13">
        <f t="shared" si="73"/>
        <v>7</v>
      </c>
      <c r="AC516" s="5">
        <f t="shared" si="66"/>
        <v>0</v>
      </c>
      <c r="AD516" s="5">
        <f t="shared" si="67"/>
        <v>2358521</v>
      </c>
      <c r="AE516" s="5">
        <f t="shared" si="68"/>
        <v>2358521</v>
      </c>
      <c r="AF516" s="12"/>
      <c r="AG516" s="12">
        <f t="shared" si="69"/>
        <v>5</v>
      </c>
      <c r="AH516" s="12">
        <f t="shared" si="70"/>
        <v>2022</v>
      </c>
      <c r="AI516" s="12"/>
      <c r="AJ516" s="5">
        <f t="shared" si="71"/>
        <v>127285</v>
      </c>
      <c r="AK516" s="12">
        <f t="shared" si="72"/>
        <v>21</v>
      </c>
    </row>
    <row r="517" spans="1:37" ht="12.75" x14ac:dyDescent="0.2">
      <c r="A517" s="4">
        <v>44704</v>
      </c>
      <c r="B517" s="15">
        <v>69454</v>
      </c>
      <c r="C517" s="15">
        <v>64827</v>
      </c>
      <c r="D517" s="15">
        <v>62532</v>
      </c>
      <c r="E517" s="15">
        <v>63161</v>
      </c>
      <c r="F517" s="15">
        <v>66115</v>
      </c>
      <c r="G517" s="15">
        <v>77408</v>
      </c>
      <c r="H517" s="15">
        <v>98531</v>
      </c>
      <c r="I517" s="15">
        <v>113085</v>
      </c>
      <c r="J517" s="15">
        <v>107698</v>
      </c>
      <c r="K517" s="15">
        <v>108768</v>
      </c>
      <c r="L517" s="15">
        <v>107286</v>
      </c>
      <c r="M517" s="15">
        <v>106531</v>
      </c>
      <c r="N517" s="15">
        <v>103012</v>
      </c>
      <c r="O517" s="15">
        <v>98810</v>
      </c>
      <c r="P517" s="15">
        <v>95660</v>
      </c>
      <c r="Q517" s="15">
        <v>100491</v>
      </c>
      <c r="R517" s="15">
        <v>107491</v>
      </c>
      <c r="S517" s="15">
        <v>111882</v>
      </c>
      <c r="T517" s="15">
        <v>115496</v>
      </c>
      <c r="U517" s="15">
        <v>122766</v>
      </c>
      <c r="V517" s="15">
        <v>127547</v>
      </c>
      <c r="W517" s="15">
        <v>110919</v>
      </c>
      <c r="X517" s="15">
        <v>89827</v>
      </c>
      <c r="Y517" s="15">
        <v>76258</v>
      </c>
      <c r="AB517" s="13">
        <f t="shared" si="73"/>
        <v>1</v>
      </c>
      <c r="AC517" s="5">
        <f t="shared" si="66"/>
        <v>0</v>
      </c>
      <c r="AD517" s="5">
        <f t="shared" si="67"/>
        <v>2305555</v>
      </c>
      <c r="AE517" s="5">
        <f t="shared" si="68"/>
        <v>2305555</v>
      </c>
      <c r="AF517" s="12"/>
      <c r="AG517" s="12">
        <f t="shared" si="69"/>
        <v>5</v>
      </c>
      <c r="AH517" s="12">
        <f t="shared" si="70"/>
        <v>2022</v>
      </c>
      <c r="AI517" s="12"/>
      <c r="AJ517" s="5">
        <f t="shared" si="71"/>
        <v>127547</v>
      </c>
      <c r="AK517" s="12">
        <f t="shared" si="72"/>
        <v>21</v>
      </c>
    </row>
    <row r="518" spans="1:37" ht="12.75" x14ac:dyDescent="0.2">
      <c r="A518" s="4">
        <v>44705</v>
      </c>
      <c r="B518" s="15">
        <v>69239</v>
      </c>
      <c r="C518" s="15">
        <v>65381</v>
      </c>
      <c r="D518" s="15">
        <v>64007</v>
      </c>
      <c r="E518" s="15">
        <v>64313</v>
      </c>
      <c r="F518" s="15">
        <v>67496</v>
      </c>
      <c r="G518" s="15">
        <v>78168</v>
      </c>
      <c r="H518" s="15">
        <v>99672</v>
      </c>
      <c r="I518" s="15">
        <v>114917</v>
      </c>
      <c r="J518" s="15">
        <v>109783</v>
      </c>
      <c r="K518" s="15">
        <v>110611</v>
      </c>
      <c r="L518" s="15">
        <v>108686</v>
      </c>
      <c r="M518" s="15">
        <v>107969</v>
      </c>
      <c r="N518" s="15">
        <v>104677</v>
      </c>
      <c r="O518" s="15">
        <v>100819</v>
      </c>
      <c r="P518" s="15">
        <v>97547</v>
      </c>
      <c r="Q518" s="15">
        <v>102221</v>
      </c>
      <c r="R518" s="15">
        <v>108875</v>
      </c>
      <c r="S518" s="15">
        <v>112342</v>
      </c>
      <c r="T518" s="15">
        <v>115612</v>
      </c>
      <c r="U518" s="15">
        <v>123394</v>
      </c>
      <c r="V518" s="15">
        <v>128349</v>
      </c>
      <c r="W518" s="15">
        <v>111455</v>
      </c>
      <c r="X518" s="15">
        <v>89481</v>
      </c>
      <c r="Y518" s="15">
        <v>75843</v>
      </c>
      <c r="AB518" s="13">
        <f t="shared" si="73"/>
        <v>2</v>
      </c>
      <c r="AC518" s="5">
        <f t="shared" si="66"/>
        <v>1746738</v>
      </c>
      <c r="AD518" s="5">
        <f t="shared" si="67"/>
        <v>584119</v>
      </c>
      <c r="AE518" s="5">
        <f t="shared" si="68"/>
        <v>2330857</v>
      </c>
      <c r="AF518" s="12"/>
      <c r="AG518" s="12">
        <f t="shared" si="69"/>
        <v>5</v>
      </c>
      <c r="AH518" s="12">
        <f t="shared" si="70"/>
        <v>2022</v>
      </c>
      <c r="AI518" s="12"/>
      <c r="AJ518" s="5">
        <f t="shared" si="71"/>
        <v>128349</v>
      </c>
      <c r="AK518" s="12">
        <f t="shared" si="72"/>
        <v>21</v>
      </c>
    </row>
    <row r="519" spans="1:37" ht="12.75" x14ac:dyDescent="0.2">
      <c r="A519" s="4">
        <v>44706</v>
      </c>
      <c r="B519" s="15">
        <v>69858</v>
      </c>
      <c r="C519" s="15">
        <v>66254</v>
      </c>
      <c r="D519" s="15">
        <v>65373</v>
      </c>
      <c r="E519" s="15">
        <v>66052</v>
      </c>
      <c r="F519" s="15">
        <v>69278</v>
      </c>
      <c r="G519" s="15">
        <v>79093</v>
      </c>
      <c r="H519" s="15">
        <v>100126</v>
      </c>
      <c r="I519" s="15">
        <v>115203</v>
      </c>
      <c r="J519" s="15">
        <v>110069</v>
      </c>
      <c r="K519" s="15">
        <v>110976</v>
      </c>
      <c r="L519" s="15">
        <v>109052</v>
      </c>
      <c r="M519" s="15">
        <v>108461</v>
      </c>
      <c r="N519" s="15">
        <v>105192</v>
      </c>
      <c r="O519" s="15">
        <v>101422</v>
      </c>
      <c r="P519" s="15">
        <v>98099</v>
      </c>
      <c r="Q519" s="15">
        <v>102591</v>
      </c>
      <c r="R519" s="15">
        <v>109169</v>
      </c>
      <c r="S519" s="15">
        <v>112533</v>
      </c>
      <c r="T519" s="15">
        <v>115985</v>
      </c>
      <c r="U519" s="15">
        <v>123512</v>
      </c>
      <c r="V519" s="15">
        <v>128556</v>
      </c>
      <c r="W519" s="15">
        <v>111697</v>
      </c>
      <c r="X519" s="15">
        <v>89884</v>
      </c>
      <c r="Y519" s="15">
        <v>76284</v>
      </c>
      <c r="AB519" s="13">
        <f t="shared" si="73"/>
        <v>3</v>
      </c>
      <c r="AC519" s="5">
        <f t="shared" si="66"/>
        <v>1752401</v>
      </c>
      <c r="AD519" s="5">
        <f t="shared" si="67"/>
        <v>592318</v>
      </c>
      <c r="AE519" s="5">
        <f t="shared" si="68"/>
        <v>2344719</v>
      </c>
      <c r="AF519" s="12"/>
      <c r="AG519" s="12">
        <f t="shared" si="69"/>
        <v>5</v>
      </c>
      <c r="AH519" s="12">
        <f t="shared" si="70"/>
        <v>2022</v>
      </c>
      <c r="AI519" s="12"/>
      <c r="AJ519" s="5">
        <f t="shared" si="71"/>
        <v>128556</v>
      </c>
      <c r="AK519" s="12">
        <f t="shared" si="72"/>
        <v>21</v>
      </c>
    </row>
    <row r="520" spans="1:37" ht="12.75" x14ac:dyDescent="0.2">
      <c r="A520" s="4">
        <v>44707</v>
      </c>
      <c r="B520" s="15">
        <v>70270</v>
      </c>
      <c r="C520" s="15">
        <v>66551</v>
      </c>
      <c r="D520" s="15">
        <v>65033</v>
      </c>
      <c r="E520" s="15">
        <v>65397</v>
      </c>
      <c r="F520" s="15">
        <v>69085</v>
      </c>
      <c r="G520" s="15">
        <v>78843</v>
      </c>
      <c r="H520" s="15">
        <v>100353</v>
      </c>
      <c r="I520" s="15">
        <v>115514</v>
      </c>
      <c r="J520" s="15">
        <v>110435</v>
      </c>
      <c r="K520" s="15">
        <v>111385</v>
      </c>
      <c r="L520" s="15">
        <v>109426</v>
      </c>
      <c r="M520" s="15">
        <v>108916</v>
      </c>
      <c r="N520" s="15">
        <v>105619</v>
      </c>
      <c r="O520" s="15">
        <v>101913</v>
      </c>
      <c r="P520" s="15">
        <v>98432</v>
      </c>
      <c r="Q520" s="15">
        <v>102701</v>
      </c>
      <c r="R520" s="15">
        <v>109448</v>
      </c>
      <c r="S520" s="15">
        <v>112691</v>
      </c>
      <c r="T520" s="15">
        <v>116300</v>
      </c>
      <c r="U520" s="15">
        <v>123899</v>
      </c>
      <c r="V520" s="15">
        <v>128950</v>
      </c>
      <c r="W520" s="15">
        <v>111982</v>
      </c>
      <c r="X520" s="15">
        <v>90136</v>
      </c>
      <c r="Y520" s="15">
        <v>76594</v>
      </c>
      <c r="AB520" s="13">
        <f t="shared" si="73"/>
        <v>4</v>
      </c>
      <c r="AC520" s="5">
        <f t="shared" si="66"/>
        <v>1757747</v>
      </c>
      <c r="AD520" s="5">
        <f t="shared" si="67"/>
        <v>592126</v>
      </c>
      <c r="AE520" s="5">
        <f t="shared" si="68"/>
        <v>2349873</v>
      </c>
      <c r="AF520" s="12"/>
      <c r="AG520" s="12">
        <f t="shared" si="69"/>
        <v>5</v>
      </c>
      <c r="AH520" s="12">
        <f t="shared" si="70"/>
        <v>2022</v>
      </c>
      <c r="AI520" s="12"/>
      <c r="AJ520" s="5">
        <f t="shared" si="71"/>
        <v>128950</v>
      </c>
      <c r="AK520" s="12">
        <f t="shared" si="72"/>
        <v>21</v>
      </c>
    </row>
    <row r="521" spans="1:37" ht="12.75" x14ac:dyDescent="0.2">
      <c r="A521" s="4">
        <v>44708</v>
      </c>
      <c r="B521" s="15">
        <v>70311</v>
      </c>
      <c r="C521" s="15">
        <v>66922</v>
      </c>
      <c r="D521" s="15">
        <v>65246</v>
      </c>
      <c r="E521" s="15">
        <v>64950</v>
      </c>
      <c r="F521" s="15">
        <v>68507</v>
      </c>
      <c r="G521" s="15">
        <v>78669</v>
      </c>
      <c r="H521" s="15">
        <v>100342</v>
      </c>
      <c r="I521" s="15">
        <v>115630</v>
      </c>
      <c r="J521" s="15">
        <v>110598</v>
      </c>
      <c r="K521" s="15">
        <v>111636</v>
      </c>
      <c r="L521" s="15">
        <v>109746</v>
      </c>
      <c r="M521" s="15">
        <v>109195</v>
      </c>
      <c r="N521" s="15">
        <v>105837</v>
      </c>
      <c r="O521" s="15">
        <v>102205</v>
      </c>
      <c r="P521" s="15">
        <v>98847</v>
      </c>
      <c r="Q521" s="15">
        <v>103127</v>
      </c>
      <c r="R521" s="15">
        <v>109982</v>
      </c>
      <c r="S521" s="15">
        <v>113402</v>
      </c>
      <c r="T521" s="15">
        <v>117409</v>
      </c>
      <c r="U521" s="15">
        <v>124323</v>
      </c>
      <c r="V521" s="15">
        <v>129348</v>
      </c>
      <c r="W521" s="15">
        <v>112512</v>
      </c>
      <c r="X521" s="15">
        <v>93160</v>
      </c>
      <c r="Y521" s="15">
        <v>80348</v>
      </c>
      <c r="AB521" s="13">
        <v>8</v>
      </c>
      <c r="AC521" s="5">
        <f t="shared" si="66"/>
        <v>0</v>
      </c>
      <c r="AD521" s="5">
        <f t="shared" si="67"/>
        <v>2362252</v>
      </c>
      <c r="AE521" s="5">
        <f t="shared" si="68"/>
        <v>2362252</v>
      </c>
      <c r="AF521" s="12"/>
      <c r="AG521" s="12">
        <f t="shared" si="69"/>
        <v>5</v>
      </c>
      <c r="AH521" s="12">
        <f t="shared" si="70"/>
        <v>2022</v>
      </c>
      <c r="AI521" s="12"/>
      <c r="AJ521" s="5">
        <f t="shared" si="71"/>
        <v>129348</v>
      </c>
      <c r="AK521" s="12">
        <f t="shared" si="72"/>
        <v>21</v>
      </c>
    </row>
    <row r="522" spans="1:37" ht="12.75" x14ac:dyDescent="0.2">
      <c r="A522" s="4">
        <v>44709</v>
      </c>
      <c r="B522" s="15">
        <v>73755</v>
      </c>
      <c r="C522" s="15">
        <v>70292</v>
      </c>
      <c r="D522" s="15">
        <v>68017</v>
      </c>
      <c r="E522" s="15">
        <v>67151</v>
      </c>
      <c r="F522" s="15">
        <v>69031</v>
      </c>
      <c r="G522" s="15">
        <v>75906</v>
      </c>
      <c r="H522" s="15">
        <v>94101</v>
      </c>
      <c r="I522" s="15">
        <v>109937</v>
      </c>
      <c r="J522" s="15">
        <v>113701</v>
      </c>
      <c r="K522" s="15">
        <v>119278</v>
      </c>
      <c r="L522" s="15">
        <v>116079</v>
      </c>
      <c r="M522" s="15">
        <v>115422</v>
      </c>
      <c r="N522" s="15">
        <v>110244</v>
      </c>
      <c r="O522" s="15">
        <v>107096</v>
      </c>
      <c r="P522" s="15">
        <v>103261</v>
      </c>
      <c r="Q522" s="15">
        <v>106708</v>
      </c>
      <c r="R522" s="15">
        <v>113365</v>
      </c>
      <c r="S522" s="15">
        <v>115967</v>
      </c>
      <c r="T522" s="15">
        <v>119560</v>
      </c>
      <c r="U522" s="15">
        <v>127126</v>
      </c>
      <c r="V522" s="15">
        <v>128619</v>
      </c>
      <c r="W522" s="15">
        <v>111554</v>
      </c>
      <c r="X522" s="15">
        <v>92507</v>
      </c>
      <c r="Y522" s="15">
        <v>80329</v>
      </c>
      <c r="AB522" s="13">
        <f t="shared" ref="AB522:AB558" si="74">WEEKDAY(A522,2)</f>
        <v>6</v>
      </c>
      <c r="AC522" s="5">
        <f t="shared" ref="AC522:AC585" si="75">IF(AND(AB522&gt;1,AB522&lt;7),SUM(I522:X522),0)</f>
        <v>1810424</v>
      </c>
      <c r="AD522" s="5">
        <f t="shared" ref="AD522:AD585" si="76">SUM(B522:Y522)-AC522</f>
        <v>598582</v>
      </c>
      <c r="AE522" s="5">
        <f t="shared" ref="AE522:AE586" si="77">SUM(B522:Y522)</f>
        <v>2409006</v>
      </c>
      <c r="AF522" s="12"/>
      <c r="AG522" s="12">
        <f t="shared" ref="AG522:AG586" si="78">MONTH(A522)</f>
        <v>5</v>
      </c>
      <c r="AH522" s="12">
        <f t="shared" ref="AH522:AH586" si="79">YEAR(A522)</f>
        <v>2022</v>
      </c>
      <c r="AI522" s="12"/>
      <c r="AJ522" s="5">
        <f t="shared" ref="AJ522:AJ586" si="80">MAX(B522:Y522)</f>
        <v>128619</v>
      </c>
      <c r="AK522" s="12">
        <f t="shared" ref="AK522:AK585" si="81">INDEX($B$8:$Y$8,MATCH(AJ522,B522:Y522,0))</f>
        <v>21</v>
      </c>
    </row>
    <row r="523" spans="1:37" ht="12.75" x14ac:dyDescent="0.2">
      <c r="A523" s="4">
        <v>44710</v>
      </c>
      <c r="B523" s="15">
        <v>72548</v>
      </c>
      <c r="C523" s="15">
        <v>68675</v>
      </c>
      <c r="D523" s="15">
        <v>66079</v>
      </c>
      <c r="E523" s="15">
        <v>65430</v>
      </c>
      <c r="F523" s="15">
        <v>66908</v>
      </c>
      <c r="G523" s="15">
        <v>75419</v>
      </c>
      <c r="H523" s="15">
        <v>93410</v>
      </c>
      <c r="I523" s="15">
        <v>108559</v>
      </c>
      <c r="J523" s="15">
        <v>111866</v>
      </c>
      <c r="K523" s="15">
        <v>117476</v>
      </c>
      <c r="L523" s="15">
        <v>114602</v>
      </c>
      <c r="M523" s="15">
        <v>113932</v>
      </c>
      <c r="N523" s="15">
        <v>108587</v>
      </c>
      <c r="O523" s="15">
        <v>104949</v>
      </c>
      <c r="P523" s="15">
        <v>101100</v>
      </c>
      <c r="Q523" s="15">
        <v>104838</v>
      </c>
      <c r="R523" s="15">
        <v>111951</v>
      </c>
      <c r="S523" s="15">
        <v>115392</v>
      </c>
      <c r="T523" s="15">
        <v>119113</v>
      </c>
      <c r="U523" s="15">
        <v>127013</v>
      </c>
      <c r="V523" s="15">
        <v>128524</v>
      </c>
      <c r="W523" s="15">
        <v>111605</v>
      </c>
      <c r="X523" s="15">
        <v>93296</v>
      </c>
      <c r="Y523" s="15">
        <v>80472</v>
      </c>
      <c r="AB523" s="13">
        <f t="shared" si="74"/>
        <v>7</v>
      </c>
      <c r="AC523" s="5">
        <f t="shared" si="75"/>
        <v>0</v>
      </c>
      <c r="AD523" s="5">
        <f t="shared" si="76"/>
        <v>2381744</v>
      </c>
      <c r="AE523" s="5">
        <f t="shared" si="77"/>
        <v>2381744</v>
      </c>
      <c r="AF523" s="12"/>
      <c r="AG523" s="12">
        <f t="shared" si="78"/>
        <v>5</v>
      </c>
      <c r="AH523" s="12">
        <f t="shared" si="79"/>
        <v>2022</v>
      </c>
      <c r="AI523" s="12"/>
      <c r="AJ523" s="5">
        <f t="shared" si="80"/>
        <v>128524</v>
      </c>
      <c r="AK523" s="12">
        <f t="shared" si="81"/>
        <v>21</v>
      </c>
    </row>
    <row r="524" spans="1:37" ht="12.75" x14ac:dyDescent="0.2">
      <c r="A524" s="4">
        <v>44711</v>
      </c>
      <c r="B524" s="15">
        <v>72217</v>
      </c>
      <c r="C524" s="15">
        <v>67833</v>
      </c>
      <c r="D524" s="15">
        <v>66231</v>
      </c>
      <c r="E524" s="15">
        <v>64640</v>
      </c>
      <c r="F524" s="15">
        <v>66389</v>
      </c>
      <c r="G524" s="15">
        <v>75617</v>
      </c>
      <c r="H524" s="15">
        <v>93699</v>
      </c>
      <c r="I524" s="15">
        <v>108910</v>
      </c>
      <c r="J524" s="15">
        <v>112152</v>
      </c>
      <c r="K524" s="15">
        <v>117793</v>
      </c>
      <c r="L524" s="15">
        <v>114940</v>
      </c>
      <c r="M524" s="15">
        <v>114227</v>
      </c>
      <c r="N524" s="15">
        <v>108815</v>
      </c>
      <c r="O524" s="15">
        <v>105177</v>
      </c>
      <c r="P524" s="15">
        <v>101237</v>
      </c>
      <c r="Q524" s="15">
        <v>105167</v>
      </c>
      <c r="R524" s="15">
        <v>113018</v>
      </c>
      <c r="S524" s="15">
        <v>117150</v>
      </c>
      <c r="T524" s="15">
        <v>119724</v>
      </c>
      <c r="U524" s="15">
        <v>127807</v>
      </c>
      <c r="V524" s="15">
        <v>129423</v>
      </c>
      <c r="W524" s="15">
        <v>112255</v>
      </c>
      <c r="X524" s="15">
        <v>93106</v>
      </c>
      <c r="Y524" s="15">
        <v>80401</v>
      </c>
      <c r="AB524" s="13">
        <f t="shared" si="74"/>
        <v>1</v>
      </c>
      <c r="AC524" s="5">
        <f t="shared" si="75"/>
        <v>0</v>
      </c>
      <c r="AD524" s="5">
        <f t="shared" si="76"/>
        <v>2387928</v>
      </c>
      <c r="AE524" s="5">
        <f t="shared" si="77"/>
        <v>2387928</v>
      </c>
      <c r="AF524" s="12"/>
      <c r="AG524" s="12">
        <f t="shared" si="78"/>
        <v>5</v>
      </c>
      <c r="AH524" s="12">
        <f t="shared" si="79"/>
        <v>2022</v>
      </c>
      <c r="AI524" s="12"/>
      <c r="AJ524" s="5">
        <f t="shared" si="80"/>
        <v>129423</v>
      </c>
      <c r="AK524" s="12">
        <f t="shared" si="81"/>
        <v>21</v>
      </c>
    </row>
    <row r="525" spans="1:37" ht="12.75" x14ac:dyDescent="0.2">
      <c r="A525" s="4">
        <v>44712</v>
      </c>
      <c r="B525" s="15">
        <v>73534</v>
      </c>
      <c r="C525" s="15">
        <v>68962</v>
      </c>
      <c r="D525" s="15">
        <v>66453</v>
      </c>
      <c r="E525" s="15">
        <v>65688</v>
      </c>
      <c r="F525" s="15">
        <v>68097</v>
      </c>
      <c r="G525" s="15">
        <v>79038</v>
      </c>
      <c r="H525" s="15">
        <v>100548</v>
      </c>
      <c r="I525" s="15">
        <v>115421</v>
      </c>
      <c r="J525" s="15">
        <v>109881</v>
      </c>
      <c r="K525" s="15">
        <v>111088</v>
      </c>
      <c r="L525" s="15">
        <v>109724</v>
      </c>
      <c r="M525" s="15">
        <v>108987</v>
      </c>
      <c r="N525" s="15">
        <v>105517</v>
      </c>
      <c r="O525" s="15">
        <v>101224</v>
      </c>
      <c r="P525" s="15">
        <v>98085</v>
      </c>
      <c r="Q525" s="15">
        <v>102916</v>
      </c>
      <c r="R525" s="15">
        <v>110125</v>
      </c>
      <c r="S525" s="15">
        <v>114470</v>
      </c>
      <c r="T525" s="15">
        <v>117831</v>
      </c>
      <c r="U525" s="15">
        <v>125405</v>
      </c>
      <c r="V525" s="15">
        <v>130339</v>
      </c>
      <c r="W525" s="15">
        <v>113282</v>
      </c>
      <c r="X525" s="15">
        <v>91529</v>
      </c>
      <c r="Y525" s="15">
        <v>77809</v>
      </c>
      <c r="AB525" s="13">
        <f t="shared" si="74"/>
        <v>2</v>
      </c>
      <c r="AC525" s="5">
        <f t="shared" si="75"/>
        <v>1765824</v>
      </c>
      <c r="AD525" s="5">
        <f t="shared" si="76"/>
        <v>600129</v>
      </c>
      <c r="AE525" s="5">
        <f t="shared" si="77"/>
        <v>2365953</v>
      </c>
      <c r="AF525" s="12"/>
      <c r="AG525" s="12">
        <f t="shared" si="78"/>
        <v>5</v>
      </c>
      <c r="AH525" s="12">
        <f t="shared" si="79"/>
        <v>2022</v>
      </c>
      <c r="AI525" s="12"/>
      <c r="AJ525" s="5">
        <f t="shared" si="80"/>
        <v>130339</v>
      </c>
      <c r="AK525" s="12">
        <f t="shared" si="81"/>
        <v>21</v>
      </c>
    </row>
    <row r="526" spans="1:37" ht="12.75" x14ac:dyDescent="0.2">
      <c r="A526" s="4">
        <v>44713</v>
      </c>
      <c r="B526" s="15">
        <v>71545</v>
      </c>
      <c r="C526" s="15">
        <v>65765</v>
      </c>
      <c r="D526" s="15">
        <v>64763</v>
      </c>
      <c r="E526" s="15">
        <v>65718</v>
      </c>
      <c r="F526" s="15">
        <v>67855</v>
      </c>
      <c r="G526" s="15">
        <v>77917</v>
      </c>
      <c r="H526" s="15">
        <v>89560</v>
      </c>
      <c r="I526" s="15">
        <v>106242</v>
      </c>
      <c r="J526" s="15">
        <v>109133</v>
      </c>
      <c r="K526" s="15">
        <v>117733</v>
      </c>
      <c r="L526" s="15">
        <v>111735</v>
      </c>
      <c r="M526" s="15">
        <v>109709</v>
      </c>
      <c r="N526" s="15">
        <v>111449</v>
      </c>
      <c r="O526" s="15">
        <v>104749</v>
      </c>
      <c r="P526" s="15">
        <v>101475</v>
      </c>
      <c r="Q526" s="15">
        <v>107883</v>
      </c>
      <c r="R526" s="15">
        <v>112423</v>
      </c>
      <c r="S526" s="15">
        <v>115109</v>
      </c>
      <c r="T526" s="15">
        <v>119060</v>
      </c>
      <c r="U526" s="15">
        <v>122678</v>
      </c>
      <c r="V526" s="15">
        <v>126715</v>
      </c>
      <c r="W526" s="15">
        <v>115655</v>
      </c>
      <c r="X526" s="15">
        <v>94040</v>
      </c>
      <c r="Y526" s="15">
        <v>81263</v>
      </c>
      <c r="AB526" s="13">
        <f t="shared" si="74"/>
        <v>3</v>
      </c>
      <c r="AC526" s="5">
        <f t="shared" si="75"/>
        <v>1785788</v>
      </c>
      <c r="AD526" s="5">
        <f t="shared" si="76"/>
        <v>584386</v>
      </c>
      <c r="AE526" s="5">
        <f t="shared" si="77"/>
        <v>2370174</v>
      </c>
      <c r="AF526" s="12"/>
      <c r="AG526" s="12">
        <f t="shared" si="78"/>
        <v>6</v>
      </c>
      <c r="AH526" s="12">
        <f t="shared" si="79"/>
        <v>2022</v>
      </c>
      <c r="AI526" s="12"/>
      <c r="AJ526" s="5">
        <f t="shared" si="80"/>
        <v>126715</v>
      </c>
      <c r="AK526" s="12">
        <f t="shared" si="81"/>
        <v>21</v>
      </c>
    </row>
    <row r="527" spans="1:37" ht="12.75" x14ac:dyDescent="0.2">
      <c r="A527" s="4">
        <v>44714</v>
      </c>
      <c r="B527" s="15">
        <v>71032</v>
      </c>
      <c r="C527" s="15">
        <v>65527</v>
      </c>
      <c r="D527" s="15">
        <v>64952</v>
      </c>
      <c r="E527" s="15">
        <v>65343</v>
      </c>
      <c r="F527" s="15">
        <v>67489</v>
      </c>
      <c r="G527" s="15">
        <v>76255</v>
      </c>
      <c r="H527" s="15">
        <v>88578</v>
      </c>
      <c r="I527" s="15">
        <v>107217</v>
      </c>
      <c r="J527" s="15">
        <v>110501</v>
      </c>
      <c r="K527" s="15">
        <v>118370</v>
      </c>
      <c r="L527" s="15">
        <v>113967</v>
      </c>
      <c r="M527" s="15">
        <v>111924</v>
      </c>
      <c r="N527" s="15">
        <v>114205</v>
      </c>
      <c r="O527" s="15">
        <v>107174</v>
      </c>
      <c r="P527" s="15">
        <v>104972</v>
      </c>
      <c r="Q527" s="15">
        <v>111719</v>
      </c>
      <c r="R527" s="15">
        <v>115965</v>
      </c>
      <c r="S527" s="15">
        <v>117884</v>
      </c>
      <c r="T527" s="15">
        <v>122485</v>
      </c>
      <c r="U527" s="15">
        <v>125549</v>
      </c>
      <c r="V527" s="15">
        <v>128562</v>
      </c>
      <c r="W527" s="15">
        <v>117704</v>
      </c>
      <c r="X527" s="15">
        <v>94879</v>
      </c>
      <c r="Y527" s="15">
        <v>81676</v>
      </c>
      <c r="AB527" s="13">
        <f t="shared" si="74"/>
        <v>4</v>
      </c>
      <c r="AC527" s="5">
        <f t="shared" si="75"/>
        <v>1823077</v>
      </c>
      <c r="AD527" s="5">
        <f t="shared" si="76"/>
        <v>580852</v>
      </c>
      <c r="AE527" s="5">
        <f t="shared" si="77"/>
        <v>2403929</v>
      </c>
      <c r="AF527" s="12"/>
      <c r="AG527" s="12">
        <f t="shared" si="78"/>
        <v>6</v>
      </c>
      <c r="AH527" s="12">
        <f t="shared" si="79"/>
        <v>2022</v>
      </c>
      <c r="AI527" s="12"/>
      <c r="AJ527" s="5">
        <f t="shared" si="80"/>
        <v>128562</v>
      </c>
      <c r="AK527" s="12">
        <f t="shared" si="81"/>
        <v>21</v>
      </c>
    </row>
    <row r="528" spans="1:37" ht="12.75" x14ac:dyDescent="0.2">
      <c r="A528" s="4">
        <v>44715</v>
      </c>
      <c r="B528" s="15">
        <v>71307</v>
      </c>
      <c r="C528" s="15">
        <v>66396</v>
      </c>
      <c r="D528" s="15">
        <v>64878</v>
      </c>
      <c r="E528" s="15">
        <v>64963</v>
      </c>
      <c r="F528" s="15">
        <v>67275</v>
      </c>
      <c r="G528" s="15">
        <v>74907</v>
      </c>
      <c r="H528" s="15">
        <v>87126</v>
      </c>
      <c r="I528" s="15">
        <v>107026</v>
      </c>
      <c r="J528" s="15">
        <v>110408</v>
      </c>
      <c r="K528" s="15">
        <v>118316</v>
      </c>
      <c r="L528" s="15">
        <v>114016</v>
      </c>
      <c r="M528" s="15">
        <v>112056</v>
      </c>
      <c r="N528" s="15">
        <v>114357</v>
      </c>
      <c r="O528" s="15">
        <v>107250</v>
      </c>
      <c r="P528" s="15">
        <v>104968</v>
      </c>
      <c r="Q528" s="15">
        <v>111702</v>
      </c>
      <c r="R528" s="15">
        <v>115725</v>
      </c>
      <c r="S528" s="15">
        <v>117610</v>
      </c>
      <c r="T528" s="15">
        <v>122109</v>
      </c>
      <c r="U528" s="15">
        <v>125013</v>
      </c>
      <c r="V528" s="15">
        <v>127924</v>
      </c>
      <c r="W528" s="15">
        <v>117192</v>
      </c>
      <c r="X528" s="15">
        <v>94390</v>
      </c>
      <c r="Y528" s="15">
        <v>81386</v>
      </c>
      <c r="AB528" s="13">
        <f t="shared" si="74"/>
        <v>5</v>
      </c>
      <c r="AC528" s="5">
        <f t="shared" si="75"/>
        <v>1820062</v>
      </c>
      <c r="AD528" s="5">
        <f t="shared" si="76"/>
        <v>578238</v>
      </c>
      <c r="AE528" s="5">
        <f t="shared" si="77"/>
        <v>2398300</v>
      </c>
      <c r="AF528" s="12"/>
      <c r="AG528" s="12">
        <f t="shared" si="78"/>
        <v>6</v>
      </c>
      <c r="AH528" s="12">
        <f t="shared" si="79"/>
        <v>2022</v>
      </c>
      <c r="AI528" s="12"/>
      <c r="AJ528" s="5">
        <f t="shared" si="80"/>
        <v>127924</v>
      </c>
      <c r="AK528" s="12">
        <f t="shared" si="81"/>
        <v>21</v>
      </c>
    </row>
    <row r="529" spans="1:37" ht="12.75" x14ac:dyDescent="0.2">
      <c r="A529" s="4">
        <v>44716</v>
      </c>
      <c r="B529" s="15">
        <v>71532</v>
      </c>
      <c r="C529" s="15">
        <v>66482</v>
      </c>
      <c r="D529" s="15">
        <v>65169</v>
      </c>
      <c r="E529" s="15">
        <v>64599</v>
      </c>
      <c r="F529" s="15">
        <v>65443</v>
      </c>
      <c r="G529" s="15">
        <v>72105</v>
      </c>
      <c r="H529" s="15">
        <v>82141</v>
      </c>
      <c r="I529" s="15">
        <v>100481</v>
      </c>
      <c r="J529" s="15">
        <v>111665</v>
      </c>
      <c r="K529" s="15">
        <v>125515</v>
      </c>
      <c r="L529" s="15">
        <v>121115</v>
      </c>
      <c r="M529" s="15">
        <v>117678</v>
      </c>
      <c r="N529" s="15">
        <v>116552</v>
      </c>
      <c r="O529" s="15">
        <v>110918</v>
      </c>
      <c r="P529" s="15">
        <v>110685</v>
      </c>
      <c r="Q529" s="15">
        <v>111618</v>
      </c>
      <c r="R529" s="15">
        <v>113692</v>
      </c>
      <c r="S529" s="15">
        <v>116677</v>
      </c>
      <c r="T529" s="15">
        <v>120897</v>
      </c>
      <c r="U529" s="15">
        <v>124903</v>
      </c>
      <c r="V529" s="15">
        <v>124009</v>
      </c>
      <c r="W529" s="15">
        <v>115624</v>
      </c>
      <c r="X529" s="15">
        <v>94672</v>
      </c>
      <c r="Y529" s="15">
        <v>81634</v>
      </c>
      <c r="AB529" s="13">
        <f t="shared" si="74"/>
        <v>6</v>
      </c>
      <c r="AC529" s="5">
        <f t="shared" si="75"/>
        <v>1836701</v>
      </c>
      <c r="AD529" s="5">
        <f t="shared" si="76"/>
        <v>569105</v>
      </c>
      <c r="AE529" s="5">
        <f t="shared" si="77"/>
        <v>2405806</v>
      </c>
      <c r="AF529" s="12"/>
      <c r="AG529" s="12">
        <f t="shared" si="78"/>
        <v>6</v>
      </c>
      <c r="AH529" s="12">
        <f t="shared" si="79"/>
        <v>2022</v>
      </c>
      <c r="AI529" s="12"/>
      <c r="AJ529" s="5">
        <f t="shared" si="80"/>
        <v>125515</v>
      </c>
      <c r="AK529" s="12">
        <f t="shared" si="81"/>
        <v>10</v>
      </c>
    </row>
    <row r="530" spans="1:37" ht="12.75" x14ac:dyDescent="0.2">
      <c r="A530" s="4">
        <v>44717</v>
      </c>
      <c r="B530" s="15">
        <v>71407</v>
      </c>
      <c r="C530" s="15">
        <v>66058</v>
      </c>
      <c r="D530" s="15">
        <v>64708</v>
      </c>
      <c r="E530" s="15">
        <v>64246</v>
      </c>
      <c r="F530" s="15">
        <v>64773</v>
      </c>
      <c r="G530" s="15">
        <v>71356</v>
      </c>
      <c r="H530" s="15">
        <v>80644</v>
      </c>
      <c r="I530" s="15">
        <v>98509</v>
      </c>
      <c r="J530" s="15">
        <v>109050</v>
      </c>
      <c r="K530" s="15">
        <v>123192</v>
      </c>
      <c r="L530" s="15">
        <v>118738</v>
      </c>
      <c r="M530" s="15">
        <v>115371</v>
      </c>
      <c r="N530" s="15">
        <v>114038</v>
      </c>
      <c r="O530" s="15">
        <v>108234</v>
      </c>
      <c r="P530" s="15">
        <v>107345</v>
      </c>
      <c r="Q530" s="15">
        <v>108591</v>
      </c>
      <c r="R530" s="15">
        <v>111646</v>
      </c>
      <c r="S530" s="15">
        <v>115665</v>
      </c>
      <c r="T530" s="15">
        <v>120368</v>
      </c>
      <c r="U530" s="15">
        <v>124198</v>
      </c>
      <c r="V530" s="15">
        <v>123323</v>
      </c>
      <c r="W530" s="15">
        <v>115202</v>
      </c>
      <c r="X530" s="15">
        <v>94677</v>
      </c>
      <c r="Y530" s="15">
        <v>81595</v>
      </c>
      <c r="AB530" s="13">
        <f t="shared" si="74"/>
        <v>7</v>
      </c>
      <c r="AC530" s="5">
        <f t="shared" si="75"/>
        <v>0</v>
      </c>
      <c r="AD530" s="5">
        <f t="shared" si="76"/>
        <v>2372934</v>
      </c>
      <c r="AE530" s="5">
        <f t="shared" si="77"/>
        <v>2372934</v>
      </c>
      <c r="AF530" s="12"/>
      <c r="AG530" s="12">
        <f t="shared" si="78"/>
        <v>6</v>
      </c>
      <c r="AH530" s="12">
        <f t="shared" si="79"/>
        <v>2022</v>
      </c>
      <c r="AI530" s="12"/>
      <c r="AJ530" s="5">
        <f t="shared" si="80"/>
        <v>124198</v>
      </c>
      <c r="AK530" s="12">
        <f t="shared" si="81"/>
        <v>20</v>
      </c>
    </row>
    <row r="531" spans="1:37" ht="12.75" x14ac:dyDescent="0.2">
      <c r="A531" s="4">
        <v>44718</v>
      </c>
      <c r="B531" s="15">
        <v>71135</v>
      </c>
      <c r="C531" s="15">
        <v>65732</v>
      </c>
      <c r="D531" s="15">
        <v>64289</v>
      </c>
      <c r="E531" s="15">
        <v>64571</v>
      </c>
      <c r="F531" s="15">
        <v>66885</v>
      </c>
      <c r="G531" s="15">
        <v>74659</v>
      </c>
      <c r="H531" s="15">
        <v>85482</v>
      </c>
      <c r="I531" s="15">
        <v>104963</v>
      </c>
      <c r="J531" s="15">
        <v>107860</v>
      </c>
      <c r="K531" s="15">
        <v>116174</v>
      </c>
      <c r="L531" s="15">
        <v>112045</v>
      </c>
      <c r="M531" s="15">
        <v>110399</v>
      </c>
      <c r="N531" s="15">
        <v>112444</v>
      </c>
      <c r="O531" s="15">
        <v>105360</v>
      </c>
      <c r="P531" s="15">
        <v>102292</v>
      </c>
      <c r="Q531" s="15">
        <v>109099</v>
      </c>
      <c r="R531" s="15">
        <v>113958</v>
      </c>
      <c r="S531" s="15">
        <v>116716</v>
      </c>
      <c r="T531" s="15">
        <v>121627</v>
      </c>
      <c r="U531" s="15">
        <v>124491</v>
      </c>
      <c r="V531" s="15">
        <v>127429</v>
      </c>
      <c r="W531" s="15">
        <v>116837</v>
      </c>
      <c r="X531" s="15">
        <v>94318</v>
      </c>
      <c r="Y531" s="15">
        <v>81431</v>
      </c>
      <c r="AB531" s="13">
        <f t="shared" si="74"/>
        <v>1</v>
      </c>
      <c r="AC531" s="5">
        <f t="shared" si="75"/>
        <v>0</v>
      </c>
      <c r="AD531" s="5">
        <f t="shared" si="76"/>
        <v>2370196</v>
      </c>
      <c r="AE531" s="5">
        <f t="shared" si="77"/>
        <v>2370196</v>
      </c>
      <c r="AF531" s="12"/>
      <c r="AG531" s="12">
        <f t="shared" si="78"/>
        <v>6</v>
      </c>
      <c r="AH531" s="12">
        <f t="shared" si="79"/>
        <v>2022</v>
      </c>
      <c r="AI531" s="12"/>
      <c r="AJ531" s="5">
        <f t="shared" si="80"/>
        <v>127429</v>
      </c>
      <c r="AK531" s="12">
        <f t="shared" si="81"/>
        <v>21</v>
      </c>
    </row>
    <row r="532" spans="1:37" ht="12.75" x14ac:dyDescent="0.2">
      <c r="A532" s="4">
        <v>44719</v>
      </c>
      <c r="B532" s="15">
        <v>71336</v>
      </c>
      <c r="C532" s="15">
        <v>66819</v>
      </c>
      <c r="D532" s="15">
        <v>65299</v>
      </c>
      <c r="E532" s="15">
        <v>65115</v>
      </c>
      <c r="F532" s="15">
        <v>67744</v>
      </c>
      <c r="G532" s="15">
        <v>75109</v>
      </c>
      <c r="H532" s="15">
        <v>87162</v>
      </c>
      <c r="I532" s="15">
        <v>107075</v>
      </c>
      <c r="J532" s="15">
        <v>110686</v>
      </c>
      <c r="K532" s="15">
        <v>118729</v>
      </c>
      <c r="L532" s="15">
        <v>114707</v>
      </c>
      <c r="M532" s="15">
        <v>112774</v>
      </c>
      <c r="N532" s="15">
        <v>115080</v>
      </c>
      <c r="O532" s="15">
        <v>108290</v>
      </c>
      <c r="P532" s="15">
        <v>105946</v>
      </c>
      <c r="Q532" s="15">
        <v>112575</v>
      </c>
      <c r="R532" s="15">
        <v>116415</v>
      </c>
      <c r="S532" s="15">
        <v>118141</v>
      </c>
      <c r="T532" s="15">
        <v>122662</v>
      </c>
      <c r="U532" s="15">
        <v>125288</v>
      </c>
      <c r="V532" s="15">
        <v>128173</v>
      </c>
      <c r="W532" s="15">
        <v>117326</v>
      </c>
      <c r="X532" s="15">
        <v>94543</v>
      </c>
      <c r="Y532" s="15">
        <v>81764</v>
      </c>
      <c r="AB532" s="13">
        <f t="shared" si="74"/>
        <v>2</v>
      </c>
      <c r="AC532" s="5">
        <f t="shared" si="75"/>
        <v>1828410</v>
      </c>
      <c r="AD532" s="5">
        <f t="shared" si="76"/>
        <v>580348</v>
      </c>
      <c r="AE532" s="5">
        <f t="shared" si="77"/>
        <v>2408758</v>
      </c>
      <c r="AF532" s="12"/>
      <c r="AG532" s="12">
        <f t="shared" si="78"/>
        <v>6</v>
      </c>
      <c r="AH532" s="12">
        <f t="shared" si="79"/>
        <v>2022</v>
      </c>
      <c r="AI532" s="12"/>
      <c r="AJ532" s="5">
        <f t="shared" si="80"/>
        <v>128173</v>
      </c>
      <c r="AK532" s="12">
        <f t="shared" si="81"/>
        <v>21</v>
      </c>
    </row>
    <row r="533" spans="1:37" ht="12.75" x14ac:dyDescent="0.2">
      <c r="A533" s="4">
        <v>44720</v>
      </c>
      <c r="B533" s="15">
        <v>72249</v>
      </c>
      <c r="C533" s="15">
        <v>67676</v>
      </c>
      <c r="D533" s="15">
        <v>65975</v>
      </c>
      <c r="E533" s="15">
        <v>66030</v>
      </c>
      <c r="F533" s="15">
        <v>69037</v>
      </c>
      <c r="G533" s="15">
        <v>76324</v>
      </c>
      <c r="H533" s="15">
        <v>88489</v>
      </c>
      <c r="I533" s="15">
        <v>106858</v>
      </c>
      <c r="J533" s="15">
        <v>110637</v>
      </c>
      <c r="K533" s="15">
        <v>118701</v>
      </c>
      <c r="L533" s="15">
        <v>114663</v>
      </c>
      <c r="M533" s="15">
        <v>112722</v>
      </c>
      <c r="N533" s="15">
        <v>114983</v>
      </c>
      <c r="O533" s="15">
        <v>108219</v>
      </c>
      <c r="P533" s="15">
        <v>105783</v>
      </c>
      <c r="Q533" s="15">
        <v>112336</v>
      </c>
      <c r="R533" s="15">
        <v>116198</v>
      </c>
      <c r="S533" s="15">
        <v>117880</v>
      </c>
      <c r="T533" s="15">
        <v>122095</v>
      </c>
      <c r="U533" s="15">
        <v>124722</v>
      </c>
      <c r="V533" s="15">
        <v>127489</v>
      </c>
      <c r="W533" s="15">
        <v>116966</v>
      </c>
      <c r="X533" s="15">
        <v>94408</v>
      </c>
      <c r="Y533" s="15">
        <v>81548</v>
      </c>
      <c r="AB533" s="13">
        <f t="shared" si="74"/>
        <v>3</v>
      </c>
      <c r="AC533" s="5">
        <f t="shared" si="75"/>
        <v>1824660</v>
      </c>
      <c r="AD533" s="5">
        <f t="shared" si="76"/>
        <v>587328</v>
      </c>
      <c r="AE533" s="5">
        <f t="shared" si="77"/>
        <v>2411988</v>
      </c>
      <c r="AF533" s="12"/>
      <c r="AG533" s="12">
        <f t="shared" si="78"/>
        <v>6</v>
      </c>
      <c r="AH533" s="12">
        <f t="shared" si="79"/>
        <v>2022</v>
      </c>
      <c r="AI533" s="12"/>
      <c r="AJ533" s="5">
        <f t="shared" si="80"/>
        <v>127489</v>
      </c>
      <c r="AK533" s="12">
        <f t="shared" si="81"/>
        <v>21</v>
      </c>
    </row>
    <row r="534" spans="1:37" ht="12.75" x14ac:dyDescent="0.2">
      <c r="A534" s="4">
        <v>44721</v>
      </c>
      <c r="B534" s="15">
        <v>72266</v>
      </c>
      <c r="C534" s="15">
        <v>67309</v>
      </c>
      <c r="D534" s="15">
        <v>65808</v>
      </c>
      <c r="E534" s="15">
        <v>66140</v>
      </c>
      <c r="F534" s="15">
        <v>68265</v>
      </c>
      <c r="G534" s="15">
        <v>74818</v>
      </c>
      <c r="H534" s="15">
        <v>87708</v>
      </c>
      <c r="I534" s="15">
        <v>106186</v>
      </c>
      <c r="J534" s="15">
        <v>109932</v>
      </c>
      <c r="K534" s="15">
        <v>118043</v>
      </c>
      <c r="L534" s="15">
        <v>114081</v>
      </c>
      <c r="M534" s="15">
        <v>112170</v>
      </c>
      <c r="N534" s="15">
        <v>114397</v>
      </c>
      <c r="O534" s="15">
        <v>107544</v>
      </c>
      <c r="P534" s="15">
        <v>105109</v>
      </c>
      <c r="Q534" s="15">
        <v>111556</v>
      </c>
      <c r="R534" s="15">
        <v>115395</v>
      </c>
      <c r="S534" s="15">
        <v>116961</v>
      </c>
      <c r="T534" s="15">
        <v>121236</v>
      </c>
      <c r="U534" s="15">
        <v>123869</v>
      </c>
      <c r="V534" s="15">
        <v>126527</v>
      </c>
      <c r="W534" s="15">
        <v>115995</v>
      </c>
      <c r="X534" s="15">
        <v>93849</v>
      </c>
      <c r="Y534" s="15">
        <v>80972</v>
      </c>
      <c r="AB534" s="13">
        <f t="shared" si="74"/>
        <v>4</v>
      </c>
      <c r="AC534" s="5">
        <f t="shared" si="75"/>
        <v>1812850</v>
      </c>
      <c r="AD534" s="5">
        <f t="shared" si="76"/>
        <v>583286</v>
      </c>
      <c r="AE534" s="5">
        <f t="shared" si="77"/>
        <v>2396136</v>
      </c>
      <c r="AF534" s="12"/>
      <c r="AG534" s="12">
        <f t="shared" si="78"/>
        <v>6</v>
      </c>
      <c r="AH534" s="12">
        <f t="shared" si="79"/>
        <v>2022</v>
      </c>
      <c r="AI534" s="12"/>
      <c r="AJ534" s="5">
        <f t="shared" si="80"/>
        <v>126527</v>
      </c>
      <c r="AK534" s="12">
        <f t="shared" si="81"/>
        <v>21</v>
      </c>
    </row>
    <row r="535" spans="1:37" ht="12.75" x14ac:dyDescent="0.2">
      <c r="A535" s="4">
        <v>44722</v>
      </c>
      <c r="B535" s="15">
        <v>72111</v>
      </c>
      <c r="C535" s="15">
        <v>66688</v>
      </c>
      <c r="D535" s="15">
        <v>65166</v>
      </c>
      <c r="E535" s="15">
        <v>65994</v>
      </c>
      <c r="F535" s="15">
        <v>68369</v>
      </c>
      <c r="G535" s="15">
        <v>75220</v>
      </c>
      <c r="H535" s="15">
        <v>87319</v>
      </c>
      <c r="I535" s="15">
        <v>106021</v>
      </c>
      <c r="J535" s="15">
        <v>109714</v>
      </c>
      <c r="K535" s="15">
        <v>117622</v>
      </c>
      <c r="L535" s="15">
        <v>113622</v>
      </c>
      <c r="M535" s="15">
        <v>111792</v>
      </c>
      <c r="N535" s="15">
        <v>114190</v>
      </c>
      <c r="O535" s="15">
        <v>107306</v>
      </c>
      <c r="P535" s="15">
        <v>104940</v>
      </c>
      <c r="Q535" s="15">
        <v>111417</v>
      </c>
      <c r="R535" s="15">
        <v>115229</v>
      </c>
      <c r="S535" s="15">
        <v>116854</v>
      </c>
      <c r="T535" s="15">
        <v>121146</v>
      </c>
      <c r="U535" s="15">
        <v>123713</v>
      </c>
      <c r="V535" s="15">
        <v>126467</v>
      </c>
      <c r="W535" s="15">
        <v>116005</v>
      </c>
      <c r="X535" s="15">
        <v>93874</v>
      </c>
      <c r="Y535" s="15">
        <v>81099</v>
      </c>
      <c r="AB535" s="13">
        <f t="shared" si="74"/>
        <v>5</v>
      </c>
      <c r="AC535" s="5">
        <f t="shared" si="75"/>
        <v>1809912</v>
      </c>
      <c r="AD535" s="5">
        <f t="shared" si="76"/>
        <v>581966</v>
      </c>
      <c r="AE535" s="5">
        <f t="shared" si="77"/>
        <v>2391878</v>
      </c>
      <c r="AF535" s="12"/>
      <c r="AG535" s="12">
        <f t="shared" si="78"/>
        <v>6</v>
      </c>
      <c r="AH535" s="12">
        <f t="shared" si="79"/>
        <v>2022</v>
      </c>
      <c r="AI535" s="12"/>
      <c r="AJ535" s="5">
        <f t="shared" si="80"/>
        <v>126467</v>
      </c>
      <c r="AK535" s="12">
        <f t="shared" si="81"/>
        <v>21</v>
      </c>
    </row>
    <row r="536" spans="1:37" ht="12.75" x14ac:dyDescent="0.2">
      <c r="A536" s="4">
        <v>44723</v>
      </c>
      <c r="B536" s="15">
        <v>71969</v>
      </c>
      <c r="C536" s="15">
        <v>66933</v>
      </c>
      <c r="D536" s="15">
        <v>64750</v>
      </c>
      <c r="E536" s="15">
        <v>64942</v>
      </c>
      <c r="F536" s="15">
        <v>65241</v>
      </c>
      <c r="G536" s="15">
        <v>71985</v>
      </c>
      <c r="H536" s="15">
        <v>81757</v>
      </c>
      <c r="I536" s="15">
        <v>99558</v>
      </c>
      <c r="J536" s="15">
        <v>110766</v>
      </c>
      <c r="K536" s="15">
        <v>124504</v>
      </c>
      <c r="L536" s="15">
        <v>120165</v>
      </c>
      <c r="M536" s="15">
        <v>116742</v>
      </c>
      <c r="N536" s="15">
        <v>115736</v>
      </c>
      <c r="O536" s="15">
        <v>110169</v>
      </c>
      <c r="P536" s="15">
        <v>110167</v>
      </c>
      <c r="Q536" s="15">
        <v>111123</v>
      </c>
      <c r="R536" s="15">
        <v>113259</v>
      </c>
      <c r="S536" s="15">
        <v>115916</v>
      </c>
      <c r="T536" s="15">
        <v>120064</v>
      </c>
      <c r="U536" s="15">
        <v>123707</v>
      </c>
      <c r="V536" s="15">
        <v>122761</v>
      </c>
      <c r="W536" s="15">
        <v>115075</v>
      </c>
      <c r="X536" s="15">
        <v>94674</v>
      </c>
      <c r="Y536" s="15">
        <v>81284</v>
      </c>
      <c r="AB536" s="13">
        <f t="shared" si="74"/>
        <v>6</v>
      </c>
      <c r="AC536" s="5">
        <f t="shared" si="75"/>
        <v>1824386</v>
      </c>
      <c r="AD536" s="5">
        <f t="shared" si="76"/>
        <v>568861</v>
      </c>
      <c r="AE536" s="5">
        <f t="shared" si="77"/>
        <v>2393247</v>
      </c>
      <c r="AF536" s="12"/>
      <c r="AG536" s="12">
        <f t="shared" si="78"/>
        <v>6</v>
      </c>
      <c r="AH536" s="12">
        <f t="shared" si="79"/>
        <v>2022</v>
      </c>
      <c r="AI536" s="12"/>
      <c r="AJ536" s="5">
        <f t="shared" si="80"/>
        <v>124504</v>
      </c>
      <c r="AK536" s="12">
        <f t="shared" si="81"/>
        <v>10</v>
      </c>
    </row>
    <row r="537" spans="1:37" ht="12.75" x14ac:dyDescent="0.2">
      <c r="A537" s="4">
        <v>44724</v>
      </c>
      <c r="B537" s="15">
        <v>73117</v>
      </c>
      <c r="C537" s="15">
        <v>68335</v>
      </c>
      <c r="D537" s="15">
        <v>66127</v>
      </c>
      <c r="E537" s="15">
        <v>65055</v>
      </c>
      <c r="F537" s="15">
        <v>64577</v>
      </c>
      <c r="G537" s="15">
        <v>71271</v>
      </c>
      <c r="H537" s="15">
        <v>80370</v>
      </c>
      <c r="I537" s="15">
        <v>98156</v>
      </c>
      <c r="J537" s="15">
        <v>108728</v>
      </c>
      <c r="K537" s="15">
        <v>123004</v>
      </c>
      <c r="L537" s="15">
        <v>118628</v>
      </c>
      <c r="M537" s="15">
        <v>115516</v>
      </c>
      <c r="N537" s="15">
        <v>114392</v>
      </c>
      <c r="O537" s="15">
        <v>108537</v>
      </c>
      <c r="P537" s="15">
        <v>107925</v>
      </c>
      <c r="Q537" s="15">
        <v>109190</v>
      </c>
      <c r="R537" s="15">
        <v>112159</v>
      </c>
      <c r="S537" s="15">
        <v>115814</v>
      </c>
      <c r="T537" s="15">
        <v>120400</v>
      </c>
      <c r="U537" s="15">
        <v>123935</v>
      </c>
      <c r="V537" s="15">
        <v>123060</v>
      </c>
      <c r="W537" s="15">
        <v>115457</v>
      </c>
      <c r="X537" s="15">
        <v>94894</v>
      </c>
      <c r="Y537" s="15">
        <v>82214</v>
      </c>
      <c r="AB537" s="13">
        <f t="shared" si="74"/>
        <v>7</v>
      </c>
      <c r="AC537" s="5">
        <f t="shared" si="75"/>
        <v>0</v>
      </c>
      <c r="AD537" s="5">
        <f t="shared" si="76"/>
        <v>2380861</v>
      </c>
      <c r="AE537" s="5">
        <f t="shared" si="77"/>
        <v>2380861</v>
      </c>
      <c r="AF537" s="12"/>
      <c r="AG537" s="12">
        <f t="shared" si="78"/>
        <v>6</v>
      </c>
      <c r="AH537" s="12">
        <f t="shared" si="79"/>
        <v>2022</v>
      </c>
      <c r="AI537" s="12"/>
      <c r="AJ537" s="5">
        <f t="shared" si="80"/>
        <v>123935</v>
      </c>
      <c r="AK537" s="12">
        <f t="shared" si="81"/>
        <v>20</v>
      </c>
    </row>
    <row r="538" spans="1:37" ht="12.75" x14ac:dyDescent="0.2">
      <c r="A538" s="4">
        <v>44725</v>
      </c>
      <c r="B538" s="15">
        <v>73305</v>
      </c>
      <c r="C538" s="15">
        <v>68918</v>
      </c>
      <c r="D538" s="15">
        <v>66621</v>
      </c>
      <c r="E538" s="15">
        <v>67368</v>
      </c>
      <c r="F538" s="15">
        <v>69330</v>
      </c>
      <c r="G538" s="15">
        <v>75381</v>
      </c>
      <c r="H538" s="15">
        <v>86249</v>
      </c>
      <c r="I538" s="15">
        <v>103846</v>
      </c>
      <c r="J538" s="15">
        <v>106909</v>
      </c>
      <c r="K538" s="15">
        <v>115325</v>
      </c>
      <c r="L538" s="15">
        <v>111309</v>
      </c>
      <c r="M538" s="15">
        <v>109855</v>
      </c>
      <c r="N538" s="15">
        <v>111819</v>
      </c>
      <c r="O538" s="15">
        <v>104813</v>
      </c>
      <c r="P538" s="15">
        <v>101923</v>
      </c>
      <c r="Q538" s="15">
        <v>108631</v>
      </c>
      <c r="R538" s="15">
        <v>113253</v>
      </c>
      <c r="S538" s="15">
        <v>115759</v>
      </c>
      <c r="T538" s="15">
        <v>120776</v>
      </c>
      <c r="U538" s="15">
        <v>123361</v>
      </c>
      <c r="V538" s="15">
        <v>126098</v>
      </c>
      <c r="W538" s="15">
        <v>115700</v>
      </c>
      <c r="X538" s="15">
        <v>93531</v>
      </c>
      <c r="Y538" s="15">
        <v>81177</v>
      </c>
      <c r="AB538" s="13">
        <f t="shared" si="74"/>
        <v>1</v>
      </c>
      <c r="AC538" s="5">
        <f t="shared" si="75"/>
        <v>0</v>
      </c>
      <c r="AD538" s="5">
        <f t="shared" si="76"/>
        <v>2371257</v>
      </c>
      <c r="AE538" s="5">
        <f t="shared" si="77"/>
        <v>2371257</v>
      </c>
      <c r="AF538" s="12"/>
      <c r="AG538" s="12">
        <f t="shared" si="78"/>
        <v>6</v>
      </c>
      <c r="AH538" s="12">
        <f t="shared" si="79"/>
        <v>2022</v>
      </c>
      <c r="AI538" s="12"/>
      <c r="AJ538" s="5">
        <f t="shared" si="80"/>
        <v>126098</v>
      </c>
      <c r="AK538" s="12">
        <f t="shared" si="81"/>
        <v>21</v>
      </c>
    </row>
    <row r="539" spans="1:37" ht="12.75" x14ac:dyDescent="0.2">
      <c r="A539" s="4">
        <v>44726</v>
      </c>
      <c r="B539" s="15">
        <v>77138</v>
      </c>
      <c r="C539" s="15">
        <v>72069</v>
      </c>
      <c r="D539" s="15">
        <v>69615</v>
      </c>
      <c r="E539" s="15">
        <v>70913</v>
      </c>
      <c r="F539" s="15">
        <v>73010</v>
      </c>
      <c r="G539" s="15">
        <v>78616</v>
      </c>
      <c r="H539" s="15">
        <v>90465</v>
      </c>
      <c r="I539" s="15">
        <v>106115</v>
      </c>
      <c r="J539" s="15">
        <v>110107</v>
      </c>
      <c r="K539" s="15">
        <v>118177</v>
      </c>
      <c r="L539" s="15">
        <v>114398</v>
      </c>
      <c r="M539" s="15">
        <v>112673</v>
      </c>
      <c r="N539" s="15">
        <v>114855</v>
      </c>
      <c r="O539" s="15">
        <v>108122</v>
      </c>
      <c r="P539" s="15">
        <v>105745</v>
      </c>
      <c r="Q539" s="15">
        <v>112224</v>
      </c>
      <c r="R539" s="15">
        <v>115910</v>
      </c>
      <c r="S539" s="15">
        <v>117089</v>
      </c>
      <c r="T539" s="15">
        <v>121569</v>
      </c>
      <c r="U539" s="15">
        <v>124000</v>
      </c>
      <c r="V539" s="15">
        <v>126636</v>
      </c>
      <c r="W539" s="15">
        <v>116502</v>
      </c>
      <c r="X539" s="15">
        <v>96792</v>
      </c>
      <c r="Y539" s="15">
        <v>84191</v>
      </c>
      <c r="AB539" s="13">
        <f t="shared" si="74"/>
        <v>2</v>
      </c>
      <c r="AC539" s="5">
        <f t="shared" si="75"/>
        <v>1820914</v>
      </c>
      <c r="AD539" s="5">
        <f t="shared" si="76"/>
        <v>616017</v>
      </c>
      <c r="AE539" s="5">
        <f t="shared" si="77"/>
        <v>2436931</v>
      </c>
      <c r="AF539" s="12"/>
      <c r="AG539" s="12">
        <f t="shared" si="78"/>
        <v>6</v>
      </c>
      <c r="AH539" s="12">
        <f t="shared" si="79"/>
        <v>2022</v>
      </c>
      <c r="AI539" s="12"/>
      <c r="AJ539" s="5">
        <f t="shared" si="80"/>
        <v>126636</v>
      </c>
      <c r="AK539" s="12">
        <f t="shared" si="81"/>
        <v>21</v>
      </c>
    </row>
    <row r="540" spans="1:37" ht="12.75" x14ac:dyDescent="0.2">
      <c r="A540" s="4">
        <v>44727</v>
      </c>
      <c r="B540" s="15">
        <v>74686</v>
      </c>
      <c r="C540" s="15">
        <v>69316</v>
      </c>
      <c r="D540" s="15">
        <v>67144</v>
      </c>
      <c r="E540" s="15">
        <v>67631</v>
      </c>
      <c r="F540" s="15">
        <v>69676</v>
      </c>
      <c r="G540" s="15">
        <v>76169</v>
      </c>
      <c r="H540" s="15">
        <v>87437</v>
      </c>
      <c r="I540" s="15">
        <v>105269</v>
      </c>
      <c r="J540" s="15">
        <v>108971</v>
      </c>
      <c r="K540" s="15">
        <v>116903</v>
      </c>
      <c r="L540" s="15">
        <v>113014</v>
      </c>
      <c r="M540" s="15">
        <v>111253</v>
      </c>
      <c r="N540" s="15">
        <v>113654</v>
      </c>
      <c r="O540" s="15">
        <v>107000</v>
      </c>
      <c r="P540" s="15">
        <v>104734</v>
      </c>
      <c r="Q540" s="15">
        <v>111280</v>
      </c>
      <c r="R540" s="15">
        <v>114973</v>
      </c>
      <c r="S540" s="15">
        <v>116541</v>
      </c>
      <c r="T540" s="15">
        <v>120834</v>
      </c>
      <c r="U540" s="15">
        <v>123319</v>
      </c>
      <c r="V540" s="15">
        <v>125940</v>
      </c>
      <c r="W540" s="15">
        <v>116075</v>
      </c>
      <c r="X540" s="15">
        <v>96380</v>
      </c>
      <c r="Y540" s="15">
        <v>83707</v>
      </c>
      <c r="AB540" s="13">
        <f t="shared" si="74"/>
        <v>3</v>
      </c>
      <c r="AC540" s="5">
        <f t="shared" si="75"/>
        <v>1806140</v>
      </c>
      <c r="AD540" s="5">
        <f t="shared" si="76"/>
        <v>595766</v>
      </c>
      <c r="AE540" s="5">
        <f t="shared" si="77"/>
        <v>2401906</v>
      </c>
      <c r="AF540" s="12"/>
      <c r="AG540" s="12">
        <f t="shared" si="78"/>
        <v>6</v>
      </c>
      <c r="AH540" s="12">
        <f t="shared" si="79"/>
        <v>2022</v>
      </c>
      <c r="AI540" s="12"/>
      <c r="AJ540" s="5">
        <f t="shared" si="80"/>
        <v>125940</v>
      </c>
      <c r="AK540" s="12">
        <f t="shared" si="81"/>
        <v>21</v>
      </c>
    </row>
    <row r="541" spans="1:37" ht="12.75" x14ac:dyDescent="0.2">
      <c r="A541" s="4">
        <v>44728</v>
      </c>
      <c r="B541" s="15">
        <v>74483</v>
      </c>
      <c r="C541" s="15">
        <v>69181</v>
      </c>
      <c r="D541" s="15">
        <v>67108</v>
      </c>
      <c r="E541" s="15">
        <v>66356</v>
      </c>
      <c r="F541" s="15">
        <v>67195</v>
      </c>
      <c r="G541" s="15">
        <v>75112</v>
      </c>
      <c r="H541" s="15">
        <v>86347</v>
      </c>
      <c r="I541" s="15">
        <v>105179</v>
      </c>
      <c r="J541" s="15">
        <v>108972</v>
      </c>
      <c r="K541" s="15">
        <v>116874</v>
      </c>
      <c r="L541" s="15">
        <v>113059</v>
      </c>
      <c r="M541" s="15">
        <v>111311</v>
      </c>
      <c r="N541" s="15">
        <v>113593</v>
      </c>
      <c r="O541" s="15">
        <v>106953</v>
      </c>
      <c r="P541" s="15">
        <v>104764</v>
      </c>
      <c r="Q541" s="15">
        <v>111198</v>
      </c>
      <c r="R541" s="15">
        <v>114766</v>
      </c>
      <c r="S541" s="15">
        <v>116351</v>
      </c>
      <c r="T541" s="15">
        <v>120521</v>
      </c>
      <c r="U541" s="15">
        <v>123072</v>
      </c>
      <c r="V541" s="15">
        <v>125795</v>
      </c>
      <c r="W541" s="15">
        <v>115619</v>
      </c>
      <c r="X541" s="15">
        <v>93868</v>
      </c>
      <c r="Y541" s="15">
        <v>81244</v>
      </c>
      <c r="AB541" s="13">
        <f t="shared" si="74"/>
        <v>4</v>
      </c>
      <c r="AC541" s="5">
        <f t="shared" si="75"/>
        <v>1801895</v>
      </c>
      <c r="AD541" s="5">
        <f t="shared" si="76"/>
        <v>587026</v>
      </c>
      <c r="AE541" s="5">
        <f t="shared" si="77"/>
        <v>2388921</v>
      </c>
      <c r="AF541" s="12"/>
      <c r="AG541" s="12">
        <f t="shared" si="78"/>
        <v>6</v>
      </c>
      <c r="AH541" s="12">
        <f t="shared" si="79"/>
        <v>2022</v>
      </c>
      <c r="AI541" s="12"/>
      <c r="AJ541" s="5">
        <f t="shared" si="80"/>
        <v>125795</v>
      </c>
      <c r="AK541" s="12">
        <f t="shared" si="81"/>
        <v>21</v>
      </c>
    </row>
    <row r="542" spans="1:37" ht="12.75" x14ac:dyDescent="0.2">
      <c r="A542" s="4">
        <v>44729</v>
      </c>
      <c r="B542" s="15">
        <v>72253</v>
      </c>
      <c r="C542" s="15">
        <v>66136</v>
      </c>
      <c r="D542" s="15">
        <v>65988</v>
      </c>
      <c r="E542" s="15">
        <v>64742</v>
      </c>
      <c r="F542" s="15">
        <v>68331</v>
      </c>
      <c r="G542" s="15">
        <v>74843</v>
      </c>
      <c r="H542" s="15">
        <v>85289</v>
      </c>
      <c r="I542" s="15">
        <v>105141</v>
      </c>
      <c r="J542" s="15">
        <v>109027</v>
      </c>
      <c r="K542" s="15">
        <v>117005</v>
      </c>
      <c r="L542" s="15">
        <v>113255</v>
      </c>
      <c r="M542" s="15">
        <v>111528</v>
      </c>
      <c r="N542" s="15">
        <v>113722</v>
      </c>
      <c r="O542" s="15">
        <v>106888</v>
      </c>
      <c r="P542" s="15">
        <v>104528</v>
      </c>
      <c r="Q542" s="15">
        <v>110903</v>
      </c>
      <c r="R542" s="15">
        <v>114425</v>
      </c>
      <c r="S542" s="15">
        <v>116044</v>
      </c>
      <c r="T542" s="15">
        <v>120301</v>
      </c>
      <c r="U542" s="15">
        <v>122799</v>
      </c>
      <c r="V542" s="15">
        <v>125564</v>
      </c>
      <c r="W542" s="15">
        <v>115531</v>
      </c>
      <c r="X542" s="15">
        <v>93281</v>
      </c>
      <c r="Y542" s="15">
        <v>81311</v>
      </c>
      <c r="AB542" s="13">
        <f t="shared" si="74"/>
        <v>5</v>
      </c>
      <c r="AC542" s="5">
        <f t="shared" si="75"/>
        <v>1799942</v>
      </c>
      <c r="AD542" s="5">
        <f t="shared" si="76"/>
        <v>578893</v>
      </c>
      <c r="AE542" s="5">
        <f t="shared" si="77"/>
        <v>2378835</v>
      </c>
      <c r="AF542" s="12"/>
      <c r="AG542" s="12">
        <f t="shared" si="78"/>
        <v>6</v>
      </c>
      <c r="AH542" s="12">
        <f t="shared" si="79"/>
        <v>2022</v>
      </c>
      <c r="AI542" s="12"/>
      <c r="AJ542" s="5">
        <f t="shared" si="80"/>
        <v>125564</v>
      </c>
      <c r="AK542" s="12">
        <f t="shared" si="81"/>
        <v>21</v>
      </c>
    </row>
    <row r="543" spans="1:37" ht="12.75" x14ac:dyDescent="0.2">
      <c r="A543" s="4">
        <v>44730</v>
      </c>
      <c r="B543" s="15">
        <v>71095</v>
      </c>
      <c r="C543" s="15">
        <v>65636</v>
      </c>
      <c r="D543" s="15">
        <v>63421</v>
      </c>
      <c r="E543" s="15">
        <v>62242</v>
      </c>
      <c r="F543" s="15">
        <v>64745</v>
      </c>
      <c r="G543" s="15">
        <v>71334</v>
      </c>
      <c r="H543" s="15">
        <v>80736</v>
      </c>
      <c r="I543" s="15">
        <v>99015</v>
      </c>
      <c r="J543" s="15">
        <v>110379</v>
      </c>
      <c r="K543" s="15">
        <v>123878</v>
      </c>
      <c r="L543" s="15">
        <v>119789</v>
      </c>
      <c r="M543" s="15">
        <v>116370</v>
      </c>
      <c r="N543" s="15">
        <v>115389</v>
      </c>
      <c r="O543" s="15">
        <v>109849</v>
      </c>
      <c r="P543" s="15">
        <v>109686</v>
      </c>
      <c r="Q543" s="15">
        <v>110673</v>
      </c>
      <c r="R543" s="15">
        <v>112525</v>
      </c>
      <c r="S543" s="15">
        <v>115091</v>
      </c>
      <c r="T543" s="15">
        <v>119178</v>
      </c>
      <c r="U543" s="15">
        <v>122655</v>
      </c>
      <c r="V543" s="15">
        <v>121735</v>
      </c>
      <c r="W543" s="15">
        <v>113876</v>
      </c>
      <c r="X543" s="15">
        <v>93371</v>
      </c>
      <c r="Y543" s="15">
        <v>80642</v>
      </c>
      <c r="AB543" s="13">
        <f t="shared" si="74"/>
        <v>6</v>
      </c>
      <c r="AC543" s="5">
        <f t="shared" si="75"/>
        <v>1813459</v>
      </c>
      <c r="AD543" s="5">
        <f t="shared" si="76"/>
        <v>559851</v>
      </c>
      <c r="AE543" s="5">
        <f t="shared" si="77"/>
        <v>2373310</v>
      </c>
      <c r="AF543" s="12"/>
      <c r="AG543" s="12">
        <f t="shared" si="78"/>
        <v>6</v>
      </c>
      <c r="AH543" s="12">
        <f t="shared" si="79"/>
        <v>2022</v>
      </c>
      <c r="AI543" s="12"/>
      <c r="AJ543" s="5">
        <f t="shared" si="80"/>
        <v>123878</v>
      </c>
      <c r="AK543" s="12">
        <f t="shared" si="81"/>
        <v>10</v>
      </c>
    </row>
    <row r="544" spans="1:37" ht="12.75" x14ac:dyDescent="0.2">
      <c r="A544" s="4">
        <v>44731</v>
      </c>
      <c r="B544" s="15">
        <v>69565</v>
      </c>
      <c r="C544" s="15">
        <v>64377</v>
      </c>
      <c r="D544" s="15">
        <v>61821</v>
      </c>
      <c r="E544" s="15">
        <v>60583</v>
      </c>
      <c r="F544" s="15">
        <v>62754</v>
      </c>
      <c r="G544" s="15">
        <v>69111</v>
      </c>
      <c r="H544" s="15">
        <v>78007</v>
      </c>
      <c r="I544" s="15">
        <v>95176</v>
      </c>
      <c r="J544" s="15">
        <v>105310</v>
      </c>
      <c r="K544" s="15">
        <v>118944</v>
      </c>
      <c r="L544" s="15">
        <v>114471</v>
      </c>
      <c r="M544" s="15">
        <v>111120</v>
      </c>
      <c r="N544" s="15">
        <v>109853</v>
      </c>
      <c r="O544" s="15">
        <v>104152</v>
      </c>
      <c r="P544" s="15">
        <v>103453</v>
      </c>
      <c r="Q544" s="15">
        <v>104850</v>
      </c>
      <c r="R544" s="15">
        <v>107827</v>
      </c>
      <c r="S544" s="15">
        <v>111752</v>
      </c>
      <c r="T544" s="15">
        <v>116365</v>
      </c>
      <c r="U544" s="15">
        <v>120117</v>
      </c>
      <c r="V544" s="15">
        <v>119244</v>
      </c>
      <c r="W544" s="15">
        <v>111996</v>
      </c>
      <c r="X544" s="15">
        <v>92103</v>
      </c>
      <c r="Y544" s="15">
        <v>79516</v>
      </c>
      <c r="AB544" s="13">
        <f t="shared" si="74"/>
        <v>7</v>
      </c>
      <c r="AC544" s="5">
        <f t="shared" si="75"/>
        <v>0</v>
      </c>
      <c r="AD544" s="5">
        <f t="shared" si="76"/>
        <v>2292467</v>
      </c>
      <c r="AE544" s="5">
        <f t="shared" si="77"/>
        <v>2292467</v>
      </c>
      <c r="AF544" s="12"/>
      <c r="AG544" s="12">
        <f t="shared" si="78"/>
        <v>6</v>
      </c>
      <c r="AH544" s="12">
        <f t="shared" si="79"/>
        <v>2022</v>
      </c>
      <c r="AI544" s="12"/>
      <c r="AJ544" s="5">
        <f t="shared" si="80"/>
        <v>120117</v>
      </c>
      <c r="AK544" s="12">
        <f t="shared" si="81"/>
        <v>20</v>
      </c>
    </row>
    <row r="545" spans="1:37" ht="12.75" x14ac:dyDescent="0.2">
      <c r="A545" s="4">
        <v>44732</v>
      </c>
      <c r="B545" s="15">
        <v>72313</v>
      </c>
      <c r="C545" s="15">
        <v>67645</v>
      </c>
      <c r="D545" s="15">
        <v>65197</v>
      </c>
      <c r="E545" s="15">
        <v>65997</v>
      </c>
      <c r="F545" s="15">
        <v>68765</v>
      </c>
      <c r="G545" s="15">
        <v>75141</v>
      </c>
      <c r="H545" s="15">
        <v>83974</v>
      </c>
      <c r="I545" s="15">
        <v>103551</v>
      </c>
      <c r="J545" s="15">
        <v>106942</v>
      </c>
      <c r="K545" s="15">
        <v>115314</v>
      </c>
      <c r="L545" s="15">
        <v>111603</v>
      </c>
      <c r="M545" s="15">
        <v>109991</v>
      </c>
      <c r="N545" s="15">
        <v>111935</v>
      </c>
      <c r="O545" s="15">
        <v>104995</v>
      </c>
      <c r="P545" s="15">
        <v>101990</v>
      </c>
      <c r="Q545" s="15">
        <v>108513</v>
      </c>
      <c r="R545" s="15">
        <v>112982</v>
      </c>
      <c r="S545" s="15">
        <v>115411</v>
      </c>
      <c r="T545" s="15">
        <v>119849</v>
      </c>
      <c r="U545" s="15">
        <v>122357</v>
      </c>
      <c r="V545" s="15">
        <v>125061</v>
      </c>
      <c r="W545" s="15">
        <v>115261</v>
      </c>
      <c r="X545" s="15">
        <v>93312</v>
      </c>
      <c r="Y545" s="15">
        <v>81138</v>
      </c>
      <c r="AB545" s="13">
        <f t="shared" si="74"/>
        <v>1</v>
      </c>
      <c r="AC545" s="5">
        <f t="shared" si="75"/>
        <v>0</v>
      </c>
      <c r="AD545" s="5">
        <f t="shared" si="76"/>
        <v>2359237</v>
      </c>
      <c r="AE545" s="5">
        <f t="shared" si="77"/>
        <v>2359237</v>
      </c>
      <c r="AF545" s="12"/>
      <c r="AG545" s="12">
        <f t="shared" si="78"/>
        <v>6</v>
      </c>
      <c r="AH545" s="12">
        <f t="shared" si="79"/>
        <v>2022</v>
      </c>
      <c r="AI545" s="12"/>
      <c r="AJ545" s="5">
        <f t="shared" si="80"/>
        <v>125061</v>
      </c>
      <c r="AK545" s="12">
        <f t="shared" si="81"/>
        <v>21</v>
      </c>
    </row>
    <row r="546" spans="1:37" ht="12.75" x14ac:dyDescent="0.2">
      <c r="A546" s="4">
        <v>44733</v>
      </c>
      <c r="B546" s="15">
        <v>70457</v>
      </c>
      <c r="C546" s="15">
        <v>65743</v>
      </c>
      <c r="D546" s="15">
        <v>64057</v>
      </c>
      <c r="E546" s="15">
        <v>65000</v>
      </c>
      <c r="F546" s="15">
        <v>67218</v>
      </c>
      <c r="G546" s="15">
        <v>73828</v>
      </c>
      <c r="H546" s="15">
        <v>84190</v>
      </c>
      <c r="I546" s="15">
        <v>104130</v>
      </c>
      <c r="J546" s="15">
        <v>108044</v>
      </c>
      <c r="K546" s="15">
        <v>115836</v>
      </c>
      <c r="L546" s="15">
        <v>112115</v>
      </c>
      <c r="M546" s="15">
        <v>110073</v>
      </c>
      <c r="N546" s="15">
        <v>112111</v>
      </c>
      <c r="O546" s="15">
        <v>105508</v>
      </c>
      <c r="P546" s="15">
        <v>103231</v>
      </c>
      <c r="Q546" s="15">
        <v>109486</v>
      </c>
      <c r="R546" s="15">
        <v>113142</v>
      </c>
      <c r="S546" s="15">
        <v>114648</v>
      </c>
      <c r="T546" s="15">
        <v>118849</v>
      </c>
      <c r="U546" s="15">
        <v>121653</v>
      </c>
      <c r="V546" s="15">
        <v>124200</v>
      </c>
      <c r="W546" s="15">
        <v>114414</v>
      </c>
      <c r="X546" s="15">
        <v>92278</v>
      </c>
      <c r="Y546" s="15">
        <v>79942</v>
      </c>
      <c r="AB546" s="13">
        <f t="shared" si="74"/>
        <v>2</v>
      </c>
      <c r="AC546" s="5">
        <f t="shared" si="75"/>
        <v>1779718</v>
      </c>
      <c r="AD546" s="5">
        <f t="shared" si="76"/>
        <v>570435</v>
      </c>
      <c r="AE546" s="5">
        <f t="shared" si="77"/>
        <v>2350153</v>
      </c>
      <c r="AF546" s="12"/>
      <c r="AG546" s="12">
        <f t="shared" si="78"/>
        <v>6</v>
      </c>
      <c r="AH546" s="12">
        <f t="shared" si="79"/>
        <v>2022</v>
      </c>
      <c r="AI546" s="12"/>
      <c r="AJ546" s="5">
        <f t="shared" si="80"/>
        <v>124200</v>
      </c>
      <c r="AK546" s="12">
        <f t="shared" si="81"/>
        <v>21</v>
      </c>
    </row>
    <row r="547" spans="1:37" ht="12.75" x14ac:dyDescent="0.2">
      <c r="A547" s="4">
        <v>44734</v>
      </c>
      <c r="B547" s="15">
        <v>71241</v>
      </c>
      <c r="C547" s="15">
        <v>65993</v>
      </c>
      <c r="D547" s="15">
        <v>65162</v>
      </c>
      <c r="E547" s="15">
        <v>65683</v>
      </c>
      <c r="F547" s="15">
        <v>67990</v>
      </c>
      <c r="G547" s="15">
        <v>74124</v>
      </c>
      <c r="H547" s="15">
        <v>84785</v>
      </c>
      <c r="I547" s="15">
        <v>104535</v>
      </c>
      <c r="J547" s="15">
        <v>108522</v>
      </c>
      <c r="K547" s="15">
        <v>116277</v>
      </c>
      <c r="L547" s="15">
        <v>112399</v>
      </c>
      <c r="M547" s="15">
        <v>110556</v>
      </c>
      <c r="N547" s="15">
        <v>112899</v>
      </c>
      <c r="O547" s="15">
        <v>106203</v>
      </c>
      <c r="P547" s="15">
        <v>104058</v>
      </c>
      <c r="Q547" s="15">
        <v>110393</v>
      </c>
      <c r="R547" s="15">
        <v>114006</v>
      </c>
      <c r="S547" s="15">
        <v>115341</v>
      </c>
      <c r="T547" s="15">
        <v>119520</v>
      </c>
      <c r="U547" s="15">
        <v>122000</v>
      </c>
      <c r="V547" s="15">
        <v>124661</v>
      </c>
      <c r="W547" s="15">
        <v>114962</v>
      </c>
      <c r="X547" s="15">
        <v>93114</v>
      </c>
      <c r="Y547" s="15">
        <v>80499</v>
      </c>
      <c r="AB547" s="13">
        <f t="shared" si="74"/>
        <v>3</v>
      </c>
      <c r="AC547" s="5">
        <f t="shared" si="75"/>
        <v>1789446</v>
      </c>
      <c r="AD547" s="5">
        <f t="shared" si="76"/>
        <v>575477</v>
      </c>
      <c r="AE547" s="5">
        <f t="shared" si="77"/>
        <v>2364923</v>
      </c>
      <c r="AF547" s="12"/>
      <c r="AG547" s="12">
        <f t="shared" si="78"/>
        <v>6</v>
      </c>
      <c r="AH547" s="12">
        <f t="shared" si="79"/>
        <v>2022</v>
      </c>
      <c r="AI547" s="12"/>
      <c r="AJ547" s="5">
        <f t="shared" si="80"/>
        <v>124661</v>
      </c>
      <c r="AK547" s="12">
        <f t="shared" si="81"/>
        <v>21</v>
      </c>
    </row>
    <row r="548" spans="1:37" ht="12.75" x14ac:dyDescent="0.2">
      <c r="A548" s="4">
        <v>44735</v>
      </c>
      <c r="B548" s="15">
        <v>70568</v>
      </c>
      <c r="C548" s="15">
        <v>65673</v>
      </c>
      <c r="D548" s="15">
        <v>63822</v>
      </c>
      <c r="E548" s="15">
        <v>63726</v>
      </c>
      <c r="F548" s="15">
        <v>66621</v>
      </c>
      <c r="G548" s="15">
        <v>73874</v>
      </c>
      <c r="H548" s="15">
        <v>84695</v>
      </c>
      <c r="I548" s="15">
        <v>104586</v>
      </c>
      <c r="J548" s="15">
        <v>108649</v>
      </c>
      <c r="K548" s="15">
        <v>116466</v>
      </c>
      <c r="L548" s="15">
        <v>112719</v>
      </c>
      <c r="M548" s="15">
        <v>110826</v>
      </c>
      <c r="N548" s="15">
        <v>113325</v>
      </c>
      <c r="O548" s="15">
        <v>106605</v>
      </c>
      <c r="P548" s="15">
        <v>104353</v>
      </c>
      <c r="Q548" s="15">
        <v>110586</v>
      </c>
      <c r="R548" s="15">
        <v>114279</v>
      </c>
      <c r="S548" s="15">
        <v>115501</v>
      </c>
      <c r="T548" s="15">
        <v>119554</v>
      </c>
      <c r="U548" s="15">
        <v>121989</v>
      </c>
      <c r="V548" s="15">
        <v>124672</v>
      </c>
      <c r="W548" s="15">
        <v>114986</v>
      </c>
      <c r="X548" s="15">
        <v>93136</v>
      </c>
      <c r="Y548" s="15">
        <v>80571</v>
      </c>
      <c r="AB548" s="13">
        <f t="shared" si="74"/>
        <v>4</v>
      </c>
      <c r="AC548" s="5">
        <f t="shared" si="75"/>
        <v>1792232</v>
      </c>
      <c r="AD548" s="5">
        <f t="shared" si="76"/>
        <v>569550</v>
      </c>
      <c r="AE548" s="5">
        <f t="shared" si="77"/>
        <v>2361782</v>
      </c>
      <c r="AF548" s="12"/>
      <c r="AG548" s="12">
        <f t="shared" si="78"/>
        <v>6</v>
      </c>
      <c r="AH548" s="12">
        <f t="shared" si="79"/>
        <v>2022</v>
      </c>
      <c r="AI548" s="12"/>
      <c r="AJ548" s="5">
        <f t="shared" si="80"/>
        <v>124672</v>
      </c>
      <c r="AK548" s="12">
        <f t="shared" si="81"/>
        <v>21</v>
      </c>
    </row>
    <row r="549" spans="1:37" ht="12.75" x14ac:dyDescent="0.2">
      <c r="A549" s="4">
        <v>44736</v>
      </c>
      <c r="B549" s="15">
        <v>72250</v>
      </c>
      <c r="C549" s="15">
        <v>66589</v>
      </c>
      <c r="D549" s="15">
        <v>65985</v>
      </c>
      <c r="E549" s="15">
        <v>65878</v>
      </c>
      <c r="F549" s="15">
        <v>68197</v>
      </c>
      <c r="G549" s="15">
        <v>74528</v>
      </c>
      <c r="H549" s="15">
        <v>85527</v>
      </c>
      <c r="I549" s="15">
        <v>105753</v>
      </c>
      <c r="J549" s="15">
        <v>110196</v>
      </c>
      <c r="K549" s="15">
        <v>118308</v>
      </c>
      <c r="L549" s="15">
        <v>114752</v>
      </c>
      <c r="M549" s="15">
        <v>112883</v>
      </c>
      <c r="N549" s="15">
        <v>115279</v>
      </c>
      <c r="O549" s="15">
        <v>108684</v>
      </c>
      <c r="P549" s="15">
        <v>106585</v>
      </c>
      <c r="Q549" s="15">
        <v>112783</v>
      </c>
      <c r="R549" s="15">
        <v>116344</v>
      </c>
      <c r="S549" s="15">
        <v>117370</v>
      </c>
      <c r="T549" s="15">
        <v>121315</v>
      </c>
      <c r="U549" s="15">
        <v>123667</v>
      </c>
      <c r="V549" s="15">
        <v>126297</v>
      </c>
      <c r="W549" s="15">
        <v>116911</v>
      </c>
      <c r="X549" s="15">
        <v>97371</v>
      </c>
      <c r="Y549" s="15">
        <v>83119</v>
      </c>
      <c r="AB549" s="13">
        <f t="shared" si="74"/>
        <v>5</v>
      </c>
      <c r="AC549" s="5">
        <f t="shared" si="75"/>
        <v>1824498</v>
      </c>
      <c r="AD549" s="5">
        <f t="shared" si="76"/>
        <v>582073</v>
      </c>
      <c r="AE549" s="5">
        <f t="shared" si="77"/>
        <v>2406571</v>
      </c>
      <c r="AF549" s="12"/>
      <c r="AG549" s="12">
        <f t="shared" si="78"/>
        <v>6</v>
      </c>
      <c r="AH549" s="12">
        <f t="shared" si="79"/>
        <v>2022</v>
      </c>
      <c r="AI549" s="12"/>
      <c r="AJ549" s="5">
        <f t="shared" si="80"/>
        <v>126297</v>
      </c>
      <c r="AK549" s="12">
        <f t="shared" si="81"/>
        <v>21</v>
      </c>
    </row>
    <row r="550" spans="1:37" ht="12.75" x14ac:dyDescent="0.2">
      <c r="A550" s="4">
        <v>44737</v>
      </c>
      <c r="B550" s="15">
        <v>75376</v>
      </c>
      <c r="C550" s="15">
        <v>68752</v>
      </c>
      <c r="D550" s="15">
        <v>67414</v>
      </c>
      <c r="E550" s="15">
        <v>65696</v>
      </c>
      <c r="F550" s="15">
        <v>66742</v>
      </c>
      <c r="G550" s="15">
        <v>72192</v>
      </c>
      <c r="H550" s="15">
        <v>81517</v>
      </c>
      <c r="I550" s="15">
        <v>99639</v>
      </c>
      <c r="J550" s="15">
        <v>111295</v>
      </c>
      <c r="K550" s="15">
        <v>124968</v>
      </c>
      <c r="L550" s="15">
        <v>121316</v>
      </c>
      <c r="M550" s="15">
        <v>118157</v>
      </c>
      <c r="N550" s="15">
        <v>117340</v>
      </c>
      <c r="O550" s="15">
        <v>112677</v>
      </c>
      <c r="P550" s="15">
        <v>112167</v>
      </c>
      <c r="Q550" s="15">
        <v>115659</v>
      </c>
      <c r="R550" s="15">
        <v>119284</v>
      </c>
      <c r="S550" s="15">
        <v>128384</v>
      </c>
      <c r="T550" s="15">
        <v>130918</v>
      </c>
      <c r="U550" s="15">
        <v>132782</v>
      </c>
      <c r="V550" s="15">
        <v>129729</v>
      </c>
      <c r="W550" s="15">
        <v>125365</v>
      </c>
      <c r="X550" s="15">
        <v>109581</v>
      </c>
      <c r="Y550" s="15">
        <v>93515</v>
      </c>
      <c r="AB550" s="13">
        <f t="shared" si="74"/>
        <v>6</v>
      </c>
      <c r="AC550" s="5">
        <f t="shared" si="75"/>
        <v>1909261</v>
      </c>
      <c r="AD550" s="5">
        <f t="shared" si="76"/>
        <v>591204</v>
      </c>
      <c r="AE550" s="5">
        <f t="shared" si="77"/>
        <v>2500465</v>
      </c>
      <c r="AF550" s="12"/>
      <c r="AG550" s="12">
        <f t="shared" si="78"/>
        <v>6</v>
      </c>
      <c r="AH550" s="12">
        <f t="shared" si="79"/>
        <v>2022</v>
      </c>
      <c r="AI550" s="12"/>
      <c r="AJ550" s="5">
        <f t="shared" si="80"/>
        <v>132782</v>
      </c>
      <c r="AK550" s="12">
        <f t="shared" si="81"/>
        <v>20</v>
      </c>
    </row>
    <row r="551" spans="1:37" ht="12.75" x14ac:dyDescent="0.2">
      <c r="A551" s="4">
        <v>44738</v>
      </c>
      <c r="B551" s="15">
        <v>84733</v>
      </c>
      <c r="C551" s="15">
        <v>77790</v>
      </c>
      <c r="D551" s="15">
        <v>74709</v>
      </c>
      <c r="E551" s="15">
        <v>72639</v>
      </c>
      <c r="F551" s="15">
        <v>71563</v>
      </c>
      <c r="G551" s="15">
        <v>74382</v>
      </c>
      <c r="H551" s="15">
        <v>80629</v>
      </c>
      <c r="I551" s="15">
        <v>98099</v>
      </c>
      <c r="J551" s="15">
        <v>108925</v>
      </c>
      <c r="K551" s="15">
        <v>123103</v>
      </c>
      <c r="L551" s="15">
        <v>119339</v>
      </c>
      <c r="M551" s="15">
        <v>116681</v>
      </c>
      <c r="N551" s="15">
        <v>116143</v>
      </c>
      <c r="O551" s="15">
        <v>114421</v>
      </c>
      <c r="P551" s="15">
        <v>114164</v>
      </c>
      <c r="Q551" s="15">
        <v>116695</v>
      </c>
      <c r="R551" s="15">
        <v>123876</v>
      </c>
      <c r="S551" s="15">
        <v>132755</v>
      </c>
      <c r="T551" s="15">
        <v>138102</v>
      </c>
      <c r="U551" s="15">
        <v>136678</v>
      </c>
      <c r="V551" s="15">
        <v>132912</v>
      </c>
      <c r="W551" s="15">
        <v>126868</v>
      </c>
      <c r="X551" s="15">
        <v>108451</v>
      </c>
      <c r="Y551" s="15">
        <v>96130</v>
      </c>
      <c r="AB551" s="13">
        <f t="shared" si="74"/>
        <v>7</v>
      </c>
      <c r="AC551" s="5">
        <f t="shared" si="75"/>
        <v>0</v>
      </c>
      <c r="AD551" s="5">
        <f t="shared" si="76"/>
        <v>2559787</v>
      </c>
      <c r="AE551" s="5">
        <f t="shared" si="77"/>
        <v>2559787</v>
      </c>
      <c r="AF551" s="12"/>
      <c r="AG551" s="12">
        <f t="shared" si="78"/>
        <v>6</v>
      </c>
      <c r="AH551" s="12">
        <f t="shared" si="79"/>
        <v>2022</v>
      </c>
      <c r="AI551" s="12"/>
      <c r="AJ551" s="5">
        <f t="shared" si="80"/>
        <v>138102</v>
      </c>
      <c r="AK551" s="12">
        <f t="shared" si="81"/>
        <v>19</v>
      </c>
    </row>
    <row r="552" spans="1:37" ht="12.75" x14ac:dyDescent="0.2">
      <c r="A552" s="4">
        <v>44739</v>
      </c>
      <c r="B552" s="15">
        <v>85200</v>
      </c>
      <c r="C552" s="15">
        <v>79233</v>
      </c>
      <c r="D552" s="15">
        <v>76373</v>
      </c>
      <c r="E552" s="15">
        <v>73838</v>
      </c>
      <c r="F552" s="15">
        <v>74586</v>
      </c>
      <c r="G552" s="15">
        <v>79443</v>
      </c>
      <c r="H552" s="15">
        <v>87675</v>
      </c>
      <c r="I552" s="15">
        <v>103638</v>
      </c>
      <c r="J552" s="15">
        <v>107201</v>
      </c>
      <c r="K552" s="15">
        <v>115779</v>
      </c>
      <c r="L552" s="15">
        <v>112269</v>
      </c>
      <c r="M552" s="15">
        <v>111583</v>
      </c>
      <c r="N552" s="15">
        <v>113422</v>
      </c>
      <c r="O552" s="15">
        <v>108811</v>
      </c>
      <c r="P552" s="15">
        <v>106310</v>
      </c>
      <c r="Q552" s="15">
        <v>111815</v>
      </c>
      <c r="R552" s="15">
        <v>117653</v>
      </c>
      <c r="S552" s="15">
        <v>121071</v>
      </c>
      <c r="T552" s="15">
        <v>126440</v>
      </c>
      <c r="U552" s="15">
        <v>125251</v>
      </c>
      <c r="V552" s="15">
        <v>127244</v>
      </c>
      <c r="W552" s="15">
        <v>118219</v>
      </c>
      <c r="X552" s="15">
        <v>98913</v>
      </c>
      <c r="Y552" s="15">
        <v>86303</v>
      </c>
      <c r="AB552" s="13">
        <f t="shared" si="74"/>
        <v>1</v>
      </c>
      <c r="AC552" s="5">
        <f t="shared" si="75"/>
        <v>0</v>
      </c>
      <c r="AD552" s="5">
        <f t="shared" si="76"/>
        <v>2468270</v>
      </c>
      <c r="AE552" s="5">
        <f t="shared" si="77"/>
        <v>2468270</v>
      </c>
      <c r="AF552" s="12"/>
      <c r="AG552" s="12">
        <f t="shared" si="78"/>
        <v>6</v>
      </c>
      <c r="AH552" s="12">
        <f t="shared" si="79"/>
        <v>2022</v>
      </c>
      <c r="AI552" s="12"/>
      <c r="AJ552" s="5">
        <f t="shared" si="80"/>
        <v>127244</v>
      </c>
      <c r="AK552" s="12">
        <f t="shared" si="81"/>
        <v>21</v>
      </c>
    </row>
    <row r="553" spans="1:37" ht="12.75" x14ac:dyDescent="0.2">
      <c r="A553" s="4">
        <v>44740</v>
      </c>
      <c r="B553" s="15">
        <v>80242</v>
      </c>
      <c r="C553" s="15">
        <v>74344</v>
      </c>
      <c r="D553" s="15">
        <v>71632</v>
      </c>
      <c r="E553" s="15">
        <v>71064</v>
      </c>
      <c r="F553" s="15">
        <v>72323</v>
      </c>
      <c r="G553" s="15">
        <v>77180</v>
      </c>
      <c r="H553" s="15">
        <v>87466</v>
      </c>
      <c r="I553" s="15">
        <v>105883</v>
      </c>
      <c r="J553" s="15">
        <v>110514</v>
      </c>
      <c r="K553" s="15">
        <v>118634</v>
      </c>
      <c r="L553" s="15">
        <v>115422</v>
      </c>
      <c r="M553" s="15">
        <v>114182</v>
      </c>
      <c r="N553" s="15">
        <v>116146</v>
      </c>
      <c r="O553" s="15">
        <v>110020</v>
      </c>
      <c r="P553" s="15">
        <v>107781</v>
      </c>
      <c r="Q553" s="15">
        <v>113284</v>
      </c>
      <c r="R553" s="15">
        <v>116547</v>
      </c>
      <c r="S553" s="15">
        <v>118797</v>
      </c>
      <c r="T553" s="15">
        <v>124987</v>
      </c>
      <c r="U553" s="15">
        <v>124083</v>
      </c>
      <c r="V553" s="15">
        <v>126184</v>
      </c>
      <c r="W553" s="15">
        <v>116835</v>
      </c>
      <c r="X553" s="15">
        <v>96916</v>
      </c>
      <c r="Y553" s="15">
        <v>83786</v>
      </c>
      <c r="AB553" s="13">
        <f t="shared" si="74"/>
        <v>2</v>
      </c>
      <c r="AC553" s="5">
        <f t="shared" si="75"/>
        <v>1836215</v>
      </c>
      <c r="AD553" s="5">
        <f t="shared" si="76"/>
        <v>618037</v>
      </c>
      <c r="AE553" s="5">
        <f t="shared" si="77"/>
        <v>2454252</v>
      </c>
      <c r="AF553" s="12"/>
      <c r="AG553" s="12">
        <f t="shared" si="78"/>
        <v>6</v>
      </c>
      <c r="AH553" s="12">
        <f t="shared" si="79"/>
        <v>2022</v>
      </c>
      <c r="AI553" s="12"/>
      <c r="AJ553" s="5">
        <f t="shared" si="80"/>
        <v>126184</v>
      </c>
      <c r="AK553" s="12">
        <f t="shared" si="81"/>
        <v>21</v>
      </c>
    </row>
    <row r="554" spans="1:37" ht="12.75" x14ac:dyDescent="0.2">
      <c r="A554" s="4">
        <v>44741</v>
      </c>
      <c r="B554" s="15">
        <v>75253</v>
      </c>
      <c r="C554" s="15">
        <v>69750</v>
      </c>
      <c r="D554" s="15">
        <v>68105</v>
      </c>
      <c r="E554" s="15">
        <v>67397</v>
      </c>
      <c r="F554" s="15">
        <v>68839</v>
      </c>
      <c r="G554" s="15">
        <v>74882</v>
      </c>
      <c r="H554" s="15">
        <v>85746</v>
      </c>
      <c r="I554" s="15">
        <v>105767</v>
      </c>
      <c r="J554" s="15">
        <v>110260</v>
      </c>
      <c r="K554" s="15">
        <v>118136</v>
      </c>
      <c r="L554" s="15">
        <v>114778</v>
      </c>
      <c r="M554" s="15">
        <v>113328</v>
      </c>
      <c r="N554" s="15">
        <v>115624</v>
      </c>
      <c r="O554" s="15">
        <v>109417</v>
      </c>
      <c r="P554" s="15">
        <v>107075</v>
      </c>
      <c r="Q554" s="15">
        <v>113275</v>
      </c>
      <c r="R554" s="15">
        <v>116631</v>
      </c>
      <c r="S554" s="15">
        <v>119524</v>
      </c>
      <c r="T554" s="15">
        <v>125791</v>
      </c>
      <c r="U554" s="15">
        <v>126693</v>
      </c>
      <c r="V554" s="15">
        <v>126330</v>
      </c>
      <c r="W554" s="15">
        <v>120950</v>
      </c>
      <c r="X554" s="15">
        <v>101008</v>
      </c>
      <c r="Y554" s="15">
        <v>88250</v>
      </c>
      <c r="AB554" s="13">
        <f t="shared" si="74"/>
        <v>3</v>
      </c>
      <c r="AC554" s="5">
        <f t="shared" si="75"/>
        <v>1844587</v>
      </c>
      <c r="AD554" s="5">
        <f t="shared" si="76"/>
        <v>598222</v>
      </c>
      <c r="AE554" s="5">
        <f t="shared" si="77"/>
        <v>2442809</v>
      </c>
      <c r="AF554" s="12"/>
      <c r="AG554" s="12">
        <f t="shared" si="78"/>
        <v>6</v>
      </c>
      <c r="AH554" s="12">
        <f t="shared" si="79"/>
        <v>2022</v>
      </c>
      <c r="AI554" s="12"/>
      <c r="AJ554" s="5">
        <f t="shared" si="80"/>
        <v>126693</v>
      </c>
      <c r="AK554" s="12">
        <f t="shared" si="81"/>
        <v>20</v>
      </c>
    </row>
    <row r="555" spans="1:37" ht="12.75" x14ac:dyDescent="0.2">
      <c r="A555" s="4">
        <v>44742</v>
      </c>
      <c r="B555" s="15">
        <v>75328</v>
      </c>
      <c r="C555" s="15">
        <v>70753</v>
      </c>
      <c r="D555" s="15">
        <v>70218</v>
      </c>
      <c r="E555" s="15">
        <v>68503</v>
      </c>
      <c r="F555" s="15">
        <v>70251</v>
      </c>
      <c r="G555" s="15">
        <v>75730</v>
      </c>
      <c r="H555" s="15">
        <v>86835</v>
      </c>
      <c r="I555" s="15">
        <v>105846</v>
      </c>
      <c r="J555" s="15">
        <v>110204</v>
      </c>
      <c r="K555" s="15">
        <v>118084</v>
      </c>
      <c r="L555" s="15">
        <v>114665</v>
      </c>
      <c r="M555" s="15">
        <v>113170</v>
      </c>
      <c r="N555" s="15">
        <v>115624</v>
      </c>
      <c r="O555" s="15">
        <v>109378</v>
      </c>
      <c r="P555" s="15">
        <v>106944</v>
      </c>
      <c r="Q555" s="15">
        <v>113152</v>
      </c>
      <c r="R555" s="15">
        <v>116615</v>
      </c>
      <c r="S555" s="15">
        <v>118453</v>
      </c>
      <c r="T555" s="15">
        <v>123568</v>
      </c>
      <c r="U555" s="15">
        <v>124796</v>
      </c>
      <c r="V555" s="15">
        <v>126546</v>
      </c>
      <c r="W555" s="15">
        <v>118453</v>
      </c>
      <c r="X555" s="15">
        <v>98973</v>
      </c>
      <c r="Y555" s="15">
        <v>86076</v>
      </c>
      <c r="AB555" s="13">
        <f t="shared" si="74"/>
        <v>4</v>
      </c>
      <c r="AC555" s="5">
        <f t="shared" si="75"/>
        <v>1834471</v>
      </c>
      <c r="AD555" s="5">
        <f t="shared" si="76"/>
        <v>603694</v>
      </c>
      <c r="AE555" s="5">
        <f t="shared" si="77"/>
        <v>2438165</v>
      </c>
      <c r="AF555" s="12"/>
      <c r="AG555" s="12">
        <f t="shared" si="78"/>
        <v>6</v>
      </c>
      <c r="AH555" s="12">
        <f t="shared" si="79"/>
        <v>2022</v>
      </c>
      <c r="AI555" s="12"/>
      <c r="AJ555" s="5">
        <f t="shared" si="80"/>
        <v>126546</v>
      </c>
      <c r="AK555" s="12">
        <f t="shared" si="81"/>
        <v>21</v>
      </c>
    </row>
    <row r="556" spans="1:37" ht="12.75" x14ac:dyDescent="0.2">
      <c r="A556" s="4">
        <v>44743</v>
      </c>
      <c r="B556" s="15">
        <v>79961</v>
      </c>
      <c r="C556" s="15">
        <v>74154</v>
      </c>
      <c r="D556" s="15">
        <v>71634</v>
      </c>
      <c r="E556" s="15">
        <v>70257</v>
      </c>
      <c r="F556" s="15">
        <v>71680</v>
      </c>
      <c r="G556" s="15">
        <v>75987</v>
      </c>
      <c r="H556" s="15">
        <v>92024</v>
      </c>
      <c r="I556" s="15">
        <v>105269</v>
      </c>
      <c r="J556" s="15">
        <v>109223</v>
      </c>
      <c r="K556" s="15">
        <v>124902</v>
      </c>
      <c r="L556" s="15">
        <v>125373</v>
      </c>
      <c r="M556" s="15">
        <v>126446</v>
      </c>
      <c r="N556" s="15">
        <v>121663</v>
      </c>
      <c r="O556" s="15">
        <v>118252</v>
      </c>
      <c r="P556" s="15">
        <v>113654</v>
      </c>
      <c r="Q556" s="15">
        <v>117074</v>
      </c>
      <c r="R556" s="15">
        <v>127030</v>
      </c>
      <c r="S556" s="15">
        <v>125136</v>
      </c>
      <c r="T556" s="15">
        <v>129417</v>
      </c>
      <c r="U556" s="15">
        <v>127776</v>
      </c>
      <c r="V556" s="15">
        <v>134905</v>
      </c>
      <c r="W556" s="15">
        <v>130120</v>
      </c>
      <c r="X556" s="15">
        <v>108093</v>
      </c>
      <c r="Y556" s="15">
        <v>93472</v>
      </c>
      <c r="AB556" s="13">
        <f t="shared" si="74"/>
        <v>5</v>
      </c>
      <c r="AC556" s="5">
        <f t="shared" si="75"/>
        <v>1944333</v>
      </c>
      <c r="AD556" s="5">
        <f t="shared" si="76"/>
        <v>629169</v>
      </c>
      <c r="AE556" s="5">
        <f t="shared" si="77"/>
        <v>2573502</v>
      </c>
      <c r="AF556" s="12"/>
      <c r="AG556" s="12">
        <f t="shared" si="78"/>
        <v>7</v>
      </c>
      <c r="AH556" s="12">
        <f t="shared" si="79"/>
        <v>2022</v>
      </c>
      <c r="AI556" s="12"/>
      <c r="AJ556" s="5">
        <f t="shared" si="80"/>
        <v>134905</v>
      </c>
      <c r="AK556" s="12">
        <f t="shared" si="81"/>
        <v>21</v>
      </c>
    </row>
    <row r="557" spans="1:37" ht="12.75" x14ac:dyDescent="0.2">
      <c r="A557" s="4">
        <v>44744</v>
      </c>
      <c r="B557" s="15">
        <v>84038</v>
      </c>
      <c r="C557" s="15">
        <v>76999</v>
      </c>
      <c r="D557" s="15">
        <v>74673</v>
      </c>
      <c r="E557" s="15">
        <v>73591</v>
      </c>
      <c r="F557" s="15">
        <v>74500</v>
      </c>
      <c r="G557" s="15">
        <v>76238</v>
      </c>
      <c r="H557" s="15">
        <v>90139</v>
      </c>
      <c r="I557" s="15">
        <v>104065</v>
      </c>
      <c r="J557" s="15">
        <v>112999</v>
      </c>
      <c r="K557" s="15">
        <v>129168</v>
      </c>
      <c r="L557" s="15">
        <v>130795</v>
      </c>
      <c r="M557" s="15">
        <v>130207</v>
      </c>
      <c r="N557" s="15">
        <v>125737</v>
      </c>
      <c r="O557" s="15">
        <v>122546</v>
      </c>
      <c r="P557" s="15">
        <v>117475</v>
      </c>
      <c r="Q557" s="15">
        <v>121925</v>
      </c>
      <c r="R557" s="15">
        <v>128948</v>
      </c>
      <c r="S557" s="15">
        <v>126483</v>
      </c>
      <c r="T557" s="15">
        <v>129575</v>
      </c>
      <c r="U557" s="15">
        <v>132681</v>
      </c>
      <c r="V557" s="15">
        <v>137090</v>
      </c>
      <c r="W557" s="15">
        <v>129627</v>
      </c>
      <c r="X557" s="15">
        <v>109206</v>
      </c>
      <c r="Y557" s="15">
        <v>92996</v>
      </c>
      <c r="AB557" s="13">
        <f t="shared" si="74"/>
        <v>6</v>
      </c>
      <c r="AC557" s="5">
        <f t="shared" si="75"/>
        <v>1988527</v>
      </c>
      <c r="AD557" s="5">
        <f t="shared" si="76"/>
        <v>643174</v>
      </c>
      <c r="AE557" s="5">
        <f t="shared" si="77"/>
        <v>2631701</v>
      </c>
      <c r="AF557" s="12"/>
      <c r="AG557" s="12">
        <f t="shared" si="78"/>
        <v>7</v>
      </c>
      <c r="AH557" s="12">
        <f t="shared" si="79"/>
        <v>2022</v>
      </c>
      <c r="AI557" s="12"/>
      <c r="AJ557" s="5">
        <f t="shared" si="80"/>
        <v>137090</v>
      </c>
      <c r="AK557" s="12">
        <f t="shared" si="81"/>
        <v>21</v>
      </c>
    </row>
    <row r="558" spans="1:37" ht="12.75" x14ac:dyDescent="0.2">
      <c r="A558" s="4">
        <v>44745</v>
      </c>
      <c r="B558" s="15">
        <v>83174</v>
      </c>
      <c r="C558" s="15">
        <v>75247</v>
      </c>
      <c r="D558" s="15">
        <v>73145</v>
      </c>
      <c r="E558" s="15">
        <v>71944</v>
      </c>
      <c r="F558" s="15">
        <v>71799</v>
      </c>
      <c r="G558" s="15">
        <v>74849</v>
      </c>
      <c r="H558" s="15">
        <v>88859</v>
      </c>
      <c r="I558" s="15">
        <v>102413</v>
      </c>
      <c r="J558" s="15">
        <v>110685</v>
      </c>
      <c r="K558" s="15">
        <v>126893</v>
      </c>
      <c r="L558" s="15">
        <v>128409</v>
      </c>
      <c r="M558" s="15">
        <v>128307</v>
      </c>
      <c r="N558" s="15">
        <v>123470</v>
      </c>
      <c r="O558" s="15">
        <v>119905</v>
      </c>
      <c r="P558" s="15">
        <v>114680</v>
      </c>
      <c r="Q558" s="15">
        <v>118927</v>
      </c>
      <c r="R558" s="15">
        <v>126425</v>
      </c>
      <c r="S558" s="15">
        <v>124872</v>
      </c>
      <c r="T558" s="15">
        <v>127474</v>
      </c>
      <c r="U558" s="15">
        <v>130088</v>
      </c>
      <c r="V558" s="15">
        <v>135888</v>
      </c>
      <c r="W558" s="15">
        <v>128653</v>
      </c>
      <c r="X558" s="15">
        <v>108112</v>
      </c>
      <c r="Y558" s="15">
        <v>91797</v>
      </c>
      <c r="AB558" s="13">
        <f t="shared" si="74"/>
        <v>7</v>
      </c>
      <c r="AC558" s="5">
        <f t="shared" si="75"/>
        <v>0</v>
      </c>
      <c r="AD558" s="5">
        <f t="shared" si="76"/>
        <v>2586015</v>
      </c>
      <c r="AE558" s="5">
        <f t="shared" si="77"/>
        <v>2586015</v>
      </c>
      <c r="AF558" s="12"/>
      <c r="AG558" s="12">
        <f t="shared" si="78"/>
        <v>7</v>
      </c>
      <c r="AH558" s="12">
        <f t="shared" si="79"/>
        <v>2022</v>
      </c>
      <c r="AI558" s="12"/>
      <c r="AJ558" s="5">
        <f t="shared" si="80"/>
        <v>135888</v>
      </c>
      <c r="AK558" s="12">
        <f t="shared" si="81"/>
        <v>21</v>
      </c>
    </row>
    <row r="559" spans="1:37" ht="12.75" x14ac:dyDescent="0.2">
      <c r="A559" s="4">
        <v>44746</v>
      </c>
      <c r="B559" s="15">
        <v>82264</v>
      </c>
      <c r="C559" s="15">
        <v>74868</v>
      </c>
      <c r="D559" s="15">
        <v>72842</v>
      </c>
      <c r="E559" s="15">
        <v>71319</v>
      </c>
      <c r="F559" s="15">
        <v>70809</v>
      </c>
      <c r="G559" s="15">
        <v>74315</v>
      </c>
      <c r="H559" s="15">
        <v>88573</v>
      </c>
      <c r="I559" s="15">
        <v>102175</v>
      </c>
      <c r="J559" s="15">
        <v>110392</v>
      </c>
      <c r="K559" s="15">
        <v>126438</v>
      </c>
      <c r="L559" s="15">
        <v>127856</v>
      </c>
      <c r="M559" s="15">
        <v>127573</v>
      </c>
      <c r="N559" s="15">
        <v>122722</v>
      </c>
      <c r="O559" s="15">
        <v>119275</v>
      </c>
      <c r="P559" s="15">
        <v>114092</v>
      </c>
      <c r="Q559" s="15">
        <v>118237</v>
      </c>
      <c r="R559" s="15">
        <v>125952</v>
      </c>
      <c r="S559" s="15">
        <v>124660</v>
      </c>
      <c r="T559" s="15">
        <v>126978</v>
      </c>
      <c r="U559" s="15">
        <v>129106</v>
      </c>
      <c r="V559" s="15">
        <v>135303</v>
      </c>
      <c r="W559" s="15">
        <v>127821</v>
      </c>
      <c r="X559" s="15">
        <v>107341</v>
      </c>
      <c r="Y559" s="15">
        <v>90613</v>
      </c>
      <c r="AB559" s="13">
        <v>8</v>
      </c>
      <c r="AC559" s="5">
        <f t="shared" si="75"/>
        <v>0</v>
      </c>
      <c r="AD559" s="5">
        <f t="shared" si="76"/>
        <v>2571524</v>
      </c>
      <c r="AE559" s="5">
        <f t="shared" si="77"/>
        <v>2571524</v>
      </c>
      <c r="AF559" s="12"/>
      <c r="AG559" s="12">
        <f t="shared" si="78"/>
        <v>7</v>
      </c>
      <c r="AH559" s="12">
        <f t="shared" si="79"/>
        <v>2022</v>
      </c>
      <c r="AI559" s="12"/>
      <c r="AJ559" s="5">
        <f t="shared" si="80"/>
        <v>135303</v>
      </c>
      <c r="AK559" s="12">
        <f t="shared" si="81"/>
        <v>21</v>
      </c>
    </row>
    <row r="560" spans="1:37" ht="12.75" x14ac:dyDescent="0.2">
      <c r="A560" s="4">
        <v>44747</v>
      </c>
      <c r="B560" s="15">
        <v>80812</v>
      </c>
      <c r="C560" s="15">
        <v>74064</v>
      </c>
      <c r="D560" s="15">
        <v>71508</v>
      </c>
      <c r="E560" s="15">
        <v>69741</v>
      </c>
      <c r="F560" s="15">
        <v>71293</v>
      </c>
      <c r="G560" s="15">
        <v>75516</v>
      </c>
      <c r="H560" s="15">
        <v>91100</v>
      </c>
      <c r="I560" s="15">
        <v>104593</v>
      </c>
      <c r="J560" s="15">
        <v>108648</v>
      </c>
      <c r="K560" s="15">
        <v>124806</v>
      </c>
      <c r="L560" s="15">
        <v>125160</v>
      </c>
      <c r="M560" s="15">
        <v>126532</v>
      </c>
      <c r="N560" s="15">
        <v>121726</v>
      </c>
      <c r="O560" s="15">
        <v>119051</v>
      </c>
      <c r="P560" s="15">
        <v>113049</v>
      </c>
      <c r="Q560" s="15">
        <v>117133</v>
      </c>
      <c r="R560" s="15">
        <v>127252</v>
      </c>
      <c r="S560" s="15">
        <v>125746</v>
      </c>
      <c r="T560" s="15">
        <v>127428</v>
      </c>
      <c r="U560" s="15">
        <v>128333</v>
      </c>
      <c r="V560" s="15">
        <v>135971</v>
      </c>
      <c r="W560" s="15">
        <v>130250</v>
      </c>
      <c r="X560" s="15">
        <v>108514</v>
      </c>
      <c r="Y560" s="15">
        <v>90192</v>
      </c>
      <c r="AB560" s="13">
        <f t="shared" ref="AB560:AB586" si="82">WEEKDAY(A560,2)</f>
        <v>2</v>
      </c>
      <c r="AC560" s="5">
        <f t="shared" si="75"/>
        <v>1944192</v>
      </c>
      <c r="AD560" s="5">
        <f t="shared" si="76"/>
        <v>624226</v>
      </c>
      <c r="AE560" s="5">
        <f t="shared" si="77"/>
        <v>2568418</v>
      </c>
      <c r="AF560" s="12"/>
      <c r="AG560" s="12">
        <f t="shared" si="78"/>
        <v>7</v>
      </c>
      <c r="AH560" s="12">
        <f t="shared" si="79"/>
        <v>2022</v>
      </c>
      <c r="AI560" s="12"/>
      <c r="AJ560" s="5">
        <f t="shared" si="80"/>
        <v>135971</v>
      </c>
      <c r="AK560" s="12">
        <f t="shared" si="81"/>
        <v>21</v>
      </c>
    </row>
    <row r="561" spans="1:37" ht="12.75" x14ac:dyDescent="0.2">
      <c r="A561" s="4">
        <v>44748</v>
      </c>
      <c r="B561" s="15">
        <v>80259</v>
      </c>
      <c r="C561" s="15">
        <v>73497</v>
      </c>
      <c r="D561" s="15">
        <v>70626</v>
      </c>
      <c r="E561" s="15">
        <v>69207</v>
      </c>
      <c r="F561" s="15">
        <v>71134</v>
      </c>
      <c r="G561" s="15">
        <v>76192</v>
      </c>
      <c r="H561" s="15">
        <v>92003</v>
      </c>
      <c r="I561" s="15">
        <v>106018</v>
      </c>
      <c r="J561" s="15">
        <v>111027</v>
      </c>
      <c r="K561" s="15">
        <v>126891</v>
      </c>
      <c r="L561" s="15">
        <v>127583</v>
      </c>
      <c r="M561" s="15">
        <v>128662</v>
      </c>
      <c r="N561" s="15">
        <v>124353</v>
      </c>
      <c r="O561" s="15">
        <v>121831</v>
      </c>
      <c r="P561" s="15">
        <v>115919</v>
      </c>
      <c r="Q561" s="15">
        <v>120145</v>
      </c>
      <c r="R561" s="15">
        <v>129504</v>
      </c>
      <c r="S561" s="15">
        <v>127013</v>
      </c>
      <c r="T561" s="15">
        <v>128296</v>
      </c>
      <c r="U561" s="15">
        <v>129591</v>
      </c>
      <c r="V561" s="15">
        <v>136900</v>
      </c>
      <c r="W561" s="15">
        <v>130714</v>
      </c>
      <c r="X561" s="15">
        <v>108912</v>
      </c>
      <c r="Y561" s="15">
        <v>89907</v>
      </c>
      <c r="AB561" s="13">
        <f t="shared" si="82"/>
        <v>3</v>
      </c>
      <c r="AC561" s="5">
        <f t="shared" si="75"/>
        <v>1973359</v>
      </c>
      <c r="AD561" s="5">
        <f t="shared" si="76"/>
        <v>622825</v>
      </c>
      <c r="AE561" s="5">
        <f t="shared" si="77"/>
        <v>2596184</v>
      </c>
      <c r="AF561" s="12"/>
      <c r="AG561" s="12">
        <f t="shared" si="78"/>
        <v>7</v>
      </c>
      <c r="AH561" s="12">
        <f t="shared" si="79"/>
        <v>2022</v>
      </c>
      <c r="AI561" s="12"/>
      <c r="AJ561" s="5">
        <f t="shared" si="80"/>
        <v>136900</v>
      </c>
      <c r="AK561" s="12">
        <f t="shared" si="81"/>
        <v>21</v>
      </c>
    </row>
    <row r="562" spans="1:37" ht="12.75" x14ac:dyDescent="0.2">
      <c r="A562" s="4">
        <v>44749</v>
      </c>
      <c r="B562" s="15">
        <v>79452</v>
      </c>
      <c r="C562" s="15">
        <v>72816</v>
      </c>
      <c r="D562" s="15">
        <v>69911</v>
      </c>
      <c r="E562" s="15">
        <v>68442</v>
      </c>
      <c r="F562" s="15">
        <v>70643</v>
      </c>
      <c r="G562" s="15">
        <v>75614</v>
      </c>
      <c r="H562" s="15">
        <v>91381</v>
      </c>
      <c r="I562" s="15">
        <v>105469</v>
      </c>
      <c r="J562" s="15">
        <v>110351</v>
      </c>
      <c r="K562" s="15">
        <v>126051</v>
      </c>
      <c r="L562" s="15">
        <v>126628</v>
      </c>
      <c r="M562" s="15">
        <v>127605</v>
      </c>
      <c r="N562" s="15">
        <v>123221</v>
      </c>
      <c r="O562" s="15">
        <v>120610</v>
      </c>
      <c r="P562" s="15">
        <v>114431</v>
      </c>
      <c r="Q562" s="15">
        <v>118766</v>
      </c>
      <c r="R562" s="15">
        <v>128248</v>
      </c>
      <c r="S562" s="15">
        <v>125847</v>
      </c>
      <c r="T562" s="15">
        <v>127274</v>
      </c>
      <c r="U562" s="15">
        <v>128717</v>
      </c>
      <c r="V562" s="15">
        <v>136215</v>
      </c>
      <c r="W562" s="15">
        <v>130211</v>
      </c>
      <c r="X562" s="15">
        <v>108701</v>
      </c>
      <c r="Y562" s="15">
        <v>89656</v>
      </c>
      <c r="AB562" s="13">
        <f t="shared" si="82"/>
        <v>4</v>
      </c>
      <c r="AC562" s="5">
        <f t="shared" si="75"/>
        <v>1958345</v>
      </c>
      <c r="AD562" s="5">
        <f t="shared" si="76"/>
        <v>617915</v>
      </c>
      <c r="AE562" s="5">
        <f t="shared" si="77"/>
        <v>2576260</v>
      </c>
      <c r="AF562" s="12"/>
      <c r="AG562" s="12">
        <f t="shared" si="78"/>
        <v>7</v>
      </c>
      <c r="AH562" s="12">
        <f t="shared" si="79"/>
        <v>2022</v>
      </c>
      <c r="AI562" s="12"/>
      <c r="AJ562" s="5">
        <f t="shared" si="80"/>
        <v>136215</v>
      </c>
      <c r="AK562" s="12">
        <f t="shared" si="81"/>
        <v>21</v>
      </c>
    </row>
    <row r="563" spans="1:37" ht="12.75" x14ac:dyDescent="0.2">
      <c r="A563" s="4">
        <v>44750</v>
      </c>
      <c r="B563" s="15">
        <v>79363</v>
      </c>
      <c r="C563" s="15">
        <v>73339</v>
      </c>
      <c r="D563" s="15">
        <v>71033</v>
      </c>
      <c r="E563" s="15">
        <v>70216</v>
      </c>
      <c r="F563" s="15">
        <v>70759</v>
      </c>
      <c r="G563" s="15">
        <v>75685</v>
      </c>
      <c r="H563" s="15">
        <v>91340</v>
      </c>
      <c r="I563" s="15">
        <v>105379</v>
      </c>
      <c r="J563" s="15">
        <v>110123</v>
      </c>
      <c r="K563" s="15">
        <v>125722</v>
      </c>
      <c r="L563" s="15">
        <v>126286</v>
      </c>
      <c r="M563" s="15">
        <v>127327</v>
      </c>
      <c r="N563" s="15">
        <v>123076</v>
      </c>
      <c r="O563" s="15">
        <v>120640</v>
      </c>
      <c r="P563" s="15">
        <v>114526</v>
      </c>
      <c r="Q563" s="15">
        <v>118937</v>
      </c>
      <c r="R563" s="15">
        <v>128345</v>
      </c>
      <c r="S563" s="15">
        <v>125985</v>
      </c>
      <c r="T563" s="15">
        <v>127232</v>
      </c>
      <c r="U563" s="15">
        <v>128735</v>
      </c>
      <c r="V563" s="15">
        <v>136239</v>
      </c>
      <c r="W563" s="15">
        <v>130461</v>
      </c>
      <c r="X563" s="15">
        <v>109027</v>
      </c>
      <c r="Y563" s="15">
        <v>90026</v>
      </c>
      <c r="AB563" s="13">
        <f t="shared" si="82"/>
        <v>5</v>
      </c>
      <c r="AC563" s="5">
        <f t="shared" si="75"/>
        <v>1958040</v>
      </c>
      <c r="AD563" s="5">
        <f t="shared" si="76"/>
        <v>621761</v>
      </c>
      <c r="AE563" s="5">
        <f t="shared" si="77"/>
        <v>2579801</v>
      </c>
      <c r="AF563" s="12"/>
      <c r="AG563" s="12">
        <f t="shared" si="78"/>
        <v>7</v>
      </c>
      <c r="AH563" s="12">
        <f t="shared" si="79"/>
        <v>2022</v>
      </c>
      <c r="AI563" s="12"/>
      <c r="AJ563" s="5">
        <f t="shared" si="80"/>
        <v>136239</v>
      </c>
      <c r="AK563" s="12">
        <f t="shared" si="81"/>
        <v>21</v>
      </c>
    </row>
    <row r="564" spans="1:37" ht="12.75" x14ac:dyDescent="0.2">
      <c r="A564" s="4">
        <v>44751</v>
      </c>
      <c r="B564" s="15">
        <v>79028</v>
      </c>
      <c r="C564" s="15">
        <v>73086</v>
      </c>
      <c r="D564" s="15">
        <v>70731</v>
      </c>
      <c r="E564" s="15">
        <v>69374</v>
      </c>
      <c r="F564" s="15">
        <v>69714</v>
      </c>
      <c r="G564" s="15">
        <v>74287</v>
      </c>
      <c r="H564" s="15">
        <v>88793</v>
      </c>
      <c r="I564" s="15">
        <v>102960</v>
      </c>
      <c r="J564" s="15">
        <v>111785</v>
      </c>
      <c r="K564" s="15">
        <v>127425</v>
      </c>
      <c r="L564" s="15">
        <v>129191</v>
      </c>
      <c r="M564" s="15">
        <v>128486</v>
      </c>
      <c r="N564" s="15">
        <v>123898</v>
      </c>
      <c r="O564" s="15">
        <v>120784</v>
      </c>
      <c r="P564" s="15">
        <v>115668</v>
      </c>
      <c r="Q564" s="15">
        <v>120267</v>
      </c>
      <c r="R564" s="15">
        <v>127122</v>
      </c>
      <c r="S564" s="15">
        <v>124746</v>
      </c>
      <c r="T564" s="15">
        <v>126670</v>
      </c>
      <c r="U564" s="15">
        <v>129229</v>
      </c>
      <c r="V564" s="15">
        <v>135333</v>
      </c>
      <c r="W564" s="15">
        <v>127670</v>
      </c>
      <c r="X564" s="15">
        <v>107093</v>
      </c>
      <c r="Y564" s="15">
        <v>89526</v>
      </c>
      <c r="AB564" s="13">
        <f t="shared" si="82"/>
        <v>6</v>
      </c>
      <c r="AC564" s="5">
        <f t="shared" si="75"/>
        <v>1958327</v>
      </c>
      <c r="AD564" s="5">
        <f t="shared" si="76"/>
        <v>614539</v>
      </c>
      <c r="AE564" s="5">
        <f t="shared" si="77"/>
        <v>2572866</v>
      </c>
      <c r="AF564" s="12"/>
      <c r="AG564" s="12">
        <f t="shared" si="78"/>
        <v>7</v>
      </c>
      <c r="AH564" s="12">
        <f t="shared" si="79"/>
        <v>2022</v>
      </c>
      <c r="AI564" s="12"/>
      <c r="AJ564" s="5">
        <f t="shared" si="80"/>
        <v>135333</v>
      </c>
      <c r="AK564" s="12">
        <f t="shared" si="81"/>
        <v>21</v>
      </c>
    </row>
    <row r="565" spans="1:37" ht="12.75" x14ac:dyDescent="0.2">
      <c r="A565" s="4">
        <v>44752</v>
      </c>
      <c r="B565" s="15">
        <v>78174</v>
      </c>
      <c r="C565" s="15">
        <v>72523</v>
      </c>
      <c r="D565" s="15">
        <v>69732</v>
      </c>
      <c r="E565" s="15">
        <v>67786</v>
      </c>
      <c r="F565" s="15">
        <v>69075</v>
      </c>
      <c r="G565" s="15">
        <v>73226</v>
      </c>
      <c r="H565" s="15">
        <v>87559</v>
      </c>
      <c r="I565" s="15">
        <v>101177</v>
      </c>
      <c r="J565" s="15">
        <v>109041</v>
      </c>
      <c r="K565" s="15">
        <v>124965</v>
      </c>
      <c r="L565" s="15">
        <v>126401</v>
      </c>
      <c r="M565" s="15">
        <v>126082</v>
      </c>
      <c r="N565" s="15">
        <v>120932</v>
      </c>
      <c r="O565" s="15">
        <v>117438</v>
      </c>
      <c r="P565" s="15">
        <v>112174</v>
      </c>
      <c r="Q565" s="15">
        <v>116491</v>
      </c>
      <c r="R565" s="15">
        <v>124512</v>
      </c>
      <c r="S565" s="15">
        <v>123416</v>
      </c>
      <c r="T565" s="15">
        <v>125932</v>
      </c>
      <c r="U565" s="15">
        <v>128011</v>
      </c>
      <c r="V565" s="15">
        <v>134438</v>
      </c>
      <c r="W565" s="15">
        <v>127080</v>
      </c>
      <c r="X565" s="15">
        <v>106361</v>
      </c>
      <c r="Y565" s="15">
        <v>89159</v>
      </c>
      <c r="AB565" s="13">
        <f t="shared" si="82"/>
        <v>7</v>
      </c>
      <c r="AC565" s="5">
        <f t="shared" si="75"/>
        <v>0</v>
      </c>
      <c r="AD565" s="5">
        <f t="shared" si="76"/>
        <v>2531685</v>
      </c>
      <c r="AE565" s="5">
        <f t="shared" si="77"/>
        <v>2531685</v>
      </c>
      <c r="AF565" s="12"/>
      <c r="AG565" s="12">
        <f t="shared" si="78"/>
        <v>7</v>
      </c>
      <c r="AH565" s="12">
        <f t="shared" si="79"/>
        <v>2022</v>
      </c>
      <c r="AI565" s="12"/>
      <c r="AJ565" s="5">
        <f t="shared" si="80"/>
        <v>134438</v>
      </c>
      <c r="AK565" s="12">
        <f t="shared" si="81"/>
        <v>21</v>
      </c>
    </row>
    <row r="566" spans="1:37" ht="12.75" x14ac:dyDescent="0.2">
      <c r="A566" s="4">
        <v>44753</v>
      </c>
      <c r="B566" s="15">
        <v>78932</v>
      </c>
      <c r="C566" s="15">
        <v>72625</v>
      </c>
      <c r="D566" s="15">
        <v>69869</v>
      </c>
      <c r="E566" s="15">
        <v>68145</v>
      </c>
      <c r="F566" s="15">
        <v>70362</v>
      </c>
      <c r="G566" s="15">
        <v>74749</v>
      </c>
      <c r="H566" s="15">
        <v>90316</v>
      </c>
      <c r="I566" s="15">
        <v>103531</v>
      </c>
      <c r="J566" s="15">
        <v>107450</v>
      </c>
      <c r="K566" s="15">
        <v>123568</v>
      </c>
      <c r="L566" s="15">
        <v>123913</v>
      </c>
      <c r="M566" s="15">
        <v>125441</v>
      </c>
      <c r="N566" s="15">
        <v>120508</v>
      </c>
      <c r="O566" s="15">
        <v>117867</v>
      </c>
      <c r="P566" s="15">
        <v>111873</v>
      </c>
      <c r="Q566" s="15">
        <v>116077</v>
      </c>
      <c r="R566" s="15">
        <v>126353</v>
      </c>
      <c r="S566" s="15">
        <v>125139</v>
      </c>
      <c r="T566" s="15">
        <v>129134</v>
      </c>
      <c r="U566" s="15">
        <v>127935</v>
      </c>
      <c r="V566" s="15">
        <v>135446</v>
      </c>
      <c r="W566" s="15">
        <v>129928</v>
      </c>
      <c r="X566" s="15">
        <v>108172</v>
      </c>
      <c r="Y566" s="15">
        <v>89986</v>
      </c>
      <c r="AB566" s="13">
        <f t="shared" si="82"/>
        <v>1</v>
      </c>
      <c r="AC566" s="5">
        <f t="shared" si="75"/>
        <v>0</v>
      </c>
      <c r="AD566" s="5">
        <f t="shared" si="76"/>
        <v>2547319</v>
      </c>
      <c r="AE566" s="5">
        <f t="shared" si="77"/>
        <v>2547319</v>
      </c>
      <c r="AF566" s="12"/>
      <c r="AG566" s="12">
        <f t="shared" si="78"/>
        <v>7</v>
      </c>
      <c r="AH566" s="12">
        <f t="shared" si="79"/>
        <v>2022</v>
      </c>
      <c r="AI566" s="12"/>
      <c r="AJ566" s="5">
        <f t="shared" si="80"/>
        <v>135446</v>
      </c>
      <c r="AK566" s="12">
        <f t="shared" si="81"/>
        <v>21</v>
      </c>
    </row>
    <row r="567" spans="1:37" ht="12.75" x14ac:dyDescent="0.2">
      <c r="A567" s="4">
        <v>44754</v>
      </c>
      <c r="B567" s="15">
        <v>80401</v>
      </c>
      <c r="C567" s="15">
        <v>75638</v>
      </c>
      <c r="D567" s="15">
        <v>72241</v>
      </c>
      <c r="E567" s="15">
        <v>72634</v>
      </c>
      <c r="F567" s="15">
        <v>73086</v>
      </c>
      <c r="G567" s="15">
        <v>77299</v>
      </c>
      <c r="H567" s="15">
        <v>91784</v>
      </c>
      <c r="I567" s="15">
        <v>105654</v>
      </c>
      <c r="J567" s="15">
        <v>110498</v>
      </c>
      <c r="K567" s="15">
        <v>126423</v>
      </c>
      <c r="L567" s="15">
        <v>127004</v>
      </c>
      <c r="M567" s="15">
        <v>128053</v>
      </c>
      <c r="N567" s="15">
        <v>123565</v>
      </c>
      <c r="O567" s="15">
        <v>121218</v>
      </c>
      <c r="P567" s="15">
        <v>115290</v>
      </c>
      <c r="Q567" s="15">
        <v>119636</v>
      </c>
      <c r="R567" s="15">
        <v>129113</v>
      </c>
      <c r="S567" s="15">
        <v>126672</v>
      </c>
      <c r="T567" s="15">
        <v>130706</v>
      </c>
      <c r="U567" s="15">
        <v>129616</v>
      </c>
      <c r="V567" s="15">
        <v>136701</v>
      </c>
      <c r="W567" s="15">
        <v>130805</v>
      </c>
      <c r="X567" s="15">
        <v>109085</v>
      </c>
      <c r="Y567" s="15">
        <v>90113</v>
      </c>
      <c r="AB567" s="13">
        <f t="shared" si="82"/>
        <v>2</v>
      </c>
      <c r="AC567" s="5">
        <f t="shared" si="75"/>
        <v>1970039</v>
      </c>
      <c r="AD567" s="5">
        <f t="shared" si="76"/>
        <v>633196</v>
      </c>
      <c r="AE567" s="5">
        <f t="shared" si="77"/>
        <v>2603235</v>
      </c>
      <c r="AF567" s="12"/>
      <c r="AG567" s="12">
        <f t="shared" si="78"/>
        <v>7</v>
      </c>
      <c r="AH567" s="12">
        <f t="shared" si="79"/>
        <v>2022</v>
      </c>
      <c r="AI567" s="12"/>
      <c r="AJ567" s="5">
        <f t="shared" si="80"/>
        <v>136701</v>
      </c>
      <c r="AK567" s="12">
        <f t="shared" si="81"/>
        <v>21</v>
      </c>
    </row>
    <row r="568" spans="1:37" ht="12.75" x14ac:dyDescent="0.2">
      <c r="A568" s="4">
        <v>44755</v>
      </c>
      <c r="B568" s="15">
        <v>82974</v>
      </c>
      <c r="C568" s="15">
        <v>77378</v>
      </c>
      <c r="D568" s="15">
        <v>74869</v>
      </c>
      <c r="E568" s="15">
        <v>75041</v>
      </c>
      <c r="F568" s="15">
        <v>74904</v>
      </c>
      <c r="G568" s="15">
        <v>78578</v>
      </c>
      <c r="H568" s="15">
        <v>92178</v>
      </c>
      <c r="I568" s="15">
        <v>106064</v>
      </c>
      <c r="J568" s="15">
        <v>110948</v>
      </c>
      <c r="K568" s="15">
        <v>126844</v>
      </c>
      <c r="L568" s="15">
        <v>127525</v>
      </c>
      <c r="M568" s="15">
        <v>128374</v>
      </c>
      <c r="N568" s="15">
        <v>123925</v>
      </c>
      <c r="O568" s="15">
        <v>121550</v>
      </c>
      <c r="P568" s="15">
        <v>116159</v>
      </c>
      <c r="Q568" s="15">
        <v>122129</v>
      </c>
      <c r="R568" s="15">
        <v>129773</v>
      </c>
      <c r="S568" s="15">
        <v>133775</v>
      </c>
      <c r="T568" s="15">
        <v>137967</v>
      </c>
      <c r="U568" s="15">
        <v>136259</v>
      </c>
      <c r="V568" s="15">
        <v>137221</v>
      </c>
      <c r="W568" s="15">
        <v>131336</v>
      </c>
      <c r="X568" s="15">
        <v>112532</v>
      </c>
      <c r="Y568" s="15">
        <v>94450</v>
      </c>
      <c r="AB568" s="13">
        <f t="shared" si="82"/>
        <v>3</v>
      </c>
      <c r="AC568" s="5">
        <f t="shared" si="75"/>
        <v>2002381</v>
      </c>
      <c r="AD568" s="5">
        <f t="shared" si="76"/>
        <v>650372</v>
      </c>
      <c r="AE568" s="5">
        <f t="shared" si="77"/>
        <v>2652753</v>
      </c>
      <c r="AF568" s="12"/>
      <c r="AG568" s="12">
        <f t="shared" si="78"/>
        <v>7</v>
      </c>
      <c r="AH568" s="12">
        <f t="shared" si="79"/>
        <v>2022</v>
      </c>
      <c r="AI568" s="12"/>
      <c r="AJ568" s="5">
        <f t="shared" si="80"/>
        <v>137967</v>
      </c>
      <c r="AK568" s="12">
        <f t="shared" si="81"/>
        <v>19</v>
      </c>
    </row>
    <row r="569" spans="1:37" ht="12.75" x14ac:dyDescent="0.2">
      <c r="A569" s="4">
        <v>44756</v>
      </c>
      <c r="B569" s="15">
        <v>87350</v>
      </c>
      <c r="C569" s="15">
        <v>78940</v>
      </c>
      <c r="D569" s="15">
        <v>77618</v>
      </c>
      <c r="E569" s="15">
        <v>77563</v>
      </c>
      <c r="F569" s="15">
        <v>77201</v>
      </c>
      <c r="G569" s="15">
        <v>80619</v>
      </c>
      <c r="H569" s="15">
        <v>92495</v>
      </c>
      <c r="I569" s="15">
        <v>106427</v>
      </c>
      <c r="J569" s="15">
        <v>111362</v>
      </c>
      <c r="K569" s="15">
        <v>127141</v>
      </c>
      <c r="L569" s="15">
        <v>127814</v>
      </c>
      <c r="M569" s="15">
        <v>128954</v>
      </c>
      <c r="N569" s="15">
        <v>124924</v>
      </c>
      <c r="O569" s="15">
        <v>122470</v>
      </c>
      <c r="P569" s="15">
        <v>116660</v>
      </c>
      <c r="Q569" s="15">
        <v>121822</v>
      </c>
      <c r="R569" s="15">
        <v>130195</v>
      </c>
      <c r="S569" s="15">
        <v>129604</v>
      </c>
      <c r="T569" s="15">
        <v>131094</v>
      </c>
      <c r="U569" s="15">
        <v>131753</v>
      </c>
      <c r="V569" s="15">
        <v>137481</v>
      </c>
      <c r="W569" s="15">
        <v>131579</v>
      </c>
      <c r="X569" s="15">
        <v>110130</v>
      </c>
      <c r="Y569" s="15">
        <v>91549</v>
      </c>
      <c r="AB569" s="13">
        <f t="shared" si="82"/>
        <v>4</v>
      </c>
      <c r="AC569" s="5">
        <f t="shared" si="75"/>
        <v>1989410</v>
      </c>
      <c r="AD569" s="5">
        <f t="shared" si="76"/>
        <v>663335</v>
      </c>
      <c r="AE569" s="5">
        <f t="shared" si="77"/>
        <v>2652745</v>
      </c>
      <c r="AF569" s="12"/>
      <c r="AG569" s="12">
        <f t="shared" si="78"/>
        <v>7</v>
      </c>
      <c r="AH569" s="12">
        <f t="shared" si="79"/>
        <v>2022</v>
      </c>
      <c r="AI569" s="12"/>
      <c r="AJ569" s="5">
        <f t="shared" si="80"/>
        <v>137481</v>
      </c>
      <c r="AK569" s="12">
        <f t="shared" si="81"/>
        <v>21</v>
      </c>
    </row>
    <row r="570" spans="1:37" ht="12.75" x14ac:dyDescent="0.2">
      <c r="A570" s="4">
        <v>44757</v>
      </c>
      <c r="B570" s="15">
        <v>81871</v>
      </c>
      <c r="C570" s="15">
        <v>76415</v>
      </c>
      <c r="D570" s="15">
        <v>74627</v>
      </c>
      <c r="E570" s="15">
        <v>73935</v>
      </c>
      <c r="F570" s="15">
        <v>74033</v>
      </c>
      <c r="G570" s="15">
        <v>77415</v>
      </c>
      <c r="H570" s="15">
        <v>92103</v>
      </c>
      <c r="I570" s="15">
        <v>106445</v>
      </c>
      <c r="J570" s="15">
        <v>111356</v>
      </c>
      <c r="K570" s="15">
        <v>127180</v>
      </c>
      <c r="L570" s="15">
        <v>127866</v>
      </c>
      <c r="M570" s="15">
        <v>129038</v>
      </c>
      <c r="N570" s="15">
        <v>124772</v>
      </c>
      <c r="O570" s="15">
        <v>122385</v>
      </c>
      <c r="P570" s="15">
        <v>116215</v>
      </c>
      <c r="Q570" s="15">
        <v>120497</v>
      </c>
      <c r="R570" s="15">
        <v>129944</v>
      </c>
      <c r="S570" s="15">
        <v>128201</v>
      </c>
      <c r="T570" s="15">
        <v>131685</v>
      </c>
      <c r="U570" s="15">
        <v>129842</v>
      </c>
      <c r="V570" s="15">
        <v>137323</v>
      </c>
      <c r="W570" s="15">
        <v>131612</v>
      </c>
      <c r="X570" s="15">
        <v>109418</v>
      </c>
      <c r="Y570" s="15">
        <v>92602</v>
      </c>
      <c r="AB570" s="13">
        <f t="shared" si="82"/>
        <v>5</v>
      </c>
      <c r="AC570" s="5">
        <f t="shared" si="75"/>
        <v>1983779</v>
      </c>
      <c r="AD570" s="5">
        <f t="shared" si="76"/>
        <v>643001</v>
      </c>
      <c r="AE570" s="5">
        <f t="shared" si="77"/>
        <v>2626780</v>
      </c>
      <c r="AF570" s="12"/>
      <c r="AG570" s="12">
        <f t="shared" si="78"/>
        <v>7</v>
      </c>
      <c r="AH570" s="12">
        <f t="shared" si="79"/>
        <v>2022</v>
      </c>
      <c r="AI570" s="12"/>
      <c r="AJ570" s="5">
        <f t="shared" si="80"/>
        <v>137323</v>
      </c>
      <c r="AK570" s="12">
        <f t="shared" si="81"/>
        <v>21</v>
      </c>
    </row>
    <row r="571" spans="1:37" ht="12.75" x14ac:dyDescent="0.2">
      <c r="A571" s="4">
        <v>44758</v>
      </c>
      <c r="B571" s="15">
        <v>82232</v>
      </c>
      <c r="C571" s="15">
        <v>74631</v>
      </c>
      <c r="D571" s="15">
        <v>72475</v>
      </c>
      <c r="E571" s="15">
        <v>70678</v>
      </c>
      <c r="F571" s="15">
        <v>71452</v>
      </c>
      <c r="G571" s="15">
        <v>74025</v>
      </c>
      <c r="H571" s="15">
        <v>88481</v>
      </c>
      <c r="I571" s="15">
        <v>102861</v>
      </c>
      <c r="J571" s="15">
        <v>111716</v>
      </c>
      <c r="K571" s="15">
        <v>127529</v>
      </c>
      <c r="L571" s="15">
        <v>129254</v>
      </c>
      <c r="M571" s="15">
        <v>128748</v>
      </c>
      <c r="N571" s="15">
        <v>123999</v>
      </c>
      <c r="O571" s="15">
        <v>120841</v>
      </c>
      <c r="P571" s="15">
        <v>115727</v>
      </c>
      <c r="Q571" s="15">
        <v>120290</v>
      </c>
      <c r="R571" s="15">
        <v>127560</v>
      </c>
      <c r="S571" s="15">
        <v>125565</v>
      </c>
      <c r="T571" s="15">
        <v>128507</v>
      </c>
      <c r="U571" s="15">
        <v>129737</v>
      </c>
      <c r="V571" s="15">
        <v>135788</v>
      </c>
      <c r="W571" s="15">
        <v>128225</v>
      </c>
      <c r="X571" s="15">
        <v>108276</v>
      </c>
      <c r="Y571" s="15">
        <v>94188</v>
      </c>
      <c r="AB571" s="13">
        <f t="shared" si="82"/>
        <v>6</v>
      </c>
      <c r="AC571" s="5">
        <f t="shared" si="75"/>
        <v>1964623</v>
      </c>
      <c r="AD571" s="5">
        <f t="shared" si="76"/>
        <v>628162</v>
      </c>
      <c r="AE571" s="5">
        <f t="shared" si="77"/>
        <v>2592785</v>
      </c>
      <c r="AF571" s="12"/>
      <c r="AG571" s="12">
        <f t="shared" si="78"/>
        <v>7</v>
      </c>
      <c r="AH571" s="12">
        <f t="shared" si="79"/>
        <v>2022</v>
      </c>
      <c r="AI571" s="12"/>
      <c r="AJ571" s="5">
        <f t="shared" si="80"/>
        <v>135788</v>
      </c>
      <c r="AK571" s="12">
        <f t="shared" si="81"/>
        <v>21</v>
      </c>
    </row>
    <row r="572" spans="1:37" ht="12.75" x14ac:dyDescent="0.2">
      <c r="A572" s="4">
        <v>44759</v>
      </c>
      <c r="B572" s="15">
        <v>83266</v>
      </c>
      <c r="C572" s="15">
        <v>76193</v>
      </c>
      <c r="D572" s="15">
        <v>74636</v>
      </c>
      <c r="E572" s="15">
        <v>72924</v>
      </c>
      <c r="F572" s="15">
        <v>71915</v>
      </c>
      <c r="G572" s="15">
        <v>73522</v>
      </c>
      <c r="H572" s="15">
        <v>87788</v>
      </c>
      <c r="I572" s="15">
        <v>101394</v>
      </c>
      <c r="J572" s="15">
        <v>109484</v>
      </c>
      <c r="K572" s="15">
        <v>125693</v>
      </c>
      <c r="L572" s="15">
        <v>127288</v>
      </c>
      <c r="M572" s="15">
        <v>127138</v>
      </c>
      <c r="N572" s="15">
        <v>122323</v>
      </c>
      <c r="O572" s="15">
        <v>118834</v>
      </c>
      <c r="P572" s="15">
        <v>116655</v>
      </c>
      <c r="Q572" s="15">
        <v>120330</v>
      </c>
      <c r="R572" s="15">
        <v>130255</v>
      </c>
      <c r="S572" s="15">
        <v>133820</v>
      </c>
      <c r="T572" s="15">
        <v>137771</v>
      </c>
      <c r="U572" s="15">
        <v>137038</v>
      </c>
      <c r="V572" s="15">
        <v>138831</v>
      </c>
      <c r="W572" s="15">
        <v>129608</v>
      </c>
      <c r="X572" s="15">
        <v>112066</v>
      </c>
      <c r="Y572" s="15">
        <v>97186</v>
      </c>
      <c r="AB572" s="13">
        <f t="shared" si="82"/>
        <v>7</v>
      </c>
      <c r="AC572" s="5">
        <f t="shared" si="75"/>
        <v>0</v>
      </c>
      <c r="AD572" s="5">
        <f t="shared" si="76"/>
        <v>2625958</v>
      </c>
      <c r="AE572" s="5">
        <f t="shared" si="77"/>
        <v>2625958</v>
      </c>
      <c r="AF572" s="12"/>
      <c r="AG572" s="12">
        <f t="shared" si="78"/>
        <v>7</v>
      </c>
      <c r="AH572" s="12">
        <f t="shared" si="79"/>
        <v>2022</v>
      </c>
      <c r="AI572" s="12"/>
      <c r="AJ572" s="5">
        <f t="shared" si="80"/>
        <v>138831</v>
      </c>
      <c r="AK572" s="12">
        <f t="shared" si="81"/>
        <v>21</v>
      </c>
    </row>
    <row r="573" spans="1:37" ht="12.75" x14ac:dyDescent="0.2">
      <c r="A573" s="4">
        <v>44760</v>
      </c>
      <c r="B573" s="15">
        <v>85811</v>
      </c>
      <c r="C573" s="15">
        <v>80152</v>
      </c>
      <c r="D573" s="15">
        <v>77742</v>
      </c>
      <c r="E573" s="15">
        <v>75754</v>
      </c>
      <c r="F573" s="15">
        <v>76046</v>
      </c>
      <c r="G573" s="15">
        <v>78878</v>
      </c>
      <c r="H573" s="15">
        <v>92154</v>
      </c>
      <c r="I573" s="15">
        <v>104309</v>
      </c>
      <c r="J573" s="15">
        <v>109633</v>
      </c>
      <c r="K573" s="15">
        <v>124827</v>
      </c>
      <c r="L573" s="15">
        <v>125318</v>
      </c>
      <c r="M573" s="15">
        <v>128647</v>
      </c>
      <c r="N573" s="15">
        <v>126094</v>
      </c>
      <c r="O573" s="15">
        <v>125872</v>
      </c>
      <c r="P573" s="15">
        <v>124570</v>
      </c>
      <c r="Q573" s="15">
        <v>125964</v>
      </c>
      <c r="R573" s="15">
        <v>133397</v>
      </c>
      <c r="S573" s="15">
        <v>139397</v>
      </c>
      <c r="T573" s="15">
        <v>142322</v>
      </c>
      <c r="U573" s="15">
        <v>138748</v>
      </c>
      <c r="V573" s="15">
        <v>137402</v>
      </c>
      <c r="W573" s="15">
        <v>131164</v>
      </c>
      <c r="X573" s="15">
        <v>111749</v>
      </c>
      <c r="Y573" s="15">
        <v>96996</v>
      </c>
      <c r="AB573" s="13">
        <f t="shared" si="82"/>
        <v>1</v>
      </c>
      <c r="AC573" s="5">
        <f t="shared" si="75"/>
        <v>0</v>
      </c>
      <c r="AD573" s="5">
        <f t="shared" si="76"/>
        <v>2692946</v>
      </c>
      <c r="AE573" s="5">
        <f t="shared" si="77"/>
        <v>2692946</v>
      </c>
      <c r="AF573" s="12"/>
      <c r="AG573" s="12">
        <f t="shared" si="78"/>
        <v>7</v>
      </c>
      <c r="AH573" s="12">
        <f t="shared" si="79"/>
        <v>2022</v>
      </c>
      <c r="AI573" s="12"/>
      <c r="AJ573" s="5">
        <f t="shared" si="80"/>
        <v>142322</v>
      </c>
      <c r="AK573" s="12">
        <f t="shared" si="81"/>
        <v>19</v>
      </c>
    </row>
    <row r="574" spans="1:37" ht="12.75" x14ac:dyDescent="0.2">
      <c r="A574" s="4">
        <v>44761</v>
      </c>
      <c r="B574" s="15">
        <v>88108</v>
      </c>
      <c r="C574" s="15">
        <v>83248</v>
      </c>
      <c r="D574" s="15">
        <v>81563</v>
      </c>
      <c r="E574" s="15">
        <v>80006</v>
      </c>
      <c r="F574" s="15">
        <v>82741</v>
      </c>
      <c r="G574" s="15">
        <v>87065</v>
      </c>
      <c r="H574" s="15">
        <v>99042</v>
      </c>
      <c r="I574" s="15">
        <v>109959</v>
      </c>
      <c r="J574" s="15">
        <v>115249</v>
      </c>
      <c r="K574" s="15">
        <v>127512</v>
      </c>
      <c r="L574" s="15">
        <v>128129</v>
      </c>
      <c r="M574" s="15">
        <v>130112</v>
      </c>
      <c r="N574" s="15">
        <v>130503</v>
      </c>
      <c r="O574" s="15">
        <v>132147</v>
      </c>
      <c r="P574" s="15">
        <v>131946</v>
      </c>
      <c r="Q574" s="15">
        <v>131395</v>
      </c>
      <c r="R574" s="15">
        <v>140884</v>
      </c>
      <c r="S574" s="15">
        <v>146047</v>
      </c>
      <c r="T574" s="15">
        <v>150663</v>
      </c>
      <c r="U574" s="15">
        <v>147597</v>
      </c>
      <c r="V574" s="15">
        <v>151146</v>
      </c>
      <c r="W574" s="15">
        <v>141108</v>
      </c>
      <c r="X574" s="15">
        <v>120466</v>
      </c>
      <c r="Y574" s="15">
        <v>100204</v>
      </c>
      <c r="AB574" s="13">
        <f t="shared" si="82"/>
        <v>2</v>
      </c>
      <c r="AC574" s="5">
        <f t="shared" si="75"/>
        <v>2134863</v>
      </c>
      <c r="AD574" s="5">
        <f t="shared" si="76"/>
        <v>701977</v>
      </c>
      <c r="AE574" s="5">
        <f t="shared" si="77"/>
        <v>2836840</v>
      </c>
      <c r="AF574" s="12"/>
      <c r="AG574" s="12">
        <f t="shared" si="78"/>
        <v>7</v>
      </c>
      <c r="AH574" s="12">
        <f t="shared" si="79"/>
        <v>2022</v>
      </c>
      <c r="AI574" s="12"/>
      <c r="AJ574" s="5">
        <f t="shared" si="80"/>
        <v>151146</v>
      </c>
      <c r="AK574" s="12">
        <f t="shared" si="81"/>
        <v>21</v>
      </c>
    </row>
    <row r="575" spans="1:37" ht="12.75" x14ac:dyDescent="0.2">
      <c r="A575" s="4">
        <v>44762</v>
      </c>
      <c r="B575" s="15">
        <v>93408</v>
      </c>
      <c r="C575" s="15">
        <v>87163</v>
      </c>
      <c r="D575" s="15">
        <v>84494</v>
      </c>
      <c r="E575" s="15">
        <v>83367</v>
      </c>
      <c r="F575" s="15">
        <v>84898</v>
      </c>
      <c r="G575" s="15">
        <v>87281</v>
      </c>
      <c r="H575" s="15">
        <v>100920</v>
      </c>
      <c r="I575" s="15">
        <v>110240</v>
      </c>
      <c r="J575" s="15">
        <v>116776</v>
      </c>
      <c r="K575" s="15">
        <v>128615</v>
      </c>
      <c r="L575" s="15">
        <v>129132</v>
      </c>
      <c r="M575" s="15">
        <v>130313</v>
      </c>
      <c r="N575" s="15">
        <v>127705</v>
      </c>
      <c r="O575" s="15">
        <v>128967</v>
      </c>
      <c r="P575" s="15">
        <v>129765</v>
      </c>
      <c r="Q575" s="15">
        <v>132579</v>
      </c>
      <c r="R575" s="15">
        <v>140947</v>
      </c>
      <c r="S575" s="15">
        <v>150505</v>
      </c>
      <c r="T575" s="15">
        <v>153150</v>
      </c>
      <c r="U575" s="15">
        <v>151665</v>
      </c>
      <c r="V575" s="15">
        <v>155278</v>
      </c>
      <c r="W575" s="15">
        <v>152113</v>
      </c>
      <c r="X575" s="15">
        <v>127398</v>
      </c>
      <c r="Y575" s="15">
        <v>106268</v>
      </c>
      <c r="AB575" s="13">
        <f t="shared" si="82"/>
        <v>3</v>
      </c>
      <c r="AC575" s="5">
        <f t="shared" si="75"/>
        <v>2165148</v>
      </c>
      <c r="AD575" s="5">
        <f t="shared" si="76"/>
        <v>727799</v>
      </c>
      <c r="AE575" s="5">
        <f t="shared" si="77"/>
        <v>2892947</v>
      </c>
      <c r="AF575" s="12"/>
      <c r="AG575" s="12">
        <f t="shared" si="78"/>
        <v>7</v>
      </c>
      <c r="AH575" s="12">
        <f t="shared" si="79"/>
        <v>2022</v>
      </c>
      <c r="AI575" s="12"/>
      <c r="AJ575" s="5">
        <f t="shared" si="80"/>
        <v>155278</v>
      </c>
      <c r="AK575" s="12">
        <f t="shared" si="81"/>
        <v>21</v>
      </c>
    </row>
    <row r="576" spans="1:37" ht="12.75" x14ac:dyDescent="0.2">
      <c r="A576" s="4">
        <v>44763</v>
      </c>
      <c r="B576" s="15">
        <v>98872</v>
      </c>
      <c r="C576" s="15">
        <v>94311</v>
      </c>
      <c r="D576" s="15">
        <v>89644</v>
      </c>
      <c r="E576" s="15">
        <v>87924</v>
      </c>
      <c r="F576" s="15">
        <v>88344</v>
      </c>
      <c r="G576" s="15">
        <v>91303</v>
      </c>
      <c r="H576" s="15">
        <v>107181</v>
      </c>
      <c r="I576" s="15">
        <v>115833</v>
      </c>
      <c r="J576" s="15">
        <v>124280</v>
      </c>
      <c r="K576" s="15">
        <v>133802</v>
      </c>
      <c r="L576" s="15">
        <v>137804</v>
      </c>
      <c r="M576" s="15">
        <v>141636</v>
      </c>
      <c r="N576" s="15">
        <v>138252</v>
      </c>
      <c r="O576" s="15">
        <v>136909</v>
      </c>
      <c r="P576" s="15">
        <v>136204</v>
      </c>
      <c r="Q576" s="15">
        <v>139980</v>
      </c>
      <c r="R576" s="15">
        <v>148308</v>
      </c>
      <c r="S576" s="15">
        <v>152074</v>
      </c>
      <c r="T576" s="15">
        <v>158148</v>
      </c>
      <c r="U576" s="15">
        <v>151176</v>
      </c>
      <c r="V576" s="15">
        <v>154562</v>
      </c>
      <c r="W576" s="15">
        <v>148744</v>
      </c>
      <c r="X576" s="15">
        <v>127850</v>
      </c>
      <c r="Y576" s="15">
        <v>109371</v>
      </c>
      <c r="AB576" s="13">
        <f t="shared" si="82"/>
        <v>4</v>
      </c>
      <c r="AC576" s="5">
        <f t="shared" si="75"/>
        <v>2245562</v>
      </c>
      <c r="AD576" s="5">
        <f t="shared" si="76"/>
        <v>766950</v>
      </c>
      <c r="AE576" s="5">
        <f t="shared" si="77"/>
        <v>3012512</v>
      </c>
      <c r="AF576" s="12"/>
      <c r="AG576" s="12">
        <f t="shared" si="78"/>
        <v>7</v>
      </c>
      <c r="AH576" s="12">
        <f t="shared" si="79"/>
        <v>2022</v>
      </c>
      <c r="AI576" s="12"/>
      <c r="AJ576" s="5">
        <f t="shared" si="80"/>
        <v>158148</v>
      </c>
      <c r="AK576" s="12">
        <f t="shared" si="81"/>
        <v>19</v>
      </c>
    </row>
    <row r="577" spans="1:37" ht="12.75" x14ac:dyDescent="0.2">
      <c r="A577" s="4">
        <v>44764</v>
      </c>
      <c r="B577" s="15">
        <v>100339</v>
      </c>
      <c r="C577" s="15">
        <v>93274</v>
      </c>
      <c r="D577" s="15">
        <v>90632</v>
      </c>
      <c r="E577" s="15">
        <v>89905</v>
      </c>
      <c r="F577" s="15">
        <v>89465</v>
      </c>
      <c r="G577" s="15">
        <v>92543</v>
      </c>
      <c r="H577" s="15">
        <v>107932</v>
      </c>
      <c r="I577" s="15">
        <v>117668</v>
      </c>
      <c r="J577" s="15">
        <v>124874</v>
      </c>
      <c r="K577" s="15">
        <v>135646</v>
      </c>
      <c r="L577" s="15">
        <v>139216</v>
      </c>
      <c r="M577" s="15">
        <v>143172</v>
      </c>
      <c r="N577" s="15">
        <v>141009</v>
      </c>
      <c r="O577" s="15">
        <v>141221</v>
      </c>
      <c r="P577" s="15">
        <v>139551</v>
      </c>
      <c r="Q577" s="15">
        <v>142408</v>
      </c>
      <c r="R577" s="15">
        <v>150463</v>
      </c>
      <c r="S577" s="15">
        <v>153603</v>
      </c>
      <c r="T577" s="15">
        <v>161627</v>
      </c>
      <c r="U577" s="15">
        <v>155800</v>
      </c>
      <c r="V577" s="15">
        <v>155279</v>
      </c>
      <c r="W577" s="15">
        <v>148516</v>
      </c>
      <c r="X577" s="15">
        <v>131009</v>
      </c>
      <c r="Y577" s="15">
        <v>109705</v>
      </c>
      <c r="AB577" s="13">
        <f t="shared" si="82"/>
        <v>5</v>
      </c>
      <c r="AC577" s="5">
        <f t="shared" si="75"/>
        <v>2281062</v>
      </c>
      <c r="AD577" s="5">
        <f t="shared" si="76"/>
        <v>773795</v>
      </c>
      <c r="AE577" s="5">
        <f t="shared" si="77"/>
        <v>3054857</v>
      </c>
      <c r="AF577" s="12"/>
      <c r="AG577" s="12">
        <f t="shared" si="78"/>
        <v>7</v>
      </c>
      <c r="AH577" s="12">
        <f t="shared" si="79"/>
        <v>2022</v>
      </c>
      <c r="AI577" s="12"/>
      <c r="AJ577" s="5">
        <f t="shared" si="80"/>
        <v>161627</v>
      </c>
      <c r="AK577" s="12">
        <f t="shared" si="81"/>
        <v>19</v>
      </c>
    </row>
    <row r="578" spans="1:37" ht="12.75" x14ac:dyDescent="0.2">
      <c r="A578" s="4">
        <v>44765</v>
      </c>
      <c r="B578" s="15">
        <v>100428</v>
      </c>
      <c r="C578" s="15">
        <v>93078</v>
      </c>
      <c r="D578" s="15">
        <v>90238</v>
      </c>
      <c r="E578" s="15">
        <v>87086</v>
      </c>
      <c r="F578" s="15">
        <v>85023</v>
      </c>
      <c r="G578" s="15">
        <v>86528</v>
      </c>
      <c r="H578" s="15">
        <v>98192</v>
      </c>
      <c r="I578" s="15">
        <v>108473</v>
      </c>
      <c r="J578" s="15">
        <v>119963</v>
      </c>
      <c r="K578" s="15">
        <v>131094</v>
      </c>
      <c r="L578" s="15">
        <v>134773</v>
      </c>
      <c r="M578" s="15">
        <v>138121</v>
      </c>
      <c r="N578" s="15">
        <v>137808</v>
      </c>
      <c r="O578" s="15">
        <v>138643</v>
      </c>
      <c r="P578" s="15">
        <v>138018</v>
      </c>
      <c r="Q578" s="15">
        <v>141307</v>
      </c>
      <c r="R578" s="15">
        <v>150066</v>
      </c>
      <c r="S578" s="15">
        <v>154622</v>
      </c>
      <c r="T578" s="15">
        <v>154329</v>
      </c>
      <c r="U578" s="15">
        <v>154901</v>
      </c>
      <c r="V578" s="15">
        <v>155021</v>
      </c>
      <c r="W578" s="15">
        <v>154070</v>
      </c>
      <c r="X578" s="15">
        <v>133028</v>
      </c>
      <c r="Y578" s="15">
        <v>112222</v>
      </c>
      <c r="AB578" s="13">
        <f t="shared" si="82"/>
        <v>6</v>
      </c>
      <c r="AC578" s="5">
        <f t="shared" si="75"/>
        <v>2244237</v>
      </c>
      <c r="AD578" s="5">
        <f t="shared" si="76"/>
        <v>752795</v>
      </c>
      <c r="AE578" s="5">
        <f t="shared" si="77"/>
        <v>2997032</v>
      </c>
      <c r="AF578" s="12"/>
      <c r="AG578" s="12">
        <f t="shared" si="78"/>
        <v>7</v>
      </c>
      <c r="AH578" s="12">
        <f t="shared" si="79"/>
        <v>2022</v>
      </c>
      <c r="AI578" s="12"/>
      <c r="AJ578" s="5">
        <f t="shared" si="80"/>
        <v>155021</v>
      </c>
      <c r="AK578" s="12">
        <f t="shared" si="81"/>
        <v>21</v>
      </c>
    </row>
    <row r="579" spans="1:37" ht="12.75" x14ac:dyDescent="0.2">
      <c r="A579" s="4">
        <v>44766</v>
      </c>
      <c r="B579" s="15">
        <v>104123</v>
      </c>
      <c r="C579" s="15">
        <v>95740</v>
      </c>
      <c r="D579" s="15">
        <v>91844</v>
      </c>
      <c r="E579" s="15">
        <v>88738</v>
      </c>
      <c r="F579" s="15">
        <v>86110</v>
      </c>
      <c r="G579" s="15">
        <v>85291</v>
      </c>
      <c r="H579" s="15">
        <v>95362</v>
      </c>
      <c r="I579" s="15">
        <v>105387</v>
      </c>
      <c r="J579" s="15">
        <v>114449</v>
      </c>
      <c r="K579" s="15">
        <v>127716</v>
      </c>
      <c r="L579" s="15">
        <v>131550</v>
      </c>
      <c r="M579" s="15">
        <v>138225</v>
      </c>
      <c r="N579" s="15">
        <v>139675</v>
      </c>
      <c r="O579" s="15">
        <v>138671</v>
      </c>
      <c r="P579" s="15">
        <v>137399</v>
      </c>
      <c r="Q579" s="15">
        <v>140805</v>
      </c>
      <c r="R579" s="15">
        <v>148926</v>
      </c>
      <c r="S579" s="15">
        <v>150881</v>
      </c>
      <c r="T579" s="15">
        <v>158960</v>
      </c>
      <c r="U579" s="15">
        <v>158733</v>
      </c>
      <c r="V579" s="15">
        <v>158578</v>
      </c>
      <c r="W579" s="15">
        <v>153417</v>
      </c>
      <c r="X579" s="15">
        <v>131850</v>
      </c>
      <c r="Y579" s="15">
        <v>114065</v>
      </c>
      <c r="AB579" s="13">
        <f t="shared" si="82"/>
        <v>7</v>
      </c>
      <c r="AC579" s="5">
        <f t="shared" si="75"/>
        <v>0</v>
      </c>
      <c r="AD579" s="5">
        <f t="shared" si="76"/>
        <v>2996495</v>
      </c>
      <c r="AE579" s="5">
        <f t="shared" si="77"/>
        <v>2996495</v>
      </c>
      <c r="AF579" s="12"/>
      <c r="AG579" s="12">
        <f t="shared" si="78"/>
        <v>7</v>
      </c>
      <c r="AH579" s="12">
        <f t="shared" si="79"/>
        <v>2022</v>
      </c>
      <c r="AI579" s="12"/>
      <c r="AJ579" s="5">
        <f t="shared" si="80"/>
        <v>158960</v>
      </c>
      <c r="AK579" s="12">
        <f t="shared" si="81"/>
        <v>19</v>
      </c>
    </row>
    <row r="580" spans="1:37" ht="12.75" x14ac:dyDescent="0.2">
      <c r="A580" s="4">
        <v>44767</v>
      </c>
      <c r="B580" s="15">
        <v>106375</v>
      </c>
      <c r="C580" s="15">
        <v>99361</v>
      </c>
      <c r="D580" s="15">
        <v>95946</v>
      </c>
      <c r="E580" s="15">
        <v>94767</v>
      </c>
      <c r="F580" s="15">
        <v>94554</v>
      </c>
      <c r="G580" s="15">
        <v>97033</v>
      </c>
      <c r="H580" s="15">
        <v>110205</v>
      </c>
      <c r="I580" s="15">
        <v>117073</v>
      </c>
      <c r="J580" s="15">
        <v>121993</v>
      </c>
      <c r="K580" s="15">
        <v>129039</v>
      </c>
      <c r="L580" s="15">
        <v>131966</v>
      </c>
      <c r="M580" s="15">
        <v>133706</v>
      </c>
      <c r="N580" s="15">
        <v>132435</v>
      </c>
      <c r="O580" s="15">
        <v>131492</v>
      </c>
      <c r="P580" s="15">
        <v>129755</v>
      </c>
      <c r="Q580" s="15">
        <v>131419</v>
      </c>
      <c r="R580" s="15">
        <v>137184</v>
      </c>
      <c r="S580" s="15">
        <v>142300</v>
      </c>
      <c r="T580" s="15">
        <v>148290</v>
      </c>
      <c r="U580" s="15">
        <v>143922</v>
      </c>
      <c r="V580" s="15">
        <v>144597</v>
      </c>
      <c r="W580" s="15">
        <v>139380</v>
      </c>
      <c r="X580" s="15">
        <v>120647</v>
      </c>
      <c r="Y580" s="15">
        <v>103395</v>
      </c>
      <c r="AB580" s="13">
        <f t="shared" si="82"/>
        <v>1</v>
      </c>
      <c r="AC580" s="5">
        <f t="shared" si="75"/>
        <v>0</v>
      </c>
      <c r="AD580" s="5">
        <f t="shared" si="76"/>
        <v>2936834</v>
      </c>
      <c r="AE580" s="5">
        <f t="shared" si="77"/>
        <v>2936834</v>
      </c>
      <c r="AF580" s="12"/>
      <c r="AG580" s="12">
        <f t="shared" si="78"/>
        <v>7</v>
      </c>
      <c r="AH580" s="12">
        <f t="shared" si="79"/>
        <v>2022</v>
      </c>
      <c r="AI580" s="12"/>
      <c r="AJ580" s="5">
        <f t="shared" si="80"/>
        <v>148290</v>
      </c>
      <c r="AK580" s="12">
        <f t="shared" si="81"/>
        <v>19</v>
      </c>
    </row>
    <row r="581" spans="1:37" ht="12.75" x14ac:dyDescent="0.2">
      <c r="A581" s="4">
        <v>44768</v>
      </c>
      <c r="B581" s="15">
        <v>96011</v>
      </c>
      <c r="C581" s="15">
        <v>90221</v>
      </c>
      <c r="D581" s="15">
        <v>85965</v>
      </c>
      <c r="E581" s="15">
        <v>84648</v>
      </c>
      <c r="F581" s="15">
        <v>85602</v>
      </c>
      <c r="G581" s="15">
        <v>88401</v>
      </c>
      <c r="H581" s="15">
        <v>99889</v>
      </c>
      <c r="I581" s="15">
        <v>110403</v>
      </c>
      <c r="J581" s="15">
        <v>116210</v>
      </c>
      <c r="K581" s="15">
        <v>128892</v>
      </c>
      <c r="L581" s="15">
        <v>130250</v>
      </c>
      <c r="M581" s="15">
        <v>130439</v>
      </c>
      <c r="N581" s="15">
        <v>126625</v>
      </c>
      <c r="O581" s="15">
        <v>124490</v>
      </c>
      <c r="P581" s="15">
        <v>123360</v>
      </c>
      <c r="Q581" s="15">
        <v>125705</v>
      </c>
      <c r="R581" s="15">
        <v>131938</v>
      </c>
      <c r="S581" s="15">
        <v>136358</v>
      </c>
      <c r="T581" s="15">
        <v>143197</v>
      </c>
      <c r="U581" s="15">
        <v>140347</v>
      </c>
      <c r="V581" s="15">
        <v>139153</v>
      </c>
      <c r="W581" s="15">
        <v>133135</v>
      </c>
      <c r="X581" s="15">
        <v>114886</v>
      </c>
      <c r="Y581" s="15">
        <v>98274</v>
      </c>
      <c r="AB581" s="13">
        <f t="shared" si="82"/>
        <v>2</v>
      </c>
      <c r="AC581" s="5">
        <f t="shared" si="75"/>
        <v>2055388</v>
      </c>
      <c r="AD581" s="5">
        <f t="shared" si="76"/>
        <v>729011</v>
      </c>
      <c r="AE581" s="5">
        <f t="shared" si="77"/>
        <v>2784399</v>
      </c>
      <c r="AF581" s="12"/>
      <c r="AG581" s="12">
        <f t="shared" si="78"/>
        <v>7</v>
      </c>
      <c r="AH581" s="12">
        <f t="shared" si="79"/>
        <v>2022</v>
      </c>
      <c r="AI581" s="12"/>
      <c r="AJ581" s="5">
        <f t="shared" si="80"/>
        <v>143197</v>
      </c>
      <c r="AK581" s="12">
        <f t="shared" si="81"/>
        <v>19</v>
      </c>
    </row>
    <row r="582" spans="1:37" ht="12.75" x14ac:dyDescent="0.2">
      <c r="A582" s="4">
        <v>44769</v>
      </c>
      <c r="B582" s="15">
        <v>85833</v>
      </c>
      <c r="C582" s="15">
        <v>82887</v>
      </c>
      <c r="D582" s="15">
        <v>78962</v>
      </c>
      <c r="E582" s="15">
        <v>77843</v>
      </c>
      <c r="F582" s="15">
        <v>78074</v>
      </c>
      <c r="G582" s="15">
        <v>80029</v>
      </c>
      <c r="H582" s="15">
        <v>94374</v>
      </c>
      <c r="I582" s="15">
        <v>106258</v>
      </c>
      <c r="J582" s="15">
        <v>110523</v>
      </c>
      <c r="K582" s="15">
        <v>126440</v>
      </c>
      <c r="L582" s="15">
        <v>126836</v>
      </c>
      <c r="M582" s="15">
        <v>127828</v>
      </c>
      <c r="N582" s="15">
        <v>123495</v>
      </c>
      <c r="O582" s="15">
        <v>121831</v>
      </c>
      <c r="P582" s="15">
        <v>121367</v>
      </c>
      <c r="Q582" s="15">
        <v>124351</v>
      </c>
      <c r="R582" s="15">
        <v>133530</v>
      </c>
      <c r="S582" s="15">
        <v>138161</v>
      </c>
      <c r="T582" s="15">
        <v>146179</v>
      </c>
      <c r="U582" s="15">
        <v>141066</v>
      </c>
      <c r="V582" s="15">
        <v>141756</v>
      </c>
      <c r="W582" s="15">
        <v>133926</v>
      </c>
      <c r="X582" s="15">
        <v>113968</v>
      </c>
      <c r="Y582" s="15">
        <v>97548</v>
      </c>
      <c r="AB582" s="13">
        <f t="shared" si="82"/>
        <v>3</v>
      </c>
      <c r="AC582" s="5">
        <f t="shared" si="75"/>
        <v>2037515</v>
      </c>
      <c r="AD582" s="5">
        <f t="shared" si="76"/>
        <v>675550</v>
      </c>
      <c r="AE582" s="5">
        <f t="shared" si="77"/>
        <v>2713065</v>
      </c>
      <c r="AF582" s="12"/>
      <c r="AG582" s="12">
        <f t="shared" si="78"/>
        <v>7</v>
      </c>
      <c r="AH582" s="12">
        <f t="shared" si="79"/>
        <v>2022</v>
      </c>
      <c r="AI582" s="12"/>
      <c r="AJ582" s="5">
        <f t="shared" si="80"/>
        <v>146179</v>
      </c>
      <c r="AK582" s="12">
        <f t="shared" si="81"/>
        <v>19</v>
      </c>
    </row>
    <row r="583" spans="1:37" ht="12.75" x14ac:dyDescent="0.2">
      <c r="A583" s="4">
        <v>44770</v>
      </c>
      <c r="B583" s="15">
        <v>87488</v>
      </c>
      <c r="C583" s="15">
        <v>83570</v>
      </c>
      <c r="D583" s="15">
        <v>80606</v>
      </c>
      <c r="E583" s="15">
        <v>77863</v>
      </c>
      <c r="F583" s="15">
        <v>78357</v>
      </c>
      <c r="G583" s="15">
        <v>82231</v>
      </c>
      <c r="H583" s="15">
        <v>96437</v>
      </c>
      <c r="I583" s="15">
        <v>107094</v>
      </c>
      <c r="J583" s="15">
        <v>111424</v>
      </c>
      <c r="K583" s="15">
        <v>127272</v>
      </c>
      <c r="L583" s="15">
        <v>127855</v>
      </c>
      <c r="M583" s="15">
        <v>129159</v>
      </c>
      <c r="N583" s="15">
        <v>128516</v>
      </c>
      <c r="O583" s="15">
        <v>128229</v>
      </c>
      <c r="P583" s="15">
        <v>118543</v>
      </c>
      <c r="Q583" s="15">
        <v>130128</v>
      </c>
      <c r="R583" s="15">
        <v>136278</v>
      </c>
      <c r="S583" s="15">
        <v>140804</v>
      </c>
      <c r="T583" s="15">
        <v>147018</v>
      </c>
      <c r="U583" s="15">
        <v>144810</v>
      </c>
      <c r="V583" s="15">
        <v>146520</v>
      </c>
      <c r="W583" s="15">
        <v>140192</v>
      </c>
      <c r="X583" s="15">
        <v>120031</v>
      </c>
      <c r="Y583" s="15">
        <v>101999</v>
      </c>
      <c r="AB583" s="13">
        <f t="shared" si="82"/>
        <v>4</v>
      </c>
      <c r="AC583" s="5">
        <f t="shared" si="75"/>
        <v>2083873</v>
      </c>
      <c r="AD583" s="5">
        <f t="shared" si="76"/>
        <v>688551</v>
      </c>
      <c r="AE583" s="5">
        <f t="shared" si="77"/>
        <v>2772424</v>
      </c>
      <c r="AF583" s="12"/>
      <c r="AG583" s="12">
        <f t="shared" si="78"/>
        <v>7</v>
      </c>
      <c r="AH583" s="12">
        <f t="shared" si="79"/>
        <v>2022</v>
      </c>
      <c r="AI583" s="12"/>
      <c r="AJ583" s="5">
        <f t="shared" si="80"/>
        <v>147018</v>
      </c>
      <c r="AK583" s="12">
        <f t="shared" si="81"/>
        <v>19</v>
      </c>
    </row>
    <row r="584" spans="1:37" ht="12.75" x14ac:dyDescent="0.2">
      <c r="A584" s="4">
        <v>44771</v>
      </c>
      <c r="B584" s="15">
        <v>93433</v>
      </c>
      <c r="C584" s="15">
        <v>88975</v>
      </c>
      <c r="D584" s="15">
        <v>85517</v>
      </c>
      <c r="E584" s="15">
        <v>84884</v>
      </c>
      <c r="F584" s="15">
        <v>84554</v>
      </c>
      <c r="G584" s="15">
        <v>89417</v>
      </c>
      <c r="H584" s="15">
        <v>101368</v>
      </c>
      <c r="I584" s="15">
        <v>112110</v>
      </c>
      <c r="J584" s="15">
        <v>117261</v>
      </c>
      <c r="K584" s="15">
        <v>127762</v>
      </c>
      <c r="L584" s="15">
        <v>130539</v>
      </c>
      <c r="M584" s="15">
        <v>132090</v>
      </c>
      <c r="N584" s="15">
        <v>133019</v>
      </c>
      <c r="O584" s="15">
        <v>131822</v>
      </c>
      <c r="P584" s="15">
        <v>125744</v>
      </c>
      <c r="Q584" s="15">
        <v>133275</v>
      </c>
      <c r="R584" s="15">
        <v>140844</v>
      </c>
      <c r="S584" s="15">
        <v>144455</v>
      </c>
      <c r="T584" s="15">
        <v>149629</v>
      </c>
      <c r="U584" s="15">
        <v>146005</v>
      </c>
      <c r="V584" s="15">
        <v>145692</v>
      </c>
      <c r="W584" s="15">
        <v>137513</v>
      </c>
      <c r="X584" s="15">
        <v>120534</v>
      </c>
      <c r="Y584" s="15">
        <v>100711</v>
      </c>
      <c r="AB584" s="13">
        <f t="shared" si="82"/>
        <v>5</v>
      </c>
      <c r="AC584" s="5">
        <f t="shared" si="75"/>
        <v>2128294</v>
      </c>
      <c r="AD584" s="5">
        <f t="shared" si="76"/>
        <v>728859</v>
      </c>
      <c r="AE584" s="5">
        <f t="shared" si="77"/>
        <v>2857153</v>
      </c>
      <c r="AF584" s="12"/>
      <c r="AG584" s="12">
        <f t="shared" si="78"/>
        <v>7</v>
      </c>
      <c r="AH584" s="12">
        <f t="shared" si="79"/>
        <v>2022</v>
      </c>
      <c r="AI584" s="12"/>
      <c r="AJ584" s="5">
        <f t="shared" si="80"/>
        <v>149629</v>
      </c>
      <c r="AK584" s="12">
        <f t="shared" si="81"/>
        <v>19</v>
      </c>
    </row>
    <row r="585" spans="1:37" ht="12.75" x14ac:dyDescent="0.2">
      <c r="A585" s="4">
        <v>44772</v>
      </c>
      <c r="B585" s="15">
        <v>91583</v>
      </c>
      <c r="C585" s="15">
        <v>85459</v>
      </c>
      <c r="D585" s="15">
        <v>81230</v>
      </c>
      <c r="E585" s="15">
        <v>79372</v>
      </c>
      <c r="F585" s="15">
        <v>79734</v>
      </c>
      <c r="G585" s="15">
        <v>81412</v>
      </c>
      <c r="H585" s="15">
        <v>92031</v>
      </c>
      <c r="I585" s="15">
        <v>106056</v>
      </c>
      <c r="J585" s="15">
        <v>115321</v>
      </c>
      <c r="K585" s="15">
        <v>129850</v>
      </c>
      <c r="L585" s="15">
        <v>132169</v>
      </c>
      <c r="M585" s="15">
        <v>131536</v>
      </c>
      <c r="N585" s="15">
        <v>128296</v>
      </c>
      <c r="O585" s="15">
        <v>125144</v>
      </c>
      <c r="P585" s="15">
        <v>122022</v>
      </c>
      <c r="Q585" s="15">
        <v>125334</v>
      </c>
      <c r="R585" s="15">
        <v>132036</v>
      </c>
      <c r="S585" s="15">
        <v>133718</v>
      </c>
      <c r="T585" s="15">
        <v>138518</v>
      </c>
      <c r="U585" s="15">
        <v>135471</v>
      </c>
      <c r="V585" s="15">
        <v>139596</v>
      </c>
      <c r="W585" s="15">
        <v>130893</v>
      </c>
      <c r="X585" s="15">
        <v>113050</v>
      </c>
      <c r="Y585" s="15">
        <v>97362</v>
      </c>
      <c r="AB585" s="13">
        <f t="shared" si="82"/>
        <v>6</v>
      </c>
      <c r="AC585" s="5">
        <f t="shared" si="75"/>
        <v>2039010</v>
      </c>
      <c r="AD585" s="5">
        <f t="shared" si="76"/>
        <v>688183</v>
      </c>
      <c r="AE585" s="5">
        <f t="shared" si="77"/>
        <v>2727193</v>
      </c>
      <c r="AF585" s="12"/>
      <c r="AG585" s="12">
        <f t="shared" si="78"/>
        <v>7</v>
      </c>
      <c r="AH585" s="12">
        <f t="shared" si="79"/>
        <v>2022</v>
      </c>
      <c r="AI585" s="12"/>
      <c r="AJ585" s="5">
        <f t="shared" si="80"/>
        <v>139596</v>
      </c>
      <c r="AK585" s="12">
        <f t="shared" si="81"/>
        <v>21</v>
      </c>
    </row>
    <row r="586" spans="1:37" ht="12.75" x14ac:dyDescent="0.2">
      <c r="A586" s="4">
        <v>44773</v>
      </c>
      <c r="B586" s="15">
        <v>86269</v>
      </c>
      <c r="C586" s="15">
        <v>80016</v>
      </c>
      <c r="D586" s="15">
        <v>76321</v>
      </c>
      <c r="E586" s="15">
        <v>74015</v>
      </c>
      <c r="F586" s="15">
        <v>73758</v>
      </c>
      <c r="G586" s="15">
        <v>74945</v>
      </c>
      <c r="H586" s="15">
        <v>88609</v>
      </c>
      <c r="I586" s="15">
        <v>102675</v>
      </c>
      <c r="J586" s="15">
        <v>110416</v>
      </c>
      <c r="K586" s="15">
        <v>127007</v>
      </c>
      <c r="L586" s="15">
        <v>128372</v>
      </c>
      <c r="M586" s="15">
        <v>128119</v>
      </c>
      <c r="N586" s="15">
        <v>122938</v>
      </c>
      <c r="O586" s="15">
        <v>119155</v>
      </c>
      <c r="P586" s="15">
        <v>115703</v>
      </c>
      <c r="Q586" s="15">
        <v>122347</v>
      </c>
      <c r="R586" s="15">
        <v>131804</v>
      </c>
      <c r="S586" s="15">
        <v>138651</v>
      </c>
      <c r="T586" s="15">
        <v>144701</v>
      </c>
      <c r="U586" s="15">
        <v>142935</v>
      </c>
      <c r="V586" s="15">
        <v>144623</v>
      </c>
      <c r="W586" s="15">
        <v>132412</v>
      </c>
      <c r="X586" s="15">
        <v>116800</v>
      </c>
      <c r="Y586" s="15">
        <v>98698</v>
      </c>
      <c r="AB586" s="13">
        <f t="shared" si="82"/>
        <v>7</v>
      </c>
      <c r="AC586" s="5">
        <f t="shared" ref="AC586" si="83">IF(AND(AB586&gt;1,AB586&lt;7),SUM(I586:X586),0)</f>
        <v>0</v>
      </c>
      <c r="AD586" s="5">
        <f t="shared" ref="AD586" si="84">SUM(B586:Y586)-AC586</f>
        <v>2681289</v>
      </c>
      <c r="AE586" s="5">
        <f t="shared" si="77"/>
        <v>2681289</v>
      </c>
      <c r="AF586" s="12"/>
      <c r="AG586" s="12">
        <f t="shared" si="78"/>
        <v>7</v>
      </c>
      <c r="AH586" s="12">
        <f t="shared" si="79"/>
        <v>2022</v>
      </c>
      <c r="AI586" s="12"/>
      <c r="AJ586" s="5">
        <f t="shared" si="80"/>
        <v>144701</v>
      </c>
      <c r="AK586" s="12">
        <f t="shared" ref="AK586" si="85">INDEX($B$8:$Y$8,MATCH(AJ586,B586:Y586,0))</f>
        <v>19</v>
      </c>
    </row>
    <row r="587" spans="1:37" ht="12.75" x14ac:dyDescent="0.2">
      <c r="A587" s="4">
        <v>44774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15">
        <v>0</v>
      </c>
      <c r="Y587" s="15">
        <v>0</v>
      </c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</row>
    <row r="588" spans="1:37" x14ac:dyDescent="0.25">
      <c r="A588" s="4">
        <v>44775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37" x14ac:dyDescent="0.25">
      <c r="A589" s="4">
        <v>44776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37" x14ac:dyDescent="0.25">
      <c r="A590" s="4">
        <v>44777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37" x14ac:dyDescent="0.25">
      <c r="A591" s="4">
        <v>44778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0</v>
      </c>
      <c r="Y591" s="15">
        <v>0</v>
      </c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37" x14ac:dyDescent="0.25">
      <c r="A592" s="4">
        <v>44779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0</v>
      </c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0</v>
      </c>
      <c r="Y601" s="15">
        <v>0</v>
      </c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>
        <v>0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>
        <v>0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>
        <v>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0</v>
      </c>
      <c r="Y607" s="15">
        <v>0</v>
      </c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0</v>
      </c>
      <c r="Y613" s="15">
        <v>0</v>
      </c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0</v>
      </c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AC618" s="15"/>
      <c r="AD618" s="15"/>
      <c r="AE618" s="15"/>
      <c r="AF618" s="13"/>
      <c r="AG618" s="13"/>
      <c r="AH618" s="13"/>
      <c r="AI618" s="13"/>
      <c r="AJ618" s="15"/>
      <c r="AK618" s="13"/>
    </row>
    <row r="620" spans="1:37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1:37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1:37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1:37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1:37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1:25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1:25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1:25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1:25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1:25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1:25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1:25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1:25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1:25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1:25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1:25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1:25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1:25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1:25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1:25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1:25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1:25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1:25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1:25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1:25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1:25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1:25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1:25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1:25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48"/>
  <sheetViews>
    <sheetView topLeftCell="A549" zoomScale="80" zoomScaleNormal="80" workbookViewId="0">
      <selection activeCell="E586" sqref="E586"/>
    </sheetView>
  </sheetViews>
  <sheetFormatPr defaultColWidth="9.28515625" defaultRowHeight="15" x14ac:dyDescent="0.25"/>
  <cols>
    <col min="1" max="1" width="35.28515625" style="2" customWidth="1"/>
    <col min="2" max="18" width="8.5703125" style="5" bestFit="1" customWidth="1"/>
    <col min="19" max="22" width="9.5703125" style="5" bestFit="1" customWidth="1"/>
    <col min="23" max="25" width="8.5703125" style="5" bestFit="1" customWidth="1"/>
    <col min="26" max="27" width="9.28515625" style="2"/>
    <col min="28" max="28" width="2.28515625" bestFit="1" customWidth="1"/>
    <col min="29" max="31" width="9.85546875" style="2" bestFit="1" customWidth="1"/>
    <col min="32" max="32" width="9.28515625" style="2"/>
    <col min="33" max="33" width="6.42578125" style="2" bestFit="1" customWidth="1"/>
    <col min="34" max="34" width="5.5703125" style="2" bestFit="1" customWidth="1"/>
    <col min="35" max="35" width="9.28515625" style="2"/>
    <col min="36" max="36" width="8.140625" style="2" bestFit="1" customWidth="1"/>
    <col min="37" max="37" width="3.5703125" style="2" bestFit="1" customWidth="1"/>
    <col min="38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3">
        <v>44197</v>
      </c>
      <c r="B10" s="20">
        <v>69381</v>
      </c>
      <c r="C10" s="20">
        <v>65693</v>
      </c>
      <c r="D10" s="20">
        <v>63759</v>
      </c>
      <c r="E10" s="20">
        <v>63587</v>
      </c>
      <c r="F10" s="20">
        <v>65208</v>
      </c>
      <c r="G10" s="20">
        <v>71219</v>
      </c>
      <c r="H10" s="20">
        <v>91781</v>
      </c>
      <c r="I10" s="20">
        <v>103515</v>
      </c>
      <c r="J10" s="20">
        <v>104563</v>
      </c>
      <c r="K10" s="20">
        <v>106193</v>
      </c>
      <c r="L10" s="20">
        <v>103083</v>
      </c>
      <c r="M10" s="20">
        <v>101109</v>
      </c>
      <c r="N10" s="20">
        <v>96496</v>
      </c>
      <c r="O10" s="20">
        <v>93354</v>
      </c>
      <c r="P10" s="20">
        <v>91237</v>
      </c>
      <c r="Q10" s="20">
        <v>99124</v>
      </c>
      <c r="R10" s="20">
        <v>114699</v>
      </c>
      <c r="S10" s="20">
        <v>128467</v>
      </c>
      <c r="T10" s="20">
        <v>128376</v>
      </c>
      <c r="U10" s="20">
        <v>129117</v>
      </c>
      <c r="V10" s="20">
        <v>117206</v>
      </c>
      <c r="W10" s="20">
        <v>98942</v>
      </c>
      <c r="X10" s="20">
        <v>83567</v>
      </c>
      <c r="Y10" s="20">
        <v>74141</v>
      </c>
      <c r="AA10" s="5"/>
      <c r="AB10" s="13">
        <v>8</v>
      </c>
      <c r="AC10" s="5">
        <f>IF(AND(AB10&gt;1,AB10&lt;7),SUM(I10:X10),0)</f>
        <v>0</v>
      </c>
      <c r="AD10" s="5">
        <f t="shared" ref="AD10:AD73" si="0">SUM(B10:Y10)-AC10</f>
        <v>2263817</v>
      </c>
      <c r="AE10" s="5">
        <f t="shared" ref="AE10:AE73" si="1">SUM(B10:Y10)</f>
        <v>2263817</v>
      </c>
      <c r="AF10" s="12"/>
      <c r="AG10" s="12">
        <f t="shared" ref="AG10" si="2">MONTH(A10)</f>
        <v>1</v>
      </c>
      <c r="AH10" s="12">
        <f t="shared" ref="AH10" si="3">YEAR(A10)</f>
        <v>2021</v>
      </c>
      <c r="AI10" s="12"/>
      <c r="AJ10" s="5">
        <f t="shared" ref="AJ10" si="4">MAX(B10:Y10)</f>
        <v>129117</v>
      </c>
      <c r="AK10" s="12">
        <f t="shared" ref="AK10" si="5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3">
        <v>44198</v>
      </c>
      <c r="B11" s="20">
        <v>68999</v>
      </c>
      <c r="C11" s="20">
        <v>65296</v>
      </c>
      <c r="D11" s="20">
        <v>63730</v>
      </c>
      <c r="E11" s="20">
        <v>63662</v>
      </c>
      <c r="F11" s="20">
        <v>65207</v>
      </c>
      <c r="G11" s="20">
        <v>70784</v>
      </c>
      <c r="H11" s="20">
        <v>91347</v>
      </c>
      <c r="I11" s="20">
        <v>103188</v>
      </c>
      <c r="J11" s="20">
        <v>104389</v>
      </c>
      <c r="K11" s="20">
        <v>106172</v>
      </c>
      <c r="L11" s="20">
        <v>103154</v>
      </c>
      <c r="M11" s="20">
        <v>101317</v>
      </c>
      <c r="N11" s="20">
        <v>99325</v>
      </c>
      <c r="O11" s="20">
        <v>96387</v>
      </c>
      <c r="P11" s="20">
        <v>94330</v>
      </c>
      <c r="Q11" s="20">
        <v>99777</v>
      </c>
      <c r="R11" s="20">
        <v>114667</v>
      </c>
      <c r="S11" s="20">
        <v>128474</v>
      </c>
      <c r="T11" s="20">
        <v>128290</v>
      </c>
      <c r="U11" s="20">
        <v>128992</v>
      </c>
      <c r="V11" s="20">
        <v>117021</v>
      </c>
      <c r="W11" s="20">
        <v>98641</v>
      </c>
      <c r="X11" s="20">
        <v>83117</v>
      </c>
      <c r="Y11" s="20">
        <v>73972</v>
      </c>
      <c r="AA11" s="5"/>
      <c r="AB11" s="13">
        <f>WEEKDAY(B11,2)</f>
        <v>6</v>
      </c>
      <c r="AC11" s="15">
        <f t="shared" ref="AC11:AC74" si="6">IF(AND(AB11&gt;1,AB11&lt;7),SUM(I11:X11),0)</f>
        <v>1707241</v>
      </c>
      <c r="AD11" s="15">
        <f t="shared" si="0"/>
        <v>562997</v>
      </c>
      <c r="AE11" s="15">
        <f t="shared" si="1"/>
        <v>2270238</v>
      </c>
      <c r="AF11" s="12"/>
      <c r="AG11" s="13">
        <f t="shared" ref="AG11:AG74" si="7">MONTH(A11)</f>
        <v>1</v>
      </c>
      <c r="AH11" s="13">
        <f t="shared" ref="AH11:AH74" si="8">YEAR(A11)</f>
        <v>2021</v>
      </c>
      <c r="AI11" s="12"/>
      <c r="AJ11" s="15">
        <f t="shared" ref="AJ11:AJ74" si="9">MAX(B11:Y11)</f>
        <v>128992</v>
      </c>
      <c r="AK11" s="13">
        <f t="shared" ref="AK11:AK74" si="10">INDEX($B$8:$Y$8,MATCH(AJ11,B11:Y11,0))</f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3">
        <v>44199</v>
      </c>
      <c r="B12" s="20">
        <v>68914</v>
      </c>
      <c r="C12" s="20">
        <v>65536</v>
      </c>
      <c r="D12" s="20">
        <v>64234</v>
      </c>
      <c r="E12" s="20">
        <v>64443</v>
      </c>
      <c r="F12" s="20">
        <v>66725</v>
      </c>
      <c r="G12" s="20">
        <v>71017</v>
      </c>
      <c r="H12" s="20">
        <v>91674</v>
      </c>
      <c r="I12" s="20">
        <v>103532</v>
      </c>
      <c r="J12" s="20">
        <v>104746</v>
      </c>
      <c r="K12" s="20">
        <v>106409</v>
      </c>
      <c r="L12" s="20">
        <v>103192</v>
      </c>
      <c r="M12" s="20">
        <v>101267</v>
      </c>
      <c r="N12" s="20">
        <v>96710</v>
      </c>
      <c r="O12" s="20">
        <v>93613</v>
      </c>
      <c r="P12" s="20">
        <v>102690</v>
      </c>
      <c r="Q12" s="20">
        <v>106332</v>
      </c>
      <c r="R12" s="20">
        <v>117338</v>
      </c>
      <c r="S12" s="20">
        <v>128786</v>
      </c>
      <c r="T12" s="20">
        <v>128762</v>
      </c>
      <c r="U12" s="20">
        <v>129363</v>
      </c>
      <c r="V12" s="20">
        <v>117330</v>
      </c>
      <c r="W12" s="20">
        <v>98879</v>
      </c>
      <c r="X12" s="20">
        <v>83968</v>
      </c>
      <c r="Y12" s="20">
        <v>74247</v>
      </c>
      <c r="AA12" s="5"/>
      <c r="AB12" s="13">
        <f t="shared" ref="AB12:AB24" si="11">WEEKDAY(B12,2)</f>
        <v>5</v>
      </c>
      <c r="AC12" s="15">
        <f t="shared" si="6"/>
        <v>1722917</v>
      </c>
      <c r="AD12" s="15">
        <f t="shared" si="0"/>
        <v>566790</v>
      </c>
      <c r="AE12" s="15">
        <f t="shared" si="1"/>
        <v>2289707</v>
      </c>
      <c r="AF12" s="12"/>
      <c r="AG12" s="13">
        <f t="shared" si="7"/>
        <v>1</v>
      </c>
      <c r="AH12" s="13">
        <f t="shared" si="8"/>
        <v>2021</v>
      </c>
      <c r="AI12" s="12"/>
      <c r="AJ12" s="15">
        <f t="shared" si="9"/>
        <v>129363</v>
      </c>
      <c r="AK12" s="13">
        <f t="shared" si="10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3">
        <v>44200</v>
      </c>
      <c r="B13" s="20">
        <v>69885</v>
      </c>
      <c r="C13" s="20">
        <v>66949</v>
      </c>
      <c r="D13" s="20">
        <v>65381</v>
      </c>
      <c r="E13" s="20">
        <v>65662</v>
      </c>
      <c r="F13" s="20">
        <v>68858</v>
      </c>
      <c r="G13" s="20">
        <v>77371</v>
      </c>
      <c r="H13" s="20">
        <v>98807</v>
      </c>
      <c r="I13" s="20">
        <v>110043</v>
      </c>
      <c r="J13" s="20">
        <v>106243</v>
      </c>
      <c r="K13" s="20">
        <v>103624</v>
      </c>
      <c r="L13" s="20">
        <v>100987</v>
      </c>
      <c r="M13" s="20">
        <v>99125</v>
      </c>
      <c r="N13" s="20">
        <v>95251</v>
      </c>
      <c r="O13" s="20">
        <v>92833</v>
      </c>
      <c r="P13" s="20">
        <v>91569</v>
      </c>
      <c r="Q13" s="20">
        <v>96858</v>
      </c>
      <c r="R13" s="20">
        <v>113135</v>
      </c>
      <c r="S13" s="20">
        <v>126449</v>
      </c>
      <c r="T13" s="20">
        <v>128742</v>
      </c>
      <c r="U13" s="20">
        <v>131758</v>
      </c>
      <c r="V13" s="20">
        <v>118870</v>
      </c>
      <c r="W13" s="20">
        <v>100766</v>
      </c>
      <c r="X13" s="20">
        <v>84553</v>
      </c>
      <c r="Y13" s="20">
        <v>74994</v>
      </c>
      <c r="AA13" s="5"/>
      <c r="AB13" s="13">
        <f t="shared" si="11"/>
        <v>3</v>
      </c>
      <c r="AC13" s="15">
        <f t="shared" si="6"/>
        <v>1700806</v>
      </c>
      <c r="AD13" s="15">
        <f t="shared" si="0"/>
        <v>587907</v>
      </c>
      <c r="AE13" s="15">
        <f t="shared" si="1"/>
        <v>2288713</v>
      </c>
      <c r="AF13" s="12"/>
      <c r="AG13" s="13">
        <f t="shared" si="7"/>
        <v>1</v>
      </c>
      <c r="AH13" s="13">
        <f t="shared" si="8"/>
        <v>2021</v>
      </c>
      <c r="AI13" s="12"/>
      <c r="AJ13" s="15">
        <f t="shared" si="9"/>
        <v>131758</v>
      </c>
      <c r="AK13" s="13">
        <f t="shared" si="10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3">
        <v>44201</v>
      </c>
      <c r="B14" s="20">
        <v>70579</v>
      </c>
      <c r="C14" s="20">
        <v>66920</v>
      </c>
      <c r="D14" s="20">
        <v>65471</v>
      </c>
      <c r="E14" s="20">
        <v>65792</v>
      </c>
      <c r="F14" s="20">
        <v>68829</v>
      </c>
      <c r="G14" s="20">
        <v>77088</v>
      </c>
      <c r="H14" s="20">
        <v>99236</v>
      </c>
      <c r="I14" s="20">
        <v>110501</v>
      </c>
      <c r="J14" s="20">
        <v>106727</v>
      </c>
      <c r="K14" s="20">
        <v>104057</v>
      </c>
      <c r="L14" s="20">
        <v>101430</v>
      </c>
      <c r="M14" s="20">
        <v>99573</v>
      </c>
      <c r="N14" s="20">
        <v>96203</v>
      </c>
      <c r="O14" s="20">
        <v>94118</v>
      </c>
      <c r="P14" s="20">
        <v>92796</v>
      </c>
      <c r="Q14" s="20">
        <v>98365</v>
      </c>
      <c r="R14" s="20">
        <v>113681</v>
      </c>
      <c r="S14" s="20">
        <v>127048</v>
      </c>
      <c r="T14" s="20">
        <v>129326</v>
      </c>
      <c r="U14" s="20">
        <v>132317</v>
      </c>
      <c r="V14" s="20">
        <v>119331</v>
      </c>
      <c r="W14" s="20">
        <v>101161</v>
      </c>
      <c r="X14" s="20">
        <v>83194</v>
      </c>
      <c r="Y14" s="20">
        <v>73410</v>
      </c>
      <c r="AA14" s="5"/>
      <c r="AB14" s="13">
        <f t="shared" si="11"/>
        <v>4</v>
      </c>
      <c r="AC14" s="15">
        <f t="shared" si="6"/>
        <v>1709828</v>
      </c>
      <c r="AD14" s="15">
        <f t="shared" si="0"/>
        <v>587325</v>
      </c>
      <c r="AE14" s="15">
        <f t="shared" si="1"/>
        <v>2297153</v>
      </c>
      <c r="AF14" s="12"/>
      <c r="AG14" s="13">
        <f t="shared" si="7"/>
        <v>1</v>
      </c>
      <c r="AH14" s="13">
        <f t="shared" si="8"/>
        <v>2021</v>
      </c>
      <c r="AI14" s="12"/>
      <c r="AJ14" s="15">
        <f t="shared" si="9"/>
        <v>132317</v>
      </c>
      <c r="AK14" s="13">
        <f t="shared" si="10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3">
        <v>44202</v>
      </c>
      <c r="B15" s="20">
        <v>68820</v>
      </c>
      <c r="C15" s="20">
        <v>65573</v>
      </c>
      <c r="D15" s="20">
        <v>64359</v>
      </c>
      <c r="E15" s="20">
        <v>64823</v>
      </c>
      <c r="F15" s="20">
        <v>68891</v>
      </c>
      <c r="G15" s="20">
        <v>77809</v>
      </c>
      <c r="H15" s="20">
        <v>99663</v>
      </c>
      <c r="I15" s="20">
        <v>110985</v>
      </c>
      <c r="J15" s="20">
        <v>107171</v>
      </c>
      <c r="K15" s="20">
        <v>104517</v>
      </c>
      <c r="L15" s="20">
        <v>101830</v>
      </c>
      <c r="M15" s="20">
        <v>99952</v>
      </c>
      <c r="N15" s="20">
        <v>96177</v>
      </c>
      <c r="O15" s="20">
        <v>93375</v>
      </c>
      <c r="P15" s="20">
        <v>97155</v>
      </c>
      <c r="Q15" s="20">
        <v>105882</v>
      </c>
      <c r="R15" s="20">
        <v>114021</v>
      </c>
      <c r="S15" s="20">
        <v>127401</v>
      </c>
      <c r="T15" s="20">
        <v>129722</v>
      </c>
      <c r="U15" s="20">
        <v>132757</v>
      </c>
      <c r="V15" s="20">
        <v>119741</v>
      </c>
      <c r="W15" s="20">
        <v>101519</v>
      </c>
      <c r="X15" s="20">
        <v>83268</v>
      </c>
      <c r="Y15" s="20">
        <v>73691</v>
      </c>
      <c r="AA15" s="5"/>
      <c r="AB15" s="13">
        <f t="shared" si="11"/>
        <v>2</v>
      </c>
      <c r="AC15" s="15">
        <f t="shared" si="6"/>
        <v>1725473</v>
      </c>
      <c r="AD15" s="15">
        <f t="shared" si="0"/>
        <v>583629</v>
      </c>
      <c r="AE15" s="15">
        <f t="shared" si="1"/>
        <v>2309102</v>
      </c>
      <c r="AF15" s="12"/>
      <c r="AG15" s="13">
        <f t="shared" si="7"/>
        <v>1</v>
      </c>
      <c r="AH15" s="13">
        <f t="shared" si="8"/>
        <v>2021</v>
      </c>
      <c r="AI15" s="12"/>
      <c r="AJ15" s="15">
        <f t="shared" si="9"/>
        <v>132757</v>
      </c>
      <c r="AK15" s="13">
        <f t="shared" si="10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3">
        <v>44203</v>
      </c>
      <c r="B16" s="20">
        <v>69132</v>
      </c>
      <c r="C16" s="20">
        <v>65979</v>
      </c>
      <c r="D16" s="20">
        <v>64423</v>
      </c>
      <c r="E16" s="20">
        <v>64754</v>
      </c>
      <c r="F16" s="20">
        <v>67848</v>
      </c>
      <c r="G16" s="20">
        <v>75976</v>
      </c>
      <c r="H16" s="20">
        <v>99822</v>
      </c>
      <c r="I16" s="20">
        <v>111423</v>
      </c>
      <c r="J16" s="20">
        <v>107338</v>
      </c>
      <c r="K16" s="20">
        <v>104612</v>
      </c>
      <c r="L16" s="20">
        <v>101872</v>
      </c>
      <c r="M16" s="20">
        <v>99959</v>
      </c>
      <c r="N16" s="20">
        <v>95108</v>
      </c>
      <c r="O16" s="20">
        <v>92386</v>
      </c>
      <c r="P16" s="20">
        <v>89906</v>
      </c>
      <c r="Q16" s="20">
        <v>97684</v>
      </c>
      <c r="R16" s="20">
        <v>114211</v>
      </c>
      <c r="S16" s="20">
        <v>127753</v>
      </c>
      <c r="T16" s="20">
        <v>130108</v>
      </c>
      <c r="U16" s="20">
        <v>133183</v>
      </c>
      <c r="V16" s="20">
        <v>120162</v>
      </c>
      <c r="W16" s="20">
        <v>101884</v>
      </c>
      <c r="X16" s="20">
        <v>85004</v>
      </c>
      <c r="Y16" s="20">
        <v>75816</v>
      </c>
      <c r="AA16" s="5"/>
      <c r="AB16" s="13">
        <f t="shared" si="11"/>
        <v>6</v>
      </c>
      <c r="AC16" s="15">
        <f t="shared" si="6"/>
        <v>1712593</v>
      </c>
      <c r="AD16" s="15">
        <f t="shared" si="0"/>
        <v>583750</v>
      </c>
      <c r="AE16" s="15">
        <f t="shared" si="1"/>
        <v>2296343</v>
      </c>
      <c r="AF16" s="12"/>
      <c r="AG16" s="13">
        <f t="shared" si="7"/>
        <v>1</v>
      </c>
      <c r="AH16" s="13">
        <f t="shared" si="8"/>
        <v>2021</v>
      </c>
      <c r="AI16" s="12"/>
      <c r="AJ16" s="15">
        <f t="shared" si="9"/>
        <v>133183</v>
      </c>
      <c r="AK16" s="13">
        <f t="shared" si="10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3">
        <v>44204</v>
      </c>
      <c r="B17" s="20">
        <v>71395</v>
      </c>
      <c r="C17" s="20">
        <v>68326</v>
      </c>
      <c r="D17" s="20">
        <v>66971</v>
      </c>
      <c r="E17" s="20">
        <v>67524</v>
      </c>
      <c r="F17" s="20">
        <v>70902</v>
      </c>
      <c r="G17" s="20">
        <v>79133</v>
      </c>
      <c r="H17" s="20">
        <v>100248</v>
      </c>
      <c r="I17" s="20">
        <v>111596</v>
      </c>
      <c r="J17" s="20">
        <v>107754</v>
      </c>
      <c r="K17" s="20">
        <v>105221</v>
      </c>
      <c r="L17" s="20">
        <v>102235</v>
      </c>
      <c r="M17" s="20">
        <v>100311</v>
      </c>
      <c r="N17" s="20">
        <v>95383</v>
      </c>
      <c r="O17" s="20">
        <v>92746</v>
      </c>
      <c r="P17" s="20">
        <v>90790</v>
      </c>
      <c r="Q17" s="20">
        <v>98109</v>
      </c>
      <c r="R17" s="20">
        <v>114657</v>
      </c>
      <c r="S17" s="20">
        <v>128148</v>
      </c>
      <c r="T17" s="20">
        <v>130563</v>
      </c>
      <c r="U17" s="20">
        <v>133720</v>
      </c>
      <c r="V17" s="20">
        <v>120621</v>
      </c>
      <c r="W17" s="20">
        <v>103283</v>
      </c>
      <c r="X17" s="20">
        <v>89911</v>
      </c>
      <c r="Y17" s="20">
        <v>80013</v>
      </c>
      <c r="AA17" s="5"/>
      <c r="AB17" s="13">
        <f t="shared" si="11"/>
        <v>1</v>
      </c>
      <c r="AC17" s="15">
        <f t="shared" si="6"/>
        <v>0</v>
      </c>
      <c r="AD17" s="15">
        <f t="shared" si="0"/>
        <v>2329560</v>
      </c>
      <c r="AE17" s="15">
        <f t="shared" si="1"/>
        <v>2329560</v>
      </c>
      <c r="AF17" s="12"/>
      <c r="AG17" s="13">
        <f t="shared" si="7"/>
        <v>1</v>
      </c>
      <c r="AH17" s="13">
        <f t="shared" si="8"/>
        <v>2021</v>
      </c>
      <c r="AI17" s="12"/>
      <c r="AJ17" s="15">
        <f t="shared" si="9"/>
        <v>133720</v>
      </c>
      <c r="AK17" s="13">
        <f t="shared" si="10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3">
        <v>44205</v>
      </c>
      <c r="B18" s="20">
        <v>75419</v>
      </c>
      <c r="C18" s="20">
        <v>71121</v>
      </c>
      <c r="D18" s="20">
        <v>70693</v>
      </c>
      <c r="E18" s="20">
        <v>69749</v>
      </c>
      <c r="F18" s="20">
        <v>71925</v>
      </c>
      <c r="G18" s="20">
        <v>77421</v>
      </c>
      <c r="H18" s="20">
        <v>94550</v>
      </c>
      <c r="I18" s="20">
        <v>106609</v>
      </c>
      <c r="J18" s="20">
        <v>107786</v>
      </c>
      <c r="K18" s="20">
        <v>109471</v>
      </c>
      <c r="L18" s="20">
        <v>106302</v>
      </c>
      <c r="M18" s="20">
        <v>104380</v>
      </c>
      <c r="N18" s="20">
        <v>99929</v>
      </c>
      <c r="O18" s="20">
        <v>98353</v>
      </c>
      <c r="P18" s="20">
        <v>95555</v>
      </c>
      <c r="Q18" s="20">
        <v>103403</v>
      </c>
      <c r="R18" s="20">
        <v>118146</v>
      </c>
      <c r="S18" s="20">
        <v>132205</v>
      </c>
      <c r="T18" s="20">
        <v>132004</v>
      </c>
      <c r="U18" s="20">
        <v>132784</v>
      </c>
      <c r="V18" s="20">
        <v>120431</v>
      </c>
      <c r="W18" s="20">
        <v>101757</v>
      </c>
      <c r="X18" s="20">
        <v>86845</v>
      </c>
      <c r="Y18" s="20">
        <v>77513</v>
      </c>
      <c r="AA18" s="5"/>
      <c r="AB18" s="13">
        <f t="shared" si="11"/>
        <v>7</v>
      </c>
      <c r="AC18" s="15">
        <f t="shared" si="6"/>
        <v>0</v>
      </c>
      <c r="AD18" s="15">
        <f t="shared" si="0"/>
        <v>2364351</v>
      </c>
      <c r="AE18" s="15">
        <f t="shared" si="1"/>
        <v>2364351</v>
      </c>
      <c r="AF18" s="12"/>
      <c r="AG18" s="13">
        <f t="shared" si="7"/>
        <v>1</v>
      </c>
      <c r="AH18" s="13">
        <f t="shared" si="8"/>
        <v>2021</v>
      </c>
      <c r="AI18" s="12"/>
      <c r="AJ18" s="15">
        <f t="shared" si="9"/>
        <v>132784</v>
      </c>
      <c r="AK18" s="13">
        <f t="shared" si="10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3">
        <v>44206</v>
      </c>
      <c r="B19" s="20">
        <v>73407</v>
      </c>
      <c r="C19" s="20">
        <v>69835</v>
      </c>
      <c r="D19" s="20">
        <v>67014</v>
      </c>
      <c r="E19" s="20">
        <v>66605</v>
      </c>
      <c r="F19" s="20">
        <v>68885</v>
      </c>
      <c r="G19" s="20">
        <v>73249</v>
      </c>
      <c r="H19" s="20">
        <v>94448</v>
      </c>
      <c r="I19" s="20">
        <v>106577</v>
      </c>
      <c r="J19" s="20">
        <v>107737</v>
      </c>
      <c r="K19" s="20">
        <v>109433</v>
      </c>
      <c r="L19" s="20">
        <v>106101</v>
      </c>
      <c r="M19" s="20">
        <v>104097</v>
      </c>
      <c r="N19" s="20">
        <v>99361</v>
      </c>
      <c r="O19" s="20">
        <v>96116</v>
      </c>
      <c r="P19" s="20">
        <v>93823</v>
      </c>
      <c r="Q19" s="20">
        <v>102120</v>
      </c>
      <c r="R19" s="20">
        <v>118150</v>
      </c>
      <c r="S19" s="20">
        <v>132273</v>
      </c>
      <c r="T19" s="20">
        <v>132154</v>
      </c>
      <c r="U19" s="20">
        <v>132977</v>
      </c>
      <c r="V19" s="20">
        <v>120701</v>
      </c>
      <c r="W19" s="20">
        <v>104495</v>
      </c>
      <c r="X19" s="20">
        <v>89352</v>
      </c>
      <c r="Y19" s="20">
        <v>79546</v>
      </c>
      <c r="AA19" s="5"/>
      <c r="AB19" s="13">
        <f t="shared" si="11"/>
        <v>4</v>
      </c>
      <c r="AC19" s="15">
        <f t="shared" si="6"/>
        <v>1755467</v>
      </c>
      <c r="AD19" s="15">
        <f t="shared" si="0"/>
        <v>592989</v>
      </c>
      <c r="AE19" s="15">
        <f t="shared" si="1"/>
        <v>2348456</v>
      </c>
      <c r="AF19" s="12"/>
      <c r="AG19" s="13">
        <f t="shared" si="7"/>
        <v>1</v>
      </c>
      <c r="AH19" s="13">
        <f t="shared" si="8"/>
        <v>2021</v>
      </c>
      <c r="AI19" s="12"/>
      <c r="AJ19" s="15">
        <f t="shared" si="9"/>
        <v>132977</v>
      </c>
      <c r="AK19" s="13">
        <f t="shared" si="10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3">
        <v>44207</v>
      </c>
      <c r="B20" s="20">
        <v>71479</v>
      </c>
      <c r="C20" s="20">
        <v>68385</v>
      </c>
      <c r="D20" s="20">
        <v>67432</v>
      </c>
      <c r="E20" s="20">
        <v>68085</v>
      </c>
      <c r="F20" s="20">
        <v>72077</v>
      </c>
      <c r="G20" s="20">
        <v>81581</v>
      </c>
      <c r="H20" s="20">
        <v>99990</v>
      </c>
      <c r="I20" s="20">
        <v>108587</v>
      </c>
      <c r="J20" s="20">
        <v>104765</v>
      </c>
      <c r="K20" s="20">
        <v>102032</v>
      </c>
      <c r="L20" s="20">
        <v>99288</v>
      </c>
      <c r="M20" s="20">
        <v>97390</v>
      </c>
      <c r="N20" s="20">
        <v>92657</v>
      </c>
      <c r="O20" s="20">
        <v>90096</v>
      </c>
      <c r="P20" s="20">
        <v>89526</v>
      </c>
      <c r="Q20" s="20">
        <v>95247</v>
      </c>
      <c r="R20" s="20">
        <v>111282</v>
      </c>
      <c r="S20" s="20">
        <v>124397</v>
      </c>
      <c r="T20" s="20">
        <v>126614</v>
      </c>
      <c r="U20" s="20">
        <v>129590</v>
      </c>
      <c r="V20" s="20">
        <v>116878</v>
      </c>
      <c r="W20" s="20">
        <v>99062</v>
      </c>
      <c r="X20" s="20">
        <v>82175</v>
      </c>
      <c r="Y20" s="20">
        <v>73215</v>
      </c>
      <c r="AA20" s="5"/>
      <c r="AB20" s="13">
        <f t="shared" si="11"/>
        <v>1</v>
      </c>
      <c r="AC20" s="15">
        <f t="shared" si="6"/>
        <v>0</v>
      </c>
      <c r="AD20" s="15">
        <f t="shared" si="0"/>
        <v>2271830</v>
      </c>
      <c r="AE20" s="15">
        <f t="shared" si="1"/>
        <v>2271830</v>
      </c>
      <c r="AF20" s="12"/>
      <c r="AG20" s="13">
        <f t="shared" si="7"/>
        <v>1</v>
      </c>
      <c r="AH20" s="13">
        <f t="shared" si="8"/>
        <v>2021</v>
      </c>
      <c r="AI20" s="12"/>
      <c r="AJ20" s="15">
        <f t="shared" si="9"/>
        <v>129590</v>
      </c>
      <c r="AK20" s="13">
        <f t="shared" si="10"/>
        <v>20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3">
        <v>44208</v>
      </c>
      <c r="B21" s="20">
        <v>69356</v>
      </c>
      <c r="C21" s="20">
        <v>66550</v>
      </c>
      <c r="D21" s="20">
        <v>65660</v>
      </c>
      <c r="E21" s="20">
        <v>66400</v>
      </c>
      <c r="F21" s="20">
        <v>69589</v>
      </c>
      <c r="G21" s="20">
        <v>78164</v>
      </c>
      <c r="H21" s="20">
        <v>97570</v>
      </c>
      <c r="I21" s="20">
        <v>108610</v>
      </c>
      <c r="J21" s="20">
        <v>104792</v>
      </c>
      <c r="K21" s="20">
        <v>102168</v>
      </c>
      <c r="L21" s="20">
        <v>99470</v>
      </c>
      <c r="M21" s="20">
        <v>97547</v>
      </c>
      <c r="N21" s="20">
        <v>92764</v>
      </c>
      <c r="O21" s="20">
        <v>90121</v>
      </c>
      <c r="P21" s="20">
        <v>87727</v>
      </c>
      <c r="Q21" s="20">
        <v>95242</v>
      </c>
      <c r="R21" s="20">
        <v>111351</v>
      </c>
      <c r="S21" s="20">
        <v>124554</v>
      </c>
      <c r="T21" s="20">
        <v>126835</v>
      </c>
      <c r="U21" s="20">
        <v>129785</v>
      </c>
      <c r="V21" s="20">
        <v>117060</v>
      </c>
      <c r="W21" s="20">
        <v>99222</v>
      </c>
      <c r="X21" s="20">
        <v>80650</v>
      </c>
      <c r="Y21" s="20">
        <v>71426</v>
      </c>
      <c r="AA21" s="5"/>
      <c r="AB21" s="13">
        <f t="shared" si="11"/>
        <v>6</v>
      </c>
      <c r="AC21" s="15">
        <f t="shared" si="6"/>
        <v>1667898</v>
      </c>
      <c r="AD21" s="15">
        <f t="shared" si="0"/>
        <v>584715</v>
      </c>
      <c r="AE21" s="15">
        <f t="shared" si="1"/>
        <v>2252613</v>
      </c>
      <c r="AF21" s="12"/>
      <c r="AG21" s="13">
        <f t="shared" si="7"/>
        <v>1</v>
      </c>
      <c r="AH21" s="13">
        <f t="shared" si="8"/>
        <v>2021</v>
      </c>
      <c r="AI21" s="12"/>
      <c r="AJ21" s="15">
        <f t="shared" si="9"/>
        <v>129785</v>
      </c>
      <c r="AK21" s="13">
        <f t="shared" si="10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3">
        <v>44209</v>
      </c>
      <c r="B22" s="20">
        <v>66888</v>
      </c>
      <c r="C22" s="20">
        <v>63881</v>
      </c>
      <c r="D22" s="20">
        <v>62276</v>
      </c>
      <c r="E22" s="20">
        <v>63393</v>
      </c>
      <c r="F22" s="20">
        <v>66297</v>
      </c>
      <c r="G22" s="20">
        <v>73792</v>
      </c>
      <c r="H22" s="20">
        <v>97656</v>
      </c>
      <c r="I22" s="20">
        <v>108762</v>
      </c>
      <c r="J22" s="20">
        <v>105008</v>
      </c>
      <c r="K22" s="20">
        <v>102329</v>
      </c>
      <c r="L22" s="20">
        <v>99648</v>
      </c>
      <c r="M22" s="20">
        <v>97761</v>
      </c>
      <c r="N22" s="20">
        <v>93012</v>
      </c>
      <c r="O22" s="20">
        <v>90433</v>
      </c>
      <c r="P22" s="20">
        <v>87981</v>
      </c>
      <c r="Q22" s="20">
        <v>95549</v>
      </c>
      <c r="R22" s="20">
        <v>111718</v>
      </c>
      <c r="S22" s="20">
        <v>124928</v>
      </c>
      <c r="T22" s="20">
        <v>127161</v>
      </c>
      <c r="U22" s="20">
        <v>130131</v>
      </c>
      <c r="V22" s="20">
        <v>117367</v>
      </c>
      <c r="W22" s="20">
        <v>99435</v>
      </c>
      <c r="X22" s="20">
        <v>80825</v>
      </c>
      <c r="Y22" s="20">
        <v>70927</v>
      </c>
      <c r="AA22" s="5"/>
      <c r="AB22" s="13">
        <f t="shared" si="11"/>
        <v>2</v>
      </c>
      <c r="AC22" s="15">
        <f t="shared" si="6"/>
        <v>1672048</v>
      </c>
      <c r="AD22" s="15">
        <f t="shared" si="0"/>
        <v>565110</v>
      </c>
      <c r="AE22" s="15">
        <f t="shared" si="1"/>
        <v>2237158</v>
      </c>
      <c r="AF22" s="12"/>
      <c r="AG22" s="13">
        <f t="shared" si="7"/>
        <v>1</v>
      </c>
      <c r="AH22" s="13">
        <f t="shared" si="8"/>
        <v>2021</v>
      </c>
      <c r="AI22" s="12"/>
      <c r="AJ22" s="15">
        <f t="shared" si="9"/>
        <v>130131</v>
      </c>
      <c r="AK22" s="13">
        <f t="shared" si="10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3">
        <v>44210</v>
      </c>
      <c r="B23" s="20">
        <v>66213</v>
      </c>
      <c r="C23" s="20">
        <v>62401</v>
      </c>
      <c r="D23" s="20">
        <v>60923</v>
      </c>
      <c r="E23" s="20">
        <v>61211</v>
      </c>
      <c r="F23" s="20">
        <v>64536</v>
      </c>
      <c r="G23" s="20">
        <v>73673</v>
      </c>
      <c r="H23" s="20">
        <v>97515</v>
      </c>
      <c r="I23" s="20">
        <v>108670</v>
      </c>
      <c r="J23" s="20">
        <v>104894</v>
      </c>
      <c r="K23" s="20">
        <v>102287</v>
      </c>
      <c r="L23" s="20">
        <v>99599</v>
      </c>
      <c r="M23" s="20">
        <v>97784</v>
      </c>
      <c r="N23" s="20">
        <v>93021</v>
      </c>
      <c r="O23" s="20">
        <v>90370</v>
      </c>
      <c r="P23" s="20">
        <v>87898</v>
      </c>
      <c r="Q23" s="20">
        <v>95478</v>
      </c>
      <c r="R23" s="20">
        <v>111589</v>
      </c>
      <c r="S23" s="20">
        <v>124772</v>
      </c>
      <c r="T23" s="20">
        <v>127074</v>
      </c>
      <c r="U23" s="20">
        <v>130046</v>
      </c>
      <c r="V23" s="20">
        <v>117269</v>
      </c>
      <c r="W23" s="20">
        <v>99403</v>
      </c>
      <c r="X23" s="20">
        <v>80813</v>
      </c>
      <c r="Y23" s="20">
        <v>70941</v>
      </c>
      <c r="AA23" s="5"/>
      <c r="AB23" s="13">
        <f t="shared" si="11"/>
        <v>6</v>
      </c>
      <c r="AC23" s="15">
        <f t="shared" si="6"/>
        <v>1670967</v>
      </c>
      <c r="AD23" s="15">
        <f t="shared" si="0"/>
        <v>557413</v>
      </c>
      <c r="AE23" s="15">
        <f t="shared" si="1"/>
        <v>2228380</v>
      </c>
      <c r="AF23" s="12"/>
      <c r="AG23" s="13">
        <f t="shared" si="7"/>
        <v>1</v>
      </c>
      <c r="AH23" s="13">
        <f t="shared" si="8"/>
        <v>2021</v>
      </c>
      <c r="AI23" s="12"/>
      <c r="AJ23" s="15">
        <f t="shared" si="9"/>
        <v>130046</v>
      </c>
      <c r="AK23" s="13">
        <f t="shared" si="10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3">
        <v>44211</v>
      </c>
      <c r="B24" s="20">
        <v>66344</v>
      </c>
      <c r="C24" s="20">
        <v>62499</v>
      </c>
      <c r="D24" s="20">
        <v>60785</v>
      </c>
      <c r="E24" s="20">
        <v>61024</v>
      </c>
      <c r="F24" s="20">
        <v>64213</v>
      </c>
      <c r="G24" s="20">
        <v>73271</v>
      </c>
      <c r="H24" s="20">
        <v>97694</v>
      </c>
      <c r="I24" s="20">
        <v>108814</v>
      </c>
      <c r="J24" s="20">
        <v>105033</v>
      </c>
      <c r="K24" s="20">
        <v>102339</v>
      </c>
      <c r="L24" s="20">
        <v>99638</v>
      </c>
      <c r="M24" s="20">
        <v>97786</v>
      </c>
      <c r="N24" s="20">
        <v>92975</v>
      </c>
      <c r="O24" s="20">
        <v>90277</v>
      </c>
      <c r="P24" s="20">
        <v>87805</v>
      </c>
      <c r="Q24" s="20">
        <v>95391</v>
      </c>
      <c r="R24" s="20">
        <v>111535</v>
      </c>
      <c r="S24" s="20">
        <v>124794</v>
      </c>
      <c r="T24" s="20">
        <v>127112</v>
      </c>
      <c r="U24" s="20">
        <v>130137</v>
      </c>
      <c r="V24" s="20">
        <v>117444</v>
      </c>
      <c r="W24" s="20">
        <v>99621</v>
      </c>
      <c r="X24" s="20">
        <v>81030</v>
      </c>
      <c r="Y24" s="20">
        <v>71138</v>
      </c>
      <c r="AA24" s="5"/>
      <c r="AB24" s="13">
        <f t="shared" si="11"/>
        <v>4</v>
      </c>
      <c r="AC24" s="15">
        <f t="shared" si="6"/>
        <v>1671731</v>
      </c>
      <c r="AD24" s="15">
        <f t="shared" si="0"/>
        <v>556968</v>
      </c>
      <c r="AE24" s="15">
        <f t="shared" si="1"/>
        <v>2228699</v>
      </c>
      <c r="AF24" s="12"/>
      <c r="AG24" s="13">
        <f t="shared" si="7"/>
        <v>1</v>
      </c>
      <c r="AH24" s="13">
        <f t="shared" si="8"/>
        <v>2021</v>
      </c>
      <c r="AI24" s="12"/>
      <c r="AJ24" s="15">
        <f t="shared" si="9"/>
        <v>130137</v>
      </c>
      <c r="AK24" s="13">
        <f t="shared" si="10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3">
        <v>44212</v>
      </c>
      <c r="B25" s="20">
        <v>67045</v>
      </c>
      <c r="C25" s="20">
        <v>63280</v>
      </c>
      <c r="D25" s="20">
        <v>61403</v>
      </c>
      <c r="E25" s="20">
        <v>60935</v>
      </c>
      <c r="F25" s="20">
        <v>63397</v>
      </c>
      <c r="G25" s="20">
        <v>71254</v>
      </c>
      <c r="H25" s="20">
        <v>91837</v>
      </c>
      <c r="I25" s="20">
        <v>103696</v>
      </c>
      <c r="J25" s="20">
        <v>104918</v>
      </c>
      <c r="K25" s="20">
        <v>106657</v>
      </c>
      <c r="L25" s="20">
        <v>103586</v>
      </c>
      <c r="M25" s="20">
        <v>101705</v>
      </c>
      <c r="N25" s="20">
        <v>97164</v>
      </c>
      <c r="O25" s="20">
        <v>94076</v>
      </c>
      <c r="P25" s="20">
        <v>92865</v>
      </c>
      <c r="Q25" s="20">
        <v>99750</v>
      </c>
      <c r="R25" s="20">
        <v>114966</v>
      </c>
      <c r="S25" s="20">
        <v>128657</v>
      </c>
      <c r="T25" s="20">
        <v>128437</v>
      </c>
      <c r="U25" s="20">
        <v>129128</v>
      </c>
      <c r="V25" s="20">
        <v>117204</v>
      </c>
      <c r="W25" s="20">
        <v>98836</v>
      </c>
      <c r="X25" s="20">
        <v>81442</v>
      </c>
      <c r="Y25" s="20">
        <v>71398</v>
      </c>
      <c r="AA25" s="5"/>
      <c r="AB25" s="13">
        <v>8</v>
      </c>
      <c r="AC25" s="15">
        <f t="shared" si="6"/>
        <v>0</v>
      </c>
      <c r="AD25" s="15">
        <f t="shared" si="0"/>
        <v>2253636</v>
      </c>
      <c r="AE25" s="15">
        <f t="shared" si="1"/>
        <v>2253636</v>
      </c>
      <c r="AF25" s="12"/>
      <c r="AG25" s="13">
        <f t="shared" si="7"/>
        <v>1</v>
      </c>
      <c r="AH25" s="13">
        <f t="shared" si="8"/>
        <v>2021</v>
      </c>
      <c r="AI25" s="12"/>
      <c r="AJ25" s="15">
        <f t="shared" si="9"/>
        <v>129128</v>
      </c>
      <c r="AK25" s="13">
        <f t="shared" si="10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3">
        <v>44213</v>
      </c>
      <c r="B26" s="20">
        <v>66760</v>
      </c>
      <c r="C26" s="20">
        <v>62849</v>
      </c>
      <c r="D26" s="20">
        <v>60453</v>
      </c>
      <c r="E26" s="20">
        <v>60723</v>
      </c>
      <c r="F26" s="20">
        <v>63189</v>
      </c>
      <c r="G26" s="20">
        <v>71007</v>
      </c>
      <c r="H26" s="20">
        <v>91587</v>
      </c>
      <c r="I26" s="20">
        <v>103435</v>
      </c>
      <c r="J26" s="20">
        <v>104662</v>
      </c>
      <c r="K26" s="20">
        <v>106381</v>
      </c>
      <c r="L26" s="20">
        <v>103270</v>
      </c>
      <c r="M26" s="20">
        <v>101421</v>
      </c>
      <c r="N26" s="20">
        <v>96861</v>
      </c>
      <c r="O26" s="20">
        <v>93730</v>
      </c>
      <c r="P26" s="20">
        <v>91413</v>
      </c>
      <c r="Q26" s="20">
        <v>99381</v>
      </c>
      <c r="R26" s="20">
        <v>114788</v>
      </c>
      <c r="S26" s="20">
        <v>128620</v>
      </c>
      <c r="T26" s="20">
        <v>128463</v>
      </c>
      <c r="U26" s="20">
        <v>129164</v>
      </c>
      <c r="V26" s="20">
        <v>117241</v>
      </c>
      <c r="W26" s="20">
        <v>98904</v>
      </c>
      <c r="X26" s="20">
        <v>81507</v>
      </c>
      <c r="Y26" s="20">
        <v>71424</v>
      </c>
      <c r="AA26" s="5"/>
      <c r="AB26" s="13">
        <f>WEEKDAY(B26,2)</f>
        <v>7</v>
      </c>
      <c r="AC26" s="15">
        <f t="shared" si="6"/>
        <v>0</v>
      </c>
      <c r="AD26" s="15">
        <f t="shared" si="0"/>
        <v>2247233</v>
      </c>
      <c r="AE26" s="15">
        <f t="shared" si="1"/>
        <v>2247233</v>
      </c>
      <c r="AF26" s="12"/>
      <c r="AG26" s="13">
        <f t="shared" si="7"/>
        <v>1</v>
      </c>
      <c r="AH26" s="13">
        <f t="shared" si="8"/>
        <v>2021</v>
      </c>
      <c r="AI26" s="12"/>
      <c r="AJ26" s="15">
        <f t="shared" si="9"/>
        <v>129164</v>
      </c>
      <c r="AK26" s="13">
        <f t="shared" si="10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3">
        <v>44214</v>
      </c>
      <c r="B27" s="20">
        <v>67020</v>
      </c>
      <c r="C27" s="20">
        <v>62987</v>
      </c>
      <c r="D27" s="20">
        <v>60171</v>
      </c>
      <c r="E27" s="20">
        <v>60480</v>
      </c>
      <c r="F27" s="20">
        <v>63197</v>
      </c>
      <c r="G27" s="20">
        <v>71010</v>
      </c>
      <c r="H27" s="20">
        <v>91801</v>
      </c>
      <c r="I27" s="20">
        <v>103656</v>
      </c>
      <c r="J27" s="20">
        <v>104776</v>
      </c>
      <c r="K27" s="20">
        <v>106419</v>
      </c>
      <c r="L27" s="20">
        <v>103188</v>
      </c>
      <c r="M27" s="20">
        <v>101252</v>
      </c>
      <c r="N27" s="20">
        <v>96709</v>
      </c>
      <c r="O27" s="20">
        <v>93566</v>
      </c>
      <c r="P27" s="20">
        <v>91249</v>
      </c>
      <c r="Q27" s="20">
        <v>99233</v>
      </c>
      <c r="R27" s="20">
        <v>114707</v>
      </c>
      <c r="S27" s="20">
        <v>128677</v>
      </c>
      <c r="T27" s="20">
        <v>128573</v>
      </c>
      <c r="U27" s="20">
        <v>129330</v>
      </c>
      <c r="V27" s="20">
        <v>117337</v>
      </c>
      <c r="W27" s="20">
        <v>98932</v>
      </c>
      <c r="X27" s="20">
        <v>84370</v>
      </c>
      <c r="Y27" s="20">
        <v>75251</v>
      </c>
      <c r="AA27" s="5"/>
      <c r="AB27" s="13">
        <f t="shared" ref="AB27:AB90" si="12">WEEKDAY(B27,2)</f>
        <v>1</v>
      </c>
      <c r="AC27" s="15">
        <f t="shared" si="6"/>
        <v>0</v>
      </c>
      <c r="AD27" s="15">
        <f t="shared" si="0"/>
        <v>2253891</v>
      </c>
      <c r="AE27" s="15">
        <f t="shared" si="1"/>
        <v>2253891</v>
      </c>
      <c r="AF27" s="12"/>
      <c r="AG27" s="13">
        <f t="shared" si="7"/>
        <v>1</v>
      </c>
      <c r="AH27" s="13">
        <f t="shared" si="8"/>
        <v>2021</v>
      </c>
      <c r="AI27" s="12"/>
      <c r="AJ27" s="15">
        <f t="shared" si="9"/>
        <v>129330</v>
      </c>
      <c r="AK27" s="13">
        <f t="shared" si="10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3">
        <v>44215</v>
      </c>
      <c r="B28" s="20">
        <v>70293</v>
      </c>
      <c r="C28" s="20">
        <v>67816</v>
      </c>
      <c r="D28" s="20">
        <v>66361</v>
      </c>
      <c r="E28" s="20">
        <v>67447</v>
      </c>
      <c r="F28" s="20">
        <v>71370</v>
      </c>
      <c r="G28" s="20">
        <v>80249</v>
      </c>
      <c r="H28" s="20">
        <v>99733</v>
      </c>
      <c r="I28" s="20">
        <v>109669</v>
      </c>
      <c r="J28" s="20">
        <v>105713</v>
      </c>
      <c r="K28" s="20">
        <v>103028</v>
      </c>
      <c r="L28" s="20">
        <v>100326</v>
      </c>
      <c r="M28" s="20">
        <v>98481</v>
      </c>
      <c r="N28" s="20">
        <v>93675</v>
      </c>
      <c r="O28" s="20">
        <v>90948</v>
      </c>
      <c r="P28" s="20">
        <v>88506</v>
      </c>
      <c r="Q28" s="20">
        <v>96154</v>
      </c>
      <c r="R28" s="20">
        <v>112412</v>
      </c>
      <c r="S28" s="20">
        <v>125824</v>
      </c>
      <c r="T28" s="20">
        <v>128134</v>
      </c>
      <c r="U28" s="20">
        <v>131146</v>
      </c>
      <c r="V28" s="20">
        <v>118313</v>
      </c>
      <c r="W28" s="20">
        <v>100322</v>
      </c>
      <c r="X28" s="20">
        <v>86070</v>
      </c>
      <c r="Y28" s="20">
        <v>77422</v>
      </c>
      <c r="AA28" s="5"/>
      <c r="AB28" s="13">
        <f t="shared" si="12"/>
        <v>5</v>
      </c>
      <c r="AC28" s="15">
        <f t="shared" si="6"/>
        <v>1688721</v>
      </c>
      <c r="AD28" s="15">
        <f t="shared" si="0"/>
        <v>600691</v>
      </c>
      <c r="AE28" s="15">
        <f t="shared" si="1"/>
        <v>2289412</v>
      </c>
      <c r="AF28" s="12"/>
      <c r="AG28" s="13">
        <f t="shared" si="7"/>
        <v>1</v>
      </c>
      <c r="AH28" s="13">
        <f t="shared" si="8"/>
        <v>2021</v>
      </c>
      <c r="AI28" s="12"/>
      <c r="AJ28" s="15">
        <f t="shared" si="9"/>
        <v>131146</v>
      </c>
      <c r="AK28" s="13">
        <f t="shared" si="10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3">
        <v>44216</v>
      </c>
      <c r="B29" s="20">
        <v>67088</v>
      </c>
      <c r="C29" s="20">
        <v>63173</v>
      </c>
      <c r="D29" s="20">
        <v>60652</v>
      </c>
      <c r="E29" s="20">
        <v>61468</v>
      </c>
      <c r="F29" s="20">
        <v>64245</v>
      </c>
      <c r="G29" s="20">
        <v>74015</v>
      </c>
      <c r="H29" s="20">
        <v>98548</v>
      </c>
      <c r="I29" s="20">
        <v>109745</v>
      </c>
      <c r="J29" s="20">
        <v>105962</v>
      </c>
      <c r="K29" s="20">
        <v>103306</v>
      </c>
      <c r="L29" s="20">
        <v>100554</v>
      </c>
      <c r="M29" s="20">
        <v>98618</v>
      </c>
      <c r="N29" s="20">
        <v>93760</v>
      </c>
      <c r="O29" s="20">
        <v>91243</v>
      </c>
      <c r="P29" s="20">
        <v>88753</v>
      </c>
      <c r="Q29" s="20">
        <v>96389</v>
      </c>
      <c r="R29" s="20">
        <v>112614</v>
      </c>
      <c r="S29" s="20">
        <v>125973</v>
      </c>
      <c r="T29" s="20">
        <v>128283</v>
      </c>
      <c r="U29" s="20">
        <v>131325</v>
      </c>
      <c r="V29" s="20">
        <v>118555</v>
      </c>
      <c r="W29" s="20">
        <v>100504</v>
      </c>
      <c r="X29" s="20">
        <v>81798</v>
      </c>
      <c r="Y29" s="20">
        <v>71805</v>
      </c>
      <c r="AA29" s="5"/>
      <c r="AB29" s="13">
        <f t="shared" si="12"/>
        <v>6</v>
      </c>
      <c r="AC29" s="15">
        <f t="shared" si="6"/>
        <v>1687382</v>
      </c>
      <c r="AD29" s="15">
        <f t="shared" si="0"/>
        <v>560994</v>
      </c>
      <c r="AE29" s="15">
        <f t="shared" si="1"/>
        <v>2248376</v>
      </c>
      <c r="AF29" s="12"/>
      <c r="AG29" s="13">
        <f t="shared" si="7"/>
        <v>1</v>
      </c>
      <c r="AH29" s="13">
        <f t="shared" si="8"/>
        <v>2021</v>
      </c>
      <c r="AI29" s="12"/>
      <c r="AJ29" s="15">
        <f t="shared" si="9"/>
        <v>131325</v>
      </c>
      <c r="AK29" s="13">
        <f t="shared" si="10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3">
        <v>44217</v>
      </c>
      <c r="B30" s="20">
        <v>73869</v>
      </c>
      <c r="C30" s="20">
        <v>70798</v>
      </c>
      <c r="D30" s="20">
        <v>70344</v>
      </c>
      <c r="E30" s="20">
        <v>70973</v>
      </c>
      <c r="F30" s="20">
        <v>74631</v>
      </c>
      <c r="G30" s="20">
        <v>83710</v>
      </c>
      <c r="H30" s="20">
        <v>102784</v>
      </c>
      <c r="I30" s="20">
        <v>110153</v>
      </c>
      <c r="J30" s="20">
        <v>107269</v>
      </c>
      <c r="K30" s="20">
        <v>105048</v>
      </c>
      <c r="L30" s="20">
        <v>102037</v>
      </c>
      <c r="M30" s="20">
        <v>101518</v>
      </c>
      <c r="N30" s="20">
        <v>99443</v>
      </c>
      <c r="O30" s="20">
        <v>96323</v>
      </c>
      <c r="P30" s="20">
        <v>95076</v>
      </c>
      <c r="Q30" s="20">
        <v>100018</v>
      </c>
      <c r="R30" s="20">
        <v>112936</v>
      </c>
      <c r="S30" s="20">
        <v>127215</v>
      </c>
      <c r="T30" s="20">
        <v>128605</v>
      </c>
      <c r="U30" s="20">
        <v>131603</v>
      </c>
      <c r="V30" s="20">
        <v>118695</v>
      </c>
      <c r="W30" s="20">
        <v>101165</v>
      </c>
      <c r="X30" s="20">
        <v>87577</v>
      </c>
      <c r="Y30" s="20">
        <v>77881</v>
      </c>
      <c r="AA30" s="5"/>
      <c r="AB30" s="13">
        <f t="shared" si="12"/>
        <v>4</v>
      </c>
      <c r="AC30" s="15">
        <f t="shared" si="6"/>
        <v>1724681</v>
      </c>
      <c r="AD30" s="15">
        <f t="shared" si="0"/>
        <v>624990</v>
      </c>
      <c r="AE30" s="15">
        <f t="shared" si="1"/>
        <v>2349671</v>
      </c>
      <c r="AF30" s="12"/>
      <c r="AG30" s="13">
        <f t="shared" si="7"/>
        <v>1</v>
      </c>
      <c r="AH30" s="13">
        <f t="shared" si="8"/>
        <v>2021</v>
      </c>
      <c r="AI30" s="12"/>
      <c r="AJ30" s="15">
        <f t="shared" si="9"/>
        <v>131603</v>
      </c>
      <c r="AK30" s="13">
        <f t="shared" si="10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3">
        <v>44218</v>
      </c>
      <c r="B31" s="20">
        <v>73069</v>
      </c>
      <c r="C31" s="20">
        <v>69663</v>
      </c>
      <c r="D31" s="20">
        <v>68117</v>
      </c>
      <c r="E31" s="20">
        <v>68261</v>
      </c>
      <c r="F31" s="20">
        <v>71271</v>
      </c>
      <c r="G31" s="20">
        <v>79511</v>
      </c>
      <c r="H31" s="20">
        <v>98670</v>
      </c>
      <c r="I31" s="20">
        <v>109828</v>
      </c>
      <c r="J31" s="20">
        <v>106044</v>
      </c>
      <c r="K31" s="20">
        <v>103335</v>
      </c>
      <c r="L31" s="20">
        <v>100562</v>
      </c>
      <c r="M31" s="20">
        <v>98596</v>
      </c>
      <c r="N31" s="20">
        <v>93723</v>
      </c>
      <c r="O31" s="20">
        <v>91012</v>
      </c>
      <c r="P31" s="20">
        <v>88579</v>
      </c>
      <c r="Q31" s="20">
        <v>96232</v>
      </c>
      <c r="R31" s="20">
        <v>112424</v>
      </c>
      <c r="S31" s="20">
        <v>125750</v>
      </c>
      <c r="T31" s="20">
        <v>128088</v>
      </c>
      <c r="U31" s="20">
        <v>131119</v>
      </c>
      <c r="V31" s="20">
        <v>118324</v>
      </c>
      <c r="W31" s="20">
        <v>100353</v>
      </c>
      <c r="X31" s="20">
        <v>82876</v>
      </c>
      <c r="Y31" s="20">
        <v>73901</v>
      </c>
      <c r="AA31" s="5"/>
      <c r="AB31" s="13">
        <f t="shared" si="12"/>
        <v>2</v>
      </c>
      <c r="AC31" s="15">
        <f t="shared" si="6"/>
        <v>1686845</v>
      </c>
      <c r="AD31" s="15">
        <f t="shared" si="0"/>
        <v>602463</v>
      </c>
      <c r="AE31" s="15">
        <f t="shared" si="1"/>
        <v>2289308</v>
      </c>
      <c r="AF31" s="12"/>
      <c r="AG31" s="13">
        <f t="shared" si="7"/>
        <v>1</v>
      </c>
      <c r="AH31" s="13">
        <f t="shared" si="8"/>
        <v>2021</v>
      </c>
      <c r="AI31" s="12"/>
      <c r="AJ31" s="15">
        <f t="shared" si="9"/>
        <v>131119</v>
      </c>
      <c r="AK31" s="13">
        <f t="shared" si="10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3">
        <v>44219</v>
      </c>
      <c r="B32" s="20">
        <v>70375</v>
      </c>
      <c r="C32" s="20">
        <v>67859</v>
      </c>
      <c r="D32" s="20">
        <v>66146</v>
      </c>
      <c r="E32" s="20">
        <v>65967</v>
      </c>
      <c r="F32" s="20">
        <v>68210</v>
      </c>
      <c r="G32" s="20">
        <v>72787</v>
      </c>
      <c r="H32" s="20">
        <v>92759</v>
      </c>
      <c r="I32" s="20">
        <v>104675</v>
      </c>
      <c r="J32" s="20">
        <v>105861</v>
      </c>
      <c r="K32" s="20">
        <v>107501</v>
      </c>
      <c r="L32" s="20">
        <v>104309</v>
      </c>
      <c r="M32" s="20">
        <v>102367</v>
      </c>
      <c r="N32" s="20">
        <v>97736</v>
      </c>
      <c r="O32" s="20">
        <v>94559</v>
      </c>
      <c r="P32" s="20">
        <v>92276</v>
      </c>
      <c r="Q32" s="20">
        <v>100377</v>
      </c>
      <c r="R32" s="20">
        <v>115990</v>
      </c>
      <c r="S32" s="20">
        <v>130102</v>
      </c>
      <c r="T32" s="20">
        <v>130029</v>
      </c>
      <c r="U32" s="20">
        <v>130809</v>
      </c>
      <c r="V32" s="20">
        <v>118836</v>
      </c>
      <c r="W32" s="20">
        <v>106909</v>
      </c>
      <c r="X32" s="20">
        <v>94675</v>
      </c>
      <c r="Y32" s="20">
        <v>85244</v>
      </c>
      <c r="AA32" s="5"/>
      <c r="AB32" s="13">
        <f t="shared" si="12"/>
        <v>3</v>
      </c>
      <c r="AC32" s="15">
        <f t="shared" si="6"/>
        <v>1737011</v>
      </c>
      <c r="AD32" s="15">
        <f t="shared" si="0"/>
        <v>589347</v>
      </c>
      <c r="AE32" s="15">
        <f t="shared" si="1"/>
        <v>2326358</v>
      </c>
      <c r="AF32" s="12"/>
      <c r="AG32" s="13">
        <f t="shared" si="7"/>
        <v>1</v>
      </c>
      <c r="AH32" s="13">
        <f t="shared" si="8"/>
        <v>2021</v>
      </c>
      <c r="AI32" s="12"/>
      <c r="AJ32" s="15">
        <f t="shared" si="9"/>
        <v>130809</v>
      </c>
      <c r="AK32" s="13">
        <f t="shared" si="10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3">
        <v>44220</v>
      </c>
      <c r="B33" s="20">
        <v>80375</v>
      </c>
      <c r="C33" s="20">
        <v>77180</v>
      </c>
      <c r="D33" s="20">
        <v>74901</v>
      </c>
      <c r="E33" s="20">
        <v>75062</v>
      </c>
      <c r="F33" s="20">
        <v>76951</v>
      </c>
      <c r="G33" s="20">
        <v>81138</v>
      </c>
      <c r="H33" s="20">
        <v>93116</v>
      </c>
      <c r="I33" s="20">
        <v>104973</v>
      </c>
      <c r="J33" s="20">
        <v>106167</v>
      </c>
      <c r="K33" s="20">
        <v>107881</v>
      </c>
      <c r="L33" s="20">
        <v>105279</v>
      </c>
      <c r="M33" s="20">
        <v>104086</v>
      </c>
      <c r="N33" s="20">
        <v>102360</v>
      </c>
      <c r="O33" s="20">
        <v>98620</v>
      </c>
      <c r="P33" s="20">
        <v>98415</v>
      </c>
      <c r="Q33" s="20">
        <v>104579</v>
      </c>
      <c r="R33" s="20">
        <v>118790</v>
      </c>
      <c r="S33" s="20">
        <v>134044</v>
      </c>
      <c r="T33" s="20">
        <v>134280</v>
      </c>
      <c r="U33" s="20">
        <v>131669</v>
      </c>
      <c r="V33" s="20">
        <v>121968</v>
      </c>
      <c r="W33" s="20">
        <v>107918</v>
      </c>
      <c r="X33" s="20">
        <v>94211</v>
      </c>
      <c r="Y33" s="20">
        <v>83439</v>
      </c>
      <c r="AA33" s="5"/>
      <c r="AB33" s="13">
        <f t="shared" si="12"/>
        <v>7</v>
      </c>
      <c r="AC33" s="15">
        <f t="shared" si="6"/>
        <v>0</v>
      </c>
      <c r="AD33" s="15">
        <f t="shared" si="0"/>
        <v>2417402</v>
      </c>
      <c r="AE33" s="15">
        <f t="shared" si="1"/>
        <v>2417402</v>
      </c>
      <c r="AF33" s="12"/>
      <c r="AG33" s="13">
        <f t="shared" si="7"/>
        <v>1</v>
      </c>
      <c r="AH33" s="13">
        <f t="shared" si="8"/>
        <v>2021</v>
      </c>
      <c r="AI33" s="12"/>
      <c r="AJ33" s="15">
        <f t="shared" si="9"/>
        <v>134280</v>
      </c>
      <c r="AK33" s="13">
        <f t="shared" si="10"/>
        <v>19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3">
        <v>44221</v>
      </c>
      <c r="B34" s="20">
        <v>77245</v>
      </c>
      <c r="C34" s="20">
        <v>74138</v>
      </c>
      <c r="D34" s="20">
        <v>72743</v>
      </c>
      <c r="E34" s="20">
        <v>73437</v>
      </c>
      <c r="F34" s="20">
        <v>76569</v>
      </c>
      <c r="G34" s="20">
        <v>85341</v>
      </c>
      <c r="H34" s="20">
        <v>104739</v>
      </c>
      <c r="I34" s="20">
        <v>110017</v>
      </c>
      <c r="J34" s="20">
        <v>106797</v>
      </c>
      <c r="K34" s="20">
        <v>103740</v>
      </c>
      <c r="L34" s="20">
        <v>100683</v>
      </c>
      <c r="M34" s="20">
        <v>98763</v>
      </c>
      <c r="N34" s="20">
        <v>94549</v>
      </c>
      <c r="O34" s="20">
        <v>91225</v>
      </c>
      <c r="P34" s="20">
        <v>89461</v>
      </c>
      <c r="Q34" s="20">
        <v>96405</v>
      </c>
      <c r="R34" s="20">
        <v>112625</v>
      </c>
      <c r="S34" s="20">
        <v>126454</v>
      </c>
      <c r="T34" s="20">
        <v>128457</v>
      </c>
      <c r="U34" s="20">
        <v>131404</v>
      </c>
      <c r="V34" s="20">
        <v>118557</v>
      </c>
      <c r="W34" s="20">
        <v>100451</v>
      </c>
      <c r="X34" s="20">
        <v>87418</v>
      </c>
      <c r="Y34" s="20">
        <v>78534</v>
      </c>
      <c r="AA34" s="5"/>
      <c r="AB34" s="13">
        <f t="shared" si="12"/>
        <v>6</v>
      </c>
      <c r="AC34" s="15">
        <f t="shared" si="6"/>
        <v>1697006</v>
      </c>
      <c r="AD34" s="15">
        <f t="shared" si="0"/>
        <v>642746</v>
      </c>
      <c r="AE34" s="15">
        <f t="shared" si="1"/>
        <v>2339752</v>
      </c>
      <c r="AF34" s="12"/>
      <c r="AG34" s="13">
        <f t="shared" si="7"/>
        <v>1</v>
      </c>
      <c r="AH34" s="13">
        <f t="shared" si="8"/>
        <v>2021</v>
      </c>
      <c r="AI34" s="12"/>
      <c r="AJ34" s="15">
        <f t="shared" si="9"/>
        <v>131404</v>
      </c>
      <c r="AK34" s="13">
        <f t="shared" si="10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3">
        <v>44222</v>
      </c>
      <c r="B35" s="20">
        <v>74303</v>
      </c>
      <c r="C35" s="20">
        <v>71662</v>
      </c>
      <c r="D35" s="20">
        <v>69802</v>
      </c>
      <c r="E35" s="20">
        <v>70754</v>
      </c>
      <c r="F35" s="20">
        <v>74219</v>
      </c>
      <c r="G35" s="20">
        <v>82560</v>
      </c>
      <c r="H35" s="20">
        <v>101983</v>
      </c>
      <c r="I35" s="20">
        <v>109966</v>
      </c>
      <c r="J35" s="20">
        <v>106110</v>
      </c>
      <c r="K35" s="20">
        <v>103385</v>
      </c>
      <c r="L35" s="20">
        <v>100603</v>
      </c>
      <c r="M35" s="20">
        <v>98679</v>
      </c>
      <c r="N35" s="20">
        <v>93847</v>
      </c>
      <c r="O35" s="20">
        <v>91089</v>
      </c>
      <c r="P35" s="20">
        <v>88671</v>
      </c>
      <c r="Q35" s="20">
        <v>96304</v>
      </c>
      <c r="R35" s="20">
        <v>112513</v>
      </c>
      <c r="S35" s="20">
        <v>125990</v>
      </c>
      <c r="T35" s="20">
        <v>128284</v>
      </c>
      <c r="U35" s="20">
        <v>131314</v>
      </c>
      <c r="V35" s="20">
        <v>118357</v>
      </c>
      <c r="W35" s="20">
        <v>100332</v>
      </c>
      <c r="X35" s="20">
        <v>82250</v>
      </c>
      <c r="Y35" s="20">
        <v>73330</v>
      </c>
      <c r="AA35" s="5"/>
      <c r="AB35" s="13">
        <f t="shared" si="12"/>
        <v>4</v>
      </c>
      <c r="AC35" s="15">
        <f t="shared" si="6"/>
        <v>1687694</v>
      </c>
      <c r="AD35" s="15">
        <f t="shared" si="0"/>
        <v>618613</v>
      </c>
      <c r="AE35" s="15">
        <f t="shared" si="1"/>
        <v>2306307</v>
      </c>
      <c r="AF35" s="12"/>
      <c r="AG35" s="13">
        <f t="shared" si="7"/>
        <v>1</v>
      </c>
      <c r="AH35" s="13">
        <f t="shared" si="8"/>
        <v>2021</v>
      </c>
      <c r="AI35" s="12"/>
      <c r="AJ35" s="15">
        <f t="shared" si="9"/>
        <v>131314</v>
      </c>
      <c r="AK35" s="13">
        <f t="shared" si="10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3">
        <v>44223</v>
      </c>
      <c r="B36" s="20">
        <v>69075</v>
      </c>
      <c r="C36" s="20">
        <v>65720</v>
      </c>
      <c r="D36" s="20">
        <v>64054</v>
      </c>
      <c r="E36" s="20">
        <v>65016</v>
      </c>
      <c r="F36" s="20">
        <v>67360</v>
      </c>
      <c r="G36" s="20">
        <v>75994</v>
      </c>
      <c r="H36" s="20">
        <v>98515</v>
      </c>
      <c r="I36" s="20">
        <v>109759</v>
      </c>
      <c r="J36" s="20">
        <v>105969</v>
      </c>
      <c r="K36" s="20">
        <v>103315</v>
      </c>
      <c r="L36" s="20">
        <v>100640</v>
      </c>
      <c r="M36" s="20">
        <v>98762</v>
      </c>
      <c r="N36" s="20">
        <v>94043</v>
      </c>
      <c r="O36" s="20">
        <v>91367</v>
      </c>
      <c r="P36" s="20">
        <v>89078</v>
      </c>
      <c r="Q36" s="20">
        <v>96549</v>
      </c>
      <c r="R36" s="20">
        <v>112692</v>
      </c>
      <c r="S36" s="20">
        <v>126109</v>
      </c>
      <c r="T36" s="20">
        <v>128429</v>
      </c>
      <c r="U36" s="20">
        <v>131377</v>
      </c>
      <c r="V36" s="20">
        <v>118517</v>
      </c>
      <c r="W36" s="20">
        <v>100451</v>
      </c>
      <c r="X36" s="20">
        <v>82512</v>
      </c>
      <c r="Y36" s="20">
        <v>73079</v>
      </c>
      <c r="AA36" s="5"/>
      <c r="AB36" s="13">
        <f t="shared" si="12"/>
        <v>5</v>
      </c>
      <c r="AC36" s="15">
        <f t="shared" si="6"/>
        <v>1689569</v>
      </c>
      <c r="AD36" s="15">
        <f t="shared" si="0"/>
        <v>578813</v>
      </c>
      <c r="AE36" s="15">
        <f t="shared" si="1"/>
        <v>2268382</v>
      </c>
      <c r="AF36" s="12"/>
      <c r="AG36" s="13">
        <f t="shared" si="7"/>
        <v>1</v>
      </c>
      <c r="AH36" s="13">
        <f t="shared" si="8"/>
        <v>2021</v>
      </c>
      <c r="AI36" s="12"/>
      <c r="AJ36" s="15">
        <f t="shared" si="9"/>
        <v>131377</v>
      </c>
      <c r="AK36" s="13">
        <f t="shared" si="10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3">
        <v>44224</v>
      </c>
      <c r="B37" s="20">
        <v>68727</v>
      </c>
      <c r="C37" s="20">
        <v>65800</v>
      </c>
      <c r="D37" s="20">
        <v>64207</v>
      </c>
      <c r="E37" s="20">
        <v>64475</v>
      </c>
      <c r="F37" s="20">
        <v>67758</v>
      </c>
      <c r="G37" s="20">
        <v>75879</v>
      </c>
      <c r="H37" s="20">
        <v>98713</v>
      </c>
      <c r="I37" s="20">
        <v>109979</v>
      </c>
      <c r="J37" s="20">
        <v>106201</v>
      </c>
      <c r="K37" s="20">
        <v>103598</v>
      </c>
      <c r="L37" s="20">
        <v>100981</v>
      </c>
      <c r="M37" s="20">
        <v>99130</v>
      </c>
      <c r="N37" s="20">
        <v>95063</v>
      </c>
      <c r="O37" s="20">
        <v>92013</v>
      </c>
      <c r="P37" s="20">
        <v>90564</v>
      </c>
      <c r="Q37" s="20">
        <v>96768</v>
      </c>
      <c r="R37" s="20">
        <v>112956</v>
      </c>
      <c r="S37" s="20">
        <v>126416</v>
      </c>
      <c r="T37" s="20">
        <v>128726</v>
      </c>
      <c r="U37" s="20">
        <v>131762</v>
      </c>
      <c r="V37" s="20">
        <v>118876</v>
      </c>
      <c r="W37" s="20">
        <v>100768</v>
      </c>
      <c r="X37" s="20">
        <v>86219</v>
      </c>
      <c r="Y37" s="20">
        <v>76978</v>
      </c>
      <c r="AA37" s="5"/>
      <c r="AB37" s="13">
        <f t="shared" si="12"/>
        <v>7</v>
      </c>
      <c r="AC37" s="15">
        <f t="shared" si="6"/>
        <v>0</v>
      </c>
      <c r="AD37" s="15">
        <f t="shared" si="0"/>
        <v>2282557</v>
      </c>
      <c r="AE37" s="15">
        <f t="shared" si="1"/>
        <v>2282557</v>
      </c>
      <c r="AF37" s="12"/>
      <c r="AG37" s="13">
        <f t="shared" si="7"/>
        <v>1</v>
      </c>
      <c r="AH37" s="13">
        <f t="shared" si="8"/>
        <v>2021</v>
      </c>
      <c r="AI37" s="12"/>
      <c r="AJ37" s="15">
        <f t="shared" si="9"/>
        <v>131762</v>
      </c>
      <c r="AK37" s="13">
        <f t="shared" si="10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3">
        <v>44225</v>
      </c>
      <c r="B38" s="20">
        <v>73046</v>
      </c>
      <c r="C38" s="20">
        <v>70686</v>
      </c>
      <c r="D38" s="20">
        <v>69604</v>
      </c>
      <c r="E38" s="20">
        <v>70629</v>
      </c>
      <c r="F38" s="20">
        <v>74149</v>
      </c>
      <c r="G38" s="20">
        <v>83035</v>
      </c>
      <c r="H38" s="20">
        <v>102545</v>
      </c>
      <c r="I38" s="20">
        <v>110313</v>
      </c>
      <c r="J38" s="20">
        <v>108600</v>
      </c>
      <c r="K38" s="20">
        <v>107701</v>
      </c>
      <c r="L38" s="20">
        <v>105211</v>
      </c>
      <c r="M38" s="20">
        <v>103495</v>
      </c>
      <c r="N38" s="20">
        <v>100136</v>
      </c>
      <c r="O38" s="20">
        <v>96683</v>
      </c>
      <c r="P38" s="20">
        <v>94739</v>
      </c>
      <c r="Q38" s="20">
        <v>99304</v>
      </c>
      <c r="R38" s="20">
        <v>113093</v>
      </c>
      <c r="S38" s="20">
        <v>126534</v>
      </c>
      <c r="T38" s="20">
        <v>128946</v>
      </c>
      <c r="U38" s="20">
        <v>131925</v>
      </c>
      <c r="V38" s="20">
        <v>119075</v>
      </c>
      <c r="W38" s="20">
        <v>106149</v>
      </c>
      <c r="X38" s="20">
        <v>93432</v>
      </c>
      <c r="Y38" s="20">
        <v>84822</v>
      </c>
      <c r="AA38" s="5"/>
      <c r="AB38" s="13">
        <f t="shared" si="12"/>
        <v>7</v>
      </c>
      <c r="AC38" s="15">
        <f t="shared" si="6"/>
        <v>0</v>
      </c>
      <c r="AD38" s="15">
        <f t="shared" si="0"/>
        <v>2373852</v>
      </c>
      <c r="AE38" s="15">
        <f t="shared" si="1"/>
        <v>2373852</v>
      </c>
      <c r="AF38" s="12"/>
      <c r="AG38" s="13">
        <f t="shared" si="7"/>
        <v>1</v>
      </c>
      <c r="AH38" s="13">
        <f t="shared" si="8"/>
        <v>2021</v>
      </c>
      <c r="AI38" s="12"/>
      <c r="AJ38" s="15">
        <f t="shared" si="9"/>
        <v>131925</v>
      </c>
      <c r="AK38" s="13">
        <f t="shared" si="10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3">
        <v>44226</v>
      </c>
      <c r="B39" s="20">
        <v>81425</v>
      </c>
      <c r="C39" s="20">
        <v>77956</v>
      </c>
      <c r="D39" s="20">
        <v>76115</v>
      </c>
      <c r="E39" s="20">
        <v>76468</v>
      </c>
      <c r="F39" s="20">
        <v>79409</v>
      </c>
      <c r="G39" s="20">
        <v>84345</v>
      </c>
      <c r="H39" s="20">
        <v>97515</v>
      </c>
      <c r="I39" s="20">
        <v>105485</v>
      </c>
      <c r="J39" s="20">
        <v>108154</v>
      </c>
      <c r="K39" s="20">
        <v>109662</v>
      </c>
      <c r="L39" s="20">
        <v>107170</v>
      </c>
      <c r="M39" s="20">
        <v>104788</v>
      </c>
      <c r="N39" s="20">
        <v>101322</v>
      </c>
      <c r="O39" s="20">
        <v>97858</v>
      </c>
      <c r="P39" s="20">
        <v>97166</v>
      </c>
      <c r="Q39" s="20">
        <v>102829</v>
      </c>
      <c r="R39" s="20">
        <v>116413</v>
      </c>
      <c r="S39" s="20">
        <v>133497</v>
      </c>
      <c r="T39" s="20">
        <v>133156</v>
      </c>
      <c r="U39" s="20">
        <v>131252</v>
      </c>
      <c r="V39" s="20">
        <v>122275</v>
      </c>
      <c r="W39" s="20">
        <v>110947</v>
      </c>
      <c r="X39" s="20">
        <v>98611</v>
      </c>
      <c r="Y39" s="20">
        <v>89275</v>
      </c>
      <c r="AA39" s="5"/>
      <c r="AB39" s="13">
        <f t="shared" si="12"/>
        <v>7</v>
      </c>
      <c r="AC39" s="15">
        <f t="shared" si="6"/>
        <v>0</v>
      </c>
      <c r="AD39" s="15">
        <f t="shared" si="0"/>
        <v>2443093</v>
      </c>
      <c r="AE39" s="15">
        <f t="shared" si="1"/>
        <v>2443093</v>
      </c>
      <c r="AF39" s="12"/>
      <c r="AG39" s="13">
        <f t="shared" si="7"/>
        <v>1</v>
      </c>
      <c r="AH39" s="13">
        <f t="shared" si="8"/>
        <v>2021</v>
      </c>
      <c r="AI39" s="12"/>
      <c r="AJ39" s="15">
        <f t="shared" si="9"/>
        <v>133497</v>
      </c>
      <c r="AK39" s="13">
        <f t="shared" si="10"/>
        <v>18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3">
        <v>44227</v>
      </c>
      <c r="B40" s="20">
        <v>84337</v>
      </c>
      <c r="C40" s="20">
        <v>81041</v>
      </c>
      <c r="D40" s="20">
        <v>79447</v>
      </c>
      <c r="E40" s="20">
        <v>79759</v>
      </c>
      <c r="F40" s="20">
        <v>81500</v>
      </c>
      <c r="G40" s="20">
        <v>85942</v>
      </c>
      <c r="H40" s="20">
        <v>98091</v>
      </c>
      <c r="I40" s="20">
        <v>105506</v>
      </c>
      <c r="J40" s="20">
        <v>108560</v>
      </c>
      <c r="K40" s="20">
        <v>109426</v>
      </c>
      <c r="L40" s="20">
        <v>106513</v>
      </c>
      <c r="M40" s="20">
        <v>104151</v>
      </c>
      <c r="N40" s="20">
        <v>100940</v>
      </c>
      <c r="O40" s="20">
        <v>97156</v>
      </c>
      <c r="P40" s="20">
        <v>95814</v>
      </c>
      <c r="Q40" s="20">
        <v>101597</v>
      </c>
      <c r="R40" s="20">
        <v>116385</v>
      </c>
      <c r="S40" s="20">
        <v>134492</v>
      </c>
      <c r="T40" s="20">
        <v>134794</v>
      </c>
      <c r="U40" s="20">
        <v>132617</v>
      </c>
      <c r="V40" s="20">
        <v>123126</v>
      </c>
      <c r="W40" s="20">
        <v>109422</v>
      </c>
      <c r="X40" s="20">
        <v>95943</v>
      </c>
      <c r="Y40" s="20">
        <v>86472</v>
      </c>
      <c r="AA40" s="5"/>
      <c r="AB40" s="13">
        <f t="shared" si="12"/>
        <v>7</v>
      </c>
      <c r="AC40" s="15">
        <f t="shared" si="6"/>
        <v>0</v>
      </c>
      <c r="AD40" s="15">
        <f t="shared" si="0"/>
        <v>2453031</v>
      </c>
      <c r="AE40" s="15">
        <f t="shared" si="1"/>
        <v>2453031</v>
      </c>
      <c r="AF40" s="12"/>
      <c r="AG40" s="13">
        <f t="shared" si="7"/>
        <v>1</v>
      </c>
      <c r="AH40" s="13">
        <f t="shared" si="8"/>
        <v>2021</v>
      </c>
      <c r="AI40" s="12"/>
      <c r="AJ40" s="15">
        <f t="shared" si="9"/>
        <v>134794</v>
      </c>
      <c r="AK40" s="13">
        <f t="shared" si="10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3">
        <v>44228</v>
      </c>
      <c r="B41" s="20">
        <v>82642</v>
      </c>
      <c r="C41" s="20">
        <v>81493</v>
      </c>
      <c r="D41" s="20">
        <v>79670</v>
      </c>
      <c r="E41" s="20">
        <v>80491</v>
      </c>
      <c r="F41" s="20">
        <v>84365</v>
      </c>
      <c r="G41" s="20">
        <v>93020</v>
      </c>
      <c r="H41" s="20">
        <v>118600</v>
      </c>
      <c r="I41" s="20">
        <v>123421</v>
      </c>
      <c r="J41" s="20">
        <v>118046</v>
      </c>
      <c r="K41" s="20">
        <v>115200</v>
      </c>
      <c r="L41" s="20">
        <v>112523</v>
      </c>
      <c r="M41" s="20">
        <v>110212</v>
      </c>
      <c r="N41" s="20">
        <v>105281</v>
      </c>
      <c r="O41" s="20">
        <v>102420</v>
      </c>
      <c r="P41" s="20">
        <v>101246</v>
      </c>
      <c r="Q41" s="20">
        <v>106968</v>
      </c>
      <c r="R41" s="20">
        <v>116471</v>
      </c>
      <c r="S41" s="20">
        <v>133024</v>
      </c>
      <c r="T41" s="20">
        <v>134051</v>
      </c>
      <c r="U41" s="20">
        <v>131700</v>
      </c>
      <c r="V41" s="20">
        <v>117927</v>
      </c>
      <c r="W41" s="20">
        <v>104668</v>
      </c>
      <c r="X41" s="20">
        <v>91144</v>
      </c>
      <c r="Y41" s="20">
        <v>81343</v>
      </c>
      <c r="AA41" s="5"/>
      <c r="AB41" s="13">
        <f t="shared" si="12"/>
        <v>6</v>
      </c>
      <c r="AC41" s="15">
        <f t="shared" si="6"/>
        <v>1824302</v>
      </c>
      <c r="AD41" s="15">
        <f t="shared" si="0"/>
        <v>701624</v>
      </c>
      <c r="AE41" s="15">
        <f t="shared" si="1"/>
        <v>2525926</v>
      </c>
      <c r="AF41" s="12"/>
      <c r="AG41" s="13">
        <f t="shared" si="7"/>
        <v>2</v>
      </c>
      <c r="AH41" s="13">
        <f t="shared" si="8"/>
        <v>2021</v>
      </c>
      <c r="AI41" s="12"/>
      <c r="AJ41" s="15">
        <f t="shared" si="9"/>
        <v>134051</v>
      </c>
      <c r="AK41" s="13">
        <f t="shared" si="10"/>
        <v>19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33">
        <v>44229</v>
      </c>
      <c r="B42" s="20">
        <v>75536</v>
      </c>
      <c r="C42" s="20">
        <v>73000</v>
      </c>
      <c r="D42" s="20">
        <v>71464</v>
      </c>
      <c r="E42" s="20">
        <v>71098</v>
      </c>
      <c r="F42" s="20">
        <v>74736</v>
      </c>
      <c r="G42" s="20">
        <v>82099</v>
      </c>
      <c r="H42" s="20">
        <v>102716</v>
      </c>
      <c r="I42" s="20">
        <v>109790</v>
      </c>
      <c r="J42" s="20">
        <v>106507</v>
      </c>
      <c r="K42" s="20">
        <v>105359</v>
      </c>
      <c r="L42" s="20">
        <v>106014</v>
      </c>
      <c r="M42" s="20">
        <v>105736</v>
      </c>
      <c r="N42" s="20">
        <v>102822</v>
      </c>
      <c r="O42" s="20">
        <v>99530</v>
      </c>
      <c r="P42" s="20">
        <v>98644</v>
      </c>
      <c r="Q42" s="20">
        <v>103260</v>
      </c>
      <c r="R42" s="20">
        <v>109960</v>
      </c>
      <c r="S42" s="20">
        <v>127505</v>
      </c>
      <c r="T42" s="20">
        <v>129352</v>
      </c>
      <c r="U42" s="20">
        <v>133027</v>
      </c>
      <c r="V42" s="20">
        <v>116968</v>
      </c>
      <c r="W42" s="20">
        <v>97934</v>
      </c>
      <c r="X42" s="20">
        <v>84457</v>
      </c>
      <c r="Y42" s="20">
        <v>75770</v>
      </c>
      <c r="AA42" s="5"/>
      <c r="AB42" s="13">
        <f t="shared" si="12"/>
        <v>5</v>
      </c>
      <c r="AC42" s="15">
        <f t="shared" si="6"/>
        <v>1736865</v>
      </c>
      <c r="AD42" s="15">
        <f t="shared" si="0"/>
        <v>626419</v>
      </c>
      <c r="AE42" s="15">
        <f t="shared" si="1"/>
        <v>2363284</v>
      </c>
      <c r="AF42" s="12"/>
      <c r="AG42" s="13">
        <f t="shared" si="7"/>
        <v>2</v>
      </c>
      <c r="AH42" s="13">
        <f t="shared" si="8"/>
        <v>2021</v>
      </c>
      <c r="AI42" s="12"/>
      <c r="AJ42" s="15">
        <f t="shared" si="9"/>
        <v>133027</v>
      </c>
      <c r="AK42" s="13">
        <f t="shared" si="10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3">
        <v>44230</v>
      </c>
      <c r="B43" s="20">
        <v>71620</v>
      </c>
      <c r="C43" s="20">
        <v>70070</v>
      </c>
      <c r="D43" s="20">
        <v>68269</v>
      </c>
      <c r="E43" s="20">
        <v>67551</v>
      </c>
      <c r="F43" s="20">
        <v>71073</v>
      </c>
      <c r="G43" s="20">
        <v>78239</v>
      </c>
      <c r="H43" s="20">
        <v>103426</v>
      </c>
      <c r="I43" s="20">
        <v>110559</v>
      </c>
      <c r="J43" s="20">
        <v>107181</v>
      </c>
      <c r="K43" s="20">
        <v>103483</v>
      </c>
      <c r="L43" s="20">
        <v>101040</v>
      </c>
      <c r="M43" s="20">
        <v>98179</v>
      </c>
      <c r="N43" s="20">
        <v>92420</v>
      </c>
      <c r="O43" s="20">
        <v>90735</v>
      </c>
      <c r="P43" s="20">
        <v>89652</v>
      </c>
      <c r="Q43" s="20">
        <v>95058</v>
      </c>
      <c r="R43" s="20">
        <v>106353</v>
      </c>
      <c r="S43" s="20">
        <v>124329</v>
      </c>
      <c r="T43" s="20">
        <v>130242</v>
      </c>
      <c r="U43" s="20">
        <v>134011</v>
      </c>
      <c r="V43" s="20">
        <v>117825</v>
      </c>
      <c r="W43" s="20">
        <v>98684</v>
      </c>
      <c r="X43" s="20">
        <v>83399</v>
      </c>
      <c r="Y43" s="20">
        <v>74660</v>
      </c>
      <c r="AA43" s="5"/>
      <c r="AB43" s="13">
        <f t="shared" si="12"/>
        <v>2</v>
      </c>
      <c r="AC43" s="15">
        <f t="shared" si="6"/>
        <v>1683150</v>
      </c>
      <c r="AD43" s="15">
        <f t="shared" si="0"/>
        <v>604908</v>
      </c>
      <c r="AE43" s="15">
        <f t="shared" si="1"/>
        <v>2288058</v>
      </c>
      <c r="AF43" s="12"/>
      <c r="AG43" s="13">
        <f t="shared" si="7"/>
        <v>2</v>
      </c>
      <c r="AH43" s="13">
        <f t="shared" si="8"/>
        <v>2021</v>
      </c>
      <c r="AI43" s="12"/>
      <c r="AJ43" s="15">
        <f t="shared" si="9"/>
        <v>134011</v>
      </c>
      <c r="AK43" s="13">
        <f t="shared" si="10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33">
        <v>44231</v>
      </c>
      <c r="B44" s="20">
        <v>69511</v>
      </c>
      <c r="C44" s="20">
        <v>68045</v>
      </c>
      <c r="D44" s="20">
        <v>65131</v>
      </c>
      <c r="E44" s="20">
        <v>65018</v>
      </c>
      <c r="F44" s="20">
        <v>68952</v>
      </c>
      <c r="G44" s="20">
        <v>77394</v>
      </c>
      <c r="H44" s="20">
        <v>104120</v>
      </c>
      <c r="I44" s="20">
        <v>111431</v>
      </c>
      <c r="J44" s="20">
        <v>107924</v>
      </c>
      <c r="K44" s="20">
        <v>104198</v>
      </c>
      <c r="L44" s="20">
        <v>101695</v>
      </c>
      <c r="M44" s="20">
        <v>98732</v>
      </c>
      <c r="N44" s="20">
        <v>92709</v>
      </c>
      <c r="O44" s="20">
        <v>90743</v>
      </c>
      <c r="P44" s="20">
        <v>88169</v>
      </c>
      <c r="Q44" s="20">
        <v>95569</v>
      </c>
      <c r="R44" s="20">
        <v>107061</v>
      </c>
      <c r="S44" s="20">
        <v>125188</v>
      </c>
      <c r="T44" s="20">
        <v>131214</v>
      </c>
      <c r="U44" s="20">
        <v>134956</v>
      </c>
      <c r="V44" s="20">
        <v>118713</v>
      </c>
      <c r="W44" s="20">
        <v>99409</v>
      </c>
      <c r="X44" s="20">
        <v>85495</v>
      </c>
      <c r="Y44" s="20">
        <v>75739</v>
      </c>
      <c r="AA44" s="5"/>
      <c r="AB44" s="13">
        <f t="shared" si="12"/>
        <v>7</v>
      </c>
      <c r="AC44" s="15">
        <f t="shared" si="6"/>
        <v>0</v>
      </c>
      <c r="AD44" s="15">
        <f t="shared" si="0"/>
        <v>2287116</v>
      </c>
      <c r="AE44" s="15">
        <f t="shared" si="1"/>
        <v>2287116</v>
      </c>
      <c r="AF44" s="12"/>
      <c r="AG44" s="13">
        <f t="shared" si="7"/>
        <v>2</v>
      </c>
      <c r="AH44" s="13">
        <f t="shared" si="8"/>
        <v>2021</v>
      </c>
      <c r="AI44" s="12"/>
      <c r="AJ44" s="15">
        <f t="shared" si="9"/>
        <v>134956</v>
      </c>
      <c r="AK44" s="13">
        <f t="shared" si="10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33">
        <v>44232</v>
      </c>
      <c r="B45" s="20">
        <v>71021</v>
      </c>
      <c r="C45" s="20">
        <v>68958</v>
      </c>
      <c r="D45" s="20">
        <v>68125</v>
      </c>
      <c r="E45" s="20">
        <v>68054</v>
      </c>
      <c r="F45" s="20">
        <v>71826</v>
      </c>
      <c r="G45" s="20">
        <v>80093</v>
      </c>
      <c r="H45" s="20">
        <v>105020</v>
      </c>
      <c r="I45" s="20">
        <v>112296</v>
      </c>
      <c r="J45" s="20">
        <v>108706</v>
      </c>
      <c r="K45" s="20">
        <v>104975</v>
      </c>
      <c r="L45" s="20">
        <v>102348</v>
      </c>
      <c r="M45" s="20">
        <v>99495</v>
      </c>
      <c r="N45" s="20">
        <v>95647</v>
      </c>
      <c r="O45" s="20">
        <v>93091</v>
      </c>
      <c r="P45" s="20">
        <v>91837</v>
      </c>
      <c r="Q45" s="20">
        <v>97815</v>
      </c>
      <c r="R45" s="20">
        <v>107864</v>
      </c>
      <c r="S45" s="20">
        <v>125944</v>
      </c>
      <c r="T45" s="20">
        <v>131833</v>
      </c>
      <c r="U45" s="20">
        <v>135642</v>
      </c>
      <c r="V45" s="20">
        <v>119256</v>
      </c>
      <c r="W45" s="20">
        <v>99930</v>
      </c>
      <c r="X45" s="20">
        <v>82525</v>
      </c>
      <c r="Y45" s="20">
        <v>74651</v>
      </c>
      <c r="AA45" s="5"/>
      <c r="AB45" s="13">
        <f t="shared" si="12"/>
        <v>5</v>
      </c>
      <c r="AC45" s="15">
        <f t="shared" si="6"/>
        <v>1709204</v>
      </c>
      <c r="AD45" s="15">
        <f t="shared" si="0"/>
        <v>607748</v>
      </c>
      <c r="AE45" s="15">
        <f t="shared" si="1"/>
        <v>2316952</v>
      </c>
      <c r="AF45" s="12"/>
      <c r="AG45" s="13">
        <f t="shared" si="7"/>
        <v>2</v>
      </c>
      <c r="AH45" s="13">
        <f t="shared" si="8"/>
        <v>2021</v>
      </c>
      <c r="AI45" s="12"/>
      <c r="AJ45" s="15">
        <f t="shared" si="9"/>
        <v>135642</v>
      </c>
      <c r="AK45" s="13">
        <f t="shared" si="10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33">
        <v>44233</v>
      </c>
      <c r="B46" s="20">
        <v>69372</v>
      </c>
      <c r="C46" s="20">
        <v>66879</v>
      </c>
      <c r="D46" s="20">
        <v>64868</v>
      </c>
      <c r="E46" s="20">
        <v>65448</v>
      </c>
      <c r="F46" s="20">
        <v>67170</v>
      </c>
      <c r="G46" s="20">
        <v>72168</v>
      </c>
      <c r="H46" s="20">
        <v>97071</v>
      </c>
      <c r="I46" s="20">
        <v>107301</v>
      </c>
      <c r="J46" s="20">
        <v>109287</v>
      </c>
      <c r="K46" s="20">
        <v>110400</v>
      </c>
      <c r="L46" s="20">
        <v>107708</v>
      </c>
      <c r="M46" s="20">
        <v>104441</v>
      </c>
      <c r="N46" s="20">
        <v>97201</v>
      </c>
      <c r="O46" s="20">
        <v>94709</v>
      </c>
      <c r="P46" s="20">
        <v>91959</v>
      </c>
      <c r="Q46" s="20">
        <v>99952</v>
      </c>
      <c r="R46" s="20">
        <v>110953</v>
      </c>
      <c r="S46" s="20">
        <v>127085</v>
      </c>
      <c r="T46" s="20">
        <v>134078</v>
      </c>
      <c r="U46" s="20">
        <v>135005</v>
      </c>
      <c r="V46" s="20">
        <v>117920</v>
      </c>
      <c r="W46" s="20">
        <v>98020</v>
      </c>
      <c r="X46" s="20">
        <v>87373</v>
      </c>
      <c r="Y46" s="20">
        <v>78152</v>
      </c>
      <c r="AA46" s="5"/>
      <c r="AB46" s="13">
        <f t="shared" si="12"/>
        <v>1</v>
      </c>
      <c r="AC46" s="15">
        <f t="shared" si="6"/>
        <v>0</v>
      </c>
      <c r="AD46" s="15">
        <f t="shared" si="0"/>
        <v>2314520</v>
      </c>
      <c r="AE46" s="15">
        <f t="shared" si="1"/>
        <v>2314520</v>
      </c>
      <c r="AF46" s="12"/>
      <c r="AG46" s="13">
        <f t="shared" si="7"/>
        <v>2</v>
      </c>
      <c r="AH46" s="13">
        <f t="shared" si="8"/>
        <v>2021</v>
      </c>
      <c r="AI46" s="12"/>
      <c r="AJ46" s="15">
        <f t="shared" si="9"/>
        <v>135005</v>
      </c>
      <c r="AK46" s="13">
        <f t="shared" si="10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33">
        <v>44234</v>
      </c>
      <c r="B47" s="20">
        <v>71666</v>
      </c>
      <c r="C47" s="20">
        <v>69899</v>
      </c>
      <c r="D47" s="20">
        <v>67700</v>
      </c>
      <c r="E47" s="20">
        <v>69246</v>
      </c>
      <c r="F47" s="20">
        <v>72229</v>
      </c>
      <c r="G47" s="20">
        <v>75468</v>
      </c>
      <c r="H47" s="20">
        <v>97557</v>
      </c>
      <c r="I47" s="20">
        <v>107687</v>
      </c>
      <c r="J47" s="20">
        <v>109750</v>
      </c>
      <c r="K47" s="20">
        <v>110860</v>
      </c>
      <c r="L47" s="20">
        <v>108212</v>
      </c>
      <c r="M47" s="20">
        <v>104945</v>
      </c>
      <c r="N47" s="20">
        <v>103877</v>
      </c>
      <c r="O47" s="20">
        <v>100762</v>
      </c>
      <c r="P47" s="20">
        <v>100927</v>
      </c>
      <c r="Q47" s="20">
        <v>107181</v>
      </c>
      <c r="R47" s="20">
        <v>117471</v>
      </c>
      <c r="S47" s="20">
        <v>132018</v>
      </c>
      <c r="T47" s="20">
        <v>134832</v>
      </c>
      <c r="U47" s="20">
        <v>135593</v>
      </c>
      <c r="V47" s="20">
        <v>118461</v>
      </c>
      <c r="W47" s="20">
        <v>104428</v>
      </c>
      <c r="X47" s="20">
        <v>93329</v>
      </c>
      <c r="Y47" s="20">
        <v>82303</v>
      </c>
      <c r="AA47" s="5"/>
      <c r="AB47" s="13">
        <f t="shared" si="12"/>
        <v>6</v>
      </c>
      <c r="AC47" s="15">
        <f t="shared" si="6"/>
        <v>1790333</v>
      </c>
      <c r="AD47" s="15">
        <f t="shared" si="0"/>
        <v>606068</v>
      </c>
      <c r="AE47" s="15">
        <f t="shared" si="1"/>
        <v>2396401</v>
      </c>
      <c r="AF47" s="12"/>
      <c r="AG47" s="13">
        <f t="shared" si="7"/>
        <v>2</v>
      </c>
      <c r="AH47" s="13">
        <f t="shared" si="8"/>
        <v>2021</v>
      </c>
      <c r="AI47" s="12"/>
      <c r="AJ47" s="15">
        <f t="shared" si="9"/>
        <v>135593</v>
      </c>
      <c r="AK47" s="13">
        <f t="shared" si="10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33">
        <v>44235</v>
      </c>
      <c r="B48" s="20">
        <v>73708</v>
      </c>
      <c r="C48" s="20">
        <v>72772</v>
      </c>
      <c r="D48" s="20">
        <v>70730</v>
      </c>
      <c r="E48" s="20">
        <v>70275</v>
      </c>
      <c r="F48" s="20">
        <v>74513</v>
      </c>
      <c r="G48" s="20">
        <v>81928</v>
      </c>
      <c r="H48" s="20">
        <v>105994</v>
      </c>
      <c r="I48" s="20">
        <v>113345</v>
      </c>
      <c r="J48" s="20">
        <v>109834</v>
      </c>
      <c r="K48" s="20">
        <v>106160</v>
      </c>
      <c r="L48" s="20">
        <v>103640</v>
      </c>
      <c r="M48" s="20">
        <v>100660</v>
      </c>
      <c r="N48" s="20">
        <v>96132</v>
      </c>
      <c r="O48" s="20">
        <v>94165</v>
      </c>
      <c r="P48" s="20">
        <v>93314</v>
      </c>
      <c r="Q48" s="20">
        <v>99121</v>
      </c>
      <c r="R48" s="20">
        <v>110061</v>
      </c>
      <c r="S48" s="20">
        <v>130721</v>
      </c>
      <c r="T48" s="20">
        <v>133873</v>
      </c>
      <c r="U48" s="20">
        <v>137689</v>
      </c>
      <c r="V48" s="20">
        <v>121161</v>
      </c>
      <c r="W48" s="20">
        <v>108266</v>
      </c>
      <c r="X48" s="20">
        <v>94454</v>
      </c>
      <c r="Y48" s="20">
        <v>86043</v>
      </c>
      <c r="AA48" s="5"/>
      <c r="AB48" s="13">
        <f t="shared" si="12"/>
        <v>4</v>
      </c>
      <c r="AC48" s="15">
        <f t="shared" si="6"/>
        <v>1752596</v>
      </c>
      <c r="AD48" s="15">
        <f t="shared" si="0"/>
        <v>635963</v>
      </c>
      <c r="AE48" s="15">
        <f t="shared" si="1"/>
        <v>2388559</v>
      </c>
      <c r="AF48" s="12"/>
      <c r="AG48" s="13">
        <f t="shared" si="7"/>
        <v>2</v>
      </c>
      <c r="AH48" s="13">
        <f t="shared" si="8"/>
        <v>2021</v>
      </c>
      <c r="AI48" s="12"/>
      <c r="AJ48" s="15">
        <f t="shared" si="9"/>
        <v>137689</v>
      </c>
      <c r="AK48" s="13">
        <f t="shared" si="10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3">
        <v>44236</v>
      </c>
      <c r="B49" s="20">
        <v>80253</v>
      </c>
      <c r="C49" s="20">
        <v>78452</v>
      </c>
      <c r="D49" s="20">
        <v>77911</v>
      </c>
      <c r="E49" s="20">
        <v>77900</v>
      </c>
      <c r="F49" s="20">
        <v>82366</v>
      </c>
      <c r="G49" s="20">
        <v>93478</v>
      </c>
      <c r="H49" s="20">
        <v>114538</v>
      </c>
      <c r="I49" s="20">
        <v>118139</v>
      </c>
      <c r="J49" s="20">
        <v>114474</v>
      </c>
      <c r="K49" s="20">
        <v>109659</v>
      </c>
      <c r="L49" s="20">
        <v>107063</v>
      </c>
      <c r="M49" s="20">
        <v>105296</v>
      </c>
      <c r="N49" s="20">
        <v>101444</v>
      </c>
      <c r="O49" s="20">
        <v>99375</v>
      </c>
      <c r="P49" s="20">
        <v>98347</v>
      </c>
      <c r="Q49" s="20">
        <v>103890</v>
      </c>
      <c r="R49" s="20">
        <v>113245</v>
      </c>
      <c r="S49" s="20">
        <v>132968</v>
      </c>
      <c r="T49" s="20">
        <v>136629</v>
      </c>
      <c r="U49" s="20">
        <v>138342</v>
      </c>
      <c r="V49" s="20">
        <v>121877</v>
      </c>
      <c r="W49" s="20">
        <v>108560</v>
      </c>
      <c r="X49" s="20">
        <v>94847</v>
      </c>
      <c r="Y49" s="20">
        <v>85224</v>
      </c>
      <c r="AA49" s="5"/>
      <c r="AB49" s="13">
        <f t="shared" si="12"/>
        <v>4</v>
      </c>
      <c r="AC49" s="15">
        <f t="shared" si="6"/>
        <v>1804155</v>
      </c>
      <c r="AD49" s="15">
        <f t="shared" si="0"/>
        <v>690122</v>
      </c>
      <c r="AE49" s="15">
        <f t="shared" si="1"/>
        <v>2494277</v>
      </c>
      <c r="AF49" s="12"/>
      <c r="AG49" s="13">
        <f t="shared" si="7"/>
        <v>2</v>
      </c>
      <c r="AH49" s="13">
        <f t="shared" si="8"/>
        <v>2021</v>
      </c>
      <c r="AI49" s="12"/>
      <c r="AJ49" s="15">
        <f t="shared" si="9"/>
        <v>138342</v>
      </c>
      <c r="AK49" s="13">
        <f t="shared" si="10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33">
        <v>44237</v>
      </c>
      <c r="B50" s="20">
        <v>79207</v>
      </c>
      <c r="C50" s="20">
        <v>78393</v>
      </c>
      <c r="D50" s="20">
        <v>75918</v>
      </c>
      <c r="E50" s="20">
        <v>76393</v>
      </c>
      <c r="F50" s="20">
        <v>80414</v>
      </c>
      <c r="G50" s="20">
        <v>89359</v>
      </c>
      <c r="H50" s="20">
        <v>113544</v>
      </c>
      <c r="I50" s="20">
        <v>116976</v>
      </c>
      <c r="J50" s="20">
        <v>113303</v>
      </c>
      <c r="K50" s="20">
        <v>108219</v>
      </c>
      <c r="L50" s="20">
        <v>104651</v>
      </c>
      <c r="M50" s="20">
        <v>101641</v>
      </c>
      <c r="N50" s="20">
        <v>97863</v>
      </c>
      <c r="O50" s="20">
        <v>95672</v>
      </c>
      <c r="P50" s="20">
        <v>92468</v>
      </c>
      <c r="Q50" s="20">
        <v>98313</v>
      </c>
      <c r="R50" s="20">
        <v>110051</v>
      </c>
      <c r="S50" s="20">
        <v>128823</v>
      </c>
      <c r="T50" s="20">
        <v>135004</v>
      </c>
      <c r="U50" s="20">
        <v>138901</v>
      </c>
      <c r="V50" s="20">
        <v>122280</v>
      </c>
      <c r="W50" s="20">
        <v>107562</v>
      </c>
      <c r="X50" s="20">
        <v>92801</v>
      </c>
      <c r="Y50" s="20">
        <v>84975</v>
      </c>
      <c r="AA50" s="5"/>
      <c r="AB50" s="13">
        <f t="shared" si="12"/>
        <v>1</v>
      </c>
      <c r="AC50" s="15">
        <f t="shared" si="6"/>
        <v>0</v>
      </c>
      <c r="AD50" s="15">
        <f t="shared" si="0"/>
        <v>2442731</v>
      </c>
      <c r="AE50" s="15">
        <f t="shared" si="1"/>
        <v>2442731</v>
      </c>
      <c r="AF50" s="12"/>
      <c r="AG50" s="13">
        <f t="shared" si="7"/>
        <v>2</v>
      </c>
      <c r="AH50" s="13">
        <f t="shared" si="8"/>
        <v>2021</v>
      </c>
      <c r="AI50" s="12"/>
      <c r="AJ50" s="15">
        <f t="shared" si="9"/>
        <v>138901</v>
      </c>
      <c r="AK50" s="13">
        <f t="shared" si="10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33">
        <v>44238</v>
      </c>
      <c r="B51" s="20">
        <v>79255</v>
      </c>
      <c r="C51" s="20">
        <v>77589</v>
      </c>
      <c r="D51" s="20">
        <v>76392</v>
      </c>
      <c r="E51" s="20">
        <v>76458</v>
      </c>
      <c r="F51" s="20">
        <v>81782</v>
      </c>
      <c r="G51" s="20">
        <v>89164</v>
      </c>
      <c r="H51" s="20">
        <v>111986</v>
      </c>
      <c r="I51" s="20">
        <v>116548</v>
      </c>
      <c r="J51" s="20">
        <v>111997</v>
      </c>
      <c r="K51" s="20">
        <v>107908</v>
      </c>
      <c r="L51" s="20">
        <v>105000</v>
      </c>
      <c r="M51" s="20">
        <v>102002</v>
      </c>
      <c r="N51" s="20">
        <v>97191</v>
      </c>
      <c r="O51" s="20">
        <v>94808</v>
      </c>
      <c r="P51" s="20">
        <v>93812</v>
      </c>
      <c r="Q51" s="20">
        <v>100117</v>
      </c>
      <c r="R51" s="20">
        <v>110586</v>
      </c>
      <c r="S51" s="20">
        <v>131369</v>
      </c>
      <c r="T51" s="20">
        <v>135504</v>
      </c>
      <c r="U51" s="20">
        <v>139501</v>
      </c>
      <c r="V51" s="20">
        <v>122855</v>
      </c>
      <c r="W51" s="20">
        <v>110595</v>
      </c>
      <c r="X51" s="20">
        <v>96889</v>
      </c>
      <c r="Y51" s="20">
        <v>88325</v>
      </c>
      <c r="AA51" s="5"/>
      <c r="AB51" s="13">
        <f t="shared" si="12"/>
        <v>7</v>
      </c>
      <c r="AC51" s="15">
        <f t="shared" si="6"/>
        <v>0</v>
      </c>
      <c r="AD51" s="15">
        <f t="shared" si="0"/>
        <v>2457633</v>
      </c>
      <c r="AE51" s="15">
        <f t="shared" si="1"/>
        <v>2457633</v>
      </c>
      <c r="AF51" s="12"/>
      <c r="AG51" s="13">
        <f t="shared" si="7"/>
        <v>2</v>
      </c>
      <c r="AH51" s="13">
        <f t="shared" si="8"/>
        <v>2021</v>
      </c>
      <c r="AI51" s="12"/>
      <c r="AJ51" s="15">
        <f t="shared" si="9"/>
        <v>139501</v>
      </c>
      <c r="AK51" s="13">
        <f t="shared" si="10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33">
        <v>44239</v>
      </c>
      <c r="B52" s="20">
        <v>83145</v>
      </c>
      <c r="C52" s="20">
        <v>81112</v>
      </c>
      <c r="D52" s="20">
        <v>80934</v>
      </c>
      <c r="E52" s="20">
        <v>81060</v>
      </c>
      <c r="F52" s="20">
        <v>85400</v>
      </c>
      <c r="G52" s="20">
        <v>93723</v>
      </c>
      <c r="H52" s="20">
        <v>116230</v>
      </c>
      <c r="I52" s="20">
        <v>120124</v>
      </c>
      <c r="J52" s="20">
        <v>116331</v>
      </c>
      <c r="K52" s="20">
        <v>112379</v>
      </c>
      <c r="L52" s="20">
        <v>107242</v>
      </c>
      <c r="M52" s="20">
        <v>102966</v>
      </c>
      <c r="N52" s="20">
        <v>100390</v>
      </c>
      <c r="O52" s="20">
        <v>98143</v>
      </c>
      <c r="P52" s="20">
        <v>96241</v>
      </c>
      <c r="Q52" s="20">
        <v>100014</v>
      </c>
      <c r="R52" s="20">
        <v>111365</v>
      </c>
      <c r="S52" s="20">
        <v>131598</v>
      </c>
      <c r="T52" s="20">
        <v>135826</v>
      </c>
      <c r="U52" s="20">
        <v>139763</v>
      </c>
      <c r="V52" s="20">
        <v>122934</v>
      </c>
      <c r="W52" s="20">
        <v>111367</v>
      </c>
      <c r="X52" s="20">
        <v>99336</v>
      </c>
      <c r="Y52" s="20">
        <v>90581</v>
      </c>
      <c r="AA52" s="5"/>
      <c r="AB52" s="13">
        <f t="shared" si="12"/>
        <v>5</v>
      </c>
      <c r="AC52" s="15">
        <f t="shared" si="6"/>
        <v>1806019</v>
      </c>
      <c r="AD52" s="15">
        <f t="shared" si="0"/>
        <v>712185</v>
      </c>
      <c r="AE52" s="15">
        <f t="shared" si="1"/>
        <v>2518204</v>
      </c>
      <c r="AF52" s="12"/>
      <c r="AG52" s="13">
        <f t="shared" si="7"/>
        <v>2</v>
      </c>
      <c r="AH52" s="13">
        <f t="shared" si="8"/>
        <v>2021</v>
      </c>
      <c r="AI52" s="12"/>
      <c r="AJ52" s="15">
        <f t="shared" si="9"/>
        <v>139763</v>
      </c>
      <c r="AK52" s="13">
        <f t="shared" si="10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33">
        <v>44240</v>
      </c>
      <c r="B53" s="20">
        <v>84082</v>
      </c>
      <c r="C53" s="20">
        <v>81079</v>
      </c>
      <c r="D53" s="20">
        <v>79431</v>
      </c>
      <c r="E53" s="20">
        <v>79877</v>
      </c>
      <c r="F53" s="20">
        <v>83020</v>
      </c>
      <c r="G53" s="20">
        <v>86881</v>
      </c>
      <c r="H53" s="20">
        <v>101859</v>
      </c>
      <c r="I53" s="20">
        <v>110608</v>
      </c>
      <c r="J53" s="20">
        <v>112534</v>
      </c>
      <c r="K53" s="20">
        <v>113472</v>
      </c>
      <c r="L53" s="20">
        <v>110826</v>
      </c>
      <c r="M53" s="20">
        <v>107158</v>
      </c>
      <c r="N53" s="20">
        <v>99728</v>
      </c>
      <c r="O53" s="20">
        <v>97251</v>
      </c>
      <c r="P53" s="20">
        <v>94421</v>
      </c>
      <c r="Q53" s="20">
        <v>102594</v>
      </c>
      <c r="R53" s="20">
        <v>113880</v>
      </c>
      <c r="S53" s="20">
        <v>130514</v>
      </c>
      <c r="T53" s="20">
        <v>137729</v>
      </c>
      <c r="U53" s="20">
        <v>138710</v>
      </c>
      <c r="V53" s="20">
        <v>121203</v>
      </c>
      <c r="W53" s="20">
        <v>107928</v>
      </c>
      <c r="X53" s="20">
        <v>96375</v>
      </c>
      <c r="Y53" s="20">
        <v>87761</v>
      </c>
      <c r="AA53" s="5"/>
      <c r="AB53" s="13">
        <f t="shared" si="12"/>
        <v>4</v>
      </c>
      <c r="AC53" s="15">
        <f t="shared" si="6"/>
        <v>1794931</v>
      </c>
      <c r="AD53" s="15">
        <f t="shared" si="0"/>
        <v>683990</v>
      </c>
      <c r="AE53" s="15">
        <f t="shared" si="1"/>
        <v>2478921</v>
      </c>
      <c r="AF53" s="12"/>
      <c r="AG53" s="13">
        <f t="shared" si="7"/>
        <v>2</v>
      </c>
      <c r="AH53" s="13">
        <f t="shared" si="8"/>
        <v>2021</v>
      </c>
      <c r="AI53" s="12"/>
      <c r="AJ53" s="15">
        <f t="shared" si="9"/>
        <v>138710</v>
      </c>
      <c r="AK53" s="13">
        <f t="shared" si="10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33">
        <v>44241</v>
      </c>
      <c r="B54" s="20">
        <v>79610</v>
      </c>
      <c r="C54" s="20">
        <v>77185</v>
      </c>
      <c r="D54" s="20">
        <v>74784</v>
      </c>
      <c r="E54" s="20">
        <v>74103</v>
      </c>
      <c r="F54" s="20">
        <v>77845</v>
      </c>
      <c r="G54" s="20">
        <v>80004</v>
      </c>
      <c r="H54" s="20">
        <v>99849</v>
      </c>
      <c r="I54" s="20">
        <v>110219</v>
      </c>
      <c r="J54" s="20">
        <v>112376</v>
      </c>
      <c r="K54" s="20">
        <v>113457</v>
      </c>
      <c r="L54" s="20">
        <v>110818</v>
      </c>
      <c r="M54" s="20">
        <v>107829</v>
      </c>
      <c r="N54" s="20">
        <v>105194</v>
      </c>
      <c r="O54" s="20">
        <v>101668</v>
      </c>
      <c r="P54" s="20">
        <v>99721</v>
      </c>
      <c r="Q54" s="20">
        <v>104864</v>
      </c>
      <c r="R54" s="20">
        <v>114053</v>
      </c>
      <c r="S54" s="20">
        <v>130618</v>
      </c>
      <c r="T54" s="20">
        <v>137762</v>
      </c>
      <c r="U54" s="20">
        <v>138700</v>
      </c>
      <c r="V54" s="20">
        <v>121231</v>
      </c>
      <c r="W54" s="20">
        <v>105929</v>
      </c>
      <c r="X54" s="20">
        <v>96234</v>
      </c>
      <c r="Y54" s="20">
        <v>84889</v>
      </c>
      <c r="AA54" s="5"/>
      <c r="AB54" s="13">
        <f t="shared" si="12"/>
        <v>5</v>
      </c>
      <c r="AC54" s="15">
        <f t="shared" si="6"/>
        <v>1810673</v>
      </c>
      <c r="AD54" s="15">
        <f t="shared" si="0"/>
        <v>648269</v>
      </c>
      <c r="AE54" s="15">
        <f t="shared" si="1"/>
        <v>2458942</v>
      </c>
      <c r="AF54" s="12"/>
      <c r="AG54" s="13">
        <f t="shared" si="7"/>
        <v>2</v>
      </c>
      <c r="AH54" s="13">
        <f t="shared" si="8"/>
        <v>2021</v>
      </c>
      <c r="AI54" s="12"/>
      <c r="AJ54" s="15">
        <f t="shared" si="9"/>
        <v>138700</v>
      </c>
      <c r="AK54" s="13">
        <f t="shared" si="10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3">
        <v>44242</v>
      </c>
      <c r="B55" s="20">
        <v>79772</v>
      </c>
      <c r="C55" s="20">
        <v>77641</v>
      </c>
      <c r="D55" s="20">
        <v>74604</v>
      </c>
      <c r="E55" s="20">
        <v>75569</v>
      </c>
      <c r="F55" s="20">
        <v>79203</v>
      </c>
      <c r="G55" s="20">
        <v>85360</v>
      </c>
      <c r="H55" s="20">
        <v>102221</v>
      </c>
      <c r="I55" s="20">
        <v>110813</v>
      </c>
      <c r="J55" s="20">
        <v>112667</v>
      </c>
      <c r="K55" s="20">
        <v>113590</v>
      </c>
      <c r="L55" s="20">
        <v>110861</v>
      </c>
      <c r="M55" s="20">
        <v>107451</v>
      </c>
      <c r="N55" s="20">
        <v>101466</v>
      </c>
      <c r="O55" s="20">
        <v>99862</v>
      </c>
      <c r="P55" s="20">
        <v>99116</v>
      </c>
      <c r="Q55" s="20">
        <v>104212</v>
      </c>
      <c r="R55" s="20">
        <v>114554</v>
      </c>
      <c r="S55" s="20">
        <v>132287</v>
      </c>
      <c r="T55" s="20">
        <v>137843</v>
      </c>
      <c r="U55" s="20">
        <v>138684</v>
      </c>
      <c r="V55" s="20">
        <v>121099</v>
      </c>
      <c r="W55" s="20">
        <v>101929</v>
      </c>
      <c r="X55" s="20">
        <v>91061</v>
      </c>
      <c r="Y55" s="20">
        <v>80384</v>
      </c>
      <c r="AA55" s="5"/>
      <c r="AB55" s="13">
        <f t="shared" si="12"/>
        <v>6</v>
      </c>
      <c r="AC55" s="15">
        <f t="shared" si="6"/>
        <v>1797495</v>
      </c>
      <c r="AD55" s="15">
        <f t="shared" si="0"/>
        <v>654754</v>
      </c>
      <c r="AE55" s="15">
        <f t="shared" si="1"/>
        <v>2452249</v>
      </c>
      <c r="AF55" s="12"/>
      <c r="AG55" s="13">
        <f t="shared" si="7"/>
        <v>2</v>
      </c>
      <c r="AH55" s="13">
        <f t="shared" si="8"/>
        <v>2021</v>
      </c>
      <c r="AI55" s="12"/>
      <c r="AJ55" s="15">
        <f t="shared" si="9"/>
        <v>138684</v>
      </c>
      <c r="AK55" s="13">
        <f t="shared" si="10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3">
        <v>44243</v>
      </c>
      <c r="B56" s="20">
        <v>73540</v>
      </c>
      <c r="C56" s="20">
        <v>70934</v>
      </c>
      <c r="D56" s="20">
        <v>70493</v>
      </c>
      <c r="E56" s="20">
        <v>69268</v>
      </c>
      <c r="F56" s="20">
        <v>73436</v>
      </c>
      <c r="G56" s="20">
        <v>79263</v>
      </c>
      <c r="H56" s="20">
        <v>107460</v>
      </c>
      <c r="I56" s="20">
        <v>114972</v>
      </c>
      <c r="J56" s="20">
        <v>111502</v>
      </c>
      <c r="K56" s="20">
        <v>107794</v>
      </c>
      <c r="L56" s="20">
        <v>105306</v>
      </c>
      <c r="M56" s="20">
        <v>105457</v>
      </c>
      <c r="N56" s="20">
        <v>102167</v>
      </c>
      <c r="O56" s="20">
        <v>97828</v>
      </c>
      <c r="P56" s="20">
        <v>96136</v>
      </c>
      <c r="Q56" s="20">
        <v>98832</v>
      </c>
      <c r="R56" s="20">
        <v>110741</v>
      </c>
      <c r="S56" s="20">
        <v>129810</v>
      </c>
      <c r="T56" s="20">
        <v>135675</v>
      </c>
      <c r="U56" s="20">
        <v>139484</v>
      </c>
      <c r="V56" s="20">
        <v>122655</v>
      </c>
      <c r="W56" s="20">
        <v>102773</v>
      </c>
      <c r="X56" s="20">
        <v>88641</v>
      </c>
      <c r="Y56" s="20">
        <v>78345</v>
      </c>
      <c r="AA56" s="5"/>
      <c r="AB56" s="13">
        <f t="shared" si="12"/>
        <v>4</v>
      </c>
      <c r="AC56" s="15">
        <f t="shared" si="6"/>
        <v>1769773</v>
      </c>
      <c r="AD56" s="15">
        <f t="shared" si="0"/>
        <v>622739</v>
      </c>
      <c r="AE56" s="15">
        <f t="shared" si="1"/>
        <v>2392512</v>
      </c>
      <c r="AF56" s="12"/>
      <c r="AG56" s="13">
        <f t="shared" si="7"/>
        <v>2</v>
      </c>
      <c r="AH56" s="13">
        <f t="shared" si="8"/>
        <v>2021</v>
      </c>
      <c r="AI56" s="12"/>
      <c r="AJ56" s="15">
        <f t="shared" si="9"/>
        <v>139484</v>
      </c>
      <c r="AK56" s="13">
        <f t="shared" si="10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33">
        <v>44244</v>
      </c>
      <c r="B57" s="20">
        <v>74502</v>
      </c>
      <c r="C57" s="20">
        <v>72318</v>
      </c>
      <c r="D57" s="20">
        <v>71467</v>
      </c>
      <c r="E57" s="20">
        <v>71938</v>
      </c>
      <c r="F57" s="20">
        <v>75541</v>
      </c>
      <c r="G57" s="20">
        <v>85216</v>
      </c>
      <c r="H57" s="20">
        <v>107764</v>
      </c>
      <c r="I57" s="20">
        <v>115205</v>
      </c>
      <c r="J57" s="20">
        <v>111758</v>
      </c>
      <c r="K57" s="20">
        <v>107936</v>
      </c>
      <c r="L57" s="20">
        <v>105276</v>
      </c>
      <c r="M57" s="20">
        <v>102293</v>
      </c>
      <c r="N57" s="20">
        <v>98454</v>
      </c>
      <c r="O57" s="20">
        <v>93917</v>
      </c>
      <c r="P57" s="20">
        <v>92659</v>
      </c>
      <c r="Q57" s="20">
        <v>98821</v>
      </c>
      <c r="R57" s="20">
        <v>110626</v>
      </c>
      <c r="S57" s="20">
        <v>129466</v>
      </c>
      <c r="T57" s="20">
        <v>135806</v>
      </c>
      <c r="U57" s="20">
        <v>139693</v>
      </c>
      <c r="V57" s="20">
        <v>122917</v>
      </c>
      <c r="W57" s="20">
        <v>106480</v>
      </c>
      <c r="X57" s="20">
        <v>92727</v>
      </c>
      <c r="Y57" s="20">
        <v>82327</v>
      </c>
      <c r="AA57" s="5"/>
      <c r="AB57" s="13">
        <f t="shared" si="12"/>
        <v>7</v>
      </c>
      <c r="AC57" s="15">
        <f t="shared" si="6"/>
        <v>0</v>
      </c>
      <c r="AD57" s="15">
        <f t="shared" si="0"/>
        <v>2405107</v>
      </c>
      <c r="AE57" s="15">
        <f t="shared" si="1"/>
        <v>2405107</v>
      </c>
      <c r="AF57" s="12"/>
      <c r="AG57" s="13">
        <f t="shared" si="7"/>
        <v>2</v>
      </c>
      <c r="AH57" s="13">
        <f t="shared" si="8"/>
        <v>2021</v>
      </c>
      <c r="AI57" s="12"/>
      <c r="AJ57" s="15">
        <f t="shared" si="9"/>
        <v>139693</v>
      </c>
      <c r="AK57" s="13">
        <f t="shared" si="10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33">
        <v>44245</v>
      </c>
      <c r="B58" s="20">
        <v>79186</v>
      </c>
      <c r="C58" s="20">
        <v>77016</v>
      </c>
      <c r="D58" s="20">
        <v>76796</v>
      </c>
      <c r="E58" s="20">
        <v>76434</v>
      </c>
      <c r="F58" s="20">
        <v>82411</v>
      </c>
      <c r="G58" s="20">
        <v>89695</v>
      </c>
      <c r="H58" s="20">
        <v>109404</v>
      </c>
      <c r="I58" s="20">
        <v>115391</v>
      </c>
      <c r="J58" s="20">
        <v>112591</v>
      </c>
      <c r="K58" s="20">
        <v>108139</v>
      </c>
      <c r="L58" s="20">
        <v>105525</v>
      </c>
      <c r="M58" s="20">
        <v>102188</v>
      </c>
      <c r="N58" s="20">
        <v>99748</v>
      </c>
      <c r="O58" s="20">
        <v>96418</v>
      </c>
      <c r="P58" s="20">
        <v>97458</v>
      </c>
      <c r="Q58" s="20">
        <v>100430</v>
      </c>
      <c r="R58" s="20">
        <v>110682</v>
      </c>
      <c r="S58" s="20">
        <v>129848</v>
      </c>
      <c r="T58" s="20">
        <v>135723</v>
      </c>
      <c r="U58" s="20">
        <v>139631</v>
      </c>
      <c r="V58" s="20">
        <v>122718</v>
      </c>
      <c r="W58" s="20">
        <v>104843</v>
      </c>
      <c r="X58" s="20">
        <v>90261</v>
      </c>
      <c r="Y58" s="20">
        <v>79463</v>
      </c>
      <c r="AA58" s="5"/>
      <c r="AB58" s="13">
        <f t="shared" si="12"/>
        <v>1</v>
      </c>
      <c r="AC58" s="15">
        <f t="shared" si="6"/>
        <v>0</v>
      </c>
      <c r="AD58" s="15">
        <f t="shared" si="0"/>
        <v>2441999</v>
      </c>
      <c r="AE58" s="15">
        <f t="shared" si="1"/>
        <v>2441999</v>
      </c>
      <c r="AF58" s="12"/>
      <c r="AG58" s="13">
        <f t="shared" si="7"/>
        <v>2</v>
      </c>
      <c r="AH58" s="13">
        <f t="shared" si="8"/>
        <v>2021</v>
      </c>
      <c r="AI58" s="12"/>
      <c r="AJ58" s="15">
        <f t="shared" si="9"/>
        <v>139631</v>
      </c>
      <c r="AK58" s="13">
        <f t="shared" si="10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33">
        <v>44246</v>
      </c>
      <c r="B59" s="20">
        <v>76184</v>
      </c>
      <c r="C59" s="20">
        <v>73096</v>
      </c>
      <c r="D59" s="20">
        <v>72174</v>
      </c>
      <c r="E59" s="20">
        <v>71374</v>
      </c>
      <c r="F59" s="20">
        <v>75525</v>
      </c>
      <c r="G59" s="20">
        <v>84408</v>
      </c>
      <c r="H59" s="20">
        <v>107465</v>
      </c>
      <c r="I59" s="20">
        <v>114964</v>
      </c>
      <c r="J59" s="20">
        <v>111473</v>
      </c>
      <c r="K59" s="20">
        <v>107727</v>
      </c>
      <c r="L59" s="20">
        <v>105009</v>
      </c>
      <c r="M59" s="20">
        <v>102109</v>
      </c>
      <c r="N59" s="20">
        <v>96045</v>
      </c>
      <c r="O59" s="20">
        <v>93693</v>
      </c>
      <c r="P59" s="20">
        <v>92307</v>
      </c>
      <c r="Q59" s="20">
        <v>98663</v>
      </c>
      <c r="R59" s="20">
        <v>110341</v>
      </c>
      <c r="S59" s="20">
        <v>128995</v>
      </c>
      <c r="T59" s="20">
        <v>135175</v>
      </c>
      <c r="U59" s="20">
        <v>138956</v>
      </c>
      <c r="V59" s="20">
        <v>122292</v>
      </c>
      <c r="W59" s="20">
        <v>102523</v>
      </c>
      <c r="X59" s="20">
        <v>89794</v>
      </c>
      <c r="Y59" s="20">
        <v>80807</v>
      </c>
      <c r="AA59" s="5"/>
      <c r="AB59" s="13">
        <v>8</v>
      </c>
      <c r="AC59" s="15">
        <f t="shared" si="6"/>
        <v>0</v>
      </c>
      <c r="AD59" s="15">
        <f t="shared" si="0"/>
        <v>2391099</v>
      </c>
      <c r="AE59" s="15">
        <f t="shared" si="1"/>
        <v>2391099</v>
      </c>
      <c r="AF59" s="12"/>
      <c r="AG59" s="13">
        <f t="shared" si="7"/>
        <v>2</v>
      </c>
      <c r="AH59" s="13">
        <f t="shared" si="8"/>
        <v>2021</v>
      </c>
      <c r="AI59" s="12"/>
      <c r="AJ59" s="15">
        <f t="shared" si="9"/>
        <v>138956</v>
      </c>
      <c r="AK59" s="13">
        <f t="shared" si="10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33">
        <v>44247</v>
      </c>
      <c r="B60" s="20">
        <v>74405</v>
      </c>
      <c r="C60" s="20">
        <v>73227</v>
      </c>
      <c r="D60" s="20">
        <v>71673</v>
      </c>
      <c r="E60" s="20">
        <v>72224</v>
      </c>
      <c r="F60" s="20">
        <v>73833</v>
      </c>
      <c r="G60" s="20">
        <v>76139</v>
      </c>
      <c r="H60" s="20">
        <v>99036</v>
      </c>
      <c r="I60" s="20">
        <v>109391</v>
      </c>
      <c r="J60" s="20">
        <v>111424</v>
      </c>
      <c r="K60" s="20">
        <v>112492</v>
      </c>
      <c r="L60" s="20">
        <v>109797</v>
      </c>
      <c r="M60" s="20">
        <v>106301</v>
      </c>
      <c r="N60" s="20">
        <v>98860</v>
      </c>
      <c r="O60" s="20">
        <v>96398</v>
      </c>
      <c r="P60" s="20">
        <v>93616</v>
      </c>
      <c r="Q60" s="20">
        <v>101725</v>
      </c>
      <c r="R60" s="20">
        <v>112865</v>
      </c>
      <c r="S60" s="20">
        <v>129280</v>
      </c>
      <c r="T60" s="20">
        <v>136508</v>
      </c>
      <c r="U60" s="20">
        <v>137421</v>
      </c>
      <c r="V60" s="20">
        <v>120166</v>
      </c>
      <c r="W60" s="20">
        <v>101776</v>
      </c>
      <c r="X60" s="20">
        <v>91265</v>
      </c>
      <c r="Y60" s="20">
        <v>82571</v>
      </c>
      <c r="AA60" s="5"/>
      <c r="AB60" s="13">
        <f t="shared" si="12"/>
        <v>1</v>
      </c>
      <c r="AC60" s="15">
        <f t="shared" si="6"/>
        <v>0</v>
      </c>
      <c r="AD60" s="15">
        <f t="shared" si="0"/>
        <v>2392393</v>
      </c>
      <c r="AE60" s="15">
        <f t="shared" si="1"/>
        <v>2392393</v>
      </c>
      <c r="AF60" s="12"/>
      <c r="AG60" s="13">
        <f t="shared" si="7"/>
        <v>2</v>
      </c>
      <c r="AH60" s="13">
        <f t="shared" si="8"/>
        <v>2021</v>
      </c>
      <c r="AI60" s="12"/>
      <c r="AJ60" s="15">
        <f t="shared" si="9"/>
        <v>137421</v>
      </c>
      <c r="AK60" s="13">
        <f t="shared" si="10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33">
        <v>44248</v>
      </c>
      <c r="B61" s="20">
        <v>78484</v>
      </c>
      <c r="C61" s="20">
        <v>74313</v>
      </c>
      <c r="D61" s="20">
        <v>73569</v>
      </c>
      <c r="E61" s="20">
        <v>72531</v>
      </c>
      <c r="F61" s="20">
        <v>75194</v>
      </c>
      <c r="G61" s="20">
        <v>78303</v>
      </c>
      <c r="H61" s="20">
        <v>99184</v>
      </c>
      <c r="I61" s="20">
        <v>109435</v>
      </c>
      <c r="J61" s="20">
        <v>111352</v>
      </c>
      <c r="K61" s="20">
        <v>112261</v>
      </c>
      <c r="L61" s="20">
        <v>109601</v>
      </c>
      <c r="M61" s="20">
        <v>106179</v>
      </c>
      <c r="N61" s="20">
        <v>98802</v>
      </c>
      <c r="O61" s="20">
        <v>96352</v>
      </c>
      <c r="P61" s="20">
        <v>93525</v>
      </c>
      <c r="Q61" s="20">
        <v>101661</v>
      </c>
      <c r="R61" s="20">
        <v>112864</v>
      </c>
      <c r="S61" s="20">
        <v>129442</v>
      </c>
      <c r="T61" s="20">
        <v>136758</v>
      </c>
      <c r="U61" s="20">
        <v>137728</v>
      </c>
      <c r="V61" s="20">
        <v>120283</v>
      </c>
      <c r="W61" s="20">
        <v>102006</v>
      </c>
      <c r="X61" s="20">
        <v>90095</v>
      </c>
      <c r="Y61" s="20">
        <v>82162</v>
      </c>
      <c r="AA61" s="5"/>
      <c r="AB61" s="13">
        <f t="shared" si="12"/>
        <v>6</v>
      </c>
      <c r="AC61" s="15">
        <f t="shared" si="6"/>
        <v>1768344</v>
      </c>
      <c r="AD61" s="15">
        <f t="shared" si="0"/>
        <v>633740</v>
      </c>
      <c r="AE61" s="15">
        <f t="shared" si="1"/>
        <v>2402084</v>
      </c>
      <c r="AF61" s="12"/>
      <c r="AG61" s="13">
        <f t="shared" si="7"/>
        <v>2</v>
      </c>
      <c r="AH61" s="13">
        <f t="shared" si="8"/>
        <v>2021</v>
      </c>
      <c r="AI61" s="12"/>
      <c r="AJ61" s="15">
        <f t="shared" si="9"/>
        <v>137728</v>
      </c>
      <c r="AK61" s="13">
        <f t="shared" si="10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33">
        <v>44249</v>
      </c>
      <c r="B62" s="20">
        <v>77536</v>
      </c>
      <c r="C62" s="20">
        <v>74018</v>
      </c>
      <c r="D62" s="20">
        <v>74298</v>
      </c>
      <c r="E62" s="20">
        <v>73739</v>
      </c>
      <c r="F62" s="20">
        <v>78246</v>
      </c>
      <c r="G62" s="20">
        <v>87198</v>
      </c>
      <c r="H62" s="20">
        <v>110153</v>
      </c>
      <c r="I62" s="20">
        <v>116261</v>
      </c>
      <c r="J62" s="20">
        <v>112028</v>
      </c>
      <c r="K62" s="20">
        <v>108669</v>
      </c>
      <c r="L62" s="20">
        <v>106102</v>
      </c>
      <c r="M62" s="20">
        <v>105028</v>
      </c>
      <c r="N62" s="20">
        <v>101724</v>
      </c>
      <c r="O62" s="20">
        <v>100830</v>
      </c>
      <c r="P62" s="20">
        <v>97198</v>
      </c>
      <c r="Q62" s="20">
        <v>101039</v>
      </c>
      <c r="R62" s="20">
        <v>110239</v>
      </c>
      <c r="S62" s="20">
        <v>128877</v>
      </c>
      <c r="T62" s="20">
        <v>134951</v>
      </c>
      <c r="U62" s="20">
        <v>138779</v>
      </c>
      <c r="V62" s="20">
        <v>121930</v>
      </c>
      <c r="W62" s="20">
        <v>102048</v>
      </c>
      <c r="X62" s="20">
        <v>87134</v>
      </c>
      <c r="Y62" s="20">
        <v>78227</v>
      </c>
      <c r="AA62" s="5"/>
      <c r="AB62" s="13">
        <f t="shared" si="12"/>
        <v>3</v>
      </c>
      <c r="AC62" s="15">
        <f t="shared" si="6"/>
        <v>1772837</v>
      </c>
      <c r="AD62" s="15">
        <f t="shared" si="0"/>
        <v>653415</v>
      </c>
      <c r="AE62" s="15">
        <f t="shared" si="1"/>
        <v>2426252</v>
      </c>
      <c r="AF62" s="12"/>
      <c r="AG62" s="13">
        <f t="shared" si="7"/>
        <v>2</v>
      </c>
      <c r="AH62" s="13">
        <f t="shared" si="8"/>
        <v>2021</v>
      </c>
      <c r="AI62" s="12"/>
      <c r="AJ62" s="15">
        <f t="shared" si="9"/>
        <v>138779</v>
      </c>
      <c r="AK62" s="13">
        <f t="shared" si="10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33">
        <v>44250</v>
      </c>
      <c r="B63" s="20">
        <v>71045</v>
      </c>
      <c r="C63" s="20">
        <v>68313</v>
      </c>
      <c r="D63" s="20">
        <v>66303</v>
      </c>
      <c r="E63" s="20">
        <v>67081</v>
      </c>
      <c r="F63" s="20">
        <v>70769</v>
      </c>
      <c r="G63" s="20">
        <v>78537</v>
      </c>
      <c r="H63" s="20">
        <v>106490</v>
      </c>
      <c r="I63" s="20">
        <v>113769</v>
      </c>
      <c r="J63" s="20">
        <v>110214</v>
      </c>
      <c r="K63" s="20">
        <v>106388</v>
      </c>
      <c r="L63" s="20">
        <v>103881</v>
      </c>
      <c r="M63" s="20">
        <v>100940</v>
      </c>
      <c r="N63" s="20">
        <v>94746</v>
      </c>
      <c r="O63" s="20">
        <v>92737</v>
      </c>
      <c r="P63" s="20">
        <v>90019</v>
      </c>
      <c r="Q63" s="20">
        <v>97600</v>
      </c>
      <c r="R63" s="20">
        <v>109323</v>
      </c>
      <c r="S63" s="20">
        <v>127977</v>
      </c>
      <c r="T63" s="20">
        <v>134081</v>
      </c>
      <c r="U63" s="20">
        <v>137904</v>
      </c>
      <c r="V63" s="20">
        <v>121239</v>
      </c>
      <c r="W63" s="20">
        <v>101464</v>
      </c>
      <c r="X63" s="20">
        <v>83315</v>
      </c>
      <c r="Y63" s="20">
        <v>74966</v>
      </c>
      <c r="AA63" s="5"/>
      <c r="AB63" s="13">
        <f t="shared" si="12"/>
        <v>1</v>
      </c>
      <c r="AC63" s="15">
        <f t="shared" si="6"/>
        <v>0</v>
      </c>
      <c r="AD63" s="15">
        <f t="shared" si="0"/>
        <v>2329101</v>
      </c>
      <c r="AE63" s="15">
        <f t="shared" si="1"/>
        <v>2329101</v>
      </c>
      <c r="AF63" s="12"/>
      <c r="AG63" s="13">
        <f t="shared" si="7"/>
        <v>2</v>
      </c>
      <c r="AH63" s="13">
        <f t="shared" si="8"/>
        <v>2021</v>
      </c>
      <c r="AI63" s="12"/>
      <c r="AJ63" s="15">
        <f t="shared" si="9"/>
        <v>137904</v>
      </c>
      <c r="AK63" s="13">
        <f t="shared" si="10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33">
        <v>44251</v>
      </c>
      <c r="B64" s="20">
        <v>68682</v>
      </c>
      <c r="C64" s="20">
        <v>66123</v>
      </c>
      <c r="D64" s="20">
        <v>65472</v>
      </c>
      <c r="E64" s="20">
        <v>64809</v>
      </c>
      <c r="F64" s="20">
        <v>68231</v>
      </c>
      <c r="G64" s="20">
        <v>76697</v>
      </c>
      <c r="H64" s="20">
        <v>106045</v>
      </c>
      <c r="I64" s="20">
        <v>113410</v>
      </c>
      <c r="J64" s="20">
        <v>109714</v>
      </c>
      <c r="K64" s="20">
        <v>105897</v>
      </c>
      <c r="L64" s="20">
        <v>103401</v>
      </c>
      <c r="M64" s="20">
        <v>100473</v>
      </c>
      <c r="N64" s="20">
        <v>94249</v>
      </c>
      <c r="O64" s="20">
        <v>92208</v>
      </c>
      <c r="P64" s="20">
        <v>89595</v>
      </c>
      <c r="Q64" s="20">
        <v>97213</v>
      </c>
      <c r="R64" s="20">
        <v>108786</v>
      </c>
      <c r="S64" s="20">
        <v>127361</v>
      </c>
      <c r="T64" s="20">
        <v>133574</v>
      </c>
      <c r="U64" s="20">
        <v>137365</v>
      </c>
      <c r="V64" s="20">
        <v>120829</v>
      </c>
      <c r="W64" s="20">
        <v>101135</v>
      </c>
      <c r="X64" s="20">
        <v>82940</v>
      </c>
      <c r="Y64" s="20">
        <v>73403</v>
      </c>
      <c r="AA64" s="5"/>
      <c r="AB64" s="13">
        <f t="shared" si="12"/>
        <v>4</v>
      </c>
      <c r="AC64" s="15">
        <f t="shared" si="6"/>
        <v>1718150</v>
      </c>
      <c r="AD64" s="15">
        <f t="shared" si="0"/>
        <v>589462</v>
      </c>
      <c r="AE64" s="15">
        <f t="shared" si="1"/>
        <v>2307612</v>
      </c>
      <c r="AF64" s="12"/>
      <c r="AG64" s="13">
        <f t="shared" si="7"/>
        <v>2</v>
      </c>
      <c r="AH64" s="13">
        <f t="shared" si="8"/>
        <v>2021</v>
      </c>
      <c r="AI64" s="12"/>
      <c r="AJ64" s="15">
        <f t="shared" si="9"/>
        <v>137365</v>
      </c>
      <c r="AK64" s="13">
        <f t="shared" si="10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33">
        <v>44252</v>
      </c>
      <c r="B65" s="20">
        <v>66817</v>
      </c>
      <c r="C65" s="20">
        <v>64229</v>
      </c>
      <c r="D65" s="20">
        <v>62699</v>
      </c>
      <c r="E65" s="20">
        <v>61933</v>
      </c>
      <c r="F65" s="20">
        <v>67311</v>
      </c>
      <c r="G65" s="20">
        <v>74852</v>
      </c>
      <c r="H65" s="20">
        <v>105590</v>
      </c>
      <c r="I65" s="20">
        <v>112963</v>
      </c>
      <c r="J65" s="20">
        <v>109426</v>
      </c>
      <c r="K65" s="20">
        <v>105589</v>
      </c>
      <c r="L65" s="20">
        <v>102959</v>
      </c>
      <c r="M65" s="20">
        <v>100150</v>
      </c>
      <c r="N65" s="20">
        <v>93988</v>
      </c>
      <c r="O65" s="20">
        <v>92034</v>
      </c>
      <c r="P65" s="20">
        <v>89339</v>
      </c>
      <c r="Q65" s="20">
        <v>96935</v>
      </c>
      <c r="R65" s="20">
        <v>108634</v>
      </c>
      <c r="S65" s="20">
        <v>127144</v>
      </c>
      <c r="T65" s="20">
        <v>133371</v>
      </c>
      <c r="U65" s="20">
        <v>137262</v>
      </c>
      <c r="V65" s="20">
        <v>120731</v>
      </c>
      <c r="W65" s="20">
        <v>101860</v>
      </c>
      <c r="X65" s="20">
        <v>88994</v>
      </c>
      <c r="Y65" s="20">
        <v>82348</v>
      </c>
      <c r="AA65" s="5"/>
      <c r="AB65" s="13">
        <f t="shared" si="12"/>
        <v>1</v>
      </c>
      <c r="AC65" s="15">
        <f t="shared" si="6"/>
        <v>0</v>
      </c>
      <c r="AD65" s="15">
        <f t="shared" si="0"/>
        <v>2307158</v>
      </c>
      <c r="AE65" s="15">
        <f t="shared" si="1"/>
        <v>2307158</v>
      </c>
      <c r="AF65" s="12"/>
      <c r="AG65" s="13">
        <f t="shared" si="7"/>
        <v>2</v>
      </c>
      <c r="AH65" s="13">
        <f t="shared" si="8"/>
        <v>2021</v>
      </c>
      <c r="AI65" s="12"/>
      <c r="AJ65" s="15">
        <f t="shared" si="9"/>
        <v>137262</v>
      </c>
      <c r="AK65" s="13">
        <f t="shared" si="10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33">
        <v>44253</v>
      </c>
      <c r="B66" s="20">
        <v>76469</v>
      </c>
      <c r="C66" s="20">
        <v>73592</v>
      </c>
      <c r="D66" s="20">
        <v>73385</v>
      </c>
      <c r="E66" s="20">
        <v>73723</v>
      </c>
      <c r="F66" s="20">
        <v>76860</v>
      </c>
      <c r="G66" s="20">
        <v>85954</v>
      </c>
      <c r="H66" s="20">
        <v>108151</v>
      </c>
      <c r="I66" s="20">
        <v>113150</v>
      </c>
      <c r="J66" s="20">
        <v>109559</v>
      </c>
      <c r="K66" s="20">
        <v>105772</v>
      </c>
      <c r="L66" s="20">
        <v>103148</v>
      </c>
      <c r="M66" s="20">
        <v>100160</v>
      </c>
      <c r="N66" s="20">
        <v>94016</v>
      </c>
      <c r="O66" s="20">
        <v>91962</v>
      </c>
      <c r="P66" s="20">
        <v>89292</v>
      </c>
      <c r="Q66" s="20">
        <v>96630</v>
      </c>
      <c r="R66" s="20">
        <v>108237</v>
      </c>
      <c r="S66" s="20">
        <v>126749</v>
      </c>
      <c r="T66" s="20">
        <v>132893</v>
      </c>
      <c r="U66" s="20">
        <v>136803</v>
      </c>
      <c r="V66" s="20">
        <v>120354</v>
      </c>
      <c r="W66" s="20">
        <v>105395</v>
      </c>
      <c r="X66" s="20">
        <v>92748</v>
      </c>
      <c r="Y66" s="20">
        <v>85381</v>
      </c>
      <c r="AA66" s="5"/>
      <c r="AB66" s="13">
        <f t="shared" si="12"/>
        <v>7</v>
      </c>
      <c r="AC66" s="15">
        <f t="shared" si="6"/>
        <v>0</v>
      </c>
      <c r="AD66" s="15">
        <f t="shared" si="0"/>
        <v>2380383</v>
      </c>
      <c r="AE66" s="15">
        <f t="shared" si="1"/>
        <v>2380383</v>
      </c>
      <c r="AF66" s="12"/>
      <c r="AG66" s="13">
        <f t="shared" si="7"/>
        <v>2</v>
      </c>
      <c r="AH66" s="13">
        <f t="shared" si="8"/>
        <v>2021</v>
      </c>
      <c r="AI66" s="12"/>
      <c r="AJ66" s="15">
        <f t="shared" si="9"/>
        <v>136803</v>
      </c>
      <c r="AK66" s="13">
        <f t="shared" si="10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33">
        <v>44254</v>
      </c>
      <c r="B67" s="20">
        <v>79296</v>
      </c>
      <c r="C67" s="20">
        <v>75864</v>
      </c>
      <c r="D67" s="20">
        <v>73915</v>
      </c>
      <c r="E67" s="20">
        <v>74771</v>
      </c>
      <c r="F67" s="20">
        <v>77040</v>
      </c>
      <c r="G67" s="20">
        <v>79863</v>
      </c>
      <c r="H67" s="20">
        <v>97859</v>
      </c>
      <c r="I67" s="20">
        <v>107961</v>
      </c>
      <c r="J67" s="20">
        <v>109885</v>
      </c>
      <c r="K67" s="20">
        <v>110853</v>
      </c>
      <c r="L67" s="20">
        <v>108298</v>
      </c>
      <c r="M67" s="20">
        <v>104947</v>
      </c>
      <c r="N67" s="20">
        <v>97757</v>
      </c>
      <c r="O67" s="20">
        <v>95626</v>
      </c>
      <c r="P67" s="20">
        <v>95271</v>
      </c>
      <c r="Q67" s="20">
        <v>100620</v>
      </c>
      <c r="R67" s="20">
        <v>111597</v>
      </c>
      <c r="S67" s="20">
        <v>127629</v>
      </c>
      <c r="T67" s="20">
        <v>134396</v>
      </c>
      <c r="U67" s="20">
        <v>135150</v>
      </c>
      <c r="V67" s="20">
        <v>118055</v>
      </c>
      <c r="W67" s="20">
        <v>98144</v>
      </c>
      <c r="X67" s="20">
        <v>83387</v>
      </c>
      <c r="Y67" s="20">
        <v>73442</v>
      </c>
      <c r="AA67" s="5"/>
      <c r="AB67" s="13">
        <f t="shared" si="12"/>
        <v>6</v>
      </c>
      <c r="AC67" s="15">
        <f t="shared" si="6"/>
        <v>1739576</v>
      </c>
      <c r="AD67" s="15">
        <f t="shared" si="0"/>
        <v>632050</v>
      </c>
      <c r="AE67" s="15">
        <f t="shared" si="1"/>
        <v>2371626</v>
      </c>
      <c r="AF67" s="12"/>
      <c r="AG67" s="13">
        <f t="shared" si="7"/>
        <v>2</v>
      </c>
      <c r="AH67" s="13">
        <f t="shared" si="8"/>
        <v>2021</v>
      </c>
      <c r="AI67" s="12"/>
      <c r="AJ67" s="15">
        <f t="shared" si="9"/>
        <v>135150</v>
      </c>
      <c r="AK67" s="13">
        <f t="shared" si="10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33">
        <v>44255</v>
      </c>
      <c r="B68" s="20">
        <v>67491</v>
      </c>
      <c r="C68" s="20">
        <v>64855</v>
      </c>
      <c r="D68" s="20">
        <v>63224</v>
      </c>
      <c r="E68" s="20">
        <v>63018</v>
      </c>
      <c r="F68" s="20">
        <v>66825</v>
      </c>
      <c r="G68" s="20">
        <v>72393</v>
      </c>
      <c r="H68" s="20">
        <v>97158</v>
      </c>
      <c r="I68" s="20">
        <v>107228</v>
      </c>
      <c r="J68" s="20">
        <v>109173</v>
      </c>
      <c r="K68" s="20">
        <v>110195</v>
      </c>
      <c r="L68" s="20">
        <v>107511</v>
      </c>
      <c r="M68" s="20">
        <v>104098</v>
      </c>
      <c r="N68" s="20">
        <v>96961</v>
      </c>
      <c r="O68" s="20">
        <v>94545</v>
      </c>
      <c r="P68" s="20">
        <v>91844</v>
      </c>
      <c r="Q68" s="20">
        <v>99864</v>
      </c>
      <c r="R68" s="20">
        <v>110868</v>
      </c>
      <c r="S68" s="20">
        <v>127085</v>
      </c>
      <c r="T68" s="20">
        <v>134467</v>
      </c>
      <c r="U68" s="20">
        <v>135313</v>
      </c>
      <c r="V68" s="20">
        <v>118185</v>
      </c>
      <c r="W68" s="20">
        <v>98130</v>
      </c>
      <c r="X68" s="20">
        <v>83115</v>
      </c>
      <c r="Y68" s="20">
        <v>73086</v>
      </c>
      <c r="AA68" s="5"/>
      <c r="AB68" s="13">
        <f t="shared" si="12"/>
        <v>3</v>
      </c>
      <c r="AC68" s="15">
        <f t="shared" si="6"/>
        <v>1728582</v>
      </c>
      <c r="AD68" s="15">
        <f t="shared" si="0"/>
        <v>568050</v>
      </c>
      <c r="AE68" s="15">
        <f t="shared" si="1"/>
        <v>2296632</v>
      </c>
      <c r="AF68" s="12"/>
      <c r="AG68" s="13">
        <f t="shared" si="7"/>
        <v>2</v>
      </c>
      <c r="AH68" s="13">
        <f t="shared" si="8"/>
        <v>2021</v>
      </c>
      <c r="AI68" s="12"/>
      <c r="AJ68" s="15">
        <f t="shared" si="9"/>
        <v>135313</v>
      </c>
      <c r="AK68" s="13">
        <f t="shared" si="10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33">
        <v>44256</v>
      </c>
      <c r="B69" s="20">
        <v>66460</v>
      </c>
      <c r="C69" s="20">
        <v>61909</v>
      </c>
      <c r="D69" s="20">
        <v>60807</v>
      </c>
      <c r="E69" s="20">
        <v>61685</v>
      </c>
      <c r="F69" s="20">
        <v>64021</v>
      </c>
      <c r="G69" s="20">
        <v>73033</v>
      </c>
      <c r="H69" s="20">
        <v>96808</v>
      </c>
      <c r="I69" s="20">
        <v>107734</v>
      </c>
      <c r="J69" s="20">
        <v>102166</v>
      </c>
      <c r="K69" s="20">
        <v>101224</v>
      </c>
      <c r="L69" s="20">
        <v>98606</v>
      </c>
      <c r="M69" s="20">
        <v>96339</v>
      </c>
      <c r="N69" s="20">
        <v>95645</v>
      </c>
      <c r="O69" s="20">
        <v>92962</v>
      </c>
      <c r="P69" s="20">
        <v>89960</v>
      </c>
      <c r="Q69" s="20">
        <v>91508</v>
      </c>
      <c r="R69" s="20">
        <v>100707</v>
      </c>
      <c r="S69" s="20">
        <v>114401</v>
      </c>
      <c r="T69" s="20">
        <v>116930</v>
      </c>
      <c r="U69" s="20">
        <v>125417</v>
      </c>
      <c r="V69" s="20">
        <v>120370</v>
      </c>
      <c r="W69" s="20">
        <v>98826</v>
      </c>
      <c r="X69" s="20">
        <v>86365</v>
      </c>
      <c r="Y69" s="20">
        <v>78313</v>
      </c>
      <c r="AA69" s="5"/>
      <c r="AB69" s="13">
        <f t="shared" si="12"/>
        <v>1</v>
      </c>
      <c r="AC69" s="15">
        <f t="shared" si="6"/>
        <v>0</v>
      </c>
      <c r="AD69" s="15">
        <f t="shared" si="0"/>
        <v>2202196</v>
      </c>
      <c r="AE69" s="15">
        <f t="shared" si="1"/>
        <v>2202196</v>
      </c>
      <c r="AF69" s="12"/>
      <c r="AG69" s="13">
        <f t="shared" si="7"/>
        <v>3</v>
      </c>
      <c r="AH69" s="13">
        <f t="shared" si="8"/>
        <v>2021</v>
      </c>
      <c r="AI69" s="12"/>
      <c r="AJ69" s="15">
        <f t="shared" si="9"/>
        <v>125417</v>
      </c>
      <c r="AK69" s="13">
        <f t="shared" si="10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33">
        <v>44257</v>
      </c>
      <c r="B70" s="20">
        <v>73253</v>
      </c>
      <c r="C70" s="20">
        <v>70304</v>
      </c>
      <c r="D70" s="20">
        <v>70839</v>
      </c>
      <c r="E70" s="20">
        <v>72655</v>
      </c>
      <c r="F70" s="20">
        <v>77308</v>
      </c>
      <c r="G70" s="20">
        <v>87862</v>
      </c>
      <c r="H70" s="20">
        <v>108392</v>
      </c>
      <c r="I70" s="20">
        <v>115549</v>
      </c>
      <c r="J70" s="20">
        <v>111238</v>
      </c>
      <c r="K70" s="20">
        <v>112261</v>
      </c>
      <c r="L70" s="20">
        <v>106866</v>
      </c>
      <c r="M70" s="20">
        <v>100673</v>
      </c>
      <c r="N70" s="20">
        <v>101922</v>
      </c>
      <c r="O70" s="20">
        <v>98994</v>
      </c>
      <c r="P70" s="20">
        <v>96858</v>
      </c>
      <c r="Q70" s="20">
        <v>100629</v>
      </c>
      <c r="R70" s="20">
        <v>110115</v>
      </c>
      <c r="S70" s="20">
        <v>130012</v>
      </c>
      <c r="T70" s="20">
        <v>134622</v>
      </c>
      <c r="U70" s="20">
        <v>136318</v>
      </c>
      <c r="V70" s="20">
        <v>128133</v>
      </c>
      <c r="W70" s="20">
        <v>113530</v>
      </c>
      <c r="X70" s="20">
        <v>97504</v>
      </c>
      <c r="Y70" s="20">
        <v>87073</v>
      </c>
      <c r="AA70" s="5"/>
      <c r="AB70" s="13">
        <f t="shared" si="12"/>
        <v>4</v>
      </c>
      <c r="AC70" s="15">
        <f t="shared" si="6"/>
        <v>1795224</v>
      </c>
      <c r="AD70" s="15">
        <f t="shared" si="0"/>
        <v>647686</v>
      </c>
      <c r="AE70" s="15">
        <f t="shared" si="1"/>
        <v>2442910</v>
      </c>
      <c r="AF70" s="12"/>
      <c r="AG70" s="13">
        <f t="shared" si="7"/>
        <v>3</v>
      </c>
      <c r="AH70" s="13">
        <f t="shared" si="8"/>
        <v>2021</v>
      </c>
      <c r="AI70" s="12"/>
      <c r="AJ70" s="15">
        <f t="shared" si="9"/>
        <v>136318</v>
      </c>
      <c r="AK70" s="13">
        <f t="shared" si="10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33">
        <v>44258</v>
      </c>
      <c r="B71" s="20">
        <v>81542</v>
      </c>
      <c r="C71" s="20">
        <v>77242</v>
      </c>
      <c r="D71" s="20">
        <v>75629</v>
      </c>
      <c r="E71" s="20">
        <v>76085</v>
      </c>
      <c r="F71" s="20">
        <v>79067</v>
      </c>
      <c r="G71" s="20">
        <v>87938</v>
      </c>
      <c r="H71" s="20">
        <v>105702</v>
      </c>
      <c r="I71" s="20">
        <v>111269</v>
      </c>
      <c r="J71" s="20">
        <v>105947</v>
      </c>
      <c r="K71" s="20">
        <v>102346</v>
      </c>
      <c r="L71" s="20">
        <v>99045</v>
      </c>
      <c r="M71" s="20">
        <v>94855</v>
      </c>
      <c r="N71" s="20">
        <v>92313</v>
      </c>
      <c r="O71" s="20">
        <v>87321</v>
      </c>
      <c r="P71" s="20">
        <v>85161</v>
      </c>
      <c r="Q71" s="20">
        <v>88723</v>
      </c>
      <c r="R71" s="20">
        <v>96777</v>
      </c>
      <c r="S71" s="20">
        <v>114902</v>
      </c>
      <c r="T71" s="20">
        <v>120670</v>
      </c>
      <c r="U71" s="20">
        <v>126403</v>
      </c>
      <c r="V71" s="20">
        <v>121308</v>
      </c>
      <c r="W71" s="20">
        <v>102328</v>
      </c>
      <c r="X71" s="20">
        <v>87490</v>
      </c>
      <c r="Y71" s="20">
        <v>79450</v>
      </c>
      <c r="AA71" s="5"/>
      <c r="AB71" s="13">
        <f t="shared" si="12"/>
        <v>5</v>
      </c>
      <c r="AC71" s="15">
        <f t="shared" si="6"/>
        <v>1636858</v>
      </c>
      <c r="AD71" s="15">
        <f t="shared" si="0"/>
        <v>662655</v>
      </c>
      <c r="AE71" s="15">
        <f t="shared" si="1"/>
        <v>2299513</v>
      </c>
      <c r="AF71" s="12"/>
      <c r="AG71" s="13">
        <f t="shared" si="7"/>
        <v>3</v>
      </c>
      <c r="AH71" s="13">
        <f t="shared" si="8"/>
        <v>2021</v>
      </c>
      <c r="AI71" s="12"/>
      <c r="AJ71" s="15">
        <f t="shared" si="9"/>
        <v>126403</v>
      </c>
      <c r="AK71" s="13">
        <f t="shared" si="10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33">
        <v>44259</v>
      </c>
      <c r="B72" s="20">
        <v>73934</v>
      </c>
      <c r="C72" s="20">
        <v>70130</v>
      </c>
      <c r="D72" s="20">
        <v>69238</v>
      </c>
      <c r="E72" s="20">
        <v>70722</v>
      </c>
      <c r="F72" s="20">
        <v>73866</v>
      </c>
      <c r="G72" s="20">
        <v>83404</v>
      </c>
      <c r="H72" s="20">
        <v>102111</v>
      </c>
      <c r="I72" s="20">
        <v>109038</v>
      </c>
      <c r="J72" s="20">
        <v>103255</v>
      </c>
      <c r="K72" s="20">
        <v>102136</v>
      </c>
      <c r="L72" s="20">
        <v>99382</v>
      </c>
      <c r="M72" s="20">
        <v>95169</v>
      </c>
      <c r="N72" s="20">
        <v>92652</v>
      </c>
      <c r="O72" s="20">
        <v>87591</v>
      </c>
      <c r="P72" s="20">
        <v>84960</v>
      </c>
      <c r="Q72" s="20">
        <v>89042</v>
      </c>
      <c r="R72" s="20">
        <v>98786</v>
      </c>
      <c r="S72" s="20">
        <v>117565</v>
      </c>
      <c r="T72" s="20">
        <v>123080</v>
      </c>
      <c r="U72" s="20">
        <v>126956</v>
      </c>
      <c r="V72" s="20">
        <v>121964</v>
      </c>
      <c r="W72" s="20">
        <v>107067</v>
      </c>
      <c r="X72" s="20">
        <v>90167</v>
      </c>
      <c r="Y72" s="20">
        <v>82330</v>
      </c>
      <c r="AA72" s="5"/>
      <c r="AB72" s="13">
        <f t="shared" si="12"/>
        <v>6</v>
      </c>
      <c r="AC72" s="15">
        <f t="shared" si="6"/>
        <v>1648810</v>
      </c>
      <c r="AD72" s="15">
        <f t="shared" si="0"/>
        <v>625735</v>
      </c>
      <c r="AE72" s="15">
        <f t="shared" si="1"/>
        <v>2274545</v>
      </c>
      <c r="AF72" s="12"/>
      <c r="AG72" s="13">
        <f t="shared" si="7"/>
        <v>3</v>
      </c>
      <c r="AH72" s="13">
        <f t="shared" si="8"/>
        <v>2021</v>
      </c>
      <c r="AI72" s="12"/>
      <c r="AJ72" s="15">
        <f t="shared" si="9"/>
        <v>126956</v>
      </c>
      <c r="AK72" s="13">
        <f t="shared" si="10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33">
        <v>44260</v>
      </c>
      <c r="B73" s="20">
        <v>76233</v>
      </c>
      <c r="C73" s="20">
        <v>73691</v>
      </c>
      <c r="D73" s="20">
        <v>73278</v>
      </c>
      <c r="E73" s="20">
        <v>74717</v>
      </c>
      <c r="F73" s="20">
        <v>77150</v>
      </c>
      <c r="G73" s="20">
        <v>88639</v>
      </c>
      <c r="H73" s="20">
        <v>106375</v>
      </c>
      <c r="I73" s="20">
        <v>111985</v>
      </c>
      <c r="J73" s="20">
        <v>106519</v>
      </c>
      <c r="K73" s="20">
        <v>105006</v>
      </c>
      <c r="L73" s="20">
        <v>102019</v>
      </c>
      <c r="M73" s="20">
        <v>99304</v>
      </c>
      <c r="N73" s="20">
        <v>96911</v>
      </c>
      <c r="O73" s="20">
        <v>92309</v>
      </c>
      <c r="P73" s="20">
        <v>90368</v>
      </c>
      <c r="Q73" s="20">
        <v>95202</v>
      </c>
      <c r="R73" s="20">
        <v>104998</v>
      </c>
      <c r="S73" s="20">
        <v>121223</v>
      </c>
      <c r="T73" s="20">
        <v>125614</v>
      </c>
      <c r="U73" s="20">
        <v>128574</v>
      </c>
      <c r="V73" s="20">
        <v>123516</v>
      </c>
      <c r="W73" s="20">
        <v>110423</v>
      </c>
      <c r="X73" s="20">
        <v>95129</v>
      </c>
      <c r="Y73" s="20">
        <v>87040</v>
      </c>
      <c r="AA73" s="5"/>
      <c r="AB73" s="13">
        <f t="shared" si="12"/>
        <v>2</v>
      </c>
      <c r="AC73" s="15">
        <f t="shared" si="6"/>
        <v>1709100</v>
      </c>
      <c r="AD73" s="15">
        <f t="shared" si="0"/>
        <v>657123</v>
      </c>
      <c r="AE73" s="15">
        <f t="shared" si="1"/>
        <v>2366223</v>
      </c>
      <c r="AF73" s="12"/>
      <c r="AG73" s="13">
        <f t="shared" si="7"/>
        <v>3</v>
      </c>
      <c r="AH73" s="13">
        <f t="shared" si="8"/>
        <v>2021</v>
      </c>
      <c r="AI73" s="12"/>
      <c r="AJ73" s="15">
        <f t="shared" si="9"/>
        <v>128574</v>
      </c>
      <c r="AK73" s="13">
        <f t="shared" si="10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33">
        <v>44261</v>
      </c>
      <c r="B74" s="20">
        <v>81737</v>
      </c>
      <c r="C74" s="20">
        <v>74151</v>
      </c>
      <c r="D74" s="20">
        <v>78080</v>
      </c>
      <c r="E74" s="20">
        <v>78038</v>
      </c>
      <c r="F74" s="20">
        <v>79984</v>
      </c>
      <c r="G74" s="20">
        <v>85281</v>
      </c>
      <c r="H74" s="20">
        <v>97132</v>
      </c>
      <c r="I74" s="20">
        <v>104353</v>
      </c>
      <c r="J74" s="20">
        <v>106293</v>
      </c>
      <c r="K74" s="20">
        <v>109774</v>
      </c>
      <c r="L74" s="20">
        <v>106135</v>
      </c>
      <c r="M74" s="20">
        <v>102631</v>
      </c>
      <c r="N74" s="20">
        <v>99301</v>
      </c>
      <c r="O74" s="20">
        <v>94385</v>
      </c>
      <c r="P74" s="20">
        <v>88523</v>
      </c>
      <c r="Q74" s="20">
        <v>92781</v>
      </c>
      <c r="R74" s="20">
        <v>100636</v>
      </c>
      <c r="S74" s="20">
        <v>116826</v>
      </c>
      <c r="T74" s="20">
        <v>122072</v>
      </c>
      <c r="U74" s="20">
        <v>130212</v>
      </c>
      <c r="V74" s="20">
        <v>125654</v>
      </c>
      <c r="W74" s="20">
        <v>105951</v>
      </c>
      <c r="X74" s="20">
        <v>91434</v>
      </c>
      <c r="Y74" s="20">
        <v>83163</v>
      </c>
      <c r="AA74" s="5"/>
      <c r="AB74" s="13">
        <f t="shared" si="12"/>
        <v>4</v>
      </c>
      <c r="AC74" s="15">
        <f t="shared" si="6"/>
        <v>1696961</v>
      </c>
      <c r="AD74" s="15">
        <f t="shared" ref="AD74:AD137" si="13">SUM(B74:Y74)-AC74</f>
        <v>657566</v>
      </c>
      <c r="AE74" s="15">
        <f t="shared" ref="AE74:AE137" si="14">SUM(B74:Y74)</f>
        <v>2354527</v>
      </c>
      <c r="AF74" s="12"/>
      <c r="AG74" s="13">
        <f t="shared" si="7"/>
        <v>3</v>
      </c>
      <c r="AH74" s="13">
        <f t="shared" si="8"/>
        <v>2021</v>
      </c>
      <c r="AI74" s="12"/>
      <c r="AJ74" s="15">
        <f t="shared" si="9"/>
        <v>130212</v>
      </c>
      <c r="AK74" s="13">
        <f t="shared" si="10"/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33">
        <v>44262</v>
      </c>
      <c r="B75" s="20">
        <v>78052</v>
      </c>
      <c r="C75" s="20">
        <v>70355</v>
      </c>
      <c r="D75" s="20">
        <v>73693</v>
      </c>
      <c r="E75" s="20">
        <v>73940</v>
      </c>
      <c r="F75" s="20">
        <v>76453</v>
      </c>
      <c r="G75" s="20">
        <v>80720</v>
      </c>
      <c r="H75" s="20">
        <v>91469</v>
      </c>
      <c r="I75" s="20">
        <v>100829</v>
      </c>
      <c r="J75" s="20">
        <v>106067</v>
      </c>
      <c r="K75" s="20">
        <v>109594</v>
      </c>
      <c r="L75" s="20">
        <v>105965</v>
      </c>
      <c r="M75" s="20">
        <v>102493</v>
      </c>
      <c r="N75" s="20">
        <v>99244</v>
      </c>
      <c r="O75" s="20">
        <v>94363</v>
      </c>
      <c r="P75" s="20">
        <v>88513</v>
      </c>
      <c r="Q75" s="20">
        <v>92819</v>
      </c>
      <c r="R75" s="20">
        <v>102680</v>
      </c>
      <c r="S75" s="20">
        <v>118999</v>
      </c>
      <c r="T75" s="20">
        <v>124526</v>
      </c>
      <c r="U75" s="20">
        <v>130437</v>
      </c>
      <c r="V75" s="20">
        <v>125715</v>
      </c>
      <c r="W75" s="20">
        <v>103494</v>
      </c>
      <c r="X75" s="20">
        <v>89182</v>
      </c>
      <c r="Y75" s="20">
        <v>80419</v>
      </c>
      <c r="AA75" s="5"/>
      <c r="AB75" s="13">
        <f t="shared" si="12"/>
        <v>1</v>
      </c>
      <c r="AC75" s="15">
        <f t="shared" ref="AC75:AC138" si="15">IF(AND(AB75&gt;1,AB75&lt;7),SUM(I75:X75),0)</f>
        <v>0</v>
      </c>
      <c r="AD75" s="15">
        <f t="shared" si="13"/>
        <v>2320021</v>
      </c>
      <c r="AE75" s="15">
        <f t="shared" si="14"/>
        <v>2320021</v>
      </c>
      <c r="AF75" s="12"/>
      <c r="AG75" s="13">
        <f t="shared" ref="AG75:AG138" si="16">MONTH(A75)</f>
        <v>3</v>
      </c>
      <c r="AH75" s="13">
        <f t="shared" ref="AH75:AH138" si="17">YEAR(A75)</f>
        <v>2021</v>
      </c>
      <c r="AI75" s="12"/>
      <c r="AJ75" s="15">
        <f t="shared" ref="AJ75:AJ138" si="18">MAX(B75:Y75)</f>
        <v>130437</v>
      </c>
      <c r="AK75" s="13">
        <f t="shared" ref="AK75:AK138" si="19">INDEX($B$8:$Y$8,MATCH(AJ75,B75:Y75,0))</f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33">
        <v>44263</v>
      </c>
      <c r="B76" s="20">
        <v>74758</v>
      </c>
      <c r="C76" s="20">
        <v>71489</v>
      </c>
      <c r="D76" s="20">
        <v>70859</v>
      </c>
      <c r="E76" s="20">
        <v>73031</v>
      </c>
      <c r="F76" s="20">
        <v>75934</v>
      </c>
      <c r="G76" s="20">
        <v>86880</v>
      </c>
      <c r="H76" s="20">
        <v>105964</v>
      </c>
      <c r="I76" s="20">
        <v>110463</v>
      </c>
      <c r="J76" s="20">
        <v>104494</v>
      </c>
      <c r="K76" s="20">
        <v>103292</v>
      </c>
      <c r="L76" s="20">
        <v>100554</v>
      </c>
      <c r="M76" s="20">
        <v>96346</v>
      </c>
      <c r="N76" s="20">
        <v>93747</v>
      </c>
      <c r="O76" s="20">
        <v>88525</v>
      </c>
      <c r="P76" s="20">
        <v>84602</v>
      </c>
      <c r="Q76" s="20">
        <v>89343</v>
      </c>
      <c r="R76" s="20">
        <v>96947</v>
      </c>
      <c r="S76" s="20">
        <v>112962</v>
      </c>
      <c r="T76" s="20">
        <v>118282</v>
      </c>
      <c r="U76" s="20">
        <v>128417</v>
      </c>
      <c r="V76" s="20">
        <v>123225</v>
      </c>
      <c r="W76" s="20">
        <v>100652</v>
      </c>
      <c r="X76" s="20">
        <v>85477</v>
      </c>
      <c r="Y76" s="20">
        <v>78072</v>
      </c>
      <c r="AA76" s="5"/>
      <c r="AB76" s="13">
        <f t="shared" si="12"/>
        <v>4</v>
      </c>
      <c r="AC76" s="15">
        <f t="shared" si="15"/>
        <v>1637328</v>
      </c>
      <c r="AD76" s="15">
        <f t="shared" si="13"/>
        <v>636987</v>
      </c>
      <c r="AE76" s="15">
        <f t="shared" si="14"/>
        <v>2274315</v>
      </c>
      <c r="AF76" s="12"/>
      <c r="AG76" s="13">
        <f t="shared" si="16"/>
        <v>3</v>
      </c>
      <c r="AH76" s="13">
        <f t="shared" si="17"/>
        <v>2021</v>
      </c>
      <c r="AI76" s="12"/>
      <c r="AJ76" s="15">
        <f t="shared" si="18"/>
        <v>128417</v>
      </c>
      <c r="AK76" s="13">
        <f t="shared" si="19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33">
        <v>44264</v>
      </c>
      <c r="B77" s="20">
        <v>73343</v>
      </c>
      <c r="C77" s="20">
        <v>69766</v>
      </c>
      <c r="D77" s="20">
        <v>68607</v>
      </c>
      <c r="E77" s="20">
        <v>69549</v>
      </c>
      <c r="F77" s="20">
        <v>72469</v>
      </c>
      <c r="G77" s="20">
        <v>81126</v>
      </c>
      <c r="H77" s="20">
        <v>100148</v>
      </c>
      <c r="I77" s="20">
        <v>111288</v>
      </c>
      <c r="J77" s="20">
        <v>105363</v>
      </c>
      <c r="K77" s="20">
        <v>104202</v>
      </c>
      <c r="L77" s="20">
        <v>101427</v>
      </c>
      <c r="M77" s="20">
        <v>97089</v>
      </c>
      <c r="N77" s="20">
        <v>94538</v>
      </c>
      <c r="O77" s="20">
        <v>89328</v>
      </c>
      <c r="P77" s="20">
        <v>85470</v>
      </c>
      <c r="Q77" s="20">
        <v>90273</v>
      </c>
      <c r="R77" s="20">
        <v>97937</v>
      </c>
      <c r="S77" s="20">
        <v>114407</v>
      </c>
      <c r="T77" s="20">
        <v>118350</v>
      </c>
      <c r="U77" s="20">
        <v>129289</v>
      </c>
      <c r="V77" s="20">
        <v>124058</v>
      </c>
      <c r="W77" s="20">
        <v>101363</v>
      </c>
      <c r="X77" s="20">
        <v>82963</v>
      </c>
      <c r="Y77" s="20">
        <v>75032</v>
      </c>
      <c r="AA77" s="5"/>
      <c r="AB77" s="13">
        <f t="shared" si="12"/>
        <v>3</v>
      </c>
      <c r="AC77" s="15">
        <f t="shared" si="15"/>
        <v>1647345</v>
      </c>
      <c r="AD77" s="15">
        <f t="shared" si="13"/>
        <v>610040</v>
      </c>
      <c r="AE77" s="15">
        <f t="shared" si="14"/>
        <v>2257385</v>
      </c>
      <c r="AF77" s="12"/>
      <c r="AG77" s="13">
        <f t="shared" si="16"/>
        <v>3</v>
      </c>
      <c r="AH77" s="13">
        <f t="shared" si="17"/>
        <v>2021</v>
      </c>
      <c r="AI77" s="12"/>
      <c r="AJ77" s="15">
        <f t="shared" si="18"/>
        <v>129289</v>
      </c>
      <c r="AK77" s="13">
        <f t="shared" si="19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33">
        <v>44265</v>
      </c>
      <c r="B78" s="20">
        <v>70414</v>
      </c>
      <c r="C78" s="20">
        <v>66922</v>
      </c>
      <c r="D78" s="20">
        <v>65502</v>
      </c>
      <c r="E78" s="20">
        <v>67241</v>
      </c>
      <c r="F78" s="20">
        <v>70799</v>
      </c>
      <c r="G78" s="20">
        <v>81890</v>
      </c>
      <c r="H78" s="20">
        <v>100446</v>
      </c>
      <c r="I78" s="20">
        <v>111516</v>
      </c>
      <c r="J78" s="20">
        <v>105525</v>
      </c>
      <c r="K78" s="20">
        <v>104247</v>
      </c>
      <c r="L78" s="20">
        <v>101526</v>
      </c>
      <c r="M78" s="20">
        <v>97230</v>
      </c>
      <c r="N78" s="20">
        <v>94595</v>
      </c>
      <c r="O78" s="20">
        <v>89390</v>
      </c>
      <c r="P78" s="20">
        <v>85483</v>
      </c>
      <c r="Q78" s="20">
        <v>90329</v>
      </c>
      <c r="R78" s="20">
        <v>98041</v>
      </c>
      <c r="S78" s="20">
        <v>111839</v>
      </c>
      <c r="T78" s="20">
        <v>116548</v>
      </c>
      <c r="U78" s="20">
        <v>129667</v>
      </c>
      <c r="V78" s="20">
        <v>124420</v>
      </c>
      <c r="W78" s="20">
        <v>101589</v>
      </c>
      <c r="X78" s="20">
        <v>79907</v>
      </c>
      <c r="Y78" s="20">
        <v>70740</v>
      </c>
      <c r="AA78" s="5"/>
      <c r="AB78" s="13">
        <f t="shared" si="12"/>
        <v>7</v>
      </c>
      <c r="AC78" s="15">
        <f t="shared" si="15"/>
        <v>0</v>
      </c>
      <c r="AD78" s="15">
        <f t="shared" si="13"/>
        <v>2235806</v>
      </c>
      <c r="AE78" s="15">
        <f t="shared" si="14"/>
        <v>2235806</v>
      </c>
      <c r="AF78" s="12"/>
      <c r="AG78" s="13">
        <f t="shared" si="16"/>
        <v>3</v>
      </c>
      <c r="AH78" s="13">
        <f t="shared" si="17"/>
        <v>2021</v>
      </c>
      <c r="AI78" s="12"/>
      <c r="AJ78" s="15">
        <f t="shared" si="18"/>
        <v>129667</v>
      </c>
      <c r="AK78" s="13">
        <f t="shared" si="19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33">
        <v>44266</v>
      </c>
      <c r="B79" s="20">
        <v>65881</v>
      </c>
      <c r="C79" s="20">
        <v>60918</v>
      </c>
      <c r="D79" s="20">
        <v>59892</v>
      </c>
      <c r="E79" s="20">
        <v>62895</v>
      </c>
      <c r="F79" s="20">
        <v>65739</v>
      </c>
      <c r="G79" s="20">
        <v>75916</v>
      </c>
      <c r="H79" s="20">
        <v>100466</v>
      </c>
      <c r="I79" s="20">
        <v>111544</v>
      </c>
      <c r="J79" s="20">
        <v>105383</v>
      </c>
      <c r="K79" s="20">
        <v>104368</v>
      </c>
      <c r="L79" s="20">
        <v>101791</v>
      </c>
      <c r="M79" s="20">
        <v>97525</v>
      </c>
      <c r="N79" s="20">
        <v>94689</v>
      </c>
      <c r="O79" s="20">
        <v>89529</v>
      </c>
      <c r="P79" s="20">
        <v>85588</v>
      </c>
      <c r="Q79" s="20">
        <v>90446</v>
      </c>
      <c r="R79" s="20">
        <v>98053</v>
      </c>
      <c r="S79" s="20">
        <v>111730</v>
      </c>
      <c r="T79" s="20">
        <v>115963</v>
      </c>
      <c r="U79" s="20">
        <v>129179</v>
      </c>
      <c r="V79" s="20">
        <v>123644</v>
      </c>
      <c r="W79" s="20">
        <v>100875</v>
      </c>
      <c r="X79" s="20">
        <v>79361</v>
      </c>
      <c r="Y79" s="20">
        <v>70037</v>
      </c>
      <c r="AA79" s="5"/>
      <c r="AB79" s="13">
        <f t="shared" si="12"/>
        <v>3</v>
      </c>
      <c r="AC79" s="15">
        <f t="shared" si="15"/>
        <v>1639668</v>
      </c>
      <c r="AD79" s="15">
        <f t="shared" si="13"/>
        <v>561744</v>
      </c>
      <c r="AE79" s="15">
        <f t="shared" si="14"/>
        <v>2201412</v>
      </c>
      <c r="AF79" s="12"/>
      <c r="AG79" s="13">
        <f t="shared" si="16"/>
        <v>3</v>
      </c>
      <c r="AH79" s="13">
        <f t="shared" si="17"/>
        <v>2021</v>
      </c>
      <c r="AI79" s="12"/>
      <c r="AJ79" s="15">
        <f t="shared" si="18"/>
        <v>129179</v>
      </c>
      <c r="AK79" s="13">
        <f t="shared" si="19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33">
        <v>44267</v>
      </c>
      <c r="B80" s="20">
        <v>65520</v>
      </c>
      <c r="C80" s="20">
        <v>60400</v>
      </c>
      <c r="D80" s="20">
        <v>58647</v>
      </c>
      <c r="E80" s="20">
        <v>60594</v>
      </c>
      <c r="F80" s="20">
        <v>62666</v>
      </c>
      <c r="G80" s="20">
        <v>73024</v>
      </c>
      <c r="H80" s="20">
        <v>99914</v>
      </c>
      <c r="I80" s="20">
        <v>111130</v>
      </c>
      <c r="J80" s="20">
        <v>105203</v>
      </c>
      <c r="K80" s="20">
        <v>104069</v>
      </c>
      <c r="L80" s="20">
        <v>101400</v>
      </c>
      <c r="M80" s="20">
        <v>97126</v>
      </c>
      <c r="N80" s="20">
        <v>94512</v>
      </c>
      <c r="O80" s="20">
        <v>89320</v>
      </c>
      <c r="P80" s="20">
        <v>85370</v>
      </c>
      <c r="Q80" s="20">
        <v>90177</v>
      </c>
      <c r="R80" s="20">
        <v>97902</v>
      </c>
      <c r="S80" s="20">
        <v>111730</v>
      </c>
      <c r="T80" s="20">
        <v>116194</v>
      </c>
      <c r="U80" s="20">
        <v>129432</v>
      </c>
      <c r="V80" s="20">
        <v>124252</v>
      </c>
      <c r="W80" s="20">
        <v>101551</v>
      </c>
      <c r="X80" s="20">
        <v>79911</v>
      </c>
      <c r="Y80" s="20">
        <v>70835</v>
      </c>
      <c r="AA80" s="5"/>
      <c r="AB80" s="13">
        <f t="shared" si="12"/>
        <v>6</v>
      </c>
      <c r="AC80" s="15">
        <f t="shared" si="15"/>
        <v>1639279</v>
      </c>
      <c r="AD80" s="15">
        <f t="shared" si="13"/>
        <v>551600</v>
      </c>
      <c r="AE80" s="15">
        <f t="shared" si="14"/>
        <v>2190879</v>
      </c>
      <c r="AF80" s="12"/>
      <c r="AG80" s="13">
        <f t="shared" si="16"/>
        <v>3</v>
      </c>
      <c r="AH80" s="13">
        <f t="shared" si="17"/>
        <v>2021</v>
      </c>
      <c r="AI80" s="12"/>
      <c r="AJ80" s="15">
        <f t="shared" si="18"/>
        <v>129432</v>
      </c>
      <c r="AK80" s="13">
        <f t="shared" si="19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33">
        <v>44268</v>
      </c>
      <c r="B81" s="20">
        <v>66308</v>
      </c>
      <c r="C81" s="20">
        <v>54912</v>
      </c>
      <c r="D81" s="20">
        <v>59832</v>
      </c>
      <c r="E81" s="20">
        <v>60265</v>
      </c>
      <c r="F81" s="20">
        <v>62538</v>
      </c>
      <c r="G81" s="20">
        <v>69600</v>
      </c>
      <c r="H81" s="20">
        <v>89908</v>
      </c>
      <c r="I81" s="20">
        <v>101823</v>
      </c>
      <c r="J81" s="20">
        <v>107264</v>
      </c>
      <c r="K81" s="20">
        <v>110834</v>
      </c>
      <c r="L81" s="20">
        <v>107180</v>
      </c>
      <c r="M81" s="20">
        <v>103737</v>
      </c>
      <c r="N81" s="20">
        <v>100368</v>
      </c>
      <c r="O81" s="20">
        <v>95411</v>
      </c>
      <c r="P81" s="20">
        <v>89479</v>
      </c>
      <c r="Q81" s="20">
        <v>93911</v>
      </c>
      <c r="R81" s="20">
        <v>101784</v>
      </c>
      <c r="S81" s="20">
        <v>114205</v>
      </c>
      <c r="T81" s="20">
        <v>119550</v>
      </c>
      <c r="U81" s="20">
        <v>131842</v>
      </c>
      <c r="V81" s="20">
        <v>127173</v>
      </c>
      <c r="W81" s="20">
        <v>101484</v>
      </c>
      <c r="X81" s="20">
        <v>82193</v>
      </c>
      <c r="Y81" s="20">
        <v>75710</v>
      </c>
      <c r="AA81" s="5"/>
      <c r="AB81" s="13">
        <f t="shared" si="12"/>
        <v>3</v>
      </c>
      <c r="AC81" s="15">
        <f t="shared" si="15"/>
        <v>1688238</v>
      </c>
      <c r="AD81" s="15">
        <f t="shared" si="13"/>
        <v>539073</v>
      </c>
      <c r="AE81" s="15">
        <f t="shared" si="14"/>
        <v>2227311</v>
      </c>
      <c r="AF81" s="12"/>
      <c r="AG81" s="13">
        <f t="shared" si="16"/>
        <v>3</v>
      </c>
      <c r="AH81" s="13">
        <f t="shared" si="17"/>
        <v>2021</v>
      </c>
      <c r="AI81" s="12"/>
      <c r="AJ81" s="15">
        <f t="shared" si="18"/>
        <v>131842</v>
      </c>
      <c r="AK81" s="13">
        <f t="shared" si="19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33">
        <v>44269</v>
      </c>
      <c r="B82" s="20">
        <v>71114</v>
      </c>
      <c r="C82" s="20">
        <v>0</v>
      </c>
      <c r="D82" s="20">
        <v>63500</v>
      </c>
      <c r="E82" s="20">
        <v>65934</v>
      </c>
      <c r="F82" s="20">
        <v>70026</v>
      </c>
      <c r="G82" s="20">
        <v>70050</v>
      </c>
      <c r="H82" s="20">
        <v>90313</v>
      </c>
      <c r="I82" s="20">
        <v>102404</v>
      </c>
      <c r="J82" s="20">
        <v>107621</v>
      </c>
      <c r="K82" s="20">
        <v>111537</v>
      </c>
      <c r="L82" s="20">
        <v>107985</v>
      </c>
      <c r="M82" s="20">
        <v>104825</v>
      </c>
      <c r="N82" s="20">
        <v>101625</v>
      </c>
      <c r="O82" s="20">
        <v>96633</v>
      </c>
      <c r="P82" s="20">
        <v>96263</v>
      </c>
      <c r="Q82" s="20">
        <v>100599</v>
      </c>
      <c r="R82" s="20">
        <v>104685</v>
      </c>
      <c r="S82" s="20">
        <v>120876</v>
      </c>
      <c r="T82" s="20">
        <v>120472</v>
      </c>
      <c r="U82" s="20">
        <v>133415</v>
      </c>
      <c r="V82" s="20">
        <v>128709</v>
      </c>
      <c r="W82" s="20">
        <v>111803</v>
      </c>
      <c r="X82" s="20">
        <v>92875</v>
      </c>
      <c r="Y82" s="20">
        <v>85889</v>
      </c>
      <c r="AA82" s="5"/>
      <c r="AB82" s="13">
        <f t="shared" si="12"/>
        <v>7</v>
      </c>
      <c r="AC82" s="15">
        <f t="shared" si="15"/>
        <v>0</v>
      </c>
      <c r="AD82" s="15">
        <f t="shared" si="13"/>
        <v>2259153</v>
      </c>
      <c r="AE82" s="15">
        <f t="shared" si="14"/>
        <v>2259153</v>
      </c>
      <c r="AF82" s="12"/>
      <c r="AG82" s="13">
        <f t="shared" si="16"/>
        <v>3</v>
      </c>
      <c r="AH82" s="13">
        <f t="shared" si="17"/>
        <v>2021</v>
      </c>
      <c r="AI82" s="12"/>
      <c r="AJ82" s="15">
        <f t="shared" si="18"/>
        <v>133415</v>
      </c>
      <c r="AK82" s="13">
        <f t="shared" si="19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33">
        <v>44270</v>
      </c>
      <c r="B83" s="20">
        <v>75153</v>
      </c>
      <c r="C83" s="20">
        <v>73356</v>
      </c>
      <c r="D83" s="20">
        <v>72788</v>
      </c>
      <c r="E83" s="20">
        <v>74834</v>
      </c>
      <c r="F83" s="20">
        <v>77927</v>
      </c>
      <c r="G83" s="20">
        <v>88174</v>
      </c>
      <c r="H83" s="20">
        <v>108154</v>
      </c>
      <c r="I83" s="20">
        <v>115914</v>
      </c>
      <c r="J83" s="20">
        <v>112535</v>
      </c>
      <c r="K83" s="20">
        <v>111932</v>
      </c>
      <c r="L83" s="20">
        <v>107076</v>
      </c>
      <c r="M83" s="20">
        <v>104228</v>
      </c>
      <c r="N83" s="20">
        <v>102010</v>
      </c>
      <c r="O83" s="20">
        <v>96839</v>
      </c>
      <c r="P83" s="20">
        <v>93653</v>
      </c>
      <c r="Q83" s="20">
        <v>95849</v>
      </c>
      <c r="R83" s="20">
        <v>103819</v>
      </c>
      <c r="S83" s="20">
        <v>119529</v>
      </c>
      <c r="T83" s="20">
        <v>126153</v>
      </c>
      <c r="U83" s="20">
        <v>135756</v>
      </c>
      <c r="V83" s="20">
        <v>128858</v>
      </c>
      <c r="W83" s="20">
        <v>114395</v>
      </c>
      <c r="X83" s="20">
        <v>97238</v>
      </c>
      <c r="Y83" s="20">
        <v>87625</v>
      </c>
      <c r="AA83" s="5"/>
      <c r="AB83" s="13">
        <f t="shared" si="12"/>
        <v>7</v>
      </c>
      <c r="AC83" s="15">
        <f t="shared" si="15"/>
        <v>0</v>
      </c>
      <c r="AD83" s="15">
        <f t="shared" si="13"/>
        <v>2423795</v>
      </c>
      <c r="AE83" s="15">
        <f t="shared" si="14"/>
        <v>2423795</v>
      </c>
      <c r="AF83" s="12"/>
      <c r="AG83" s="13">
        <f t="shared" si="16"/>
        <v>3</v>
      </c>
      <c r="AH83" s="13">
        <f t="shared" si="17"/>
        <v>2021</v>
      </c>
      <c r="AI83" s="12"/>
      <c r="AJ83" s="15">
        <f t="shared" si="18"/>
        <v>135756</v>
      </c>
      <c r="AK83" s="13">
        <f t="shared" si="19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33">
        <v>44271</v>
      </c>
      <c r="B84" s="20">
        <v>81120</v>
      </c>
      <c r="C84" s="20">
        <v>77143</v>
      </c>
      <c r="D84" s="20">
        <v>76572</v>
      </c>
      <c r="E84" s="20">
        <v>79986</v>
      </c>
      <c r="F84" s="20">
        <v>83361</v>
      </c>
      <c r="G84" s="20">
        <v>93258</v>
      </c>
      <c r="H84" s="20">
        <v>113503</v>
      </c>
      <c r="I84" s="20">
        <v>118035</v>
      </c>
      <c r="J84" s="20">
        <v>111768</v>
      </c>
      <c r="K84" s="20">
        <v>109830</v>
      </c>
      <c r="L84" s="20">
        <v>104905</v>
      </c>
      <c r="M84" s="20">
        <v>99369</v>
      </c>
      <c r="N84" s="20">
        <v>96579</v>
      </c>
      <c r="O84" s="20">
        <v>91328</v>
      </c>
      <c r="P84" s="20">
        <v>87986</v>
      </c>
      <c r="Q84" s="20">
        <v>91946</v>
      </c>
      <c r="R84" s="20">
        <v>99569</v>
      </c>
      <c r="S84" s="20">
        <v>113348</v>
      </c>
      <c r="T84" s="20">
        <v>118158</v>
      </c>
      <c r="U84" s="20">
        <v>132084</v>
      </c>
      <c r="V84" s="20">
        <v>126888</v>
      </c>
      <c r="W84" s="20">
        <v>104990</v>
      </c>
      <c r="X84" s="20">
        <v>89876</v>
      </c>
      <c r="Y84" s="20">
        <v>80677</v>
      </c>
      <c r="AA84" s="5"/>
      <c r="AB84" s="13">
        <f t="shared" si="12"/>
        <v>3</v>
      </c>
      <c r="AC84" s="15">
        <f t="shared" si="15"/>
        <v>1696659</v>
      </c>
      <c r="AD84" s="15">
        <f t="shared" si="13"/>
        <v>685620</v>
      </c>
      <c r="AE84" s="15">
        <f t="shared" si="14"/>
        <v>2382279</v>
      </c>
      <c r="AF84" s="12"/>
      <c r="AG84" s="13">
        <f t="shared" si="16"/>
        <v>3</v>
      </c>
      <c r="AH84" s="13">
        <f t="shared" si="17"/>
        <v>2021</v>
      </c>
      <c r="AI84" s="12"/>
      <c r="AJ84" s="15">
        <f t="shared" si="18"/>
        <v>132084</v>
      </c>
      <c r="AK84" s="13">
        <f t="shared" si="19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33">
        <v>44272</v>
      </c>
      <c r="B85" s="20">
        <v>74865</v>
      </c>
      <c r="C85" s="20">
        <v>70712</v>
      </c>
      <c r="D85" s="20">
        <v>69147</v>
      </c>
      <c r="E85" s="20">
        <v>71057</v>
      </c>
      <c r="F85" s="20">
        <v>74328</v>
      </c>
      <c r="G85" s="20">
        <v>83631</v>
      </c>
      <c r="H85" s="20">
        <v>103016</v>
      </c>
      <c r="I85" s="20">
        <v>113568</v>
      </c>
      <c r="J85" s="20">
        <v>107358</v>
      </c>
      <c r="K85" s="20">
        <v>106063</v>
      </c>
      <c r="L85" s="20">
        <v>103255</v>
      </c>
      <c r="M85" s="20">
        <v>98820</v>
      </c>
      <c r="N85" s="20">
        <v>96075</v>
      </c>
      <c r="O85" s="20">
        <v>90701</v>
      </c>
      <c r="P85" s="20">
        <v>86617</v>
      </c>
      <c r="Q85" s="20">
        <v>91484</v>
      </c>
      <c r="R85" s="20">
        <v>99179</v>
      </c>
      <c r="S85" s="20">
        <v>112843</v>
      </c>
      <c r="T85" s="20">
        <v>117643</v>
      </c>
      <c r="U85" s="20">
        <v>131547</v>
      </c>
      <c r="V85" s="20">
        <v>126282</v>
      </c>
      <c r="W85" s="20">
        <v>103007</v>
      </c>
      <c r="X85" s="20">
        <v>81146</v>
      </c>
      <c r="Y85" s="20">
        <v>71745</v>
      </c>
      <c r="AA85" s="5"/>
      <c r="AB85" s="13">
        <f t="shared" si="12"/>
        <v>6</v>
      </c>
      <c r="AC85" s="15">
        <f t="shared" si="15"/>
        <v>1665588</v>
      </c>
      <c r="AD85" s="15">
        <f t="shared" si="13"/>
        <v>618501</v>
      </c>
      <c r="AE85" s="15">
        <f t="shared" si="14"/>
        <v>2284089</v>
      </c>
      <c r="AF85" s="12"/>
      <c r="AG85" s="13">
        <f t="shared" si="16"/>
        <v>3</v>
      </c>
      <c r="AH85" s="13">
        <f t="shared" si="17"/>
        <v>2021</v>
      </c>
      <c r="AI85" s="12"/>
      <c r="AJ85" s="15">
        <f t="shared" si="18"/>
        <v>131547</v>
      </c>
      <c r="AK85" s="13">
        <f t="shared" si="19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33">
        <v>44273</v>
      </c>
      <c r="B86" s="20">
        <v>66550</v>
      </c>
      <c r="C86" s="20">
        <v>61319</v>
      </c>
      <c r="D86" s="20">
        <v>59563</v>
      </c>
      <c r="E86" s="20">
        <v>61555</v>
      </c>
      <c r="F86" s="20">
        <v>63592</v>
      </c>
      <c r="G86" s="20">
        <v>74132</v>
      </c>
      <c r="H86" s="20">
        <v>101516</v>
      </c>
      <c r="I86" s="20">
        <v>112845</v>
      </c>
      <c r="J86" s="20">
        <v>106922</v>
      </c>
      <c r="K86" s="20">
        <v>105883</v>
      </c>
      <c r="L86" s="20">
        <v>103169</v>
      </c>
      <c r="M86" s="20">
        <v>98876</v>
      </c>
      <c r="N86" s="20">
        <v>96274</v>
      </c>
      <c r="O86" s="20">
        <v>90954</v>
      </c>
      <c r="P86" s="20">
        <v>86920</v>
      </c>
      <c r="Q86" s="20">
        <v>91809</v>
      </c>
      <c r="R86" s="20">
        <v>99470</v>
      </c>
      <c r="S86" s="20">
        <v>113229</v>
      </c>
      <c r="T86" s="20">
        <v>117943</v>
      </c>
      <c r="U86" s="20">
        <v>131466</v>
      </c>
      <c r="V86" s="20">
        <v>126243</v>
      </c>
      <c r="W86" s="20">
        <v>103151</v>
      </c>
      <c r="X86" s="20">
        <v>81412</v>
      </c>
      <c r="Y86" s="20">
        <v>72697</v>
      </c>
      <c r="AA86" s="5"/>
      <c r="AB86" s="13">
        <f t="shared" si="12"/>
        <v>7</v>
      </c>
      <c r="AC86" s="15">
        <f t="shared" si="15"/>
        <v>0</v>
      </c>
      <c r="AD86" s="15">
        <f t="shared" si="13"/>
        <v>2227490</v>
      </c>
      <c r="AE86" s="15">
        <f t="shared" si="14"/>
        <v>2227490</v>
      </c>
      <c r="AF86" s="12"/>
      <c r="AG86" s="13">
        <f t="shared" si="16"/>
        <v>3</v>
      </c>
      <c r="AH86" s="13">
        <f t="shared" si="17"/>
        <v>2021</v>
      </c>
      <c r="AI86" s="12"/>
      <c r="AJ86" s="15">
        <f t="shared" si="18"/>
        <v>131466</v>
      </c>
      <c r="AK86" s="13">
        <f t="shared" si="19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33">
        <v>44274</v>
      </c>
      <c r="B87" s="20">
        <v>74520</v>
      </c>
      <c r="C87" s="20">
        <v>70421</v>
      </c>
      <c r="D87" s="20">
        <v>69784</v>
      </c>
      <c r="E87" s="20">
        <v>72415</v>
      </c>
      <c r="F87" s="20">
        <v>76494</v>
      </c>
      <c r="G87" s="20">
        <v>87415</v>
      </c>
      <c r="H87" s="20">
        <v>108242</v>
      </c>
      <c r="I87" s="20">
        <v>117177</v>
      </c>
      <c r="J87" s="20">
        <v>115892</v>
      </c>
      <c r="K87" s="20">
        <v>112338</v>
      </c>
      <c r="L87" s="20">
        <v>108939</v>
      </c>
      <c r="M87" s="20">
        <v>106022</v>
      </c>
      <c r="N87" s="20">
        <v>103089</v>
      </c>
      <c r="O87" s="20">
        <v>97084</v>
      </c>
      <c r="P87" s="20">
        <v>92844</v>
      </c>
      <c r="Q87" s="20">
        <v>93044</v>
      </c>
      <c r="R87" s="20">
        <v>100315</v>
      </c>
      <c r="S87" s="20">
        <v>113699</v>
      </c>
      <c r="T87" s="20">
        <v>117388</v>
      </c>
      <c r="U87" s="20">
        <v>131323</v>
      </c>
      <c r="V87" s="20">
        <v>126110</v>
      </c>
      <c r="W87" s="20">
        <v>109933</v>
      </c>
      <c r="X87" s="20">
        <v>95568</v>
      </c>
      <c r="Y87" s="20">
        <v>85089</v>
      </c>
      <c r="AA87" s="5"/>
      <c r="AB87" s="13">
        <f t="shared" si="12"/>
        <v>4</v>
      </c>
      <c r="AC87" s="15">
        <f t="shared" si="15"/>
        <v>1740765</v>
      </c>
      <c r="AD87" s="15">
        <f t="shared" si="13"/>
        <v>644380</v>
      </c>
      <c r="AE87" s="15">
        <f t="shared" si="14"/>
        <v>2385145</v>
      </c>
      <c r="AF87" s="12"/>
      <c r="AG87" s="13">
        <f t="shared" si="16"/>
        <v>3</v>
      </c>
      <c r="AH87" s="13">
        <f t="shared" si="17"/>
        <v>2021</v>
      </c>
      <c r="AI87" s="12"/>
      <c r="AJ87" s="15">
        <f t="shared" si="18"/>
        <v>131323</v>
      </c>
      <c r="AK87" s="13">
        <f t="shared" si="19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33">
        <v>44275</v>
      </c>
      <c r="B88" s="20">
        <v>80082</v>
      </c>
      <c r="C88" s="20">
        <v>72658</v>
      </c>
      <c r="D88" s="20">
        <v>76197</v>
      </c>
      <c r="E88" s="20">
        <v>76353</v>
      </c>
      <c r="F88" s="20">
        <v>77820</v>
      </c>
      <c r="G88" s="20">
        <v>82941</v>
      </c>
      <c r="H88" s="20">
        <v>96218</v>
      </c>
      <c r="I88" s="20">
        <v>103272</v>
      </c>
      <c r="J88" s="20">
        <v>108607</v>
      </c>
      <c r="K88" s="20">
        <v>112136</v>
      </c>
      <c r="L88" s="20">
        <v>108388</v>
      </c>
      <c r="M88" s="20">
        <v>104733</v>
      </c>
      <c r="N88" s="20">
        <v>101165</v>
      </c>
      <c r="O88" s="20">
        <v>96108</v>
      </c>
      <c r="P88" s="20">
        <v>90004</v>
      </c>
      <c r="Q88" s="20">
        <v>94281</v>
      </c>
      <c r="R88" s="20">
        <v>102197</v>
      </c>
      <c r="S88" s="20">
        <v>114567</v>
      </c>
      <c r="T88" s="20">
        <v>119875</v>
      </c>
      <c r="U88" s="20">
        <v>132755</v>
      </c>
      <c r="V88" s="20">
        <v>128117</v>
      </c>
      <c r="W88" s="20">
        <v>102202</v>
      </c>
      <c r="X88" s="20">
        <v>86121</v>
      </c>
      <c r="Y88" s="20">
        <v>77583</v>
      </c>
      <c r="AA88" s="5"/>
      <c r="AB88" s="13">
        <f t="shared" si="12"/>
        <v>1</v>
      </c>
      <c r="AC88" s="15">
        <f t="shared" si="15"/>
        <v>0</v>
      </c>
      <c r="AD88" s="15">
        <f t="shared" si="13"/>
        <v>2344380</v>
      </c>
      <c r="AE88" s="15">
        <f t="shared" si="14"/>
        <v>2344380</v>
      </c>
      <c r="AF88" s="12"/>
      <c r="AG88" s="13">
        <f t="shared" si="16"/>
        <v>3</v>
      </c>
      <c r="AH88" s="13">
        <f t="shared" si="17"/>
        <v>2021</v>
      </c>
      <c r="AI88" s="12"/>
      <c r="AJ88" s="15">
        <f t="shared" si="18"/>
        <v>132755</v>
      </c>
      <c r="AK88" s="13">
        <f t="shared" si="19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33">
        <v>44276</v>
      </c>
      <c r="B89" s="20">
        <v>71617</v>
      </c>
      <c r="C89" s="20">
        <v>64095</v>
      </c>
      <c r="D89" s="20">
        <v>67274</v>
      </c>
      <c r="E89" s="20">
        <v>67551</v>
      </c>
      <c r="F89" s="20">
        <v>69563</v>
      </c>
      <c r="G89" s="20">
        <v>73646</v>
      </c>
      <c r="H89" s="20">
        <v>90771</v>
      </c>
      <c r="I89" s="20">
        <v>102748</v>
      </c>
      <c r="J89" s="20">
        <v>108200</v>
      </c>
      <c r="K89" s="20">
        <v>111763</v>
      </c>
      <c r="L89" s="20">
        <v>107951</v>
      </c>
      <c r="M89" s="20">
        <v>104372</v>
      </c>
      <c r="N89" s="20">
        <v>100944</v>
      </c>
      <c r="O89" s="20">
        <v>95886</v>
      </c>
      <c r="P89" s="20">
        <v>89842</v>
      </c>
      <c r="Q89" s="20">
        <v>94141</v>
      </c>
      <c r="R89" s="20">
        <v>102074</v>
      </c>
      <c r="S89" s="20">
        <v>114594</v>
      </c>
      <c r="T89" s="20">
        <v>119895</v>
      </c>
      <c r="U89" s="20">
        <v>132775</v>
      </c>
      <c r="V89" s="20">
        <v>128062</v>
      </c>
      <c r="W89" s="20">
        <v>101917</v>
      </c>
      <c r="X89" s="20">
        <v>81824</v>
      </c>
      <c r="Y89" s="20">
        <v>71951</v>
      </c>
      <c r="AA89" s="5"/>
      <c r="AB89" s="13">
        <f t="shared" si="12"/>
        <v>6</v>
      </c>
      <c r="AC89" s="15">
        <f t="shared" si="15"/>
        <v>1696988</v>
      </c>
      <c r="AD89" s="15">
        <f t="shared" si="13"/>
        <v>576468</v>
      </c>
      <c r="AE89" s="15">
        <f t="shared" si="14"/>
        <v>2273456</v>
      </c>
      <c r="AF89" s="12"/>
      <c r="AG89" s="13">
        <f t="shared" si="16"/>
        <v>3</v>
      </c>
      <c r="AH89" s="13">
        <f t="shared" si="17"/>
        <v>2021</v>
      </c>
      <c r="AI89" s="12"/>
      <c r="AJ89" s="15">
        <f t="shared" si="18"/>
        <v>132775</v>
      </c>
      <c r="AK89" s="13">
        <f t="shared" si="19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33">
        <v>44277</v>
      </c>
      <c r="B90" s="20">
        <v>66330</v>
      </c>
      <c r="C90" s="20">
        <v>61165</v>
      </c>
      <c r="D90" s="20">
        <v>59435</v>
      </c>
      <c r="E90" s="20">
        <v>61457</v>
      </c>
      <c r="F90" s="20">
        <v>63623</v>
      </c>
      <c r="G90" s="20">
        <v>74190</v>
      </c>
      <c r="H90" s="20">
        <v>101648</v>
      </c>
      <c r="I90" s="20">
        <v>112984</v>
      </c>
      <c r="J90" s="20">
        <v>106803</v>
      </c>
      <c r="K90" s="20">
        <v>105644</v>
      </c>
      <c r="L90" s="20">
        <v>102775</v>
      </c>
      <c r="M90" s="20">
        <v>98384</v>
      </c>
      <c r="N90" s="20">
        <v>95742</v>
      </c>
      <c r="O90" s="20">
        <v>90434</v>
      </c>
      <c r="P90" s="20">
        <v>86386</v>
      </c>
      <c r="Q90" s="20">
        <v>91184</v>
      </c>
      <c r="R90" s="20">
        <v>98913</v>
      </c>
      <c r="S90" s="20">
        <v>112633</v>
      </c>
      <c r="T90" s="20">
        <v>117287</v>
      </c>
      <c r="U90" s="20">
        <v>131211</v>
      </c>
      <c r="V90" s="20">
        <v>125851</v>
      </c>
      <c r="W90" s="20">
        <v>102708</v>
      </c>
      <c r="X90" s="20">
        <v>80741</v>
      </c>
      <c r="Y90" s="20">
        <v>71480</v>
      </c>
      <c r="AA90" s="5"/>
      <c r="AB90" s="13">
        <f t="shared" si="12"/>
        <v>4</v>
      </c>
      <c r="AC90" s="15">
        <f t="shared" si="15"/>
        <v>1659680</v>
      </c>
      <c r="AD90" s="15">
        <f t="shared" si="13"/>
        <v>559328</v>
      </c>
      <c r="AE90" s="15">
        <f t="shared" si="14"/>
        <v>2219008</v>
      </c>
      <c r="AF90" s="12"/>
      <c r="AG90" s="13">
        <f t="shared" si="16"/>
        <v>3</v>
      </c>
      <c r="AH90" s="13">
        <f t="shared" si="17"/>
        <v>2021</v>
      </c>
      <c r="AI90" s="12"/>
      <c r="AJ90" s="15">
        <f t="shared" si="18"/>
        <v>131211</v>
      </c>
      <c r="AK90" s="13">
        <f t="shared" si="19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33">
        <v>44278</v>
      </c>
      <c r="B91" s="20">
        <v>66304</v>
      </c>
      <c r="C91" s="20">
        <v>61116</v>
      </c>
      <c r="D91" s="20">
        <v>59370</v>
      </c>
      <c r="E91" s="20">
        <v>61394</v>
      </c>
      <c r="F91" s="20">
        <v>63505</v>
      </c>
      <c r="G91" s="20">
        <v>73737</v>
      </c>
      <c r="H91" s="20">
        <v>100858</v>
      </c>
      <c r="I91" s="20">
        <v>112503</v>
      </c>
      <c r="J91" s="20">
        <v>106550</v>
      </c>
      <c r="K91" s="20">
        <v>105591</v>
      </c>
      <c r="L91" s="20">
        <v>102766</v>
      </c>
      <c r="M91" s="20">
        <v>98399</v>
      </c>
      <c r="N91" s="20">
        <v>95701</v>
      </c>
      <c r="O91" s="20">
        <v>90435</v>
      </c>
      <c r="P91" s="20">
        <v>86380</v>
      </c>
      <c r="Q91" s="20">
        <v>91131</v>
      </c>
      <c r="R91" s="20">
        <v>98826</v>
      </c>
      <c r="S91" s="20">
        <v>112555</v>
      </c>
      <c r="T91" s="20">
        <v>117263</v>
      </c>
      <c r="U91" s="20">
        <v>130990</v>
      </c>
      <c r="V91" s="20">
        <v>125521</v>
      </c>
      <c r="W91" s="20">
        <v>101986</v>
      </c>
      <c r="X91" s="20">
        <v>80057</v>
      </c>
      <c r="Y91" s="20">
        <v>70850</v>
      </c>
      <c r="AA91" s="5"/>
      <c r="AB91" s="13">
        <f t="shared" ref="AB91:AB154" si="20">WEEKDAY(B91,2)</f>
        <v>6</v>
      </c>
      <c r="AC91" s="15">
        <f t="shared" si="15"/>
        <v>1656654</v>
      </c>
      <c r="AD91" s="15">
        <f t="shared" si="13"/>
        <v>557134</v>
      </c>
      <c r="AE91" s="15">
        <f t="shared" si="14"/>
        <v>2213788</v>
      </c>
      <c r="AF91" s="12"/>
      <c r="AG91" s="13">
        <f t="shared" si="16"/>
        <v>3</v>
      </c>
      <c r="AH91" s="13">
        <f t="shared" si="17"/>
        <v>2021</v>
      </c>
      <c r="AI91" s="12"/>
      <c r="AJ91" s="15">
        <f t="shared" si="18"/>
        <v>130990</v>
      </c>
      <c r="AK91" s="13">
        <f t="shared" si="19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33">
        <v>44279</v>
      </c>
      <c r="B92" s="20">
        <v>66124</v>
      </c>
      <c r="C92" s="20">
        <v>60849</v>
      </c>
      <c r="D92" s="20">
        <v>59103</v>
      </c>
      <c r="E92" s="20">
        <v>61158</v>
      </c>
      <c r="F92" s="20">
        <v>63299</v>
      </c>
      <c r="G92" s="20">
        <v>73809</v>
      </c>
      <c r="H92" s="20">
        <v>101023</v>
      </c>
      <c r="I92" s="20">
        <v>112350</v>
      </c>
      <c r="J92" s="20">
        <v>106362</v>
      </c>
      <c r="K92" s="20">
        <v>105136</v>
      </c>
      <c r="L92" s="20">
        <v>102402</v>
      </c>
      <c r="M92" s="20">
        <v>98137</v>
      </c>
      <c r="N92" s="20">
        <v>95149</v>
      </c>
      <c r="O92" s="20">
        <v>90159</v>
      </c>
      <c r="P92" s="20">
        <v>86163</v>
      </c>
      <c r="Q92" s="20">
        <v>90986</v>
      </c>
      <c r="R92" s="20">
        <v>98611</v>
      </c>
      <c r="S92" s="20">
        <v>112496</v>
      </c>
      <c r="T92" s="20">
        <v>117025</v>
      </c>
      <c r="U92" s="20">
        <v>130695</v>
      </c>
      <c r="V92" s="20">
        <v>125368</v>
      </c>
      <c r="W92" s="20">
        <v>101965</v>
      </c>
      <c r="X92" s="20">
        <v>80085</v>
      </c>
      <c r="Y92" s="20">
        <v>70994</v>
      </c>
      <c r="AA92" s="5"/>
      <c r="AB92" s="13">
        <f t="shared" si="20"/>
        <v>1</v>
      </c>
      <c r="AC92" s="15">
        <f t="shared" si="15"/>
        <v>0</v>
      </c>
      <c r="AD92" s="15">
        <f t="shared" si="13"/>
        <v>2209448</v>
      </c>
      <c r="AE92" s="15">
        <f t="shared" si="14"/>
        <v>2209448</v>
      </c>
      <c r="AF92" s="12"/>
      <c r="AG92" s="13">
        <f t="shared" si="16"/>
        <v>3</v>
      </c>
      <c r="AH92" s="13">
        <f t="shared" si="17"/>
        <v>2021</v>
      </c>
      <c r="AI92" s="12"/>
      <c r="AJ92" s="15">
        <f t="shared" si="18"/>
        <v>130695</v>
      </c>
      <c r="AK92" s="13">
        <f t="shared" si="19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33">
        <v>44280</v>
      </c>
      <c r="B93" s="20">
        <v>65887</v>
      </c>
      <c r="C93" s="20">
        <v>60683</v>
      </c>
      <c r="D93" s="20">
        <v>58788</v>
      </c>
      <c r="E93" s="20">
        <v>60831</v>
      </c>
      <c r="F93" s="20">
        <v>62982</v>
      </c>
      <c r="G93" s="20">
        <v>73441</v>
      </c>
      <c r="H93" s="20">
        <v>100442</v>
      </c>
      <c r="I93" s="20">
        <v>111663</v>
      </c>
      <c r="J93" s="20">
        <v>105909</v>
      </c>
      <c r="K93" s="20">
        <v>104775</v>
      </c>
      <c r="L93" s="20">
        <v>102162</v>
      </c>
      <c r="M93" s="20">
        <v>97999</v>
      </c>
      <c r="N93" s="20">
        <v>95440</v>
      </c>
      <c r="O93" s="20">
        <v>90047</v>
      </c>
      <c r="P93" s="20">
        <v>86053</v>
      </c>
      <c r="Q93" s="20">
        <v>90858</v>
      </c>
      <c r="R93" s="20">
        <v>98799</v>
      </c>
      <c r="S93" s="20">
        <v>112453</v>
      </c>
      <c r="T93" s="20">
        <v>116905</v>
      </c>
      <c r="U93" s="20">
        <v>130319</v>
      </c>
      <c r="V93" s="20">
        <v>124938</v>
      </c>
      <c r="W93" s="20">
        <v>102014</v>
      </c>
      <c r="X93" s="20">
        <v>80233</v>
      </c>
      <c r="Y93" s="20">
        <v>71034</v>
      </c>
      <c r="AA93" s="5"/>
      <c r="AB93" s="13">
        <f t="shared" si="20"/>
        <v>2</v>
      </c>
      <c r="AC93" s="15">
        <f t="shared" si="15"/>
        <v>1650567</v>
      </c>
      <c r="AD93" s="15">
        <f t="shared" si="13"/>
        <v>554088</v>
      </c>
      <c r="AE93" s="15">
        <f t="shared" si="14"/>
        <v>2204655</v>
      </c>
      <c r="AF93" s="12"/>
      <c r="AG93" s="13">
        <f t="shared" si="16"/>
        <v>3</v>
      </c>
      <c r="AH93" s="13">
        <f t="shared" si="17"/>
        <v>2021</v>
      </c>
      <c r="AI93" s="12"/>
      <c r="AJ93" s="15">
        <f t="shared" si="18"/>
        <v>130319</v>
      </c>
      <c r="AK93" s="13">
        <f t="shared" si="19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33">
        <v>44281</v>
      </c>
      <c r="B94" s="20">
        <v>70150</v>
      </c>
      <c r="C94" s="20">
        <v>66554</v>
      </c>
      <c r="D94" s="20">
        <v>64370</v>
      </c>
      <c r="E94" s="20">
        <v>64740</v>
      </c>
      <c r="F94" s="20">
        <v>67208</v>
      </c>
      <c r="G94" s="20">
        <v>76324</v>
      </c>
      <c r="H94" s="20">
        <v>101334</v>
      </c>
      <c r="I94" s="20">
        <v>112693</v>
      </c>
      <c r="J94" s="20">
        <v>106807</v>
      </c>
      <c r="K94" s="20">
        <v>105775</v>
      </c>
      <c r="L94" s="20">
        <v>103187</v>
      </c>
      <c r="M94" s="20">
        <v>100529</v>
      </c>
      <c r="N94" s="20">
        <v>99041</v>
      </c>
      <c r="O94" s="20">
        <v>96236</v>
      </c>
      <c r="P94" s="20">
        <v>92976</v>
      </c>
      <c r="Q94" s="20">
        <v>94322</v>
      </c>
      <c r="R94" s="20">
        <v>99357</v>
      </c>
      <c r="S94" s="20">
        <v>112999</v>
      </c>
      <c r="T94" s="20">
        <v>117360</v>
      </c>
      <c r="U94" s="20">
        <v>130810</v>
      </c>
      <c r="V94" s="20">
        <v>125588</v>
      </c>
      <c r="W94" s="20">
        <v>102552</v>
      </c>
      <c r="X94" s="20">
        <v>80740</v>
      </c>
      <c r="Y94" s="20">
        <v>72364</v>
      </c>
      <c r="AA94" s="5"/>
      <c r="AB94" s="13">
        <f t="shared" si="20"/>
        <v>2</v>
      </c>
      <c r="AC94" s="15">
        <f t="shared" si="15"/>
        <v>1680972</v>
      </c>
      <c r="AD94" s="15">
        <f t="shared" si="13"/>
        <v>583044</v>
      </c>
      <c r="AE94" s="15">
        <f t="shared" si="14"/>
        <v>2264016</v>
      </c>
      <c r="AF94" s="12"/>
      <c r="AG94" s="13">
        <f t="shared" si="16"/>
        <v>3</v>
      </c>
      <c r="AH94" s="13">
        <f t="shared" si="17"/>
        <v>2021</v>
      </c>
      <c r="AI94" s="12"/>
      <c r="AJ94" s="15">
        <f t="shared" si="18"/>
        <v>130810</v>
      </c>
      <c r="AK94" s="13">
        <f t="shared" si="19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33">
        <v>44282</v>
      </c>
      <c r="B95" s="20">
        <v>66825</v>
      </c>
      <c r="C95" s="20">
        <v>60124</v>
      </c>
      <c r="D95" s="20">
        <v>63768</v>
      </c>
      <c r="E95" s="20">
        <v>66639</v>
      </c>
      <c r="F95" s="20">
        <v>67405</v>
      </c>
      <c r="G95" s="20">
        <v>72038</v>
      </c>
      <c r="H95" s="20">
        <v>90780</v>
      </c>
      <c r="I95" s="20">
        <v>102746</v>
      </c>
      <c r="J95" s="20">
        <v>108195</v>
      </c>
      <c r="K95" s="20">
        <v>111822</v>
      </c>
      <c r="L95" s="20">
        <v>108219</v>
      </c>
      <c r="M95" s="20">
        <v>104715</v>
      </c>
      <c r="N95" s="20">
        <v>101400</v>
      </c>
      <c r="O95" s="20">
        <v>96380</v>
      </c>
      <c r="P95" s="20">
        <v>90403</v>
      </c>
      <c r="Q95" s="20">
        <v>94785</v>
      </c>
      <c r="R95" s="20">
        <v>102547</v>
      </c>
      <c r="S95" s="20">
        <v>115001</v>
      </c>
      <c r="T95" s="20">
        <v>120192</v>
      </c>
      <c r="U95" s="20">
        <v>132850</v>
      </c>
      <c r="V95" s="20">
        <v>127949</v>
      </c>
      <c r="W95" s="20">
        <v>102061</v>
      </c>
      <c r="X95" s="20">
        <v>84820</v>
      </c>
      <c r="Y95" s="20">
        <v>75832</v>
      </c>
      <c r="AA95" s="5"/>
      <c r="AB95" s="13">
        <f t="shared" si="20"/>
        <v>2</v>
      </c>
      <c r="AC95" s="15">
        <f t="shared" si="15"/>
        <v>1704085</v>
      </c>
      <c r="AD95" s="15">
        <f t="shared" si="13"/>
        <v>563411</v>
      </c>
      <c r="AE95" s="15">
        <f t="shared" si="14"/>
        <v>2267496</v>
      </c>
      <c r="AF95" s="12"/>
      <c r="AG95" s="13">
        <f t="shared" si="16"/>
        <v>3</v>
      </c>
      <c r="AH95" s="13">
        <f t="shared" si="17"/>
        <v>2021</v>
      </c>
      <c r="AI95" s="12"/>
      <c r="AJ95" s="15">
        <f t="shared" si="18"/>
        <v>132850</v>
      </c>
      <c r="AK95" s="13">
        <f t="shared" si="19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33">
        <v>44283</v>
      </c>
      <c r="B96" s="20">
        <v>67297</v>
      </c>
      <c r="C96" s="20">
        <v>61186</v>
      </c>
      <c r="D96" s="20">
        <v>63561</v>
      </c>
      <c r="E96" s="20">
        <v>62178</v>
      </c>
      <c r="F96" s="20">
        <v>63856</v>
      </c>
      <c r="G96" s="20">
        <v>70023</v>
      </c>
      <c r="H96" s="20">
        <v>90445</v>
      </c>
      <c r="I96" s="20">
        <v>102386</v>
      </c>
      <c r="J96" s="20">
        <v>107950</v>
      </c>
      <c r="K96" s="20">
        <v>111805</v>
      </c>
      <c r="L96" s="20">
        <v>108247</v>
      </c>
      <c r="M96" s="20">
        <v>104985</v>
      </c>
      <c r="N96" s="20">
        <v>103178</v>
      </c>
      <c r="O96" s="20">
        <v>99886</v>
      </c>
      <c r="P96" s="20">
        <v>97124</v>
      </c>
      <c r="Q96" s="20">
        <v>101206</v>
      </c>
      <c r="R96" s="20">
        <v>107855</v>
      </c>
      <c r="S96" s="20">
        <v>118343</v>
      </c>
      <c r="T96" s="20">
        <v>120511</v>
      </c>
      <c r="U96" s="20">
        <v>133014</v>
      </c>
      <c r="V96" s="20">
        <v>128187</v>
      </c>
      <c r="W96" s="20">
        <v>102106</v>
      </c>
      <c r="X96" s="20">
        <v>82365</v>
      </c>
      <c r="Y96" s="20">
        <v>72918</v>
      </c>
      <c r="AA96" s="5"/>
      <c r="AB96" s="13">
        <f t="shared" si="20"/>
        <v>5</v>
      </c>
      <c r="AC96" s="15">
        <f t="shared" si="15"/>
        <v>1729148</v>
      </c>
      <c r="AD96" s="15">
        <f t="shared" si="13"/>
        <v>551464</v>
      </c>
      <c r="AE96" s="15">
        <f t="shared" si="14"/>
        <v>2280612</v>
      </c>
      <c r="AF96" s="12"/>
      <c r="AG96" s="13">
        <f t="shared" si="16"/>
        <v>3</v>
      </c>
      <c r="AH96" s="13">
        <f t="shared" si="17"/>
        <v>2021</v>
      </c>
      <c r="AI96" s="12"/>
      <c r="AJ96" s="15">
        <f t="shared" si="18"/>
        <v>133014</v>
      </c>
      <c r="AK96" s="13">
        <f t="shared" si="19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33">
        <v>44284</v>
      </c>
      <c r="B97" s="20">
        <v>72352</v>
      </c>
      <c r="C97" s="20">
        <v>68384</v>
      </c>
      <c r="D97" s="20">
        <v>66358</v>
      </c>
      <c r="E97" s="20">
        <v>67617</v>
      </c>
      <c r="F97" s="20">
        <v>70228</v>
      </c>
      <c r="G97" s="20">
        <v>80904</v>
      </c>
      <c r="H97" s="20">
        <v>100699</v>
      </c>
      <c r="I97" s="20">
        <v>111941</v>
      </c>
      <c r="J97" s="20">
        <v>105993</v>
      </c>
      <c r="K97" s="20">
        <v>104931</v>
      </c>
      <c r="L97" s="20">
        <v>102114</v>
      </c>
      <c r="M97" s="20">
        <v>97756</v>
      </c>
      <c r="N97" s="20">
        <v>95127</v>
      </c>
      <c r="O97" s="20">
        <v>92154</v>
      </c>
      <c r="P97" s="20">
        <v>90382</v>
      </c>
      <c r="Q97" s="20">
        <v>93602</v>
      </c>
      <c r="R97" s="20">
        <v>99800</v>
      </c>
      <c r="S97" s="20">
        <v>113231</v>
      </c>
      <c r="T97" s="20">
        <v>117420</v>
      </c>
      <c r="U97" s="20">
        <v>130533</v>
      </c>
      <c r="V97" s="20">
        <v>125396</v>
      </c>
      <c r="W97" s="20">
        <v>109273</v>
      </c>
      <c r="X97" s="20">
        <v>91841</v>
      </c>
      <c r="Y97" s="20">
        <v>83912</v>
      </c>
      <c r="AA97" s="5"/>
      <c r="AB97" s="13">
        <f t="shared" si="20"/>
        <v>6</v>
      </c>
      <c r="AC97" s="15">
        <f t="shared" si="15"/>
        <v>1681494</v>
      </c>
      <c r="AD97" s="15">
        <f t="shared" si="13"/>
        <v>610454</v>
      </c>
      <c r="AE97" s="15">
        <f t="shared" si="14"/>
        <v>2291948</v>
      </c>
      <c r="AF97" s="12"/>
      <c r="AG97" s="13">
        <f t="shared" si="16"/>
        <v>3</v>
      </c>
      <c r="AH97" s="13">
        <f t="shared" si="17"/>
        <v>2021</v>
      </c>
      <c r="AI97" s="12"/>
      <c r="AJ97" s="15">
        <f t="shared" si="18"/>
        <v>130533</v>
      </c>
      <c r="AK97" s="13">
        <f t="shared" si="19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33">
        <v>44285</v>
      </c>
      <c r="B98" s="20">
        <v>65830</v>
      </c>
      <c r="C98" s="20">
        <v>60685</v>
      </c>
      <c r="D98" s="20">
        <v>59727</v>
      </c>
      <c r="E98" s="20">
        <v>61852</v>
      </c>
      <c r="F98" s="20">
        <v>65148</v>
      </c>
      <c r="G98" s="20">
        <v>75153</v>
      </c>
      <c r="H98" s="20">
        <v>100689</v>
      </c>
      <c r="I98" s="20">
        <v>111777</v>
      </c>
      <c r="J98" s="20">
        <v>105687</v>
      </c>
      <c r="K98" s="20">
        <v>104466</v>
      </c>
      <c r="L98" s="20">
        <v>101706</v>
      </c>
      <c r="M98" s="20">
        <v>97397</v>
      </c>
      <c r="N98" s="20">
        <v>94779</v>
      </c>
      <c r="O98" s="20">
        <v>89498</v>
      </c>
      <c r="P98" s="20">
        <v>85523</v>
      </c>
      <c r="Q98" s="20">
        <v>90323</v>
      </c>
      <c r="R98" s="20">
        <v>97912</v>
      </c>
      <c r="S98" s="20">
        <v>111501</v>
      </c>
      <c r="T98" s="20">
        <v>116041</v>
      </c>
      <c r="U98" s="20">
        <v>129718</v>
      </c>
      <c r="V98" s="20">
        <v>124541</v>
      </c>
      <c r="W98" s="20">
        <v>101697</v>
      </c>
      <c r="X98" s="20">
        <v>79930</v>
      </c>
      <c r="Y98" s="20">
        <v>70847</v>
      </c>
      <c r="AA98" s="5"/>
      <c r="AB98" s="13">
        <f t="shared" si="20"/>
        <v>1</v>
      </c>
      <c r="AC98" s="15">
        <f t="shared" si="15"/>
        <v>0</v>
      </c>
      <c r="AD98" s="15">
        <f t="shared" si="13"/>
        <v>2202427</v>
      </c>
      <c r="AE98" s="15">
        <f t="shared" si="14"/>
        <v>2202427</v>
      </c>
      <c r="AF98" s="12"/>
      <c r="AG98" s="13">
        <f t="shared" si="16"/>
        <v>3</v>
      </c>
      <c r="AH98" s="13">
        <f t="shared" si="17"/>
        <v>2021</v>
      </c>
      <c r="AI98" s="12"/>
      <c r="AJ98" s="15">
        <f t="shared" si="18"/>
        <v>129718</v>
      </c>
      <c r="AK98" s="13">
        <f t="shared" si="19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33">
        <v>44286</v>
      </c>
      <c r="B99" s="20">
        <v>65236</v>
      </c>
      <c r="C99" s="20">
        <v>60137</v>
      </c>
      <c r="D99" s="20">
        <v>58456</v>
      </c>
      <c r="E99" s="20">
        <v>60365</v>
      </c>
      <c r="F99" s="20">
        <v>62166</v>
      </c>
      <c r="G99" s="20">
        <v>72622</v>
      </c>
      <c r="H99" s="20">
        <v>99474</v>
      </c>
      <c r="I99" s="20">
        <v>110655</v>
      </c>
      <c r="J99" s="20">
        <v>104880</v>
      </c>
      <c r="K99" s="20">
        <v>103709</v>
      </c>
      <c r="L99" s="20">
        <v>101157</v>
      </c>
      <c r="M99" s="20">
        <v>96942</v>
      </c>
      <c r="N99" s="20">
        <v>94198</v>
      </c>
      <c r="O99" s="20">
        <v>89224</v>
      </c>
      <c r="P99" s="20">
        <v>85205</v>
      </c>
      <c r="Q99" s="20">
        <v>90035</v>
      </c>
      <c r="R99" s="20">
        <v>97478</v>
      </c>
      <c r="S99" s="20">
        <v>110999</v>
      </c>
      <c r="T99" s="20">
        <v>115396</v>
      </c>
      <c r="U99" s="20">
        <v>129086</v>
      </c>
      <c r="V99" s="20">
        <v>124258</v>
      </c>
      <c r="W99" s="20">
        <v>101172</v>
      </c>
      <c r="X99" s="20">
        <v>79388</v>
      </c>
      <c r="Y99" s="20">
        <v>70326</v>
      </c>
      <c r="AA99" s="5"/>
      <c r="AB99" s="13">
        <f t="shared" si="20"/>
        <v>2</v>
      </c>
      <c r="AC99" s="15">
        <f t="shared" si="15"/>
        <v>1633782</v>
      </c>
      <c r="AD99" s="15">
        <f t="shared" si="13"/>
        <v>548782</v>
      </c>
      <c r="AE99" s="15">
        <f t="shared" si="14"/>
        <v>2182564</v>
      </c>
      <c r="AF99" s="12"/>
      <c r="AG99" s="13">
        <f t="shared" si="16"/>
        <v>3</v>
      </c>
      <c r="AH99" s="13">
        <f t="shared" si="17"/>
        <v>2021</v>
      </c>
      <c r="AI99" s="12"/>
      <c r="AJ99" s="15">
        <f t="shared" si="18"/>
        <v>129086</v>
      </c>
      <c r="AK99" s="13">
        <f t="shared" si="19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33">
        <v>44287</v>
      </c>
      <c r="B100" s="20">
        <v>50495</v>
      </c>
      <c r="C100" s="20">
        <v>47885</v>
      </c>
      <c r="D100" s="20">
        <v>46360</v>
      </c>
      <c r="E100" s="20">
        <v>47405</v>
      </c>
      <c r="F100" s="20">
        <v>50221</v>
      </c>
      <c r="G100" s="20">
        <v>59246</v>
      </c>
      <c r="H100" s="20">
        <v>78052</v>
      </c>
      <c r="I100" s="20">
        <v>88867</v>
      </c>
      <c r="J100" s="20">
        <v>86337</v>
      </c>
      <c r="K100" s="20">
        <v>84290</v>
      </c>
      <c r="L100" s="20">
        <v>83373</v>
      </c>
      <c r="M100" s="20">
        <v>80338</v>
      </c>
      <c r="N100" s="20">
        <v>79287</v>
      </c>
      <c r="O100" s="20">
        <v>74813</v>
      </c>
      <c r="P100" s="20">
        <v>71702</v>
      </c>
      <c r="Q100" s="20">
        <v>73673</v>
      </c>
      <c r="R100" s="20">
        <v>80340</v>
      </c>
      <c r="S100" s="20">
        <v>92398</v>
      </c>
      <c r="T100" s="20">
        <v>96650</v>
      </c>
      <c r="U100" s="20">
        <v>104482</v>
      </c>
      <c r="V100" s="20">
        <v>97961</v>
      </c>
      <c r="W100" s="20">
        <v>86399</v>
      </c>
      <c r="X100" s="20">
        <v>73844</v>
      </c>
      <c r="Y100" s="20">
        <v>64521</v>
      </c>
      <c r="AA100" s="5"/>
      <c r="AB100" s="13">
        <f t="shared" si="20"/>
        <v>3</v>
      </c>
      <c r="AC100" s="15">
        <f t="shared" si="15"/>
        <v>1354754</v>
      </c>
      <c r="AD100" s="15">
        <f t="shared" si="13"/>
        <v>444185</v>
      </c>
      <c r="AE100" s="15">
        <f t="shared" si="14"/>
        <v>1798939</v>
      </c>
      <c r="AF100" s="12"/>
      <c r="AG100" s="13">
        <f t="shared" si="16"/>
        <v>4</v>
      </c>
      <c r="AH100" s="13">
        <f t="shared" si="17"/>
        <v>2021</v>
      </c>
      <c r="AI100" s="12"/>
      <c r="AJ100" s="15">
        <f t="shared" si="18"/>
        <v>104482</v>
      </c>
      <c r="AK100" s="13">
        <f t="shared" si="19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33">
        <v>44288</v>
      </c>
      <c r="B101" s="20">
        <v>59076</v>
      </c>
      <c r="C101" s="20">
        <v>56816</v>
      </c>
      <c r="D101" s="20">
        <v>55850</v>
      </c>
      <c r="E101" s="20">
        <v>56867</v>
      </c>
      <c r="F101" s="20">
        <v>60240</v>
      </c>
      <c r="G101" s="20">
        <v>69454</v>
      </c>
      <c r="H101" s="20">
        <v>86727</v>
      </c>
      <c r="I101" s="20">
        <v>94077</v>
      </c>
      <c r="J101" s="20">
        <v>91026</v>
      </c>
      <c r="K101" s="20">
        <v>87495</v>
      </c>
      <c r="L101" s="20">
        <v>82754</v>
      </c>
      <c r="M101" s="20">
        <v>77105</v>
      </c>
      <c r="N101" s="20">
        <v>74814</v>
      </c>
      <c r="O101" s="20">
        <v>70324</v>
      </c>
      <c r="P101" s="20">
        <v>66715</v>
      </c>
      <c r="Q101" s="20">
        <v>68248</v>
      </c>
      <c r="R101" s="20">
        <v>75711</v>
      </c>
      <c r="S101" s="20">
        <v>89003</v>
      </c>
      <c r="T101" s="20">
        <v>95246</v>
      </c>
      <c r="U101" s="20">
        <v>103898</v>
      </c>
      <c r="V101" s="20">
        <v>98846</v>
      </c>
      <c r="W101" s="20">
        <v>89050</v>
      </c>
      <c r="X101" s="20">
        <v>78594</v>
      </c>
      <c r="Y101" s="20">
        <v>67614</v>
      </c>
      <c r="AA101" s="5"/>
      <c r="AB101" s="13">
        <f t="shared" si="20"/>
        <v>2</v>
      </c>
      <c r="AC101" s="15">
        <f t="shared" si="15"/>
        <v>1342906</v>
      </c>
      <c r="AD101" s="15">
        <f t="shared" si="13"/>
        <v>512644</v>
      </c>
      <c r="AE101" s="15">
        <f t="shared" si="14"/>
        <v>1855550</v>
      </c>
      <c r="AF101" s="12"/>
      <c r="AG101" s="13">
        <f t="shared" si="16"/>
        <v>4</v>
      </c>
      <c r="AH101" s="13">
        <f t="shared" si="17"/>
        <v>2021</v>
      </c>
      <c r="AI101" s="12"/>
      <c r="AJ101" s="15">
        <f t="shared" si="18"/>
        <v>103898</v>
      </c>
      <c r="AK101" s="13">
        <f t="shared" si="19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33">
        <v>44289</v>
      </c>
      <c r="B102" s="20">
        <v>61586</v>
      </c>
      <c r="C102" s="20">
        <v>59023</v>
      </c>
      <c r="D102" s="20">
        <v>59946</v>
      </c>
      <c r="E102" s="20">
        <v>58806</v>
      </c>
      <c r="F102" s="20">
        <v>60351</v>
      </c>
      <c r="G102" s="20">
        <v>67057</v>
      </c>
      <c r="H102" s="20">
        <v>77506</v>
      </c>
      <c r="I102" s="20">
        <v>86951</v>
      </c>
      <c r="J102" s="20">
        <v>89129</v>
      </c>
      <c r="K102" s="20">
        <v>90993</v>
      </c>
      <c r="L102" s="20">
        <v>86383</v>
      </c>
      <c r="M102" s="20">
        <v>78252</v>
      </c>
      <c r="N102" s="20">
        <v>76544</v>
      </c>
      <c r="O102" s="20">
        <v>72602</v>
      </c>
      <c r="P102" s="20">
        <v>67105</v>
      </c>
      <c r="Q102" s="20">
        <v>69076</v>
      </c>
      <c r="R102" s="20">
        <v>76841</v>
      </c>
      <c r="S102" s="20">
        <v>88770</v>
      </c>
      <c r="T102" s="20">
        <v>91199</v>
      </c>
      <c r="U102" s="20">
        <v>104269</v>
      </c>
      <c r="V102" s="20">
        <v>97795</v>
      </c>
      <c r="W102" s="20">
        <v>86652</v>
      </c>
      <c r="X102" s="20">
        <v>76068</v>
      </c>
      <c r="Y102" s="20">
        <v>66295</v>
      </c>
      <c r="AA102" s="5"/>
      <c r="AB102" s="13">
        <f t="shared" si="20"/>
        <v>6</v>
      </c>
      <c r="AC102" s="15">
        <f t="shared" si="15"/>
        <v>1338629</v>
      </c>
      <c r="AD102" s="15">
        <f t="shared" si="13"/>
        <v>510570</v>
      </c>
      <c r="AE102" s="15">
        <f t="shared" si="14"/>
        <v>1849199</v>
      </c>
      <c r="AF102" s="12"/>
      <c r="AG102" s="13">
        <f t="shared" si="16"/>
        <v>4</v>
      </c>
      <c r="AH102" s="13">
        <f t="shared" si="17"/>
        <v>2021</v>
      </c>
      <c r="AI102" s="12"/>
      <c r="AJ102" s="15">
        <f t="shared" si="18"/>
        <v>104269</v>
      </c>
      <c r="AK102" s="13">
        <f t="shared" si="19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33">
        <v>44290</v>
      </c>
      <c r="B103" s="20">
        <v>59163</v>
      </c>
      <c r="C103" s="20">
        <v>56724</v>
      </c>
      <c r="D103" s="20">
        <v>57437</v>
      </c>
      <c r="E103" s="20">
        <v>56233</v>
      </c>
      <c r="F103" s="20">
        <v>57449</v>
      </c>
      <c r="G103" s="20">
        <v>62978</v>
      </c>
      <c r="H103" s="20">
        <v>75214</v>
      </c>
      <c r="I103" s="20">
        <v>87161</v>
      </c>
      <c r="J103" s="20">
        <v>89534</v>
      </c>
      <c r="K103" s="20">
        <v>91534</v>
      </c>
      <c r="L103" s="20">
        <v>87287</v>
      </c>
      <c r="M103" s="20">
        <v>82493</v>
      </c>
      <c r="N103" s="20">
        <v>79781</v>
      </c>
      <c r="O103" s="20">
        <v>74164</v>
      </c>
      <c r="P103" s="20">
        <v>68692</v>
      </c>
      <c r="Q103" s="20">
        <v>70359</v>
      </c>
      <c r="R103" s="20">
        <v>78449</v>
      </c>
      <c r="S103" s="20">
        <v>89379</v>
      </c>
      <c r="T103" s="20">
        <v>95004</v>
      </c>
      <c r="U103" s="20">
        <v>104858</v>
      </c>
      <c r="V103" s="20">
        <v>98309</v>
      </c>
      <c r="W103" s="20">
        <v>86131</v>
      </c>
      <c r="X103" s="20">
        <v>74731</v>
      </c>
      <c r="Y103" s="20">
        <v>65080</v>
      </c>
      <c r="AA103" s="5"/>
      <c r="AB103" s="13">
        <f t="shared" si="20"/>
        <v>5</v>
      </c>
      <c r="AC103" s="15">
        <f t="shared" si="15"/>
        <v>1357866</v>
      </c>
      <c r="AD103" s="15">
        <f t="shared" si="13"/>
        <v>490278</v>
      </c>
      <c r="AE103" s="15">
        <f t="shared" si="14"/>
        <v>1848144</v>
      </c>
      <c r="AF103" s="12"/>
      <c r="AG103" s="13">
        <f t="shared" si="16"/>
        <v>4</v>
      </c>
      <c r="AH103" s="13">
        <f t="shared" si="17"/>
        <v>2021</v>
      </c>
      <c r="AI103" s="12"/>
      <c r="AJ103" s="15">
        <f t="shared" si="18"/>
        <v>104858</v>
      </c>
      <c r="AK103" s="13">
        <f t="shared" si="19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33">
        <v>44291</v>
      </c>
      <c r="B104" s="20">
        <v>59924</v>
      </c>
      <c r="C104" s="20">
        <v>56621</v>
      </c>
      <c r="D104" s="20">
        <v>53571</v>
      </c>
      <c r="E104" s="20">
        <v>55280</v>
      </c>
      <c r="F104" s="20">
        <v>57609</v>
      </c>
      <c r="G104" s="20">
        <v>65976</v>
      </c>
      <c r="H104" s="20">
        <v>84720</v>
      </c>
      <c r="I104" s="20">
        <v>90970</v>
      </c>
      <c r="J104" s="20">
        <v>89604</v>
      </c>
      <c r="K104" s="20">
        <v>88842</v>
      </c>
      <c r="L104" s="20">
        <v>85441</v>
      </c>
      <c r="M104" s="20">
        <v>81646</v>
      </c>
      <c r="N104" s="20">
        <v>79875</v>
      </c>
      <c r="O104" s="20">
        <v>75793</v>
      </c>
      <c r="P104" s="20">
        <v>72581</v>
      </c>
      <c r="Q104" s="20">
        <v>75016</v>
      </c>
      <c r="R104" s="20">
        <v>81731</v>
      </c>
      <c r="S104" s="20">
        <v>94963</v>
      </c>
      <c r="T104" s="20">
        <v>98084</v>
      </c>
      <c r="U104" s="20">
        <v>105395</v>
      </c>
      <c r="V104" s="20">
        <v>98799</v>
      </c>
      <c r="W104" s="20">
        <v>84787</v>
      </c>
      <c r="X104" s="20">
        <v>72625</v>
      </c>
      <c r="Y104" s="20">
        <v>62251</v>
      </c>
      <c r="AA104" s="5"/>
      <c r="AB104" s="13">
        <f t="shared" si="20"/>
        <v>3</v>
      </c>
      <c r="AC104" s="15">
        <f t="shared" si="15"/>
        <v>1376152</v>
      </c>
      <c r="AD104" s="15">
        <f t="shared" si="13"/>
        <v>495952</v>
      </c>
      <c r="AE104" s="15">
        <f t="shared" si="14"/>
        <v>1872104</v>
      </c>
      <c r="AF104" s="12"/>
      <c r="AG104" s="13">
        <f t="shared" si="16"/>
        <v>4</v>
      </c>
      <c r="AH104" s="13">
        <f t="shared" si="17"/>
        <v>2021</v>
      </c>
      <c r="AI104" s="12"/>
      <c r="AJ104" s="15">
        <f t="shared" si="18"/>
        <v>105395</v>
      </c>
      <c r="AK104" s="13">
        <f t="shared" si="19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33">
        <v>44292</v>
      </c>
      <c r="B105" s="20">
        <v>56682</v>
      </c>
      <c r="C105" s="20">
        <v>53968</v>
      </c>
      <c r="D105" s="20">
        <v>52033</v>
      </c>
      <c r="E105" s="20">
        <v>53151</v>
      </c>
      <c r="F105" s="20">
        <v>55551</v>
      </c>
      <c r="G105" s="20">
        <v>64124</v>
      </c>
      <c r="H105" s="20">
        <v>81250</v>
      </c>
      <c r="I105" s="20">
        <v>91058</v>
      </c>
      <c r="J105" s="20">
        <v>88333</v>
      </c>
      <c r="K105" s="20">
        <v>85955</v>
      </c>
      <c r="L105" s="20">
        <v>82501</v>
      </c>
      <c r="M105" s="20">
        <v>76128</v>
      </c>
      <c r="N105" s="20">
        <v>75407</v>
      </c>
      <c r="O105" s="20">
        <v>70727</v>
      </c>
      <c r="P105" s="20">
        <v>67965</v>
      </c>
      <c r="Q105" s="20">
        <v>69241</v>
      </c>
      <c r="R105" s="20">
        <v>76468</v>
      </c>
      <c r="S105" s="20">
        <v>89341</v>
      </c>
      <c r="T105" s="20">
        <v>92041</v>
      </c>
      <c r="U105" s="20">
        <v>105306</v>
      </c>
      <c r="V105" s="20">
        <v>98625</v>
      </c>
      <c r="W105" s="20">
        <v>82403</v>
      </c>
      <c r="X105" s="20">
        <v>68433</v>
      </c>
      <c r="Y105" s="20">
        <v>58172</v>
      </c>
      <c r="AA105" s="5"/>
      <c r="AB105" s="13">
        <f t="shared" si="20"/>
        <v>2</v>
      </c>
      <c r="AC105" s="15">
        <f t="shared" si="15"/>
        <v>1319932</v>
      </c>
      <c r="AD105" s="15">
        <f t="shared" si="13"/>
        <v>474931</v>
      </c>
      <c r="AE105" s="15">
        <f t="shared" si="14"/>
        <v>1794863</v>
      </c>
      <c r="AF105" s="12"/>
      <c r="AG105" s="13">
        <f t="shared" si="16"/>
        <v>4</v>
      </c>
      <c r="AH105" s="13">
        <f t="shared" si="17"/>
        <v>2021</v>
      </c>
      <c r="AI105" s="12"/>
      <c r="AJ105" s="15">
        <f t="shared" si="18"/>
        <v>105306</v>
      </c>
      <c r="AK105" s="13">
        <f t="shared" si="19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33">
        <v>44293</v>
      </c>
      <c r="B106" s="20">
        <v>51684</v>
      </c>
      <c r="C106" s="20">
        <v>47850</v>
      </c>
      <c r="D106" s="20">
        <v>45536</v>
      </c>
      <c r="E106" s="20">
        <v>46625</v>
      </c>
      <c r="F106" s="20">
        <v>48868</v>
      </c>
      <c r="G106" s="20">
        <v>57591</v>
      </c>
      <c r="H106" s="20">
        <v>79236</v>
      </c>
      <c r="I106" s="20">
        <v>90241</v>
      </c>
      <c r="J106" s="20">
        <v>87723</v>
      </c>
      <c r="K106" s="20">
        <v>85468</v>
      </c>
      <c r="L106" s="20">
        <v>82154</v>
      </c>
      <c r="M106" s="20">
        <v>75582</v>
      </c>
      <c r="N106" s="20">
        <v>73766</v>
      </c>
      <c r="O106" s="20">
        <v>69224</v>
      </c>
      <c r="P106" s="20">
        <v>65388</v>
      </c>
      <c r="Q106" s="20">
        <v>69002</v>
      </c>
      <c r="R106" s="20">
        <v>76274</v>
      </c>
      <c r="S106" s="20">
        <v>89025</v>
      </c>
      <c r="T106" s="20">
        <v>91757</v>
      </c>
      <c r="U106" s="20">
        <v>104960</v>
      </c>
      <c r="V106" s="20">
        <v>98349</v>
      </c>
      <c r="W106" s="20">
        <v>81860</v>
      </c>
      <c r="X106" s="20">
        <v>66446</v>
      </c>
      <c r="Y106" s="20">
        <v>55415</v>
      </c>
      <c r="AA106" s="5"/>
      <c r="AB106" s="13">
        <f t="shared" si="20"/>
        <v>2</v>
      </c>
      <c r="AC106" s="15">
        <f t="shared" si="15"/>
        <v>1307219</v>
      </c>
      <c r="AD106" s="15">
        <f t="shared" si="13"/>
        <v>432805</v>
      </c>
      <c r="AE106" s="15">
        <f t="shared" si="14"/>
        <v>1740024</v>
      </c>
      <c r="AF106" s="12"/>
      <c r="AG106" s="13">
        <f t="shared" si="16"/>
        <v>4</v>
      </c>
      <c r="AH106" s="13">
        <f t="shared" si="17"/>
        <v>2021</v>
      </c>
      <c r="AI106" s="12"/>
      <c r="AJ106" s="15">
        <f t="shared" si="18"/>
        <v>104960</v>
      </c>
      <c r="AK106" s="13">
        <f t="shared" si="19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33">
        <v>44294</v>
      </c>
      <c r="B107" s="20">
        <v>51031</v>
      </c>
      <c r="C107" s="20">
        <v>47793</v>
      </c>
      <c r="D107" s="20">
        <v>45451</v>
      </c>
      <c r="E107" s="20">
        <v>46513</v>
      </c>
      <c r="F107" s="20">
        <v>48776</v>
      </c>
      <c r="G107" s="20">
        <v>57504</v>
      </c>
      <c r="H107" s="20">
        <v>79173</v>
      </c>
      <c r="I107" s="20">
        <v>90348</v>
      </c>
      <c r="J107" s="20">
        <v>87746</v>
      </c>
      <c r="K107" s="20">
        <v>85520</v>
      </c>
      <c r="L107" s="20">
        <v>82207</v>
      </c>
      <c r="M107" s="20">
        <v>75553</v>
      </c>
      <c r="N107" s="20">
        <v>73811</v>
      </c>
      <c r="O107" s="20">
        <v>69140</v>
      </c>
      <c r="P107" s="20">
        <v>65339</v>
      </c>
      <c r="Q107" s="20">
        <v>68926</v>
      </c>
      <c r="R107" s="20">
        <v>76115</v>
      </c>
      <c r="S107" s="20">
        <v>88843</v>
      </c>
      <c r="T107" s="20">
        <v>91428</v>
      </c>
      <c r="U107" s="20">
        <v>104709</v>
      </c>
      <c r="V107" s="20">
        <v>98047</v>
      </c>
      <c r="W107" s="20">
        <v>81783</v>
      </c>
      <c r="X107" s="20">
        <v>66366</v>
      </c>
      <c r="Y107" s="20">
        <v>55397</v>
      </c>
      <c r="AA107" s="5"/>
      <c r="AB107" s="13">
        <f t="shared" si="20"/>
        <v>7</v>
      </c>
      <c r="AC107" s="15">
        <f t="shared" si="15"/>
        <v>0</v>
      </c>
      <c r="AD107" s="15">
        <f t="shared" si="13"/>
        <v>1737519</v>
      </c>
      <c r="AE107" s="15">
        <f t="shared" si="14"/>
        <v>1737519</v>
      </c>
      <c r="AF107" s="12"/>
      <c r="AG107" s="13">
        <f t="shared" si="16"/>
        <v>4</v>
      </c>
      <c r="AH107" s="13">
        <f t="shared" si="17"/>
        <v>2021</v>
      </c>
      <c r="AI107" s="12"/>
      <c r="AJ107" s="15">
        <f t="shared" si="18"/>
        <v>104709</v>
      </c>
      <c r="AK107" s="13">
        <f t="shared" si="19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33">
        <v>44295</v>
      </c>
      <c r="B108" s="20">
        <v>51354</v>
      </c>
      <c r="C108" s="20">
        <v>48042</v>
      </c>
      <c r="D108" s="20">
        <v>46173</v>
      </c>
      <c r="E108" s="20">
        <v>48193</v>
      </c>
      <c r="F108" s="20">
        <v>50812</v>
      </c>
      <c r="G108" s="20">
        <v>59513</v>
      </c>
      <c r="H108" s="20">
        <v>79997</v>
      </c>
      <c r="I108" s="20">
        <v>90945</v>
      </c>
      <c r="J108" s="20">
        <v>88165</v>
      </c>
      <c r="K108" s="20">
        <v>85750</v>
      </c>
      <c r="L108" s="20">
        <v>82284</v>
      </c>
      <c r="M108" s="20">
        <v>75679</v>
      </c>
      <c r="N108" s="20">
        <v>73899</v>
      </c>
      <c r="O108" s="20">
        <v>69262</v>
      </c>
      <c r="P108" s="20">
        <v>65472</v>
      </c>
      <c r="Q108" s="20">
        <v>69007</v>
      </c>
      <c r="R108" s="20">
        <v>76255</v>
      </c>
      <c r="S108" s="20">
        <v>88953</v>
      </c>
      <c r="T108" s="20">
        <v>91482</v>
      </c>
      <c r="U108" s="20">
        <v>104952</v>
      </c>
      <c r="V108" s="20">
        <v>98535</v>
      </c>
      <c r="W108" s="20">
        <v>82297</v>
      </c>
      <c r="X108" s="20">
        <v>66920</v>
      </c>
      <c r="Y108" s="20">
        <v>55884</v>
      </c>
      <c r="AA108" s="5"/>
      <c r="AB108" s="13">
        <f t="shared" si="20"/>
        <v>1</v>
      </c>
      <c r="AC108" s="15">
        <f t="shared" si="15"/>
        <v>0</v>
      </c>
      <c r="AD108" s="15">
        <f t="shared" si="13"/>
        <v>1749825</v>
      </c>
      <c r="AE108" s="15">
        <f t="shared" si="14"/>
        <v>1749825</v>
      </c>
      <c r="AF108" s="12"/>
      <c r="AG108" s="13">
        <f t="shared" si="16"/>
        <v>4</v>
      </c>
      <c r="AH108" s="13">
        <f t="shared" si="17"/>
        <v>2021</v>
      </c>
      <c r="AI108" s="12"/>
      <c r="AJ108" s="15">
        <f t="shared" si="18"/>
        <v>104952</v>
      </c>
      <c r="AK108" s="13">
        <f t="shared" si="19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33">
        <v>44296</v>
      </c>
      <c r="B109" s="20">
        <v>51132</v>
      </c>
      <c r="C109" s="20">
        <v>47741</v>
      </c>
      <c r="D109" s="20">
        <v>46279</v>
      </c>
      <c r="E109" s="20">
        <v>46549</v>
      </c>
      <c r="F109" s="20">
        <v>48915</v>
      </c>
      <c r="G109" s="20">
        <v>56739</v>
      </c>
      <c r="H109" s="20">
        <v>75260</v>
      </c>
      <c r="I109" s="20">
        <v>87219</v>
      </c>
      <c r="J109" s="20">
        <v>89630</v>
      </c>
      <c r="K109" s="20">
        <v>91598</v>
      </c>
      <c r="L109" s="20">
        <v>86975</v>
      </c>
      <c r="M109" s="20">
        <v>78767</v>
      </c>
      <c r="N109" s="20">
        <v>77044</v>
      </c>
      <c r="O109" s="20">
        <v>73149</v>
      </c>
      <c r="P109" s="20">
        <v>67647</v>
      </c>
      <c r="Q109" s="20">
        <v>69683</v>
      </c>
      <c r="R109" s="20">
        <v>77494</v>
      </c>
      <c r="S109" s="20">
        <v>89551</v>
      </c>
      <c r="T109" s="20">
        <v>92074</v>
      </c>
      <c r="U109" s="20">
        <v>105070</v>
      </c>
      <c r="V109" s="20">
        <v>98439</v>
      </c>
      <c r="W109" s="20">
        <v>82484</v>
      </c>
      <c r="X109" s="20">
        <v>67366</v>
      </c>
      <c r="Y109" s="20">
        <v>56648</v>
      </c>
      <c r="AA109" s="5"/>
      <c r="AB109" s="13">
        <f t="shared" si="20"/>
        <v>3</v>
      </c>
      <c r="AC109" s="15">
        <f t="shared" si="15"/>
        <v>1334190</v>
      </c>
      <c r="AD109" s="15">
        <f t="shared" si="13"/>
        <v>429263</v>
      </c>
      <c r="AE109" s="15">
        <f t="shared" si="14"/>
        <v>1763453</v>
      </c>
      <c r="AF109" s="12"/>
      <c r="AG109" s="13">
        <f t="shared" si="16"/>
        <v>4</v>
      </c>
      <c r="AH109" s="13">
        <f t="shared" si="17"/>
        <v>2021</v>
      </c>
      <c r="AI109" s="12"/>
      <c r="AJ109" s="15">
        <f t="shared" si="18"/>
        <v>105070</v>
      </c>
      <c r="AK109" s="13">
        <f t="shared" si="19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33">
        <v>44297</v>
      </c>
      <c r="B110" s="20">
        <v>51225</v>
      </c>
      <c r="C110" s="20">
        <v>47832</v>
      </c>
      <c r="D110" s="20">
        <v>47632</v>
      </c>
      <c r="E110" s="20">
        <v>47108</v>
      </c>
      <c r="F110" s="20">
        <v>49010</v>
      </c>
      <c r="G110" s="20">
        <v>56811</v>
      </c>
      <c r="H110" s="20">
        <v>75348</v>
      </c>
      <c r="I110" s="20">
        <v>87358</v>
      </c>
      <c r="J110" s="20">
        <v>89851</v>
      </c>
      <c r="K110" s="20">
        <v>91923</v>
      </c>
      <c r="L110" s="20">
        <v>87235</v>
      </c>
      <c r="M110" s="20">
        <v>78990</v>
      </c>
      <c r="N110" s="20">
        <v>77291</v>
      </c>
      <c r="O110" s="20">
        <v>73345</v>
      </c>
      <c r="P110" s="20">
        <v>67813</v>
      </c>
      <c r="Q110" s="20">
        <v>69783</v>
      </c>
      <c r="R110" s="20">
        <v>77643</v>
      </c>
      <c r="S110" s="20">
        <v>89827</v>
      </c>
      <c r="T110" s="20">
        <v>92297</v>
      </c>
      <c r="U110" s="20">
        <v>105395</v>
      </c>
      <c r="V110" s="20">
        <v>98787</v>
      </c>
      <c r="W110" s="20">
        <v>82736</v>
      </c>
      <c r="X110" s="20">
        <v>67434</v>
      </c>
      <c r="Y110" s="20">
        <v>56623</v>
      </c>
      <c r="AA110" s="5"/>
      <c r="AB110" s="13">
        <f t="shared" si="20"/>
        <v>5</v>
      </c>
      <c r="AC110" s="15">
        <f t="shared" si="15"/>
        <v>1337708</v>
      </c>
      <c r="AD110" s="15">
        <f t="shared" si="13"/>
        <v>431589</v>
      </c>
      <c r="AE110" s="15">
        <f t="shared" si="14"/>
        <v>1769297</v>
      </c>
      <c r="AF110" s="12"/>
      <c r="AG110" s="13">
        <f t="shared" si="16"/>
        <v>4</v>
      </c>
      <c r="AH110" s="13">
        <f t="shared" si="17"/>
        <v>2021</v>
      </c>
      <c r="AI110" s="12"/>
      <c r="AJ110" s="15">
        <f t="shared" si="18"/>
        <v>105395</v>
      </c>
      <c r="AK110" s="13">
        <f t="shared" si="19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33">
        <v>44298</v>
      </c>
      <c r="B111" s="20">
        <v>51431</v>
      </c>
      <c r="C111" s="20">
        <v>48047</v>
      </c>
      <c r="D111" s="20">
        <v>45745</v>
      </c>
      <c r="E111" s="20">
        <v>46906</v>
      </c>
      <c r="F111" s="20">
        <v>49305</v>
      </c>
      <c r="G111" s="20">
        <v>58323</v>
      </c>
      <c r="H111" s="20">
        <v>80015</v>
      </c>
      <c r="I111" s="20">
        <v>91050</v>
      </c>
      <c r="J111" s="20">
        <v>88392</v>
      </c>
      <c r="K111" s="20">
        <v>85673</v>
      </c>
      <c r="L111" s="20">
        <v>82886</v>
      </c>
      <c r="M111" s="20">
        <v>75997</v>
      </c>
      <c r="N111" s="20">
        <v>74252</v>
      </c>
      <c r="O111" s="20">
        <v>69563</v>
      </c>
      <c r="P111" s="20">
        <v>65676</v>
      </c>
      <c r="Q111" s="20">
        <v>69227</v>
      </c>
      <c r="R111" s="20">
        <v>76483</v>
      </c>
      <c r="S111" s="20">
        <v>89326</v>
      </c>
      <c r="T111" s="20">
        <v>91904</v>
      </c>
      <c r="U111" s="20">
        <v>105364</v>
      </c>
      <c r="V111" s="20">
        <v>98641</v>
      </c>
      <c r="W111" s="20">
        <v>82405</v>
      </c>
      <c r="X111" s="20">
        <v>67116</v>
      </c>
      <c r="Y111" s="20">
        <v>56007</v>
      </c>
      <c r="AA111" s="5"/>
      <c r="AB111" s="13">
        <f t="shared" si="20"/>
        <v>1</v>
      </c>
      <c r="AC111" s="15">
        <f t="shared" si="15"/>
        <v>0</v>
      </c>
      <c r="AD111" s="15">
        <f t="shared" si="13"/>
        <v>1749734</v>
      </c>
      <c r="AE111" s="15">
        <f t="shared" si="14"/>
        <v>1749734</v>
      </c>
      <c r="AF111" s="12"/>
      <c r="AG111" s="13">
        <f t="shared" si="16"/>
        <v>4</v>
      </c>
      <c r="AH111" s="13">
        <f t="shared" si="17"/>
        <v>2021</v>
      </c>
      <c r="AI111" s="12"/>
      <c r="AJ111" s="15">
        <f t="shared" si="18"/>
        <v>105364</v>
      </c>
      <c r="AK111" s="13">
        <f t="shared" si="19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33">
        <v>44299</v>
      </c>
      <c r="B112" s="20">
        <v>51456</v>
      </c>
      <c r="C112" s="20">
        <v>48138</v>
      </c>
      <c r="D112" s="20">
        <v>45768</v>
      </c>
      <c r="E112" s="20">
        <v>46945</v>
      </c>
      <c r="F112" s="20">
        <v>49317</v>
      </c>
      <c r="G112" s="20">
        <v>58110</v>
      </c>
      <c r="H112" s="20">
        <v>80010</v>
      </c>
      <c r="I112" s="20">
        <v>91085</v>
      </c>
      <c r="J112" s="20">
        <v>88468</v>
      </c>
      <c r="K112" s="20">
        <v>86095</v>
      </c>
      <c r="L112" s="20">
        <v>82565</v>
      </c>
      <c r="M112" s="20">
        <v>75890</v>
      </c>
      <c r="N112" s="20">
        <v>74120</v>
      </c>
      <c r="O112" s="20">
        <v>69487</v>
      </c>
      <c r="P112" s="20">
        <v>65666</v>
      </c>
      <c r="Q112" s="20">
        <v>69218</v>
      </c>
      <c r="R112" s="20">
        <v>76510</v>
      </c>
      <c r="S112" s="20">
        <v>89334</v>
      </c>
      <c r="T112" s="20">
        <v>91937</v>
      </c>
      <c r="U112" s="20">
        <v>105200</v>
      </c>
      <c r="V112" s="20">
        <v>98725</v>
      </c>
      <c r="W112" s="20">
        <v>82573</v>
      </c>
      <c r="X112" s="20">
        <v>67102</v>
      </c>
      <c r="Y112" s="20">
        <v>56122</v>
      </c>
      <c r="AA112" s="5"/>
      <c r="AB112" s="13">
        <f t="shared" si="20"/>
        <v>5</v>
      </c>
      <c r="AC112" s="15">
        <f t="shared" si="15"/>
        <v>1313975</v>
      </c>
      <c r="AD112" s="15">
        <f t="shared" si="13"/>
        <v>435866</v>
      </c>
      <c r="AE112" s="15">
        <f t="shared" si="14"/>
        <v>1749841</v>
      </c>
      <c r="AF112" s="12"/>
      <c r="AG112" s="13">
        <f t="shared" si="16"/>
        <v>4</v>
      </c>
      <c r="AH112" s="13">
        <f t="shared" si="17"/>
        <v>2021</v>
      </c>
      <c r="AI112" s="12"/>
      <c r="AJ112" s="15">
        <f t="shared" si="18"/>
        <v>105200</v>
      </c>
      <c r="AK112" s="13">
        <f t="shared" si="19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33">
        <v>44300</v>
      </c>
      <c r="B113" s="20">
        <v>51579</v>
      </c>
      <c r="C113" s="20">
        <v>48832</v>
      </c>
      <c r="D113" s="20">
        <v>47680</v>
      </c>
      <c r="E113" s="20">
        <v>49551</v>
      </c>
      <c r="F113" s="20">
        <v>52502</v>
      </c>
      <c r="G113" s="20">
        <v>61323</v>
      </c>
      <c r="H113" s="20">
        <v>80354</v>
      </c>
      <c r="I113" s="20">
        <v>91337</v>
      </c>
      <c r="J113" s="20">
        <v>88533</v>
      </c>
      <c r="K113" s="20">
        <v>86075</v>
      </c>
      <c r="L113" s="20">
        <v>82582</v>
      </c>
      <c r="M113" s="20">
        <v>75950</v>
      </c>
      <c r="N113" s="20">
        <v>74213</v>
      </c>
      <c r="O113" s="20">
        <v>69530</v>
      </c>
      <c r="P113" s="20">
        <v>65705</v>
      </c>
      <c r="Q113" s="20">
        <v>69273</v>
      </c>
      <c r="R113" s="20">
        <v>76546</v>
      </c>
      <c r="S113" s="20">
        <v>89457</v>
      </c>
      <c r="T113" s="20">
        <v>92124</v>
      </c>
      <c r="U113" s="20">
        <v>105582</v>
      </c>
      <c r="V113" s="20">
        <v>98992</v>
      </c>
      <c r="W113" s="20">
        <v>82631</v>
      </c>
      <c r="X113" s="20">
        <v>67291</v>
      </c>
      <c r="Y113" s="20">
        <v>57184</v>
      </c>
      <c r="AA113" s="5"/>
      <c r="AB113" s="13">
        <f t="shared" si="20"/>
        <v>2</v>
      </c>
      <c r="AC113" s="15">
        <f t="shared" si="15"/>
        <v>1315821</v>
      </c>
      <c r="AD113" s="15">
        <f t="shared" si="13"/>
        <v>449005</v>
      </c>
      <c r="AE113" s="15">
        <f t="shared" si="14"/>
        <v>1764826</v>
      </c>
      <c r="AF113" s="12"/>
      <c r="AG113" s="13">
        <f t="shared" si="16"/>
        <v>4</v>
      </c>
      <c r="AH113" s="13">
        <f t="shared" si="17"/>
        <v>2021</v>
      </c>
      <c r="AI113" s="12"/>
      <c r="AJ113" s="15">
        <f t="shared" si="18"/>
        <v>105582</v>
      </c>
      <c r="AK113" s="13">
        <f t="shared" si="19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33">
        <v>44301</v>
      </c>
      <c r="B114" s="20">
        <v>52060</v>
      </c>
      <c r="C114" s="20">
        <v>50013</v>
      </c>
      <c r="D114" s="20">
        <v>49255</v>
      </c>
      <c r="E114" s="20">
        <v>51133</v>
      </c>
      <c r="F114" s="20">
        <v>53936</v>
      </c>
      <c r="G114" s="20">
        <v>62604</v>
      </c>
      <c r="H114" s="20">
        <v>80510</v>
      </c>
      <c r="I114" s="20">
        <v>91475</v>
      </c>
      <c r="J114" s="20">
        <v>88671</v>
      </c>
      <c r="K114" s="20">
        <v>86185</v>
      </c>
      <c r="L114" s="20">
        <v>82670</v>
      </c>
      <c r="M114" s="20">
        <v>76041</v>
      </c>
      <c r="N114" s="20">
        <v>74268</v>
      </c>
      <c r="O114" s="20">
        <v>69584</v>
      </c>
      <c r="P114" s="20">
        <v>65771</v>
      </c>
      <c r="Q114" s="20">
        <v>69360</v>
      </c>
      <c r="R114" s="20">
        <v>76643</v>
      </c>
      <c r="S114" s="20">
        <v>89488</v>
      </c>
      <c r="T114" s="20">
        <v>92247</v>
      </c>
      <c r="U114" s="20">
        <v>105762</v>
      </c>
      <c r="V114" s="20">
        <v>99141</v>
      </c>
      <c r="W114" s="20">
        <v>82754</v>
      </c>
      <c r="X114" s="20">
        <v>67408</v>
      </c>
      <c r="Y114" s="20">
        <v>57929</v>
      </c>
      <c r="AA114" s="5"/>
      <c r="AB114" s="13">
        <f t="shared" si="20"/>
        <v>7</v>
      </c>
      <c r="AC114" s="15">
        <f t="shared" si="15"/>
        <v>0</v>
      </c>
      <c r="AD114" s="15">
        <f t="shared" si="13"/>
        <v>1774908</v>
      </c>
      <c r="AE114" s="15">
        <f t="shared" si="14"/>
        <v>1774908</v>
      </c>
      <c r="AF114" s="12"/>
      <c r="AG114" s="13">
        <f t="shared" si="16"/>
        <v>4</v>
      </c>
      <c r="AH114" s="13">
        <f t="shared" si="17"/>
        <v>2021</v>
      </c>
      <c r="AI114" s="12"/>
      <c r="AJ114" s="15">
        <f t="shared" si="18"/>
        <v>105762</v>
      </c>
      <c r="AK114" s="13">
        <f t="shared" si="19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33">
        <v>44302</v>
      </c>
      <c r="B115" s="20">
        <v>54629</v>
      </c>
      <c r="C115" s="20">
        <v>51572</v>
      </c>
      <c r="D115" s="20">
        <v>49817</v>
      </c>
      <c r="E115" s="20">
        <v>50958</v>
      </c>
      <c r="F115" s="20">
        <v>53455</v>
      </c>
      <c r="G115" s="20">
        <v>62528</v>
      </c>
      <c r="H115" s="20">
        <v>80522</v>
      </c>
      <c r="I115" s="20">
        <v>91648</v>
      </c>
      <c r="J115" s="20">
        <v>89049</v>
      </c>
      <c r="K115" s="20">
        <v>87852</v>
      </c>
      <c r="L115" s="20">
        <v>85479</v>
      </c>
      <c r="M115" s="20">
        <v>81006</v>
      </c>
      <c r="N115" s="20">
        <v>80027</v>
      </c>
      <c r="O115" s="20">
        <v>76132</v>
      </c>
      <c r="P115" s="20">
        <v>72593</v>
      </c>
      <c r="Q115" s="20">
        <v>75169</v>
      </c>
      <c r="R115" s="20">
        <v>83004</v>
      </c>
      <c r="S115" s="20">
        <v>95776</v>
      </c>
      <c r="T115" s="20">
        <v>97498</v>
      </c>
      <c r="U115" s="20">
        <v>106016</v>
      </c>
      <c r="V115" s="20">
        <v>99340</v>
      </c>
      <c r="W115" s="20">
        <v>84121</v>
      </c>
      <c r="X115" s="20">
        <v>72867</v>
      </c>
      <c r="Y115" s="20">
        <v>63704</v>
      </c>
      <c r="AA115" s="5"/>
      <c r="AB115" s="13">
        <v>8</v>
      </c>
      <c r="AC115" s="15">
        <f t="shared" si="15"/>
        <v>0</v>
      </c>
      <c r="AD115" s="15">
        <f t="shared" si="13"/>
        <v>1844762</v>
      </c>
      <c r="AE115" s="15">
        <f t="shared" si="14"/>
        <v>1844762</v>
      </c>
      <c r="AF115" s="12"/>
      <c r="AG115" s="13">
        <f t="shared" si="16"/>
        <v>4</v>
      </c>
      <c r="AH115" s="13">
        <f t="shared" si="17"/>
        <v>2021</v>
      </c>
      <c r="AI115" s="12"/>
      <c r="AJ115" s="15">
        <f t="shared" si="18"/>
        <v>106016</v>
      </c>
      <c r="AK115" s="13">
        <f t="shared" si="19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33">
        <v>44303</v>
      </c>
      <c r="B116" s="20">
        <v>58284</v>
      </c>
      <c r="C116" s="20">
        <v>55420</v>
      </c>
      <c r="D116" s="20">
        <v>56475</v>
      </c>
      <c r="E116" s="20">
        <v>56216</v>
      </c>
      <c r="F116" s="20">
        <v>57449</v>
      </c>
      <c r="G116" s="20">
        <v>63338</v>
      </c>
      <c r="H116" s="20">
        <v>76210</v>
      </c>
      <c r="I116" s="20">
        <v>88226</v>
      </c>
      <c r="J116" s="20">
        <v>90685</v>
      </c>
      <c r="K116" s="20">
        <v>92731</v>
      </c>
      <c r="L116" s="20">
        <v>88256</v>
      </c>
      <c r="M116" s="20">
        <v>84327</v>
      </c>
      <c r="N116" s="20">
        <v>82861</v>
      </c>
      <c r="O116" s="20">
        <v>78869</v>
      </c>
      <c r="P116" s="20">
        <v>73940</v>
      </c>
      <c r="Q116" s="20">
        <v>74151</v>
      </c>
      <c r="R116" s="20">
        <v>81107</v>
      </c>
      <c r="S116" s="20">
        <v>92099</v>
      </c>
      <c r="T116" s="20">
        <v>96001</v>
      </c>
      <c r="U116" s="20">
        <v>106288</v>
      </c>
      <c r="V116" s="20">
        <v>99508</v>
      </c>
      <c r="W116" s="20">
        <v>86371</v>
      </c>
      <c r="X116" s="20">
        <v>75372</v>
      </c>
      <c r="Y116" s="20">
        <v>65295</v>
      </c>
      <c r="AA116" s="5"/>
      <c r="AB116" s="13">
        <f t="shared" si="20"/>
        <v>1</v>
      </c>
      <c r="AC116" s="15">
        <f t="shared" si="15"/>
        <v>0</v>
      </c>
      <c r="AD116" s="15">
        <f t="shared" si="13"/>
        <v>1879479</v>
      </c>
      <c r="AE116" s="15">
        <f t="shared" si="14"/>
        <v>1879479</v>
      </c>
      <c r="AF116" s="12"/>
      <c r="AG116" s="13">
        <f t="shared" si="16"/>
        <v>4</v>
      </c>
      <c r="AH116" s="13">
        <f t="shared" si="17"/>
        <v>2021</v>
      </c>
      <c r="AI116" s="12"/>
      <c r="AJ116" s="15">
        <f t="shared" si="18"/>
        <v>106288</v>
      </c>
      <c r="AK116" s="13">
        <f t="shared" si="19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33">
        <v>44304</v>
      </c>
      <c r="B117" s="20">
        <v>59130</v>
      </c>
      <c r="C117" s="20">
        <v>55935</v>
      </c>
      <c r="D117" s="20">
        <v>56514</v>
      </c>
      <c r="E117" s="20">
        <v>54930</v>
      </c>
      <c r="F117" s="20">
        <v>55911</v>
      </c>
      <c r="G117" s="20">
        <v>60597</v>
      </c>
      <c r="H117" s="20">
        <v>75979</v>
      </c>
      <c r="I117" s="20">
        <v>87987</v>
      </c>
      <c r="J117" s="20">
        <v>90395</v>
      </c>
      <c r="K117" s="20">
        <v>92397</v>
      </c>
      <c r="L117" s="20">
        <v>87745</v>
      </c>
      <c r="M117" s="20">
        <v>79502</v>
      </c>
      <c r="N117" s="20">
        <v>77835</v>
      </c>
      <c r="O117" s="20">
        <v>73839</v>
      </c>
      <c r="P117" s="20">
        <v>68288</v>
      </c>
      <c r="Q117" s="20">
        <v>70349</v>
      </c>
      <c r="R117" s="20">
        <v>78250</v>
      </c>
      <c r="S117" s="20">
        <v>90601</v>
      </c>
      <c r="T117" s="20">
        <v>92947</v>
      </c>
      <c r="U117" s="20">
        <v>105868</v>
      </c>
      <c r="V117" s="20">
        <v>99315</v>
      </c>
      <c r="W117" s="20">
        <v>83289</v>
      </c>
      <c r="X117" s="20">
        <v>71004</v>
      </c>
      <c r="Y117" s="20">
        <v>61606</v>
      </c>
      <c r="AA117" s="5"/>
      <c r="AB117" s="13">
        <f t="shared" si="20"/>
        <v>7</v>
      </c>
      <c r="AC117" s="15">
        <f t="shared" si="15"/>
        <v>0</v>
      </c>
      <c r="AD117" s="15">
        <f t="shared" si="13"/>
        <v>1830213</v>
      </c>
      <c r="AE117" s="15">
        <f t="shared" si="14"/>
        <v>1830213</v>
      </c>
      <c r="AF117" s="12"/>
      <c r="AG117" s="13">
        <f t="shared" si="16"/>
        <v>4</v>
      </c>
      <c r="AH117" s="13">
        <f t="shared" si="17"/>
        <v>2021</v>
      </c>
      <c r="AI117" s="12"/>
      <c r="AJ117" s="15">
        <f t="shared" si="18"/>
        <v>105868</v>
      </c>
      <c r="AK117" s="13">
        <f t="shared" si="19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33">
        <v>44305</v>
      </c>
      <c r="B118" s="20">
        <v>55986</v>
      </c>
      <c r="C118" s="20">
        <v>53245</v>
      </c>
      <c r="D118" s="20">
        <v>54619</v>
      </c>
      <c r="E118" s="20">
        <v>53706</v>
      </c>
      <c r="F118" s="20">
        <v>56567</v>
      </c>
      <c r="G118" s="20">
        <v>64892</v>
      </c>
      <c r="H118" s="20">
        <v>77793</v>
      </c>
      <c r="I118" s="20">
        <v>88344</v>
      </c>
      <c r="J118" s="20">
        <v>90545</v>
      </c>
      <c r="K118" s="20">
        <v>92401</v>
      </c>
      <c r="L118" s="20">
        <v>87764</v>
      </c>
      <c r="M118" s="20">
        <v>79529</v>
      </c>
      <c r="N118" s="20">
        <v>77900</v>
      </c>
      <c r="O118" s="20">
        <v>73964</v>
      </c>
      <c r="P118" s="20">
        <v>68403</v>
      </c>
      <c r="Q118" s="20">
        <v>70385</v>
      </c>
      <c r="R118" s="20">
        <v>78161</v>
      </c>
      <c r="S118" s="20">
        <v>90288</v>
      </c>
      <c r="T118" s="20">
        <v>92780</v>
      </c>
      <c r="U118" s="20">
        <v>106000</v>
      </c>
      <c r="V118" s="20">
        <v>99363</v>
      </c>
      <c r="W118" s="20">
        <v>83159</v>
      </c>
      <c r="X118" s="20">
        <v>67820</v>
      </c>
      <c r="Y118" s="20">
        <v>58296</v>
      </c>
      <c r="AA118" s="5"/>
      <c r="AB118" s="13">
        <f t="shared" si="20"/>
        <v>6</v>
      </c>
      <c r="AC118" s="15">
        <f t="shared" si="15"/>
        <v>1346806</v>
      </c>
      <c r="AD118" s="15">
        <f t="shared" si="13"/>
        <v>475104</v>
      </c>
      <c r="AE118" s="15">
        <f t="shared" si="14"/>
        <v>1821910</v>
      </c>
      <c r="AF118" s="12"/>
      <c r="AG118" s="13">
        <f t="shared" si="16"/>
        <v>4</v>
      </c>
      <c r="AH118" s="13">
        <f t="shared" si="17"/>
        <v>2021</v>
      </c>
      <c r="AI118" s="12"/>
      <c r="AJ118" s="15">
        <f t="shared" si="18"/>
        <v>106000</v>
      </c>
      <c r="AK118" s="13">
        <f t="shared" si="19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33">
        <v>44306</v>
      </c>
      <c r="B119" s="20">
        <v>53257</v>
      </c>
      <c r="C119" s="20">
        <v>51065</v>
      </c>
      <c r="D119" s="20">
        <v>49534</v>
      </c>
      <c r="E119" s="20">
        <v>50763</v>
      </c>
      <c r="F119" s="20">
        <v>53703</v>
      </c>
      <c r="G119" s="20">
        <v>62563</v>
      </c>
      <c r="H119" s="20">
        <v>80229</v>
      </c>
      <c r="I119" s="20">
        <v>91187</v>
      </c>
      <c r="J119" s="20">
        <v>88488</v>
      </c>
      <c r="K119" s="20">
        <v>86031</v>
      </c>
      <c r="L119" s="20">
        <v>82528</v>
      </c>
      <c r="M119" s="20">
        <v>75952</v>
      </c>
      <c r="N119" s="20">
        <v>74232</v>
      </c>
      <c r="O119" s="20">
        <v>69610</v>
      </c>
      <c r="P119" s="20">
        <v>65828</v>
      </c>
      <c r="Q119" s="20">
        <v>69451</v>
      </c>
      <c r="R119" s="20">
        <v>76788</v>
      </c>
      <c r="S119" s="20">
        <v>89581</v>
      </c>
      <c r="T119" s="20">
        <v>92322</v>
      </c>
      <c r="U119" s="20">
        <v>105598</v>
      </c>
      <c r="V119" s="20">
        <v>99010</v>
      </c>
      <c r="W119" s="20">
        <v>82771</v>
      </c>
      <c r="X119" s="20">
        <v>67329</v>
      </c>
      <c r="Y119" s="20">
        <v>57585</v>
      </c>
      <c r="AA119" s="5"/>
      <c r="AB119" s="13">
        <f t="shared" si="20"/>
        <v>7</v>
      </c>
      <c r="AC119" s="15">
        <f t="shared" si="15"/>
        <v>0</v>
      </c>
      <c r="AD119" s="15">
        <f t="shared" si="13"/>
        <v>1775405</v>
      </c>
      <c r="AE119" s="15">
        <f t="shared" si="14"/>
        <v>1775405</v>
      </c>
      <c r="AF119" s="12"/>
      <c r="AG119" s="13">
        <f t="shared" si="16"/>
        <v>4</v>
      </c>
      <c r="AH119" s="13">
        <f t="shared" si="17"/>
        <v>2021</v>
      </c>
      <c r="AI119" s="12"/>
      <c r="AJ119" s="15">
        <f t="shared" si="18"/>
        <v>105598</v>
      </c>
      <c r="AK119" s="13">
        <f t="shared" si="19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33">
        <v>44307</v>
      </c>
      <c r="B120" s="20">
        <v>53887</v>
      </c>
      <c r="C120" s="20">
        <v>50554</v>
      </c>
      <c r="D120" s="20">
        <v>48808</v>
      </c>
      <c r="E120" s="20">
        <v>49939</v>
      </c>
      <c r="F120" s="20">
        <v>52342</v>
      </c>
      <c r="G120" s="20">
        <v>60766</v>
      </c>
      <c r="H120" s="20">
        <v>79988</v>
      </c>
      <c r="I120" s="20">
        <v>90973</v>
      </c>
      <c r="J120" s="20">
        <v>88343</v>
      </c>
      <c r="K120" s="20">
        <v>85943</v>
      </c>
      <c r="L120" s="20">
        <v>82489</v>
      </c>
      <c r="M120" s="20">
        <v>75901</v>
      </c>
      <c r="N120" s="20">
        <v>74185</v>
      </c>
      <c r="O120" s="20">
        <v>69519</v>
      </c>
      <c r="P120" s="20">
        <v>65753</v>
      </c>
      <c r="Q120" s="20">
        <v>69415</v>
      </c>
      <c r="R120" s="20">
        <v>76722</v>
      </c>
      <c r="S120" s="20">
        <v>89673</v>
      </c>
      <c r="T120" s="20">
        <v>92121</v>
      </c>
      <c r="U120" s="20">
        <v>105241</v>
      </c>
      <c r="V120" s="20">
        <v>98693</v>
      </c>
      <c r="W120" s="20">
        <v>82500</v>
      </c>
      <c r="X120" s="20">
        <v>67353</v>
      </c>
      <c r="Y120" s="20">
        <v>58185</v>
      </c>
      <c r="AA120" s="5"/>
      <c r="AB120" s="13">
        <f t="shared" si="20"/>
        <v>7</v>
      </c>
      <c r="AC120" s="15">
        <f t="shared" si="15"/>
        <v>0</v>
      </c>
      <c r="AD120" s="15">
        <f t="shared" si="13"/>
        <v>1769293</v>
      </c>
      <c r="AE120" s="15">
        <f t="shared" si="14"/>
        <v>1769293</v>
      </c>
      <c r="AF120" s="12"/>
      <c r="AG120" s="13">
        <f t="shared" si="16"/>
        <v>4</v>
      </c>
      <c r="AH120" s="13">
        <f t="shared" si="17"/>
        <v>2021</v>
      </c>
      <c r="AI120" s="12"/>
      <c r="AJ120" s="15">
        <f t="shared" si="18"/>
        <v>105241</v>
      </c>
      <c r="AK120" s="13">
        <f t="shared" si="19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33">
        <v>44308</v>
      </c>
      <c r="B121" s="20">
        <v>53208</v>
      </c>
      <c r="C121" s="20">
        <v>50936</v>
      </c>
      <c r="D121" s="20">
        <v>49568</v>
      </c>
      <c r="E121" s="20">
        <v>50936</v>
      </c>
      <c r="F121" s="20">
        <v>53935</v>
      </c>
      <c r="G121" s="20">
        <v>62657</v>
      </c>
      <c r="H121" s="20">
        <v>80039</v>
      </c>
      <c r="I121" s="20">
        <v>91187</v>
      </c>
      <c r="J121" s="20">
        <v>88860</v>
      </c>
      <c r="K121" s="20">
        <v>89156</v>
      </c>
      <c r="L121" s="20">
        <v>86952</v>
      </c>
      <c r="M121" s="20">
        <v>82292</v>
      </c>
      <c r="N121" s="20">
        <v>80970</v>
      </c>
      <c r="O121" s="20">
        <v>76635</v>
      </c>
      <c r="P121" s="20">
        <v>73728</v>
      </c>
      <c r="Q121" s="20">
        <v>75901</v>
      </c>
      <c r="R121" s="20">
        <v>83840</v>
      </c>
      <c r="S121" s="20">
        <v>97391</v>
      </c>
      <c r="T121" s="20">
        <v>100204</v>
      </c>
      <c r="U121" s="20">
        <v>105887</v>
      </c>
      <c r="V121" s="20">
        <v>102167</v>
      </c>
      <c r="W121" s="20">
        <v>90799</v>
      </c>
      <c r="X121" s="20">
        <v>78991</v>
      </c>
      <c r="Y121" s="20">
        <v>68033</v>
      </c>
      <c r="AA121" s="5"/>
      <c r="AB121" s="13">
        <f t="shared" si="20"/>
        <v>7</v>
      </c>
      <c r="AC121" s="15">
        <f t="shared" si="15"/>
        <v>0</v>
      </c>
      <c r="AD121" s="15">
        <f t="shared" si="13"/>
        <v>1874272</v>
      </c>
      <c r="AE121" s="15">
        <f t="shared" si="14"/>
        <v>1874272</v>
      </c>
      <c r="AF121" s="12"/>
      <c r="AG121" s="13">
        <f t="shared" si="16"/>
        <v>4</v>
      </c>
      <c r="AH121" s="13">
        <f t="shared" si="17"/>
        <v>2021</v>
      </c>
      <c r="AI121" s="12"/>
      <c r="AJ121" s="15">
        <f t="shared" si="18"/>
        <v>105887</v>
      </c>
      <c r="AK121" s="13">
        <f t="shared" si="19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33">
        <v>44309</v>
      </c>
      <c r="B122" s="20">
        <v>64092</v>
      </c>
      <c r="C122" s="20">
        <v>60301</v>
      </c>
      <c r="D122" s="20">
        <v>58413</v>
      </c>
      <c r="E122" s="20">
        <v>58843</v>
      </c>
      <c r="F122" s="20">
        <v>60879</v>
      </c>
      <c r="G122" s="20">
        <v>69196</v>
      </c>
      <c r="H122" s="20">
        <v>83963</v>
      </c>
      <c r="I122" s="20">
        <v>95458</v>
      </c>
      <c r="J122" s="20">
        <v>92646</v>
      </c>
      <c r="K122" s="20">
        <v>90184</v>
      </c>
      <c r="L122" s="20">
        <v>86454</v>
      </c>
      <c r="M122" s="20">
        <v>79514</v>
      </c>
      <c r="N122" s="20">
        <v>77676</v>
      </c>
      <c r="O122" s="20">
        <v>72795</v>
      </c>
      <c r="P122" s="20">
        <v>68743</v>
      </c>
      <c r="Q122" s="20">
        <v>72405</v>
      </c>
      <c r="R122" s="20">
        <v>79944</v>
      </c>
      <c r="S122" s="20">
        <v>93438</v>
      </c>
      <c r="T122" s="20">
        <v>96245</v>
      </c>
      <c r="U122" s="20">
        <v>110026</v>
      </c>
      <c r="V122" s="20">
        <v>103255</v>
      </c>
      <c r="W122" s="20">
        <v>86363</v>
      </c>
      <c r="X122" s="20">
        <v>71828</v>
      </c>
      <c r="Y122" s="20">
        <v>62258</v>
      </c>
      <c r="AA122" s="5"/>
      <c r="AB122" s="13">
        <f t="shared" si="20"/>
        <v>6</v>
      </c>
      <c r="AC122" s="15">
        <f t="shared" si="15"/>
        <v>1376974</v>
      </c>
      <c r="AD122" s="15">
        <f t="shared" si="13"/>
        <v>517945</v>
      </c>
      <c r="AE122" s="15">
        <f t="shared" si="14"/>
        <v>1894919</v>
      </c>
      <c r="AF122" s="12"/>
      <c r="AG122" s="13">
        <f t="shared" si="16"/>
        <v>4</v>
      </c>
      <c r="AH122" s="13">
        <f t="shared" si="17"/>
        <v>2021</v>
      </c>
      <c r="AI122" s="12"/>
      <c r="AJ122" s="15">
        <f t="shared" si="18"/>
        <v>110026</v>
      </c>
      <c r="AK122" s="13">
        <f t="shared" si="19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33">
        <v>44310</v>
      </c>
      <c r="B123" s="20">
        <v>56796</v>
      </c>
      <c r="C123" s="20">
        <v>53341</v>
      </c>
      <c r="D123" s="20">
        <v>53764</v>
      </c>
      <c r="E123" s="20">
        <v>52494</v>
      </c>
      <c r="F123" s="20">
        <v>53731</v>
      </c>
      <c r="G123" s="20">
        <v>59633</v>
      </c>
      <c r="H123" s="20">
        <v>78987</v>
      </c>
      <c r="I123" s="20">
        <v>91419</v>
      </c>
      <c r="J123" s="20">
        <v>93774</v>
      </c>
      <c r="K123" s="20">
        <v>95737</v>
      </c>
      <c r="L123" s="20">
        <v>90909</v>
      </c>
      <c r="M123" s="20">
        <v>82332</v>
      </c>
      <c r="N123" s="20">
        <v>80592</v>
      </c>
      <c r="O123" s="20">
        <v>76497</v>
      </c>
      <c r="P123" s="20">
        <v>70759</v>
      </c>
      <c r="Q123" s="20">
        <v>72840</v>
      </c>
      <c r="R123" s="20">
        <v>81019</v>
      </c>
      <c r="S123" s="20">
        <v>93667</v>
      </c>
      <c r="T123" s="20">
        <v>96154</v>
      </c>
      <c r="U123" s="20">
        <v>109683</v>
      </c>
      <c r="V123" s="20">
        <v>103043</v>
      </c>
      <c r="W123" s="20">
        <v>86471</v>
      </c>
      <c r="X123" s="20">
        <v>70625</v>
      </c>
      <c r="Y123" s="20">
        <v>59533</v>
      </c>
      <c r="AA123" s="5"/>
      <c r="AB123" s="13">
        <f t="shared" si="20"/>
        <v>4</v>
      </c>
      <c r="AC123" s="15">
        <f t="shared" si="15"/>
        <v>1395521</v>
      </c>
      <c r="AD123" s="15">
        <f t="shared" si="13"/>
        <v>468279</v>
      </c>
      <c r="AE123" s="15">
        <f t="shared" si="14"/>
        <v>1863800</v>
      </c>
      <c r="AF123" s="12"/>
      <c r="AG123" s="13">
        <f t="shared" si="16"/>
        <v>4</v>
      </c>
      <c r="AH123" s="13">
        <f t="shared" si="17"/>
        <v>2021</v>
      </c>
      <c r="AI123" s="12"/>
      <c r="AJ123" s="15">
        <f t="shared" si="18"/>
        <v>109683</v>
      </c>
      <c r="AK123" s="13">
        <f t="shared" si="19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33">
        <v>44311</v>
      </c>
      <c r="B124" s="20">
        <v>51563</v>
      </c>
      <c r="C124" s="20">
        <v>49155</v>
      </c>
      <c r="D124" s="20">
        <v>49760</v>
      </c>
      <c r="E124" s="20">
        <v>48408</v>
      </c>
      <c r="F124" s="20">
        <v>49389</v>
      </c>
      <c r="G124" s="20">
        <v>56557</v>
      </c>
      <c r="H124" s="20">
        <v>74926</v>
      </c>
      <c r="I124" s="20">
        <v>86763</v>
      </c>
      <c r="J124" s="20">
        <v>89071</v>
      </c>
      <c r="K124" s="20">
        <v>91103</v>
      </c>
      <c r="L124" s="20">
        <v>86632</v>
      </c>
      <c r="M124" s="20">
        <v>78564</v>
      </c>
      <c r="N124" s="20">
        <v>77004</v>
      </c>
      <c r="O124" s="20">
        <v>73169</v>
      </c>
      <c r="P124" s="20">
        <v>67725</v>
      </c>
      <c r="Q124" s="20">
        <v>69770</v>
      </c>
      <c r="R124" s="20">
        <v>77604</v>
      </c>
      <c r="S124" s="20">
        <v>89688</v>
      </c>
      <c r="T124" s="20">
        <v>92308</v>
      </c>
      <c r="U124" s="20">
        <v>104955</v>
      </c>
      <c r="V124" s="20">
        <v>98372</v>
      </c>
      <c r="W124" s="20">
        <v>82460</v>
      </c>
      <c r="X124" s="20">
        <v>67693</v>
      </c>
      <c r="Y124" s="20">
        <v>57742</v>
      </c>
      <c r="AA124" s="5"/>
      <c r="AB124" s="13">
        <f t="shared" si="20"/>
        <v>7</v>
      </c>
      <c r="AC124" s="15">
        <f t="shared" si="15"/>
        <v>0</v>
      </c>
      <c r="AD124" s="15">
        <f t="shared" si="13"/>
        <v>1770381</v>
      </c>
      <c r="AE124" s="15">
        <f t="shared" si="14"/>
        <v>1770381</v>
      </c>
      <c r="AF124" s="12"/>
      <c r="AG124" s="13">
        <f t="shared" si="16"/>
        <v>4</v>
      </c>
      <c r="AH124" s="13">
        <f t="shared" si="17"/>
        <v>2021</v>
      </c>
      <c r="AI124" s="12"/>
      <c r="AJ124" s="15">
        <f t="shared" si="18"/>
        <v>104955</v>
      </c>
      <c r="AK124" s="13">
        <f t="shared" si="19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33">
        <v>44312</v>
      </c>
      <c r="B125" s="20">
        <v>52139</v>
      </c>
      <c r="C125" s="20">
        <v>49227</v>
      </c>
      <c r="D125" s="20">
        <v>47439</v>
      </c>
      <c r="E125" s="20">
        <v>48196</v>
      </c>
      <c r="F125" s="20">
        <v>50740</v>
      </c>
      <c r="G125" s="20">
        <v>60015</v>
      </c>
      <c r="H125" s="20">
        <v>79548</v>
      </c>
      <c r="I125" s="20">
        <v>90544</v>
      </c>
      <c r="J125" s="20">
        <v>87958</v>
      </c>
      <c r="K125" s="20">
        <v>85637</v>
      </c>
      <c r="L125" s="20">
        <v>82184</v>
      </c>
      <c r="M125" s="20">
        <v>75623</v>
      </c>
      <c r="N125" s="20">
        <v>74484</v>
      </c>
      <c r="O125" s="20">
        <v>70438</v>
      </c>
      <c r="P125" s="20">
        <v>68363</v>
      </c>
      <c r="Q125" s="20">
        <v>70335</v>
      </c>
      <c r="R125" s="20">
        <v>78361</v>
      </c>
      <c r="S125" s="20">
        <v>92801</v>
      </c>
      <c r="T125" s="20">
        <v>96344</v>
      </c>
      <c r="U125" s="20">
        <v>104876</v>
      </c>
      <c r="V125" s="20">
        <v>98501</v>
      </c>
      <c r="W125" s="20">
        <v>85219</v>
      </c>
      <c r="X125" s="20">
        <v>72387</v>
      </c>
      <c r="Y125" s="20">
        <v>62833</v>
      </c>
      <c r="AA125" s="5"/>
      <c r="AB125" s="13">
        <f t="shared" si="20"/>
        <v>2</v>
      </c>
      <c r="AC125" s="15">
        <f t="shared" si="15"/>
        <v>1334055</v>
      </c>
      <c r="AD125" s="15">
        <f t="shared" si="13"/>
        <v>450137</v>
      </c>
      <c r="AE125" s="15">
        <f t="shared" si="14"/>
        <v>1784192</v>
      </c>
      <c r="AF125" s="12"/>
      <c r="AG125" s="13">
        <f t="shared" si="16"/>
        <v>4</v>
      </c>
      <c r="AH125" s="13">
        <f t="shared" si="17"/>
        <v>2021</v>
      </c>
      <c r="AI125" s="12"/>
      <c r="AJ125" s="15">
        <f t="shared" si="18"/>
        <v>104876</v>
      </c>
      <c r="AK125" s="13">
        <f t="shared" si="19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33">
        <v>44313</v>
      </c>
      <c r="B126" s="20">
        <v>57886</v>
      </c>
      <c r="C126" s="20">
        <v>54989</v>
      </c>
      <c r="D126" s="20">
        <v>53238</v>
      </c>
      <c r="E126" s="20">
        <v>54291</v>
      </c>
      <c r="F126" s="20">
        <v>57206</v>
      </c>
      <c r="G126" s="20">
        <v>66204</v>
      </c>
      <c r="H126" s="20">
        <v>81711</v>
      </c>
      <c r="I126" s="20">
        <v>90482</v>
      </c>
      <c r="J126" s="20">
        <v>87719</v>
      </c>
      <c r="K126" s="20">
        <v>85305</v>
      </c>
      <c r="L126" s="20">
        <v>81837</v>
      </c>
      <c r="M126" s="20">
        <v>75311</v>
      </c>
      <c r="N126" s="20">
        <v>73557</v>
      </c>
      <c r="O126" s="20">
        <v>68938</v>
      </c>
      <c r="P126" s="20">
        <v>65147</v>
      </c>
      <c r="Q126" s="20">
        <v>68711</v>
      </c>
      <c r="R126" s="20">
        <v>75904</v>
      </c>
      <c r="S126" s="20">
        <v>88611</v>
      </c>
      <c r="T126" s="20">
        <v>91350</v>
      </c>
      <c r="U126" s="20">
        <v>104494</v>
      </c>
      <c r="V126" s="20">
        <v>98189</v>
      </c>
      <c r="W126" s="20">
        <v>81931</v>
      </c>
      <c r="X126" s="20">
        <v>66662</v>
      </c>
      <c r="Y126" s="20">
        <v>57393</v>
      </c>
      <c r="AA126" s="5"/>
      <c r="AB126" s="13">
        <f t="shared" si="20"/>
        <v>2</v>
      </c>
      <c r="AC126" s="15">
        <f t="shared" si="15"/>
        <v>1304148</v>
      </c>
      <c r="AD126" s="15">
        <f t="shared" si="13"/>
        <v>482918</v>
      </c>
      <c r="AE126" s="15">
        <f t="shared" si="14"/>
        <v>1787066</v>
      </c>
      <c r="AF126" s="12"/>
      <c r="AG126" s="13">
        <f t="shared" si="16"/>
        <v>4</v>
      </c>
      <c r="AH126" s="13">
        <f t="shared" si="17"/>
        <v>2021</v>
      </c>
      <c r="AI126" s="12"/>
      <c r="AJ126" s="15">
        <f t="shared" si="18"/>
        <v>104494</v>
      </c>
      <c r="AK126" s="13">
        <f t="shared" si="19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33">
        <v>44314</v>
      </c>
      <c r="B127" s="20">
        <v>52389</v>
      </c>
      <c r="C127" s="20">
        <v>49874</v>
      </c>
      <c r="D127" s="20">
        <v>48484</v>
      </c>
      <c r="E127" s="20">
        <v>50068</v>
      </c>
      <c r="F127" s="20">
        <v>52454</v>
      </c>
      <c r="G127" s="20">
        <v>60811</v>
      </c>
      <c r="H127" s="20">
        <v>79093</v>
      </c>
      <c r="I127" s="20">
        <v>89917</v>
      </c>
      <c r="J127" s="20">
        <v>87185</v>
      </c>
      <c r="K127" s="20">
        <v>84800</v>
      </c>
      <c r="L127" s="20">
        <v>81391</v>
      </c>
      <c r="M127" s="20">
        <v>74886</v>
      </c>
      <c r="N127" s="20">
        <v>73225</v>
      </c>
      <c r="O127" s="20">
        <v>68617</v>
      </c>
      <c r="P127" s="20">
        <v>64904</v>
      </c>
      <c r="Q127" s="20">
        <v>68481</v>
      </c>
      <c r="R127" s="20">
        <v>75652</v>
      </c>
      <c r="S127" s="20">
        <v>88288</v>
      </c>
      <c r="T127" s="20">
        <v>90828</v>
      </c>
      <c r="U127" s="20">
        <v>103911</v>
      </c>
      <c r="V127" s="20">
        <v>97440</v>
      </c>
      <c r="W127" s="20">
        <v>81405</v>
      </c>
      <c r="X127" s="20">
        <v>66291</v>
      </c>
      <c r="Y127" s="20">
        <v>55341</v>
      </c>
      <c r="AA127" s="5"/>
      <c r="AB127" s="13">
        <f t="shared" si="20"/>
        <v>7</v>
      </c>
      <c r="AC127" s="15">
        <f t="shared" si="15"/>
        <v>0</v>
      </c>
      <c r="AD127" s="15">
        <f t="shared" si="13"/>
        <v>1745735</v>
      </c>
      <c r="AE127" s="15">
        <f t="shared" si="14"/>
        <v>1745735</v>
      </c>
      <c r="AF127" s="12"/>
      <c r="AG127" s="13">
        <f t="shared" si="16"/>
        <v>4</v>
      </c>
      <c r="AH127" s="13">
        <f t="shared" si="17"/>
        <v>2021</v>
      </c>
      <c r="AI127" s="12"/>
      <c r="AJ127" s="15">
        <f t="shared" si="18"/>
        <v>103911</v>
      </c>
      <c r="AK127" s="13">
        <f t="shared" si="19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33">
        <v>44315</v>
      </c>
      <c r="B128" s="20">
        <v>50578</v>
      </c>
      <c r="C128" s="20">
        <v>47742</v>
      </c>
      <c r="D128" s="20">
        <v>45893</v>
      </c>
      <c r="E128" s="20">
        <v>46843</v>
      </c>
      <c r="F128" s="20">
        <v>49682</v>
      </c>
      <c r="G128" s="20">
        <v>57969</v>
      </c>
      <c r="H128" s="20">
        <v>78488</v>
      </c>
      <c r="I128" s="20">
        <v>89332</v>
      </c>
      <c r="J128" s="20">
        <v>86643</v>
      </c>
      <c r="K128" s="20">
        <v>84322</v>
      </c>
      <c r="L128" s="20">
        <v>81041</v>
      </c>
      <c r="M128" s="20">
        <v>74589</v>
      </c>
      <c r="N128" s="20">
        <v>72874</v>
      </c>
      <c r="O128" s="20">
        <v>68380</v>
      </c>
      <c r="P128" s="20">
        <v>64652</v>
      </c>
      <c r="Q128" s="20">
        <v>68190</v>
      </c>
      <c r="R128" s="20">
        <v>75550</v>
      </c>
      <c r="S128" s="20">
        <v>88135</v>
      </c>
      <c r="T128" s="20">
        <v>90681</v>
      </c>
      <c r="U128" s="20">
        <v>103520</v>
      </c>
      <c r="V128" s="20">
        <v>97044</v>
      </c>
      <c r="W128" s="20">
        <v>81150</v>
      </c>
      <c r="X128" s="20">
        <v>66117</v>
      </c>
      <c r="Y128" s="20">
        <v>56586</v>
      </c>
      <c r="AA128" s="5"/>
      <c r="AB128" s="13">
        <f t="shared" si="20"/>
        <v>2</v>
      </c>
      <c r="AC128" s="15">
        <f t="shared" si="15"/>
        <v>1292220</v>
      </c>
      <c r="AD128" s="15">
        <f t="shared" si="13"/>
        <v>433781</v>
      </c>
      <c r="AE128" s="15">
        <f t="shared" si="14"/>
        <v>1726001</v>
      </c>
      <c r="AF128" s="12"/>
      <c r="AG128" s="13">
        <f t="shared" si="16"/>
        <v>4</v>
      </c>
      <c r="AH128" s="13">
        <f t="shared" si="17"/>
        <v>2021</v>
      </c>
      <c r="AI128" s="12"/>
      <c r="AJ128" s="15">
        <f t="shared" si="18"/>
        <v>103520</v>
      </c>
      <c r="AK128" s="13">
        <f t="shared" si="19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33">
        <v>44316</v>
      </c>
      <c r="B129" s="20">
        <v>51499</v>
      </c>
      <c r="C129" s="20">
        <v>48271</v>
      </c>
      <c r="D129" s="20">
        <v>46884</v>
      </c>
      <c r="E129" s="20">
        <v>47537</v>
      </c>
      <c r="F129" s="20">
        <v>48977</v>
      </c>
      <c r="G129" s="20">
        <v>57917</v>
      </c>
      <c r="H129" s="20">
        <v>78212</v>
      </c>
      <c r="I129" s="20">
        <v>89030</v>
      </c>
      <c r="J129" s="20">
        <v>86526</v>
      </c>
      <c r="K129" s="20">
        <v>84315</v>
      </c>
      <c r="L129" s="20">
        <v>81297</v>
      </c>
      <c r="M129" s="20">
        <v>77532</v>
      </c>
      <c r="N129" s="20">
        <v>75961</v>
      </c>
      <c r="O129" s="20">
        <v>71362</v>
      </c>
      <c r="P129" s="20">
        <v>69262</v>
      </c>
      <c r="Q129" s="20">
        <v>70740</v>
      </c>
      <c r="R129" s="20">
        <v>76997</v>
      </c>
      <c r="S129" s="20">
        <v>88591</v>
      </c>
      <c r="T129" s="20">
        <v>91224</v>
      </c>
      <c r="U129" s="20">
        <v>102921</v>
      </c>
      <c r="V129" s="20">
        <v>96556</v>
      </c>
      <c r="W129" s="20">
        <v>80789</v>
      </c>
      <c r="X129" s="20">
        <v>69354</v>
      </c>
      <c r="Y129" s="20">
        <v>58588</v>
      </c>
      <c r="AA129" s="5"/>
      <c r="AB129" s="13">
        <f t="shared" si="20"/>
        <v>6</v>
      </c>
      <c r="AC129" s="15">
        <f t="shared" si="15"/>
        <v>1312457</v>
      </c>
      <c r="AD129" s="15">
        <f t="shared" si="13"/>
        <v>437885</v>
      </c>
      <c r="AE129" s="15">
        <f t="shared" si="14"/>
        <v>1750342</v>
      </c>
      <c r="AF129" s="12"/>
      <c r="AG129" s="13">
        <f t="shared" si="16"/>
        <v>4</v>
      </c>
      <c r="AH129" s="13">
        <f t="shared" si="17"/>
        <v>2021</v>
      </c>
      <c r="AI129" s="12"/>
      <c r="AJ129" s="15">
        <f t="shared" si="18"/>
        <v>102921</v>
      </c>
      <c r="AK129" s="13">
        <f t="shared" si="19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33">
        <v>44317</v>
      </c>
      <c r="B130" s="20">
        <v>53497</v>
      </c>
      <c r="C130" s="20">
        <v>49994</v>
      </c>
      <c r="D130" s="20">
        <v>48946</v>
      </c>
      <c r="E130" s="20">
        <v>48171</v>
      </c>
      <c r="F130" s="20">
        <v>50273</v>
      </c>
      <c r="G130" s="20">
        <v>56055</v>
      </c>
      <c r="H130" s="20">
        <v>70023</v>
      </c>
      <c r="I130" s="20">
        <v>82152</v>
      </c>
      <c r="J130" s="20">
        <v>81587</v>
      </c>
      <c r="K130" s="20">
        <v>84992</v>
      </c>
      <c r="L130" s="20">
        <v>80954</v>
      </c>
      <c r="M130" s="20">
        <v>79217</v>
      </c>
      <c r="N130" s="20">
        <v>74527</v>
      </c>
      <c r="O130" s="20">
        <v>70595</v>
      </c>
      <c r="P130" s="20">
        <v>67136</v>
      </c>
      <c r="Q130" s="20">
        <v>71154</v>
      </c>
      <c r="R130" s="20">
        <v>79309</v>
      </c>
      <c r="S130" s="20">
        <v>85014</v>
      </c>
      <c r="T130" s="20">
        <v>90600</v>
      </c>
      <c r="U130" s="20">
        <v>99275</v>
      </c>
      <c r="V130" s="20">
        <v>99277</v>
      </c>
      <c r="W130" s="20">
        <v>83325</v>
      </c>
      <c r="X130" s="20">
        <v>69228</v>
      </c>
      <c r="Y130" s="20">
        <v>59334</v>
      </c>
      <c r="AA130" s="5"/>
      <c r="AB130" s="13">
        <f t="shared" si="20"/>
        <v>2</v>
      </c>
      <c r="AC130" s="15">
        <f t="shared" si="15"/>
        <v>1298342</v>
      </c>
      <c r="AD130" s="15">
        <f t="shared" si="13"/>
        <v>436293</v>
      </c>
      <c r="AE130" s="15">
        <f t="shared" si="14"/>
        <v>1734635</v>
      </c>
      <c r="AF130" s="12"/>
      <c r="AG130" s="13">
        <f t="shared" si="16"/>
        <v>5</v>
      </c>
      <c r="AH130" s="13">
        <f t="shared" si="17"/>
        <v>2021</v>
      </c>
      <c r="AI130" s="12"/>
      <c r="AJ130" s="15">
        <f t="shared" si="18"/>
        <v>99277</v>
      </c>
      <c r="AK130" s="13">
        <f t="shared" si="19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33">
        <v>44318</v>
      </c>
      <c r="B131" s="20">
        <v>52611</v>
      </c>
      <c r="C131" s="20">
        <v>49046</v>
      </c>
      <c r="D131" s="20">
        <v>47669</v>
      </c>
      <c r="E131" s="20">
        <v>47370</v>
      </c>
      <c r="F131" s="20">
        <v>48855</v>
      </c>
      <c r="G131" s="20">
        <v>53764</v>
      </c>
      <c r="H131" s="20">
        <v>69928</v>
      </c>
      <c r="I131" s="20">
        <v>82024</v>
      </c>
      <c r="J131" s="20">
        <v>81575</v>
      </c>
      <c r="K131" s="20">
        <v>84967</v>
      </c>
      <c r="L131" s="20">
        <v>80857</v>
      </c>
      <c r="M131" s="20">
        <v>79214</v>
      </c>
      <c r="N131" s="20">
        <v>74590</v>
      </c>
      <c r="O131" s="20">
        <v>70680</v>
      </c>
      <c r="P131" s="20">
        <v>67162</v>
      </c>
      <c r="Q131" s="20">
        <v>71239</v>
      </c>
      <c r="R131" s="20">
        <v>79405</v>
      </c>
      <c r="S131" s="20">
        <v>85136</v>
      </c>
      <c r="T131" s="20">
        <v>90768</v>
      </c>
      <c r="U131" s="20">
        <v>99419</v>
      </c>
      <c r="V131" s="20">
        <v>99373</v>
      </c>
      <c r="W131" s="20">
        <v>83287</v>
      </c>
      <c r="X131" s="20">
        <v>65783</v>
      </c>
      <c r="Y131" s="20">
        <v>55545</v>
      </c>
      <c r="AA131" s="5"/>
      <c r="AB131" s="13">
        <f t="shared" si="20"/>
        <v>5</v>
      </c>
      <c r="AC131" s="15">
        <f t="shared" si="15"/>
        <v>1295479</v>
      </c>
      <c r="AD131" s="15">
        <f t="shared" si="13"/>
        <v>424788</v>
      </c>
      <c r="AE131" s="15">
        <f t="shared" si="14"/>
        <v>1720267</v>
      </c>
      <c r="AF131" s="12"/>
      <c r="AG131" s="13">
        <f t="shared" si="16"/>
        <v>5</v>
      </c>
      <c r="AH131" s="13">
        <f t="shared" si="17"/>
        <v>2021</v>
      </c>
      <c r="AI131" s="12"/>
      <c r="AJ131" s="15">
        <f t="shared" si="18"/>
        <v>99419</v>
      </c>
      <c r="AK131" s="13">
        <f t="shared" si="19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33">
        <v>44319</v>
      </c>
      <c r="B132" s="20">
        <v>49116</v>
      </c>
      <c r="C132" s="20">
        <v>46374</v>
      </c>
      <c r="D132" s="20">
        <v>45183</v>
      </c>
      <c r="E132" s="20">
        <v>45465</v>
      </c>
      <c r="F132" s="20">
        <v>49726</v>
      </c>
      <c r="G132" s="20">
        <v>59958</v>
      </c>
      <c r="H132" s="20">
        <v>76059</v>
      </c>
      <c r="I132" s="20">
        <v>87849</v>
      </c>
      <c r="J132" s="20">
        <v>79174</v>
      </c>
      <c r="K132" s="20">
        <v>78219</v>
      </c>
      <c r="L132" s="20">
        <v>75479</v>
      </c>
      <c r="M132" s="20">
        <v>74021</v>
      </c>
      <c r="N132" s="20">
        <v>71246</v>
      </c>
      <c r="O132" s="20">
        <v>66900</v>
      </c>
      <c r="P132" s="20">
        <v>64138</v>
      </c>
      <c r="Q132" s="20">
        <v>69121</v>
      </c>
      <c r="R132" s="20">
        <v>77018</v>
      </c>
      <c r="S132" s="20">
        <v>83614</v>
      </c>
      <c r="T132" s="20">
        <v>89128</v>
      </c>
      <c r="U132" s="20">
        <v>97389</v>
      </c>
      <c r="V132" s="20">
        <v>100048</v>
      </c>
      <c r="W132" s="20">
        <v>84416</v>
      </c>
      <c r="X132" s="20">
        <v>66700</v>
      </c>
      <c r="Y132" s="20">
        <v>56609</v>
      </c>
      <c r="AA132" s="5"/>
      <c r="AB132" s="13">
        <f t="shared" si="20"/>
        <v>3</v>
      </c>
      <c r="AC132" s="15">
        <f t="shared" si="15"/>
        <v>1264460</v>
      </c>
      <c r="AD132" s="15">
        <f t="shared" si="13"/>
        <v>428490</v>
      </c>
      <c r="AE132" s="15">
        <f t="shared" si="14"/>
        <v>1692950</v>
      </c>
      <c r="AF132" s="12"/>
      <c r="AG132" s="13">
        <f t="shared" si="16"/>
        <v>5</v>
      </c>
      <c r="AH132" s="13">
        <f t="shared" si="17"/>
        <v>2021</v>
      </c>
      <c r="AI132" s="12"/>
      <c r="AJ132" s="15">
        <f t="shared" si="18"/>
        <v>100048</v>
      </c>
      <c r="AK132" s="13">
        <f t="shared" si="19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33">
        <v>44320</v>
      </c>
      <c r="B133" s="20">
        <v>51800</v>
      </c>
      <c r="C133" s="20">
        <v>48651</v>
      </c>
      <c r="D133" s="20">
        <v>46809</v>
      </c>
      <c r="E133" s="20">
        <v>47580</v>
      </c>
      <c r="F133" s="20">
        <v>50992</v>
      </c>
      <c r="G133" s="20">
        <v>61147</v>
      </c>
      <c r="H133" s="20">
        <v>77391</v>
      </c>
      <c r="I133" s="20">
        <v>87918</v>
      </c>
      <c r="J133" s="20">
        <v>79218</v>
      </c>
      <c r="K133" s="20">
        <v>78385</v>
      </c>
      <c r="L133" s="20">
        <v>75657</v>
      </c>
      <c r="M133" s="20">
        <v>74139</v>
      </c>
      <c r="N133" s="20">
        <v>71318</v>
      </c>
      <c r="O133" s="20">
        <v>66899</v>
      </c>
      <c r="P133" s="20">
        <v>64128</v>
      </c>
      <c r="Q133" s="20">
        <v>69140</v>
      </c>
      <c r="R133" s="20">
        <v>77065</v>
      </c>
      <c r="S133" s="20">
        <v>83530</v>
      </c>
      <c r="T133" s="20">
        <v>88989</v>
      </c>
      <c r="U133" s="20">
        <v>97445</v>
      </c>
      <c r="V133" s="20">
        <v>100208</v>
      </c>
      <c r="W133" s="20">
        <v>84425</v>
      </c>
      <c r="X133" s="20">
        <v>67650</v>
      </c>
      <c r="Y133" s="20">
        <v>56867</v>
      </c>
      <c r="AA133" s="5"/>
      <c r="AB133" s="13">
        <f t="shared" si="20"/>
        <v>6</v>
      </c>
      <c r="AC133" s="15">
        <f t="shared" si="15"/>
        <v>1266114</v>
      </c>
      <c r="AD133" s="15">
        <f t="shared" si="13"/>
        <v>441237</v>
      </c>
      <c r="AE133" s="15">
        <f t="shared" si="14"/>
        <v>1707351</v>
      </c>
      <c r="AF133" s="12"/>
      <c r="AG133" s="13">
        <f t="shared" si="16"/>
        <v>5</v>
      </c>
      <c r="AH133" s="13">
        <f t="shared" si="17"/>
        <v>2021</v>
      </c>
      <c r="AI133" s="12"/>
      <c r="AJ133" s="15">
        <f t="shared" si="18"/>
        <v>100208</v>
      </c>
      <c r="AK133" s="13">
        <f t="shared" si="19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33">
        <v>44321</v>
      </c>
      <c r="B134" s="20">
        <v>51425</v>
      </c>
      <c r="C134" s="20">
        <v>48184</v>
      </c>
      <c r="D134" s="20">
        <v>46558</v>
      </c>
      <c r="E134" s="20">
        <v>46923</v>
      </c>
      <c r="F134" s="20">
        <v>50128</v>
      </c>
      <c r="G134" s="20">
        <v>60134</v>
      </c>
      <c r="H134" s="20">
        <v>75994</v>
      </c>
      <c r="I134" s="20">
        <v>87917</v>
      </c>
      <c r="J134" s="20">
        <v>79293</v>
      </c>
      <c r="K134" s="20">
        <v>78529</v>
      </c>
      <c r="L134" s="20">
        <v>78200</v>
      </c>
      <c r="M134" s="20">
        <v>77097</v>
      </c>
      <c r="N134" s="20">
        <v>75664</v>
      </c>
      <c r="O134" s="20">
        <v>71799</v>
      </c>
      <c r="P134" s="20">
        <v>70412</v>
      </c>
      <c r="Q134" s="20">
        <v>74332</v>
      </c>
      <c r="R134" s="20">
        <v>81781</v>
      </c>
      <c r="S134" s="20">
        <v>91592</v>
      </c>
      <c r="T134" s="20">
        <v>97009</v>
      </c>
      <c r="U134" s="20">
        <v>100172</v>
      </c>
      <c r="V134" s="20">
        <v>100252</v>
      </c>
      <c r="W134" s="20">
        <v>84606</v>
      </c>
      <c r="X134" s="20">
        <v>70272</v>
      </c>
      <c r="Y134" s="20">
        <v>59778</v>
      </c>
      <c r="AA134" s="5"/>
      <c r="AB134" s="13">
        <f t="shared" si="20"/>
        <v>2</v>
      </c>
      <c r="AC134" s="15">
        <f t="shared" si="15"/>
        <v>1318927</v>
      </c>
      <c r="AD134" s="15">
        <f t="shared" si="13"/>
        <v>439124</v>
      </c>
      <c r="AE134" s="15">
        <f t="shared" si="14"/>
        <v>1758051</v>
      </c>
      <c r="AF134" s="12"/>
      <c r="AG134" s="13">
        <f t="shared" si="16"/>
        <v>5</v>
      </c>
      <c r="AH134" s="13">
        <f t="shared" si="17"/>
        <v>2021</v>
      </c>
      <c r="AI134" s="12"/>
      <c r="AJ134" s="15">
        <f t="shared" si="18"/>
        <v>100252</v>
      </c>
      <c r="AK134" s="13">
        <f t="shared" si="19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33">
        <v>44322</v>
      </c>
      <c r="B135" s="20">
        <v>54443</v>
      </c>
      <c r="C135" s="20">
        <v>50914</v>
      </c>
      <c r="D135" s="20">
        <v>49122</v>
      </c>
      <c r="E135" s="20">
        <v>49672</v>
      </c>
      <c r="F135" s="20">
        <v>52732</v>
      </c>
      <c r="G135" s="20">
        <v>63034</v>
      </c>
      <c r="H135" s="20">
        <v>78926</v>
      </c>
      <c r="I135" s="20">
        <v>88033</v>
      </c>
      <c r="J135" s="20">
        <v>79998</v>
      </c>
      <c r="K135" s="20">
        <v>79994</v>
      </c>
      <c r="L135" s="20">
        <v>77293</v>
      </c>
      <c r="M135" s="20">
        <v>74785</v>
      </c>
      <c r="N135" s="20">
        <v>72338</v>
      </c>
      <c r="O135" s="20">
        <v>67817</v>
      </c>
      <c r="P135" s="20">
        <v>65379</v>
      </c>
      <c r="Q135" s="20">
        <v>69199</v>
      </c>
      <c r="R135" s="20">
        <v>77133</v>
      </c>
      <c r="S135" s="20">
        <v>83559</v>
      </c>
      <c r="T135" s="20">
        <v>88891</v>
      </c>
      <c r="U135" s="20">
        <v>97244</v>
      </c>
      <c r="V135" s="20">
        <v>100156</v>
      </c>
      <c r="W135" s="20">
        <v>84572</v>
      </c>
      <c r="X135" s="20">
        <v>70856</v>
      </c>
      <c r="Y135" s="20">
        <v>59743</v>
      </c>
      <c r="AA135" s="5"/>
      <c r="AB135" s="13">
        <f t="shared" si="20"/>
        <v>3</v>
      </c>
      <c r="AC135" s="15">
        <f t="shared" si="15"/>
        <v>1277247</v>
      </c>
      <c r="AD135" s="15">
        <f t="shared" si="13"/>
        <v>458586</v>
      </c>
      <c r="AE135" s="15">
        <f t="shared" si="14"/>
        <v>1735833</v>
      </c>
      <c r="AF135" s="12"/>
      <c r="AG135" s="13">
        <f t="shared" si="16"/>
        <v>5</v>
      </c>
      <c r="AH135" s="13">
        <f t="shared" si="17"/>
        <v>2021</v>
      </c>
      <c r="AI135" s="12"/>
      <c r="AJ135" s="15">
        <f t="shared" si="18"/>
        <v>100156</v>
      </c>
      <c r="AK135" s="13">
        <f t="shared" si="19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33">
        <v>44323</v>
      </c>
      <c r="B136" s="20">
        <v>54823</v>
      </c>
      <c r="C136" s="20">
        <v>51750</v>
      </c>
      <c r="D136" s="20">
        <v>50313</v>
      </c>
      <c r="E136" s="20">
        <v>51338</v>
      </c>
      <c r="F136" s="20">
        <v>55031</v>
      </c>
      <c r="G136" s="20">
        <v>64696</v>
      </c>
      <c r="H136" s="20">
        <v>79818</v>
      </c>
      <c r="I136" s="20">
        <v>88066</v>
      </c>
      <c r="J136" s="20">
        <v>79285</v>
      </c>
      <c r="K136" s="20">
        <v>78297</v>
      </c>
      <c r="L136" s="20">
        <v>75522</v>
      </c>
      <c r="M136" s="20">
        <v>73979</v>
      </c>
      <c r="N136" s="20">
        <v>71187</v>
      </c>
      <c r="O136" s="20">
        <v>66773</v>
      </c>
      <c r="P136" s="20">
        <v>63948</v>
      </c>
      <c r="Q136" s="20">
        <v>68994</v>
      </c>
      <c r="R136" s="20">
        <v>76887</v>
      </c>
      <c r="S136" s="20">
        <v>83294</v>
      </c>
      <c r="T136" s="20">
        <v>88648</v>
      </c>
      <c r="U136" s="20">
        <v>96995</v>
      </c>
      <c r="V136" s="20">
        <v>99971</v>
      </c>
      <c r="W136" s="20">
        <v>84498</v>
      </c>
      <c r="X136" s="20">
        <v>70373</v>
      </c>
      <c r="Y136" s="20">
        <v>60217</v>
      </c>
      <c r="AA136" s="5"/>
      <c r="AB136" s="13">
        <f t="shared" si="20"/>
        <v>5</v>
      </c>
      <c r="AC136" s="15">
        <f t="shared" si="15"/>
        <v>1266717</v>
      </c>
      <c r="AD136" s="15">
        <f t="shared" si="13"/>
        <v>467986</v>
      </c>
      <c r="AE136" s="15">
        <f t="shared" si="14"/>
        <v>1734703</v>
      </c>
      <c r="AF136" s="12"/>
      <c r="AG136" s="13">
        <f t="shared" si="16"/>
        <v>5</v>
      </c>
      <c r="AH136" s="13">
        <f t="shared" si="17"/>
        <v>2021</v>
      </c>
      <c r="AI136" s="12"/>
      <c r="AJ136" s="15">
        <f t="shared" si="18"/>
        <v>99971</v>
      </c>
      <c r="AK136" s="13">
        <f t="shared" si="19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33">
        <v>44324</v>
      </c>
      <c r="B137" s="20">
        <v>54641</v>
      </c>
      <c r="C137" s="20">
        <v>51350</v>
      </c>
      <c r="D137" s="20">
        <v>50600</v>
      </c>
      <c r="E137" s="20">
        <v>49759</v>
      </c>
      <c r="F137" s="20">
        <v>51757</v>
      </c>
      <c r="G137" s="20">
        <v>57834</v>
      </c>
      <c r="H137" s="20">
        <v>70232</v>
      </c>
      <c r="I137" s="20">
        <v>82372</v>
      </c>
      <c r="J137" s="20">
        <v>81872</v>
      </c>
      <c r="K137" s="20">
        <v>85252</v>
      </c>
      <c r="L137" s="20">
        <v>81231</v>
      </c>
      <c r="M137" s="20">
        <v>79583</v>
      </c>
      <c r="N137" s="20">
        <v>74938</v>
      </c>
      <c r="O137" s="20">
        <v>71634</v>
      </c>
      <c r="P137" s="20">
        <v>68933</v>
      </c>
      <c r="Q137" s="20">
        <v>71489</v>
      </c>
      <c r="R137" s="20">
        <v>79640</v>
      </c>
      <c r="S137" s="20">
        <v>85305</v>
      </c>
      <c r="T137" s="20">
        <v>90857</v>
      </c>
      <c r="U137" s="20">
        <v>99506</v>
      </c>
      <c r="V137" s="20">
        <v>99389</v>
      </c>
      <c r="W137" s="20">
        <v>83533</v>
      </c>
      <c r="X137" s="20">
        <v>71546</v>
      </c>
      <c r="Y137" s="20">
        <v>60613</v>
      </c>
      <c r="AA137" s="5"/>
      <c r="AB137" s="13">
        <f t="shared" si="20"/>
        <v>5</v>
      </c>
      <c r="AC137" s="15">
        <f t="shared" si="15"/>
        <v>1307080</v>
      </c>
      <c r="AD137" s="15">
        <f t="shared" si="13"/>
        <v>446786</v>
      </c>
      <c r="AE137" s="15">
        <f t="shared" si="14"/>
        <v>1753866</v>
      </c>
      <c r="AF137" s="12"/>
      <c r="AG137" s="13">
        <f t="shared" si="16"/>
        <v>5</v>
      </c>
      <c r="AH137" s="13">
        <f t="shared" si="17"/>
        <v>2021</v>
      </c>
      <c r="AI137" s="12"/>
      <c r="AJ137" s="15">
        <f t="shared" si="18"/>
        <v>99506</v>
      </c>
      <c r="AK137" s="13">
        <f t="shared" si="19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33">
        <v>44325</v>
      </c>
      <c r="B138" s="20">
        <v>53873</v>
      </c>
      <c r="C138" s="20">
        <v>50533</v>
      </c>
      <c r="D138" s="20">
        <v>48821</v>
      </c>
      <c r="E138" s="20">
        <v>48226</v>
      </c>
      <c r="F138" s="20">
        <v>50144</v>
      </c>
      <c r="G138" s="20">
        <v>55548</v>
      </c>
      <c r="H138" s="20">
        <v>69974</v>
      </c>
      <c r="I138" s="20">
        <v>82027</v>
      </c>
      <c r="J138" s="20">
        <v>81408</v>
      </c>
      <c r="K138" s="20">
        <v>84673</v>
      </c>
      <c r="L138" s="20">
        <v>80619</v>
      </c>
      <c r="M138" s="20">
        <v>78971</v>
      </c>
      <c r="N138" s="20">
        <v>74288</v>
      </c>
      <c r="O138" s="20">
        <v>70341</v>
      </c>
      <c r="P138" s="20">
        <v>66879</v>
      </c>
      <c r="Q138" s="20">
        <v>70969</v>
      </c>
      <c r="R138" s="20">
        <v>79130</v>
      </c>
      <c r="S138" s="20">
        <v>84854</v>
      </c>
      <c r="T138" s="20">
        <v>90479</v>
      </c>
      <c r="U138" s="20">
        <v>99202</v>
      </c>
      <c r="V138" s="20">
        <v>99195</v>
      </c>
      <c r="W138" s="20">
        <v>83177</v>
      </c>
      <c r="X138" s="20">
        <v>67001</v>
      </c>
      <c r="Y138" s="20">
        <v>56587</v>
      </c>
      <c r="AA138" s="5"/>
      <c r="AB138" s="13">
        <f t="shared" si="20"/>
        <v>7</v>
      </c>
      <c r="AC138" s="15">
        <f t="shared" si="15"/>
        <v>0</v>
      </c>
      <c r="AD138" s="15">
        <f t="shared" ref="AD138:AD201" si="21">SUM(B138:Y138)-AC138</f>
        <v>1726919</v>
      </c>
      <c r="AE138" s="15">
        <f t="shared" ref="AE138:AE201" si="22">SUM(B138:Y138)</f>
        <v>1726919</v>
      </c>
      <c r="AF138" s="12"/>
      <c r="AG138" s="13">
        <f t="shared" si="16"/>
        <v>5</v>
      </c>
      <c r="AH138" s="13">
        <f t="shared" si="17"/>
        <v>2021</v>
      </c>
      <c r="AI138" s="12"/>
      <c r="AJ138" s="15">
        <f t="shared" si="18"/>
        <v>99202</v>
      </c>
      <c r="AK138" s="13">
        <f t="shared" si="19"/>
        <v>20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33">
        <v>44326</v>
      </c>
      <c r="B139" s="20">
        <v>50805</v>
      </c>
      <c r="C139" s="20">
        <v>47366</v>
      </c>
      <c r="D139" s="20">
        <v>46228</v>
      </c>
      <c r="E139" s="20">
        <v>47079</v>
      </c>
      <c r="F139" s="20">
        <v>50652</v>
      </c>
      <c r="G139" s="20">
        <v>59709</v>
      </c>
      <c r="H139" s="20">
        <v>76516</v>
      </c>
      <c r="I139" s="20">
        <v>88028</v>
      </c>
      <c r="J139" s="20">
        <v>79361</v>
      </c>
      <c r="K139" s="20">
        <v>78412</v>
      </c>
      <c r="L139" s="20">
        <v>75603</v>
      </c>
      <c r="M139" s="20">
        <v>74043</v>
      </c>
      <c r="N139" s="20">
        <v>71303</v>
      </c>
      <c r="O139" s="20">
        <v>66881</v>
      </c>
      <c r="P139" s="20">
        <v>64082</v>
      </c>
      <c r="Q139" s="20">
        <v>69151</v>
      </c>
      <c r="R139" s="20">
        <v>77061</v>
      </c>
      <c r="S139" s="20">
        <v>83537</v>
      </c>
      <c r="T139" s="20">
        <v>88942</v>
      </c>
      <c r="U139" s="20">
        <v>97359</v>
      </c>
      <c r="V139" s="20">
        <v>100115</v>
      </c>
      <c r="W139" s="20">
        <v>84421</v>
      </c>
      <c r="X139" s="20">
        <v>66296</v>
      </c>
      <c r="Y139" s="20">
        <v>55959</v>
      </c>
      <c r="AA139" s="5"/>
      <c r="AB139" s="13">
        <f t="shared" si="20"/>
        <v>5</v>
      </c>
      <c r="AC139" s="15">
        <f t="shared" ref="AC139:AC202" si="23">IF(AND(AB139&gt;1,AB139&lt;7),SUM(I139:X139),0)</f>
        <v>1264595</v>
      </c>
      <c r="AD139" s="15">
        <f t="shared" si="21"/>
        <v>434314</v>
      </c>
      <c r="AE139" s="15">
        <f t="shared" si="22"/>
        <v>1698909</v>
      </c>
      <c r="AF139" s="12"/>
      <c r="AG139" s="13">
        <f t="shared" ref="AG139:AG202" si="24">MONTH(A139)</f>
        <v>5</v>
      </c>
      <c r="AH139" s="13">
        <f t="shared" ref="AH139:AH202" si="25">YEAR(A139)</f>
        <v>2021</v>
      </c>
      <c r="AI139" s="12"/>
      <c r="AJ139" s="15">
        <f t="shared" ref="AJ139:AJ202" si="26">MAX(B139:Y139)</f>
        <v>100115</v>
      </c>
      <c r="AK139" s="13">
        <f t="shared" ref="AK139:AK202" si="27">INDEX($B$8:$Y$8,MATCH(AJ139,B139:Y139,0))</f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33">
        <v>44327</v>
      </c>
      <c r="B140" s="20">
        <v>50983</v>
      </c>
      <c r="C140" s="20">
        <v>47914</v>
      </c>
      <c r="D140" s="20">
        <v>46262</v>
      </c>
      <c r="E140" s="20">
        <v>46873</v>
      </c>
      <c r="F140" s="20">
        <v>50297</v>
      </c>
      <c r="G140" s="20">
        <v>60038</v>
      </c>
      <c r="H140" s="20">
        <v>76274</v>
      </c>
      <c r="I140" s="20">
        <v>88193</v>
      </c>
      <c r="J140" s="20">
        <v>79492</v>
      </c>
      <c r="K140" s="20">
        <v>78549</v>
      </c>
      <c r="L140" s="20">
        <v>75813</v>
      </c>
      <c r="M140" s="20">
        <v>74298</v>
      </c>
      <c r="N140" s="20">
        <v>71520</v>
      </c>
      <c r="O140" s="20">
        <v>67149</v>
      </c>
      <c r="P140" s="20">
        <v>64428</v>
      </c>
      <c r="Q140" s="20">
        <v>69405</v>
      </c>
      <c r="R140" s="20">
        <v>77398</v>
      </c>
      <c r="S140" s="20">
        <v>84439</v>
      </c>
      <c r="T140" s="20">
        <v>91604</v>
      </c>
      <c r="U140" s="20">
        <v>98003</v>
      </c>
      <c r="V140" s="20">
        <v>100755</v>
      </c>
      <c r="W140" s="20">
        <v>84876</v>
      </c>
      <c r="X140" s="20">
        <v>68968</v>
      </c>
      <c r="Y140" s="20">
        <v>58266</v>
      </c>
      <c r="AA140" s="5"/>
      <c r="AB140" s="13">
        <f t="shared" si="20"/>
        <v>1</v>
      </c>
      <c r="AC140" s="15">
        <f t="shared" si="23"/>
        <v>0</v>
      </c>
      <c r="AD140" s="15">
        <f t="shared" si="21"/>
        <v>1711797</v>
      </c>
      <c r="AE140" s="15">
        <f t="shared" si="22"/>
        <v>1711797</v>
      </c>
      <c r="AF140" s="12"/>
      <c r="AG140" s="13">
        <f t="shared" si="24"/>
        <v>5</v>
      </c>
      <c r="AH140" s="13">
        <f t="shared" si="25"/>
        <v>2021</v>
      </c>
      <c r="AI140" s="12"/>
      <c r="AJ140" s="15">
        <f t="shared" si="26"/>
        <v>100755</v>
      </c>
      <c r="AK140" s="13">
        <f t="shared" si="27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33">
        <v>44328</v>
      </c>
      <c r="B141" s="20">
        <v>52249</v>
      </c>
      <c r="C141" s="20">
        <v>48764</v>
      </c>
      <c r="D141" s="20">
        <v>47555</v>
      </c>
      <c r="E141" s="20">
        <v>48147</v>
      </c>
      <c r="F141" s="20">
        <v>51446</v>
      </c>
      <c r="G141" s="20">
        <v>61330</v>
      </c>
      <c r="H141" s="20">
        <v>77564</v>
      </c>
      <c r="I141" s="20">
        <v>88347</v>
      </c>
      <c r="J141" s="20">
        <v>79597</v>
      </c>
      <c r="K141" s="20">
        <v>78626</v>
      </c>
      <c r="L141" s="20">
        <v>75877</v>
      </c>
      <c r="M141" s="20">
        <v>74350</v>
      </c>
      <c r="N141" s="20">
        <v>71557</v>
      </c>
      <c r="O141" s="20">
        <v>67117</v>
      </c>
      <c r="P141" s="20">
        <v>64286</v>
      </c>
      <c r="Q141" s="20">
        <v>69369</v>
      </c>
      <c r="R141" s="20">
        <v>77322</v>
      </c>
      <c r="S141" s="20">
        <v>83816</v>
      </c>
      <c r="T141" s="20">
        <v>89206</v>
      </c>
      <c r="U141" s="20">
        <v>97602</v>
      </c>
      <c r="V141" s="20">
        <v>100464</v>
      </c>
      <c r="W141" s="20">
        <v>84849</v>
      </c>
      <c r="X141" s="20">
        <v>68780</v>
      </c>
      <c r="Y141" s="20">
        <v>58224</v>
      </c>
      <c r="AA141" s="5"/>
      <c r="AB141" s="13">
        <f t="shared" si="20"/>
        <v>7</v>
      </c>
      <c r="AC141" s="15">
        <f t="shared" si="23"/>
        <v>0</v>
      </c>
      <c r="AD141" s="15">
        <f t="shared" si="21"/>
        <v>1716444</v>
      </c>
      <c r="AE141" s="15">
        <f t="shared" si="22"/>
        <v>1716444</v>
      </c>
      <c r="AF141" s="12"/>
      <c r="AG141" s="13">
        <f t="shared" si="24"/>
        <v>5</v>
      </c>
      <c r="AH141" s="13">
        <f t="shared" si="25"/>
        <v>2021</v>
      </c>
      <c r="AI141" s="12"/>
      <c r="AJ141" s="15">
        <f t="shared" si="26"/>
        <v>100464</v>
      </c>
      <c r="AK141" s="13">
        <f t="shared" si="27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33">
        <v>44329</v>
      </c>
      <c r="B142" s="20">
        <v>52502</v>
      </c>
      <c r="C142" s="20">
        <v>49147</v>
      </c>
      <c r="D142" s="20">
        <v>47678</v>
      </c>
      <c r="E142" s="20">
        <v>48377</v>
      </c>
      <c r="F142" s="20">
        <v>52500</v>
      </c>
      <c r="G142" s="20">
        <v>62462</v>
      </c>
      <c r="H142" s="20">
        <v>77752</v>
      </c>
      <c r="I142" s="20">
        <v>88429</v>
      </c>
      <c r="J142" s="20">
        <v>79571</v>
      </c>
      <c r="K142" s="20">
        <v>78625</v>
      </c>
      <c r="L142" s="20">
        <v>75895</v>
      </c>
      <c r="M142" s="20">
        <v>74385</v>
      </c>
      <c r="N142" s="20">
        <v>71585</v>
      </c>
      <c r="O142" s="20">
        <v>67166</v>
      </c>
      <c r="P142" s="20">
        <v>64373</v>
      </c>
      <c r="Q142" s="20">
        <v>69478</v>
      </c>
      <c r="R142" s="20">
        <v>77400</v>
      </c>
      <c r="S142" s="20">
        <v>83865</v>
      </c>
      <c r="T142" s="20">
        <v>89351</v>
      </c>
      <c r="U142" s="20">
        <v>97663</v>
      </c>
      <c r="V142" s="20">
        <v>100664</v>
      </c>
      <c r="W142" s="20">
        <v>84958</v>
      </c>
      <c r="X142" s="20">
        <v>67151</v>
      </c>
      <c r="Y142" s="20">
        <v>56202</v>
      </c>
      <c r="AA142" s="5"/>
      <c r="AB142" s="13">
        <f t="shared" si="20"/>
        <v>1</v>
      </c>
      <c r="AC142" s="15">
        <f t="shared" si="23"/>
        <v>0</v>
      </c>
      <c r="AD142" s="15">
        <f t="shared" si="21"/>
        <v>1717179</v>
      </c>
      <c r="AE142" s="15">
        <f t="shared" si="22"/>
        <v>1717179</v>
      </c>
      <c r="AF142" s="12"/>
      <c r="AG142" s="13">
        <f t="shared" si="24"/>
        <v>5</v>
      </c>
      <c r="AH142" s="13">
        <f t="shared" si="25"/>
        <v>2021</v>
      </c>
      <c r="AI142" s="12"/>
      <c r="AJ142" s="15">
        <f t="shared" si="26"/>
        <v>100664</v>
      </c>
      <c r="AK142" s="13">
        <f t="shared" si="27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33">
        <v>44330</v>
      </c>
      <c r="B143" s="20">
        <v>50499</v>
      </c>
      <c r="C143" s="20">
        <v>47161</v>
      </c>
      <c r="D143" s="20">
        <v>45544</v>
      </c>
      <c r="E143" s="20">
        <v>46087</v>
      </c>
      <c r="F143" s="20">
        <v>49353</v>
      </c>
      <c r="G143" s="20">
        <v>59019</v>
      </c>
      <c r="H143" s="20">
        <v>76608</v>
      </c>
      <c r="I143" s="20">
        <v>88490</v>
      </c>
      <c r="J143" s="20">
        <v>79678</v>
      </c>
      <c r="K143" s="20">
        <v>78755</v>
      </c>
      <c r="L143" s="20">
        <v>76017</v>
      </c>
      <c r="M143" s="20">
        <v>74529</v>
      </c>
      <c r="N143" s="20">
        <v>71734</v>
      </c>
      <c r="O143" s="20">
        <v>67313</v>
      </c>
      <c r="P143" s="20">
        <v>64508</v>
      </c>
      <c r="Q143" s="20">
        <v>69563</v>
      </c>
      <c r="R143" s="20">
        <v>77568</v>
      </c>
      <c r="S143" s="20">
        <v>83989</v>
      </c>
      <c r="T143" s="20">
        <v>89368</v>
      </c>
      <c r="U143" s="20">
        <v>97679</v>
      </c>
      <c r="V143" s="20">
        <v>100548</v>
      </c>
      <c r="W143" s="20">
        <v>84933</v>
      </c>
      <c r="X143" s="20">
        <v>66267</v>
      </c>
      <c r="Y143" s="20">
        <v>55195</v>
      </c>
      <c r="AA143" s="5"/>
      <c r="AB143" s="13">
        <f t="shared" si="20"/>
        <v>7</v>
      </c>
      <c r="AC143" s="15">
        <f t="shared" si="23"/>
        <v>0</v>
      </c>
      <c r="AD143" s="15">
        <f t="shared" si="21"/>
        <v>1700405</v>
      </c>
      <c r="AE143" s="15">
        <f t="shared" si="22"/>
        <v>1700405</v>
      </c>
      <c r="AF143" s="12"/>
      <c r="AG143" s="13">
        <f t="shared" si="24"/>
        <v>5</v>
      </c>
      <c r="AH143" s="13">
        <f t="shared" si="25"/>
        <v>2021</v>
      </c>
      <c r="AI143" s="12"/>
      <c r="AJ143" s="15">
        <f t="shared" si="26"/>
        <v>100548</v>
      </c>
      <c r="AK143" s="13">
        <f t="shared" si="27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33">
        <v>44331</v>
      </c>
      <c r="B144" s="20">
        <v>50106</v>
      </c>
      <c r="C144" s="20">
        <v>46615</v>
      </c>
      <c r="D144" s="20">
        <v>44918</v>
      </c>
      <c r="E144" s="20">
        <v>44824</v>
      </c>
      <c r="F144" s="20">
        <v>47066</v>
      </c>
      <c r="G144" s="20">
        <v>53324</v>
      </c>
      <c r="H144" s="20">
        <v>70512</v>
      </c>
      <c r="I144" s="20">
        <v>82673</v>
      </c>
      <c r="J144" s="20">
        <v>82068</v>
      </c>
      <c r="K144" s="20">
        <v>85384</v>
      </c>
      <c r="L144" s="20">
        <v>81309</v>
      </c>
      <c r="M144" s="20">
        <v>79695</v>
      </c>
      <c r="N144" s="20">
        <v>75003</v>
      </c>
      <c r="O144" s="20">
        <v>71054</v>
      </c>
      <c r="P144" s="20">
        <v>67612</v>
      </c>
      <c r="Q144" s="20">
        <v>71730</v>
      </c>
      <c r="R144" s="20">
        <v>79928</v>
      </c>
      <c r="S144" s="20">
        <v>85627</v>
      </c>
      <c r="T144" s="20">
        <v>91218</v>
      </c>
      <c r="U144" s="20">
        <v>99837</v>
      </c>
      <c r="V144" s="20">
        <v>99824</v>
      </c>
      <c r="W144" s="20">
        <v>83744</v>
      </c>
      <c r="X144" s="20">
        <v>66120</v>
      </c>
      <c r="Y144" s="20">
        <v>54715</v>
      </c>
      <c r="AA144" s="5"/>
      <c r="AB144" s="13">
        <f t="shared" si="20"/>
        <v>6</v>
      </c>
      <c r="AC144" s="15">
        <f t="shared" si="23"/>
        <v>1302826</v>
      </c>
      <c r="AD144" s="15">
        <f t="shared" si="21"/>
        <v>412080</v>
      </c>
      <c r="AE144" s="15">
        <f t="shared" si="22"/>
        <v>1714906</v>
      </c>
      <c r="AF144" s="12"/>
      <c r="AG144" s="13">
        <f t="shared" si="24"/>
        <v>5</v>
      </c>
      <c r="AH144" s="13">
        <f t="shared" si="25"/>
        <v>2021</v>
      </c>
      <c r="AI144" s="12"/>
      <c r="AJ144" s="15">
        <f t="shared" si="26"/>
        <v>99837</v>
      </c>
      <c r="AK144" s="13">
        <f t="shared" si="27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33">
        <v>44332</v>
      </c>
      <c r="B145" s="20">
        <v>48884</v>
      </c>
      <c r="C145" s="20">
        <v>45247</v>
      </c>
      <c r="D145" s="20">
        <v>43734</v>
      </c>
      <c r="E145" s="20">
        <v>43075</v>
      </c>
      <c r="F145" s="20">
        <v>44624</v>
      </c>
      <c r="G145" s="20">
        <v>53038</v>
      </c>
      <c r="H145" s="20">
        <v>70172</v>
      </c>
      <c r="I145" s="20">
        <v>82354</v>
      </c>
      <c r="J145" s="20">
        <v>81880</v>
      </c>
      <c r="K145" s="20">
        <v>85293</v>
      </c>
      <c r="L145" s="20">
        <v>81286</v>
      </c>
      <c r="M145" s="20">
        <v>79685</v>
      </c>
      <c r="N145" s="20">
        <v>75072</v>
      </c>
      <c r="O145" s="20">
        <v>71080</v>
      </c>
      <c r="P145" s="20">
        <v>67651</v>
      </c>
      <c r="Q145" s="20">
        <v>71790</v>
      </c>
      <c r="R145" s="20">
        <v>80073</v>
      </c>
      <c r="S145" s="20">
        <v>85908</v>
      </c>
      <c r="T145" s="20">
        <v>91519</v>
      </c>
      <c r="U145" s="20">
        <v>100093</v>
      </c>
      <c r="V145" s="20">
        <v>99973</v>
      </c>
      <c r="W145" s="20">
        <v>83772</v>
      </c>
      <c r="X145" s="20">
        <v>66069</v>
      </c>
      <c r="Y145" s="20">
        <v>54431</v>
      </c>
      <c r="AA145" s="5"/>
      <c r="AB145" s="13">
        <f t="shared" si="20"/>
        <v>2</v>
      </c>
      <c r="AC145" s="15">
        <f t="shared" si="23"/>
        <v>1303498</v>
      </c>
      <c r="AD145" s="15">
        <f t="shared" si="21"/>
        <v>403205</v>
      </c>
      <c r="AE145" s="15">
        <f t="shared" si="22"/>
        <v>1706703</v>
      </c>
      <c r="AF145" s="12"/>
      <c r="AG145" s="13">
        <f t="shared" si="24"/>
        <v>5</v>
      </c>
      <c r="AH145" s="13">
        <f t="shared" si="25"/>
        <v>2021</v>
      </c>
      <c r="AI145" s="12"/>
      <c r="AJ145" s="15">
        <f t="shared" si="26"/>
        <v>100093</v>
      </c>
      <c r="AK145" s="13">
        <f t="shared" si="27"/>
        <v>20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33">
        <v>44333</v>
      </c>
      <c r="B146" s="20">
        <v>48302</v>
      </c>
      <c r="C146" s="20">
        <v>44446</v>
      </c>
      <c r="D146" s="20">
        <v>43089</v>
      </c>
      <c r="E146" s="20">
        <v>43526</v>
      </c>
      <c r="F146" s="20">
        <v>47514</v>
      </c>
      <c r="G146" s="20">
        <v>56814</v>
      </c>
      <c r="H146" s="20">
        <v>76581</v>
      </c>
      <c r="I146" s="20">
        <v>88570</v>
      </c>
      <c r="J146" s="20">
        <v>79782</v>
      </c>
      <c r="K146" s="20">
        <v>78865</v>
      </c>
      <c r="L146" s="20">
        <v>76183</v>
      </c>
      <c r="M146" s="20">
        <v>74707</v>
      </c>
      <c r="N146" s="20">
        <v>71918</v>
      </c>
      <c r="O146" s="20">
        <v>67472</v>
      </c>
      <c r="P146" s="20">
        <v>64679</v>
      </c>
      <c r="Q146" s="20">
        <v>69822</v>
      </c>
      <c r="R146" s="20">
        <v>77801</v>
      </c>
      <c r="S146" s="20">
        <v>84290</v>
      </c>
      <c r="T146" s="20">
        <v>89697</v>
      </c>
      <c r="U146" s="20">
        <v>98165</v>
      </c>
      <c r="V146" s="20">
        <v>101115</v>
      </c>
      <c r="W146" s="20">
        <v>85143</v>
      </c>
      <c r="X146" s="20">
        <v>66260</v>
      </c>
      <c r="Y146" s="20">
        <v>54273</v>
      </c>
      <c r="AA146" s="5"/>
      <c r="AB146" s="13">
        <f t="shared" si="20"/>
        <v>1</v>
      </c>
      <c r="AC146" s="15">
        <f t="shared" si="23"/>
        <v>0</v>
      </c>
      <c r="AD146" s="15">
        <f t="shared" si="21"/>
        <v>1689014</v>
      </c>
      <c r="AE146" s="15">
        <f t="shared" si="22"/>
        <v>1689014</v>
      </c>
      <c r="AF146" s="12"/>
      <c r="AG146" s="13">
        <f t="shared" si="24"/>
        <v>5</v>
      </c>
      <c r="AH146" s="13">
        <f t="shared" si="25"/>
        <v>2021</v>
      </c>
      <c r="AI146" s="12"/>
      <c r="AJ146" s="15">
        <f t="shared" si="26"/>
        <v>101115</v>
      </c>
      <c r="AK146" s="13">
        <f t="shared" si="27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33">
        <v>44334</v>
      </c>
      <c r="B147" s="20">
        <v>48461</v>
      </c>
      <c r="C147" s="20">
        <v>44652</v>
      </c>
      <c r="D147" s="20">
        <v>43273</v>
      </c>
      <c r="E147" s="20">
        <v>43479</v>
      </c>
      <c r="F147" s="20">
        <v>46321</v>
      </c>
      <c r="G147" s="20">
        <v>56297</v>
      </c>
      <c r="H147" s="20">
        <v>76764</v>
      </c>
      <c r="I147" s="20">
        <v>88823</v>
      </c>
      <c r="J147" s="20">
        <v>80072</v>
      </c>
      <c r="K147" s="20">
        <v>79161</v>
      </c>
      <c r="L147" s="20">
        <v>76447</v>
      </c>
      <c r="M147" s="20">
        <v>74957</v>
      </c>
      <c r="N147" s="20">
        <v>72164</v>
      </c>
      <c r="O147" s="20">
        <v>67711</v>
      </c>
      <c r="P147" s="20">
        <v>64876</v>
      </c>
      <c r="Q147" s="20">
        <v>70023</v>
      </c>
      <c r="R147" s="20">
        <v>78058</v>
      </c>
      <c r="S147" s="20">
        <v>84573</v>
      </c>
      <c r="T147" s="20">
        <v>90094</v>
      </c>
      <c r="U147" s="20">
        <v>98574</v>
      </c>
      <c r="V147" s="20">
        <v>101379</v>
      </c>
      <c r="W147" s="20">
        <v>85351</v>
      </c>
      <c r="X147" s="20">
        <v>66489</v>
      </c>
      <c r="Y147" s="20">
        <v>54478</v>
      </c>
      <c r="AA147" s="5"/>
      <c r="AB147" s="13">
        <f t="shared" si="20"/>
        <v>6</v>
      </c>
      <c r="AC147" s="15">
        <f t="shared" si="23"/>
        <v>1278752</v>
      </c>
      <c r="AD147" s="15">
        <f t="shared" si="21"/>
        <v>413725</v>
      </c>
      <c r="AE147" s="15">
        <f t="shared" si="22"/>
        <v>1692477</v>
      </c>
      <c r="AF147" s="12"/>
      <c r="AG147" s="13">
        <f t="shared" si="24"/>
        <v>5</v>
      </c>
      <c r="AH147" s="13">
        <f t="shared" si="25"/>
        <v>2021</v>
      </c>
      <c r="AI147" s="12"/>
      <c r="AJ147" s="15">
        <f t="shared" si="26"/>
        <v>101379</v>
      </c>
      <c r="AK147" s="13">
        <f t="shared" si="27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33">
        <v>44335</v>
      </c>
      <c r="B148" s="20">
        <v>48636</v>
      </c>
      <c r="C148" s="20">
        <v>44695</v>
      </c>
      <c r="D148" s="20">
        <v>43387</v>
      </c>
      <c r="E148" s="20">
        <v>43145</v>
      </c>
      <c r="F148" s="20">
        <v>46209</v>
      </c>
      <c r="G148" s="20">
        <v>56502</v>
      </c>
      <c r="H148" s="20">
        <v>76972</v>
      </c>
      <c r="I148" s="20">
        <v>88989</v>
      </c>
      <c r="J148" s="20">
        <v>80199</v>
      </c>
      <c r="K148" s="20">
        <v>79300</v>
      </c>
      <c r="L148" s="20">
        <v>76550</v>
      </c>
      <c r="M148" s="20">
        <v>75061</v>
      </c>
      <c r="N148" s="20">
        <v>72256</v>
      </c>
      <c r="O148" s="20">
        <v>67869</v>
      </c>
      <c r="P148" s="20">
        <v>65032</v>
      </c>
      <c r="Q148" s="20">
        <v>70230</v>
      </c>
      <c r="R148" s="20">
        <v>78331</v>
      </c>
      <c r="S148" s="20">
        <v>84827</v>
      </c>
      <c r="T148" s="20">
        <v>90485</v>
      </c>
      <c r="U148" s="20">
        <v>98891</v>
      </c>
      <c r="V148" s="20">
        <v>101721</v>
      </c>
      <c r="W148" s="20">
        <v>85681</v>
      </c>
      <c r="X148" s="20">
        <v>66734</v>
      </c>
      <c r="Y148" s="20">
        <v>54743</v>
      </c>
      <c r="AA148" s="5"/>
      <c r="AB148" s="13">
        <f t="shared" si="20"/>
        <v>6</v>
      </c>
      <c r="AC148" s="15">
        <f t="shared" si="23"/>
        <v>1282156</v>
      </c>
      <c r="AD148" s="15">
        <f t="shared" si="21"/>
        <v>414289</v>
      </c>
      <c r="AE148" s="15">
        <f t="shared" si="22"/>
        <v>1696445</v>
      </c>
      <c r="AF148" s="12"/>
      <c r="AG148" s="13">
        <f t="shared" si="24"/>
        <v>5</v>
      </c>
      <c r="AH148" s="13">
        <f t="shared" si="25"/>
        <v>2021</v>
      </c>
      <c r="AI148" s="12"/>
      <c r="AJ148" s="15">
        <f t="shared" si="26"/>
        <v>101721</v>
      </c>
      <c r="AK148" s="13">
        <f t="shared" si="27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33">
        <v>44336</v>
      </c>
      <c r="B149" s="20">
        <v>49126</v>
      </c>
      <c r="C149" s="20">
        <v>45868</v>
      </c>
      <c r="D149" s="20">
        <v>44003</v>
      </c>
      <c r="E149" s="20">
        <v>44814</v>
      </c>
      <c r="F149" s="20">
        <v>47878</v>
      </c>
      <c r="G149" s="20">
        <v>56741</v>
      </c>
      <c r="H149" s="20">
        <v>77354</v>
      </c>
      <c r="I149" s="20">
        <v>89459</v>
      </c>
      <c r="J149" s="20">
        <v>80615</v>
      </c>
      <c r="K149" s="20">
        <v>79683</v>
      </c>
      <c r="L149" s="20">
        <v>76968</v>
      </c>
      <c r="M149" s="20">
        <v>75465</v>
      </c>
      <c r="N149" s="20">
        <v>72668</v>
      </c>
      <c r="O149" s="20">
        <v>68237</v>
      </c>
      <c r="P149" s="20">
        <v>65405</v>
      </c>
      <c r="Q149" s="20">
        <v>70579</v>
      </c>
      <c r="R149" s="20">
        <v>78623</v>
      </c>
      <c r="S149" s="20">
        <v>85143</v>
      </c>
      <c r="T149" s="20">
        <v>90600</v>
      </c>
      <c r="U149" s="20">
        <v>99035</v>
      </c>
      <c r="V149" s="20">
        <v>101956</v>
      </c>
      <c r="W149" s="20">
        <v>86042</v>
      </c>
      <c r="X149" s="20">
        <v>67031</v>
      </c>
      <c r="Y149" s="20">
        <v>54879</v>
      </c>
      <c r="AA149" s="5"/>
      <c r="AB149" s="13">
        <f t="shared" si="20"/>
        <v>6</v>
      </c>
      <c r="AC149" s="15">
        <f t="shared" si="23"/>
        <v>1287509</v>
      </c>
      <c r="AD149" s="15">
        <f t="shared" si="21"/>
        <v>420663</v>
      </c>
      <c r="AE149" s="15">
        <f t="shared" si="22"/>
        <v>1708172</v>
      </c>
      <c r="AF149" s="12"/>
      <c r="AG149" s="13">
        <f t="shared" si="24"/>
        <v>5</v>
      </c>
      <c r="AH149" s="13">
        <f t="shared" si="25"/>
        <v>2021</v>
      </c>
      <c r="AI149" s="12"/>
      <c r="AJ149" s="15">
        <f t="shared" si="26"/>
        <v>101956</v>
      </c>
      <c r="AK149" s="13">
        <f t="shared" si="27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33">
        <v>44337</v>
      </c>
      <c r="B150" s="20">
        <v>49030</v>
      </c>
      <c r="C150" s="20">
        <v>44994</v>
      </c>
      <c r="D150" s="20">
        <v>43156</v>
      </c>
      <c r="E150" s="20">
        <v>43589</v>
      </c>
      <c r="F150" s="20">
        <v>46439</v>
      </c>
      <c r="G150" s="20">
        <v>56933</v>
      </c>
      <c r="H150" s="20">
        <v>77608</v>
      </c>
      <c r="I150" s="20">
        <v>89814</v>
      </c>
      <c r="J150" s="20">
        <v>80959</v>
      </c>
      <c r="K150" s="20">
        <v>80059</v>
      </c>
      <c r="L150" s="20">
        <v>77305</v>
      </c>
      <c r="M150" s="20">
        <v>75808</v>
      </c>
      <c r="N150" s="20">
        <v>72997</v>
      </c>
      <c r="O150" s="20">
        <v>68534</v>
      </c>
      <c r="P150" s="20">
        <v>65672</v>
      </c>
      <c r="Q150" s="20">
        <v>70854</v>
      </c>
      <c r="R150" s="20">
        <v>78947</v>
      </c>
      <c r="S150" s="20">
        <v>85462</v>
      </c>
      <c r="T150" s="20">
        <v>90865</v>
      </c>
      <c r="U150" s="20">
        <v>99362</v>
      </c>
      <c r="V150" s="20">
        <v>102287</v>
      </c>
      <c r="W150" s="20">
        <v>86352</v>
      </c>
      <c r="X150" s="20">
        <v>67263</v>
      </c>
      <c r="Y150" s="20">
        <v>55145</v>
      </c>
      <c r="AA150" s="5"/>
      <c r="AB150" s="13">
        <f t="shared" si="20"/>
        <v>1</v>
      </c>
      <c r="AC150" s="15">
        <f t="shared" si="23"/>
        <v>0</v>
      </c>
      <c r="AD150" s="15">
        <f t="shared" si="21"/>
        <v>1709434</v>
      </c>
      <c r="AE150" s="15">
        <f t="shared" si="22"/>
        <v>1709434</v>
      </c>
      <c r="AF150" s="12"/>
      <c r="AG150" s="13">
        <f t="shared" si="24"/>
        <v>5</v>
      </c>
      <c r="AH150" s="13">
        <f t="shared" si="25"/>
        <v>2021</v>
      </c>
      <c r="AI150" s="12"/>
      <c r="AJ150" s="15">
        <f t="shared" si="26"/>
        <v>102287</v>
      </c>
      <c r="AK150" s="13">
        <f t="shared" si="27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33">
        <v>44338</v>
      </c>
      <c r="B151" s="20">
        <v>49623</v>
      </c>
      <c r="C151" s="20">
        <v>45223</v>
      </c>
      <c r="D151" s="20">
        <v>43549</v>
      </c>
      <c r="E151" s="20">
        <v>43047</v>
      </c>
      <c r="F151" s="20">
        <v>45217</v>
      </c>
      <c r="G151" s="20">
        <v>53934</v>
      </c>
      <c r="H151" s="20">
        <v>71355</v>
      </c>
      <c r="I151" s="20">
        <v>83818</v>
      </c>
      <c r="J151" s="20">
        <v>83326</v>
      </c>
      <c r="K151" s="20">
        <v>86788</v>
      </c>
      <c r="L151" s="20">
        <v>82671</v>
      </c>
      <c r="M151" s="20">
        <v>81081</v>
      </c>
      <c r="N151" s="20">
        <v>76368</v>
      </c>
      <c r="O151" s="20">
        <v>72350</v>
      </c>
      <c r="P151" s="20">
        <v>68809</v>
      </c>
      <c r="Q151" s="20">
        <v>73017</v>
      </c>
      <c r="R151" s="20">
        <v>81367</v>
      </c>
      <c r="S151" s="20">
        <v>87155</v>
      </c>
      <c r="T151" s="20">
        <v>92793</v>
      </c>
      <c r="U151" s="20">
        <v>101535</v>
      </c>
      <c r="V151" s="20">
        <v>101487</v>
      </c>
      <c r="W151" s="20">
        <v>85192</v>
      </c>
      <c r="X151" s="20">
        <v>67238</v>
      </c>
      <c r="Y151" s="20">
        <v>55385</v>
      </c>
      <c r="AA151" s="5"/>
      <c r="AB151" s="13">
        <f t="shared" si="20"/>
        <v>6</v>
      </c>
      <c r="AC151" s="15">
        <f t="shared" si="23"/>
        <v>1324995</v>
      </c>
      <c r="AD151" s="15">
        <f t="shared" si="21"/>
        <v>407333</v>
      </c>
      <c r="AE151" s="15">
        <f t="shared" si="22"/>
        <v>1732328</v>
      </c>
      <c r="AF151" s="12"/>
      <c r="AG151" s="13">
        <f t="shared" si="24"/>
        <v>5</v>
      </c>
      <c r="AH151" s="13">
        <f t="shared" si="25"/>
        <v>2021</v>
      </c>
      <c r="AI151" s="12"/>
      <c r="AJ151" s="15">
        <f t="shared" si="26"/>
        <v>101535</v>
      </c>
      <c r="AK151" s="13">
        <f t="shared" si="27"/>
        <v>20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33">
        <v>44339</v>
      </c>
      <c r="B152" s="20">
        <v>49764</v>
      </c>
      <c r="C152" s="20">
        <v>45358</v>
      </c>
      <c r="D152" s="20">
        <v>43572</v>
      </c>
      <c r="E152" s="20">
        <v>43024</v>
      </c>
      <c r="F152" s="20">
        <v>45322</v>
      </c>
      <c r="G152" s="20">
        <v>54062</v>
      </c>
      <c r="H152" s="20">
        <v>71559</v>
      </c>
      <c r="I152" s="20">
        <v>84083</v>
      </c>
      <c r="J152" s="20">
        <v>83663</v>
      </c>
      <c r="K152" s="20">
        <v>87220</v>
      </c>
      <c r="L152" s="20">
        <v>83208</v>
      </c>
      <c r="M152" s="20">
        <v>81646</v>
      </c>
      <c r="N152" s="20">
        <v>76950</v>
      </c>
      <c r="O152" s="20">
        <v>72787</v>
      </c>
      <c r="P152" s="20">
        <v>69093</v>
      </c>
      <c r="Q152" s="20">
        <v>73204</v>
      </c>
      <c r="R152" s="20">
        <v>81520</v>
      </c>
      <c r="S152" s="20">
        <v>87478</v>
      </c>
      <c r="T152" s="20">
        <v>93181</v>
      </c>
      <c r="U152" s="20">
        <v>101939</v>
      </c>
      <c r="V152" s="20">
        <v>101853</v>
      </c>
      <c r="W152" s="20">
        <v>85433</v>
      </c>
      <c r="X152" s="20">
        <v>67366</v>
      </c>
      <c r="Y152" s="20">
        <v>55455</v>
      </c>
      <c r="AA152" s="5"/>
      <c r="AB152" s="13">
        <f t="shared" si="20"/>
        <v>7</v>
      </c>
      <c r="AC152" s="15">
        <f t="shared" si="23"/>
        <v>0</v>
      </c>
      <c r="AD152" s="15">
        <f t="shared" si="21"/>
        <v>1738740</v>
      </c>
      <c r="AE152" s="15">
        <f t="shared" si="22"/>
        <v>1738740</v>
      </c>
      <c r="AF152" s="12"/>
      <c r="AG152" s="13">
        <f t="shared" si="24"/>
        <v>5</v>
      </c>
      <c r="AH152" s="13">
        <f t="shared" si="25"/>
        <v>2021</v>
      </c>
      <c r="AI152" s="12"/>
      <c r="AJ152" s="15">
        <f t="shared" si="26"/>
        <v>101939</v>
      </c>
      <c r="AK152" s="13">
        <f t="shared" si="27"/>
        <v>20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33">
        <v>44340</v>
      </c>
      <c r="B153" s="20">
        <v>49143</v>
      </c>
      <c r="C153" s="20">
        <v>44851</v>
      </c>
      <c r="D153" s="20">
        <v>43481</v>
      </c>
      <c r="E153" s="20">
        <v>44474</v>
      </c>
      <c r="F153" s="20">
        <v>47915</v>
      </c>
      <c r="G153" s="20">
        <v>57342</v>
      </c>
      <c r="H153" s="20">
        <v>78095</v>
      </c>
      <c r="I153" s="20">
        <v>90278</v>
      </c>
      <c r="J153" s="20">
        <v>81283</v>
      </c>
      <c r="K153" s="20">
        <v>80339</v>
      </c>
      <c r="L153" s="20">
        <v>77561</v>
      </c>
      <c r="M153" s="20">
        <v>76040</v>
      </c>
      <c r="N153" s="20">
        <v>73122</v>
      </c>
      <c r="O153" s="20">
        <v>68650</v>
      </c>
      <c r="P153" s="20">
        <v>65788</v>
      </c>
      <c r="Q153" s="20">
        <v>71001</v>
      </c>
      <c r="R153" s="20">
        <v>79150</v>
      </c>
      <c r="S153" s="20">
        <v>85791</v>
      </c>
      <c r="T153" s="20">
        <v>91345</v>
      </c>
      <c r="U153" s="20">
        <v>99931</v>
      </c>
      <c r="V153" s="20">
        <v>102890</v>
      </c>
      <c r="W153" s="20">
        <v>86865</v>
      </c>
      <c r="X153" s="20">
        <v>67584</v>
      </c>
      <c r="Y153" s="20">
        <v>55322</v>
      </c>
      <c r="AA153" s="5"/>
      <c r="AB153" s="13">
        <f t="shared" si="20"/>
        <v>2</v>
      </c>
      <c r="AC153" s="15">
        <f t="shared" si="23"/>
        <v>1297618</v>
      </c>
      <c r="AD153" s="15">
        <f t="shared" si="21"/>
        <v>420623</v>
      </c>
      <c r="AE153" s="15">
        <f t="shared" si="22"/>
        <v>1718241</v>
      </c>
      <c r="AF153" s="12"/>
      <c r="AG153" s="13">
        <f t="shared" si="24"/>
        <v>5</v>
      </c>
      <c r="AH153" s="13">
        <f t="shared" si="25"/>
        <v>2021</v>
      </c>
      <c r="AI153" s="12"/>
      <c r="AJ153" s="15">
        <f t="shared" si="26"/>
        <v>102890</v>
      </c>
      <c r="AK153" s="13">
        <f t="shared" si="27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33">
        <v>44341</v>
      </c>
      <c r="B154" s="20">
        <v>49459</v>
      </c>
      <c r="C154" s="20">
        <v>45322</v>
      </c>
      <c r="D154" s="20">
        <v>43021</v>
      </c>
      <c r="E154" s="20">
        <v>43377</v>
      </c>
      <c r="F154" s="20">
        <v>46973</v>
      </c>
      <c r="G154" s="20">
        <v>57414</v>
      </c>
      <c r="H154" s="20">
        <v>78266</v>
      </c>
      <c r="I154" s="20">
        <v>90516</v>
      </c>
      <c r="J154" s="20">
        <v>81554</v>
      </c>
      <c r="K154" s="20">
        <v>80640</v>
      </c>
      <c r="L154" s="20">
        <v>77893</v>
      </c>
      <c r="M154" s="20">
        <v>76363</v>
      </c>
      <c r="N154" s="20">
        <v>73504</v>
      </c>
      <c r="O154" s="20">
        <v>68985</v>
      </c>
      <c r="P154" s="20">
        <v>66107</v>
      </c>
      <c r="Q154" s="20">
        <v>71378</v>
      </c>
      <c r="R154" s="20">
        <v>79594</v>
      </c>
      <c r="S154" s="20">
        <v>86261</v>
      </c>
      <c r="T154" s="20">
        <v>91840</v>
      </c>
      <c r="U154" s="20">
        <v>100550</v>
      </c>
      <c r="V154" s="20">
        <v>103274</v>
      </c>
      <c r="W154" s="20">
        <v>87180</v>
      </c>
      <c r="X154" s="20">
        <v>67751</v>
      </c>
      <c r="Y154" s="20">
        <v>55534</v>
      </c>
      <c r="AA154" s="5"/>
      <c r="AB154" s="13">
        <f t="shared" si="20"/>
        <v>3</v>
      </c>
      <c r="AC154" s="15">
        <f t="shared" si="23"/>
        <v>1303390</v>
      </c>
      <c r="AD154" s="15">
        <f t="shared" si="21"/>
        <v>419366</v>
      </c>
      <c r="AE154" s="15">
        <f t="shared" si="22"/>
        <v>1722756</v>
      </c>
      <c r="AF154" s="12"/>
      <c r="AG154" s="13">
        <f t="shared" si="24"/>
        <v>5</v>
      </c>
      <c r="AH154" s="13">
        <f t="shared" si="25"/>
        <v>2021</v>
      </c>
      <c r="AI154" s="12"/>
      <c r="AJ154" s="15">
        <f t="shared" si="26"/>
        <v>103274</v>
      </c>
      <c r="AK154" s="13">
        <f t="shared" si="27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33">
        <v>44342</v>
      </c>
      <c r="B155" s="20">
        <v>49750</v>
      </c>
      <c r="C155" s="20">
        <v>45793</v>
      </c>
      <c r="D155" s="20">
        <v>44070</v>
      </c>
      <c r="E155" s="20">
        <v>44362</v>
      </c>
      <c r="F155" s="20">
        <v>47635</v>
      </c>
      <c r="G155" s="20">
        <v>57765</v>
      </c>
      <c r="H155" s="20">
        <v>78742</v>
      </c>
      <c r="I155" s="20">
        <v>91098</v>
      </c>
      <c r="J155" s="20">
        <v>82209</v>
      </c>
      <c r="K155" s="20">
        <v>81408</v>
      </c>
      <c r="L155" s="20">
        <v>78709</v>
      </c>
      <c r="M155" s="20">
        <v>77251</v>
      </c>
      <c r="N155" s="20">
        <v>75789</v>
      </c>
      <c r="O155" s="20">
        <v>73490</v>
      </c>
      <c r="P155" s="20">
        <v>71930</v>
      </c>
      <c r="Q155" s="20">
        <v>76825</v>
      </c>
      <c r="R155" s="20">
        <v>83815</v>
      </c>
      <c r="S155" s="20">
        <v>91962</v>
      </c>
      <c r="T155" s="20">
        <v>98283</v>
      </c>
      <c r="U155" s="20">
        <v>101529</v>
      </c>
      <c r="V155" s="20">
        <v>104430</v>
      </c>
      <c r="W155" s="20">
        <v>89402</v>
      </c>
      <c r="X155" s="20">
        <v>73135</v>
      </c>
      <c r="Y155" s="20">
        <v>61998</v>
      </c>
      <c r="AA155" s="5"/>
      <c r="AB155" s="13">
        <f t="shared" ref="AB155:AB218" si="28">WEEKDAY(B155,2)</f>
        <v>7</v>
      </c>
      <c r="AC155" s="15">
        <f t="shared" si="23"/>
        <v>0</v>
      </c>
      <c r="AD155" s="15">
        <f t="shared" si="21"/>
        <v>1781380</v>
      </c>
      <c r="AE155" s="15">
        <f t="shared" si="22"/>
        <v>1781380</v>
      </c>
      <c r="AF155" s="12"/>
      <c r="AG155" s="13">
        <f t="shared" si="24"/>
        <v>5</v>
      </c>
      <c r="AH155" s="13">
        <f t="shared" si="25"/>
        <v>2021</v>
      </c>
      <c r="AI155" s="12"/>
      <c r="AJ155" s="15">
        <f t="shared" si="26"/>
        <v>104430</v>
      </c>
      <c r="AK155" s="13">
        <f t="shared" si="27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33">
        <v>44343</v>
      </c>
      <c r="B156" s="20">
        <v>54957</v>
      </c>
      <c r="C156" s="20">
        <v>50669</v>
      </c>
      <c r="D156" s="20">
        <v>48980</v>
      </c>
      <c r="E156" s="20">
        <v>48876</v>
      </c>
      <c r="F156" s="20">
        <v>51153</v>
      </c>
      <c r="G156" s="20">
        <v>60656</v>
      </c>
      <c r="H156" s="20">
        <v>79536</v>
      </c>
      <c r="I156" s="20">
        <v>91954</v>
      </c>
      <c r="J156" s="20">
        <v>82908</v>
      </c>
      <c r="K156" s="20">
        <v>82001</v>
      </c>
      <c r="L156" s="20">
        <v>79232</v>
      </c>
      <c r="M156" s="20">
        <v>77672</v>
      </c>
      <c r="N156" s="20">
        <v>74782</v>
      </c>
      <c r="O156" s="20">
        <v>70147</v>
      </c>
      <c r="P156" s="20">
        <v>67184</v>
      </c>
      <c r="Q156" s="20">
        <v>72484</v>
      </c>
      <c r="R156" s="20">
        <v>80750</v>
      </c>
      <c r="S156" s="20">
        <v>87408</v>
      </c>
      <c r="T156" s="20">
        <v>92990</v>
      </c>
      <c r="U156" s="20">
        <v>101736</v>
      </c>
      <c r="V156" s="20">
        <v>104764</v>
      </c>
      <c r="W156" s="20">
        <v>88277</v>
      </c>
      <c r="X156" s="20">
        <v>68786</v>
      </c>
      <c r="Y156" s="20">
        <v>56225</v>
      </c>
      <c r="AA156" s="5"/>
      <c r="AB156" s="13">
        <f t="shared" si="28"/>
        <v>6</v>
      </c>
      <c r="AC156" s="15">
        <f t="shared" si="23"/>
        <v>1323075</v>
      </c>
      <c r="AD156" s="15">
        <f t="shared" si="21"/>
        <v>451052</v>
      </c>
      <c r="AE156" s="15">
        <f t="shared" si="22"/>
        <v>1774127</v>
      </c>
      <c r="AF156" s="12"/>
      <c r="AG156" s="13">
        <f t="shared" si="24"/>
        <v>5</v>
      </c>
      <c r="AH156" s="13">
        <f t="shared" si="25"/>
        <v>2021</v>
      </c>
      <c r="AI156" s="12"/>
      <c r="AJ156" s="15">
        <f t="shared" si="26"/>
        <v>104764</v>
      </c>
      <c r="AK156" s="13">
        <f t="shared" si="27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33">
        <v>44344</v>
      </c>
      <c r="B157" s="20">
        <v>50327</v>
      </c>
      <c r="C157" s="20">
        <v>45894</v>
      </c>
      <c r="D157" s="20">
        <v>43552</v>
      </c>
      <c r="E157" s="20">
        <v>44151</v>
      </c>
      <c r="F157" s="20">
        <v>47146</v>
      </c>
      <c r="G157" s="20">
        <v>58375</v>
      </c>
      <c r="H157" s="20">
        <v>79608</v>
      </c>
      <c r="I157" s="20">
        <v>92120</v>
      </c>
      <c r="J157" s="20">
        <v>82974</v>
      </c>
      <c r="K157" s="20">
        <v>82038</v>
      </c>
      <c r="L157" s="20">
        <v>79163</v>
      </c>
      <c r="M157" s="20">
        <v>77607</v>
      </c>
      <c r="N157" s="20">
        <v>74571</v>
      </c>
      <c r="O157" s="20">
        <v>70165</v>
      </c>
      <c r="P157" s="20">
        <v>67093</v>
      </c>
      <c r="Q157" s="20">
        <v>72395</v>
      </c>
      <c r="R157" s="20">
        <v>80804</v>
      </c>
      <c r="S157" s="20">
        <v>87564</v>
      </c>
      <c r="T157" s="20">
        <v>93344</v>
      </c>
      <c r="U157" s="20">
        <v>102215</v>
      </c>
      <c r="V157" s="20">
        <v>105241</v>
      </c>
      <c r="W157" s="20">
        <v>88752</v>
      </c>
      <c r="X157" s="20">
        <v>69229</v>
      </c>
      <c r="Y157" s="20">
        <v>57034</v>
      </c>
      <c r="AA157" s="5"/>
      <c r="AB157" s="13">
        <v>8</v>
      </c>
      <c r="AC157" s="15">
        <f t="shared" si="23"/>
        <v>0</v>
      </c>
      <c r="AD157" s="15">
        <f t="shared" si="21"/>
        <v>1751362</v>
      </c>
      <c r="AE157" s="15">
        <f t="shared" si="22"/>
        <v>1751362</v>
      </c>
      <c r="AF157" s="12"/>
      <c r="AG157" s="13">
        <f t="shared" si="24"/>
        <v>5</v>
      </c>
      <c r="AH157" s="13">
        <f t="shared" si="25"/>
        <v>2021</v>
      </c>
      <c r="AI157" s="12"/>
      <c r="AJ157" s="15">
        <f t="shared" si="26"/>
        <v>105241</v>
      </c>
      <c r="AK157" s="13">
        <f t="shared" si="27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33">
        <v>44345</v>
      </c>
      <c r="B158" s="20">
        <v>51549</v>
      </c>
      <c r="C158" s="20">
        <v>47728</v>
      </c>
      <c r="D158" s="20">
        <v>46222</v>
      </c>
      <c r="E158" s="20">
        <v>45741</v>
      </c>
      <c r="F158" s="20">
        <v>47739</v>
      </c>
      <c r="G158" s="20">
        <v>55574</v>
      </c>
      <c r="H158" s="20">
        <v>73495</v>
      </c>
      <c r="I158" s="20">
        <v>86277</v>
      </c>
      <c r="J158" s="20">
        <v>85794</v>
      </c>
      <c r="K158" s="20">
        <v>89340</v>
      </c>
      <c r="L158" s="20">
        <v>85105</v>
      </c>
      <c r="M158" s="20">
        <v>83410</v>
      </c>
      <c r="N158" s="20">
        <v>78478</v>
      </c>
      <c r="O158" s="20">
        <v>74267</v>
      </c>
      <c r="P158" s="20">
        <v>70562</v>
      </c>
      <c r="Q158" s="20">
        <v>74830</v>
      </c>
      <c r="R158" s="20">
        <v>83398</v>
      </c>
      <c r="S158" s="20">
        <v>89380</v>
      </c>
      <c r="T158" s="20">
        <v>95276</v>
      </c>
      <c r="U158" s="20">
        <v>104361</v>
      </c>
      <c r="V158" s="20">
        <v>104344</v>
      </c>
      <c r="W158" s="20">
        <v>87652</v>
      </c>
      <c r="X158" s="20">
        <v>71421</v>
      </c>
      <c r="Y158" s="20">
        <v>60268</v>
      </c>
      <c r="AA158" s="5"/>
      <c r="AB158" s="13">
        <f t="shared" si="28"/>
        <v>7</v>
      </c>
      <c r="AC158" s="15">
        <f t="shared" si="23"/>
        <v>0</v>
      </c>
      <c r="AD158" s="15">
        <f t="shared" si="21"/>
        <v>1792211</v>
      </c>
      <c r="AE158" s="15">
        <f t="shared" si="22"/>
        <v>1792211</v>
      </c>
      <c r="AF158" s="12"/>
      <c r="AG158" s="13">
        <f t="shared" si="24"/>
        <v>5</v>
      </c>
      <c r="AH158" s="13">
        <f t="shared" si="25"/>
        <v>2021</v>
      </c>
      <c r="AI158" s="12"/>
      <c r="AJ158" s="15">
        <f t="shared" si="26"/>
        <v>104361</v>
      </c>
      <c r="AK158" s="13">
        <f t="shared" si="27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33">
        <v>44346</v>
      </c>
      <c r="B159" s="20">
        <v>53288</v>
      </c>
      <c r="C159" s="20">
        <v>49726</v>
      </c>
      <c r="D159" s="20">
        <v>48417</v>
      </c>
      <c r="E159" s="20">
        <v>47860</v>
      </c>
      <c r="F159" s="20">
        <v>49177</v>
      </c>
      <c r="G159" s="20">
        <v>55542</v>
      </c>
      <c r="H159" s="20">
        <v>73408</v>
      </c>
      <c r="I159" s="20">
        <v>86142</v>
      </c>
      <c r="J159" s="20">
        <v>85591</v>
      </c>
      <c r="K159" s="20">
        <v>89135</v>
      </c>
      <c r="L159" s="20">
        <v>84896</v>
      </c>
      <c r="M159" s="20">
        <v>83233</v>
      </c>
      <c r="N159" s="20">
        <v>78406</v>
      </c>
      <c r="O159" s="20">
        <v>74325</v>
      </c>
      <c r="P159" s="20">
        <v>70684</v>
      </c>
      <c r="Q159" s="20">
        <v>75027</v>
      </c>
      <c r="R159" s="20">
        <v>83699</v>
      </c>
      <c r="S159" s="20">
        <v>89760</v>
      </c>
      <c r="T159" s="20">
        <v>95591</v>
      </c>
      <c r="U159" s="20">
        <v>104554</v>
      </c>
      <c r="V159" s="20">
        <v>104413</v>
      </c>
      <c r="W159" s="20">
        <v>87624</v>
      </c>
      <c r="X159" s="20">
        <v>70770</v>
      </c>
      <c r="Y159" s="20">
        <v>59462</v>
      </c>
      <c r="AA159" s="5"/>
      <c r="AB159" s="13">
        <f t="shared" si="28"/>
        <v>3</v>
      </c>
      <c r="AC159" s="15">
        <f t="shared" si="23"/>
        <v>1363850</v>
      </c>
      <c r="AD159" s="15">
        <f t="shared" si="21"/>
        <v>436880</v>
      </c>
      <c r="AE159" s="15">
        <f t="shared" si="22"/>
        <v>1800730</v>
      </c>
      <c r="AF159" s="12"/>
      <c r="AG159" s="13">
        <f t="shared" si="24"/>
        <v>5</v>
      </c>
      <c r="AH159" s="13">
        <f t="shared" si="25"/>
        <v>2021</v>
      </c>
      <c r="AI159" s="12"/>
      <c r="AJ159" s="15">
        <f t="shared" si="26"/>
        <v>104554</v>
      </c>
      <c r="AK159" s="13">
        <f t="shared" si="27"/>
        <v>20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33">
        <v>44347</v>
      </c>
      <c r="B160" s="20">
        <v>52872</v>
      </c>
      <c r="C160" s="20">
        <v>48658</v>
      </c>
      <c r="D160" s="20">
        <v>47406</v>
      </c>
      <c r="E160" s="20">
        <v>46764</v>
      </c>
      <c r="F160" s="20">
        <v>48721</v>
      </c>
      <c r="G160" s="20">
        <v>55552</v>
      </c>
      <c r="H160" s="20">
        <v>73418</v>
      </c>
      <c r="I160" s="20">
        <v>86232</v>
      </c>
      <c r="J160" s="20">
        <v>85743</v>
      </c>
      <c r="K160" s="20">
        <v>89410</v>
      </c>
      <c r="L160" s="20">
        <v>85290</v>
      </c>
      <c r="M160" s="20">
        <v>83648</v>
      </c>
      <c r="N160" s="20">
        <v>78783</v>
      </c>
      <c r="O160" s="20">
        <v>74614</v>
      </c>
      <c r="P160" s="20">
        <v>71737</v>
      </c>
      <c r="Q160" s="20">
        <v>75392</v>
      </c>
      <c r="R160" s="20">
        <v>83932</v>
      </c>
      <c r="S160" s="20">
        <v>92550</v>
      </c>
      <c r="T160" s="20">
        <v>95987</v>
      </c>
      <c r="U160" s="20">
        <v>104685</v>
      </c>
      <c r="V160" s="20">
        <v>104465</v>
      </c>
      <c r="W160" s="20">
        <v>87510</v>
      </c>
      <c r="X160" s="20">
        <v>69054</v>
      </c>
      <c r="Y160" s="20">
        <v>57694</v>
      </c>
      <c r="AA160" s="5"/>
      <c r="AB160" s="13">
        <f t="shared" si="28"/>
        <v>7</v>
      </c>
      <c r="AC160" s="15">
        <f t="shared" si="23"/>
        <v>0</v>
      </c>
      <c r="AD160" s="15">
        <f t="shared" si="21"/>
        <v>1800117</v>
      </c>
      <c r="AE160" s="15">
        <f t="shared" si="22"/>
        <v>1800117</v>
      </c>
      <c r="AF160" s="12"/>
      <c r="AG160" s="13">
        <f t="shared" si="24"/>
        <v>5</v>
      </c>
      <c r="AH160" s="13">
        <f t="shared" si="25"/>
        <v>2021</v>
      </c>
      <c r="AI160" s="12"/>
      <c r="AJ160" s="15">
        <f t="shared" si="26"/>
        <v>104685</v>
      </c>
      <c r="AK160" s="13">
        <f t="shared" si="27"/>
        <v>20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33">
        <v>44348</v>
      </c>
      <c r="B161" s="20">
        <v>54019</v>
      </c>
      <c r="C161" s="20">
        <v>49285</v>
      </c>
      <c r="D161" s="20">
        <v>49286</v>
      </c>
      <c r="E161" s="20">
        <v>47954</v>
      </c>
      <c r="F161" s="20">
        <v>52397</v>
      </c>
      <c r="G161" s="20">
        <v>58975</v>
      </c>
      <c r="H161" s="20">
        <v>71199</v>
      </c>
      <c r="I161" s="20">
        <v>80047</v>
      </c>
      <c r="J161" s="20">
        <v>77786</v>
      </c>
      <c r="K161" s="20">
        <v>83825</v>
      </c>
      <c r="L161" s="20">
        <v>77429</v>
      </c>
      <c r="M161" s="20">
        <v>74598</v>
      </c>
      <c r="N161" s="20">
        <v>76805</v>
      </c>
      <c r="O161" s="20">
        <v>69802</v>
      </c>
      <c r="P161" s="20">
        <v>66857</v>
      </c>
      <c r="Q161" s="20">
        <v>73883</v>
      </c>
      <c r="R161" s="20">
        <v>79935</v>
      </c>
      <c r="S161" s="20">
        <v>85683</v>
      </c>
      <c r="T161" s="20">
        <v>91731</v>
      </c>
      <c r="U161" s="20">
        <v>96428</v>
      </c>
      <c r="V161" s="20">
        <v>99722</v>
      </c>
      <c r="W161" s="20">
        <v>88138</v>
      </c>
      <c r="X161" s="20">
        <v>71215</v>
      </c>
      <c r="Y161" s="20">
        <v>59485</v>
      </c>
      <c r="AA161" s="5"/>
      <c r="AB161" s="13">
        <f t="shared" si="28"/>
        <v>6</v>
      </c>
      <c r="AC161" s="15">
        <f t="shared" si="23"/>
        <v>1293884</v>
      </c>
      <c r="AD161" s="15">
        <f t="shared" si="21"/>
        <v>442600</v>
      </c>
      <c r="AE161" s="15">
        <f t="shared" si="22"/>
        <v>1736484</v>
      </c>
      <c r="AF161" s="12"/>
      <c r="AG161" s="13">
        <f t="shared" si="24"/>
        <v>6</v>
      </c>
      <c r="AH161" s="13">
        <f t="shared" si="25"/>
        <v>2021</v>
      </c>
      <c r="AI161" s="12"/>
      <c r="AJ161" s="15">
        <f t="shared" si="26"/>
        <v>99722</v>
      </c>
      <c r="AK161" s="13">
        <f t="shared" si="27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33">
        <v>44349</v>
      </c>
      <c r="B162" s="20">
        <v>51271</v>
      </c>
      <c r="C162" s="20">
        <v>46314</v>
      </c>
      <c r="D162" s="20">
        <v>43938</v>
      </c>
      <c r="E162" s="20">
        <v>45200</v>
      </c>
      <c r="F162" s="20">
        <v>48193</v>
      </c>
      <c r="G162" s="20">
        <v>54369</v>
      </c>
      <c r="H162" s="20">
        <v>68697</v>
      </c>
      <c r="I162" s="20">
        <v>78450</v>
      </c>
      <c r="J162" s="20">
        <v>77178</v>
      </c>
      <c r="K162" s="20">
        <v>83312</v>
      </c>
      <c r="L162" s="20">
        <v>76908</v>
      </c>
      <c r="M162" s="20">
        <v>74141</v>
      </c>
      <c r="N162" s="20">
        <v>76228</v>
      </c>
      <c r="O162" s="20">
        <v>69230</v>
      </c>
      <c r="P162" s="20">
        <v>66348</v>
      </c>
      <c r="Q162" s="20">
        <v>73321</v>
      </c>
      <c r="R162" s="20">
        <v>79336</v>
      </c>
      <c r="S162" s="20">
        <v>85028</v>
      </c>
      <c r="T162" s="20">
        <v>91111</v>
      </c>
      <c r="U162" s="20">
        <v>95533</v>
      </c>
      <c r="V162" s="20">
        <v>98930</v>
      </c>
      <c r="W162" s="20">
        <v>87476</v>
      </c>
      <c r="X162" s="20">
        <v>72979</v>
      </c>
      <c r="Y162" s="20">
        <v>62083</v>
      </c>
      <c r="AA162" s="5"/>
      <c r="AB162" s="13">
        <f t="shared" si="28"/>
        <v>2</v>
      </c>
      <c r="AC162" s="15">
        <f t="shared" si="23"/>
        <v>1285509</v>
      </c>
      <c r="AD162" s="15">
        <f t="shared" si="21"/>
        <v>420065</v>
      </c>
      <c r="AE162" s="15">
        <f t="shared" si="22"/>
        <v>1705574</v>
      </c>
      <c r="AF162" s="12"/>
      <c r="AG162" s="13">
        <f t="shared" si="24"/>
        <v>6</v>
      </c>
      <c r="AH162" s="13">
        <f t="shared" si="25"/>
        <v>2021</v>
      </c>
      <c r="AI162" s="12"/>
      <c r="AJ162" s="15">
        <f t="shared" si="26"/>
        <v>98930</v>
      </c>
      <c r="AK162" s="13">
        <f t="shared" si="27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33">
        <v>44350</v>
      </c>
      <c r="B163" s="20">
        <v>53544</v>
      </c>
      <c r="C163" s="20">
        <v>47847</v>
      </c>
      <c r="D163" s="20">
        <v>47547</v>
      </c>
      <c r="E163" s="20">
        <v>46277</v>
      </c>
      <c r="F163" s="20">
        <v>49407</v>
      </c>
      <c r="G163" s="20">
        <v>57251</v>
      </c>
      <c r="H163" s="20">
        <v>68955</v>
      </c>
      <c r="I163" s="20">
        <v>78260</v>
      </c>
      <c r="J163" s="20">
        <v>77094</v>
      </c>
      <c r="K163" s="20">
        <v>82927</v>
      </c>
      <c r="L163" s="20">
        <v>76359</v>
      </c>
      <c r="M163" s="20">
        <v>73820</v>
      </c>
      <c r="N163" s="20">
        <v>75989</v>
      </c>
      <c r="O163" s="20">
        <v>70039</v>
      </c>
      <c r="P163" s="20">
        <v>68693</v>
      </c>
      <c r="Q163" s="20">
        <v>74120</v>
      </c>
      <c r="R163" s="20">
        <v>79241</v>
      </c>
      <c r="S163" s="20">
        <v>86764</v>
      </c>
      <c r="T163" s="20">
        <v>90841</v>
      </c>
      <c r="U163" s="20">
        <v>95527</v>
      </c>
      <c r="V163" s="20">
        <v>98997</v>
      </c>
      <c r="W163" s="20">
        <v>87362</v>
      </c>
      <c r="X163" s="20">
        <v>72359</v>
      </c>
      <c r="Y163" s="20">
        <v>60508</v>
      </c>
      <c r="AA163" s="5"/>
      <c r="AB163" s="13">
        <f t="shared" si="28"/>
        <v>7</v>
      </c>
      <c r="AC163" s="15">
        <f t="shared" si="23"/>
        <v>0</v>
      </c>
      <c r="AD163" s="15">
        <f t="shared" si="21"/>
        <v>1719728</v>
      </c>
      <c r="AE163" s="15">
        <f t="shared" si="22"/>
        <v>1719728</v>
      </c>
      <c r="AF163" s="12"/>
      <c r="AG163" s="13">
        <f t="shared" si="24"/>
        <v>6</v>
      </c>
      <c r="AH163" s="13">
        <f t="shared" si="25"/>
        <v>2021</v>
      </c>
      <c r="AI163" s="12"/>
      <c r="AJ163" s="15">
        <f t="shared" si="26"/>
        <v>98997</v>
      </c>
      <c r="AK163" s="13">
        <f t="shared" si="27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33">
        <v>44351</v>
      </c>
      <c r="B164" s="20">
        <v>54192</v>
      </c>
      <c r="C164" s="20">
        <v>48821</v>
      </c>
      <c r="D164" s="20">
        <v>46890</v>
      </c>
      <c r="E164" s="20">
        <v>46653</v>
      </c>
      <c r="F164" s="20">
        <v>49490</v>
      </c>
      <c r="G164" s="20">
        <v>57078</v>
      </c>
      <c r="H164" s="20">
        <v>69466</v>
      </c>
      <c r="I164" s="20">
        <v>79765</v>
      </c>
      <c r="J164" s="20">
        <v>77803</v>
      </c>
      <c r="K164" s="20">
        <v>83591</v>
      </c>
      <c r="L164" s="20">
        <v>78914</v>
      </c>
      <c r="M164" s="20">
        <v>76901</v>
      </c>
      <c r="N164" s="20">
        <v>77869</v>
      </c>
      <c r="O164" s="20">
        <v>73788</v>
      </c>
      <c r="P164" s="20">
        <v>72040</v>
      </c>
      <c r="Q164" s="20">
        <v>76907</v>
      </c>
      <c r="R164" s="20">
        <v>82746</v>
      </c>
      <c r="S164" s="20">
        <v>90063</v>
      </c>
      <c r="T164" s="20">
        <v>94398</v>
      </c>
      <c r="U164" s="20">
        <v>95629</v>
      </c>
      <c r="V164" s="20">
        <v>98953</v>
      </c>
      <c r="W164" s="20">
        <v>90683</v>
      </c>
      <c r="X164" s="20">
        <v>78681</v>
      </c>
      <c r="Y164" s="20">
        <v>65992</v>
      </c>
      <c r="AA164" s="5"/>
      <c r="AB164" s="13">
        <f t="shared" si="28"/>
        <v>4</v>
      </c>
      <c r="AC164" s="15">
        <f t="shared" si="23"/>
        <v>1328731</v>
      </c>
      <c r="AD164" s="15">
        <f t="shared" si="21"/>
        <v>438582</v>
      </c>
      <c r="AE164" s="15">
        <f t="shared" si="22"/>
        <v>1767313</v>
      </c>
      <c r="AF164" s="12"/>
      <c r="AG164" s="13">
        <f t="shared" si="24"/>
        <v>6</v>
      </c>
      <c r="AH164" s="13">
        <f t="shared" si="25"/>
        <v>2021</v>
      </c>
      <c r="AI164" s="12"/>
      <c r="AJ164" s="15">
        <f t="shared" si="26"/>
        <v>98953</v>
      </c>
      <c r="AK164" s="13">
        <f t="shared" si="27"/>
        <v>21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33">
        <v>44352</v>
      </c>
      <c r="B165" s="20">
        <v>59339</v>
      </c>
      <c r="C165" s="20">
        <v>52740</v>
      </c>
      <c r="D165" s="20">
        <v>50038</v>
      </c>
      <c r="E165" s="20">
        <v>50006</v>
      </c>
      <c r="F165" s="20">
        <v>49871</v>
      </c>
      <c r="G165" s="20">
        <v>53023</v>
      </c>
      <c r="H165" s="20">
        <v>62350</v>
      </c>
      <c r="I165" s="20">
        <v>73798</v>
      </c>
      <c r="J165" s="20">
        <v>81155</v>
      </c>
      <c r="K165" s="20">
        <v>90956</v>
      </c>
      <c r="L165" s="20">
        <v>85375</v>
      </c>
      <c r="M165" s="20">
        <v>83835</v>
      </c>
      <c r="N165" s="20">
        <v>83518</v>
      </c>
      <c r="O165" s="20">
        <v>79952</v>
      </c>
      <c r="P165" s="20">
        <v>80203</v>
      </c>
      <c r="Q165" s="20">
        <v>81045</v>
      </c>
      <c r="R165" s="20">
        <v>86479</v>
      </c>
      <c r="S165" s="20">
        <v>94187</v>
      </c>
      <c r="T165" s="20">
        <v>99665</v>
      </c>
      <c r="U165" s="20">
        <v>98919</v>
      </c>
      <c r="V165" s="20">
        <v>100064</v>
      </c>
      <c r="W165" s="20">
        <v>94320</v>
      </c>
      <c r="X165" s="20">
        <v>83020</v>
      </c>
      <c r="Y165" s="20">
        <v>69617</v>
      </c>
      <c r="AA165" s="5"/>
      <c r="AB165" s="13">
        <f t="shared" si="28"/>
        <v>6</v>
      </c>
      <c r="AC165" s="15">
        <f t="shared" si="23"/>
        <v>1396491</v>
      </c>
      <c r="AD165" s="15">
        <f t="shared" si="21"/>
        <v>446984</v>
      </c>
      <c r="AE165" s="15">
        <f t="shared" si="22"/>
        <v>1843475</v>
      </c>
      <c r="AF165" s="12"/>
      <c r="AG165" s="13">
        <f t="shared" si="24"/>
        <v>6</v>
      </c>
      <c r="AH165" s="13">
        <f t="shared" si="25"/>
        <v>2021</v>
      </c>
      <c r="AI165" s="12"/>
      <c r="AJ165" s="15">
        <f t="shared" si="26"/>
        <v>100064</v>
      </c>
      <c r="AK165" s="13">
        <f t="shared" si="27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33">
        <v>44353</v>
      </c>
      <c r="B166" s="20">
        <v>62305</v>
      </c>
      <c r="C166" s="20">
        <v>56573</v>
      </c>
      <c r="D166" s="20">
        <v>53754</v>
      </c>
      <c r="E166" s="20">
        <v>51782</v>
      </c>
      <c r="F166" s="20">
        <v>51858</v>
      </c>
      <c r="G166" s="20">
        <v>54287</v>
      </c>
      <c r="H166" s="20">
        <v>64557</v>
      </c>
      <c r="I166" s="20">
        <v>75740</v>
      </c>
      <c r="J166" s="20">
        <v>84658</v>
      </c>
      <c r="K166" s="20">
        <v>93477</v>
      </c>
      <c r="L166" s="20">
        <v>92680</v>
      </c>
      <c r="M166" s="20">
        <v>90673</v>
      </c>
      <c r="N166" s="20">
        <v>91725</v>
      </c>
      <c r="O166" s="20">
        <v>89533</v>
      </c>
      <c r="P166" s="20">
        <v>90363</v>
      </c>
      <c r="Q166" s="20">
        <v>93763</v>
      </c>
      <c r="R166" s="20">
        <v>99859</v>
      </c>
      <c r="S166" s="20">
        <v>110468</v>
      </c>
      <c r="T166" s="20">
        <v>117331</v>
      </c>
      <c r="U166" s="20">
        <v>118464</v>
      </c>
      <c r="V166" s="20">
        <v>119400</v>
      </c>
      <c r="W166" s="20">
        <v>107293</v>
      </c>
      <c r="X166" s="20">
        <v>89635</v>
      </c>
      <c r="Y166" s="20">
        <v>78001</v>
      </c>
      <c r="AA166" s="5"/>
      <c r="AB166" s="13">
        <f t="shared" si="28"/>
        <v>4</v>
      </c>
      <c r="AC166" s="15">
        <f t="shared" si="23"/>
        <v>1565062</v>
      </c>
      <c r="AD166" s="15">
        <f t="shared" si="21"/>
        <v>473117</v>
      </c>
      <c r="AE166" s="15">
        <f t="shared" si="22"/>
        <v>2038179</v>
      </c>
      <c r="AF166" s="12"/>
      <c r="AG166" s="13">
        <f t="shared" si="24"/>
        <v>6</v>
      </c>
      <c r="AH166" s="13">
        <f t="shared" si="25"/>
        <v>2021</v>
      </c>
      <c r="AI166" s="12"/>
      <c r="AJ166" s="15">
        <f t="shared" si="26"/>
        <v>119400</v>
      </c>
      <c r="AK166" s="13">
        <f t="shared" si="27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33">
        <v>44354</v>
      </c>
      <c r="B167" s="20">
        <v>65655</v>
      </c>
      <c r="C167" s="20">
        <v>59046</v>
      </c>
      <c r="D167" s="20">
        <v>56296</v>
      </c>
      <c r="E167" s="20">
        <v>55403</v>
      </c>
      <c r="F167" s="20">
        <v>57312</v>
      </c>
      <c r="G167" s="20">
        <v>65297</v>
      </c>
      <c r="H167" s="20">
        <v>80569</v>
      </c>
      <c r="I167" s="20">
        <v>93828</v>
      </c>
      <c r="J167" s="20">
        <v>91826</v>
      </c>
      <c r="K167" s="20">
        <v>99294</v>
      </c>
      <c r="L167" s="20">
        <v>97896</v>
      </c>
      <c r="M167" s="20">
        <v>100087</v>
      </c>
      <c r="N167" s="20">
        <v>102513</v>
      </c>
      <c r="O167" s="20">
        <v>97377</v>
      </c>
      <c r="P167" s="20">
        <v>97808</v>
      </c>
      <c r="Q167" s="20">
        <v>103764</v>
      </c>
      <c r="R167" s="20">
        <v>109436</v>
      </c>
      <c r="S167" s="20">
        <v>120355</v>
      </c>
      <c r="T167" s="20">
        <v>128777</v>
      </c>
      <c r="U167" s="20">
        <v>129702</v>
      </c>
      <c r="V167" s="20">
        <v>127393</v>
      </c>
      <c r="W167" s="20">
        <v>117001</v>
      </c>
      <c r="X167" s="20">
        <v>96668</v>
      </c>
      <c r="Y167" s="20">
        <v>82530</v>
      </c>
      <c r="AA167" s="5"/>
      <c r="AB167" s="13">
        <f t="shared" si="28"/>
        <v>1</v>
      </c>
      <c r="AC167" s="15">
        <f t="shared" si="23"/>
        <v>0</v>
      </c>
      <c r="AD167" s="15">
        <f t="shared" si="21"/>
        <v>2235833</v>
      </c>
      <c r="AE167" s="15">
        <f t="shared" si="22"/>
        <v>2235833</v>
      </c>
      <c r="AF167" s="12"/>
      <c r="AG167" s="13">
        <f t="shared" si="24"/>
        <v>6</v>
      </c>
      <c r="AH167" s="13">
        <f t="shared" si="25"/>
        <v>2021</v>
      </c>
      <c r="AI167" s="12"/>
      <c r="AJ167" s="15">
        <f t="shared" si="26"/>
        <v>129702</v>
      </c>
      <c r="AK167" s="13">
        <f t="shared" si="27"/>
        <v>20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33">
        <v>44355</v>
      </c>
      <c r="B168" s="20">
        <v>70759</v>
      </c>
      <c r="C168" s="20">
        <v>63350</v>
      </c>
      <c r="D168" s="20">
        <v>60796</v>
      </c>
      <c r="E168" s="20">
        <v>59970</v>
      </c>
      <c r="F168" s="20">
        <v>61897</v>
      </c>
      <c r="G168" s="20">
        <v>68754</v>
      </c>
      <c r="H168" s="20">
        <v>83111</v>
      </c>
      <c r="I168" s="20">
        <v>94403</v>
      </c>
      <c r="J168" s="20">
        <v>95532</v>
      </c>
      <c r="K168" s="20">
        <v>103914</v>
      </c>
      <c r="L168" s="20">
        <v>102642</v>
      </c>
      <c r="M168" s="20">
        <v>102410</v>
      </c>
      <c r="N168" s="20">
        <v>106043</v>
      </c>
      <c r="O168" s="20">
        <v>100128</v>
      </c>
      <c r="P168" s="20">
        <v>98220</v>
      </c>
      <c r="Q168" s="20">
        <v>105874</v>
      </c>
      <c r="R168" s="20">
        <v>111572</v>
      </c>
      <c r="S168" s="20">
        <v>121754</v>
      </c>
      <c r="T168" s="20">
        <v>129727</v>
      </c>
      <c r="U168" s="20">
        <v>131961</v>
      </c>
      <c r="V168" s="20">
        <v>131837</v>
      </c>
      <c r="W168" s="20">
        <v>118749</v>
      </c>
      <c r="X168" s="20">
        <v>102579</v>
      </c>
      <c r="Y168" s="20">
        <v>88083</v>
      </c>
      <c r="AA168" s="5"/>
      <c r="AB168" s="13">
        <f t="shared" si="28"/>
        <v>2</v>
      </c>
      <c r="AC168" s="15">
        <f t="shared" si="23"/>
        <v>1757345</v>
      </c>
      <c r="AD168" s="15">
        <f t="shared" si="21"/>
        <v>556720</v>
      </c>
      <c r="AE168" s="15">
        <f t="shared" si="22"/>
        <v>2314065</v>
      </c>
      <c r="AF168" s="12"/>
      <c r="AG168" s="13">
        <f t="shared" si="24"/>
        <v>6</v>
      </c>
      <c r="AH168" s="13">
        <f t="shared" si="25"/>
        <v>2021</v>
      </c>
      <c r="AI168" s="12"/>
      <c r="AJ168" s="15">
        <f t="shared" si="26"/>
        <v>131961</v>
      </c>
      <c r="AK168" s="13">
        <f t="shared" si="27"/>
        <v>20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33">
        <v>44356</v>
      </c>
      <c r="B169" s="20">
        <v>79064</v>
      </c>
      <c r="C169" s="20">
        <v>72053</v>
      </c>
      <c r="D169" s="20">
        <v>68275</v>
      </c>
      <c r="E169" s="20">
        <v>68620</v>
      </c>
      <c r="F169" s="20">
        <v>70578</v>
      </c>
      <c r="G169" s="20">
        <v>77828</v>
      </c>
      <c r="H169" s="20">
        <v>88983</v>
      </c>
      <c r="I169" s="20">
        <v>99358</v>
      </c>
      <c r="J169" s="20">
        <v>94890</v>
      </c>
      <c r="K169" s="20">
        <v>98910</v>
      </c>
      <c r="L169" s="20">
        <v>94775</v>
      </c>
      <c r="M169" s="20">
        <v>94566</v>
      </c>
      <c r="N169" s="20">
        <v>96448</v>
      </c>
      <c r="O169" s="20">
        <v>92509</v>
      </c>
      <c r="P169" s="20">
        <v>90720</v>
      </c>
      <c r="Q169" s="20">
        <v>96572</v>
      </c>
      <c r="R169" s="20">
        <v>102462</v>
      </c>
      <c r="S169" s="20">
        <v>112765</v>
      </c>
      <c r="T169" s="20">
        <v>118223</v>
      </c>
      <c r="U169" s="20">
        <v>122244</v>
      </c>
      <c r="V169" s="20">
        <v>116707</v>
      </c>
      <c r="W169" s="20">
        <v>105621</v>
      </c>
      <c r="X169" s="20">
        <v>89735</v>
      </c>
      <c r="Y169" s="20">
        <v>75351</v>
      </c>
      <c r="AA169" s="5"/>
      <c r="AB169" s="13">
        <f t="shared" si="28"/>
        <v>5</v>
      </c>
      <c r="AC169" s="15">
        <f t="shared" si="23"/>
        <v>1626505</v>
      </c>
      <c r="AD169" s="15">
        <f t="shared" si="21"/>
        <v>600752</v>
      </c>
      <c r="AE169" s="15">
        <f t="shared" si="22"/>
        <v>2227257</v>
      </c>
      <c r="AF169" s="12"/>
      <c r="AG169" s="13">
        <f t="shared" si="24"/>
        <v>6</v>
      </c>
      <c r="AH169" s="13">
        <f t="shared" si="25"/>
        <v>2021</v>
      </c>
      <c r="AI169" s="12"/>
      <c r="AJ169" s="15">
        <f t="shared" si="26"/>
        <v>122244</v>
      </c>
      <c r="AK169" s="13">
        <f t="shared" si="27"/>
        <v>20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33">
        <v>44357</v>
      </c>
      <c r="B170" s="20">
        <v>64059</v>
      </c>
      <c r="C170" s="20">
        <v>58729</v>
      </c>
      <c r="D170" s="20">
        <v>55370</v>
      </c>
      <c r="E170" s="20">
        <v>53845</v>
      </c>
      <c r="F170" s="20">
        <v>54305</v>
      </c>
      <c r="G170" s="20">
        <v>61018</v>
      </c>
      <c r="H170" s="20">
        <v>72313</v>
      </c>
      <c r="I170" s="20">
        <v>80246</v>
      </c>
      <c r="J170" s="20">
        <v>76786</v>
      </c>
      <c r="K170" s="20">
        <v>82882</v>
      </c>
      <c r="L170" s="20">
        <v>76433</v>
      </c>
      <c r="M170" s="20">
        <v>73725</v>
      </c>
      <c r="N170" s="20">
        <v>75728</v>
      </c>
      <c r="O170" s="20">
        <v>68895</v>
      </c>
      <c r="P170" s="20">
        <v>67112</v>
      </c>
      <c r="Q170" s="20">
        <v>72972</v>
      </c>
      <c r="R170" s="20">
        <v>78964</v>
      </c>
      <c r="S170" s="20">
        <v>86840</v>
      </c>
      <c r="T170" s="20">
        <v>91661</v>
      </c>
      <c r="U170" s="20">
        <v>94968</v>
      </c>
      <c r="V170" s="20">
        <v>98475</v>
      </c>
      <c r="W170" s="20">
        <v>87146</v>
      </c>
      <c r="X170" s="20">
        <v>73736</v>
      </c>
      <c r="Y170" s="20">
        <v>61731</v>
      </c>
      <c r="AA170" s="5"/>
      <c r="AB170" s="13">
        <f t="shared" si="28"/>
        <v>1</v>
      </c>
      <c r="AC170" s="15">
        <f t="shared" si="23"/>
        <v>0</v>
      </c>
      <c r="AD170" s="15">
        <f t="shared" si="21"/>
        <v>1767939</v>
      </c>
      <c r="AE170" s="15">
        <f t="shared" si="22"/>
        <v>1767939</v>
      </c>
      <c r="AF170" s="12"/>
      <c r="AG170" s="13">
        <f t="shared" si="24"/>
        <v>6</v>
      </c>
      <c r="AH170" s="13">
        <f t="shared" si="25"/>
        <v>2021</v>
      </c>
      <c r="AI170" s="12"/>
      <c r="AJ170" s="15">
        <f t="shared" si="26"/>
        <v>98475</v>
      </c>
      <c r="AK170" s="13">
        <f t="shared" si="27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33">
        <v>44358</v>
      </c>
      <c r="B171" s="20">
        <v>54054</v>
      </c>
      <c r="C171" s="20">
        <v>48131</v>
      </c>
      <c r="D171" s="20">
        <v>46897</v>
      </c>
      <c r="E171" s="20">
        <v>45984</v>
      </c>
      <c r="F171" s="20">
        <v>48049</v>
      </c>
      <c r="G171" s="20">
        <v>55877</v>
      </c>
      <c r="H171" s="20">
        <v>66918</v>
      </c>
      <c r="I171" s="20">
        <v>77874</v>
      </c>
      <c r="J171" s="20">
        <v>76702</v>
      </c>
      <c r="K171" s="20">
        <v>82814</v>
      </c>
      <c r="L171" s="20">
        <v>76425</v>
      </c>
      <c r="M171" s="20">
        <v>73594</v>
      </c>
      <c r="N171" s="20">
        <v>75638</v>
      </c>
      <c r="O171" s="20">
        <v>68759</v>
      </c>
      <c r="P171" s="20">
        <v>65850</v>
      </c>
      <c r="Q171" s="20">
        <v>72739</v>
      </c>
      <c r="R171" s="20">
        <v>78641</v>
      </c>
      <c r="S171" s="20">
        <v>84202</v>
      </c>
      <c r="T171" s="20">
        <v>90344</v>
      </c>
      <c r="U171" s="20">
        <v>94679</v>
      </c>
      <c r="V171" s="20">
        <v>98027</v>
      </c>
      <c r="W171" s="20">
        <v>86922</v>
      </c>
      <c r="X171" s="20">
        <v>70388</v>
      </c>
      <c r="Y171" s="20">
        <v>59064</v>
      </c>
      <c r="AA171" s="5"/>
      <c r="AB171" s="13">
        <f t="shared" si="28"/>
        <v>6</v>
      </c>
      <c r="AC171" s="15">
        <f t="shared" si="23"/>
        <v>1273598</v>
      </c>
      <c r="AD171" s="15">
        <f t="shared" si="21"/>
        <v>424974</v>
      </c>
      <c r="AE171" s="15">
        <f t="shared" si="22"/>
        <v>1698572</v>
      </c>
      <c r="AF171" s="12"/>
      <c r="AG171" s="13">
        <f t="shared" si="24"/>
        <v>6</v>
      </c>
      <c r="AH171" s="13">
        <f t="shared" si="25"/>
        <v>2021</v>
      </c>
      <c r="AI171" s="12"/>
      <c r="AJ171" s="15">
        <f t="shared" si="26"/>
        <v>98027</v>
      </c>
      <c r="AK171" s="13">
        <f t="shared" si="27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33">
        <v>44359</v>
      </c>
      <c r="B172" s="20">
        <v>51323</v>
      </c>
      <c r="C172" s="20">
        <v>45838</v>
      </c>
      <c r="D172" s="20">
        <v>46218</v>
      </c>
      <c r="E172" s="20">
        <v>43901</v>
      </c>
      <c r="F172" s="20">
        <v>45868</v>
      </c>
      <c r="G172" s="20">
        <v>49148</v>
      </c>
      <c r="H172" s="20">
        <v>58080</v>
      </c>
      <c r="I172" s="20">
        <v>72417</v>
      </c>
      <c r="J172" s="20">
        <v>78428</v>
      </c>
      <c r="K172" s="20">
        <v>90114</v>
      </c>
      <c r="L172" s="20">
        <v>83547</v>
      </c>
      <c r="M172" s="20">
        <v>79332</v>
      </c>
      <c r="N172" s="20">
        <v>78322</v>
      </c>
      <c r="O172" s="20">
        <v>72597</v>
      </c>
      <c r="P172" s="20">
        <v>71847</v>
      </c>
      <c r="Q172" s="20">
        <v>73645</v>
      </c>
      <c r="R172" s="20">
        <v>77838</v>
      </c>
      <c r="S172" s="20">
        <v>84596</v>
      </c>
      <c r="T172" s="20">
        <v>90345</v>
      </c>
      <c r="U172" s="20">
        <v>95585</v>
      </c>
      <c r="V172" s="20">
        <v>95402</v>
      </c>
      <c r="W172" s="20">
        <v>86427</v>
      </c>
      <c r="X172" s="20">
        <v>72373</v>
      </c>
      <c r="Y172" s="20">
        <v>61363</v>
      </c>
      <c r="AA172" s="5"/>
      <c r="AB172" s="13">
        <f t="shared" si="28"/>
        <v>5</v>
      </c>
      <c r="AC172" s="15">
        <f t="shared" si="23"/>
        <v>1302815</v>
      </c>
      <c r="AD172" s="15">
        <f t="shared" si="21"/>
        <v>401739</v>
      </c>
      <c r="AE172" s="15">
        <f t="shared" si="22"/>
        <v>1704554</v>
      </c>
      <c r="AF172" s="12"/>
      <c r="AG172" s="13">
        <f t="shared" si="24"/>
        <v>6</v>
      </c>
      <c r="AH172" s="13">
        <f t="shared" si="25"/>
        <v>2021</v>
      </c>
      <c r="AI172" s="12"/>
      <c r="AJ172" s="15">
        <f t="shared" si="26"/>
        <v>95585</v>
      </c>
      <c r="AK172" s="13">
        <f t="shared" si="27"/>
        <v>20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33">
        <v>44360</v>
      </c>
      <c r="B173" s="20">
        <v>51180</v>
      </c>
      <c r="C173" s="20">
        <v>45721</v>
      </c>
      <c r="D173" s="20">
        <v>44901</v>
      </c>
      <c r="E173" s="20">
        <v>42918</v>
      </c>
      <c r="F173" s="20">
        <v>43851</v>
      </c>
      <c r="G173" s="20">
        <v>48822</v>
      </c>
      <c r="H173" s="20">
        <v>58016</v>
      </c>
      <c r="I173" s="20">
        <v>72319</v>
      </c>
      <c r="J173" s="20">
        <v>78499</v>
      </c>
      <c r="K173" s="20">
        <v>90325</v>
      </c>
      <c r="L173" s="20">
        <v>83822</v>
      </c>
      <c r="M173" s="20">
        <v>79655</v>
      </c>
      <c r="N173" s="20">
        <v>78683</v>
      </c>
      <c r="O173" s="20">
        <v>74783</v>
      </c>
      <c r="P173" s="20">
        <v>75172</v>
      </c>
      <c r="Q173" s="20">
        <v>77801</v>
      </c>
      <c r="R173" s="20">
        <v>84467</v>
      </c>
      <c r="S173" s="20">
        <v>95368</v>
      </c>
      <c r="T173" s="20">
        <v>100041</v>
      </c>
      <c r="U173" s="20">
        <v>99717</v>
      </c>
      <c r="V173" s="20">
        <v>102015</v>
      </c>
      <c r="W173" s="20">
        <v>92995</v>
      </c>
      <c r="X173" s="20">
        <v>77074</v>
      </c>
      <c r="Y173" s="20">
        <v>65006</v>
      </c>
      <c r="AA173" s="5"/>
      <c r="AB173" s="13">
        <f t="shared" si="28"/>
        <v>2</v>
      </c>
      <c r="AC173" s="15">
        <f t="shared" si="23"/>
        <v>1362736</v>
      </c>
      <c r="AD173" s="15">
        <f t="shared" si="21"/>
        <v>400415</v>
      </c>
      <c r="AE173" s="15">
        <f t="shared" si="22"/>
        <v>1763151</v>
      </c>
      <c r="AF173" s="12"/>
      <c r="AG173" s="13">
        <f t="shared" si="24"/>
        <v>6</v>
      </c>
      <c r="AH173" s="13">
        <f t="shared" si="25"/>
        <v>2021</v>
      </c>
      <c r="AI173" s="12"/>
      <c r="AJ173" s="15">
        <f t="shared" si="26"/>
        <v>102015</v>
      </c>
      <c r="AK173" s="13">
        <f t="shared" si="27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33">
        <v>44361</v>
      </c>
      <c r="B174" s="20">
        <v>54020</v>
      </c>
      <c r="C174" s="20">
        <v>47937</v>
      </c>
      <c r="D174" s="20">
        <v>46487</v>
      </c>
      <c r="E174" s="20">
        <v>46016</v>
      </c>
      <c r="F174" s="20">
        <v>48769</v>
      </c>
      <c r="G174" s="20">
        <v>54489</v>
      </c>
      <c r="H174" s="20">
        <v>64645</v>
      </c>
      <c r="I174" s="20">
        <v>78387</v>
      </c>
      <c r="J174" s="20">
        <v>79508</v>
      </c>
      <c r="K174" s="20">
        <v>83406</v>
      </c>
      <c r="L174" s="20">
        <v>80400</v>
      </c>
      <c r="M174" s="20">
        <v>78471</v>
      </c>
      <c r="N174" s="20">
        <v>78460</v>
      </c>
      <c r="O174" s="20">
        <v>74579</v>
      </c>
      <c r="P174" s="20">
        <v>71647</v>
      </c>
      <c r="Q174" s="20">
        <v>75598</v>
      </c>
      <c r="R174" s="20">
        <v>81046</v>
      </c>
      <c r="S174" s="20">
        <v>89269</v>
      </c>
      <c r="T174" s="20">
        <v>95023</v>
      </c>
      <c r="U174" s="20">
        <v>95402</v>
      </c>
      <c r="V174" s="20">
        <v>98757</v>
      </c>
      <c r="W174" s="20">
        <v>87481</v>
      </c>
      <c r="X174" s="20">
        <v>73915</v>
      </c>
      <c r="Y174" s="20">
        <v>61400</v>
      </c>
      <c r="AA174" s="5"/>
      <c r="AB174" s="13">
        <f t="shared" si="28"/>
        <v>7</v>
      </c>
      <c r="AC174" s="15">
        <f t="shared" si="23"/>
        <v>0</v>
      </c>
      <c r="AD174" s="15">
        <f t="shared" si="21"/>
        <v>1745112</v>
      </c>
      <c r="AE174" s="15">
        <f t="shared" si="22"/>
        <v>1745112</v>
      </c>
      <c r="AF174" s="12"/>
      <c r="AG174" s="13">
        <f t="shared" si="24"/>
        <v>6</v>
      </c>
      <c r="AH174" s="13">
        <f t="shared" si="25"/>
        <v>2021</v>
      </c>
      <c r="AI174" s="12"/>
      <c r="AJ174" s="15">
        <f t="shared" si="26"/>
        <v>98757</v>
      </c>
      <c r="AK174" s="13">
        <f t="shared" si="27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33">
        <v>44362</v>
      </c>
      <c r="B175" s="20">
        <v>52981</v>
      </c>
      <c r="C175" s="20">
        <v>47880</v>
      </c>
      <c r="D175" s="20">
        <v>45869</v>
      </c>
      <c r="E175" s="20">
        <v>45522</v>
      </c>
      <c r="F175" s="20">
        <v>48554</v>
      </c>
      <c r="G175" s="20">
        <v>55238</v>
      </c>
      <c r="H175" s="20">
        <v>69237</v>
      </c>
      <c r="I175" s="20">
        <v>79587</v>
      </c>
      <c r="J175" s="20">
        <v>79293</v>
      </c>
      <c r="K175" s="20">
        <v>83535</v>
      </c>
      <c r="L175" s="20">
        <v>79241</v>
      </c>
      <c r="M175" s="20">
        <v>77688</v>
      </c>
      <c r="N175" s="20">
        <v>79566</v>
      </c>
      <c r="O175" s="20">
        <v>74201</v>
      </c>
      <c r="P175" s="20">
        <v>72356</v>
      </c>
      <c r="Q175" s="20">
        <v>76959</v>
      </c>
      <c r="R175" s="20">
        <v>81915</v>
      </c>
      <c r="S175" s="20">
        <v>91012</v>
      </c>
      <c r="T175" s="20">
        <v>96623</v>
      </c>
      <c r="U175" s="20">
        <v>98971</v>
      </c>
      <c r="V175" s="20">
        <v>99066</v>
      </c>
      <c r="W175" s="20">
        <v>88822</v>
      </c>
      <c r="X175" s="20">
        <v>75502</v>
      </c>
      <c r="Y175" s="20">
        <v>63754</v>
      </c>
      <c r="AA175" s="5"/>
      <c r="AB175" s="13">
        <f t="shared" si="28"/>
        <v>4</v>
      </c>
      <c r="AC175" s="15">
        <f t="shared" si="23"/>
        <v>1334337</v>
      </c>
      <c r="AD175" s="15">
        <f t="shared" si="21"/>
        <v>429035</v>
      </c>
      <c r="AE175" s="15">
        <f t="shared" si="22"/>
        <v>1763372</v>
      </c>
      <c r="AF175" s="12"/>
      <c r="AG175" s="13">
        <f t="shared" si="24"/>
        <v>6</v>
      </c>
      <c r="AH175" s="13">
        <f t="shared" si="25"/>
        <v>2021</v>
      </c>
      <c r="AI175" s="12"/>
      <c r="AJ175" s="15">
        <f t="shared" si="26"/>
        <v>99066</v>
      </c>
      <c r="AK175" s="13">
        <f t="shared" si="27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33">
        <v>44363</v>
      </c>
      <c r="B176" s="20">
        <v>62081</v>
      </c>
      <c r="C176" s="20">
        <v>58217</v>
      </c>
      <c r="D176" s="20">
        <v>58306</v>
      </c>
      <c r="E176" s="20">
        <v>57857</v>
      </c>
      <c r="F176" s="20">
        <v>60789</v>
      </c>
      <c r="G176" s="20">
        <v>66861</v>
      </c>
      <c r="H176" s="20">
        <v>79186</v>
      </c>
      <c r="I176" s="20">
        <v>87394</v>
      </c>
      <c r="J176" s="20">
        <v>86073</v>
      </c>
      <c r="K176" s="20">
        <v>92336</v>
      </c>
      <c r="L176" s="20">
        <v>86463</v>
      </c>
      <c r="M176" s="20">
        <v>83244</v>
      </c>
      <c r="N176" s="20">
        <v>85535</v>
      </c>
      <c r="O176" s="20">
        <v>80251</v>
      </c>
      <c r="P176" s="20">
        <v>78436</v>
      </c>
      <c r="Q176" s="20">
        <v>84697</v>
      </c>
      <c r="R176" s="20">
        <v>89725</v>
      </c>
      <c r="S176" s="20">
        <v>98298</v>
      </c>
      <c r="T176" s="20">
        <v>103142</v>
      </c>
      <c r="U176" s="20">
        <v>104741</v>
      </c>
      <c r="V176" s="20">
        <v>108041</v>
      </c>
      <c r="W176" s="20">
        <v>97326</v>
      </c>
      <c r="X176" s="20">
        <v>84694</v>
      </c>
      <c r="Y176" s="20">
        <v>73208</v>
      </c>
      <c r="AA176" s="5"/>
      <c r="AB176" s="13">
        <f t="shared" si="28"/>
        <v>4</v>
      </c>
      <c r="AC176" s="15">
        <f t="shared" si="23"/>
        <v>1450396</v>
      </c>
      <c r="AD176" s="15">
        <f t="shared" si="21"/>
        <v>516505</v>
      </c>
      <c r="AE176" s="15">
        <f t="shared" si="22"/>
        <v>1966901</v>
      </c>
      <c r="AF176" s="12"/>
      <c r="AG176" s="13">
        <f t="shared" si="24"/>
        <v>6</v>
      </c>
      <c r="AH176" s="13">
        <f t="shared" si="25"/>
        <v>2021</v>
      </c>
      <c r="AI176" s="12"/>
      <c r="AJ176" s="15">
        <f t="shared" si="26"/>
        <v>108041</v>
      </c>
      <c r="AK176" s="13">
        <f t="shared" si="27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33">
        <v>44364</v>
      </c>
      <c r="B177" s="20">
        <v>65091</v>
      </c>
      <c r="C177" s="20">
        <v>54685</v>
      </c>
      <c r="D177" s="20">
        <v>50384</v>
      </c>
      <c r="E177" s="20">
        <v>49206</v>
      </c>
      <c r="F177" s="20">
        <v>50280</v>
      </c>
      <c r="G177" s="20">
        <v>55781</v>
      </c>
      <c r="H177" s="20">
        <v>67213</v>
      </c>
      <c r="I177" s="20">
        <v>80015</v>
      </c>
      <c r="J177" s="20">
        <v>78890</v>
      </c>
      <c r="K177" s="20">
        <v>85030</v>
      </c>
      <c r="L177" s="20">
        <v>78637</v>
      </c>
      <c r="M177" s="20">
        <v>75831</v>
      </c>
      <c r="N177" s="20">
        <v>77896</v>
      </c>
      <c r="O177" s="20">
        <v>71273</v>
      </c>
      <c r="P177" s="20">
        <v>70027</v>
      </c>
      <c r="Q177" s="20">
        <v>75119</v>
      </c>
      <c r="R177" s="20">
        <v>81076</v>
      </c>
      <c r="S177" s="20">
        <v>89273</v>
      </c>
      <c r="T177" s="20">
        <v>96146</v>
      </c>
      <c r="U177" s="20">
        <v>98989</v>
      </c>
      <c r="V177" s="20">
        <v>100720</v>
      </c>
      <c r="W177" s="20">
        <v>91123</v>
      </c>
      <c r="X177" s="20">
        <v>76659</v>
      </c>
      <c r="Y177" s="20">
        <v>65407</v>
      </c>
      <c r="AA177" s="5"/>
      <c r="AB177" s="13">
        <f t="shared" si="28"/>
        <v>4</v>
      </c>
      <c r="AC177" s="15">
        <f t="shared" si="23"/>
        <v>1326704</v>
      </c>
      <c r="AD177" s="15">
        <f t="shared" si="21"/>
        <v>458047</v>
      </c>
      <c r="AE177" s="15">
        <f t="shared" si="22"/>
        <v>1784751</v>
      </c>
      <c r="AF177" s="12"/>
      <c r="AG177" s="13">
        <f t="shared" si="24"/>
        <v>6</v>
      </c>
      <c r="AH177" s="13">
        <f t="shared" si="25"/>
        <v>2021</v>
      </c>
      <c r="AI177" s="12"/>
      <c r="AJ177" s="15">
        <f t="shared" si="26"/>
        <v>100720</v>
      </c>
      <c r="AK177" s="13">
        <f t="shared" si="27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33">
        <v>44365</v>
      </c>
      <c r="B178" s="20">
        <v>59167</v>
      </c>
      <c r="C178" s="20">
        <v>52791</v>
      </c>
      <c r="D178" s="20">
        <v>49404</v>
      </c>
      <c r="E178" s="20">
        <v>49771</v>
      </c>
      <c r="F178" s="20">
        <v>52044</v>
      </c>
      <c r="G178" s="20">
        <v>58324</v>
      </c>
      <c r="H178" s="20">
        <v>69835</v>
      </c>
      <c r="I178" s="20">
        <v>80056</v>
      </c>
      <c r="J178" s="20">
        <v>79576</v>
      </c>
      <c r="K178" s="20">
        <v>85085</v>
      </c>
      <c r="L178" s="20">
        <v>79998</v>
      </c>
      <c r="M178" s="20">
        <v>78837</v>
      </c>
      <c r="N178" s="20">
        <v>79214</v>
      </c>
      <c r="O178" s="20">
        <v>76723</v>
      </c>
      <c r="P178" s="20">
        <v>74972</v>
      </c>
      <c r="Q178" s="20">
        <v>80304</v>
      </c>
      <c r="R178" s="20">
        <v>86476</v>
      </c>
      <c r="S178" s="20">
        <v>93009</v>
      </c>
      <c r="T178" s="20">
        <v>99068</v>
      </c>
      <c r="U178" s="20">
        <v>99464</v>
      </c>
      <c r="V178" s="20">
        <v>100673</v>
      </c>
      <c r="W178" s="20">
        <v>91915</v>
      </c>
      <c r="X178" s="20">
        <v>82535</v>
      </c>
      <c r="Y178" s="20">
        <v>69093</v>
      </c>
      <c r="AA178" s="5"/>
      <c r="AB178" s="13">
        <f t="shared" si="28"/>
        <v>2</v>
      </c>
      <c r="AC178" s="15">
        <f t="shared" si="23"/>
        <v>1367905</v>
      </c>
      <c r="AD178" s="15">
        <f t="shared" si="21"/>
        <v>460429</v>
      </c>
      <c r="AE178" s="15">
        <f t="shared" si="22"/>
        <v>1828334</v>
      </c>
      <c r="AF178" s="12"/>
      <c r="AG178" s="13">
        <f t="shared" si="24"/>
        <v>6</v>
      </c>
      <c r="AH178" s="13">
        <f t="shared" si="25"/>
        <v>2021</v>
      </c>
      <c r="AI178" s="12"/>
      <c r="AJ178" s="15">
        <f t="shared" si="26"/>
        <v>100673</v>
      </c>
      <c r="AK178" s="13">
        <f t="shared" si="27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33">
        <v>44366</v>
      </c>
      <c r="B179" s="20">
        <v>61178</v>
      </c>
      <c r="C179" s="20">
        <v>55413</v>
      </c>
      <c r="D179" s="20">
        <v>53757</v>
      </c>
      <c r="E179" s="20">
        <v>52464</v>
      </c>
      <c r="F179" s="20">
        <v>53656</v>
      </c>
      <c r="G179" s="20">
        <v>57796</v>
      </c>
      <c r="H179" s="20">
        <v>64706</v>
      </c>
      <c r="I179" s="20">
        <v>74806</v>
      </c>
      <c r="J179" s="20">
        <v>81943</v>
      </c>
      <c r="K179" s="20">
        <v>92469</v>
      </c>
      <c r="L179" s="20">
        <v>85852</v>
      </c>
      <c r="M179" s="20">
        <v>82489</v>
      </c>
      <c r="N179" s="20">
        <v>80632</v>
      </c>
      <c r="O179" s="20">
        <v>78543</v>
      </c>
      <c r="P179" s="20">
        <v>76540</v>
      </c>
      <c r="Q179" s="20">
        <v>81506</v>
      </c>
      <c r="R179" s="20">
        <v>84732</v>
      </c>
      <c r="S179" s="20">
        <v>92216</v>
      </c>
      <c r="T179" s="20">
        <v>97078</v>
      </c>
      <c r="U179" s="20">
        <v>99662</v>
      </c>
      <c r="V179" s="20">
        <v>97806</v>
      </c>
      <c r="W179" s="20">
        <v>92676</v>
      </c>
      <c r="X179" s="20">
        <v>81006</v>
      </c>
      <c r="Y179" s="20">
        <v>71556</v>
      </c>
      <c r="AA179" s="5"/>
      <c r="AB179" s="13">
        <f t="shared" si="28"/>
        <v>4</v>
      </c>
      <c r="AC179" s="15">
        <f t="shared" si="23"/>
        <v>1379956</v>
      </c>
      <c r="AD179" s="15">
        <f t="shared" si="21"/>
        <v>470526</v>
      </c>
      <c r="AE179" s="15">
        <f t="shared" si="22"/>
        <v>1850482</v>
      </c>
      <c r="AF179" s="12"/>
      <c r="AG179" s="13">
        <f t="shared" si="24"/>
        <v>6</v>
      </c>
      <c r="AH179" s="13">
        <f t="shared" si="25"/>
        <v>2021</v>
      </c>
      <c r="AI179" s="12"/>
      <c r="AJ179" s="15">
        <f t="shared" si="26"/>
        <v>99662</v>
      </c>
      <c r="AK179" s="13">
        <f t="shared" si="27"/>
        <v>20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33">
        <v>44367</v>
      </c>
      <c r="B180" s="20">
        <v>62262</v>
      </c>
      <c r="C180" s="20">
        <v>56462</v>
      </c>
      <c r="D180" s="20">
        <v>54111</v>
      </c>
      <c r="E180" s="20">
        <v>57159</v>
      </c>
      <c r="F180" s="20">
        <v>60958</v>
      </c>
      <c r="G180" s="20">
        <v>63171</v>
      </c>
      <c r="H180" s="20">
        <v>67963</v>
      </c>
      <c r="I180" s="20">
        <v>75918</v>
      </c>
      <c r="J180" s="20">
        <v>81253</v>
      </c>
      <c r="K180" s="20">
        <v>93010</v>
      </c>
      <c r="L180" s="20">
        <v>86390</v>
      </c>
      <c r="M180" s="20">
        <v>84629</v>
      </c>
      <c r="N180" s="20">
        <v>84488</v>
      </c>
      <c r="O180" s="20">
        <v>80148</v>
      </c>
      <c r="P180" s="20">
        <v>81947</v>
      </c>
      <c r="Q180" s="20">
        <v>85370</v>
      </c>
      <c r="R180" s="20">
        <v>91570</v>
      </c>
      <c r="S180" s="20">
        <v>102783</v>
      </c>
      <c r="T180" s="20">
        <v>109017</v>
      </c>
      <c r="U180" s="20">
        <v>111663</v>
      </c>
      <c r="V180" s="20">
        <v>111341</v>
      </c>
      <c r="W180" s="20">
        <v>101919</v>
      </c>
      <c r="X180" s="20">
        <v>89058</v>
      </c>
      <c r="Y180" s="20">
        <v>77841</v>
      </c>
      <c r="AA180" s="5"/>
      <c r="AB180" s="13">
        <f t="shared" si="28"/>
        <v>3</v>
      </c>
      <c r="AC180" s="15">
        <f t="shared" si="23"/>
        <v>1470504</v>
      </c>
      <c r="AD180" s="15">
        <f t="shared" si="21"/>
        <v>499927</v>
      </c>
      <c r="AE180" s="15">
        <f t="shared" si="22"/>
        <v>1970431</v>
      </c>
      <c r="AF180" s="12"/>
      <c r="AG180" s="13">
        <f t="shared" si="24"/>
        <v>6</v>
      </c>
      <c r="AH180" s="13">
        <f t="shared" si="25"/>
        <v>2021</v>
      </c>
      <c r="AI180" s="12"/>
      <c r="AJ180" s="15">
        <f t="shared" si="26"/>
        <v>111663</v>
      </c>
      <c r="AK180" s="13">
        <f t="shared" si="27"/>
        <v>20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33">
        <v>44368</v>
      </c>
      <c r="B181" s="20">
        <v>61089</v>
      </c>
      <c r="C181" s="20">
        <v>55805</v>
      </c>
      <c r="D181" s="20">
        <v>52818</v>
      </c>
      <c r="E181" s="20">
        <v>52793</v>
      </c>
      <c r="F181" s="20">
        <v>54068</v>
      </c>
      <c r="G181" s="20">
        <v>62612</v>
      </c>
      <c r="H181" s="20">
        <v>78188</v>
      </c>
      <c r="I181" s="20">
        <v>92706</v>
      </c>
      <c r="J181" s="20">
        <v>93468</v>
      </c>
      <c r="K181" s="20">
        <v>99105</v>
      </c>
      <c r="L181" s="20">
        <v>95037</v>
      </c>
      <c r="M181" s="20">
        <v>92481</v>
      </c>
      <c r="N181" s="20">
        <v>97924</v>
      </c>
      <c r="O181" s="20">
        <v>95805</v>
      </c>
      <c r="P181" s="20">
        <v>95071</v>
      </c>
      <c r="Q181" s="20">
        <v>95313</v>
      </c>
      <c r="R181" s="20">
        <v>100046</v>
      </c>
      <c r="S181" s="20">
        <v>109773</v>
      </c>
      <c r="T181" s="20">
        <v>114070</v>
      </c>
      <c r="U181" s="20">
        <v>115464</v>
      </c>
      <c r="V181" s="20">
        <v>112418</v>
      </c>
      <c r="W181" s="20">
        <v>100870</v>
      </c>
      <c r="X181" s="20">
        <v>85286</v>
      </c>
      <c r="Y181" s="20">
        <v>72473</v>
      </c>
      <c r="AA181" s="5"/>
      <c r="AB181" s="13">
        <f t="shared" si="28"/>
        <v>6</v>
      </c>
      <c r="AC181" s="15">
        <f t="shared" si="23"/>
        <v>1594837</v>
      </c>
      <c r="AD181" s="15">
        <f t="shared" si="21"/>
        <v>489846</v>
      </c>
      <c r="AE181" s="15">
        <f t="shared" si="22"/>
        <v>2084683</v>
      </c>
      <c r="AF181" s="12"/>
      <c r="AG181" s="13">
        <f t="shared" si="24"/>
        <v>6</v>
      </c>
      <c r="AH181" s="13">
        <f t="shared" si="25"/>
        <v>2021</v>
      </c>
      <c r="AI181" s="12"/>
      <c r="AJ181" s="15">
        <f t="shared" si="26"/>
        <v>115464</v>
      </c>
      <c r="AK181" s="13">
        <f t="shared" si="27"/>
        <v>20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33">
        <v>44369</v>
      </c>
      <c r="B182" s="20">
        <v>77364</v>
      </c>
      <c r="C182" s="20">
        <v>71371</v>
      </c>
      <c r="D182" s="20">
        <v>67531</v>
      </c>
      <c r="E182" s="20">
        <v>69060</v>
      </c>
      <c r="F182" s="20">
        <v>73278</v>
      </c>
      <c r="G182" s="20">
        <v>79410</v>
      </c>
      <c r="H182" s="20">
        <v>92489</v>
      </c>
      <c r="I182" s="20">
        <v>105238</v>
      </c>
      <c r="J182" s="20">
        <v>102737</v>
      </c>
      <c r="K182" s="20">
        <v>108217</v>
      </c>
      <c r="L182" s="20">
        <v>102951</v>
      </c>
      <c r="M182" s="20">
        <v>102531</v>
      </c>
      <c r="N182" s="20">
        <v>106059</v>
      </c>
      <c r="O182" s="20">
        <v>99767</v>
      </c>
      <c r="P182" s="20">
        <v>97668</v>
      </c>
      <c r="Q182" s="20">
        <v>102163</v>
      </c>
      <c r="R182" s="20">
        <v>107329</v>
      </c>
      <c r="S182" s="20">
        <v>119912</v>
      </c>
      <c r="T182" s="20">
        <v>125467</v>
      </c>
      <c r="U182" s="20">
        <v>125967</v>
      </c>
      <c r="V182" s="20">
        <v>124593</v>
      </c>
      <c r="W182" s="20">
        <v>110404</v>
      </c>
      <c r="X182" s="20">
        <v>92748</v>
      </c>
      <c r="Y182" s="20">
        <v>80289</v>
      </c>
      <c r="AA182" s="5"/>
      <c r="AB182" s="13">
        <f t="shared" si="28"/>
        <v>6</v>
      </c>
      <c r="AC182" s="15">
        <f t="shared" si="23"/>
        <v>1733751</v>
      </c>
      <c r="AD182" s="15">
        <f t="shared" si="21"/>
        <v>610792</v>
      </c>
      <c r="AE182" s="15">
        <f t="shared" si="22"/>
        <v>2344543</v>
      </c>
      <c r="AF182" s="12"/>
      <c r="AG182" s="13">
        <f t="shared" si="24"/>
        <v>6</v>
      </c>
      <c r="AH182" s="13">
        <f t="shared" si="25"/>
        <v>2021</v>
      </c>
      <c r="AI182" s="12"/>
      <c r="AJ182" s="15">
        <f t="shared" si="26"/>
        <v>125967</v>
      </c>
      <c r="AK182" s="13">
        <f t="shared" si="27"/>
        <v>20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33">
        <v>44370</v>
      </c>
      <c r="B183" s="20">
        <v>56435</v>
      </c>
      <c r="C183" s="20">
        <v>49733</v>
      </c>
      <c r="D183" s="20">
        <v>49162</v>
      </c>
      <c r="E183" s="20">
        <v>48949</v>
      </c>
      <c r="F183" s="20">
        <v>52234</v>
      </c>
      <c r="G183" s="20">
        <v>57009</v>
      </c>
      <c r="H183" s="20">
        <v>65779</v>
      </c>
      <c r="I183" s="20">
        <v>80806</v>
      </c>
      <c r="J183" s="20">
        <v>79580</v>
      </c>
      <c r="K183" s="20">
        <v>85801</v>
      </c>
      <c r="L183" s="20">
        <v>79273</v>
      </c>
      <c r="M183" s="20">
        <v>76010</v>
      </c>
      <c r="N183" s="20">
        <v>78503</v>
      </c>
      <c r="O183" s="20">
        <v>71457</v>
      </c>
      <c r="P183" s="20">
        <v>68540</v>
      </c>
      <c r="Q183" s="20">
        <v>75730</v>
      </c>
      <c r="R183" s="20">
        <v>81690</v>
      </c>
      <c r="S183" s="20">
        <v>87574</v>
      </c>
      <c r="T183" s="20">
        <v>93722</v>
      </c>
      <c r="U183" s="20">
        <v>98333</v>
      </c>
      <c r="V183" s="20">
        <v>102729</v>
      </c>
      <c r="W183" s="20">
        <v>93309</v>
      </c>
      <c r="X183" s="20">
        <v>76299</v>
      </c>
      <c r="Y183" s="20">
        <v>61198</v>
      </c>
      <c r="AA183" s="5"/>
      <c r="AB183" s="13">
        <f t="shared" si="28"/>
        <v>7</v>
      </c>
      <c r="AC183" s="15">
        <f t="shared" si="23"/>
        <v>0</v>
      </c>
      <c r="AD183" s="15">
        <f t="shared" si="21"/>
        <v>1769855</v>
      </c>
      <c r="AE183" s="15">
        <f t="shared" si="22"/>
        <v>1769855</v>
      </c>
      <c r="AF183" s="12"/>
      <c r="AG183" s="13">
        <f t="shared" si="24"/>
        <v>6</v>
      </c>
      <c r="AH183" s="13">
        <f t="shared" si="25"/>
        <v>2021</v>
      </c>
      <c r="AI183" s="12"/>
      <c r="AJ183" s="15">
        <f t="shared" si="26"/>
        <v>102729</v>
      </c>
      <c r="AK183" s="13">
        <f t="shared" si="27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33">
        <v>44371</v>
      </c>
      <c r="B184" s="20">
        <v>55305</v>
      </c>
      <c r="C184" s="20">
        <v>50129</v>
      </c>
      <c r="D184" s="20">
        <v>48197</v>
      </c>
      <c r="E184" s="20">
        <v>46781</v>
      </c>
      <c r="F184" s="20">
        <v>48578</v>
      </c>
      <c r="G184" s="20">
        <v>58102</v>
      </c>
      <c r="H184" s="20">
        <v>69146</v>
      </c>
      <c r="I184" s="20">
        <v>80671</v>
      </c>
      <c r="J184" s="20">
        <v>79570</v>
      </c>
      <c r="K184" s="20">
        <v>85853</v>
      </c>
      <c r="L184" s="20">
        <v>79345</v>
      </c>
      <c r="M184" s="20">
        <v>76523</v>
      </c>
      <c r="N184" s="20">
        <v>78712</v>
      </c>
      <c r="O184" s="20">
        <v>74069</v>
      </c>
      <c r="P184" s="20">
        <v>70310</v>
      </c>
      <c r="Q184" s="20">
        <v>75869</v>
      </c>
      <c r="R184" s="20">
        <v>81800</v>
      </c>
      <c r="S184" s="20">
        <v>89980</v>
      </c>
      <c r="T184" s="20">
        <v>97669</v>
      </c>
      <c r="U184" s="20">
        <v>98241</v>
      </c>
      <c r="V184" s="20">
        <v>101724</v>
      </c>
      <c r="W184" s="20">
        <v>91349</v>
      </c>
      <c r="X184" s="20">
        <v>77391</v>
      </c>
      <c r="Y184" s="20">
        <v>64501</v>
      </c>
      <c r="AA184" s="5"/>
      <c r="AB184" s="13">
        <f t="shared" si="28"/>
        <v>4</v>
      </c>
      <c r="AC184" s="15">
        <f t="shared" si="23"/>
        <v>1339076</v>
      </c>
      <c r="AD184" s="15">
        <f t="shared" si="21"/>
        <v>440739</v>
      </c>
      <c r="AE184" s="15">
        <f t="shared" si="22"/>
        <v>1779815</v>
      </c>
      <c r="AF184" s="12"/>
      <c r="AG184" s="13">
        <f t="shared" si="24"/>
        <v>6</v>
      </c>
      <c r="AH184" s="13">
        <f t="shared" si="25"/>
        <v>2021</v>
      </c>
      <c r="AI184" s="12"/>
      <c r="AJ184" s="15">
        <f t="shared" si="26"/>
        <v>101724</v>
      </c>
      <c r="AK184" s="13">
        <f t="shared" si="27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33">
        <v>44372</v>
      </c>
      <c r="B185" s="20">
        <v>51665</v>
      </c>
      <c r="C185" s="20">
        <v>48202</v>
      </c>
      <c r="D185" s="20">
        <v>45467</v>
      </c>
      <c r="E185" s="20">
        <v>46807</v>
      </c>
      <c r="F185" s="20">
        <v>47999</v>
      </c>
      <c r="G185" s="20">
        <v>53953</v>
      </c>
      <c r="H185" s="20">
        <v>68079</v>
      </c>
      <c r="I185" s="20">
        <v>80462</v>
      </c>
      <c r="J185" s="20">
        <v>79371</v>
      </c>
      <c r="K185" s="20">
        <v>85807</v>
      </c>
      <c r="L185" s="20">
        <v>79416</v>
      </c>
      <c r="M185" s="20">
        <v>76346</v>
      </c>
      <c r="N185" s="20">
        <v>78521</v>
      </c>
      <c r="O185" s="20">
        <v>71308</v>
      </c>
      <c r="P185" s="20">
        <v>69867</v>
      </c>
      <c r="Q185" s="20">
        <v>75405</v>
      </c>
      <c r="R185" s="20">
        <v>81454</v>
      </c>
      <c r="S185" s="20">
        <v>87247</v>
      </c>
      <c r="T185" s="20">
        <v>93402</v>
      </c>
      <c r="U185" s="20">
        <v>97926</v>
      </c>
      <c r="V185" s="20">
        <v>101359</v>
      </c>
      <c r="W185" s="20">
        <v>89859</v>
      </c>
      <c r="X185" s="20">
        <v>73109</v>
      </c>
      <c r="Y185" s="20">
        <v>60571</v>
      </c>
      <c r="AA185" s="5"/>
      <c r="AB185" s="13">
        <f t="shared" si="28"/>
        <v>4</v>
      </c>
      <c r="AC185" s="15">
        <f t="shared" si="23"/>
        <v>1320859</v>
      </c>
      <c r="AD185" s="15">
        <f t="shared" si="21"/>
        <v>422743</v>
      </c>
      <c r="AE185" s="15">
        <f t="shared" si="22"/>
        <v>1743602</v>
      </c>
      <c r="AF185" s="12"/>
      <c r="AG185" s="13">
        <f t="shared" si="24"/>
        <v>6</v>
      </c>
      <c r="AH185" s="13">
        <f t="shared" si="25"/>
        <v>2021</v>
      </c>
      <c r="AI185" s="12"/>
      <c r="AJ185" s="15">
        <f t="shared" si="26"/>
        <v>101359</v>
      </c>
      <c r="AK185" s="13">
        <f t="shared" si="27"/>
        <v>21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33">
        <v>44373</v>
      </c>
      <c r="B186" s="20">
        <v>54147</v>
      </c>
      <c r="C186" s="20">
        <v>49672</v>
      </c>
      <c r="D186" s="20">
        <v>49586</v>
      </c>
      <c r="E186" s="20">
        <v>47354</v>
      </c>
      <c r="F186" s="20">
        <v>48494</v>
      </c>
      <c r="G186" s="20">
        <v>50836</v>
      </c>
      <c r="H186" s="20">
        <v>62460</v>
      </c>
      <c r="I186" s="20">
        <v>74950</v>
      </c>
      <c r="J186" s="20">
        <v>81199</v>
      </c>
      <c r="K186" s="20">
        <v>93198</v>
      </c>
      <c r="L186" s="20">
        <v>86542</v>
      </c>
      <c r="M186" s="20">
        <v>82377</v>
      </c>
      <c r="N186" s="20">
        <v>81128</v>
      </c>
      <c r="O186" s="20">
        <v>75789</v>
      </c>
      <c r="P186" s="20">
        <v>77575</v>
      </c>
      <c r="Q186" s="20">
        <v>78423</v>
      </c>
      <c r="R186" s="20">
        <v>84024</v>
      </c>
      <c r="S186" s="20">
        <v>90893</v>
      </c>
      <c r="T186" s="20">
        <v>96512</v>
      </c>
      <c r="U186" s="20">
        <v>99749</v>
      </c>
      <c r="V186" s="20">
        <v>98643</v>
      </c>
      <c r="W186" s="20">
        <v>91996</v>
      </c>
      <c r="X186" s="20">
        <v>81600</v>
      </c>
      <c r="Y186" s="20">
        <v>66256</v>
      </c>
      <c r="AA186" s="5"/>
      <c r="AB186" s="13">
        <f t="shared" si="28"/>
        <v>1</v>
      </c>
      <c r="AC186" s="15">
        <f t="shared" si="23"/>
        <v>0</v>
      </c>
      <c r="AD186" s="15">
        <f t="shared" si="21"/>
        <v>1803403</v>
      </c>
      <c r="AE186" s="15">
        <f t="shared" si="22"/>
        <v>1803403</v>
      </c>
      <c r="AF186" s="12"/>
      <c r="AG186" s="13">
        <f t="shared" si="24"/>
        <v>6</v>
      </c>
      <c r="AH186" s="13">
        <f t="shared" si="25"/>
        <v>2021</v>
      </c>
      <c r="AI186" s="12"/>
      <c r="AJ186" s="15">
        <f t="shared" si="26"/>
        <v>99749</v>
      </c>
      <c r="AK186" s="13">
        <f t="shared" si="27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33">
        <v>44374</v>
      </c>
      <c r="B187" s="20">
        <v>59170</v>
      </c>
      <c r="C187" s="20">
        <v>51360</v>
      </c>
      <c r="D187" s="20">
        <v>55442</v>
      </c>
      <c r="E187" s="20">
        <v>58413</v>
      </c>
      <c r="F187" s="20">
        <v>58185</v>
      </c>
      <c r="G187" s="20">
        <v>62570</v>
      </c>
      <c r="H187" s="20">
        <v>68409</v>
      </c>
      <c r="I187" s="20">
        <v>82914</v>
      </c>
      <c r="J187" s="20">
        <v>90701</v>
      </c>
      <c r="K187" s="20">
        <v>102250</v>
      </c>
      <c r="L187" s="20">
        <v>99849</v>
      </c>
      <c r="M187" s="20">
        <v>100147</v>
      </c>
      <c r="N187" s="20">
        <v>103377</v>
      </c>
      <c r="O187" s="20">
        <v>100445</v>
      </c>
      <c r="P187" s="20">
        <v>100885</v>
      </c>
      <c r="Q187" s="20">
        <v>98509</v>
      </c>
      <c r="R187" s="20">
        <v>105353</v>
      </c>
      <c r="S187" s="20">
        <v>114124</v>
      </c>
      <c r="T187" s="20">
        <v>119571</v>
      </c>
      <c r="U187" s="20">
        <v>124305</v>
      </c>
      <c r="V187" s="20">
        <v>121065</v>
      </c>
      <c r="W187" s="20">
        <v>111968</v>
      </c>
      <c r="X187" s="20">
        <v>96710</v>
      </c>
      <c r="Y187" s="20">
        <v>82962</v>
      </c>
      <c r="AA187" s="5"/>
      <c r="AB187" s="13">
        <f t="shared" si="28"/>
        <v>5</v>
      </c>
      <c r="AC187" s="15">
        <f t="shared" si="23"/>
        <v>1672173</v>
      </c>
      <c r="AD187" s="15">
        <f t="shared" si="21"/>
        <v>496511</v>
      </c>
      <c r="AE187" s="15">
        <f t="shared" si="22"/>
        <v>2168684</v>
      </c>
      <c r="AF187" s="12"/>
      <c r="AG187" s="13">
        <f t="shared" si="24"/>
        <v>6</v>
      </c>
      <c r="AH187" s="13">
        <f t="shared" si="25"/>
        <v>2021</v>
      </c>
      <c r="AI187" s="12"/>
      <c r="AJ187" s="15">
        <f t="shared" si="26"/>
        <v>124305</v>
      </c>
      <c r="AK187" s="13">
        <f t="shared" si="27"/>
        <v>20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33">
        <v>44375</v>
      </c>
      <c r="B188" s="20">
        <v>72288</v>
      </c>
      <c r="C188" s="20">
        <v>65747</v>
      </c>
      <c r="D188" s="20">
        <v>63444</v>
      </c>
      <c r="E188" s="20">
        <v>65689</v>
      </c>
      <c r="F188" s="20">
        <v>65079</v>
      </c>
      <c r="G188" s="20">
        <v>72639</v>
      </c>
      <c r="H188" s="20">
        <v>87021</v>
      </c>
      <c r="I188" s="20">
        <v>99686</v>
      </c>
      <c r="J188" s="20">
        <v>101938</v>
      </c>
      <c r="K188" s="20">
        <v>111574</v>
      </c>
      <c r="L188" s="20">
        <v>108400</v>
      </c>
      <c r="M188" s="20">
        <v>107558</v>
      </c>
      <c r="N188" s="20">
        <v>109499</v>
      </c>
      <c r="O188" s="20">
        <v>105260</v>
      </c>
      <c r="P188" s="20">
        <v>104256</v>
      </c>
      <c r="Q188" s="20">
        <v>112356</v>
      </c>
      <c r="R188" s="20">
        <v>119621</v>
      </c>
      <c r="S188" s="20">
        <v>131028</v>
      </c>
      <c r="T188" s="20">
        <v>138555</v>
      </c>
      <c r="U188" s="20">
        <v>142687</v>
      </c>
      <c r="V188" s="20">
        <v>140604</v>
      </c>
      <c r="W188" s="20">
        <v>129460</v>
      </c>
      <c r="X188" s="20">
        <v>109770</v>
      </c>
      <c r="Y188" s="20">
        <v>95678</v>
      </c>
      <c r="AA188" s="5"/>
      <c r="AB188" s="13">
        <f t="shared" si="28"/>
        <v>5</v>
      </c>
      <c r="AC188" s="15">
        <f t="shared" si="23"/>
        <v>1872252</v>
      </c>
      <c r="AD188" s="15">
        <f t="shared" si="21"/>
        <v>587585</v>
      </c>
      <c r="AE188" s="15">
        <f t="shared" si="22"/>
        <v>2459837</v>
      </c>
      <c r="AF188" s="12"/>
      <c r="AG188" s="13">
        <f t="shared" si="24"/>
        <v>6</v>
      </c>
      <c r="AH188" s="13">
        <f t="shared" si="25"/>
        <v>2021</v>
      </c>
      <c r="AI188" s="12"/>
      <c r="AJ188" s="15">
        <f t="shared" si="26"/>
        <v>142687</v>
      </c>
      <c r="AK188" s="13">
        <f t="shared" si="27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33">
        <v>44376</v>
      </c>
      <c r="B189" s="20">
        <v>81545</v>
      </c>
      <c r="C189" s="20">
        <v>73478</v>
      </c>
      <c r="D189" s="20">
        <v>69932</v>
      </c>
      <c r="E189" s="20">
        <v>69198</v>
      </c>
      <c r="F189" s="20">
        <v>71011</v>
      </c>
      <c r="G189" s="20">
        <v>77679</v>
      </c>
      <c r="H189" s="20">
        <v>93351</v>
      </c>
      <c r="I189" s="20">
        <v>107593</v>
      </c>
      <c r="J189" s="20">
        <v>109816</v>
      </c>
      <c r="K189" s="20">
        <v>117371</v>
      </c>
      <c r="L189" s="20">
        <v>112547</v>
      </c>
      <c r="M189" s="20">
        <v>111952</v>
      </c>
      <c r="N189" s="20">
        <v>114322</v>
      </c>
      <c r="O189" s="20">
        <v>109757</v>
      </c>
      <c r="P189" s="20">
        <v>107446</v>
      </c>
      <c r="Q189" s="20">
        <v>115601</v>
      </c>
      <c r="R189" s="20">
        <v>122311</v>
      </c>
      <c r="S189" s="20">
        <v>134132</v>
      </c>
      <c r="T189" s="20">
        <v>141857</v>
      </c>
      <c r="U189" s="20">
        <v>142970</v>
      </c>
      <c r="V189" s="20">
        <v>141596</v>
      </c>
      <c r="W189" s="20">
        <v>130015</v>
      </c>
      <c r="X189" s="20">
        <v>112552</v>
      </c>
      <c r="Y189" s="20">
        <v>96797</v>
      </c>
      <c r="AA189" s="5"/>
      <c r="AB189" s="13">
        <f t="shared" si="28"/>
        <v>1</v>
      </c>
      <c r="AC189" s="15">
        <f t="shared" si="23"/>
        <v>0</v>
      </c>
      <c r="AD189" s="15">
        <f t="shared" si="21"/>
        <v>2564829</v>
      </c>
      <c r="AE189" s="15">
        <f t="shared" si="22"/>
        <v>2564829</v>
      </c>
      <c r="AF189" s="12"/>
      <c r="AG189" s="13">
        <f t="shared" si="24"/>
        <v>6</v>
      </c>
      <c r="AH189" s="13">
        <f t="shared" si="25"/>
        <v>2021</v>
      </c>
      <c r="AI189" s="12"/>
      <c r="AJ189" s="15">
        <f t="shared" si="26"/>
        <v>142970</v>
      </c>
      <c r="AK189" s="13">
        <f t="shared" si="27"/>
        <v>20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33">
        <v>44377</v>
      </c>
      <c r="B190" s="20">
        <v>83354</v>
      </c>
      <c r="C190" s="20">
        <v>75469</v>
      </c>
      <c r="D190" s="20">
        <v>72381</v>
      </c>
      <c r="E190" s="20">
        <v>70825</v>
      </c>
      <c r="F190" s="20">
        <v>72397</v>
      </c>
      <c r="G190" s="20">
        <v>78033</v>
      </c>
      <c r="H190" s="20">
        <v>92887</v>
      </c>
      <c r="I190" s="20">
        <v>106491</v>
      </c>
      <c r="J190" s="20">
        <v>106551</v>
      </c>
      <c r="K190" s="20">
        <v>112802</v>
      </c>
      <c r="L190" s="20">
        <v>110772</v>
      </c>
      <c r="M190" s="20">
        <v>111053</v>
      </c>
      <c r="N190" s="20">
        <v>113064</v>
      </c>
      <c r="O190" s="20">
        <v>108358</v>
      </c>
      <c r="P190" s="20">
        <v>106161</v>
      </c>
      <c r="Q190" s="20">
        <v>110359</v>
      </c>
      <c r="R190" s="20">
        <v>113946</v>
      </c>
      <c r="S190" s="20">
        <v>125087</v>
      </c>
      <c r="T190" s="20">
        <v>130325</v>
      </c>
      <c r="U190" s="20">
        <v>131614</v>
      </c>
      <c r="V190" s="20">
        <v>131646</v>
      </c>
      <c r="W190" s="20">
        <v>120290</v>
      </c>
      <c r="X190" s="20">
        <v>101507</v>
      </c>
      <c r="Y190" s="20">
        <v>85777</v>
      </c>
      <c r="AA190" s="5"/>
      <c r="AB190" s="13">
        <f t="shared" si="28"/>
        <v>4</v>
      </c>
      <c r="AC190" s="15">
        <f t="shared" si="23"/>
        <v>1840026</v>
      </c>
      <c r="AD190" s="15">
        <f t="shared" si="21"/>
        <v>631123</v>
      </c>
      <c r="AE190" s="15">
        <f t="shared" si="22"/>
        <v>2471149</v>
      </c>
      <c r="AF190" s="12"/>
      <c r="AG190" s="13">
        <f t="shared" si="24"/>
        <v>6</v>
      </c>
      <c r="AH190" s="13">
        <f t="shared" si="25"/>
        <v>2021</v>
      </c>
      <c r="AI190" s="12"/>
      <c r="AJ190" s="15">
        <f t="shared" si="26"/>
        <v>131646</v>
      </c>
      <c r="AK190" s="13">
        <f t="shared" si="27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33">
        <v>44378</v>
      </c>
      <c r="B191" s="20">
        <v>78587</v>
      </c>
      <c r="C191" s="20">
        <v>70883</v>
      </c>
      <c r="D191" s="20">
        <v>67673</v>
      </c>
      <c r="E191" s="20">
        <v>66581</v>
      </c>
      <c r="F191" s="20">
        <v>67006</v>
      </c>
      <c r="G191" s="20">
        <v>69998</v>
      </c>
      <c r="H191" s="20">
        <v>84392</v>
      </c>
      <c r="I191" s="20">
        <v>92721</v>
      </c>
      <c r="J191" s="20">
        <v>91479</v>
      </c>
      <c r="K191" s="20">
        <v>99452</v>
      </c>
      <c r="L191" s="20">
        <v>98843</v>
      </c>
      <c r="M191" s="20">
        <v>99985</v>
      </c>
      <c r="N191" s="20">
        <v>97763</v>
      </c>
      <c r="O191" s="20">
        <v>95296</v>
      </c>
      <c r="P191" s="20">
        <v>92230</v>
      </c>
      <c r="Q191" s="20">
        <v>92566</v>
      </c>
      <c r="R191" s="20">
        <v>100130</v>
      </c>
      <c r="S191" s="20">
        <v>104429</v>
      </c>
      <c r="T191" s="20">
        <v>110521</v>
      </c>
      <c r="U191" s="20">
        <v>109795</v>
      </c>
      <c r="V191" s="20">
        <v>114829</v>
      </c>
      <c r="W191" s="20">
        <v>107299</v>
      </c>
      <c r="X191" s="20">
        <v>91085</v>
      </c>
      <c r="Y191" s="20">
        <v>75451</v>
      </c>
      <c r="AA191" s="5"/>
      <c r="AB191" s="13">
        <f t="shared" si="28"/>
        <v>4</v>
      </c>
      <c r="AC191" s="15">
        <f t="shared" si="23"/>
        <v>1598423</v>
      </c>
      <c r="AD191" s="15">
        <f t="shared" si="21"/>
        <v>580571</v>
      </c>
      <c r="AE191" s="15">
        <f t="shared" si="22"/>
        <v>2178994</v>
      </c>
      <c r="AF191" s="12"/>
      <c r="AG191" s="13">
        <f t="shared" si="24"/>
        <v>7</v>
      </c>
      <c r="AH191" s="13">
        <f t="shared" si="25"/>
        <v>2021</v>
      </c>
      <c r="AI191" s="12"/>
      <c r="AJ191" s="15">
        <f t="shared" si="26"/>
        <v>114829</v>
      </c>
      <c r="AK191" s="13">
        <f t="shared" si="27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33">
        <v>44379</v>
      </c>
      <c r="B192" s="20">
        <v>67527</v>
      </c>
      <c r="C192" s="20">
        <v>60725</v>
      </c>
      <c r="D192" s="20">
        <v>57030</v>
      </c>
      <c r="E192" s="20">
        <v>56803</v>
      </c>
      <c r="F192" s="20">
        <v>55634</v>
      </c>
      <c r="G192" s="20">
        <v>56272</v>
      </c>
      <c r="H192" s="20">
        <v>71006</v>
      </c>
      <c r="I192" s="20">
        <v>83807</v>
      </c>
      <c r="J192" s="20">
        <v>82109</v>
      </c>
      <c r="K192" s="20">
        <v>96485</v>
      </c>
      <c r="L192" s="20">
        <v>93858</v>
      </c>
      <c r="M192" s="20">
        <v>93890</v>
      </c>
      <c r="N192" s="20">
        <v>88643</v>
      </c>
      <c r="O192" s="20">
        <v>84348</v>
      </c>
      <c r="P192" s="20">
        <v>78691</v>
      </c>
      <c r="Q192" s="20">
        <v>83219</v>
      </c>
      <c r="R192" s="20">
        <v>96201</v>
      </c>
      <c r="S192" s="20">
        <v>99111</v>
      </c>
      <c r="T192" s="20">
        <v>103006</v>
      </c>
      <c r="U192" s="20">
        <v>106487</v>
      </c>
      <c r="V192" s="20">
        <v>114843</v>
      </c>
      <c r="W192" s="20">
        <v>107381</v>
      </c>
      <c r="X192" s="20">
        <v>87520</v>
      </c>
      <c r="Y192" s="20">
        <v>69702</v>
      </c>
      <c r="AA192" s="5"/>
      <c r="AB192" s="13">
        <f t="shared" si="28"/>
        <v>4</v>
      </c>
      <c r="AC192" s="15">
        <f t="shared" si="23"/>
        <v>1499599</v>
      </c>
      <c r="AD192" s="15">
        <f t="shared" si="21"/>
        <v>494699</v>
      </c>
      <c r="AE192" s="15">
        <f t="shared" si="22"/>
        <v>1994298</v>
      </c>
      <c r="AF192" s="12"/>
      <c r="AG192" s="13">
        <f t="shared" si="24"/>
        <v>7</v>
      </c>
      <c r="AH192" s="13">
        <f t="shared" si="25"/>
        <v>2021</v>
      </c>
      <c r="AI192" s="12"/>
      <c r="AJ192" s="15">
        <f t="shared" si="26"/>
        <v>114843</v>
      </c>
      <c r="AK192" s="13">
        <f t="shared" si="27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33">
        <v>44380</v>
      </c>
      <c r="B193" s="20">
        <v>59754</v>
      </c>
      <c r="C193" s="20">
        <v>54132</v>
      </c>
      <c r="D193" s="20">
        <v>50995</v>
      </c>
      <c r="E193" s="20">
        <v>49832</v>
      </c>
      <c r="F193" s="20">
        <v>50982</v>
      </c>
      <c r="G193" s="20">
        <v>54974</v>
      </c>
      <c r="H193" s="20">
        <v>68527</v>
      </c>
      <c r="I193" s="20">
        <v>81138</v>
      </c>
      <c r="J193" s="20">
        <v>87545</v>
      </c>
      <c r="K193" s="20">
        <v>106137</v>
      </c>
      <c r="L193" s="20">
        <v>104698</v>
      </c>
      <c r="M193" s="20">
        <v>102725</v>
      </c>
      <c r="N193" s="20">
        <v>97295</v>
      </c>
      <c r="O193" s="20">
        <v>92281</v>
      </c>
      <c r="P193" s="20">
        <v>87494</v>
      </c>
      <c r="Q193" s="20">
        <v>92151</v>
      </c>
      <c r="R193" s="20">
        <v>102749</v>
      </c>
      <c r="S193" s="20">
        <v>105536</v>
      </c>
      <c r="T193" s="20">
        <v>110037</v>
      </c>
      <c r="U193" s="20">
        <v>114659</v>
      </c>
      <c r="V193" s="20">
        <v>121809</v>
      </c>
      <c r="W193" s="20">
        <v>112459</v>
      </c>
      <c r="X193" s="20">
        <v>93785</v>
      </c>
      <c r="Y193" s="20">
        <v>77373</v>
      </c>
      <c r="AA193" s="5"/>
      <c r="AB193" s="13">
        <f t="shared" si="28"/>
        <v>1</v>
      </c>
      <c r="AC193" s="15">
        <f t="shared" si="23"/>
        <v>0</v>
      </c>
      <c r="AD193" s="15">
        <f t="shared" si="21"/>
        <v>2079067</v>
      </c>
      <c r="AE193" s="15">
        <f t="shared" si="22"/>
        <v>2079067</v>
      </c>
      <c r="AF193" s="12"/>
      <c r="AG193" s="13">
        <f t="shared" si="24"/>
        <v>7</v>
      </c>
      <c r="AH193" s="13">
        <f t="shared" si="25"/>
        <v>2021</v>
      </c>
      <c r="AI193" s="12"/>
      <c r="AJ193" s="15">
        <f t="shared" si="26"/>
        <v>121809</v>
      </c>
      <c r="AK193" s="13">
        <f t="shared" si="27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33">
        <v>44381</v>
      </c>
      <c r="B194" s="20">
        <v>67584</v>
      </c>
      <c r="C194" s="20">
        <v>61907</v>
      </c>
      <c r="D194" s="20">
        <v>58796</v>
      </c>
      <c r="E194" s="20">
        <v>57740</v>
      </c>
      <c r="F194" s="20">
        <v>59014</v>
      </c>
      <c r="G194" s="20">
        <v>63004</v>
      </c>
      <c r="H194" s="20">
        <v>76544</v>
      </c>
      <c r="I194" s="20">
        <v>88935</v>
      </c>
      <c r="J194" s="20">
        <v>91335</v>
      </c>
      <c r="K194" s="20">
        <v>105659</v>
      </c>
      <c r="L194" s="20">
        <v>104439</v>
      </c>
      <c r="M194" s="20">
        <v>102502</v>
      </c>
      <c r="N194" s="20">
        <v>97020</v>
      </c>
      <c r="O194" s="20">
        <v>91835</v>
      </c>
      <c r="P194" s="20">
        <v>86464</v>
      </c>
      <c r="Q194" s="20">
        <v>91045</v>
      </c>
      <c r="R194" s="20">
        <v>102198</v>
      </c>
      <c r="S194" s="20">
        <v>105191</v>
      </c>
      <c r="T194" s="20">
        <v>109807</v>
      </c>
      <c r="U194" s="20">
        <v>114239</v>
      </c>
      <c r="V194" s="20">
        <v>121429</v>
      </c>
      <c r="W194" s="20">
        <v>112295</v>
      </c>
      <c r="X194" s="20">
        <v>93510</v>
      </c>
      <c r="Y194" s="20">
        <v>77390</v>
      </c>
      <c r="AA194" s="5"/>
      <c r="AB194" s="13">
        <v>8</v>
      </c>
      <c r="AC194" s="15">
        <f t="shared" si="23"/>
        <v>0</v>
      </c>
      <c r="AD194" s="15">
        <f t="shared" si="21"/>
        <v>2139882</v>
      </c>
      <c r="AE194" s="15">
        <f t="shared" si="22"/>
        <v>2139882</v>
      </c>
      <c r="AF194" s="12"/>
      <c r="AG194" s="13">
        <f t="shared" si="24"/>
        <v>7</v>
      </c>
      <c r="AH194" s="13">
        <f t="shared" si="25"/>
        <v>2021</v>
      </c>
      <c r="AI194" s="12"/>
      <c r="AJ194" s="15">
        <f t="shared" si="26"/>
        <v>121429</v>
      </c>
      <c r="AK194" s="13">
        <f t="shared" si="27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33">
        <v>44382</v>
      </c>
      <c r="B195" s="20">
        <v>68397</v>
      </c>
      <c r="C195" s="20">
        <v>62273</v>
      </c>
      <c r="D195" s="20">
        <v>59077</v>
      </c>
      <c r="E195" s="20">
        <v>60824</v>
      </c>
      <c r="F195" s="20">
        <v>59944</v>
      </c>
      <c r="G195" s="20">
        <v>63531</v>
      </c>
      <c r="H195" s="20">
        <v>77743</v>
      </c>
      <c r="I195" s="20">
        <v>90055</v>
      </c>
      <c r="J195" s="20">
        <v>88378</v>
      </c>
      <c r="K195" s="20">
        <v>102824</v>
      </c>
      <c r="L195" s="20">
        <v>99764</v>
      </c>
      <c r="M195" s="20">
        <v>98406</v>
      </c>
      <c r="N195" s="20">
        <v>93118</v>
      </c>
      <c r="O195" s="20">
        <v>89898</v>
      </c>
      <c r="P195" s="20">
        <v>84522</v>
      </c>
      <c r="Q195" s="20">
        <v>89261</v>
      </c>
      <c r="R195" s="20">
        <v>102498</v>
      </c>
      <c r="S195" s="20">
        <v>105531</v>
      </c>
      <c r="T195" s="20">
        <v>110258</v>
      </c>
      <c r="U195" s="20">
        <v>113931</v>
      </c>
      <c r="V195" s="20">
        <v>122219</v>
      </c>
      <c r="W195" s="20">
        <v>114283</v>
      </c>
      <c r="X195" s="20">
        <v>94483</v>
      </c>
      <c r="Y195" s="20">
        <v>76721</v>
      </c>
      <c r="AA195" s="5"/>
      <c r="AB195" s="13">
        <f t="shared" si="28"/>
        <v>6</v>
      </c>
      <c r="AC195" s="15">
        <f t="shared" si="23"/>
        <v>1599429</v>
      </c>
      <c r="AD195" s="15">
        <f t="shared" si="21"/>
        <v>528510</v>
      </c>
      <c r="AE195" s="15">
        <f t="shared" si="22"/>
        <v>2127939</v>
      </c>
      <c r="AF195" s="12"/>
      <c r="AG195" s="13">
        <f t="shared" si="24"/>
        <v>7</v>
      </c>
      <c r="AH195" s="13">
        <f t="shared" si="25"/>
        <v>2021</v>
      </c>
      <c r="AI195" s="12"/>
      <c r="AJ195" s="15">
        <f t="shared" si="26"/>
        <v>122219</v>
      </c>
      <c r="AK195" s="13">
        <f t="shared" si="27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33">
        <v>44383</v>
      </c>
      <c r="B196" s="20">
        <v>67909</v>
      </c>
      <c r="C196" s="20">
        <v>61622</v>
      </c>
      <c r="D196" s="20">
        <v>58789</v>
      </c>
      <c r="E196" s="20">
        <v>59532</v>
      </c>
      <c r="F196" s="20">
        <v>60253</v>
      </c>
      <c r="G196" s="20">
        <v>64134</v>
      </c>
      <c r="H196" s="20">
        <v>78390</v>
      </c>
      <c r="I196" s="20">
        <v>90676</v>
      </c>
      <c r="J196" s="20">
        <v>89256</v>
      </c>
      <c r="K196" s="20">
        <v>103921</v>
      </c>
      <c r="L196" s="20">
        <v>101365</v>
      </c>
      <c r="M196" s="20">
        <v>100981</v>
      </c>
      <c r="N196" s="20">
        <v>95712</v>
      </c>
      <c r="O196" s="20">
        <v>91544</v>
      </c>
      <c r="P196" s="20">
        <v>86212</v>
      </c>
      <c r="Q196" s="20">
        <v>91113</v>
      </c>
      <c r="R196" s="20">
        <v>104116</v>
      </c>
      <c r="S196" s="20">
        <v>107108</v>
      </c>
      <c r="T196" s="20">
        <v>115961</v>
      </c>
      <c r="U196" s="20">
        <v>116340</v>
      </c>
      <c r="V196" s="20">
        <v>121985</v>
      </c>
      <c r="W196" s="20">
        <v>113972</v>
      </c>
      <c r="X196" s="20">
        <v>95246</v>
      </c>
      <c r="Y196" s="20">
        <v>80886</v>
      </c>
      <c r="AA196" s="5"/>
      <c r="AB196" s="13">
        <f t="shared" si="28"/>
        <v>1</v>
      </c>
      <c r="AC196" s="15">
        <f t="shared" si="23"/>
        <v>0</v>
      </c>
      <c r="AD196" s="15">
        <f t="shared" si="21"/>
        <v>2157023</v>
      </c>
      <c r="AE196" s="15">
        <f t="shared" si="22"/>
        <v>2157023</v>
      </c>
      <c r="AF196" s="12"/>
      <c r="AG196" s="13">
        <f t="shared" si="24"/>
        <v>7</v>
      </c>
      <c r="AH196" s="13">
        <f t="shared" si="25"/>
        <v>2021</v>
      </c>
      <c r="AI196" s="12"/>
      <c r="AJ196" s="15">
        <f t="shared" si="26"/>
        <v>121985</v>
      </c>
      <c r="AK196" s="13">
        <f t="shared" si="27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33">
        <v>44384</v>
      </c>
      <c r="B197" s="20">
        <v>76813</v>
      </c>
      <c r="C197" s="20">
        <v>69673</v>
      </c>
      <c r="D197" s="20">
        <v>65709</v>
      </c>
      <c r="E197" s="20">
        <v>65633</v>
      </c>
      <c r="F197" s="20">
        <v>65205</v>
      </c>
      <c r="G197" s="20">
        <v>68894</v>
      </c>
      <c r="H197" s="20">
        <v>83750</v>
      </c>
      <c r="I197" s="20">
        <v>92958</v>
      </c>
      <c r="J197" s="20">
        <v>95807</v>
      </c>
      <c r="K197" s="20">
        <v>106377</v>
      </c>
      <c r="L197" s="20">
        <v>103659</v>
      </c>
      <c r="M197" s="20">
        <v>103393</v>
      </c>
      <c r="N197" s="20">
        <v>98231</v>
      </c>
      <c r="O197" s="20">
        <v>94125</v>
      </c>
      <c r="P197" s="20">
        <v>92358</v>
      </c>
      <c r="Q197" s="20">
        <v>94443</v>
      </c>
      <c r="R197" s="20">
        <v>105512</v>
      </c>
      <c r="S197" s="20">
        <v>107809</v>
      </c>
      <c r="T197" s="20">
        <v>111323</v>
      </c>
      <c r="U197" s="20">
        <v>115187</v>
      </c>
      <c r="V197" s="20">
        <v>123931</v>
      </c>
      <c r="W197" s="20">
        <v>116302</v>
      </c>
      <c r="X197" s="20">
        <v>95491</v>
      </c>
      <c r="Y197" s="20">
        <v>78567</v>
      </c>
      <c r="AA197" s="5"/>
      <c r="AB197" s="13">
        <f t="shared" si="28"/>
        <v>1</v>
      </c>
      <c r="AC197" s="15">
        <f t="shared" si="23"/>
        <v>0</v>
      </c>
      <c r="AD197" s="15">
        <f t="shared" si="21"/>
        <v>2231150</v>
      </c>
      <c r="AE197" s="15">
        <f t="shared" si="22"/>
        <v>2231150</v>
      </c>
      <c r="AF197" s="12"/>
      <c r="AG197" s="13">
        <f t="shared" si="24"/>
        <v>7</v>
      </c>
      <c r="AH197" s="13">
        <f t="shared" si="25"/>
        <v>2021</v>
      </c>
      <c r="AI197" s="12"/>
      <c r="AJ197" s="15">
        <f t="shared" si="26"/>
        <v>123931</v>
      </c>
      <c r="AK197" s="13">
        <f t="shared" si="27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33">
        <v>44385</v>
      </c>
      <c r="B198" s="20">
        <v>70176</v>
      </c>
      <c r="C198" s="20">
        <v>66605</v>
      </c>
      <c r="D198" s="20">
        <v>60414</v>
      </c>
      <c r="E198" s="20">
        <v>60439</v>
      </c>
      <c r="F198" s="20">
        <v>61504</v>
      </c>
      <c r="G198" s="20">
        <v>64528</v>
      </c>
      <c r="H198" s="20">
        <v>79881</v>
      </c>
      <c r="I198" s="20">
        <v>92886</v>
      </c>
      <c r="J198" s="20">
        <v>91083</v>
      </c>
      <c r="K198" s="20">
        <v>105742</v>
      </c>
      <c r="L198" s="20">
        <v>103119</v>
      </c>
      <c r="M198" s="20">
        <v>103207</v>
      </c>
      <c r="N198" s="20">
        <v>97921</v>
      </c>
      <c r="O198" s="20">
        <v>93403</v>
      </c>
      <c r="P198" s="20">
        <v>87539</v>
      </c>
      <c r="Q198" s="20">
        <v>92052</v>
      </c>
      <c r="R198" s="20">
        <v>105123</v>
      </c>
      <c r="S198" s="20">
        <v>108382</v>
      </c>
      <c r="T198" s="20">
        <v>112333</v>
      </c>
      <c r="U198" s="20">
        <v>115988</v>
      </c>
      <c r="V198" s="20">
        <v>124777</v>
      </c>
      <c r="W198" s="20">
        <v>117189</v>
      </c>
      <c r="X198" s="20">
        <v>96757</v>
      </c>
      <c r="Y198" s="20">
        <v>76876</v>
      </c>
      <c r="AA198" s="5"/>
      <c r="AB198" s="13">
        <f t="shared" si="28"/>
        <v>7</v>
      </c>
      <c r="AC198" s="15">
        <f t="shared" si="23"/>
        <v>0</v>
      </c>
      <c r="AD198" s="15">
        <f t="shared" si="21"/>
        <v>2187924</v>
      </c>
      <c r="AE198" s="15">
        <f t="shared" si="22"/>
        <v>2187924</v>
      </c>
      <c r="AF198" s="12"/>
      <c r="AG198" s="13">
        <f t="shared" si="24"/>
        <v>7</v>
      </c>
      <c r="AH198" s="13">
        <f t="shared" si="25"/>
        <v>2021</v>
      </c>
      <c r="AI198" s="12"/>
      <c r="AJ198" s="15">
        <f t="shared" si="26"/>
        <v>124777</v>
      </c>
      <c r="AK198" s="13">
        <f t="shared" si="27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33">
        <v>44386</v>
      </c>
      <c r="B199" s="20">
        <v>68195</v>
      </c>
      <c r="C199" s="20">
        <v>62158</v>
      </c>
      <c r="D199" s="20">
        <v>59433</v>
      </c>
      <c r="E199" s="20">
        <v>58608</v>
      </c>
      <c r="F199" s="20">
        <v>56344</v>
      </c>
      <c r="G199" s="20">
        <v>58142</v>
      </c>
      <c r="H199" s="20">
        <v>73358</v>
      </c>
      <c r="I199" s="20">
        <v>86664</v>
      </c>
      <c r="J199" s="20">
        <v>84845</v>
      </c>
      <c r="K199" s="20">
        <v>99983</v>
      </c>
      <c r="L199" s="20">
        <v>97359</v>
      </c>
      <c r="M199" s="20">
        <v>97284</v>
      </c>
      <c r="N199" s="20">
        <v>91916</v>
      </c>
      <c r="O199" s="20">
        <v>87501</v>
      </c>
      <c r="P199" s="20">
        <v>81714</v>
      </c>
      <c r="Q199" s="20">
        <v>86452</v>
      </c>
      <c r="R199" s="20">
        <v>99945</v>
      </c>
      <c r="S199" s="20">
        <v>102914</v>
      </c>
      <c r="T199" s="20">
        <v>106996</v>
      </c>
      <c r="U199" s="20">
        <v>110359</v>
      </c>
      <c r="V199" s="20">
        <v>118862</v>
      </c>
      <c r="W199" s="20">
        <v>111183</v>
      </c>
      <c r="X199" s="20">
        <v>90774</v>
      </c>
      <c r="Y199" s="20">
        <v>72199</v>
      </c>
      <c r="AA199" s="5"/>
      <c r="AB199" s="13">
        <f t="shared" si="28"/>
        <v>7</v>
      </c>
      <c r="AC199" s="15">
        <f t="shared" si="23"/>
        <v>0</v>
      </c>
      <c r="AD199" s="15">
        <f t="shared" si="21"/>
        <v>2063188</v>
      </c>
      <c r="AE199" s="15">
        <f t="shared" si="22"/>
        <v>2063188</v>
      </c>
      <c r="AF199" s="12"/>
      <c r="AG199" s="13">
        <f t="shared" si="24"/>
        <v>7</v>
      </c>
      <c r="AH199" s="13">
        <f t="shared" si="25"/>
        <v>2021</v>
      </c>
      <c r="AI199" s="12"/>
      <c r="AJ199" s="15">
        <f t="shared" si="26"/>
        <v>118862</v>
      </c>
      <c r="AK199" s="13">
        <f t="shared" si="27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33">
        <v>44387</v>
      </c>
      <c r="B200" s="20">
        <v>61928</v>
      </c>
      <c r="C200" s="20">
        <v>56120</v>
      </c>
      <c r="D200" s="20">
        <v>52820</v>
      </c>
      <c r="E200" s="20">
        <v>51573</v>
      </c>
      <c r="F200" s="20">
        <v>52755</v>
      </c>
      <c r="G200" s="20">
        <v>56846</v>
      </c>
      <c r="H200" s="20">
        <v>70954</v>
      </c>
      <c r="I200" s="20">
        <v>84065</v>
      </c>
      <c r="J200" s="20">
        <v>86750</v>
      </c>
      <c r="K200" s="20">
        <v>101694</v>
      </c>
      <c r="L200" s="20">
        <v>100207</v>
      </c>
      <c r="M200" s="20">
        <v>98258</v>
      </c>
      <c r="N200" s="20">
        <v>92742</v>
      </c>
      <c r="O200" s="20">
        <v>87605</v>
      </c>
      <c r="P200" s="20">
        <v>82745</v>
      </c>
      <c r="Q200" s="20">
        <v>87557</v>
      </c>
      <c r="R200" s="20">
        <v>98614</v>
      </c>
      <c r="S200" s="20">
        <v>101656</v>
      </c>
      <c r="T200" s="20">
        <v>106427</v>
      </c>
      <c r="U200" s="20">
        <v>111204</v>
      </c>
      <c r="V200" s="20">
        <v>118606</v>
      </c>
      <c r="W200" s="20">
        <v>108706</v>
      </c>
      <c r="X200" s="20">
        <v>89226</v>
      </c>
      <c r="Y200" s="20">
        <v>72323</v>
      </c>
      <c r="AA200" s="5"/>
      <c r="AB200" s="13">
        <f t="shared" si="28"/>
        <v>5</v>
      </c>
      <c r="AC200" s="15">
        <f t="shared" si="23"/>
        <v>1556062</v>
      </c>
      <c r="AD200" s="15">
        <f t="shared" si="21"/>
        <v>475319</v>
      </c>
      <c r="AE200" s="15">
        <f t="shared" si="22"/>
        <v>2031381</v>
      </c>
      <c r="AF200" s="12"/>
      <c r="AG200" s="13">
        <f t="shared" si="24"/>
        <v>7</v>
      </c>
      <c r="AH200" s="13">
        <f t="shared" si="25"/>
        <v>2021</v>
      </c>
      <c r="AI200" s="12"/>
      <c r="AJ200" s="15">
        <f t="shared" si="26"/>
        <v>118606</v>
      </c>
      <c r="AK200" s="13">
        <f t="shared" si="27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33">
        <v>44388</v>
      </c>
      <c r="B201" s="20">
        <v>62503</v>
      </c>
      <c r="C201" s="20">
        <v>56276</v>
      </c>
      <c r="D201" s="20">
        <v>52831</v>
      </c>
      <c r="E201" s="20">
        <v>52101</v>
      </c>
      <c r="F201" s="20">
        <v>52800</v>
      </c>
      <c r="G201" s="20">
        <v>56802</v>
      </c>
      <c r="H201" s="20">
        <v>70892</v>
      </c>
      <c r="I201" s="20">
        <v>83951</v>
      </c>
      <c r="J201" s="20">
        <v>86692</v>
      </c>
      <c r="K201" s="20">
        <v>101739</v>
      </c>
      <c r="L201" s="20">
        <v>100317</v>
      </c>
      <c r="M201" s="20">
        <v>98472</v>
      </c>
      <c r="N201" s="20">
        <v>93004</v>
      </c>
      <c r="O201" s="20">
        <v>87882</v>
      </c>
      <c r="P201" s="20">
        <v>83079</v>
      </c>
      <c r="Q201" s="20">
        <v>87928</v>
      </c>
      <c r="R201" s="20">
        <v>98956</v>
      </c>
      <c r="S201" s="20">
        <v>101924</v>
      </c>
      <c r="T201" s="20">
        <v>107173</v>
      </c>
      <c r="U201" s="20">
        <v>111415</v>
      </c>
      <c r="V201" s="20">
        <v>118721</v>
      </c>
      <c r="W201" s="20">
        <v>109127</v>
      </c>
      <c r="X201" s="20">
        <v>89350</v>
      </c>
      <c r="Y201" s="20">
        <v>73731</v>
      </c>
      <c r="AA201" s="5"/>
      <c r="AB201" s="13">
        <f t="shared" si="28"/>
        <v>6</v>
      </c>
      <c r="AC201" s="15">
        <f t="shared" si="23"/>
        <v>1559730</v>
      </c>
      <c r="AD201" s="15">
        <f t="shared" si="21"/>
        <v>477936</v>
      </c>
      <c r="AE201" s="15">
        <f t="shared" si="22"/>
        <v>2037666</v>
      </c>
      <c r="AF201" s="12"/>
      <c r="AG201" s="13">
        <f t="shared" si="24"/>
        <v>7</v>
      </c>
      <c r="AH201" s="13">
        <f t="shared" si="25"/>
        <v>2021</v>
      </c>
      <c r="AI201" s="12"/>
      <c r="AJ201" s="15">
        <f t="shared" si="26"/>
        <v>118721</v>
      </c>
      <c r="AK201" s="13">
        <f t="shared" si="27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33">
        <v>44389</v>
      </c>
      <c r="B202" s="20">
        <v>64307</v>
      </c>
      <c r="C202" s="20">
        <v>57740</v>
      </c>
      <c r="D202" s="20">
        <v>54291</v>
      </c>
      <c r="E202" s="20">
        <v>53368</v>
      </c>
      <c r="F202" s="20">
        <v>55378</v>
      </c>
      <c r="G202" s="20">
        <v>59755</v>
      </c>
      <c r="H202" s="20">
        <v>75255</v>
      </c>
      <c r="I202" s="20">
        <v>88306</v>
      </c>
      <c r="J202" s="20">
        <v>86440</v>
      </c>
      <c r="K202" s="20">
        <v>101492</v>
      </c>
      <c r="L202" s="20">
        <v>98806</v>
      </c>
      <c r="M202" s="20">
        <v>99069</v>
      </c>
      <c r="N202" s="20">
        <v>93700</v>
      </c>
      <c r="O202" s="20">
        <v>89362</v>
      </c>
      <c r="P202" s="20">
        <v>83644</v>
      </c>
      <c r="Q202" s="20">
        <v>88463</v>
      </c>
      <c r="R202" s="20">
        <v>102097</v>
      </c>
      <c r="S202" s="20">
        <v>104933</v>
      </c>
      <c r="T202" s="20">
        <v>109006</v>
      </c>
      <c r="U202" s="20">
        <v>112404</v>
      </c>
      <c r="V202" s="20">
        <v>121026</v>
      </c>
      <c r="W202" s="20">
        <v>113010</v>
      </c>
      <c r="X202" s="20">
        <v>92319</v>
      </c>
      <c r="Y202" s="20">
        <v>73763</v>
      </c>
      <c r="AA202" s="5"/>
      <c r="AB202" s="13">
        <f t="shared" si="28"/>
        <v>4</v>
      </c>
      <c r="AC202" s="15">
        <f t="shared" si="23"/>
        <v>1584077</v>
      </c>
      <c r="AD202" s="15">
        <f t="shared" ref="AD202:AD265" si="29">SUM(B202:Y202)-AC202</f>
        <v>493857</v>
      </c>
      <c r="AE202" s="15">
        <f t="shared" ref="AE202:AE265" si="30">SUM(B202:Y202)</f>
        <v>2077934</v>
      </c>
      <c r="AF202" s="12"/>
      <c r="AG202" s="13">
        <f t="shared" si="24"/>
        <v>7</v>
      </c>
      <c r="AH202" s="13">
        <f t="shared" si="25"/>
        <v>2021</v>
      </c>
      <c r="AI202" s="12"/>
      <c r="AJ202" s="15">
        <f t="shared" si="26"/>
        <v>121026</v>
      </c>
      <c r="AK202" s="13">
        <f t="shared" si="27"/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33">
        <v>44390</v>
      </c>
      <c r="B203" s="20">
        <v>65125</v>
      </c>
      <c r="C203" s="20">
        <v>58774</v>
      </c>
      <c r="D203" s="20">
        <v>55239</v>
      </c>
      <c r="E203" s="20">
        <v>55042</v>
      </c>
      <c r="F203" s="20">
        <v>56053</v>
      </c>
      <c r="G203" s="20">
        <v>58888</v>
      </c>
      <c r="H203" s="20">
        <v>75069</v>
      </c>
      <c r="I203" s="20">
        <v>90479</v>
      </c>
      <c r="J203" s="20">
        <v>88878</v>
      </c>
      <c r="K203" s="20">
        <v>103740</v>
      </c>
      <c r="L203" s="20">
        <v>100649</v>
      </c>
      <c r="M203" s="20">
        <v>100046</v>
      </c>
      <c r="N203" s="20">
        <v>92992</v>
      </c>
      <c r="O203" s="20">
        <v>88396</v>
      </c>
      <c r="P203" s="20">
        <v>82623</v>
      </c>
      <c r="Q203" s="20">
        <v>87277</v>
      </c>
      <c r="R203" s="20">
        <v>100881</v>
      </c>
      <c r="S203" s="20">
        <v>103747</v>
      </c>
      <c r="T203" s="20">
        <v>107844</v>
      </c>
      <c r="U203" s="20">
        <v>111291</v>
      </c>
      <c r="V203" s="20">
        <v>119944</v>
      </c>
      <c r="W203" s="20">
        <v>112278</v>
      </c>
      <c r="X203" s="20">
        <v>91498</v>
      </c>
      <c r="Y203" s="20">
        <v>72817</v>
      </c>
      <c r="AA203" s="5"/>
      <c r="AB203" s="13">
        <f t="shared" si="28"/>
        <v>3</v>
      </c>
      <c r="AC203" s="15">
        <f t="shared" ref="AC203:AC266" si="31">IF(AND(AB203&gt;1,AB203&lt;7),SUM(I203:X203),0)</f>
        <v>1582563</v>
      </c>
      <c r="AD203" s="15">
        <f t="shared" si="29"/>
        <v>497007</v>
      </c>
      <c r="AE203" s="15">
        <f t="shared" si="30"/>
        <v>2079570</v>
      </c>
      <c r="AF203" s="12"/>
      <c r="AG203" s="13">
        <f t="shared" ref="AG203:AG266" si="32">MONTH(A203)</f>
        <v>7</v>
      </c>
      <c r="AH203" s="13">
        <f t="shared" ref="AH203:AH266" si="33">YEAR(A203)</f>
        <v>2021</v>
      </c>
      <c r="AI203" s="12"/>
      <c r="AJ203" s="15">
        <f t="shared" ref="AJ203:AJ266" si="34">MAX(B203:Y203)</f>
        <v>119944</v>
      </c>
      <c r="AK203" s="13">
        <f t="shared" ref="AK203:AK266" si="35">INDEX($B$8:$Y$8,MATCH(AJ203,B203:Y203,0))</f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33">
        <v>44391</v>
      </c>
      <c r="B204" s="20">
        <v>63582</v>
      </c>
      <c r="C204" s="20">
        <v>57025</v>
      </c>
      <c r="D204" s="20">
        <v>53794</v>
      </c>
      <c r="E204" s="20">
        <v>54175</v>
      </c>
      <c r="F204" s="20">
        <v>55622</v>
      </c>
      <c r="G204" s="20">
        <v>59081</v>
      </c>
      <c r="H204" s="20">
        <v>74636</v>
      </c>
      <c r="I204" s="20">
        <v>87751</v>
      </c>
      <c r="J204" s="20">
        <v>85878</v>
      </c>
      <c r="K204" s="20">
        <v>101017</v>
      </c>
      <c r="L204" s="20">
        <v>98287</v>
      </c>
      <c r="M204" s="20">
        <v>98237</v>
      </c>
      <c r="N204" s="20">
        <v>92874</v>
      </c>
      <c r="O204" s="20">
        <v>88479</v>
      </c>
      <c r="P204" s="20">
        <v>82609</v>
      </c>
      <c r="Q204" s="20">
        <v>87352</v>
      </c>
      <c r="R204" s="20">
        <v>100974</v>
      </c>
      <c r="S204" s="20">
        <v>103863</v>
      </c>
      <c r="T204" s="20">
        <v>107944</v>
      </c>
      <c r="U204" s="20">
        <v>111487</v>
      </c>
      <c r="V204" s="20">
        <v>120174</v>
      </c>
      <c r="W204" s="20">
        <v>112444</v>
      </c>
      <c r="X204" s="20">
        <v>91621</v>
      </c>
      <c r="Y204" s="20">
        <v>73024</v>
      </c>
      <c r="AA204" s="5"/>
      <c r="AB204" s="13">
        <f t="shared" si="28"/>
        <v>7</v>
      </c>
      <c r="AC204" s="15">
        <f t="shared" si="31"/>
        <v>0</v>
      </c>
      <c r="AD204" s="15">
        <f t="shared" si="29"/>
        <v>2061930</v>
      </c>
      <c r="AE204" s="15">
        <f t="shared" si="30"/>
        <v>2061930</v>
      </c>
      <c r="AF204" s="12"/>
      <c r="AG204" s="13">
        <f t="shared" si="32"/>
        <v>7</v>
      </c>
      <c r="AH204" s="13">
        <f t="shared" si="33"/>
        <v>2021</v>
      </c>
      <c r="AI204" s="12"/>
      <c r="AJ204" s="15">
        <f t="shared" si="34"/>
        <v>120174</v>
      </c>
      <c r="AK204" s="13">
        <f t="shared" si="35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33">
        <v>44392</v>
      </c>
      <c r="B205" s="20">
        <v>63558</v>
      </c>
      <c r="C205" s="20">
        <v>57026</v>
      </c>
      <c r="D205" s="20">
        <v>53833</v>
      </c>
      <c r="E205" s="20">
        <v>54076</v>
      </c>
      <c r="F205" s="20">
        <v>55804</v>
      </c>
      <c r="G205" s="20">
        <v>59578</v>
      </c>
      <c r="H205" s="20">
        <v>74838</v>
      </c>
      <c r="I205" s="20">
        <v>87992</v>
      </c>
      <c r="J205" s="20">
        <v>86333</v>
      </c>
      <c r="K205" s="20">
        <v>101676</v>
      </c>
      <c r="L205" s="20">
        <v>98880</v>
      </c>
      <c r="M205" s="20">
        <v>98890</v>
      </c>
      <c r="N205" s="20">
        <v>94703</v>
      </c>
      <c r="O205" s="20">
        <v>92883</v>
      </c>
      <c r="P205" s="20">
        <v>91486</v>
      </c>
      <c r="Q205" s="20">
        <v>96427</v>
      </c>
      <c r="R205" s="20">
        <v>107795</v>
      </c>
      <c r="S205" s="20">
        <v>114779</v>
      </c>
      <c r="T205" s="20">
        <v>120843</v>
      </c>
      <c r="U205" s="20">
        <v>121070</v>
      </c>
      <c r="V205" s="20">
        <v>122652</v>
      </c>
      <c r="W205" s="20">
        <v>114544</v>
      </c>
      <c r="X205" s="20">
        <v>98384</v>
      </c>
      <c r="Y205" s="20">
        <v>79408</v>
      </c>
      <c r="AA205" s="5"/>
      <c r="AB205" s="13">
        <f t="shared" si="28"/>
        <v>4</v>
      </c>
      <c r="AC205" s="15">
        <f t="shared" si="31"/>
        <v>1649337</v>
      </c>
      <c r="AD205" s="15">
        <f t="shared" si="29"/>
        <v>498121</v>
      </c>
      <c r="AE205" s="15">
        <f t="shared" si="30"/>
        <v>2147458</v>
      </c>
      <c r="AF205" s="12"/>
      <c r="AG205" s="13">
        <f t="shared" si="32"/>
        <v>7</v>
      </c>
      <c r="AH205" s="13">
        <f t="shared" si="33"/>
        <v>2021</v>
      </c>
      <c r="AI205" s="12"/>
      <c r="AJ205" s="15">
        <f t="shared" si="34"/>
        <v>122652</v>
      </c>
      <c r="AK205" s="13">
        <f t="shared" si="35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33">
        <v>44393</v>
      </c>
      <c r="B206" s="20">
        <v>72047</v>
      </c>
      <c r="C206" s="20">
        <v>65267</v>
      </c>
      <c r="D206" s="20">
        <v>61713</v>
      </c>
      <c r="E206" s="20">
        <v>61420</v>
      </c>
      <c r="F206" s="20">
        <v>62373</v>
      </c>
      <c r="G206" s="20">
        <v>65224</v>
      </c>
      <c r="H206" s="20">
        <v>77169</v>
      </c>
      <c r="I206" s="20">
        <v>88596</v>
      </c>
      <c r="J206" s="20">
        <v>87366</v>
      </c>
      <c r="K206" s="20">
        <v>102151</v>
      </c>
      <c r="L206" s="20">
        <v>99516</v>
      </c>
      <c r="M206" s="20">
        <v>100709</v>
      </c>
      <c r="N206" s="20">
        <v>98786</v>
      </c>
      <c r="O206" s="20">
        <v>92740</v>
      </c>
      <c r="P206" s="20">
        <v>89746</v>
      </c>
      <c r="Q206" s="20">
        <v>95310</v>
      </c>
      <c r="R206" s="20">
        <v>109473</v>
      </c>
      <c r="S206" s="20">
        <v>117543</v>
      </c>
      <c r="T206" s="20">
        <v>124193</v>
      </c>
      <c r="U206" s="20">
        <v>122650</v>
      </c>
      <c r="V206" s="20">
        <v>127263</v>
      </c>
      <c r="W206" s="20">
        <v>119694</v>
      </c>
      <c r="X206" s="20">
        <v>101944</v>
      </c>
      <c r="Y206" s="20">
        <v>86885</v>
      </c>
      <c r="AA206" s="5"/>
      <c r="AB206" s="13">
        <f t="shared" si="28"/>
        <v>2</v>
      </c>
      <c r="AC206" s="15">
        <f t="shared" si="31"/>
        <v>1677680</v>
      </c>
      <c r="AD206" s="15">
        <f t="shared" si="29"/>
        <v>552098</v>
      </c>
      <c r="AE206" s="15">
        <f t="shared" si="30"/>
        <v>2229778</v>
      </c>
      <c r="AF206" s="12"/>
      <c r="AG206" s="13">
        <f t="shared" si="32"/>
        <v>7</v>
      </c>
      <c r="AH206" s="13">
        <f t="shared" si="33"/>
        <v>2021</v>
      </c>
      <c r="AI206" s="12"/>
      <c r="AJ206" s="15">
        <f t="shared" si="34"/>
        <v>127263</v>
      </c>
      <c r="AK206" s="13">
        <f t="shared" si="35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33">
        <v>44394</v>
      </c>
      <c r="B207" s="20">
        <v>77863</v>
      </c>
      <c r="C207" s="20">
        <v>71358</v>
      </c>
      <c r="D207" s="20">
        <v>68664</v>
      </c>
      <c r="E207" s="20">
        <v>68268</v>
      </c>
      <c r="F207" s="20">
        <v>68593</v>
      </c>
      <c r="G207" s="20">
        <v>69544</v>
      </c>
      <c r="H207" s="20">
        <v>80975</v>
      </c>
      <c r="I207" s="20">
        <v>94985</v>
      </c>
      <c r="J207" s="20">
        <v>98126</v>
      </c>
      <c r="K207" s="20">
        <v>111538</v>
      </c>
      <c r="L207" s="20">
        <v>109116</v>
      </c>
      <c r="M207" s="20">
        <v>107417</v>
      </c>
      <c r="N207" s="20">
        <v>100178</v>
      </c>
      <c r="O207" s="20">
        <v>94752</v>
      </c>
      <c r="P207" s="20">
        <v>88243</v>
      </c>
      <c r="Q207" s="20">
        <v>89766</v>
      </c>
      <c r="R207" s="20">
        <v>100785</v>
      </c>
      <c r="S207" s="20">
        <v>103643</v>
      </c>
      <c r="T207" s="20">
        <v>109663</v>
      </c>
      <c r="U207" s="20">
        <v>113206</v>
      </c>
      <c r="V207" s="20">
        <v>120632</v>
      </c>
      <c r="W207" s="20">
        <v>110596</v>
      </c>
      <c r="X207" s="20">
        <v>92540</v>
      </c>
      <c r="Y207" s="20">
        <v>77941</v>
      </c>
      <c r="AA207" s="5"/>
      <c r="AB207" s="13">
        <f t="shared" si="28"/>
        <v>1</v>
      </c>
      <c r="AC207" s="15">
        <f t="shared" si="31"/>
        <v>0</v>
      </c>
      <c r="AD207" s="15">
        <f t="shared" si="29"/>
        <v>2228392</v>
      </c>
      <c r="AE207" s="15">
        <f t="shared" si="30"/>
        <v>2228392</v>
      </c>
      <c r="AF207" s="12"/>
      <c r="AG207" s="13">
        <f t="shared" si="32"/>
        <v>7</v>
      </c>
      <c r="AH207" s="13">
        <f t="shared" si="33"/>
        <v>2021</v>
      </c>
      <c r="AI207" s="12"/>
      <c r="AJ207" s="15">
        <f t="shared" si="34"/>
        <v>120632</v>
      </c>
      <c r="AK207" s="13">
        <f t="shared" si="35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33">
        <v>44395</v>
      </c>
      <c r="B208" s="20">
        <v>68062</v>
      </c>
      <c r="C208" s="20">
        <v>62427</v>
      </c>
      <c r="D208" s="20">
        <v>59246</v>
      </c>
      <c r="E208" s="20">
        <v>58460</v>
      </c>
      <c r="F208" s="20">
        <v>58438</v>
      </c>
      <c r="G208" s="20">
        <v>59460</v>
      </c>
      <c r="H208" s="20">
        <v>72527</v>
      </c>
      <c r="I208" s="20">
        <v>85760</v>
      </c>
      <c r="J208" s="20">
        <v>88454</v>
      </c>
      <c r="K208" s="20">
        <v>103660</v>
      </c>
      <c r="L208" s="20">
        <v>102217</v>
      </c>
      <c r="M208" s="20">
        <v>100394</v>
      </c>
      <c r="N208" s="20">
        <v>95069</v>
      </c>
      <c r="O208" s="20">
        <v>89725</v>
      </c>
      <c r="P208" s="20">
        <v>84703</v>
      </c>
      <c r="Q208" s="20">
        <v>89468</v>
      </c>
      <c r="R208" s="20">
        <v>100600</v>
      </c>
      <c r="S208" s="20">
        <v>103622</v>
      </c>
      <c r="T208" s="20">
        <v>108487</v>
      </c>
      <c r="U208" s="20">
        <v>113252</v>
      </c>
      <c r="V208" s="20">
        <v>120547</v>
      </c>
      <c r="W208" s="20">
        <v>110615</v>
      </c>
      <c r="X208" s="20">
        <v>90749</v>
      </c>
      <c r="Y208" s="20">
        <v>73618</v>
      </c>
      <c r="AA208" s="5"/>
      <c r="AB208" s="13">
        <f t="shared" si="28"/>
        <v>7</v>
      </c>
      <c r="AC208" s="15">
        <f t="shared" si="31"/>
        <v>0</v>
      </c>
      <c r="AD208" s="15">
        <f t="shared" si="29"/>
        <v>2099560</v>
      </c>
      <c r="AE208" s="15">
        <f t="shared" si="30"/>
        <v>2099560</v>
      </c>
      <c r="AF208" s="12"/>
      <c r="AG208" s="13">
        <f t="shared" si="32"/>
        <v>7</v>
      </c>
      <c r="AH208" s="13">
        <f t="shared" si="33"/>
        <v>2021</v>
      </c>
      <c r="AI208" s="12"/>
      <c r="AJ208" s="15">
        <f t="shared" si="34"/>
        <v>120547</v>
      </c>
      <c r="AK208" s="13">
        <f t="shared" si="35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33">
        <v>44396</v>
      </c>
      <c r="B209" s="20">
        <v>64377</v>
      </c>
      <c r="C209" s="20">
        <v>57745</v>
      </c>
      <c r="D209" s="20">
        <v>55461</v>
      </c>
      <c r="E209" s="20">
        <v>56146</v>
      </c>
      <c r="F209" s="20">
        <v>57372</v>
      </c>
      <c r="G209" s="20">
        <v>60928</v>
      </c>
      <c r="H209" s="20">
        <v>75647</v>
      </c>
      <c r="I209" s="20">
        <v>88934</v>
      </c>
      <c r="J209" s="20">
        <v>87075</v>
      </c>
      <c r="K209" s="20">
        <v>102313</v>
      </c>
      <c r="L209" s="20">
        <v>99541</v>
      </c>
      <c r="M209" s="20">
        <v>99556</v>
      </c>
      <c r="N209" s="20">
        <v>94096</v>
      </c>
      <c r="O209" s="20">
        <v>89621</v>
      </c>
      <c r="P209" s="20">
        <v>83714</v>
      </c>
      <c r="Q209" s="20">
        <v>88516</v>
      </c>
      <c r="R209" s="20">
        <v>102224</v>
      </c>
      <c r="S209" s="20">
        <v>105268</v>
      </c>
      <c r="T209" s="20">
        <v>109481</v>
      </c>
      <c r="U209" s="20">
        <v>113072</v>
      </c>
      <c r="V209" s="20">
        <v>121921</v>
      </c>
      <c r="W209" s="20">
        <v>114021</v>
      </c>
      <c r="X209" s="20">
        <v>93033</v>
      </c>
      <c r="Y209" s="20">
        <v>74114</v>
      </c>
      <c r="AA209" s="5"/>
      <c r="AB209" s="13">
        <f t="shared" si="28"/>
        <v>4</v>
      </c>
      <c r="AC209" s="15">
        <f t="shared" si="31"/>
        <v>1592386</v>
      </c>
      <c r="AD209" s="15">
        <f t="shared" si="29"/>
        <v>501790</v>
      </c>
      <c r="AE209" s="15">
        <f t="shared" si="30"/>
        <v>2094176</v>
      </c>
      <c r="AF209" s="12"/>
      <c r="AG209" s="13">
        <f t="shared" si="32"/>
        <v>7</v>
      </c>
      <c r="AH209" s="13">
        <f t="shared" si="33"/>
        <v>2021</v>
      </c>
      <c r="AI209" s="12"/>
      <c r="AJ209" s="15">
        <f t="shared" si="34"/>
        <v>121921</v>
      </c>
      <c r="AK209" s="13">
        <f t="shared" si="35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33">
        <v>44397</v>
      </c>
      <c r="B210" s="20">
        <v>65691</v>
      </c>
      <c r="C210" s="20">
        <v>59864</v>
      </c>
      <c r="D210" s="20">
        <v>56624</v>
      </c>
      <c r="E210" s="20">
        <v>57214</v>
      </c>
      <c r="F210" s="20">
        <v>58658</v>
      </c>
      <c r="G210" s="20">
        <v>61729</v>
      </c>
      <c r="H210" s="20">
        <v>75942</v>
      </c>
      <c r="I210" s="20">
        <v>89404</v>
      </c>
      <c r="J210" s="20">
        <v>87544</v>
      </c>
      <c r="K210" s="20">
        <v>102912</v>
      </c>
      <c r="L210" s="20">
        <v>100222</v>
      </c>
      <c r="M210" s="20">
        <v>100292</v>
      </c>
      <c r="N210" s="20">
        <v>94833</v>
      </c>
      <c r="O210" s="20">
        <v>95844</v>
      </c>
      <c r="P210" s="20">
        <v>95413</v>
      </c>
      <c r="Q210" s="20">
        <v>98139</v>
      </c>
      <c r="R210" s="20">
        <v>104641</v>
      </c>
      <c r="S210" s="20">
        <v>111461</v>
      </c>
      <c r="T210" s="20">
        <v>118842</v>
      </c>
      <c r="U210" s="20">
        <v>118429</v>
      </c>
      <c r="V210" s="20">
        <v>122942</v>
      </c>
      <c r="W210" s="20">
        <v>114894</v>
      </c>
      <c r="X210" s="20">
        <v>94761</v>
      </c>
      <c r="Y210" s="20">
        <v>79662</v>
      </c>
      <c r="AA210" s="5"/>
      <c r="AB210" s="13">
        <f t="shared" si="28"/>
        <v>2</v>
      </c>
      <c r="AC210" s="15">
        <f t="shared" si="31"/>
        <v>1650573</v>
      </c>
      <c r="AD210" s="15">
        <f t="shared" si="29"/>
        <v>515384</v>
      </c>
      <c r="AE210" s="15">
        <f t="shared" si="30"/>
        <v>2165957</v>
      </c>
      <c r="AF210" s="12"/>
      <c r="AG210" s="13">
        <f t="shared" si="32"/>
        <v>7</v>
      </c>
      <c r="AH210" s="13">
        <f t="shared" si="33"/>
        <v>2021</v>
      </c>
      <c r="AI210" s="12"/>
      <c r="AJ210" s="15">
        <f t="shared" si="34"/>
        <v>122942</v>
      </c>
      <c r="AK210" s="13">
        <f t="shared" si="35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33">
        <v>44398</v>
      </c>
      <c r="B211" s="20">
        <v>70399</v>
      </c>
      <c r="C211" s="20">
        <v>63982</v>
      </c>
      <c r="D211" s="20">
        <v>60483</v>
      </c>
      <c r="E211" s="20">
        <v>59898</v>
      </c>
      <c r="F211" s="20">
        <v>60662</v>
      </c>
      <c r="G211" s="20">
        <v>64474</v>
      </c>
      <c r="H211" s="20">
        <v>76339</v>
      </c>
      <c r="I211" s="20">
        <v>89807</v>
      </c>
      <c r="J211" s="20">
        <v>87817</v>
      </c>
      <c r="K211" s="20">
        <v>103250</v>
      </c>
      <c r="L211" s="20">
        <v>100414</v>
      </c>
      <c r="M211" s="20">
        <v>100372</v>
      </c>
      <c r="N211" s="20">
        <v>94775</v>
      </c>
      <c r="O211" s="20">
        <v>90366</v>
      </c>
      <c r="P211" s="20">
        <v>84326</v>
      </c>
      <c r="Q211" s="20">
        <v>89277</v>
      </c>
      <c r="R211" s="20">
        <v>103191</v>
      </c>
      <c r="S211" s="20">
        <v>106024</v>
      </c>
      <c r="T211" s="20">
        <v>110217</v>
      </c>
      <c r="U211" s="20">
        <v>113689</v>
      </c>
      <c r="V211" s="20">
        <v>122578</v>
      </c>
      <c r="W211" s="20">
        <v>114657</v>
      </c>
      <c r="X211" s="20">
        <v>93560</v>
      </c>
      <c r="Y211" s="20">
        <v>74489</v>
      </c>
      <c r="AA211" s="5"/>
      <c r="AB211" s="13">
        <f t="shared" si="28"/>
        <v>6</v>
      </c>
      <c r="AC211" s="15">
        <f t="shared" si="31"/>
        <v>1604320</v>
      </c>
      <c r="AD211" s="15">
        <f t="shared" si="29"/>
        <v>530726</v>
      </c>
      <c r="AE211" s="15">
        <f t="shared" si="30"/>
        <v>2135046</v>
      </c>
      <c r="AF211" s="12"/>
      <c r="AG211" s="13">
        <f t="shared" si="32"/>
        <v>7</v>
      </c>
      <c r="AH211" s="13">
        <f t="shared" si="33"/>
        <v>2021</v>
      </c>
      <c r="AI211" s="12"/>
      <c r="AJ211" s="15">
        <f t="shared" si="34"/>
        <v>122578</v>
      </c>
      <c r="AK211" s="13">
        <f t="shared" si="35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33">
        <v>44399</v>
      </c>
      <c r="B212" s="20">
        <v>65002</v>
      </c>
      <c r="C212" s="20">
        <v>58318</v>
      </c>
      <c r="D212" s="20">
        <v>55050</v>
      </c>
      <c r="E212" s="20">
        <v>54834</v>
      </c>
      <c r="F212" s="20">
        <v>55907</v>
      </c>
      <c r="G212" s="20">
        <v>60404</v>
      </c>
      <c r="H212" s="20">
        <v>76281</v>
      </c>
      <c r="I212" s="20">
        <v>89668</v>
      </c>
      <c r="J212" s="20">
        <v>87722</v>
      </c>
      <c r="K212" s="20">
        <v>103111</v>
      </c>
      <c r="L212" s="20">
        <v>100326</v>
      </c>
      <c r="M212" s="20">
        <v>100283</v>
      </c>
      <c r="N212" s="20">
        <v>94743</v>
      </c>
      <c r="O212" s="20">
        <v>90297</v>
      </c>
      <c r="P212" s="20">
        <v>84368</v>
      </c>
      <c r="Q212" s="20">
        <v>89343</v>
      </c>
      <c r="R212" s="20">
        <v>103242</v>
      </c>
      <c r="S212" s="20">
        <v>106186</v>
      </c>
      <c r="T212" s="20">
        <v>110430</v>
      </c>
      <c r="U212" s="20">
        <v>114001</v>
      </c>
      <c r="V212" s="20">
        <v>122960</v>
      </c>
      <c r="W212" s="20">
        <v>115037</v>
      </c>
      <c r="X212" s="20">
        <v>93824</v>
      </c>
      <c r="Y212" s="20">
        <v>74701</v>
      </c>
      <c r="AA212" s="5"/>
      <c r="AB212" s="13">
        <f t="shared" si="28"/>
        <v>6</v>
      </c>
      <c r="AC212" s="15">
        <f t="shared" si="31"/>
        <v>1605541</v>
      </c>
      <c r="AD212" s="15">
        <f t="shared" si="29"/>
        <v>500497</v>
      </c>
      <c r="AE212" s="15">
        <f t="shared" si="30"/>
        <v>2106038</v>
      </c>
      <c r="AF212" s="12"/>
      <c r="AG212" s="13">
        <f t="shared" si="32"/>
        <v>7</v>
      </c>
      <c r="AH212" s="13">
        <f t="shared" si="33"/>
        <v>2021</v>
      </c>
      <c r="AI212" s="12"/>
      <c r="AJ212" s="15">
        <f t="shared" si="34"/>
        <v>122960</v>
      </c>
      <c r="AK212" s="13">
        <f t="shared" si="35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33">
        <v>44400</v>
      </c>
      <c r="B213" s="20">
        <v>64995</v>
      </c>
      <c r="C213" s="20">
        <v>58282</v>
      </c>
      <c r="D213" s="20">
        <v>54985</v>
      </c>
      <c r="E213" s="20">
        <v>53747</v>
      </c>
      <c r="F213" s="20">
        <v>55834</v>
      </c>
      <c r="G213" s="20">
        <v>60292</v>
      </c>
      <c r="H213" s="20">
        <v>76194</v>
      </c>
      <c r="I213" s="20">
        <v>89697</v>
      </c>
      <c r="J213" s="20">
        <v>87713</v>
      </c>
      <c r="K213" s="20">
        <v>103259</v>
      </c>
      <c r="L213" s="20">
        <v>100497</v>
      </c>
      <c r="M213" s="20">
        <v>100474</v>
      </c>
      <c r="N213" s="20">
        <v>95021</v>
      </c>
      <c r="O213" s="20">
        <v>90502</v>
      </c>
      <c r="P213" s="20">
        <v>84631</v>
      </c>
      <c r="Q213" s="20">
        <v>89306</v>
      </c>
      <c r="R213" s="20">
        <v>103224</v>
      </c>
      <c r="S213" s="20">
        <v>106112</v>
      </c>
      <c r="T213" s="20">
        <v>110361</v>
      </c>
      <c r="U213" s="20">
        <v>113946</v>
      </c>
      <c r="V213" s="20">
        <v>122763</v>
      </c>
      <c r="W213" s="20">
        <v>114915</v>
      </c>
      <c r="X213" s="20">
        <v>93801</v>
      </c>
      <c r="Y213" s="20">
        <v>74738</v>
      </c>
      <c r="AA213" s="5"/>
      <c r="AB213" s="13">
        <f t="shared" si="28"/>
        <v>6</v>
      </c>
      <c r="AC213" s="15">
        <f t="shared" si="31"/>
        <v>1606222</v>
      </c>
      <c r="AD213" s="15">
        <f t="shared" si="29"/>
        <v>499067</v>
      </c>
      <c r="AE213" s="15">
        <f t="shared" si="30"/>
        <v>2105289</v>
      </c>
      <c r="AF213" s="12"/>
      <c r="AG213" s="13">
        <f t="shared" si="32"/>
        <v>7</v>
      </c>
      <c r="AH213" s="13">
        <f t="shared" si="33"/>
        <v>2021</v>
      </c>
      <c r="AI213" s="12"/>
      <c r="AJ213" s="15">
        <f t="shared" si="34"/>
        <v>122763</v>
      </c>
      <c r="AK213" s="13">
        <f t="shared" si="35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33">
        <v>44401</v>
      </c>
      <c r="B214" s="20">
        <v>64019</v>
      </c>
      <c r="C214" s="20">
        <v>58013</v>
      </c>
      <c r="D214" s="20">
        <v>54663</v>
      </c>
      <c r="E214" s="20">
        <v>53393</v>
      </c>
      <c r="F214" s="20">
        <v>54625</v>
      </c>
      <c r="G214" s="20">
        <v>58834</v>
      </c>
      <c r="H214" s="20">
        <v>73403</v>
      </c>
      <c r="I214" s="20">
        <v>86928</v>
      </c>
      <c r="J214" s="20">
        <v>89702</v>
      </c>
      <c r="K214" s="20">
        <v>105121</v>
      </c>
      <c r="L214" s="20">
        <v>103639</v>
      </c>
      <c r="M214" s="20">
        <v>101646</v>
      </c>
      <c r="N214" s="20">
        <v>96046</v>
      </c>
      <c r="O214" s="20">
        <v>90684</v>
      </c>
      <c r="P214" s="20">
        <v>85707</v>
      </c>
      <c r="Q214" s="20">
        <v>90694</v>
      </c>
      <c r="R214" s="20">
        <v>102098</v>
      </c>
      <c r="S214" s="20">
        <v>105180</v>
      </c>
      <c r="T214" s="20">
        <v>110121</v>
      </c>
      <c r="U214" s="20">
        <v>114971</v>
      </c>
      <c r="V214" s="20">
        <v>122447</v>
      </c>
      <c r="W214" s="20">
        <v>112199</v>
      </c>
      <c r="X214" s="20">
        <v>92170</v>
      </c>
      <c r="Y214" s="20">
        <v>74725</v>
      </c>
      <c r="AA214" s="5"/>
      <c r="AB214" s="13">
        <f t="shared" si="28"/>
        <v>3</v>
      </c>
      <c r="AC214" s="15">
        <f t="shared" si="31"/>
        <v>1609353</v>
      </c>
      <c r="AD214" s="15">
        <f t="shared" si="29"/>
        <v>491675</v>
      </c>
      <c r="AE214" s="15">
        <f t="shared" si="30"/>
        <v>2101028</v>
      </c>
      <c r="AF214" s="12"/>
      <c r="AG214" s="13">
        <f t="shared" si="32"/>
        <v>7</v>
      </c>
      <c r="AH214" s="13">
        <f t="shared" si="33"/>
        <v>2021</v>
      </c>
      <c r="AI214" s="12"/>
      <c r="AJ214" s="15">
        <f t="shared" si="34"/>
        <v>122447</v>
      </c>
      <c r="AK214" s="13">
        <f t="shared" si="35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33">
        <v>44402</v>
      </c>
      <c r="B215" s="20">
        <v>64076</v>
      </c>
      <c r="C215" s="20">
        <v>58045</v>
      </c>
      <c r="D215" s="20">
        <v>54650</v>
      </c>
      <c r="E215" s="20">
        <v>53397</v>
      </c>
      <c r="F215" s="20">
        <v>54607</v>
      </c>
      <c r="G215" s="20">
        <v>58765</v>
      </c>
      <c r="H215" s="20">
        <v>73249</v>
      </c>
      <c r="I215" s="20">
        <v>86717</v>
      </c>
      <c r="J215" s="20">
        <v>89521</v>
      </c>
      <c r="K215" s="20">
        <v>104912</v>
      </c>
      <c r="L215" s="20">
        <v>103485</v>
      </c>
      <c r="M215" s="20">
        <v>101541</v>
      </c>
      <c r="N215" s="20">
        <v>95891</v>
      </c>
      <c r="O215" s="20">
        <v>90549</v>
      </c>
      <c r="P215" s="20">
        <v>85468</v>
      </c>
      <c r="Q215" s="20">
        <v>90328</v>
      </c>
      <c r="R215" s="20">
        <v>101954</v>
      </c>
      <c r="S215" s="20">
        <v>105007</v>
      </c>
      <c r="T215" s="20">
        <v>109908</v>
      </c>
      <c r="U215" s="20">
        <v>114747</v>
      </c>
      <c r="V215" s="20">
        <v>122291</v>
      </c>
      <c r="W215" s="20">
        <v>112054</v>
      </c>
      <c r="X215" s="20">
        <v>91912</v>
      </c>
      <c r="Y215" s="20">
        <v>74554</v>
      </c>
      <c r="AA215" s="5"/>
      <c r="AB215" s="13">
        <f t="shared" si="28"/>
        <v>4</v>
      </c>
      <c r="AC215" s="15">
        <f t="shared" si="31"/>
        <v>1606285</v>
      </c>
      <c r="AD215" s="15">
        <f t="shared" si="29"/>
        <v>491343</v>
      </c>
      <c r="AE215" s="15">
        <f t="shared" si="30"/>
        <v>2097628</v>
      </c>
      <c r="AF215" s="12"/>
      <c r="AG215" s="13">
        <f t="shared" si="32"/>
        <v>7</v>
      </c>
      <c r="AH215" s="13">
        <f t="shared" si="33"/>
        <v>2021</v>
      </c>
      <c r="AI215" s="12"/>
      <c r="AJ215" s="15">
        <f t="shared" si="34"/>
        <v>122291</v>
      </c>
      <c r="AK215" s="13">
        <f t="shared" si="35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33">
        <v>44403</v>
      </c>
      <c r="B216" s="20">
        <v>65342</v>
      </c>
      <c r="C216" s="20">
        <v>58663</v>
      </c>
      <c r="D216" s="20">
        <v>55398</v>
      </c>
      <c r="E216" s="20">
        <v>55104</v>
      </c>
      <c r="F216" s="20">
        <v>56672</v>
      </c>
      <c r="G216" s="20">
        <v>61171</v>
      </c>
      <c r="H216" s="20">
        <v>76931</v>
      </c>
      <c r="I216" s="20">
        <v>90486</v>
      </c>
      <c r="J216" s="20">
        <v>88537</v>
      </c>
      <c r="K216" s="20">
        <v>104176</v>
      </c>
      <c r="L216" s="20">
        <v>101405</v>
      </c>
      <c r="M216" s="20">
        <v>101453</v>
      </c>
      <c r="N216" s="20">
        <v>95920</v>
      </c>
      <c r="O216" s="20">
        <v>91456</v>
      </c>
      <c r="P216" s="20">
        <v>88235</v>
      </c>
      <c r="Q216" s="20">
        <v>91616</v>
      </c>
      <c r="R216" s="20">
        <v>104632</v>
      </c>
      <c r="S216" s="20">
        <v>112372</v>
      </c>
      <c r="T216" s="20">
        <v>118583</v>
      </c>
      <c r="U216" s="20">
        <v>118898</v>
      </c>
      <c r="V216" s="20">
        <v>124721</v>
      </c>
      <c r="W216" s="20">
        <v>116681</v>
      </c>
      <c r="X216" s="20">
        <v>94967</v>
      </c>
      <c r="Y216" s="20">
        <v>80396</v>
      </c>
      <c r="AA216" s="5"/>
      <c r="AB216" s="13">
        <f t="shared" si="28"/>
        <v>3</v>
      </c>
      <c r="AC216" s="15">
        <f t="shared" si="31"/>
        <v>1644138</v>
      </c>
      <c r="AD216" s="15">
        <f t="shared" si="29"/>
        <v>509677</v>
      </c>
      <c r="AE216" s="15">
        <f t="shared" si="30"/>
        <v>2153815</v>
      </c>
      <c r="AF216" s="12"/>
      <c r="AG216" s="13">
        <f t="shared" si="32"/>
        <v>7</v>
      </c>
      <c r="AH216" s="13">
        <f t="shared" si="33"/>
        <v>2021</v>
      </c>
      <c r="AI216" s="12"/>
      <c r="AJ216" s="15">
        <f t="shared" si="34"/>
        <v>124721</v>
      </c>
      <c r="AK216" s="13">
        <f t="shared" si="35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33">
        <v>44404</v>
      </c>
      <c r="B217" s="20">
        <v>72212</v>
      </c>
      <c r="C217" s="20">
        <v>65210</v>
      </c>
      <c r="D217" s="20">
        <v>61595</v>
      </c>
      <c r="E217" s="20">
        <v>62180</v>
      </c>
      <c r="F217" s="20">
        <v>62358</v>
      </c>
      <c r="G217" s="20">
        <v>65863</v>
      </c>
      <c r="H217" s="20">
        <v>79048</v>
      </c>
      <c r="I217" s="20">
        <v>90352</v>
      </c>
      <c r="J217" s="20">
        <v>90273</v>
      </c>
      <c r="K217" s="20">
        <v>104020</v>
      </c>
      <c r="L217" s="20">
        <v>101258</v>
      </c>
      <c r="M217" s="20">
        <v>101303</v>
      </c>
      <c r="N217" s="20">
        <v>98000</v>
      </c>
      <c r="O217" s="20">
        <v>96341</v>
      </c>
      <c r="P217" s="20">
        <v>93168</v>
      </c>
      <c r="Q217" s="20">
        <v>96193</v>
      </c>
      <c r="R217" s="20">
        <v>106363</v>
      </c>
      <c r="S217" s="20">
        <v>112123</v>
      </c>
      <c r="T217" s="20">
        <v>116533</v>
      </c>
      <c r="U217" s="20">
        <v>117561</v>
      </c>
      <c r="V217" s="20">
        <v>123982</v>
      </c>
      <c r="W217" s="20">
        <v>115889</v>
      </c>
      <c r="X217" s="20">
        <v>94399</v>
      </c>
      <c r="Y217" s="20">
        <v>78483</v>
      </c>
      <c r="AA217" s="5"/>
      <c r="AB217" s="13">
        <f t="shared" si="28"/>
        <v>6</v>
      </c>
      <c r="AC217" s="15">
        <f t="shared" si="31"/>
        <v>1657758</v>
      </c>
      <c r="AD217" s="15">
        <f t="shared" si="29"/>
        <v>546949</v>
      </c>
      <c r="AE217" s="15">
        <f t="shared" si="30"/>
        <v>2204707</v>
      </c>
      <c r="AF217" s="12"/>
      <c r="AG217" s="13">
        <f t="shared" si="32"/>
        <v>7</v>
      </c>
      <c r="AH217" s="13">
        <f t="shared" si="33"/>
        <v>2021</v>
      </c>
      <c r="AI217" s="12"/>
      <c r="AJ217" s="15">
        <f t="shared" si="34"/>
        <v>123982</v>
      </c>
      <c r="AK217" s="13">
        <f t="shared" si="35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33">
        <v>44405</v>
      </c>
      <c r="B218" s="20">
        <v>68909</v>
      </c>
      <c r="C218" s="20">
        <v>62750</v>
      </c>
      <c r="D218" s="20">
        <v>64141</v>
      </c>
      <c r="E218" s="20">
        <v>63902</v>
      </c>
      <c r="F218" s="20">
        <v>64843</v>
      </c>
      <c r="G218" s="20">
        <v>66620</v>
      </c>
      <c r="H218" s="20">
        <v>82663</v>
      </c>
      <c r="I218" s="20">
        <v>96367</v>
      </c>
      <c r="J218" s="20">
        <v>89692</v>
      </c>
      <c r="K218" s="20">
        <v>104555</v>
      </c>
      <c r="L218" s="20">
        <v>101704</v>
      </c>
      <c r="M218" s="20">
        <v>101661</v>
      </c>
      <c r="N218" s="20">
        <v>96032</v>
      </c>
      <c r="O218" s="20">
        <v>91525</v>
      </c>
      <c r="P218" s="20">
        <v>85697</v>
      </c>
      <c r="Q218" s="20">
        <v>90196</v>
      </c>
      <c r="R218" s="20">
        <v>104547</v>
      </c>
      <c r="S218" s="20">
        <v>107478</v>
      </c>
      <c r="T218" s="20">
        <v>111705</v>
      </c>
      <c r="U218" s="20">
        <v>115373</v>
      </c>
      <c r="V218" s="20">
        <v>124545</v>
      </c>
      <c r="W218" s="20">
        <v>116469</v>
      </c>
      <c r="X218" s="20">
        <v>94962</v>
      </c>
      <c r="Y218" s="20">
        <v>75463</v>
      </c>
      <c r="AA218" s="5"/>
      <c r="AB218" s="13">
        <f t="shared" si="28"/>
        <v>7</v>
      </c>
      <c r="AC218" s="15">
        <f t="shared" si="31"/>
        <v>0</v>
      </c>
      <c r="AD218" s="15">
        <f t="shared" si="29"/>
        <v>2181799</v>
      </c>
      <c r="AE218" s="15">
        <f t="shared" si="30"/>
        <v>2181799</v>
      </c>
      <c r="AF218" s="12"/>
      <c r="AG218" s="13">
        <f t="shared" si="32"/>
        <v>7</v>
      </c>
      <c r="AH218" s="13">
        <f t="shared" si="33"/>
        <v>2021</v>
      </c>
      <c r="AI218" s="12"/>
      <c r="AJ218" s="15">
        <f t="shared" si="34"/>
        <v>124545</v>
      </c>
      <c r="AK218" s="13">
        <f t="shared" si="35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33">
        <v>44406</v>
      </c>
      <c r="B219" s="20">
        <v>65743</v>
      </c>
      <c r="C219" s="20">
        <v>58948</v>
      </c>
      <c r="D219" s="20">
        <v>55629</v>
      </c>
      <c r="E219" s="20">
        <v>54393</v>
      </c>
      <c r="F219" s="20">
        <v>56489</v>
      </c>
      <c r="G219" s="20">
        <v>61050</v>
      </c>
      <c r="H219" s="20">
        <v>77204</v>
      </c>
      <c r="I219" s="20">
        <v>90808</v>
      </c>
      <c r="J219" s="20">
        <v>88861</v>
      </c>
      <c r="K219" s="20">
        <v>106048</v>
      </c>
      <c r="L219" s="20">
        <v>105614</v>
      </c>
      <c r="M219" s="20">
        <v>105583</v>
      </c>
      <c r="N219" s="20">
        <v>99991</v>
      </c>
      <c r="O219" s="20">
        <v>94767</v>
      </c>
      <c r="P219" s="20">
        <v>90048</v>
      </c>
      <c r="Q219" s="20">
        <v>94440</v>
      </c>
      <c r="R219" s="20">
        <v>106781</v>
      </c>
      <c r="S219" s="20">
        <v>107444</v>
      </c>
      <c r="T219" s="20">
        <v>112251</v>
      </c>
      <c r="U219" s="20">
        <v>115729</v>
      </c>
      <c r="V219" s="20">
        <v>124488</v>
      </c>
      <c r="W219" s="20">
        <v>116256</v>
      </c>
      <c r="X219" s="20">
        <v>95188</v>
      </c>
      <c r="Y219" s="20">
        <v>75590</v>
      </c>
      <c r="AA219" s="5"/>
      <c r="AB219" s="13">
        <f t="shared" ref="AB219:AB282" si="36">WEEKDAY(B219,2)</f>
        <v>5</v>
      </c>
      <c r="AC219" s="15">
        <f t="shared" si="31"/>
        <v>1654297</v>
      </c>
      <c r="AD219" s="15">
        <f t="shared" si="29"/>
        <v>505046</v>
      </c>
      <c r="AE219" s="15">
        <f t="shared" si="30"/>
        <v>2159343</v>
      </c>
      <c r="AF219" s="12"/>
      <c r="AG219" s="13">
        <f t="shared" si="32"/>
        <v>7</v>
      </c>
      <c r="AH219" s="13">
        <f t="shared" si="33"/>
        <v>2021</v>
      </c>
      <c r="AI219" s="12"/>
      <c r="AJ219" s="15">
        <f t="shared" si="34"/>
        <v>124488</v>
      </c>
      <c r="AK219" s="13">
        <f t="shared" si="35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33">
        <v>44407</v>
      </c>
      <c r="B220" s="20">
        <v>65815</v>
      </c>
      <c r="C220" s="20">
        <v>59065</v>
      </c>
      <c r="D220" s="20">
        <v>55754</v>
      </c>
      <c r="E220" s="20">
        <v>54630</v>
      </c>
      <c r="F220" s="20">
        <v>56653</v>
      </c>
      <c r="G220" s="20">
        <v>61202</v>
      </c>
      <c r="H220" s="20">
        <v>77269</v>
      </c>
      <c r="I220" s="20">
        <v>90907</v>
      </c>
      <c r="J220" s="20">
        <v>89009</v>
      </c>
      <c r="K220" s="20">
        <v>104639</v>
      </c>
      <c r="L220" s="20">
        <v>101916</v>
      </c>
      <c r="M220" s="20">
        <v>101773</v>
      </c>
      <c r="N220" s="20">
        <v>96097</v>
      </c>
      <c r="O220" s="20">
        <v>91507</v>
      </c>
      <c r="P220" s="20">
        <v>85508</v>
      </c>
      <c r="Q220" s="20">
        <v>90452</v>
      </c>
      <c r="R220" s="20">
        <v>104521</v>
      </c>
      <c r="S220" s="20">
        <v>107410</v>
      </c>
      <c r="T220" s="20">
        <v>111657</v>
      </c>
      <c r="U220" s="20">
        <v>115225</v>
      </c>
      <c r="V220" s="20">
        <v>124274</v>
      </c>
      <c r="W220" s="20">
        <v>116314</v>
      </c>
      <c r="X220" s="20">
        <v>94924</v>
      </c>
      <c r="Y220" s="20">
        <v>75610</v>
      </c>
      <c r="AA220" s="5"/>
      <c r="AB220" s="13">
        <f t="shared" si="36"/>
        <v>7</v>
      </c>
      <c r="AC220" s="15">
        <f t="shared" si="31"/>
        <v>0</v>
      </c>
      <c r="AD220" s="15">
        <f t="shared" si="29"/>
        <v>2132131</v>
      </c>
      <c r="AE220" s="15">
        <f t="shared" si="30"/>
        <v>2132131</v>
      </c>
      <c r="AF220" s="12"/>
      <c r="AG220" s="13">
        <f t="shared" si="32"/>
        <v>7</v>
      </c>
      <c r="AH220" s="13">
        <f t="shared" si="33"/>
        <v>2021</v>
      </c>
      <c r="AI220" s="12"/>
      <c r="AJ220" s="15">
        <f t="shared" si="34"/>
        <v>124274</v>
      </c>
      <c r="AK220" s="13">
        <f t="shared" si="35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33">
        <v>44408</v>
      </c>
      <c r="B221" s="20">
        <v>64789</v>
      </c>
      <c r="C221" s="20">
        <v>58709</v>
      </c>
      <c r="D221" s="20">
        <v>55287</v>
      </c>
      <c r="E221" s="20">
        <v>54032</v>
      </c>
      <c r="F221" s="20">
        <v>55291</v>
      </c>
      <c r="G221" s="20">
        <v>59661</v>
      </c>
      <c r="H221" s="20">
        <v>73862</v>
      </c>
      <c r="I221" s="20">
        <v>87478</v>
      </c>
      <c r="J221" s="20">
        <v>90296</v>
      </c>
      <c r="K221" s="20">
        <v>106234</v>
      </c>
      <c r="L221" s="20">
        <v>104650</v>
      </c>
      <c r="M221" s="20">
        <v>102624</v>
      </c>
      <c r="N221" s="20">
        <v>96852</v>
      </c>
      <c r="O221" s="20">
        <v>91661</v>
      </c>
      <c r="P221" s="20">
        <v>86379</v>
      </c>
      <c r="Q221" s="20">
        <v>91323</v>
      </c>
      <c r="R221" s="20">
        <v>102844</v>
      </c>
      <c r="S221" s="20">
        <v>105936</v>
      </c>
      <c r="T221" s="20">
        <v>110904</v>
      </c>
      <c r="U221" s="20">
        <v>115775</v>
      </c>
      <c r="V221" s="20">
        <v>123486</v>
      </c>
      <c r="W221" s="20">
        <v>113168</v>
      </c>
      <c r="X221" s="20">
        <v>92845</v>
      </c>
      <c r="Y221" s="20">
        <v>75284</v>
      </c>
      <c r="AA221" s="5"/>
      <c r="AB221" s="13">
        <f t="shared" si="36"/>
        <v>3</v>
      </c>
      <c r="AC221" s="15">
        <f t="shared" si="31"/>
        <v>1622455</v>
      </c>
      <c r="AD221" s="15">
        <f t="shared" si="29"/>
        <v>496915</v>
      </c>
      <c r="AE221" s="15">
        <f t="shared" si="30"/>
        <v>2119370</v>
      </c>
      <c r="AF221" s="12"/>
      <c r="AG221" s="13">
        <f t="shared" si="32"/>
        <v>7</v>
      </c>
      <c r="AH221" s="13">
        <f t="shared" si="33"/>
        <v>2021</v>
      </c>
      <c r="AI221" s="12"/>
      <c r="AJ221" s="15">
        <f t="shared" si="34"/>
        <v>123486</v>
      </c>
      <c r="AK221" s="13">
        <f t="shared" si="35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33">
        <v>44409</v>
      </c>
      <c r="B222" s="20">
        <v>65206</v>
      </c>
      <c r="C222" s="20">
        <v>60200</v>
      </c>
      <c r="D222" s="20">
        <v>56248</v>
      </c>
      <c r="E222" s="20">
        <v>54512</v>
      </c>
      <c r="F222" s="20">
        <v>56395</v>
      </c>
      <c r="G222" s="20">
        <v>61985</v>
      </c>
      <c r="H222" s="20">
        <v>72751</v>
      </c>
      <c r="I222" s="20">
        <v>87068</v>
      </c>
      <c r="J222" s="20">
        <v>97592</v>
      </c>
      <c r="K222" s="20">
        <v>111371</v>
      </c>
      <c r="L222" s="20">
        <v>110340</v>
      </c>
      <c r="M222" s="20">
        <v>103877</v>
      </c>
      <c r="N222" s="20">
        <v>100227</v>
      </c>
      <c r="O222" s="20">
        <v>92508</v>
      </c>
      <c r="P222" s="20">
        <v>88836</v>
      </c>
      <c r="Q222" s="20">
        <v>92751</v>
      </c>
      <c r="R222" s="20">
        <v>101946</v>
      </c>
      <c r="S222" s="20">
        <v>109124</v>
      </c>
      <c r="T222" s="20">
        <v>114342</v>
      </c>
      <c r="U222" s="20">
        <v>126506</v>
      </c>
      <c r="V222" s="20">
        <v>126890</v>
      </c>
      <c r="W222" s="20">
        <v>114446</v>
      </c>
      <c r="X222" s="20">
        <v>93609</v>
      </c>
      <c r="Y222" s="20">
        <v>76413</v>
      </c>
      <c r="AA222" s="5"/>
      <c r="AB222" s="13">
        <f t="shared" si="36"/>
        <v>7</v>
      </c>
      <c r="AC222" s="15">
        <f t="shared" si="31"/>
        <v>0</v>
      </c>
      <c r="AD222" s="15">
        <f t="shared" si="29"/>
        <v>2175143</v>
      </c>
      <c r="AE222" s="15">
        <f t="shared" si="30"/>
        <v>2175143</v>
      </c>
      <c r="AF222" s="12"/>
      <c r="AG222" s="13">
        <f t="shared" si="32"/>
        <v>8</v>
      </c>
      <c r="AH222" s="13">
        <f t="shared" si="33"/>
        <v>2021</v>
      </c>
      <c r="AI222" s="12"/>
      <c r="AJ222" s="15">
        <f t="shared" si="34"/>
        <v>126890</v>
      </c>
      <c r="AK222" s="13">
        <f t="shared" si="35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33">
        <v>44410</v>
      </c>
      <c r="B223" s="20">
        <v>63850</v>
      </c>
      <c r="C223" s="20">
        <v>59756</v>
      </c>
      <c r="D223" s="20">
        <v>56245</v>
      </c>
      <c r="E223" s="20">
        <v>54771</v>
      </c>
      <c r="F223" s="20">
        <v>57000</v>
      </c>
      <c r="G223" s="20">
        <v>64554</v>
      </c>
      <c r="H223" s="20">
        <v>77621</v>
      </c>
      <c r="I223" s="20">
        <v>89657</v>
      </c>
      <c r="J223" s="20">
        <v>95031</v>
      </c>
      <c r="K223" s="20">
        <v>108583</v>
      </c>
      <c r="L223" s="20">
        <v>105079</v>
      </c>
      <c r="M223" s="20">
        <v>100984</v>
      </c>
      <c r="N223" s="20">
        <v>97362</v>
      </c>
      <c r="O223" s="20">
        <v>89162</v>
      </c>
      <c r="P223" s="20">
        <v>86099</v>
      </c>
      <c r="Q223" s="20">
        <v>90679</v>
      </c>
      <c r="R223" s="20">
        <v>102604</v>
      </c>
      <c r="S223" s="20">
        <v>109612</v>
      </c>
      <c r="T223" s="20">
        <v>113823</v>
      </c>
      <c r="U223" s="20">
        <v>123641</v>
      </c>
      <c r="V223" s="20">
        <v>128045</v>
      </c>
      <c r="W223" s="20">
        <v>115668</v>
      </c>
      <c r="X223" s="20">
        <v>95287</v>
      </c>
      <c r="Y223" s="20">
        <v>75921</v>
      </c>
      <c r="AA223" s="5"/>
      <c r="AB223" s="13">
        <f t="shared" si="36"/>
        <v>2</v>
      </c>
      <c r="AC223" s="15">
        <f t="shared" si="31"/>
        <v>1651316</v>
      </c>
      <c r="AD223" s="15">
        <f t="shared" si="29"/>
        <v>509718</v>
      </c>
      <c r="AE223" s="15">
        <f t="shared" si="30"/>
        <v>2161034</v>
      </c>
      <c r="AF223" s="12"/>
      <c r="AG223" s="13">
        <f t="shared" si="32"/>
        <v>8</v>
      </c>
      <c r="AH223" s="13">
        <f t="shared" si="33"/>
        <v>2021</v>
      </c>
      <c r="AI223" s="12"/>
      <c r="AJ223" s="15">
        <f t="shared" si="34"/>
        <v>128045</v>
      </c>
      <c r="AK223" s="13">
        <f t="shared" si="35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33">
        <v>44411</v>
      </c>
      <c r="B224" s="20">
        <v>63455</v>
      </c>
      <c r="C224" s="20">
        <v>59331</v>
      </c>
      <c r="D224" s="20">
        <v>55796</v>
      </c>
      <c r="E224" s="20">
        <v>54390</v>
      </c>
      <c r="F224" s="20">
        <v>59982</v>
      </c>
      <c r="G224" s="20">
        <v>64080</v>
      </c>
      <c r="H224" s="20">
        <v>77185</v>
      </c>
      <c r="I224" s="20">
        <v>89146</v>
      </c>
      <c r="J224" s="20">
        <v>94503</v>
      </c>
      <c r="K224" s="20">
        <v>107961</v>
      </c>
      <c r="L224" s="20">
        <v>104540</v>
      </c>
      <c r="M224" s="20">
        <v>100447</v>
      </c>
      <c r="N224" s="20">
        <v>96919</v>
      </c>
      <c r="O224" s="20">
        <v>88937</v>
      </c>
      <c r="P224" s="20">
        <v>86062</v>
      </c>
      <c r="Q224" s="20">
        <v>90645</v>
      </c>
      <c r="R224" s="20">
        <v>102511</v>
      </c>
      <c r="S224" s="20">
        <v>109344</v>
      </c>
      <c r="T224" s="20">
        <v>113591</v>
      </c>
      <c r="U224" s="20">
        <v>123722</v>
      </c>
      <c r="V224" s="20">
        <v>127702</v>
      </c>
      <c r="W224" s="20">
        <v>115327</v>
      </c>
      <c r="X224" s="20">
        <v>95017</v>
      </c>
      <c r="Y224" s="20">
        <v>75803</v>
      </c>
      <c r="AA224" s="5"/>
      <c r="AB224" s="13">
        <f t="shared" si="36"/>
        <v>6</v>
      </c>
      <c r="AC224" s="15">
        <f t="shared" si="31"/>
        <v>1646374</v>
      </c>
      <c r="AD224" s="15">
        <f t="shared" si="29"/>
        <v>510022</v>
      </c>
      <c r="AE224" s="15">
        <f t="shared" si="30"/>
        <v>2156396</v>
      </c>
      <c r="AF224" s="12"/>
      <c r="AG224" s="13">
        <f t="shared" si="32"/>
        <v>8</v>
      </c>
      <c r="AH224" s="13">
        <f t="shared" si="33"/>
        <v>2021</v>
      </c>
      <c r="AI224" s="12"/>
      <c r="AJ224" s="15">
        <f t="shared" si="34"/>
        <v>127702</v>
      </c>
      <c r="AK224" s="13">
        <f t="shared" si="35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33">
        <v>44412</v>
      </c>
      <c r="B225" s="20">
        <v>63425</v>
      </c>
      <c r="C225" s="20">
        <v>59317</v>
      </c>
      <c r="D225" s="20">
        <v>55852</v>
      </c>
      <c r="E225" s="20">
        <v>55180</v>
      </c>
      <c r="F225" s="20">
        <v>57064</v>
      </c>
      <c r="G225" s="20">
        <v>64128</v>
      </c>
      <c r="H225" s="20">
        <v>77092</v>
      </c>
      <c r="I225" s="20">
        <v>89053</v>
      </c>
      <c r="J225" s="20">
        <v>94473</v>
      </c>
      <c r="K225" s="20">
        <v>107923</v>
      </c>
      <c r="L225" s="20">
        <v>104546</v>
      </c>
      <c r="M225" s="20">
        <v>100621</v>
      </c>
      <c r="N225" s="20">
        <v>97083</v>
      </c>
      <c r="O225" s="20">
        <v>89051</v>
      </c>
      <c r="P225" s="20">
        <v>87920</v>
      </c>
      <c r="Q225" s="20">
        <v>91711</v>
      </c>
      <c r="R225" s="20">
        <v>102548</v>
      </c>
      <c r="S225" s="20">
        <v>109370</v>
      </c>
      <c r="T225" s="20">
        <v>113493</v>
      </c>
      <c r="U225" s="20">
        <v>123316</v>
      </c>
      <c r="V225" s="20">
        <v>127622</v>
      </c>
      <c r="W225" s="20">
        <v>115338</v>
      </c>
      <c r="X225" s="20">
        <v>95068</v>
      </c>
      <c r="Y225" s="20">
        <v>76979</v>
      </c>
      <c r="AA225" s="5"/>
      <c r="AB225" s="13">
        <f t="shared" si="36"/>
        <v>4</v>
      </c>
      <c r="AC225" s="15">
        <f t="shared" si="31"/>
        <v>1649136</v>
      </c>
      <c r="AD225" s="15">
        <f t="shared" si="29"/>
        <v>509037</v>
      </c>
      <c r="AE225" s="15">
        <f t="shared" si="30"/>
        <v>2158173</v>
      </c>
      <c r="AF225" s="12"/>
      <c r="AG225" s="13">
        <f t="shared" si="32"/>
        <v>8</v>
      </c>
      <c r="AH225" s="13">
        <f t="shared" si="33"/>
        <v>2021</v>
      </c>
      <c r="AI225" s="12"/>
      <c r="AJ225" s="15">
        <f t="shared" si="34"/>
        <v>127622</v>
      </c>
      <c r="AK225" s="13">
        <f t="shared" si="35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33">
        <v>44413</v>
      </c>
      <c r="B226" s="20">
        <v>66029</v>
      </c>
      <c r="C226" s="20">
        <v>61206</v>
      </c>
      <c r="D226" s="20">
        <v>57734</v>
      </c>
      <c r="E226" s="20">
        <v>57217</v>
      </c>
      <c r="F226" s="20">
        <v>58698</v>
      </c>
      <c r="G226" s="20">
        <v>63784</v>
      </c>
      <c r="H226" s="20">
        <v>76004</v>
      </c>
      <c r="I226" s="20">
        <v>87797</v>
      </c>
      <c r="J226" s="20">
        <v>93198</v>
      </c>
      <c r="K226" s="20">
        <v>106618</v>
      </c>
      <c r="L226" s="20">
        <v>103404</v>
      </c>
      <c r="M226" s="20">
        <v>99126</v>
      </c>
      <c r="N226" s="20">
        <v>95582</v>
      </c>
      <c r="O226" s="20">
        <v>87432</v>
      </c>
      <c r="P226" s="20">
        <v>84427</v>
      </c>
      <c r="Q226" s="20">
        <v>88957</v>
      </c>
      <c r="R226" s="20">
        <v>100741</v>
      </c>
      <c r="S226" s="20">
        <v>107569</v>
      </c>
      <c r="T226" s="20">
        <v>111770</v>
      </c>
      <c r="U226" s="20">
        <v>121603</v>
      </c>
      <c r="V226" s="20">
        <v>125860</v>
      </c>
      <c r="W226" s="20">
        <v>113506</v>
      </c>
      <c r="X226" s="20">
        <v>93436</v>
      </c>
      <c r="Y226" s="20">
        <v>74369</v>
      </c>
      <c r="AA226" s="5"/>
      <c r="AB226" s="13">
        <f t="shared" si="36"/>
        <v>4</v>
      </c>
      <c r="AC226" s="15">
        <f t="shared" si="31"/>
        <v>1621026</v>
      </c>
      <c r="AD226" s="15">
        <f t="shared" si="29"/>
        <v>515041</v>
      </c>
      <c r="AE226" s="15">
        <f t="shared" si="30"/>
        <v>2136067</v>
      </c>
      <c r="AF226" s="12"/>
      <c r="AG226" s="13">
        <f t="shared" si="32"/>
        <v>8</v>
      </c>
      <c r="AH226" s="13">
        <f t="shared" si="33"/>
        <v>2021</v>
      </c>
      <c r="AI226" s="12"/>
      <c r="AJ226" s="15">
        <f t="shared" si="34"/>
        <v>125860</v>
      </c>
      <c r="AK226" s="13">
        <f t="shared" si="35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33">
        <v>44414</v>
      </c>
      <c r="B227" s="20">
        <v>64336</v>
      </c>
      <c r="C227" s="20">
        <v>59353</v>
      </c>
      <c r="D227" s="20">
        <v>56812</v>
      </c>
      <c r="E227" s="20">
        <v>56382</v>
      </c>
      <c r="F227" s="20">
        <v>58151</v>
      </c>
      <c r="G227" s="20">
        <v>63617</v>
      </c>
      <c r="H227" s="20">
        <v>76012</v>
      </c>
      <c r="I227" s="20">
        <v>87865</v>
      </c>
      <c r="J227" s="20">
        <v>93244</v>
      </c>
      <c r="K227" s="20">
        <v>106681</v>
      </c>
      <c r="L227" s="20">
        <v>103307</v>
      </c>
      <c r="M227" s="20">
        <v>99383</v>
      </c>
      <c r="N227" s="20">
        <v>95985</v>
      </c>
      <c r="O227" s="20">
        <v>92075</v>
      </c>
      <c r="P227" s="20">
        <v>91787</v>
      </c>
      <c r="Q227" s="20">
        <v>96841</v>
      </c>
      <c r="R227" s="20">
        <v>106601</v>
      </c>
      <c r="S227" s="20">
        <v>116813</v>
      </c>
      <c r="T227" s="20">
        <v>121013</v>
      </c>
      <c r="U227" s="20">
        <v>122335</v>
      </c>
      <c r="V227" s="20">
        <v>126616</v>
      </c>
      <c r="W227" s="20">
        <v>114230</v>
      </c>
      <c r="X227" s="20">
        <v>97407</v>
      </c>
      <c r="Y227" s="20">
        <v>81057</v>
      </c>
      <c r="AA227" s="5"/>
      <c r="AB227" s="13">
        <f t="shared" si="36"/>
        <v>5</v>
      </c>
      <c r="AC227" s="15">
        <f t="shared" si="31"/>
        <v>1672183</v>
      </c>
      <c r="AD227" s="15">
        <f t="shared" si="29"/>
        <v>515720</v>
      </c>
      <c r="AE227" s="15">
        <f t="shared" si="30"/>
        <v>2187903</v>
      </c>
      <c r="AF227" s="12"/>
      <c r="AG227" s="13">
        <f t="shared" si="32"/>
        <v>8</v>
      </c>
      <c r="AH227" s="13">
        <f t="shared" si="33"/>
        <v>2021</v>
      </c>
      <c r="AI227" s="12"/>
      <c r="AJ227" s="15">
        <f t="shared" si="34"/>
        <v>126616</v>
      </c>
      <c r="AK227" s="13">
        <f t="shared" si="35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33">
        <v>44415</v>
      </c>
      <c r="B228" s="20">
        <v>70692</v>
      </c>
      <c r="C228" s="20">
        <v>64473</v>
      </c>
      <c r="D228" s="20">
        <v>60445</v>
      </c>
      <c r="E228" s="20">
        <v>59283</v>
      </c>
      <c r="F228" s="20">
        <v>59785</v>
      </c>
      <c r="G228" s="20">
        <v>61112</v>
      </c>
      <c r="H228" s="20">
        <v>71410</v>
      </c>
      <c r="I228" s="20">
        <v>85538</v>
      </c>
      <c r="J228" s="20">
        <v>95971</v>
      </c>
      <c r="K228" s="20">
        <v>109632</v>
      </c>
      <c r="L228" s="20">
        <v>108739</v>
      </c>
      <c r="M228" s="20">
        <v>102548</v>
      </c>
      <c r="N228" s="20">
        <v>100508</v>
      </c>
      <c r="O228" s="20">
        <v>96552</v>
      </c>
      <c r="P228" s="20">
        <v>95861</v>
      </c>
      <c r="Q228" s="20">
        <v>99361</v>
      </c>
      <c r="R228" s="20">
        <v>108182</v>
      </c>
      <c r="S228" s="20">
        <v>116185</v>
      </c>
      <c r="T228" s="20">
        <v>119570</v>
      </c>
      <c r="U228" s="20">
        <v>124696</v>
      </c>
      <c r="V228" s="20">
        <v>125101</v>
      </c>
      <c r="W228" s="20">
        <v>112783</v>
      </c>
      <c r="X228" s="20">
        <v>97636</v>
      </c>
      <c r="Y228" s="20">
        <v>84433</v>
      </c>
      <c r="AA228" s="5"/>
      <c r="AB228" s="13">
        <f t="shared" si="36"/>
        <v>5</v>
      </c>
      <c r="AC228" s="15">
        <f t="shared" si="31"/>
        <v>1698863</v>
      </c>
      <c r="AD228" s="15">
        <f t="shared" si="29"/>
        <v>531633</v>
      </c>
      <c r="AE228" s="15">
        <f t="shared" si="30"/>
        <v>2230496</v>
      </c>
      <c r="AF228" s="12"/>
      <c r="AG228" s="13">
        <f t="shared" si="32"/>
        <v>8</v>
      </c>
      <c r="AH228" s="13">
        <f t="shared" si="33"/>
        <v>2021</v>
      </c>
      <c r="AI228" s="12"/>
      <c r="AJ228" s="15">
        <f t="shared" si="34"/>
        <v>125101</v>
      </c>
      <c r="AK228" s="13">
        <f t="shared" si="35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33">
        <v>44416</v>
      </c>
      <c r="B229" s="20">
        <v>73518</v>
      </c>
      <c r="C229" s="20">
        <v>68102</v>
      </c>
      <c r="D229" s="20">
        <v>64228</v>
      </c>
      <c r="E229" s="20">
        <v>62313</v>
      </c>
      <c r="F229" s="20">
        <v>62091</v>
      </c>
      <c r="G229" s="20">
        <v>63488</v>
      </c>
      <c r="H229" s="20">
        <v>71160</v>
      </c>
      <c r="I229" s="20">
        <v>85196</v>
      </c>
      <c r="J229" s="20">
        <v>95577</v>
      </c>
      <c r="K229" s="20">
        <v>109162</v>
      </c>
      <c r="L229" s="20">
        <v>108265</v>
      </c>
      <c r="M229" s="20">
        <v>102023</v>
      </c>
      <c r="N229" s="20">
        <v>102543</v>
      </c>
      <c r="O229" s="20">
        <v>97600</v>
      </c>
      <c r="P229" s="20">
        <v>95910</v>
      </c>
      <c r="Q229" s="20">
        <v>100872</v>
      </c>
      <c r="R229" s="20">
        <v>109694</v>
      </c>
      <c r="S229" s="20">
        <v>120819</v>
      </c>
      <c r="T229" s="20">
        <v>125995</v>
      </c>
      <c r="U229" s="20">
        <v>130217</v>
      </c>
      <c r="V229" s="20">
        <v>127152</v>
      </c>
      <c r="W229" s="20">
        <v>114583</v>
      </c>
      <c r="X229" s="20">
        <v>99834</v>
      </c>
      <c r="Y229" s="20">
        <v>83214</v>
      </c>
      <c r="AA229" s="5"/>
      <c r="AB229" s="13">
        <f t="shared" si="36"/>
        <v>3</v>
      </c>
      <c r="AC229" s="15">
        <f t="shared" si="31"/>
        <v>1725442</v>
      </c>
      <c r="AD229" s="15">
        <f t="shared" si="29"/>
        <v>548114</v>
      </c>
      <c r="AE229" s="15">
        <f t="shared" si="30"/>
        <v>2273556</v>
      </c>
      <c r="AF229" s="12"/>
      <c r="AG229" s="13">
        <f t="shared" si="32"/>
        <v>8</v>
      </c>
      <c r="AH229" s="13">
        <f t="shared" si="33"/>
        <v>2021</v>
      </c>
      <c r="AI229" s="12"/>
      <c r="AJ229" s="15">
        <f t="shared" si="34"/>
        <v>130217</v>
      </c>
      <c r="AK229" s="13">
        <f t="shared" si="35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33">
        <v>44417</v>
      </c>
      <c r="B230" s="20">
        <v>70439</v>
      </c>
      <c r="C230" s="20">
        <v>65651</v>
      </c>
      <c r="D230" s="20">
        <v>62253</v>
      </c>
      <c r="E230" s="20">
        <v>60961</v>
      </c>
      <c r="F230" s="20">
        <v>62133</v>
      </c>
      <c r="G230" s="20">
        <v>67259</v>
      </c>
      <c r="H230" s="20">
        <v>77024</v>
      </c>
      <c r="I230" s="20">
        <v>86826</v>
      </c>
      <c r="J230" s="20">
        <v>92018</v>
      </c>
      <c r="K230" s="20">
        <v>105307</v>
      </c>
      <c r="L230" s="20">
        <v>101940</v>
      </c>
      <c r="M230" s="20">
        <v>97984</v>
      </c>
      <c r="N230" s="20">
        <v>94523</v>
      </c>
      <c r="O230" s="20">
        <v>89610</v>
      </c>
      <c r="P230" s="20">
        <v>87918</v>
      </c>
      <c r="Q230" s="20">
        <v>93335</v>
      </c>
      <c r="R230" s="20">
        <v>102681</v>
      </c>
      <c r="S230" s="20">
        <v>113507</v>
      </c>
      <c r="T230" s="20">
        <v>119435</v>
      </c>
      <c r="U230" s="20">
        <v>120566</v>
      </c>
      <c r="V230" s="20">
        <v>124744</v>
      </c>
      <c r="W230" s="20">
        <v>112541</v>
      </c>
      <c r="X230" s="20">
        <v>93629</v>
      </c>
      <c r="Y230" s="20">
        <v>78018</v>
      </c>
      <c r="AA230" s="5"/>
      <c r="AB230" s="13">
        <f t="shared" si="36"/>
        <v>4</v>
      </c>
      <c r="AC230" s="15">
        <f t="shared" si="31"/>
        <v>1636564</v>
      </c>
      <c r="AD230" s="15">
        <f t="shared" si="29"/>
        <v>543738</v>
      </c>
      <c r="AE230" s="15">
        <f t="shared" si="30"/>
        <v>2180302</v>
      </c>
      <c r="AF230" s="12"/>
      <c r="AG230" s="13">
        <f t="shared" si="32"/>
        <v>8</v>
      </c>
      <c r="AH230" s="13">
        <f t="shared" si="33"/>
        <v>2021</v>
      </c>
      <c r="AI230" s="12"/>
      <c r="AJ230" s="15">
        <f t="shared" si="34"/>
        <v>124744</v>
      </c>
      <c r="AK230" s="13">
        <f t="shared" si="35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33">
        <v>44418</v>
      </c>
      <c r="B231" s="20">
        <v>67761</v>
      </c>
      <c r="C231" s="20">
        <v>63508</v>
      </c>
      <c r="D231" s="20">
        <v>60645</v>
      </c>
      <c r="E231" s="20">
        <v>59809</v>
      </c>
      <c r="F231" s="20">
        <v>61391</v>
      </c>
      <c r="G231" s="20">
        <v>66205</v>
      </c>
      <c r="H231" s="20">
        <v>76144</v>
      </c>
      <c r="I231" s="20">
        <v>86591</v>
      </c>
      <c r="J231" s="20">
        <v>91817</v>
      </c>
      <c r="K231" s="20">
        <v>104952</v>
      </c>
      <c r="L231" s="20">
        <v>101553</v>
      </c>
      <c r="M231" s="20">
        <v>97634</v>
      </c>
      <c r="N231" s="20">
        <v>94319</v>
      </c>
      <c r="O231" s="20">
        <v>88444</v>
      </c>
      <c r="P231" s="20">
        <v>87629</v>
      </c>
      <c r="Q231" s="20">
        <v>91227</v>
      </c>
      <c r="R231" s="20">
        <v>100470</v>
      </c>
      <c r="S231" s="20">
        <v>110863</v>
      </c>
      <c r="T231" s="20">
        <v>117856</v>
      </c>
      <c r="U231" s="20">
        <v>122048</v>
      </c>
      <c r="V231" s="20">
        <v>124458</v>
      </c>
      <c r="W231" s="20">
        <v>112223</v>
      </c>
      <c r="X231" s="20">
        <v>96537</v>
      </c>
      <c r="Y231" s="20">
        <v>79715</v>
      </c>
      <c r="AA231" s="5"/>
      <c r="AB231" s="13">
        <f t="shared" si="36"/>
        <v>7</v>
      </c>
      <c r="AC231" s="15">
        <f t="shared" si="31"/>
        <v>0</v>
      </c>
      <c r="AD231" s="15">
        <f t="shared" si="29"/>
        <v>2163799</v>
      </c>
      <c r="AE231" s="15">
        <f t="shared" si="30"/>
        <v>2163799</v>
      </c>
      <c r="AF231" s="12"/>
      <c r="AG231" s="13">
        <f t="shared" si="32"/>
        <v>8</v>
      </c>
      <c r="AH231" s="13">
        <f t="shared" si="33"/>
        <v>2021</v>
      </c>
      <c r="AI231" s="12"/>
      <c r="AJ231" s="15">
        <f t="shared" si="34"/>
        <v>124458</v>
      </c>
      <c r="AK231" s="13">
        <f t="shared" si="35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33">
        <v>44419</v>
      </c>
      <c r="B232" s="20">
        <v>68648</v>
      </c>
      <c r="C232" s="20">
        <v>66436</v>
      </c>
      <c r="D232" s="20">
        <v>61333</v>
      </c>
      <c r="E232" s="20">
        <v>61332</v>
      </c>
      <c r="F232" s="20">
        <v>63163</v>
      </c>
      <c r="G232" s="20">
        <v>67992</v>
      </c>
      <c r="H232" s="20">
        <v>79861</v>
      </c>
      <c r="I232" s="20">
        <v>87457</v>
      </c>
      <c r="J232" s="20">
        <v>92522</v>
      </c>
      <c r="K232" s="20">
        <v>105770</v>
      </c>
      <c r="L232" s="20">
        <v>102376</v>
      </c>
      <c r="M232" s="20">
        <v>98253</v>
      </c>
      <c r="N232" s="20">
        <v>94839</v>
      </c>
      <c r="O232" s="20">
        <v>87871</v>
      </c>
      <c r="P232" s="20">
        <v>86941</v>
      </c>
      <c r="Q232" s="20">
        <v>89541</v>
      </c>
      <c r="R232" s="20">
        <v>100161</v>
      </c>
      <c r="S232" s="20">
        <v>109555</v>
      </c>
      <c r="T232" s="20">
        <v>113606</v>
      </c>
      <c r="U232" s="20">
        <v>122067</v>
      </c>
      <c r="V232" s="20">
        <v>125150</v>
      </c>
      <c r="W232" s="20">
        <v>113046</v>
      </c>
      <c r="X232" s="20">
        <v>94217</v>
      </c>
      <c r="Y232" s="20">
        <v>79148</v>
      </c>
      <c r="AA232" s="5"/>
      <c r="AB232" s="13">
        <f t="shared" si="36"/>
        <v>5</v>
      </c>
      <c r="AC232" s="15">
        <f t="shared" si="31"/>
        <v>1623372</v>
      </c>
      <c r="AD232" s="15">
        <f t="shared" si="29"/>
        <v>547913</v>
      </c>
      <c r="AE232" s="15">
        <f t="shared" si="30"/>
        <v>2171285</v>
      </c>
      <c r="AF232" s="12"/>
      <c r="AG232" s="13">
        <f t="shared" si="32"/>
        <v>8</v>
      </c>
      <c r="AH232" s="13">
        <f t="shared" si="33"/>
        <v>2021</v>
      </c>
      <c r="AI232" s="12"/>
      <c r="AJ232" s="15">
        <f t="shared" si="34"/>
        <v>125150</v>
      </c>
      <c r="AK232" s="13">
        <f t="shared" si="35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33">
        <v>44420</v>
      </c>
      <c r="B233" s="20">
        <v>70263</v>
      </c>
      <c r="C233" s="20">
        <v>66708</v>
      </c>
      <c r="D233" s="20">
        <v>62786</v>
      </c>
      <c r="E233" s="20">
        <v>62763</v>
      </c>
      <c r="F233" s="20">
        <v>63953</v>
      </c>
      <c r="G233" s="20">
        <v>69406</v>
      </c>
      <c r="H233" s="20">
        <v>80222</v>
      </c>
      <c r="I233" s="20">
        <v>91273</v>
      </c>
      <c r="J233" s="20">
        <v>96061</v>
      </c>
      <c r="K233" s="20">
        <v>105983</v>
      </c>
      <c r="L233" s="20">
        <v>105165</v>
      </c>
      <c r="M233" s="20">
        <v>108811</v>
      </c>
      <c r="N233" s="20">
        <v>109253</v>
      </c>
      <c r="O233" s="20">
        <v>106172</v>
      </c>
      <c r="P233" s="20">
        <v>106533</v>
      </c>
      <c r="Q233" s="20">
        <v>112506</v>
      </c>
      <c r="R233" s="20">
        <v>122947</v>
      </c>
      <c r="S233" s="20">
        <v>134317</v>
      </c>
      <c r="T233" s="20">
        <v>139548</v>
      </c>
      <c r="U233" s="20">
        <v>141433</v>
      </c>
      <c r="V233" s="20">
        <v>143511</v>
      </c>
      <c r="W233" s="20">
        <v>126343</v>
      </c>
      <c r="X233" s="20">
        <v>111245</v>
      </c>
      <c r="Y233" s="20">
        <v>93277</v>
      </c>
      <c r="AA233" s="5"/>
      <c r="AB233" s="13">
        <f t="shared" si="36"/>
        <v>3</v>
      </c>
      <c r="AC233" s="15">
        <f t="shared" si="31"/>
        <v>1861101</v>
      </c>
      <c r="AD233" s="15">
        <f t="shared" si="29"/>
        <v>569378</v>
      </c>
      <c r="AE233" s="15">
        <f t="shared" si="30"/>
        <v>2430479</v>
      </c>
      <c r="AF233" s="12"/>
      <c r="AG233" s="13">
        <f t="shared" si="32"/>
        <v>8</v>
      </c>
      <c r="AH233" s="13">
        <f t="shared" si="33"/>
        <v>2021</v>
      </c>
      <c r="AI233" s="12"/>
      <c r="AJ233" s="15">
        <f t="shared" si="34"/>
        <v>143511</v>
      </c>
      <c r="AK233" s="13">
        <f t="shared" si="35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33">
        <v>44421</v>
      </c>
      <c r="B234" s="20">
        <v>79065</v>
      </c>
      <c r="C234" s="20">
        <v>75971</v>
      </c>
      <c r="D234" s="20">
        <v>70627</v>
      </c>
      <c r="E234" s="20">
        <v>69526</v>
      </c>
      <c r="F234" s="20">
        <v>70488</v>
      </c>
      <c r="G234" s="20">
        <v>74579</v>
      </c>
      <c r="H234" s="20">
        <v>85785</v>
      </c>
      <c r="I234" s="20">
        <v>98067</v>
      </c>
      <c r="J234" s="20">
        <v>103434</v>
      </c>
      <c r="K234" s="20">
        <v>119568</v>
      </c>
      <c r="L234" s="20">
        <v>119132</v>
      </c>
      <c r="M234" s="20">
        <v>117523</v>
      </c>
      <c r="N234" s="20">
        <v>115923</v>
      </c>
      <c r="O234" s="20">
        <v>112692</v>
      </c>
      <c r="P234" s="20">
        <v>110354</v>
      </c>
      <c r="Q234" s="20">
        <v>115781</v>
      </c>
      <c r="R234" s="20">
        <v>127759</v>
      </c>
      <c r="S234" s="20">
        <v>138480</v>
      </c>
      <c r="T234" s="20">
        <v>143887</v>
      </c>
      <c r="U234" s="20">
        <v>143673</v>
      </c>
      <c r="V234" s="20">
        <v>141904</v>
      </c>
      <c r="W234" s="20">
        <v>129907</v>
      </c>
      <c r="X234" s="20">
        <v>113671</v>
      </c>
      <c r="Y234" s="20">
        <v>94724</v>
      </c>
      <c r="AA234" s="5"/>
      <c r="AB234" s="13">
        <f t="shared" si="36"/>
        <v>6</v>
      </c>
      <c r="AC234" s="15">
        <f t="shared" si="31"/>
        <v>1951755</v>
      </c>
      <c r="AD234" s="15">
        <f t="shared" si="29"/>
        <v>620765</v>
      </c>
      <c r="AE234" s="15">
        <f t="shared" si="30"/>
        <v>2572520</v>
      </c>
      <c r="AF234" s="12"/>
      <c r="AG234" s="13">
        <f t="shared" si="32"/>
        <v>8</v>
      </c>
      <c r="AH234" s="13">
        <f t="shared" si="33"/>
        <v>2021</v>
      </c>
      <c r="AI234" s="12"/>
      <c r="AJ234" s="15">
        <f t="shared" si="34"/>
        <v>143887</v>
      </c>
      <c r="AK234" s="13">
        <f t="shared" si="35"/>
        <v>19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33">
        <v>44422</v>
      </c>
      <c r="B235" s="20">
        <v>85041</v>
      </c>
      <c r="C235" s="20">
        <v>77260</v>
      </c>
      <c r="D235" s="20">
        <v>71927</v>
      </c>
      <c r="E235" s="20">
        <v>70170</v>
      </c>
      <c r="F235" s="20">
        <v>68979</v>
      </c>
      <c r="G235" s="20">
        <v>71381</v>
      </c>
      <c r="H235" s="20">
        <v>78166</v>
      </c>
      <c r="I235" s="20">
        <v>89760</v>
      </c>
      <c r="J235" s="20">
        <v>100231</v>
      </c>
      <c r="K235" s="20">
        <v>111324</v>
      </c>
      <c r="L235" s="20">
        <v>113823</v>
      </c>
      <c r="M235" s="20">
        <v>112157</v>
      </c>
      <c r="N235" s="20">
        <v>112389</v>
      </c>
      <c r="O235" s="20">
        <v>108114</v>
      </c>
      <c r="P235" s="20">
        <v>106968</v>
      </c>
      <c r="Q235" s="20">
        <v>107988</v>
      </c>
      <c r="R235" s="20">
        <v>112612</v>
      </c>
      <c r="S235" s="20">
        <v>120616</v>
      </c>
      <c r="T235" s="20">
        <v>126800</v>
      </c>
      <c r="U235" s="20">
        <v>129559</v>
      </c>
      <c r="V235" s="20">
        <v>129263</v>
      </c>
      <c r="W235" s="20">
        <v>111850</v>
      </c>
      <c r="X235" s="20">
        <v>98091</v>
      </c>
      <c r="Y235" s="20">
        <v>84835</v>
      </c>
      <c r="AA235" s="5"/>
      <c r="AB235" s="13">
        <f t="shared" si="36"/>
        <v>4</v>
      </c>
      <c r="AC235" s="15">
        <f t="shared" si="31"/>
        <v>1791545</v>
      </c>
      <c r="AD235" s="15">
        <f t="shared" si="29"/>
        <v>607759</v>
      </c>
      <c r="AE235" s="15">
        <f t="shared" si="30"/>
        <v>2399304</v>
      </c>
      <c r="AF235" s="12"/>
      <c r="AG235" s="13">
        <f t="shared" si="32"/>
        <v>8</v>
      </c>
      <c r="AH235" s="13">
        <f t="shared" si="33"/>
        <v>2021</v>
      </c>
      <c r="AI235" s="12"/>
      <c r="AJ235" s="15">
        <f t="shared" si="34"/>
        <v>129559</v>
      </c>
      <c r="AK235" s="13">
        <f t="shared" si="35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33">
        <v>44423</v>
      </c>
      <c r="B236" s="20">
        <v>64699</v>
      </c>
      <c r="C236" s="20">
        <v>59626</v>
      </c>
      <c r="D236" s="20">
        <v>55603</v>
      </c>
      <c r="E236" s="20">
        <v>53826</v>
      </c>
      <c r="F236" s="20">
        <v>55759</v>
      </c>
      <c r="G236" s="20">
        <v>61573</v>
      </c>
      <c r="H236" s="20">
        <v>72577</v>
      </c>
      <c r="I236" s="20">
        <v>87089</v>
      </c>
      <c r="J236" s="20">
        <v>97750</v>
      </c>
      <c r="K236" s="20">
        <v>111791</v>
      </c>
      <c r="L236" s="20">
        <v>110684</v>
      </c>
      <c r="M236" s="20">
        <v>104022</v>
      </c>
      <c r="N236" s="20">
        <v>100176</v>
      </c>
      <c r="O236" s="20">
        <v>92329</v>
      </c>
      <c r="P236" s="20">
        <v>88507</v>
      </c>
      <c r="Q236" s="20">
        <v>92487</v>
      </c>
      <c r="R236" s="20">
        <v>101777</v>
      </c>
      <c r="S236" s="20">
        <v>108806</v>
      </c>
      <c r="T236" s="20">
        <v>113996</v>
      </c>
      <c r="U236" s="20">
        <v>126562</v>
      </c>
      <c r="V236" s="20">
        <v>127024</v>
      </c>
      <c r="W236" s="20">
        <v>114400</v>
      </c>
      <c r="X236" s="20">
        <v>93220</v>
      </c>
      <c r="Y236" s="20">
        <v>75827</v>
      </c>
      <c r="AA236" s="5"/>
      <c r="AB236" s="13">
        <f t="shared" si="36"/>
        <v>4</v>
      </c>
      <c r="AC236" s="15">
        <f t="shared" si="31"/>
        <v>1670620</v>
      </c>
      <c r="AD236" s="15">
        <f t="shared" si="29"/>
        <v>499490</v>
      </c>
      <c r="AE236" s="15">
        <f t="shared" si="30"/>
        <v>2170110</v>
      </c>
      <c r="AF236" s="12"/>
      <c r="AG236" s="13">
        <f t="shared" si="32"/>
        <v>8</v>
      </c>
      <c r="AH236" s="13">
        <f t="shared" si="33"/>
        <v>2021</v>
      </c>
      <c r="AI236" s="12"/>
      <c r="AJ236" s="15">
        <f t="shared" si="34"/>
        <v>127024</v>
      </c>
      <c r="AK236" s="13">
        <f t="shared" si="35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33">
        <v>44424</v>
      </c>
      <c r="B237" s="20">
        <v>61290</v>
      </c>
      <c r="C237" s="20">
        <v>57278</v>
      </c>
      <c r="D237" s="20">
        <v>53847</v>
      </c>
      <c r="E237" s="20">
        <v>52472</v>
      </c>
      <c r="F237" s="20">
        <v>54568</v>
      </c>
      <c r="G237" s="20">
        <v>62012</v>
      </c>
      <c r="H237" s="20">
        <v>74727</v>
      </c>
      <c r="I237" s="20">
        <v>86415</v>
      </c>
      <c r="J237" s="20">
        <v>91675</v>
      </c>
      <c r="K237" s="20">
        <v>104924</v>
      </c>
      <c r="L237" s="20">
        <v>101548</v>
      </c>
      <c r="M237" s="20">
        <v>97640</v>
      </c>
      <c r="N237" s="20">
        <v>94406</v>
      </c>
      <c r="O237" s="20">
        <v>86388</v>
      </c>
      <c r="P237" s="20">
        <v>83524</v>
      </c>
      <c r="Q237" s="20">
        <v>88100</v>
      </c>
      <c r="R237" s="20">
        <v>99762</v>
      </c>
      <c r="S237" s="20">
        <v>107882</v>
      </c>
      <c r="T237" s="20">
        <v>112821</v>
      </c>
      <c r="U237" s="20">
        <v>120248</v>
      </c>
      <c r="V237" s="20">
        <v>124391</v>
      </c>
      <c r="W237" s="20">
        <v>112086</v>
      </c>
      <c r="X237" s="20">
        <v>92118</v>
      </c>
      <c r="Y237" s="20">
        <v>73314</v>
      </c>
      <c r="AA237" s="5"/>
      <c r="AB237" s="13">
        <f t="shared" si="36"/>
        <v>4</v>
      </c>
      <c r="AC237" s="15">
        <f t="shared" si="31"/>
        <v>1603928</v>
      </c>
      <c r="AD237" s="15">
        <f t="shared" si="29"/>
        <v>489508</v>
      </c>
      <c r="AE237" s="15">
        <f t="shared" si="30"/>
        <v>2093436</v>
      </c>
      <c r="AF237" s="12"/>
      <c r="AG237" s="13">
        <f t="shared" si="32"/>
        <v>8</v>
      </c>
      <c r="AH237" s="13">
        <f t="shared" si="33"/>
        <v>2021</v>
      </c>
      <c r="AI237" s="12"/>
      <c r="AJ237" s="15">
        <f t="shared" si="34"/>
        <v>124391</v>
      </c>
      <c r="AK237" s="13">
        <f t="shared" si="35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33">
        <v>44425</v>
      </c>
      <c r="B238" s="20">
        <v>63640</v>
      </c>
      <c r="C238" s="20">
        <v>59428</v>
      </c>
      <c r="D238" s="20">
        <v>55895</v>
      </c>
      <c r="E238" s="20">
        <v>54627</v>
      </c>
      <c r="F238" s="20">
        <v>56154</v>
      </c>
      <c r="G238" s="20">
        <v>63631</v>
      </c>
      <c r="H238" s="20">
        <v>76671</v>
      </c>
      <c r="I238" s="20">
        <v>88689</v>
      </c>
      <c r="J238" s="20">
        <v>94093</v>
      </c>
      <c r="K238" s="20">
        <v>107579</v>
      </c>
      <c r="L238" s="20">
        <v>104135</v>
      </c>
      <c r="M238" s="20">
        <v>100162</v>
      </c>
      <c r="N238" s="20">
        <v>96669</v>
      </c>
      <c r="O238" s="20">
        <v>90662</v>
      </c>
      <c r="P238" s="20">
        <v>90778</v>
      </c>
      <c r="Q238" s="20">
        <v>93616</v>
      </c>
      <c r="R238" s="20">
        <v>110170</v>
      </c>
      <c r="S238" s="20">
        <v>127125</v>
      </c>
      <c r="T238" s="20">
        <v>128663</v>
      </c>
      <c r="U238" s="20">
        <v>124315</v>
      </c>
      <c r="V238" s="20">
        <v>127995</v>
      </c>
      <c r="W238" s="20">
        <v>115655</v>
      </c>
      <c r="X238" s="20">
        <v>97104</v>
      </c>
      <c r="Y238" s="20">
        <v>76033</v>
      </c>
      <c r="AA238" s="5"/>
      <c r="AB238" s="13">
        <f t="shared" si="36"/>
        <v>2</v>
      </c>
      <c r="AC238" s="15">
        <f t="shared" si="31"/>
        <v>1697410</v>
      </c>
      <c r="AD238" s="15">
        <f t="shared" si="29"/>
        <v>506079</v>
      </c>
      <c r="AE238" s="15">
        <f t="shared" si="30"/>
        <v>2203489</v>
      </c>
      <c r="AF238" s="12"/>
      <c r="AG238" s="13">
        <f t="shared" si="32"/>
        <v>8</v>
      </c>
      <c r="AH238" s="13">
        <f t="shared" si="33"/>
        <v>2021</v>
      </c>
      <c r="AI238" s="12"/>
      <c r="AJ238" s="15">
        <f t="shared" si="34"/>
        <v>128663</v>
      </c>
      <c r="AK238" s="13">
        <f t="shared" si="35"/>
        <v>19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33">
        <v>44426</v>
      </c>
      <c r="B239" s="20">
        <v>67235</v>
      </c>
      <c r="C239" s="20">
        <v>63369</v>
      </c>
      <c r="D239" s="20">
        <v>60707</v>
      </c>
      <c r="E239" s="20">
        <v>59912</v>
      </c>
      <c r="F239" s="20">
        <v>61859</v>
      </c>
      <c r="G239" s="20">
        <v>66798</v>
      </c>
      <c r="H239" s="20">
        <v>76822</v>
      </c>
      <c r="I239" s="20">
        <v>87038</v>
      </c>
      <c r="J239" s="20">
        <v>92210</v>
      </c>
      <c r="K239" s="20">
        <v>105558</v>
      </c>
      <c r="L239" s="20">
        <v>102296</v>
      </c>
      <c r="M239" s="20">
        <v>99152</v>
      </c>
      <c r="N239" s="20">
        <v>98511</v>
      </c>
      <c r="O239" s="20">
        <v>95326</v>
      </c>
      <c r="P239" s="20">
        <v>94208</v>
      </c>
      <c r="Q239" s="20">
        <v>98336</v>
      </c>
      <c r="R239" s="20">
        <v>108445</v>
      </c>
      <c r="S239" s="20">
        <v>116880</v>
      </c>
      <c r="T239" s="20">
        <v>122364</v>
      </c>
      <c r="U239" s="20">
        <v>125578</v>
      </c>
      <c r="V239" s="20">
        <v>124888</v>
      </c>
      <c r="W239" s="20">
        <v>139174</v>
      </c>
      <c r="X239" s="20">
        <v>94762</v>
      </c>
      <c r="Y239" s="20">
        <v>80262</v>
      </c>
      <c r="AA239" s="5"/>
      <c r="AB239" s="13">
        <f t="shared" si="36"/>
        <v>6</v>
      </c>
      <c r="AC239" s="15">
        <f t="shared" si="31"/>
        <v>1704726</v>
      </c>
      <c r="AD239" s="15">
        <f t="shared" si="29"/>
        <v>536964</v>
      </c>
      <c r="AE239" s="15">
        <f t="shared" si="30"/>
        <v>2241690</v>
      </c>
      <c r="AF239" s="12"/>
      <c r="AG239" s="13">
        <f t="shared" si="32"/>
        <v>8</v>
      </c>
      <c r="AH239" s="13">
        <f t="shared" si="33"/>
        <v>2021</v>
      </c>
      <c r="AI239" s="12"/>
      <c r="AJ239" s="15">
        <f t="shared" si="34"/>
        <v>139174</v>
      </c>
      <c r="AK239" s="13">
        <f t="shared" si="35"/>
        <v>22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33">
        <v>44427</v>
      </c>
      <c r="B240" s="20">
        <v>74401</v>
      </c>
      <c r="C240" s="20">
        <v>67044</v>
      </c>
      <c r="D240" s="20">
        <v>64477</v>
      </c>
      <c r="E240" s="20">
        <v>65104</v>
      </c>
      <c r="F240" s="20">
        <v>66502</v>
      </c>
      <c r="G240" s="20">
        <v>69536</v>
      </c>
      <c r="H240" s="20">
        <v>83249</v>
      </c>
      <c r="I240" s="20">
        <v>92789</v>
      </c>
      <c r="J240" s="20">
        <v>96268</v>
      </c>
      <c r="K240" s="20">
        <v>109028</v>
      </c>
      <c r="L240" s="20">
        <v>109649</v>
      </c>
      <c r="M240" s="20">
        <v>109083</v>
      </c>
      <c r="N240" s="20">
        <v>108646</v>
      </c>
      <c r="O240" s="20">
        <v>103533</v>
      </c>
      <c r="P240" s="20">
        <v>101086</v>
      </c>
      <c r="Q240" s="20">
        <v>102287</v>
      </c>
      <c r="R240" s="20">
        <v>112541</v>
      </c>
      <c r="S240" s="20">
        <v>121326</v>
      </c>
      <c r="T240" s="20">
        <v>128224</v>
      </c>
      <c r="U240" s="20">
        <v>131523</v>
      </c>
      <c r="V240" s="20">
        <v>123723</v>
      </c>
      <c r="W240" s="20">
        <v>118804</v>
      </c>
      <c r="X240" s="20">
        <v>102873</v>
      </c>
      <c r="Y240" s="20">
        <v>86417</v>
      </c>
      <c r="AA240" s="5"/>
      <c r="AB240" s="13">
        <f t="shared" si="36"/>
        <v>4</v>
      </c>
      <c r="AC240" s="15">
        <f t="shared" si="31"/>
        <v>1771383</v>
      </c>
      <c r="AD240" s="15">
        <f t="shared" si="29"/>
        <v>576730</v>
      </c>
      <c r="AE240" s="15">
        <f t="shared" si="30"/>
        <v>2348113</v>
      </c>
      <c r="AF240" s="12"/>
      <c r="AG240" s="13">
        <f t="shared" si="32"/>
        <v>8</v>
      </c>
      <c r="AH240" s="13">
        <f t="shared" si="33"/>
        <v>2021</v>
      </c>
      <c r="AI240" s="12"/>
      <c r="AJ240" s="15">
        <f t="shared" si="34"/>
        <v>131523</v>
      </c>
      <c r="AK240" s="13">
        <f t="shared" si="35"/>
        <v>20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33">
        <v>44428</v>
      </c>
      <c r="B241" s="20">
        <v>75392</v>
      </c>
      <c r="C241" s="20">
        <v>70251</v>
      </c>
      <c r="D241" s="20">
        <v>66777</v>
      </c>
      <c r="E241" s="20">
        <v>65443</v>
      </c>
      <c r="F241" s="20">
        <v>66402</v>
      </c>
      <c r="G241" s="20">
        <v>72288</v>
      </c>
      <c r="H241" s="20">
        <v>82794</v>
      </c>
      <c r="I241" s="20">
        <v>94341</v>
      </c>
      <c r="J241" s="20">
        <v>100895</v>
      </c>
      <c r="K241" s="20">
        <v>112551</v>
      </c>
      <c r="L241" s="20">
        <v>113303</v>
      </c>
      <c r="M241" s="20">
        <v>114043</v>
      </c>
      <c r="N241" s="20">
        <v>114058</v>
      </c>
      <c r="O241" s="20">
        <v>109805</v>
      </c>
      <c r="P241" s="20">
        <v>109122</v>
      </c>
      <c r="Q241" s="20">
        <v>114049</v>
      </c>
      <c r="R241" s="20">
        <v>125646</v>
      </c>
      <c r="S241" s="20">
        <v>136087</v>
      </c>
      <c r="T241" s="20">
        <v>141149</v>
      </c>
      <c r="U241" s="20">
        <v>144547</v>
      </c>
      <c r="V241" s="20">
        <v>142788</v>
      </c>
      <c r="W241" s="20">
        <v>131818</v>
      </c>
      <c r="X241" s="20">
        <v>116287</v>
      </c>
      <c r="Y241" s="20">
        <v>96932</v>
      </c>
      <c r="AA241" s="5"/>
      <c r="AB241" s="13">
        <f t="shared" si="36"/>
        <v>1</v>
      </c>
      <c r="AC241" s="15">
        <f t="shared" si="31"/>
        <v>0</v>
      </c>
      <c r="AD241" s="15">
        <f t="shared" si="29"/>
        <v>2516768</v>
      </c>
      <c r="AE241" s="15">
        <f t="shared" si="30"/>
        <v>2516768</v>
      </c>
      <c r="AF241" s="12"/>
      <c r="AG241" s="13">
        <f t="shared" si="32"/>
        <v>8</v>
      </c>
      <c r="AH241" s="13">
        <f t="shared" si="33"/>
        <v>2021</v>
      </c>
      <c r="AI241" s="12"/>
      <c r="AJ241" s="15">
        <f t="shared" si="34"/>
        <v>144547</v>
      </c>
      <c r="AK241" s="13">
        <f t="shared" si="35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33">
        <v>44429</v>
      </c>
      <c r="B242" s="20">
        <v>85604</v>
      </c>
      <c r="C242" s="20">
        <v>79431</v>
      </c>
      <c r="D242" s="20">
        <v>74716</v>
      </c>
      <c r="E242" s="20">
        <v>72640</v>
      </c>
      <c r="F242" s="20">
        <v>73332</v>
      </c>
      <c r="G242" s="20">
        <v>76429</v>
      </c>
      <c r="H242" s="20">
        <v>83721</v>
      </c>
      <c r="I242" s="20">
        <v>94453</v>
      </c>
      <c r="J242" s="20">
        <v>101504</v>
      </c>
      <c r="K242" s="20">
        <v>109822</v>
      </c>
      <c r="L242" s="20">
        <v>108121</v>
      </c>
      <c r="M242" s="20">
        <v>103705</v>
      </c>
      <c r="N242" s="20">
        <v>101017</v>
      </c>
      <c r="O242" s="20">
        <v>93934</v>
      </c>
      <c r="P242" s="20">
        <v>89720</v>
      </c>
      <c r="Q242" s="20">
        <v>90664</v>
      </c>
      <c r="R242" s="20">
        <v>98841</v>
      </c>
      <c r="S242" s="20">
        <v>107853</v>
      </c>
      <c r="T242" s="20">
        <v>111425</v>
      </c>
      <c r="U242" s="20">
        <v>122680</v>
      </c>
      <c r="V242" s="20">
        <v>123068</v>
      </c>
      <c r="W242" s="20">
        <v>110796</v>
      </c>
      <c r="X242" s="20">
        <v>90552</v>
      </c>
      <c r="Y242" s="20">
        <v>76496</v>
      </c>
      <c r="AA242" s="5"/>
      <c r="AB242" s="13">
        <f t="shared" si="36"/>
        <v>7</v>
      </c>
      <c r="AC242" s="15">
        <f t="shared" si="31"/>
        <v>0</v>
      </c>
      <c r="AD242" s="15">
        <f t="shared" si="29"/>
        <v>2280524</v>
      </c>
      <c r="AE242" s="15">
        <f t="shared" si="30"/>
        <v>2280524</v>
      </c>
      <c r="AF242" s="12"/>
      <c r="AG242" s="13">
        <f t="shared" si="32"/>
        <v>8</v>
      </c>
      <c r="AH242" s="13">
        <f t="shared" si="33"/>
        <v>2021</v>
      </c>
      <c r="AI242" s="12"/>
      <c r="AJ242" s="15">
        <f t="shared" si="34"/>
        <v>123068</v>
      </c>
      <c r="AK242" s="13">
        <f t="shared" si="35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33">
        <v>44430</v>
      </c>
      <c r="B243" s="20">
        <v>75211</v>
      </c>
      <c r="C243" s="20">
        <v>70622</v>
      </c>
      <c r="D243" s="20">
        <v>66734</v>
      </c>
      <c r="E243" s="20">
        <v>65207</v>
      </c>
      <c r="F243" s="20">
        <v>65835</v>
      </c>
      <c r="G243" s="20">
        <v>67998</v>
      </c>
      <c r="H243" s="20">
        <v>74156</v>
      </c>
      <c r="I243" s="20">
        <v>86087</v>
      </c>
      <c r="J243" s="20">
        <v>96493</v>
      </c>
      <c r="K243" s="20">
        <v>110104</v>
      </c>
      <c r="L243" s="20">
        <v>109115</v>
      </c>
      <c r="M243" s="20">
        <v>102905</v>
      </c>
      <c r="N243" s="20">
        <v>100445</v>
      </c>
      <c r="O243" s="20">
        <v>95383</v>
      </c>
      <c r="P243" s="20">
        <v>93768</v>
      </c>
      <c r="Q243" s="20">
        <v>96745</v>
      </c>
      <c r="R243" s="20">
        <v>105336</v>
      </c>
      <c r="S243" s="20">
        <v>115671</v>
      </c>
      <c r="T243" s="20">
        <v>121134</v>
      </c>
      <c r="U243" s="20">
        <v>127239</v>
      </c>
      <c r="V243" s="20">
        <v>125727</v>
      </c>
      <c r="W243" s="20">
        <v>113330</v>
      </c>
      <c r="X243" s="20">
        <v>96288</v>
      </c>
      <c r="Y243" s="20">
        <v>82615</v>
      </c>
      <c r="AA243" s="5"/>
      <c r="AB243" s="13">
        <f t="shared" si="36"/>
        <v>2</v>
      </c>
      <c r="AC243" s="15">
        <f t="shared" si="31"/>
        <v>1695770</v>
      </c>
      <c r="AD243" s="15">
        <f t="shared" si="29"/>
        <v>568378</v>
      </c>
      <c r="AE243" s="15">
        <f t="shared" si="30"/>
        <v>2264148</v>
      </c>
      <c r="AF243" s="12"/>
      <c r="AG243" s="13">
        <f t="shared" si="32"/>
        <v>8</v>
      </c>
      <c r="AH243" s="13">
        <f t="shared" si="33"/>
        <v>2021</v>
      </c>
      <c r="AI243" s="12"/>
      <c r="AJ243" s="15">
        <f t="shared" si="34"/>
        <v>127239</v>
      </c>
      <c r="AK243" s="13">
        <f t="shared" si="35"/>
        <v>20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33">
        <v>44431</v>
      </c>
      <c r="B244" s="20">
        <v>68238</v>
      </c>
      <c r="C244" s="20">
        <v>64063</v>
      </c>
      <c r="D244" s="20">
        <v>61162</v>
      </c>
      <c r="E244" s="20">
        <v>60735</v>
      </c>
      <c r="F244" s="20">
        <v>62503</v>
      </c>
      <c r="G244" s="20">
        <v>68178</v>
      </c>
      <c r="H244" s="20">
        <v>78446</v>
      </c>
      <c r="I244" s="20">
        <v>88261</v>
      </c>
      <c r="J244" s="20">
        <v>93624</v>
      </c>
      <c r="K244" s="20">
        <v>107113</v>
      </c>
      <c r="L244" s="20">
        <v>103692</v>
      </c>
      <c r="M244" s="20">
        <v>99716</v>
      </c>
      <c r="N244" s="20">
        <v>99131</v>
      </c>
      <c r="O244" s="20">
        <v>94652</v>
      </c>
      <c r="P244" s="20">
        <v>92933</v>
      </c>
      <c r="Q244" s="20">
        <v>94885</v>
      </c>
      <c r="R244" s="20">
        <v>103298</v>
      </c>
      <c r="S244" s="20">
        <v>114538</v>
      </c>
      <c r="T244" s="20">
        <v>121420</v>
      </c>
      <c r="U244" s="20">
        <v>124095</v>
      </c>
      <c r="V244" s="20">
        <v>126704</v>
      </c>
      <c r="W244" s="20">
        <v>114310</v>
      </c>
      <c r="X244" s="20">
        <v>96062</v>
      </c>
      <c r="Y244" s="20">
        <v>80598</v>
      </c>
      <c r="AA244" s="5"/>
      <c r="AB244" s="13">
        <f t="shared" si="36"/>
        <v>1</v>
      </c>
      <c r="AC244" s="15">
        <f t="shared" si="31"/>
        <v>0</v>
      </c>
      <c r="AD244" s="15">
        <f t="shared" si="29"/>
        <v>2218357</v>
      </c>
      <c r="AE244" s="15">
        <f t="shared" si="30"/>
        <v>2218357</v>
      </c>
      <c r="AF244" s="12"/>
      <c r="AG244" s="13">
        <f t="shared" si="32"/>
        <v>8</v>
      </c>
      <c r="AH244" s="13">
        <f t="shared" si="33"/>
        <v>2021</v>
      </c>
      <c r="AI244" s="12"/>
      <c r="AJ244" s="15">
        <f t="shared" si="34"/>
        <v>126704</v>
      </c>
      <c r="AK244" s="13">
        <f t="shared" si="35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33">
        <v>44432</v>
      </c>
      <c r="B245" s="20">
        <v>71086</v>
      </c>
      <c r="C245" s="20">
        <v>66703</v>
      </c>
      <c r="D245" s="20">
        <v>63883</v>
      </c>
      <c r="E245" s="20">
        <v>62967</v>
      </c>
      <c r="F245" s="20">
        <v>64815</v>
      </c>
      <c r="G245" s="20">
        <v>69795</v>
      </c>
      <c r="H245" s="20">
        <v>80320</v>
      </c>
      <c r="I245" s="20">
        <v>90060</v>
      </c>
      <c r="J245" s="20">
        <v>94563</v>
      </c>
      <c r="K245" s="20">
        <v>105566</v>
      </c>
      <c r="L245" s="20">
        <v>102755</v>
      </c>
      <c r="M245" s="20">
        <v>97866</v>
      </c>
      <c r="N245" s="20">
        <v>104900</v>
      </c>
      <c r="O245" s="20">
        <v>101847</v>
      </c>
      <c r="P245" s="20">
        <v>101415</v>
      </c>
      <c r="Q245" s="20">
        <v>107562</v>
      </c>
      <c r="R245" s="20">
        <v>116868</v>
      </c>
      <c r="S245" s="20">
        <v>129270</v>
      </c>
      <c r="T245" s="20">
        <v>134443</v>
      </c>
      <c r="U245" s="20">
        <v>140248</v>
      </c>
      <c r="V245" s="20">
        <v>135005</v>
      </c>
      <c r="W245" s="20">
        <v>123071</v>
      </c>
      <c r="X245" s="20">
        <v>106677</v>
      </c>
      <c r="Y245" s="20">
        <v>89351</v>
      </c>
      <c r="AA245" s="5"/>
      <c r="AB245" s="13">
        <f t="shared" si="36"/>
        <v>7</v>
      </c>
      <c r="AC245" s="15">
        <f t="shared" si="31"/>
        <v>0</v>
      </c>
      <c r="AD245" s="15">
        <f t="shared" si="29"/>
        <v>2361036</v>
      </c>
      <c r="AE245" s="15">
        <f t="shared" si="30"/>
        <v>2361036</v>
      </c>
      <c r="AF245" s="12"/>
      <c r="AG245" s="13">
        <f t="shared" si="32"/>
        <v>8</v>
      </c>
      <c r="AH245" s="13">
        <f t="shared" si="33"/>
        <v>2021</v>
      </c>
      <c r="AI245" s="12"/>
      <c r="AJ245" s="15">
        <f t="shared" si="34"/>
        <v>140248</v>
      </c>
      <c r="AK245" s="13">
        <f t="shared" si="35"/>
        <v>20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33">
        <v>44433</v>
      </c>
      <c r="B246" s="20">
        <v>78495</v>
      </c>
      <c r="C246" s="20">
        <v>73177</v>
      </c>
      <c r="D246" s="20">
        <v>62451</v>
      </c>
      <c r="E246" s="20">
        <v>67503</v>
      </c>
      <c r="F246" s="20">
        <v>68701</v>
      </c>
      <c r="G246" s="20">
        <v>72872</v>
      </c>
      <c r="H246" s="20">
        <v>83266</v>
      </c>
      <c r="I246" s="20">
        <v>95016</v>
      </c>
      <c r="J246" s="20">
        <v>100689</v>
      </c>
      <c r="K246" s="20">
        <v>112958</v>
      </c>
      <c r="L246" s="20">
        <v>113247</v>
      </c>
      <c r="M246" s="20">
        <v>114378</v>
      </c>
      <c r="N246" s="20">
        <v>113429</v>
      </c>
      <c r="O246" s="20">
        <v>109853</v>
      </c>
      <c r="P246" s="20">
        <v>108446</v>
      </c>
      <c r="Q246" s="20">
        <v>112245</v>
      </c>
      <c r="R246" s="20">
        <v>123883</v>
      </c>
      <c r="S246" s="20">
        <v>134530</v>
      </c>
      <c r="T246" s="20">
        <v>139776</v>
      </c>
      <c r="U246" s="20">
        <v>142902</v>
      </c>
      <c r="V246" s="20">
        <v>140576</v>
      </c>
      <c r="W246" s="20">
        <v>127800</v>
      </c>
      <c r="X246" s="20">
        <v>109972</v>
      </c>
      <c r="Y246" s="20">
        <v>90700</v>
      </c>
      <c r="AA246" s="5"/>
      <c r="AB246" s="13">
        <f t="shared" si="36"/>
        <v>3</v>
      </c>
      <c r="AC246" s="15">
        <f t="shared" si="31"/>
        <v>1899700</v>
      </c>
      <c r="AD246" s="15">
        <f t="shared" si="29"/>
        <v>597165</v>
      </c>
      <c r="AE246" s="15">
        <f t="shared" si="30"/>
        <v>2496865</v>
      </c>
      <c r="AF246" s="12"/>
      <c r="AG246" s="13">
        <f t="shared" si="32"/>
        <v>8</v>
      </c>
      <c r="AH246" s="13">
        <f t="shared" si="33"/>
        <v>2021</v>
      </c>
      <c r="AI246" s="12"/>
      <c r="AJ246" s="15">
        <f t="shared" si="34"/>
        <v>142902</v>
      </c>
      <c r="AK246" s="13">
        <f t="shared" si="35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33">
        <v>44434</v>
      </c>
      <c r="B247" s="20">
        <v>61930</v>
      </c>
      <c r="C247" s="20">
        <v>57855</v>
      </c>
      <c r="D247" s="20">
        <v>54416</v>
      </c>
      <c r="E247" s="20">
        <v>52952</v>
      </c>
      <c r="F247" s="20">
        <v>55058</v>
      </c>
      <c r="G247" s="20">
        <v>62392</v>
      </c>
      <c r="H247" s="20">
        <v>75177</v>
      </c>
      <c r="I247" s="20">
        <v>86922</v>
      </c>
      <c r="J247" s="20">
        <v>92209</v>
      </c>
      <c r="K247" s="20">
        <v>105490</v>
      </c>
      <c r="L247" s="20">
        <v>102369</v>
      </c>
      <c r="M247" s="20">
        <v>98753</v>
      </c>
      <c r="N247" s="20">
        <v>95614</v>
      </c>
      <c r="O247" s="20">
        <v>91737</v>
      </c>
      <c r="P247" s="20">
        <v>90935</v>
      </c>
      <c r="Q247" s="20">
        <v>94528</v>
      </c>
      <c r="R247" s="20">
        <v>107240</v>
      </c>
      <c r="S247" s="20">
        <v>116209</v>
      </c>
      <c r="T247" s="20">
        <v>120496</v>
      </c>
      <c r="U247" s="20">
        <v>124454</v>
      </c>
      <c r="V247" s="20">
        <v>125601</v>
      </c>
      <c r="W247" s="20">
        <v>113122</v>
      </c>
      <c r="X247" s="20">
        <v>92999</v>
      </c>
      <c r="Y247" s="20">
        <v>73936</v>
      </c>
      <c r="AA247" s="5"/>
      <c r="AB247" s="13">
        <f t="shared" si="36"/>
        <v>7</v>
      </c>
      <c r="AC247" s="15">
        <f t="shared" si="31"/>
        <v>0</v>
      </c>
      <c r="AD247" s="15">
        <f t="shared" si="29"/>
        <v>2152394</v>
      </c>
      <c r="AE247" s="15">
        <f t="shared" si="30"/>
        <v>2152394</v>
      </c>
      <c r="AF247" s="12"/>
      <c r="AG247" s="13">
        <f t="shared" si="32"/>
        <v>8</v>
      </c>
      <c r="AH247" s="13">
        <f t="shared" si="33"/>
        <v>2021</v>
      </c>
      <c r="AI247" s="12"/>
      <c r="AJ247" s="15">
        <f t="shared" si="34"/>
        <v>125601</v>
      </c>
      <c r="AK247" s="13">
        <f t="shared" si="35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33">
        <v>44435</v>
      </c>
      <c r="B248" s="20">
        <v>82578</v>
      </c>
      <c r="C248" s="20">
        <v>77020</v>
      </c>
      <c r="D248" s="20">
        <v>72063</v>
      </c>
      <c r="E248" s="20">
        <v>70109</v>
      </c>
      <c r="F248" s="20">
        <v>70363</v>
      </c>
      <c r="G248" s="20">
        <v>73822</v>
      </c>
      <c r="H248" s="20">
        <v>84196</v>
      </c>
      <c r="I248" s="20">
        <v>93738</v>
      </c>
      <c r="J248" s="20">
        <v>97927</v>
      </c>
      <c r="K248" s="20">
        <v>106371</v>
      </c>
      <c r="L248" s="20">
        <v>104808</v>
      </c>
      <c r="M248" s="20">
        <v>104273</v>
      </c>
      <c r="N248" s="20">
        <v>102967</v>
      </c>
      <c r="O248" s="20">
        <v>96323</v>
      </c>
      <c r="P248" s="20">
        <v>94541</v>
      </c>
      <c r="Q248" s="20">
        <v>96541</v>
      </c>
      <c r="R248" s="20">
        <v>104074</v>
      </c>
      <c r="S248" s="20">
        <v>109927</v>
      </c>
      <c r="T248" s="20">
        <v>110313</v>
      </c>
      <c r="U248" s="20">
        <v>119817</v>
      </c>
      <c r="V248" s="20">
        <v>123778</v>
      </c>
      <c r="W248" s="20">
        <v>111613</v>
      </c>
      <c r="X248" s="20">
        <v>91862</v>
      </c>
      <c r="Y248" s="20">
        <v>73025</v>
      </c>
      <c r="AA248" s="5"/>
      <c r="AB248" s="13">
        <f t="shared" si="36"/>
        <v>5</v>
      </c>
      <c r="AC248" s="15">
        <f t="shared" si="31"/>
        <v>1668873</v>
      </c>
      <c r="AD248" s="15">
        <f t="shared" si="29"/>
        <v>603176</v>
      </c>
      <c r="AE248" s="15">
        <f t="shared" si="30"/>
        <v>2272049</v>
      </c>
      <c r="AF248" s="12"/>
      <c r="AG248" s="13">
        <f t="shared" si="32"/>
        <v>8</v>
      </c>
      <c r="AH248" s="13">
        <f t="shared" si="33"/>
        <v>2021</v>
      </c>
      <c r="AI248" s="12"/>
      <c r="AJ248" s="15">
        <f t="shared" si="34"/>
        <v>123778</v>
      </c>
      <c r="AK248" s="13">
        <f t="shared" si="35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33">
        <v>44436</v>
      </c>
      <c r="B249" s="20">
        <v>63268</v>
      </c>
      <c r="C249" s="20">
        <v>57939</v>
      </c>
      <c r="D249" s="20">
        <v>53896</v>
      </c>
      <c r="E249" s="20">
        <v>52912</v>
      </c>
      <c r="F249" s="20">
        <v>53908</v>
      </c>
      <c r="G249" s="20">
        <v>59377</v>
      </c>
      <c r="H249" s="20">
        <v>69797</v>
      </c>
      <c r="I249" s="20">
        <v>83605</v>
      </c>
      <c r="J249" s="20">
        <v>93771</v>
      </c>
      <c r="K249" s="20">
        <v>107032</v>
      </c>
      <c r="L249" s="20">
        <v>106026</v>
      </c>
      <c r="M249" s="20">
        <v>99722</v>
      </c>
      <c r="N249" s="20">
        <v>96209</v>
      </c>
      <c r="O249" s="20">
        <v>88716</v>
      </c>
      <c r="P249" s="20">
        <v>85077</v>
      </c>
      <c r="Q249" s="20">
        <v>88810</v>
      </c>
      <c r="R249" s="20">
        <v>97640</v>
      </c>
      <c r="S249" s="20">
        <v>104524</v>
      </c>
      <c r="T249" s="20">
        <v>109513</v>
      </c>
      <c r="U249" s="20">
        <v>121354</v>
      </c>
      <c r="V249" s="20">
        <v>121702</v>
      </c>
      <c r="W249" s="20">
        <v>109684</v>
      </c>
      <c r="X249" s="20">
        <v>89742</v>
      </c>
      <c r="Y249" s="20">
        <v>73176</v>
      </c>
      <c r="AA249" s="5"/>
      <c r="AB249" s="13">
        <f t="shared" si="36"/>
        <v>1</v>
      </c>
      <c r="AC249" s="15">
        <f t="shared" si="31"/>
        <v>0</v>
      </c>
      <c r="AD249" s="15">
        <f t="shared" si="29"/>
        <v>2087400</v>
      </c>
      <c r="AE249" s="15">
        <f t="shared" si="30"/>
        <v>2087400</v>
      </c>
      <c r="AF249" s="12"/>
      <c r="AG249" s="13">
        <f t="shared" si="32"/>
        <v>8</v>
      </c>
      <c r="AH249" s="13">
        <f t="shared" si="33"/>
        <v>2021</v>
      </c>
      <c r="AI249" s="12"/>
      <c r="AJ249" s="15">
        <f t="shared" si="34"/>
        <v>121702</v>
      </c>
      <c r="AK249" s="13">
        <f t="shared" si="35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33">
        <v>44437</v>
      </c>
      <c r="B250" s="20">
        <v>62446</v>
      </c>
      <c r="C250" s="20">
        <v>57572</v>
      </c>
      <c r="D250" s="20">
        <v>53742</v>
      </c>
      <c r="E250" s="20">
        <v>52062</v>
      </c>
      <c r="F250" s="20">
        <v>53853</v>
      </c>
      <c r="G250" s="20">
        <v>59292</v>
      </c>
      <c r="H250" s="20">
        <v>69649</v>
      </c>
      <c r="I250" s="20">
        <v>83411</v>
      </c>
      <c r="J250" s="20">
        <v>93582</v>
      </c>
      <c r="K250" s="20">
        <v>106865</v>
      </c>
      <c r="L250" s="20">
        <v>105862</v>
      </c>
      <c r="M250" s="20">
        <v>99698</v>
      </c>
      <c r="N250" s="20">
        <v>96024</v>
      </c>
      <c r="O250" s="20">
        <v>88586</v>
      </c>
      <c r="P250" s="20">
        <v>84976</v>
      </c>
      <c r="Q250" s="20">
        <v>88783</v>
      </c>
      <c r="R250" s="20">
        <v>97781</v>
      </c>
      <c r="S250" s="20">
        <v>104742</v>
      </c>
      <c r="T250" s="20">
        <v>109681</v>
      </c>
      <c r="U250" s="20">
        <v>121648</v>
      </c>
      <c r="V250" s="20">
        <v>121781</v>
      </c>
      <c r="W250" s="20">
        <v>109657</v>
      </c>
      <c r="X250" s="20">
        <v>89631</v>
      </c>
      <c r="Y250" s="20">
        <v>73051</v>
      </c>
      <c r="AA250" s="5"/>
      <c r="AB250" s="13">
        <f t="shared" si="36"/>
        <v>5</v>
      </c>
      <c r="AC250" s="15">
        <f t="shared" si="31"/>
        <v>1602708</v>
      </c>
      <c r="AD250" s="15">
        <f t="shared" si="29"/>
        <v>481667</v>
      </c>
      <c r="AE250" s="15">
        <f t="shared" si="30"/>
        <v>2084375</v>
      </c>
      <c r="AF250" s="12"/>
      <c r="AG250" s="13">
        <f t="shared" si="32"/>
        <v>8</v>
      </c>
      <c r="AH250" s="13">
        <f t="shared" si="33"/>
        <v>2021</v>
      </c>
      <c r="AI250" s="12"/>
      <c r="AJ250" s="15">
        <f t="shared" si="34"/>
        <v>121781</v>
      </c>
      <c r="AK250" s="13">
        <f t="shared" si="35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33">
        <v>44438</v>
      </c>
      <c r="B251" s="20">
        <v>61036</v>
      </c>
      <c r="C251" s="20">
        <v>57049</v>
      </c>
      <c r="D251" s="20">
        <v>53687</v>
      </c>
      <c r="E251" s="20">
        <v>52342</v>
      </c>
      <c r="F251" s="20">
        <v>54463</v>
      </c>
      <c r="G251" s="20">
        <v>61856</v>
      </c>
      <c r="H251" s="20">
        <v>74671</v>
      </c>
      <c r="I251" s="20">
        <v>86325</v>
      </c>
      <c r="J251" s="20">
        <v>91626</v>
      </c>
      <c r="K251" s="20">
        <v>104894</v>
      </c>
      <c r="L251" s="20">
        <v>101499</v>
      </c>
      <c r="M251" s="20">
        <v>97625</v>
      </c>
      <c r="N251" s="20">
        <v>94234</v>
      </c>
      <c r="O251" s="20">
        <v>86431</v>
      </c>
      <c r="P251" s="20">
        <v>83543</v>
      </c>
      <c r="Q251" s="20">
        <v>88007</v>
      </c>
      <c r="R251" s="20">
        <v>99506</v>
      </c>
      <c r="S251" s="20">
        <v>106158</v>
      </c>
      <c r="T251" s="20">
        <v>110354</v>
      </c>
      <c r="U251" s="20">
        <v>120141</v>
      </c>
      <c r="V251" s="20">
        <v>124363</v>
      </c>
      <c r="W251" s="20">
        <v>111871</v>
      </c>
      <c r="X251" s="20">
        <v>91939</v>
      </c>
      <c r="Y251" s="20">
        <v>73207</v>
      </c>
      <c r="AA251" s="5"/>
      <c r="AB251" s="13">
        <f t="shared" si="36"/>
        <v>2</v>
      </c>
      <c r="AC251" s="15">
        <f t="shared" si="31"/>
        <v>1598516</v>
      </c>
      <c r="AD251" s="15">
        <f t="shared" si="29"/>
        <v>488311</v>
      </c>
      <c r="AE251" s="15">
        <f t="shared" si="30"/>
        <v>2086827</v>
      </c>
      <c r="AF251" s="12"/>
      <c r="AG251" s="13">
        <f t="shared" si="32"/>
        <v>8</v>
      </c>
      <c r="AH251" s="13">
        <f t="shared" si="33"/>
        <v>2021</v>
      </c>
      <c r="AI251" s="12"/>
      <c r="AJ251" s="15">
        <f t="shared" si="34"/>
        <v>124363</v>
      </c>
      <c r="AK251" s="13">
        <f t="shared" si="35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33">
        <v>44439</v>
      </c>
      <c r="B252" s="20">
        <v>66749</v>
      </c>
      <c r="C252" s="20">
        <v>62047</v>
      </c>
      <c r="D252" s="20">
        <v>58455</v>
      </c>
      <c r="E252" s="20">
        <v>57355</v>
      </c>
      <c r="F252" s="20">
        <v>58727</v>
      </c>
      <c r="G252" s="20">
        <v>63866</v>
      </c>
      <c r="H252" s="20">
        <v>74997</v>
      </c>
      <c r="I252" s="20">
        <v>86707</v>
      </c>
      <c r="J252" s="20">
        <v>92005</v>
      </c>
      <c r="K252" s="20">
        <v>105264</v>
      </c>
      <c r="L252" s="20">
        <v>102061</v>
      </c>
      <c r="M252" s="20">
        <v>98118</v>
      </c>
      <c r="N252" s="20">
        <v>94709</v>
      </c>
      <c r="O252" s="20">
        <v>91511</v>
      </c>
      <c r="P252" s="20">
        <v>90083</v>
      </c>
      <c r="Q252" s="20">
        <v>94972</v>
      </c>
      <c r="R252" s="20">
        <v>103786</v>
      </c>
      <c r="S252" s="20">
        <v>114133</v>
      </c>
      <c r="T252" s="20">
        <v>119306</v>
      </c>
      <c r="U252" s="20">
        <v>122857</v>
      </c>
      <c r="V252" s="20">
        <v>124730</v>
      </c>
      <c r="W252" s="20">
        <v>112412</v>
      </c>
      <c r="X252" s="20">
        <v>92341</v>
      </c>
      <c r="Y252" s="20">
        <v>76574</v>
      </c>
      <c r="AA252" s="5"/>
      <c r="AB252" s="13">
        <f t="shared" si="36"/>
        <v>3</v>
      </c>
      <c r="AC252" s="15">
        <f t="shared" si="31"/>
        <v>1644995</v>
      </c>
      <c r="AD252" s="15">
        <f t="shared" si="29"/>
        <v>518770</v>
      </c>
      <c r="AE252" s="15">
        <f t="shared" si="30"/>
        <v>2163765</v>
      </c>
      <c r="AF252" s="12"/>
      <c r="AG252" s="13">
        <f t="shared" si="32"/>
        <v>8</v>
      </c>
      <c r="AH252" s="13">
        <f t="shared" si="33"/>
        <v>2021</v>
      </c>
      <c r="AI252" s="12"/>
      <c r="AJ252" s="15">
        <f t="shared" si="34"/>
        <v>124730</v>
      </c>
      <c r="AK252" s="13">
        <f t="shared" si="35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33">
        <v>44440</v>
      </c>
      <c r="B253" s="20">
        <v>65656</v>
      </c>
      <c r="C253" s="20">
        <v>60002</v>
      </c>
      <c r="D253" s="20">
        <v>56799</v>
      </c>
      <c r="E253" s="20">
        <v>56140</v>
      </c>
      <c r="F253" s="20">
        <v>57678</v>
      </c>
      <c r="G253" s="20">
        <v>64275</v>
      </c>
      <c r="H253" s="20">
        <v>84604</v>
      </c>
      <c r="I253" s="20">
        <v>93373</v>
      </c>
      <c r="J253" s="20">
        <v>88453</v>
      </c>
      <c r="K253" s="20">
        <v>87885</v>
      </c>
      <c r="L253" s="20">
        <v>87677</v>
      </c>
      <c r="M253" s="20">
        <v>85335</v>
      </c>
      <c r="N253" s="20">
        <v>82368</v>
      </c>
      <c r="O253" s="20">
        <v>79320</v>
      </c>
      <c r="P253" s="20">
        <v>78015</v>
      </c>
      <c r="Q253" s="20">
        <v>83054</v>
      </c>
      <c r="R253" s="20">
        <v>92827</v>
      </c>
      <c r="S253" s="20">
        <v>104363</v>
      </c>
      <c r="T253" s="20">
        <v>109738</v>
      </c>
      <c r="U253" s="20">
        <v>119871</v>
      </c>
      <c r="V253" s="20">
        <v>112345</v>
      </c>
      <c r="W253" s="20">
        <v>94779</v>
      </c>
      <c r="X253" s="20">
        <v>82672</v>
      </c>
      <c r="Y253" s="20">
        <v>68672</v>
      </c>
      <c r="AA253" s="5"/>
      <c r="AB253" s="13">
        <f t="shared" si="36"/>
        <v>2</v>
      </c>
      <c r="AC253" s="15">
        <f t="shared" si="31"/>
        <v>1482075</v>
      </c>
      <c r="AD253" s="15">
        <f t="shared" si="29"/>
        <v>513826</v>
      </c>
      <c r="AE253" s="15">
        <f t="shared" si="30"/>
        <v>1995901</v>
      </c>
      <c r="AF253" s="12"/>
      <c r="AG253" s="13">
        <f t="shared" si="32"/>
        <v>9</v>
      </c>
      <c r="AH253" s="13">
        <f t="shared" si="33"/>
        <v>2021</v>
      </c>
      <c r="AI253" s="12"/>
      <c r="AJ253" s="15">
        <f t="shared" si="34"/>
        <v>119871</v>
      </c>
      <c r="AK253" s="13">
        <f t="shared" si="35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33">
        <v>44441</v>
      </c>
      <c r="B254" s="20">
        <v>61150</v>
      </c>
      <c r="C254" s="20">
        <v>56915</v>
      </c>
      <c r="D254" s="20">
        <v>54642</v>
      </c>
      <c r="E254" s="20">
        <v>54527</v>
      </c>
      <c r="F254" s="20">
        <v>56315</v>
      </c>
      <c r="G254" s="20">
        <v>62808</v>
      </c>
      <c r="H254" s="20">
        <v>84895</v>
      </c>
      <c r="I254" s="20">
        <v>93589</v>
      </c>
      <c r="J254" s="20">
        <v>88473</v>
      </c>
      <c r="K254" s="20">
        <v>88512</v>
      </c>
      <c r="L254" s="20">
        <v>87155</v>
      </c>
      <c r="M254" s="20">
        <v>84112</v>
      </c>
      <c r="N254" s="20">
        <v>81163</v>
      </c>
      <c r="O254" s="20">
        <v>75882</v>
      </c>
      <c r="P254" s="20">
        <v>73909</v>
      </c>
      <c r="Q254" s="20">
        <v>77378</v>
      </c>
      <c r="R254" s="20">
        <v>89551</v>
      </c>
      <c r="S254" s="20">
        <v>102104</v>
      </c>
      <c r="T254" s="20">
        <v>109578</v>
      </c>
      <c r="U254" s="20">
        <v>119541</v>
      </c>
      <c r="V254" s="20">
        <v>111836</v>
      </c>
      <c r="W254" s="20">
        <v>92798</v>
      </c>
      <c r="X254" s="20">
        <v>76694</v>
      </c>
      <c r="Y254" s="20">
        <v>62490</v>
      </c>
      <c r="AA254" s="5"/>
      <c r="AB254" s="13">
        <f t="shared" si="36"/>
        <v>4</v>
      </c>
      <c r="AC254" s="15">
        <f t="shared" si="31"/>
        <v>1452275</v>
      </c>
      <c r="AD254" s="15">
        <f t="shared" si="29"/>
        <v>493742</v>
      </c>
      <c r="AE254" s="15">
        <f t="shared" si="30"/>
        <v>1946017</v>
      </c>
      <c r="AF254" s="12"/>
      <c r="AG254" s="13">
        <f t="shared" si="32"/>
        <v>9</v>
      </c>
      <c r="AH254" s="13">
        <f t="shared" si="33"/>
        <v>2021</v>
      </c>
      <c r="AI254" s="12"/>
      <c r="AJ254" s="15">
        <f t="shared" si="34"/>
        <v>119541</v>
      </c>
      <c r="AK254" s="13">
        <f t="shared" si="35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33">
        <v>44442</v>
      </c>
      <c r="B255" s="20">
        <v>67242</v>
      </c>
      <c r="C255" s="20">
        <v>62254</v>
      </c>
      <c r="D255" s="20">
        <v>60494</v>
      </c>
      <c r="E255" s="20">
        <v>62564</v>
      </c>
      <c r="F255" s="20">
        <v>65788</v>
      </c>
      <c r="G255" s="20">
        <v>73104</v>
      </c>
      <c r="H255" s="20">
        <v>93024</v>
      </c>
      <c r="I255" s="20">
        <v>100088</v>
      </c>
      <c r="J255" s="20">
        <v>98256</v>
      </c>
      <c r="K255" s="20">
        <v>98226</v>
      </c>
      <c r="L255" s="20">
        <v>94538</v>
      </c>
      <c r="M255" s="20">
        <v>91008</v>
      </c>
      <c r="N255" s="20">
        <v>87908</v>
      </c>
      <c r="O255" s="20">
        <v>82785</v>
      </c>
      <c r="P255" s="20">
        <v>81515</v>
      </c>
      <c r="Q255" s="20">
        <v>83143</v>
      </c>
      <c r="R255" s="20">
        <v>91988</v>
      </c>
      <c r="S255" s="20">
        <v>107465</v>
      </c>
      <c r="T255" s="20">
        <v>115129</v>
      </c>
      <c r="U255" s="20">
        <v>120309</v>
      </c>
      <c r="V255" s="20">
        <v>113105</v>
      </c>
      <c r="W255" s="20">
        <v>102140</v>
      </c>
      <c r="X255" s="20">
        <v>91942</v>
      </c>
      <c r="Y255" s="20">
        <v>78453</v>
      </c>
      <c r="AA255" s="5"/>
      <c r="AB255" s="13">
        <v>8</v>
      </c>
      <c r="AC255" s="15">
        <f t="shared" si="31"/>
        <v>0</v>
      </c>
      <c r="AD255" s="15">
        <f t="shared" si="29"/>
        <v>2122468</v>
      </c>
      <c r="AE255" s="15">
        <f t="shared" si="30"/>
        <v>2122468</v>
      </c>
      <c r="AF255" s="12"/>
      <c r="AG255" s="13">
        <f t="shared" si="32"/>
        <v>9</v>
      </c>
      <c r="AH255" s="13">
        <f t="shared" si="33"/>
        <v>2021</v>
      </c>
      <c r="AI255" s="12"/>
      <c r="AJ255" s="15">
        <f t="shared" si="34"/>
        <v>120309</v>
      </c>
      <c r="AK255" s="13">
        <f t="shared" si="35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33">
        <v>44443</v>
      </c>
      <c r="B256" s="20">
        <v>69929</v>
      </c>
      <c r="C256" s="20">
        <v>65934</v>
      </c>
      <c r="D256" s="20">
        <v>62295</v>
      </c>
      <c r="E256" s="20">
        <v>60380</v>
      </c>
      <c r="F256" s="20">
        <v>61692</v>
      </c>
      <c r="G256" s="20">
        <v>61437</v>
      </c>
      <c r="H256" s="20">
        <v>78771</v>
      </c>
      <c r="I256" s="20">
        <v>89605</v>
      </c>
      <c r="J256" s="20">
        <v>92164</v>
      </c>
      <c r="K256" s="20">
        <v>94268</v>
      </c>
      <c r="L256" s="20">
        <v>94981</v>
      </c>
      <c r="M256" s="20">
        <v>91989</v>
      </c>
      <c r="N256" s="20">
        <v>87503</v>
      </c>
      <c r="O256" s="20">
        <v>81387</v>
      </c>
      <c r="P256" s="20">
        <v>79475</v>
      </c>
      <c r="Q256" s="20">
        <v>82662</v>
      </c>
      <c r="R256" s="20">
        <v>91939</v>
      </c>
      <c r="S256" s="20">
        <v>102597</v>
      </c>
      <c r="T256" s="20">
        <v>113032</v>
      </c>
      <c r="U256" s="20">
        <v>121662</v>
      </c>
      <c r="V256" s="20">
        <v>113303</v>
      </c>
      <c r="W256" s="20">
        <v>92529</v>
      </c>
      <c r="X256" s="20">
        <v>76205</v>
      </c>
      <c r="Y256" s="20">
        <v>62563</v>
      </c>
      <c r="AA256" s="5"/>
      <c r="AB256" s="13">
        <f t="shared" si="36"/>
        <v>5</v>
      </c>
      <c r="AC256" s="15">
        <f t="shared" si="31"/>
        <v>1505301</v>
      </c>
      <c r="AD256" s="15">
        <f t="shared" si="29"/>
        <v>523001</v>
      </c>
      <c r="AE256" s="15">
        <f t="shared" si="30"/>
        <v>2028302</v>
      </c>
      <c r="AF256" s="12"/>
      <c r="AG256" s="13">
        <f t="shared" si="32"/>
        <v>9</v>
      </c>
      <c r="AH256" s="13">
        <f t="shared" si="33"/>
        <v>2021</v>
      </c>
      <c r="AI256" s="12"/>
      <c r="AJ256" s="15">
        <f t="shared" si="34"/>
        <v>121662</v>
      </c>
      <c r="AK256" s="13">
        <f t="shared" si="35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33">
        <v>44444</v>
      </c>
      <c r="B257" s="20">
        <v>55117</v>
      </c>
      <c r="C257" s="20">
        <v>51419</v>
      </c>
      <c r="D257" s="20">
        <v>49427</v>
      </c>
      <c r="E257" s="20">
        <v>48602</v>
      </c>
      <c r="F257" s="20">
        <v>49514</v>
      </c>
      <c r="G257" s="20">
        <v>56107</v>
      </c>
      <c r="H257" s="20">
        <v>78008</v>
      </c>
      <c r="I257" s="20">
        <v>88934</v>
      </c>
      <c r="J257" s="20">
        <v>91569</v>
      </c>
      <c r="K257" s="20">
        <v>93684</v>
      </c>
      <c r="L257" s="20">
        <v>93731</v>
      </c>
      <c r="M257" s="20">
        <v>88612</v>
      </c>
      <c r="N257" s="20">
        <v>83238</v>
      </c>
      <c r="O257" s="20">
        <v>76332</v>
      </c>
      <c r="P257" s="20">
        <v>78740</v>
      </c>
      <c r="Q257" s="20">
        <v>85551</v>
      </c>
      <c r="R257" s="20">
        <v>93528</v>
      </c>
      <c r="S257" s="20">
        <v>109621</v>
      </c>
      <c r="T257" s="20">
        <v>117015</v>
      </c>
      <c r="U257" s="20">
        <v>122568</v>
      </c>
      <c r="V257" s="20">
        <v>115670</v>
      </c>
      <c r="W257" s="20">
        <v>102761</v>
      </c>
      <c r="X257" s="20">
        <v>92367</v>
      </c>
      <c r="Y257" s="20">
        <v>77907</v>
      </c>
      <c r="AA257" s="5"/>
      <c r="AB257" s="13">
        <f t="shared" si="36"/>
        <v>5</v>
      </c>
      <c r="AC257" s="15">
        <f t="shared" si="31"/>
        <v>1533921</v>
      </c>
      <c r="AD257" s="15">
        <f t="shared" si="29"/>
        <v>466101</v>
      </c>
      <c r="AE257" s="15">
        <f t="shared" si="30"/>
        <v>2000022</v>
      </c>
      <c r="AF257" s="12"/>
      <c r="AG257" s="13">
        <f t="shared" si="32"/>
        <v>9</v>
      </c>
      <c r="AH257" s="13">
        <f t="shared" si="33"/>
        <v>2021</v>
      </c>
      <c r="AI257" s="12"/>
      <c r="AJ257" s="15">
        <f t="shared" si="34"/>
        <v>122568</v>
      </c>
      <c r="AK257" s="13">
        <f t="shared" si="35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33">
        <v>44445</v>
      </c>
      <c r="B258" s="20">
        <v>71519</v>
      </c>
      <c r="C258" s="20">
        <v>66850</v>
      </c>
      <c r="D258" s="20">
        <v>65242</v>
      </c>
      <c r="E258" s="20">
        <v>63417</v>
      </c>
      <c r="F258" s="20">
        <v>62338</v>
      </c>
      <c r="G258" s="20">
        <v>62450</v>
      </c>
      <c r="H258" s="20">
        <v>78760</v>
      </c>
      <c r="I258" s="20">
        <v>89506</v>
      </c>
      <c r="J258" s="20">
        <v>91953</v>
      </c>
      <c r="K258" s="20">
        <v>94118</v>
      </c>
      <c r="L258" s="20">
        <v>94324</v>
      </c>
      <c r="M258" s="20">
        <v>89108</v>
      </c>
      <c r="N258" s="20">
        <v>85098</v>
      </c>
      <c r="O258" s="20">
        <v>79206</v>
      </c>
      <c r="P258" s="20">
        <v>80531</v>
      </c>
      <c r="Q258" s="20">
        <v>88353</v>
      </c>
      <c r="R258" s="20">
        <v>104742</v>
      </c>
      <c r="S258" s="20">
        <v>113475</v>
      </c>
      <c r="T258" s="20">
        <v>120394</v>
      </c>
      <c r="U258" s="20">
        <v>130417</v>
      </c>
      <c r="V258" s="20">
        <v>119685</v>
      </c>
      <c r="W258" s="20">
        <v>104130</v>
      </c>
      <c r="X258" s="20">
        <v>91492</v>
      </c>
      <c r="Y258" s="20">
        <v>76057</v>
      </c>
      <c r="AA258" s="5"/>
      <c r="AB258" s="13">
        <f t="shared" si="36"/>
        <v>6</v>
      </c>
      <c r="AC258" s="15">
        <f t="shared" si="31"/>
        <v>1576532</v>
      </c>
      <c r="AD258" s="15">
        <f t="shared" si="29"/>
        <v>546633</v>
      </c>
      <c r="AE258" s="15">
        <f t="shared" si="30"/>
        <v>2123165</v>
      </c>
      <c r="AF258" s="12"/>
      <c r="AG258" s="13">
        <f t="shared" si="32"/>
        <v>9</v>
      </c>
      <c r="AH258" s="13">
        <f t="shared" si="33"/>
        <v>2021</v>
      </c>
      <c r="AI258" s="12"/>
      <c r="AJ258" s="15">
        <f t="shared" si="34"/>
        <v>130417</v>
      </c>
      <c r="AK258" s="13">
        <f t="shared" si="35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33">
        <v>44446</v>
      </c>
      <c r="B259" s="20">
        <v>68979</v>
      </c>
      <c r="C259" s="20">
        <v>65395</v>
      </c>
      <c r="D259" s="20">
        <v>61656</v>
      </c>
      <c r="E259" s="20">
        <v>63553</v>
      </c>
      <c r="F259" s="20">
        <v>66086</v>
      </c>
      <c r="G259" s="20">
        <v>70676</v>
      </c>
      <c r="H259" s="20">
        <v>97012</v>
      </c>
      <c r="I259" s="20">
        <v>101734</v>
      </c>
      <c r="J259" s="20">
        <v>95438</v>
      </c>
      <c r="K259" s="20">
        <v>94549</v>
      </c>
      <c r="L259" s="20">
        <v>95730</v>
      </c>
      <c r="M259" s="20">
        <v>88535</v>
      </c>
      <c r="N259" s="20">
        <v>88693</v>
      </c>
      <c r="O259" s="20">
        <v>86449</v>
      </c>
      <c r="P259" s="20">
        <v>85576</v>
      </c>
      <c r="Q259" s="20">
        <v>89054</v>
      </c>
      <c r="R259" s="20">
        <v>97034</v>
      </c>
      <c r="S259" s="20">
        <v>110118</v>
      </c>
      <c r="T259" s="20">
        <v>117149</v>
      </c>
      <c r="U259" s="20">
        <v>121347</v>
      </c>
      <c r="V259" s="20">
        <v>118217</v>
      </c>
      <c r="W259" s="20">
        <v>103364</v>
      </c>
      <c r="X259" s="20">
        <v>82291</v>
      </c>
      <c r="Y259" s="20">
        <v>69880</v>
      </c>
      <c r="AA259" s="5"/>
      <c r="AB259" s="13">
        <f t="shared" si="36"/>
        <v>7</v>
      </c>
      <c r="AC259" s="15">
        <f t="shared" si="31"/>
        <v>0</v>
      </c>
      <c r="AD259" s="15">
        <f t="shared" si="29"/>
        <v>2138515</v>
      </c>
      <c r="AE259" s="15">
        <f t="shared" si="30"/>
        <v>2138515</v>
      </c>
      <c r="AF259" s="12"/>
      <c r="AG259" s="13">
        <f t="shared" si="32"/>
        <v>9</v>
      </c>
      <c r="AH259" s="13">
        <f t="shared" si="33"/>
        <v>2021</v>
      </c>
      <c r="AI259" s="12"/>
      <c r="AJ259" s="15">
        <f t="shared" si="34"/>
        <v>121347</v>
      </c>
      <c r="AK259" s="13">
        <f t="shared" si="35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33">
        <v>44447</v>
      </c>
      <c r="B260" s="20">
        <v>56546</v>
      </c>
      <c r="C260" s="20">
        <v>52581</v>
      </c>
      <c r="D260" s="20">
        <v>49614</v>
      </c>
      <c r="E260" s="20">
        <v>51253</v>
      </c>
      <c r="F260" s="20">
        <v>58589</v>
      </c>
      <c r="G260" s="20">
        <v>71333</v>
      </c>
      <c r="H260" s="20">
        <v>97558</v>
      </c>
      <c r="I260" s="20">
        <v>104608</v>
      </c>
      <c r="J260" s="20">
        <v>102125</v>
      </c>
      <c r="K260" s="20">
        <v>88764</v>
      </c>
      <c r="L260" s="20">
        <v>87636</v>
      </c>
      <c r="M260" s="20">
        <v>82652</v>
      </c>
      <c r="N260" s="20">
        <v>78976</v>
      </c>
      <c r="O260" s="20">
        <v>75912</v>
      </c>
      <c r="P260" s="20">
        <v>75569</v>
      </c>
      <c r="Q260" s="20">
        <v>80099</v>
      </c>
      <c r="R260" s="20">
        <v>91010</v>
      </c>
      <c r="S260" s="20">
        <v>103761</v>
      </c>
      <c r="T260" s="20">
        <v>111145</v>
      </c>
      <c r="U260" s="20">
        <v>121402</v>
      </c>
      <c r="V260" s="20">
        <v>113547</v>
      </c>
      <c r="W260" s="20">
        <v>94094</v>
      </c>
      <c r="X260" s="20">
        <v>79140</v>
      </c>
      <c r="Y260" s="20">
        <v>66244</v>
      </c>
      <c r="AA260" s="5"/>
      <c r="AB260" s="13">
        <f t="shared" si="36"/>
        <v>6</v>
      </c>
      <c r="AC260" s="15">
        <f t="shared" si="31"/>
        <v>1490440</v>
      </c>
      <c r="AD260" s="15">
        <f t="shared" si="29"/>
        <v>503718</v>
      </c>
      <c r="AE260" s="15">
        <f t="shared" si="30"/>
        <v>1994158</v>
      </c>
      <c r="AF260" s="12"/>
      <c r="AG260" s="13">
        <f t="shared" si="32"/>
        <v>9</v>
      </c>
      <c r="AH260" s="13">
        <f t="shared" si="33"/>
        <v>2021</v>
      </c>
      <c r="AI260" s="12"/>
      <c r="AJ260" s="15">
        <f t="shared" si="34"/>
        <v>121402</v>
      </c>
      <c r="AK260" s="13">
        <f t="shared" si="35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33">
        <v>44448</v>
      </c>
      <c r="B261" s="20">
        <v>58225</v>
      </c>
      <c r="C261" s="20">
        <v>54245</v>
      </c>
      <c r="D261" s="20">
        <v>52191</v>
      </c>
      <c r="E261" s="20">
        <v>52042</v>
      </c>
      <c r="F261" s="20">
        <v>54690</v>
      </c>
      <c r="G261" s="20">
        <v>61523</v>
      </c>
      <c r="H261" s="20">
        <v>86236</v>
      </c>
      <c r="I261" s="20">
        <v>95055</v>
      </c>
      <c r="J261" s="20">
        <v>90034</v>
      </c>
      <c r="K261" s="20">
        <v>89483</v>
      </c>
      <c r="L261" s="20">
        <v>88284</v>
      </c>
      <c r="M261" s="20">
        <v>84917</v>
      </c>
      <c r="N261" s="20">
        <v>81606</v>
      </c>
      <c r="O261" s="20">
        <v>77794</v>
      </c>
      <c r="P261" s="20">
        <v>75922</v>
      </c>
      <c r="Q261" s="20">
        <v>80998</v>
      </c>
      <c r="R261" s="20">
        <v>91625</v>
      </c>
      <c r="S261" s="20">
        <v>104435</v>
      </c>
      <c r="T261" s="20">
        <v>111813</v>
      </c>
      <c r="U261" s="20">
        <v>121857</v>
      </c>
      <c r="V261" s="20">
        <v>113837</v>
      </c>
      <c r="W261" s="20">
        <v>94559</v>
      </c>
      <c r="X261" s="20">
        <v>79590</v>
      </c>
      <c r="Y261" s="20">
        <v>66129</v>
      </c>
      <c r="AA261" s="5"/>
      <c r="AB261" s="13">
        <f t="shared" si="36"/>
        <v>5</v>
      </c>
      <c r="AC261" s="15">
        <f t="shared" si="31"/>
        <v>1481809</v>
      </c>
      <c r="AD261" s="15">
        <f t="shared" si="29"/>
        <v>485281</v>
      </c>
      <c r="AE261" s="15">
        <f t="shared" si="30"/>
        <v>1967090</v>
      </c>
      <c r="AF261" s="12"/>
      <c r="AG261" s="13">
        <f t="shared" si="32"/>
        <v>9</v>
      </c>
      <c r="AH261" s="13">
        <f t="shared" si="33"/>
        <v>2021</v>
      </c>
      <c r="AI261" s="12"/>
      <c r="AJ261" s="15">
        <f t="shared" si="34"/>
        <v>121857</v>
      </c>
      <c r="AK261" s="13">
        <f t="shared" si="35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33">
        <v>44449</v>
      </c>
      <c r="B262" s="20">
        <v>63237</v>
      </c>
      <c r="C262" s="20">
        <v>58918</v>
      </c>
      <c r="D262" s="20">
        <v>57645</v>
      </c>
      <c r="E262" s="20">
        <v>57141</v>
      </c>
      <c r="F262" s="20">
        <v>58602</v>
      </c>
      <c r="G262" s="20">
        <v>65905</v>
      </c>
      <c r="H262" s="20">
        <v>86312</v>
      </c>
      <c r="I262" s="20">
        <v>95208</v>
      </c>
      <c r="J262" s="20">
        <v>90746</v>
      </c>
      <c r="K262" s="20">
        <v>90189</v>
      </c>
      <c r="L262" s="20">
        <v>88724</v>
      </c>
      <c r="M262" s="20">
        <v>85722</v>
      </c>
      <c r="N262" s="20">
        <v>81589</v>
      </c>
      <c r="O262" s="20">
        <v>78170</v>
      </c>
      <c r="P262" s="20">
        <v>76659</v>
      </c>
      <c r="Q262" s="20">
        <v>80376</v>
      </c>
      <c r="R262" s="20">
        <v>91294</v>
      </c>
      <c r="S262" s="20">
        <v>104050</v>
      </c>
      <c r="T262" s="20">
        <v>111263</v>
      </c>
      <c r="U262" s="20">
        <v>121512</v>
      </c>
      <c r="V262" s="20">
        <v>113577</v>
      </c>
      <c r="W262" s="20">
        <v>94247</v>
      </c>
      <c r="X262" s="20">
        <v>77982</v>
      </c>
      <c r="Y262" s="20">
        <v>62588</v>
      </c>
      <c r="AA262" s="5"/>
      <c r="AB262" s="13">
        <f t="shared" si="36"/>
        <v>5</v>
      </c>
      <c r="AC262" s="15">
        <f t="shared" si="31"/>
        <v>1481308</v>
      </c>
      <c r="AD262" s="15">
        <f t="shared" si="29"/>
        <v>510348</v>
      </c>
      <c r="AE262" s="15">
        <f t="shared" si="30"/>
        <v>1991656</v>
      </c>
      <c r="AF262" s="12"/>
      <c r="AG262" s="13">
        <f t="shared" si="32"/>
        <v>9</v>
      </c>
      <c r="AH262" s="13">
        <f t="shared" si="33"/>
        <v>2021</v>
      </c>
      <c r="AI262" s="12"/>
      <c r="AJ262" s="15">
        <f t="shared" si="34"/>
        <v>121512</v>
      </c>
      <c r="AK262" s="13">
        <f t="shared" si="35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33">
        <v>44450</v>
      </c>
      <c r="B263" s="20">
        <v>57826</v>
      </c>
      <c r="C263" s="20">
        <v>52761</v>
      </c>
      <c r="D263" s="20">
        <v>50685</v>
      </c>
      <c r="E263" s="20">
        <v>49705</v>
      </c>
      <c r="F263" s="20">
        <v>50463</v>
      </c>
      <c r="G263" s="20">
        <v>56995</v>
      </c>
      <c r="H263" s="20">
        <v>79313</v>
      </c>
      <c r="I263" s="20">
        <v>90447</v>
      </c>
      <c r="J263" s="20">
        <v>93085</v>
      </c>
      <c r="K263" s="20">
        <v>95201</v>
      </c>
      <c r="L263" s="20">
        <v>95326</v>
      </c>
      <c r="M263" s="20">
        <v>90030</v>
      </c>
      <c r="N263" s="20">
        <v>84427</v>
      </c>
      <c r="O263" s="20">
        <v>77402</v>
      </c>
      <c r="P263" s="20">
        <v>77490</v>
      </c>
      <c r="Q263" s="20">
        <v>83565</v>
      </c>
      <c r="R263" s="20">
        <v>93022</v>
      </c>
      <c r="S263" s="20">
        <v>103850</v>
      </c>
      <c r="T263" s="20">
        <v>114440</v>
      </c>
      <c r="U263" s="20">
        <v>123468</v>
      </c>
      <c r="V263" s="20">
        <v>114881</v>
      </c>
      <c r="W263" s="20">
        <v>93900</v>
      </c>
      <c r="X263" s="20">
        <v>77323</v>
      </c>
      <c r="Y263" s="20">
        <v>64161</v>
      </c>
      <c r="AA263" s="5"/>
      <c r="AB263" s="13">
        <f t="shared" si="36"/>
        <v>5</v>
      </c>
      <c r="AC263" s="15">
        <f t="shared" si="31"/>
        <v>1507857</v>
      </c>
      <c r="AD263" s="15">
        <f t="shared" si="29"/>
        <v>461909</v>
      </c>
      <c r="AE263" s="15">
        <f t="shared" si="30"/>
        <v>1969766</v>
      </c>
      <c r="AF263" s="12"/>
      <c r="AG263" s="13">
        <f t="shared" si="32"/>
        <v>9</v>
      </c>
      <c r="AH263" s="13">
        <f t="shared" si="33"/>
        <v>2021</v>
      </c>
      <c r="AI263" s="12"/>
      <c r="AJ263" s="15">
        <f t="shared" si="34"/>
        <v>123468</v>
      </c>
      <c r="AK263" s="13">
        <f t="shared" si="35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33">
        <v>44451</v>
      </c>
      <c r="B264" s="20">
        <v>58766</v>
      </c>
      <c r="C264" s="20">
        <v>57502</v>
      </c>
      <c r="D264" s="20">
        <v>55173</v>
      </c>
      <c r="E264" s="20">
        <v>54830</v>
      </c>
      <c r="F264" s="20">
        <v>56114</v>
      </c>
      <c r="G264" s="20">
        <v>59850</v>
      </c>
      <c r="H264" s="20">
        <v>79508</v>
      </c>
      <c r="I264" s="20">
        <v>90503</v>
      </c>
      <c r="J264" s="20">
        <v>93185</v>
      </c>
      <c r="K264" s="20">
        <v>95378</v>
      </c>
      <c r="L264" s="20">
        <v>95531</v>
      </c>
      <c r="M264" s="20">
        <v>90316</v>
      </c>
      <c r="N264" s="20">
        <v>84803</v>
      </c>
      <c r="O264" s="20">
        <v>77860</v>
      </c>
      <c r="P264" s="20">
        <v>78005</v>
      </c>
      <c r="Q264" s="20">
        <v>84215</v>
      </c>
      <c r="R264" s="20">
        <v>93476</v>
      </c>
      <c r="S264" s="20">
        <v>104367</v>
      </c>
      <c r="T264" s="20">
        <v>115276</v>
      </c>
      <c r="U264" s="20">
        <v>124264</v>
      </c>
      <c r="V264" s="20">
        <v>115811</v>
      </c>
      <c r="W264" s="20">
        <v>94613</v>
      </c>
      <c r="X264" s="20">
        <v>77651</v>
      </c>
      <c r="Y264" s="20">
        <v>61900</v>
      </c>
      <c r="AA264" s="5"/>
      <c r="AB264" s="13">
        <f t="shared" si="36"/>
        <v>7</v>
      </c>
      <c r="AC264" s="15">
        <f t="shared" si="31"/>
        <v>0</v>
      </c>
      <c r="AD264" s="15">
        <f t="shared" si="29"/>
        <v>1998897</v>
      </c>
      <c r="AE264" s="15">
        <f t="shared" si="30"/>
        <v>1998897</v>
      </c>
      <c r="AF264" s="12"/>
      <c r="AG264" s="13">
        <f t="shared" si="32"/>
        <v>9</v>
      </c>
      <c r="AH264" s="13">
        <f t="shared" si="33"/>
        <v>2021</v>
      </c>
      <c r="AI264" s="12"/>
      <c r="AJ264" s="15">
        <f t="shared" si="34"/>
        <v>124264</v>
      </c>
      <c r="AK264" s="13">
        <f t="shared" si="35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33">
        <v>44452</v>
      </c>
      <c r="B265" s="20">
        <v>64234</v>
      </c>
      <c r="C265" s="20">
        <v>50353</v>
      </c>
      <c r="D265" s="20">
        <v>49648</v>
      </c>
      <c r="E265" s="20">
        <v>50406</v>
      </c>
      <c r="F265" s="20">
        <v>55901</v>
      </c>
      <c r="G265" s="20">
        <v>66921</v>
      </c>
      <c r="H265" s="20">
        <v>93883</v>
      </c>
      <c r="I265" s="20">
        <v>102020</v>
      </c>
      <c r="J265" s="20">
        <v>97620</v>
      </c>
      <c r="K265" s="20">
        <v>96604</v>
      </c>
      <c r="L265" s="20">
        <v>95816</v>
      </c>
      <c r="M265" s="20">
        <v>90943</v>
      </c>
      <c r="N265" s="20">
        <v>88065</v>
      </c>
      <c r="O265" s="20">
        <v>83580</v>
      </c>
      <c r="P265" s="20">
        <v>81991</v>
      </c>
      <c r="Q265" s="20">
        <v>86196</v>
      </c>
      <c r="R265" s="20">
        <v>95636</v>
      </c>
      <c r="S265" s="20">
        <v>109947</v>
      </c>
      <c r="T265" s="20">
        <v>113560</v>
      </c>
      <c r="U265" s="20">
        <v>123281</v>
      </c>
      <c r="V265" s="20">
        <v>114314</v>
      </c>
      <c r="W265" s="20">
        <v>95585</v>
      </c>
      <c r="X265" s="20">
        <v>85606</v>
      </c>
      <c r="Y265" s="20">
        <v>74526</v>
      </c>
      <c r="AA265" s="5"/>
      <c r="AB265" s="13">
        <f t="shared" si="36"/>
        <v>1</v>
      </c>
      <c r="AC265" s="15">
        <f t="shared" si="31"/>
        <v>0</v>
      </c>
      <c r="AD265" s="15">
        <f t="shared" si="29"/>
        <v>2066636</v>
      </c>
      <c r="AE265" s="15">
        <f t="shared" si="30"/>
        <v>2066636</v>
      </c>
      <c r="AF265" s="12"/>
      <c r="AG265" s="13">
        <f t="shared" si="32"/>
        <v>9</v>
      </c>
      <c r="AH265" s="13">
        <f t="shared" si="33"/>
        <v>2021</v>
      </c>
      <c r="AI265" s="12"/>
      <c r="AJ265" s="15">
        <f t="shared" si="34"/>
        <v>123281</v>
      </c>
      <c r="AK265" s="13">
        <f t="shared" si="35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33">
        <v>44453</v>
      </c>
      <c r="B266" s="20">
        <v>68529</v>
      </c>
      <c r="C266" s="20">
        <v>61783</v>
      </c>
      <c r="D266" s="20">
        <v>59619</v>
      </c>
      <c r="E266" s="20">
        <v>59789</v>
      </c>
      <c r="F266" s="20">
        <v>60521</v>
      </c>
      <c r="G266" s="20">
        <v>69810</v>
      </c>
      <c r="H266" s="20">
        <v>91924</v>
      </c>
      <c r="I266" s="20">
        <v>97001</v>
      </c>
      <c r="J266" s="20">
        <v>91112</v>
      </c>
      <c r="K266" s="20">
        <v>90024</v>
      </c>
      <c r="L266" s="20">
        <v>88692</v>
      </c>
      <c r="M266" s="20">
        <v>83746</v>
      </c>
      <c r="N266" s="20">
        <v>78887</v>
      </c>
      <c r="O266" s="20">
        <v>74194</v>
      </c>
      <c r="P266" s="20">
        <v>72783</v>
      </c>
      <c r="Q266" s="20">
        <v>79316</v>
      </c>
      <c r="R266" s="20">
        <v>91820</v>
      </c>
      <c r="S266" s="20">
        <v>104750</v>
      </c>
      <c r="T266" s="20">
        <v>112392</v>
      </c>
      <c r="U266" s="20">
        <v>123183</v>
      </c>
      <c r="V266" s="20">
        <v>115498</v>
      </c>
      <c r="W266" s="20">
        <v>99560</v>
      </c>
      <c r="X266" s="20">
        <v>85106</v>
      </c>
      <c r="Y266" s="20">
        <v>69385</v>
      </c>
      <c r="AA266" s="5"/>
      <c r="AB266" s="13">
        <f t="shared" si="36"/>
        <v>5</v>
      </c>
      <c r="AC266" s="15">
        <f t="shared" si="31"/>
        <v>1488064</v>
      </c>
      <c r="AD266" s="15">
        <f t="shared" ref="AD266:AD329" si="37">SUM(B266:Y266)-AC266</f>
        <v>541360</v>
      </c>
      <c r="AE266" s="15">
        <f t="shared" ref="AE266:AE329" si="38">SUM(B266:Y266)</f>
        <v>2029424</v>
      </c>
      <c r="AF266" s="12"/>
      <c r="AG266" s="13">
        <f t="shared" si="32"/>
        <v>9</v>
      </c>
      <c r="AH266" s="13">
        <f t="shared" si="33"/>
        <v>2021</v>
      </c>
      <c r="AI266" s="12"/>
      <c r="AJ266" s="15">
        <f t="shared" si="34"/>
        <v>123183</v>
      </c>
      <c r="AK266" s="13">
        <f t="shared" si="35"/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33">
        <v>44454</v>
      </c>
      <c r="B267" s="20">
        <v>55066</v>
      </c>
      <c r="C267" s="20">
        <v>50484</v>
      </c>
      <c r="D267" s="20">
        <v>48014</v>
      </c>
      <c r="E267" s="20">
        <v>48419</v>
      </c>
      <c r="F267" s="20">
        <v>50849</v>
      </c>
      <c r="G267" s="20">
        <v>59474</v>
      </c>
      <c r="H267" s="20">
        <v>87135</v>
      </c>
      <c r="I267" s="20">
        <v>95953</v>
      </c>
      <c r="J267" s="20">
        <v>90839</v>
      </c>
      <c r="K267" s="20">
        <v>90257</v>
      </c>
      <c r="L267" s="20">
        <v>88978</v>
      </c>
      <c r="M267" s="20">
        <v>83893</v>
      </c>
      <c r="N267" s="20">
        <v>79119</v>
      </c>
      <c r="O267" s="20">
        <v>74513</v>
      </c>
      <c r="P267" s="20">
        <v>73111</v>
      </c>
      <c r="Q267" s="20">
        <v>79775</v>
      </c>
      <c r="R267" s="20">
        <v>92500</v>
      </c>
      <c r="S267" s="20">
        <v>105711</v>
      </c>
      <c r="T267" s="20">
        <v>113090</v>
      </c>
      <c r="U267" s="20">
        <v>123021</v>
      </c>
      <c r="V267" s="20">
        <v>114981</v>
      </c>
      <c r="W267" s="20">
        <v>95393</v>
      </c>
      <c r="X267" s="20">
        <v>78992</v>
      </c>
      <c r="Y267" s="20">
        <v>63429</v>
      </c>
      <c r="AA267" s="5"/>
      <c r="AB267" s="13">
        <f t="shared" si="36"/>
        <v>3</v>
      </c>
      <c r="AC267" s="15">
        <f t="shared" ref="AC267:AC330" si="39">IF(AND(AB267&gt;1,AB267&lt;7),SUM(I267:X267),0)</f>
        <v>1480126</v>
      </c>
      <c r="AD267" s="15">
        <f t="shared" si="37"/>
        <v>462870</v>
      </c>
      <c r="AE267" s="15">
        <f t="shared" si="38"/>
        <v>1942996</v>
      </c>
      <c r="AF267" s="12"/>
      <c r="AG267" s="13">
        <f t="shared" ref="AG267:AG330" si="40">MONTH(A267)</f>
        <v>9</v>
      </c>
      <c r="AH267" s="13">
        <f t="shared" ref="AH267:AH330" si="41">YEAR(A267)</f>
        <v>2021</v>
      </c>
      <c r="AI267" s="12"/>
      <c r="AJ267" s="15">
        <f t="shared" ref="AJ267:AJ330" si="42">MAX(B267:Y267)</f>
        <v>123021</v>
      </c>
      <c r="AK267" s="13">
        <f t="shared" ref="AK267:AK330" si="43">INDEX($B$8:$Y$8,MATCH(AJ267,B267:Y267,0))</f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33">
        <v>44455</v>
      </c>
      <c r="B268" s="20">
        <v>55204</v>
      </c>
      <c r="C268" s="20">
        <v>50624</v>
      </c>
      <c r="D268" s="20">
        <v>48168</v>
      </c>
      <c r="E268" s="20">
        <v>48506</v>
      </c>
      <c r="F268" s="20">
        <v>50906</v>
      </c>
      <c r="G268" s="20">
        <v>59471</v>
      </c>
      <c r="H268" s="20">
        <v>87151</v>
      </c>
      <c r="I268" s="20">
        <v>96060</v>
      </c>
      <c r="J268" s="20">
        <v>90920</v>
      </c>
      <c r="K268" s="20">
        <v>90243</v>
      </c>
      <c r="L268" s="20">
        <v>89026</v>
      </c>
      <c r="M268" s="20">
        <v>83930</v>
      </c>
      <c r="N268" s="20">
        <v>79152</v>
      </c>
      <c r="O268" s="20">
        <v>74562</v>
      </c>
      <c r="P268" s="20">
        <v>73183</v>
      </c>
      <c r="Q268" s="20">
        <v>79785</v>
      </c>
      <c r="R268" s="20">
        <v>92474</v>
      </c>
      <c r="S268" s="20">
        <v>105458</v>
      </c>
      <c r="T268" s="20">
        <v>113039</v>
      </c>
      <c r="U268" s="20">
        <v>123686</v>
      </c>
      <c r="V268" s="20">
        <v>115508</v>
      </c>
      <c r="W268" s="20">
        <v>95537</v>
      </c>
      <c r="X268" s="20">
        <v>79154</v>
      </c>
      <c r="Y268" s="20">
        <v>63557</v>
      </c>
      <c r="AA268" s="5"/>
      <c r="AB268" s="13">
        <f t="shared" si="36"/>
        <v>1</v>
      </c>
      <c r="AC268" s="15">
        <f t="shared" si="39"/>
        <v>0</v>
      </c>
      <c r="AD268" s="15">
        <f t="shared" si="37"/>
        <v>1945304</v>
      </c>
      <c r="AE268" s="15">
        <f t="shared" si="38"/>
        <v>1945304</v>
      </c>
      <c r="AF268" s="12"/>
      <c r="AG268" s="13">
        <f t="shared" si="40"/>
        <v>9</v>
      </c>
      <c r="AH268" s="13">
        <f t="shared" si="41"/>
        <v>2021</v>
      </c>
      <c r="AI268" s="12"/>
      <c r="AJ268" s="15">
        <f t="shared" si="42"/>
        <v>123686</v>
      </c>
      <c r="AK268" s="13">
        <f t="shared" si="43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33">
        <v>44456</v>
      </c>
      <c r="B269" s="20">
        <v>55184</v>
      </c>
      <c r="C269" s="20">
        <v>51052</v>
      </c>
      <c r="D269" s="20">
        <v>48416</v>
      </c>
      <c r="E269" s="20">
        <v>48591</v>
      </c>
      <c r="F269" s="20">
        <v>50982</v>
      </c>
      <c r="G269" s="20">
        <v>59506</v>
      </c>
      <c r="H269" s="20">
        <v>87135</v>
      </c>
      <c r="I269" s="20">
        <v>96140</v>
      </c>
      <c r="J269" s="20">
        <v>90916</v>
      </c>
      <c r="K269" s="20">
        <v>90352</v>
      </c>
      <c r="L269" s="20">
        <v>89059</v>
      </c>
      <c r="M269" s="20">
        <v>84003</v>
      </c>
      <c r="N269" s="20">
        <v>79271</v>
      </c>
      <c r="O269" s="20">
        <v>74630</v>
      </c>
      <c r="P269" s="20">
        <v>73297</v>
      </c>
      <c r="Q269" s="20">
        <v>79812</v>
      </c>
      <c r="R269" s="20">
        <v>92406</v>
      </c>
      <c r="S269" s="20">
        <v>105413</v>
      </c>
      <c r="T269" s="20">
        <v>112892</v>
      </c>
      <c r="U269" s="20">
        <v>123199</v>
      </c>
      <c r="V269" s="20">
        <v>115258</v>
      </c>
      <c r="W269" s="20">
        <v>95754</v>
      </c>
      <c r="X269" s="20">
        <v>79112</v>
      </c>
      <c r="Y269" s="20">
        <v>63460</v>
      </c>
      <c r="AA269" s="5"/>
      <c r="AB269" s="13">
        <f t="shared" si="36"/>
        <v>2</v>
      </c>
      <c r="AC269" s="15">
        <f t="shared" si="39"/>
        <v>1481514</v>
      </c>
      <c r="AD269" s="15">
        <f t="shared" si="37"/>
        <v>464326</v>
      </c>
      <c r="AE269" s="15">
        <f t="shared" si="38"/>
        <v>1945840</v>
      </c>
      <c r="AF269" s="12"/>
      <c r="AG269" s="13">
        <f t="shared" si="40"/>
        <v>9</v>
      </c>
      <c r="AH269" s="13">
        <f t="shared" si="41"/>
        <v>2021</v>
      </c>
      <c r="AI269" s="12"/>
      <c r="AJ269" s="15">
        <f t="shared" si="42"/>
        <v>123199</v>
      </c>
      <c r="AK269" s="13">
        <f t="shared" si="43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33">
        <v>44457</v>
      </c>
      <c r="B270" s="20">
        <v>55905</v>
      </c>
      <c r="C270" s="20">
        <v>51220</v>
      </c>
      <c r="D270" s="20">
        <v>48872</v>
      </c>
      <c r="E270" s="20">
        <v>48497</v>
      </c>
      <c r="F270" s="20">
        <v>50431</v>
      </c>
      <c r="G270" s="20">
        <v>57757</v>
      </c>
      <c r="H270" s="20">
        <v>80427</v>
      </c>
      <c r="I270" s="20">
        <v>91636</v>
      </c>
      <c r="J270" s="20">
        <v>94349</v>
      </c>
      <c r="K270" s="20">
        <v>96499</v>
      </c>
      <c r="L270" s="20">
        <v>96708</v>
      </c>
      <c r="M270" s="20">
        <v>91385</v>
      </c>
      <c r="N270" s="20">
        <v>85858</v>
      </c>
      <c r="O270" s="20">
        <v>78869</v>
      </c>
      <c r="P270" s="20">
        <v>79011</v>
      </c>
      <c r="Q270" s="20">
        <v>85248</v>
      </c>
      <c r="R270" s="20">
        <v>94753</v>
      </c>
      <c r="S270" s="20">
        <v>105742</v>
      </c>
      <c r="T270" s="20">
        <v>116562</v>
      </c>
      <c r="U270" s="20">
        <v>125552</v>
      </c>
      <c r="V270" s="20">
        <v>116629</v>
      </c>
      <c r="W270" s="20">
        <v>95211</v>
      </c>
      <c r="X270" s="20">
        <v>78363</v>
      </c>
      <c r="Y270" s="20">
        <v>62696</v>
      </c>
      <c r="AA270" s="5"/>
      <c r="AB270" s="13">
        <f t="shared" si="36"/>
        <v>2</v>
      </c>
      <c r="AC270" s="15">
        <f t="shared" si="39"/>
        <v>1532375</v>
      </c>
      <c r="AD270" s="15">
        <f t="shared" si="37"/>
        <v>455805</v>
      </c>
      <c r="AE270" s="15">
        <f t="shared" si="38"/>
        <v>1988180</v>
      </c>
      <c r="AF270" s="12"/>
      <c r="AG270" s="13">
        <f t="shared" si="40"/>
        <v>9</v>
      </c>
      <c r="AH270" s="13">
        <f t="shared" si="41"/>
        <v>2021</v>
      </c>
      <c r="AI270" s="12"/>
      <c r="AJ270" s="15">
        <f t="shared" si="42"/>
        <v>125552</v>
      </c>
      <c r="AK270" s="13">
        <f t="shared" si="43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33">
        <v>44458</v>
      </c>
      <c r="B271" s="20">
        <v>56517</v>
      </c>
      <c r="C271" s="20">
        <v>51192</v>
      </c>
      <c r="D271" s="20">
        <v>48831</v>
      </c>
      <c r="E271" s="20">
        <v>48441</v>
      </c>
      <c r="F271" s="20">
        <v>50309</v>
      </c>
      <c r="G271" s="20">
        <v>57595</v>
      </c>
      <c r="H271" s="20">
        <v>80134</v>
      </c>
      <c r="I271" s="20">
        <v>91335</v>
      </c>
      <c r="J271" s="20">
        <v>93979</v>
      </c>
      <c r="K271" s="20">
        <v>96136</v>
      </c>
      <c r="L271" s="20">
        <v>96266</v>
      </c>
      <c r="M271" s="20">
        <v>90917</v>
      </c>
      <c r="N271" s="20">
        <v>85320</v>
      </c>
      <c r="O271" s="20">
        <v>78364</v>
      </c>
      <c r="P271" s="20">
        <v>78408</v>
      </c>
      <c r="Q271" s="20">
        <v>84558</v>
      </c>
      <c r="R271" s="20">
        <v>94124</v>
      </c>
      <c r="S271" s="20">
        <v>105224</v>
      </c>
      <c r="T271" s="20">
        <v>116001</v>
      </c>
      <c r="U271" s="20">
        <v>125257</v>
      </c>
      <c r="V271" s="20">
        <v>116383</v>
      </c>
      <c r="W271" s="20">
        <v>94920</v>
      </c>
      <c r="X271" s="20">
        <v>78067</v>
      </c>
      <c r="Y271" s="20">
        <v>62416</v>
      </c>
      <c r="AA271" s="5"/>
      <c r="AB271" s="13">
        <f t="shared" si="36"/>
        <v>5</v>
      </c>
      <c r="AC271" s="15">
        <f t="shared" si="39"/>
        <v>1525259</v>
      </c>
      <c r="AD271" s="15">
        <f t="shared" si="37"/>
        <v>455435</v>
      </c>
      <c r="AE271" s="15">
        <f t="shared" si="38"/>
        <v>1980694</v>
      </c>
      <c r="AF271" s="12"/>
      <c r="AG271" s="13">
        <f t="shared" si="40"/>
        <v>9</v>
      </c>
      <c r="AH271" s="13">
        <f t="shared" si="41"/>
        <v>2021</v>
      </c>
      <c r="AI271" s="12"/>
      <c r="AJ271" s="15">
        <f t="shared" si="42"/>
        <v>125257</v>
      </c>
      <c r="AK271" s="13">
        <f t="shared" si="43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33">
        <v>44459</v>
      </c>
      <c r="B272" s="20">
        <v>55015</v>
      </c>
      <c r="C272" s="20">
        <v>50472</v>
      </c>
      <c r="D272" s="20">
        <v>48032</v>
      </c>
      <c r="E272" s="20">
        <v>48413</v>
      </c>
      <c r="F272" s="20">
        <v>50849</v>
      </c>
      <c r="G272" s="20">
        <v>59378</v>
      </c>
      <c r="H272" s="20">
        <v>87078</v>
      </c>
      <c r="I272" s="20">
        <v>96036</v>
      </c>
      <c r="J272" s="20">
        <v>90909</v>
      </c>
      <c r="K272" s="20">
        <v>90262</v>
      </c>
      <c r="L272" s="20">
        <v>88994</v>
      </c>
      <c r="M272" s="20">
        <v>83863</v>
      </c>
      <c r="N272" s="20">
        <v>79104</v>
      </c>
      <c r="O272" s="20">
        <v>74539</v>
      </c>
      <c r="P272" s="20">
        <v>73186</v>
      </c>
      <c r="Q272" s="20">
        <v>79763</v>
      </c>
      <c r="R272" s="20">
        <v>92308</v>
      </c>
      <c r="S272" s="20">
        <v>105373</v>
      </c>
      <c r="T272" s="20">
        <v>113013</v>
      </c>
      <c r="U272" s="20">
        <v>123406</v>
      </c>
      <c r="V272" s="20">
        <v>115142</v>
      </c>
      <c r="W272" s="20">
        <v>95432</v>
      </c>
      <c r="X272" s="20">
        <v>78893</v>
      </c>
      <c r="Y272" s="20">
        <v>63336</v>
      </c>
      <c r="AA272" s="5"/>
      <c r="AB272" s="13">
        <f t="shared" si="36"/>
        <v>1</v>
      </c>
      <c r="AC272" s="15">
        <f t="shared" si="39"/>
        <v>0</v>
      </c>
      <c r="AD272" s="15">
        <f t="shared" si="37"/>
        <v>1942796</v>
      </c>
      <c r="AE272" s="15">
        <f t="shared" si="38"/>
        <v>1942796</v>
      </c>
      <c r="AF272" s="12"/>
      <c r="AG272" s="13">
        <f t="shared" si="40"/>
        <v>9</v>
      </c>
      <c r="AH272" s="13">
        <f t="shared" si="41"/>
        <v>2021</v>
      </c>
      <c r="AI272" s="12"/>
      <c r="AJ272" s="15">
        <f t="shared" si="42"/>
        <v>123406</v>
      </c>
      <c r="AK272" s="13">
        <f t="shared" si="43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33">
        <v>44460</v>
      </c>
      <c r="B273" s="20">
        <v>55108</v>
      </c>
      <c r="C273" s="20">
        <v>50575</v>
      </c>
      <c r="D273" s="20">
        <v>48072</v>
      </c>
      <c r="E273" s="20">
        <v>48461</v>
      </c>
      <c r="F273" s="20">
        <v>50903</v>
      </c>
      <c r="G273" s="20">
        <v>59431</v>
      </c>
      <c r="H273" s="20">
        <v>87266</v>
      </c>
      <c r="I273" s="20">
        <v>96064</v>
      </c>
      <c r="J273" s="20">
        <v>90910</v>
      </c>
      <c r="K273" s="20">
        <v>90250</v>
      </c>
      <c r="L273" s="20">
        <v>89037</v>
      </c>
      <c r="M273" s="20">
        <v>83955</v>
      </c>
      <c r="N273" s="20">
        <v>79232</v>
      </c>
      <c r="O273" s="20">
        <v>74616</v>
      </c>
      <c r="P273" s="20">
        <v>73176</v>
      </c>
      <c r="Q273" s="20">
        <v>79763</v>
      </c>
      <c r="R273" s="20">
        <v>92328</v>
      </c>
      <c r="S273" s="20">
        <v>105343</v>
      </c>
      <c r="T273" s="20">
        <v>113171</v>
      </c>
      <c r="U273" s="20">
        <v>123428</v>
      </c>
      <c r="V273" s="20">
        <v>115460</v>
      </c>
      <c r="W273" s="20">
        <v>95652</v>
      </c>
      <c r="X273" s="20">
        <v>79179</v>
      </c>
      <c r="Y273" s="20">
        <v>63394</v>
      </c>
      <c r="AA273" s="5"/>
      <c r="AB273" s="13">
        <f t="shared" si="36"/>
        <v>3</v>
      </c>
      <c r="AC273" s="15">
        <f t="shared" si="39"/>
        <v>1481564</v>
      </c>
      <c r="AD273" s="15">
        <f t="shared" si="37"/>
        <v>463210</v>
      </c>
      <c r="AE273" s="15">
        <f t="shared" si="38"/>
        <v>1944774</v>
      </c>
      <c r="AF273" s="12"/>
      <c r="AG273" s="13">
        <f t="shared" si="40"/>
        <v>9</v>
      </c>
      <c r="AH273" s="13">
        <f t="shared" si="41"/>
        <v>2021</v>
      </c>
      <c r="AI273" s="12"/>
      <c r="AJ273" s="15">
        <f t="shared" si="42"/>
        <v>123428</v>
      </c>
      <c r="AK273" s="13">
        <f t="shared" si="43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33">
        <v>44461</v>
      </c>
      <c r="B274" s="20">
        <v>55261</v>
      </c>
      <c r="C274" s="20">
        <v>50664</v>
      </c>
      <c r="D274" s="20">
        <v>48205</v>
      </c>
      <c r="E274" s="20">
        <v>48572</v>
      </c>
      <c r="F274" s="20">
        <v>51018</v>
      </c>
      <c r="G274" s="20">
        <v>59603</v>
      </c>
      <c r="H274" s="20">
        <v>87318</v>
      </c>
      <c r="I274" s="20">
        <v>96357</v>
      </c>
      <c r="J274" s="20">
        <v>91273</v>
      </c>
      <c r="K274" s="20">
        <v>90627</v>
      </c>
      <c r="L274" s="20">
        <v>89372</v>
      </c>
      <c r="M274" s="20">
        <v>84314</v>
      </c>
      <c r="N274" s="20">
        <v>79596</v>
      </c>
      <c r="O274" s="20">
        <v>74937</v>
      </c>
      <c r="P274" s="20">
        <v>73516</v>
      </c>
      <c r="Q274" s="20">
        <v>80092</v>
      </c>
      <c r="R274" s="20">
        <v>92670</v>
      </c>
      <c r="S274" s="20">
        <v>105736</v>
      </c>
      <c r="T274" s="20">
        <v>113489</v>
      </c>
      <c r="U274" s="20">
        <v>123877</v>
      </c>
      <c r="V274" s="20">
        <v>115765</v>
      </c>
      <c r="W274" s="20">
        <v>96010</v>
      </c>
      <c r="X274" s="20">
        <v>79311</v>
      </c>
      <c r="Y274" s="20">
        <v>63637</v>
      </c>
      <c r="AA274" s="5"/>
      <c r="AB274" s="13">
        <f t="shared" si="36"/>
        <v>2</v>
      </c>
      <c r="AC274" s="15">
        <f t="shared" si="39"/>
        <v>1486942</v>
      </c>
      <c r="AD274" s="15">
        <f t="shared" si="37"/>
        <v>464278</v>
      </c>
      <c r="AE274" s="15">
        <f t="shared" si="38"/>
        <v>1951220</v>
      </c>
      <c r="AF274" s="12"/>
      <c r="AG274" s="13">
        <f t="shared" si="40"/>
        <v>9</v>
      </c>
      <c r="AH274" s="13">
        <f t="shared" si="41"/>
        <v>2021</v>
      </c>
      <c r="AI274" s="12"/>
      <c r="AJ274" s="15">
        <f t="shared" si="42"/>
        <v>123877</v>
      </c>
      <c r="AK274" s="13">
        <f t="shared" si="43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33">
        <v>44462</v>
      </c>
      <c r="B275" s="20">
        <v>55315</v>
      </c>
      <c r="C275" s="20">
        <v>50758</v>
      </c>
      <c r="D275" s="20">
        <v>48276</v>
      </c>
      <c r="E275" s="20">
        <v>48651</v>
      </c>
      <c r="F275" s="20">
        <v>51096</v>
      </c>
      <c r="G275" s="20">
        <v>59721</v>
      </c>
      <c r="H275" s="20">
        <v>87550</v>
      </c>
      <c r="I275" s="20">
        <v>96347</v>
      </c>
      <c r="J275" s="20">
        <v>91120</v>
      </c>
      <c r="K275" s="20">
        <v>90692</v>
      </c>
      <c r="L275" s="20">
        <v>89508</v>
      </c>
      <c r="M275" s="20">
        <v>84511</v>
      </c>
      <c r="N275" s="20">
        <v>80619</v>
      </c>
      <c r="O275" s="20">
        <v>76776</v>
      </c>
      <c r="P275" s="20">
        <v>75707</v>
      </c>
      <c r="Q275" s="20">
        <v>80436</v>
      </c>
      <c r="R275" s="20">
        <v>92943</v>
      </c>
      <c r="S275" s="20">
        <v>105955</v>
      </c>
      <c r="T275" s="20">
        <v>113639</v>
      </c>
      <c r="U275" s="20">
        <v>124019</v>
      </c>
      <c r="V275" s="20">
        <v>115792</v>
      </c>
      <c r="W275" s="20">
        <v>96065</v>
      </c>
      <c r="X275" s="20">
        <v>79469</v>
      </c>
      <c r="Y275" s="20">
        <v>64372</v>
      </c>
      <c r="AA275" s="5"/>
      <c r="AB275" s="13">
        <f t="shared" si="36"/>
        <v>7</v>
      </c>
      <c r="AC275" s="15">
        <f t="shared" si="39"/>
        <v>0</v>
      </c>
      <c r="AD275" s="15">
        <f t="shared" si="37"/>
        <v>1959337</v>
      </c>
      <c r="AE275" s="15">
        <f t="shared" si="38"/>
        <v>1959337</v>
      </c>
      <c r="AF275" s="12"/>
      <c r="AG275" s="13">
        <f t="shared" si="40"/>
        <v>9</v>
      </c>
      <c r="AH275" s="13">
        <f t="shared" si="41"/>
        <v>2021</v>
      </c>
      <c r="AI275" s="12"/>
      <c r="AJ275" s="15">
        <f t="shared" si="42"/>
        <v>124019</v>
      </c>
      <c r="AK275" s="13">
        <f t="shared" si="43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33">
        <v>44463</v>
      </c>
      <c r="B276" s="20">
        <v>58340</v>
      </c>
      <c r="C276" s="20">
        <v>52614</v>
      </c>
      <c r="D276" s="20">
        <v>50231</v>
      </c>
      <c r="E276" s="20">
        <v>50501</v>
      </c>
      <c r="F276" s="20">
        <v>52859</v>
      </c>
      <c r="G276" s="20">
        <v>60187</v>
      </c>
      <c r="H276" s="20">
        <v>87350</v>
      </c>
      <c r="I276" s="20">
        <v>96342</v>
      </c>
      <c r="J276" s="20">
        <v>91240</v>
      </c>
      <c r="K276" s="20">
        <v>90686</v>
      </c>
      <c r="L276" s="20">
        <v>89413</v>
      </c>
      <c r="M276" s="20">
        <v>84380</v>
      </c>
      <c r="N276" s="20">
        <v>79598</v>
      </c>
      <c r="O276" s="20">
        <v>76257</v>
      </c>
      <c r="P276" s="20">
        <v>74573</v>
      </c>
      <c r="Q276" s="20">
        <v>80022</v>
      </c>
      <c r="R276" s="20">
        <v>92526</v>
      </c>
      <c r="S276" s="20">
        <v>105481</v>
      </c>
      <c r="T276" s="20">
        <v>113189</v>
      </c>
      <c r="U276" s="20">
        <v>123290</v>
      </c>
      <c r="V276" s="20">
        <v>115208</v>
      </c>
      <c r="W276" s="20">
        <v>95720</v>
      </c>
      <c r="X276" s="20">
        <v>79272</v>
      </c>
      <c r="Y276" s="20">
        <v>63787</v>
      </c>
      <c r="AA276" s="5"/>
      <c r="AB276" s="13">
        <f t="shared" si="36"/>
        <v>1</v>
      </c>
      <c r="AC276" s="15">
        <f t="shared" si="39"/>
        <v>0</v>
      </c>
      <c r="AD276" s="15">
        <f t="shared" si="37"/>
        <v>1963066</v>
      </c>
      <c r="AE276" s="15">
        <f t="shared" si="38"/>
        <v>1963066</v>
      </c>
      <c r="AF276" s="12"/>
      <c r="AG276" s="13">
        <f t="shared" si="40"/>
        <v>9</v>
      </c>
      <c r="AH276" s="13">
        <f t="shared" si="41"/>
        <v>2021</v>
      </c>
      <c r="AI276" s="12"/>
      <c r="AJ276" s="15">
        <f t="shared" si="42"/>
        <v>123290</v>
      </c>
      <c r="AK276" s="13">
        <f t="shared" si="43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33">
        <v>44464</v>
      </c>
      <c r="B277" s="20">
        <v>59057</v>
      </c>
      <c r="C277" s="20">
        <v>52293</v>
      </c>
      <c r="D277" s="20">
        <v>50108</v>
      </c>
      <c r="E277" s="20">
        <v>49354</v>
      </c>
      <c r="F277" s="20">
        <v>50506</v>
      </c>
      <c r="G277" s="20">
        <v>57814</v>
      </c>
      <c r="H277" s="20">
        <v>80511</v>
      </c>
      <c r="I277" s="20">
        <v>91660</v>
      </c>
      <c r="J277" s="20">
        <v>94341</v>
      </c>
      <c r="K277" s="20">
        <v>96594</v>
      </c>
      <c r="L277" s="20">
        <v>96758</v>
      </c>
      <c r="M277" s="20">
        <v>91407</v>
      </c>
      <c r="N277" s="20">
        <v>85777</v>
      </c>
      <c r="O277" s="20">
        <v>78668</v>
      </c>
      <c r="P277" s="20">
        <v>78744</v>
      </c>
      <c r="Q277" s="20">
        <v>84846</v>
      </c>
      <c r="R277" s="20">
        <v>94586</v>
      </c>
      <c r="S277" s="20">
        <v>105673</v>
      </c>
      <c r="T277" s="20">
        <v>116520</v>
      </c>
      <c r="U277" s="20">
        <v>125369</v>
      </c>
      <c r="V277" s="20">
        <v>116504</v>
      </c>
      <c r="W277" s="20">
        <v>95011</v>
      </c>
      <c r="X277" s="20">
        <v>78372</v>
      </c>
      <c r="Y277" s="20">
        <v>62727</v>
      </c>
      <c r="AA277" s="5"/>
      <c r="AB277" s="13">
        <f t="shared" si="36"/>
        <v>4</v>
      </c>
      <c r="AC277" s="15">
        <f t="shared" si="39"/>
        <v>1530830</v>
      </c>
      <c r="AD277" s="15">
        <f t="shared" si="37"/>
        <v>462370</v>
      </c>
      <c r="AE277" s="15">
        <f t="shared" si="38"/>
        <v>1993200</v>
      </c>
      <c r="AF277" s="12"/>
      <c r="AG277" s="13">
        <f t="shared" si="40"/>
        <v>9</v>
      </c>
      <c r="AH277" s="13">
        <f t="shared" si="41"/>
        <v>2021</v>
      </c>
      <c r="AI277" s="12"/>
      <c r="AJ277" s="15">
        <f t="shared" si="42"/>
        <v>125369</v>
      </c>
      <c r="AK277" s="13">
        <f t="shared" si="43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33">
        <v>44465</v>
      </c>
      <c r="B278" s="20">
        <v>58424</v>
      </c>
      <c r="C278" s="20">
        <v>51942</v>
      </c>
      <c r="D278" s="20">
        <v>49774</v>
      </c>
      <c r="E278" s="20">
        <v>49250</v>
      </c>
      <c r="F278" s="20">
        <v>50515</v>
      </c>
      <c r="G278" s="20">
        <v>57796</v>
      </c>
      <c r="H278" s="20">
        <v>80351</v>
      </c>
      <c r="I278" s="20">
        <v>91532</v>
      </c>
      <c r="J278" s="20">
        <v>94218</v>
      </c>
      <c r="K278" s="20">
        <v>96565</v>
      </c>
      <c r="L278" s="20">
        <v>96764</v>
      </c>
      <c r="M278" s="20">
        <v>91471</v>
      </c>
      <c r="N278" s="20">
        <v>85825</v>
      </c>
      <c r="O278" s="20">
        <v>78664</v>
      </c>
      <c r="P278" s="20">
        <v>78753</v>
      </c>
      <c r="Q278" s="20">
        <v>84791</v>
      </c>
      <c r="R278" s="20">
        <v>94314</v>
      </c>
      <c r="S278" s="20">
        <v>105237</v>
      </c>
      <c r="T278" s="20">
        <v>116158</v>
      </c>
      <c r="U278" s="20">
        <v>125206</v>
      </c>
      <c r="V278" s="20">
        <v>116434</v>
      </c>
      <c r="W278" s="20">
        <v>94977</v>
      </c>
      <c r="X278" s="20">
        <v>78075</v>
      </c>
      <c r="Y278" s="20">
        <v>62413</v>
      </c>
      <c r="AA278" s="5"/>
      <c r="AB278" s="13">
        <f t="shared" si="36"/>
        <v>1</v>
      </c>
      <c r="AC278" s="15">
        <f t="shared" si="39"/>
        <v>0</v>
      </c>
      <c r="AD278" s="15">
        <f t="shared" si="37"/>
        <v>1989449</v>
      </c>
      <c r="AE278" s="15">
        <f t="shared" si="38"/>
        <v>1989449</v>
      </c>
      <c r="AF278" s="12"/>
      <c r="AG278" s="13">
        <f t="shared" si="40"/>
        <v>9</v>
      </c>
      <c r="AH278" s="13">
        <f t="shared" si="41"/>
        <v>2021</v>
      </c>
      <c r="AI278" s="12"/>
      <c r="AJ278" s="15">
        <f t="shared" si="42"/>
        <v>125206</v>
      </c>
      <c r="AK278" s="13">
        <f t="shared" si="43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33">
        <v>44466</v>
      </c>
      <c r="B279" s="20">
        <v>54916</v>
      </c>
      <c r="C279" s="20">
        <v>50368</v>
      </c>
      <c r="D279" s="20">
        <v>47906</v>
      </c>
      <c r="E279" s="20">
        <v>48310</v>
      </c>
      <c r="F279" s="20">
        <v>50731</v>
      </c>
      <c r="G279" s="20">
        <v>59160</v>
      </c>
      <c r="H279" s="20">
        <v>86750</v>
      </c>
      <c r="I279" s="20">
        <v>95686</v>
      </c>
      <c r="J279" s="20">
        <v>90546</v>
      </c>
      <c r="K279" s="20">
        <v>89881</v>
      </c>
      <c r="L279" s="20">
        <v>88686</v>
      </c>
      <c r="M279" s="20">
        <v>83596</v>
      </c>
      <c r="N279" s="20">
        <v>78792</v>
      </c>
      <c r="O279" s="20">
        <v>74201</v>
      </c>
      <c r="P279" s="20">
        <v>72848</v>
      </c>
      <c r="Q279" s="20">
        <v>79341</v>
      </c>
      <c r="R279" s="20">
        <v>91844</v>
      </c>
      <c r="S279" s="20">
        <v>104908</v>
      </c>
      <c r="T279" s="20">
        <v>112549</v>
      </c>
      <c r="U279" s="20">
        <v>122898</v>
      </c>
      <c r="V279" s="20">
        <v>114991</v>
      </c>
      <c r="W279" s="20">
        <v>95335</v>
      </c>
      <c r="X279" s="20">
        <v>78751</v>
      </c>
      <c r="Y279" s="20">
        <v>63227</v>
      </c>
      <c r="AA279" s="5"/>
      <c r="AB279" s="13">
        <f t="shared" si="36"/>
        <v>7</v>
      </c>
      <c r="AC279" s="15">
        <f t="shared" si="39"/>
        <v>0</v>
      </c>
      <c r="AD279" s="15">
        <f t="shared" si="37"/>
        <v>1936221</v>
      </c>
      <c r="AE279" s="15">
        <f t="shared" si="38"/>
        <v>1936221</v>
      </c>
      <c r="AF279" s="12"/>
      <c r="AG279" s="13">
        <f t="shared" si="40"/>
        <v>9</v>
      </c>
      <c r="AH279" s="13">
        <f t="shared" si="41"/>
        <v>2021</v>
      </c>
      <c r="AI279" s="12"/>
      <c r="AJ279" s="15">
        <f t="shared" si="42"/>
        <v>122898</v>
      </c>
      <c r="AK279" s="13">
        <f t="shared" si="43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33">
        <v>44467</v>
      </c>
      <c r="B280" s="20">
        <v>54748</v>
      </c>
      <c r="C280" s="20">
        <v>50201</v>
      </c>
      <c r="D280" s="20">
        <v>47761</v>
      </c>
      <c r="E280" s="20">
        <v>48136</v>
      </c>
      <c r="F280" s="20">
        <v>50561</v>
      </c>
      <c r="G280" s="20">
        <v>59148</v>
      </c>
      <c r="H280" s="20">
        <v>86686</v>
      </c>
      <c r="I280" s="20">
        <v>95404</v>
      </c>
      <c r="J280" s="20">
        <v>90256</v>
      </c>
      <c r="K280" s="20">
        <v>89581</v>
      </c>
      <c r="L280" s="20">
        <v>88393</v>
      </c>
      <c r="M280" s="20">
        <v>83337</v>
      </c>
      <c r="N280" s="20">
        <v>78670</v>
      </c>
      <c r="O280" s="20">
        <v>74036</v>
      </c>
      <c r="P280" s="20">
        <v>72630</v>
      </c>
      <c r="Q280" s="20">
        <v>79107</v>
      </c>
      <c r="R280" s="20">
        <v>91652</v>
      </c>
      <c r="S280" s="20">
        <v>104739</v>
      </c>
      <c r="T280" s="20">
        <v>112515</v>
      </c>
      <c r="U280" s="20">
        <v>122676</v>
      </c>
      <c r="V280" s="20">
        <v>114594</v>
      </c>
      <c r="W280" s="20">
        <v>94967</v>
      </c>
      <c r="X280" s="20">
        <v>78396</v>
      </c>
      <c r="Y280" s="20">
        <v>62904</v>
      </c>
      <c r="AA280" s="5"/>
      <c r="AB280" s="13">
        <f t="shared" si="36"/>
        <v>7</v>
      </c>
      <c r="AC280" s="15">
        <f t="shared" si="39"/>
        <v>0</v>
      </c>
      <c r="AD280" s="15">
        <f t="shared" si="37"/>
        <v>1931098</v>
      </c>
      <c r="AE280" s="15">
        <f t="shared" si="38"/>
        <v>1931098</v>
      </c>
      <c r="AF280" s="12"/>
      <c r="AG280" s="13">
        <f t="shared" si="40"/>
        <v>9</v>
      </c>
      <c r="AH280" s="13">
        <f t="shared" si="41"/>
        <v>2021</v>
      </c>
      <c r="AI280" s="12"/>
      <c r="AJ280" s="15">
        <f t="shared" si="42"/>
        <v>122676</v>
      </c>
      <c r="AK280" s="13">
        <f t="shared" si="43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33">
        <v>44468</v>
      </c>
      <c r="B281" s="20">
        <v>54458</v>
      </c>
      <c r="C281" s="20">
        <v>49923</v>
      </c>
      <c r="D281" s="20">
        <v>47498</v>
      </c>
      <c r="E281" s="20">
        <v>47884</v>
      </c>
      <c r="F281" s="20">
        <v>50278</v>
      </c>
      <c r="G281" s="20">
        <v>58739</v>
      </c>
      <c r="H281" s="20">
        <v>86083</v>
      </c>
      <c r="I281" s="20">
        <v>94972</v>
      </c>
      <c r="J281" s="20">
        <v>89789</v>
      </c>
      <c r="K281" s="20">
        <v>89078</v>
      </c>
      <c r="L281" s="20">
        <v>87796</v>
      </c>
      <c r="M281" s="20">
        <v>82728</v>
      </c>
      <c r="N281" s="20">
        <v>77994</v>
      </c>
      <c r="O281" s="20">
        <v>73403</v>
      </c>
      <c r="P281" s="20">
        <v>72092</v>
      </c>
      <c r="Q281" s="20">
        <v>78531</v>
      </c>
      <c r="R281" s="20">
        <v>90970</v>
      </c>
      <c r="S281" s="20">
        <v>103880</v>
      </c>
      <c r="T281" s="20">
        <v>111742</v>
      </c>
      <c r="U281" s="20">
        <v>121934</v>
      </c>
      <c r="V281" s="20">
        <v>113985</v>
      </c>
      <c r="W281" s="20">
        <v>94521</v>
      </c>
      <c r="X281" s="20">
        <v>77999</v>
      </c>
      <c r="Y281" s="20">
        <v>62515</v>
      </c>
      <c r="AA281" s="5"/>
      <c r="AB281" s="13">
        <f t="shared" si="36"/>
        <v>4</v>
      </c>
      <c r="AC281" s="15">
        <f t="shared" si="39"/>
        <v>1461414</v>
      </c>
      <c r="AD281" s="15">
        <f t="shared" si="37"/>
        <v>457378</v>
      </c>
      <c r="AE281" s="15">
        <f t="shared" si="38"/>
        <v>1918792</v>
      </c>
      <c r="AF281" s="12"/>
      <c r="AG281" s="13">
        <f t="shared" si="40"/>
        <v>9</v>
      </c>
      <c r="AH281" s="13">
        <f t="shared" si="41"/>
        <v>2021</v>
      </c>
      <c r="AI281" s="12"/>
      <c r="AJ281" s="15">
        <f t="shared" si="42"/>
        <v>121934</v>
      </c>
      <c r="AK281" s="13">
        <f t="shared" si="43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33">
        <v>44469</v>
      </c>
      <c r="B282" s="20">
        <v>54187</v>
      </c>
      <c r="C282" s="20">
        <v>49703</v>
      </c>
      <c r="D282" s="20">
        <v>47277</v>
      </c>
      <c r="E282" s="20">
        <v>47667</v>
      </c>
      <c r="F282" s="20">
        <v>50065</v>
      </c>
      <c r="G282" s="20">
        <v>58490</v>
      </c>
      <c r="H282" s="20">
        <v>85957</v>
      </c>
      <c r="I282" s="20">
        <v>94618</v>
      </c>
      <c r="J282" s="20">
        <v>89509</v>
      </c>
      <c r="K282" s="20">
        <v>88868</v>
      </c>
      <c r="L282" s="20">
        <v>87535</v>
      </c>
      <c r="M282" s="20">
        <v>82501</v>
      </c>
      <c r="N282" s="20">
        <v>77760</v>
      </c>
      <c r="O282" s="20">
        <v>73215</v>
      </c>
      <c r="P282" s="20">
        <v>71813</v>
      </c>
      <c r="Q282" s="20">
        <v>78242</v>
      </c>
      <c r="R282" s="20">
        <v>90662</v>
      </c>
      <c r="S282" s="20">
        <v>103689</v>
      </c>
      <c r="T282" s="20">
        <v>111376</v>
      </c>
      <c r="U282" s="20">
        <v>121450</v>
      </c>
      <c r="V282" s="20">
        <v>113538</v>
      </c>
      <c r="W282" s="20">
        <v>94203</v>
      </c>
      <c r="X282" s="20">
        <v>77905</v>
      </c>
      <c r="Y282" s="20">
        <v>62483</v>
      </c>
      <c r="AA282" s="5"/>
      <c r="AB282" s="13">
        <f t="shared" si="36"/>
        <v>6</v>
      </c>
      <c r="AC282" s="15">
        <f t="shared" si="39"/>
        <v>1456884</v>
      </c>
      <c r="AD282" s="15">
        <f t="shared" si="37"/>
        <v>455829</v>
      </c>
      <c r="AE282" s="15">
        <f t="shared" si="38"/>
        <v>1912713</v>
      </c>
      <c r="AF282" s="12"/>
      <c r="AG282" s="13">
        <f t="shared" si="40"/>
        <v>9</v>
      </c>
      <c r="AH282" s="13">
        <f t="shared" si="41"/>
        <v>2021</v>
      </c>
      <c r="AI282" s="12"/>
      <c r="AJ282" s="15">
        <f t="shared" si="42"/>
        <v>121450</v>
      </c>
      <c r="AK282" s="13">
        <f t="shared" si="43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33">
        <v>44470</v>
      </c>
      <c r="B283" s="34">
        <v>52510</v>
      </c>
      <c r="C283" s="34">
        <v>49527</v>
      </c>
      <c r="D283" s="34">
        <v>46934</v>
      </c>
      <c r="E283" s="34">
        <v>48030</v>
      </c>
      <c r="F283" s="34">
        <v>51032</v>
      </c>
      <c r="G283" s="34">
        <v>61141</v>
      </c>
      <c r="H283" s="34">
        <v>84421</v>
      </c>
      <c r="I283" s="34">
        <v>91567</v>
      </c>
      <c r="J283" s="34">
        <v>87569</v>
      </c>
      <c r="K283" s="34">
        <v>88208</v>
      </c>
      <c r="L283" s="34">
        <v>85680</v>
      </c>
      <c r="M283" s="34">
        <v>82228</v>
      </c>
      <c r="N283" s="34">
        <v>80137</v>
      </c>
      <c r="O283" s="34">
        <v>77316</v>
      </c>
      <c r="P283" s="34">
        <v>70148</v>
      </c>
      <c r="Q283" s="34">
        <v>74959</v>
      </c>
      <c r="R283" s="34">
        <v>82613</v>
      </c>
      <c r="S283" s="34">
        <v>100836</v>
      </c>
      <c r="T283" s="34">
        <v>111007</v>
      </c>
      <c r="U283" s="34">
        <v>116327</v>
      </c>
      <c r="V283" s="34">
        <v>104797</v>
      </c>
      <c r="W283" s="34">
        <v>90516</v>
      </c>
      <c r="X283" s="34">
        <v>69987</v>
      </c>
      <c r="Y283" s="34">
        <v>59277</v>
      </c>
      <c r="AA283" s="5"/>
      <c r="AB283" s="13">
        <f t="shared" ref="AB283:AB346" si="44">WEEKDAY(B283,2)</f>
        <v>2</v>
      </c>
      <c r="AC283" s="15">
        <f t="shared" si="39"/>
        <v>1413895</v>
      </c>
      <c r="AD283" s="15">
        <f t="shared" si="37"/>
        <v>452872</v>
      </c>
      <c r="AE283" s="15">
        <f t="shared" si="38"/>
        <v>1866767</v>
      </c>
      <c r="AF283" s="12"/>
      <c r="AG283" s="13">
        <f t="shared" si="40"/>
        <v>10</v>
      </c>
      <c r="AH283" s="13">
        <f t="shared" si="41"/>
        <v>2021</v>
      </c>
      <c r="AI283" s="12"/>
      <c r="AJ283" s="15">
        <f t="shared" si="42"/>
        <v>116327</v>
      </c>
      <c r="AK283" s="13">
        <f t="shared" si="43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33">
        <v>44471</v>
      </c>
      <c r="B284" s="34">
        <v>53157</v>
      </c>
      <c r="C284" s="34">
        <v>53485</v>
      </c>
      <c r="D284" s="34">
        <v>45770</v>
      </c>
      <c r="E284" s="34">
        <v>46930</v>
      </c>
      <c r="F284" s="34">
        <v>50627</v>
      </c>
      <c r="G284" s="34">
        <v>58049</v>
      </c>
      <c r="H284" s="34">
        <v>77196</v>
      </c>
      <c r="I284" s="34">
        <v>86437</v>
      </c>
      <c r="J284" s="34">
        <v>89003</v>
      </c>
      <c r="K284" s="34">
        <v>93565</v>
      </c>
      <c r="L284" s="34">
        <v>90327</v>
      </c>
      <c r="M284" s="34">
        <v>87202</v>
      </c>
      <c r="N284" s="34">
        <v>84854</v>
      </c>
      <c r="O284" s="34">
        <v>80568</v>
      </c>
      <c r="P284" s="34">
        <v>73355</v>
      </c>
      <c r="Q284" s="34">
        <v>78595</v>
      </c>
      <c r="R284" s="34">
        <v>84925</v>
      </c>
      <c r="S284" s="34">
        <v>103100</v>
      </c>
      <c r="T284" s="34">
        <v>111408</v>
      </c>
      <c r="U284" s="34">
        <v>116811</v>
      </c>
      <c r="V284" s="34">
        <v>104244</v>
      </c>
      <c r="W284" s="34">
        <v>88677</v>
      </c>
      <c r="X284" s="34">
        <v>70256</v>
      </c>
      <c r="Y284" s="34">
        <v>58745</v>
      </c>
      <c r="AA284" s="5"/>
      <c r="AB284" s="13">
        <f t="shared" si="44"/>
        <v>5</v>
      </c>
      <c r="AC284" s="15">
        <f t="shared" si="39"/>
        <v>1443327</v>
      </c>
      <c r="AD284" s="15">
        <f t="shared" si="37"/>
        <v>443959</v>
      </c>
      <c r="AE284" s="15">
        <f t="shared" si="38"/>
        <v>1887286</v>
      </c>
      <c r="AF284" s="12"/>
      <c r="AG284" s="13">
        <f t="shared" si="40"/>
        <v>10</v>
      </c>
      <c r="AH284" s="13">
        <f t="shared" si="41"/>
        <v>2021</v>
      </c>
      <c r="AI284" s="12"/>
      <c r="AJ284" s="15">
        <f t="shared" si="42"/>
        <v>116811</v>
      </c>
      <c r="AK284" s="13">
        <f t="shared" si="43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33">
        <v>44472</v>
      </c>
      <c r="B285" s="34">
        <v>54039</v>
      </c>
      <c r="C285" s="34">
        <v>53731</v>
      </c>
      <c r="D285" s="34">
        <v>48010</v>
      </c>
      <c r="E285" s="34">
        <v>47742</v>
      </c>
      <c r="F285" s="34">
        <v>49834</v>
      </c>
      <c r="G285" s="34">
        <v>57962</v>
      </c>
      <c r="H285" s="34">
        <v>77084</v>
      </c>
      <c r="I285" s="34">
        <v>86335</v>
      </c>
      <c r="J285" s="34">
        <v>88943</v>
      </c>
      <c r="K285" s="34">
        <v>93580</v>
      </c>
      <c r="L285" s="34">
        <v>90507</v>
      </c>
      <c r="M285" s="34">
        <v>87369</v>
      </c>
      <c r="N285" s="34">
        <v>84931</v>
      </c>
      <c r="O285" s="34">
        <v>79735</v>
      </c>
      <c r="P285" s="34">
        <v>73459</v>
      </c>
      <c r="Q285" s="34">
        <v>78749</v>
      </c>
      <c r="R285" s="34">
        <v>85143</v>
      </c>
      <c r="S285" s="34">
        <v>103415</v>
      </c>
      <c r="T285" s="34">
        <v>111684</v>
      </c>
      <c r="U285" s="34">
        <v>117114</v>
      </c>
      <c r="V285" s="34">
        <v>104408</v>
      </c>
      <c r="W285" s="34">
        <v>88825</v>
      </c>
      <c r="X285" s="34">
        <v>70342</v>
      </c>
      <c r="Y285" s="34">
        <v>58399</v>
      </c>
      <c r="AA285" s="5"/>
      <c r="AB285" s="13">
        <f t="shared" si="44"/>
        <v>5</v>
      </c>
      <c r="AC285" s="15">
        <f t="shared" si="39"/>
        <v>1444539</v>
      </c>
      <c r="AD285" s="15">
        <f t="shared" si="37"/>
        <v>446801</v>
      </c>
      <c r="AE285" s="15">
        <f t="shared" si="38"/>
        <v>1891340</v>
      </c>
      <c r="AF285" s="12"/>
      <c r="AG285" s="13">
        <f t="shared" si="40"/>
        <v>10</v>
      </c>
      <c r="AH285" s="13">
        <f t="shared" si="41"/>
        <v>2021</v>
      </c>
      <c r="AI285" s="12"/>
      <c r="AJ285" s="15">
        <f t="shared" si="42"/>
        <v>117114</v>
      </c>
      <c r="AK285" s="13">
        <f t="shared" si="43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33">
        <v>44473</v>
      </c>
      <c r="B286" s="34">
        <v>52484</v>
      </c>
      <c r="C286" s="34">
        <v>48643</v>
      </c>
      <c r="D286" s="34">
        <v>46742</v>
      </c>
      <c r="E286" s="34">
        <v>47550</v>
      </c>
      <c r="F286" s="34">
        <v>50981</v>
      </c>
      <c r="G286" s="34">
        <v>61945</v>
      </c>
      <c r="H286" s="34">
        <v>83794</v>
      </c>
      <c r="I286" s="34">
        <v>90937</v>
      </c>
      <c r="J286" s="34">
        <v>86950</v>
      </c>
      <c r="K286" s="34">
        <v>87585</v>
      </c>
      <c r="L286" s="34">
        <v>85060</v>
      </c>
      <c r="M286" s="34">
        <v>81576</v>
      </c>
      <c r="N286" s="34">
        <v>79467</v>
      </c>
      <c r="O286" s="34">
        <v>76676</v>
      </c>
      <c r="P286" s="34">
        <v>69415</v>
      </c>
      <c r="Q286" s="34">
        <v>74348</v>
      </c>
      <c r="R286" s="34">
        <v>81869</v>
      </c>
      <c r="S286" s="34">
        <v>100103</v>
      </c>
      <c r="T286" s="34">
        <v>110310</v>
      </c>
      <c r="U286" s="34">
        <v>115794</v>
      </c>
      <c r="V286" s="34">
        <v>104443</v>
      </c>
      <c r="W286" s="34">
        <v>90007</v>
      </c>
      <c r="X286" s="34">
        <v>69957</v>
      </c>
      <c r="Y286" s="34">
        <v>59642</v>
      </c>
      <c r="AA286" s="5"/>
      <c r="AB286" s="13">
        <f t="shared" si="44"/>
        <v>4</v>
      </c>
      <c r="AC286" s="15">
        <f t="shared" si="39"/>
        <v>1404497</v>
      </c>
      <c r="AD286" s="15">
        <f t="shared" si="37"/>
        <v>451781</v>
      </c>
      <c r="AE286" s="15">
        <f t="shared" si="38"/>
        <v>1856278</v>
      </c>
      <c r="AF286" s="12"/>
      <c r="AG286" s="13">
        <f t="shared" si="40"/>
        <v>10</v>
      </c>
      <c r="AH286" s="13">
        <f t="shared" si="41"/>
        <v>2021</v>
      </c>
      <c r="AI286" s="12"/>
      <c r="AJ286" s="15">
        <f t="shared" si="42"/>
        <v>115794</v>
      </c>
      <c r="AK286" s="13">
        <f t="shared" si="43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33">
        <v>44474</v>
      </c>
      <c r="B287" s="34">
        <v>54649</v>
      </c>
      <c r="C287" s="34">
        <v>51720</v>
      </c>
      <c r="D287" s="34">
        <v>49856</v>
      </c>
      <c r="E287" s="34">
        <v>50692</v>
      </c>
      <c r="F287" s="34">
        <v>53994</v>
      </c>
      <c r="G287" s="34">
        <v>63384</v>
      </c>
      <c r="H287" s="34">
        <v>83724</v>
      </c>
      <c r="I287" s="34">
        <v>90702</v>
      </c>
      <c r="J287" s="34">
        <v>86725</v>
      </c>
      <c r="K287" s="34">
        <v>87295</v>
      </c>
      <c r="L287" s="34">
        <v>84733</v>
      </c>
      <c r="M287" s="34">
        <v>81339</v>
      </c>
      <c r="N287" s="34">
        <v>79266</v>
      </c>
      <c r="O287" s="34">
        <v>76486</v>
      </c>
      <c r="P287" s="34">
        <v>69716</v>
      </c>
      <c r="Q287" s="34">
        <v>74138</v>
      </c>
      <c r="R287" s="34">
        <v>81579</v>
      </c>
      <c r="S287" s="34">
        <v>99657</v>
      </c>
      <c r="T287" s="34">
        <v>109895</v>
      </c>
      <c r="U287" s="34">
        <v>115428</v>
      </c>
      <c r="V287" s="34">
        <v>104020</v>
      </c>
      <c r="W287" s="34">
        <v>89753</v>
      </c>
      <c r="X287" s="34">
        <v>69251</v>
      </c>
      <c r="Y287" s="34">
        <v>57791</v>
      </c>
      <c r="AA287" s="5"/>
      <c r="AB287" s="13">
        <f t="shared" si="44"/>
        <v>6</v>
      </c>
      <c r="AC287" s="15">
        <f t="shared" si="39"/>
        <v>1399983</v>
      </c>
      <c r="AD287" s="15">
        <f t="shared" si="37"/>
        <v>465810</v>
      </c>
      <c r="AE287" s="15">
        <f t="shared" si="38"/>
        <v>1865793</v>
      </c>
      <c r="AF287" s="12"/>
      <c r="AG287" s="13">
        <f t="shared" si="40"/>
        <v>10</v>
      </c>
      <c r="AH287" s="13">
        <f t="shared" si="41"/>
        <v>2021</v>
      </c>
      <c r="AI287" s="12"/>
      <c r="AJ287" s="15">
        <f t="shared" si="42"/>
        <v>115428</v>
      </c>
      <c r="AK287" s="13">
        <f t="shared" si="43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33">
        <v>44475</v>
      </c>
      <c r="B288" s="34">
        <v>52634</v>
      </c>
      <c r="C288" s="34">
        <v>49429</v>
      </c>
      <c r="D288" s="34">
        <v>47512</v>
      </c>
      <c r="E288" s="34">
        <v>48306</v>
      </c>
      <c r="F288" s="34">
        <v>51435</v>
      </c>
      <c r="G288" s="34">
        <v>62131</v>
      </c>
      <c r="H288" s="34">
        <v>83234</v>
      </c>
      <c r="I288" s="34">
        <v>90331</v>
      </c>
      <c r="J288" s="34">
        <v>86359</v>
      </c>
      <c r="K288" s="34">
        <v>86945</v>
      </c>
      <c r="L288" s="34">
        <v>84408</v>
      </c>
      <c r="M288" s="34">
        <v>80998</v>
      </c>
      <c r="N288" s="34">
        <v>78980</v>
      </c>
      <c r="O288" s="34">
        <v>76272</v>
      </c>
      <c r="P288" s="34">
        <v>70080</v>
      </c>
      <c r="Q288" s="34">
        <v>73975</v>
      </c>
      <c r="R288" s="34">
        <v>81392</v>
      </c>
      <c r="S288" s="34">
        <v>99357</v>
      </c>
      <c r="T288" s="34">
        <v>109421</v>
      </c>
      <c r="U288" s="34">
        <v>114937</v>
      </c>
      <c r="V288" s="34">
        <v>103621</v>
      </c>
      <c r="W288" s="34">
        <v>89397</v>
      </c>
      <c r="X288" s="34">
        <v>68843</v>
      </c>
      <c r="Y288" s="34">
        <v>57004</v>
      </c>
      <c r="AA288" s="5"/>
      <c r="AB288" s="13">
        <f t="shared" si="44"/>
        <v>7</v>
      </c>
      <c r="AC288" s="15">
        <f t="shared" si="39"/>
        <v>0</v>
      </c>
      <c r="AD288" s="15">
        <f t="shared" si="37"/>
        <v>1847001</v>
      </c>
      <c r="AE288" s="15">
        <f t="shared" si="38"/>
        <v>1847001</v>
      </c>
      <c r="AF288" s="12"/>
      <c r="AG288" s="13">
        <f t="shared" si="40"/>
        <v>10</v>
      </c>
      <c r="AH288" s="13">
        <f t="shared" si="41"/>
        <v>2021</v>
      </c>
      <c r="AI288" s="12"/>
      <c r="AJ288" s="15">
        <f t="shared" si="42"/>
        <v>114937</v>
      </c>
      <c r="AK288" s="13">
        <f t="shared" si="43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33">
        <v>44476</v>
      </c>
      <c r="B289" s="34">
        <v>51847</v>
      </c>
      <c r="C289" s="34">
        <v>48613</v>
      </c>
      <c r="D289" s="34">
        <v>46891</v>
      </c>
      <c r="E289" s="34">
        <v>47516</v>
      </c>
      <c r="F289" s="34">
        <v>50386</v>
      </c>
      <c r="G289" s="34">
        <v>60931</v>
      </c>
      <c r="H289" s="34">
        <v>83328</v>
      </c>
      <c r="I289" s="34">
        <v>90213</v>
      </c>
      <c r="J289" s="34">
        <v>86118</v>
      </c>
      <c r="K289" s="34">
        <v>86740</v>
      </c>
      <c r="L289" s="34">
        <v>84240</v>
      </c>
      <c r="M289" s="34">
        <v>80799</v>
      </c>
      <c r="N289" s="34">
        <v>78734</v>
      </c>
      <c r="O289" s="34">
        <v>75993</v>
      </c>
      <c r="P289" s="34">
        <v>68754</v>
      </c>
      <c r="Q289" s="34">
        <v>73689</v>
      </c>
      <c r="R289" s="34">
        <v>81042</v>
      </c>
      <c r="S289" s="34">
        <v>98898</v>
      </c>
      <c r="T289" s="34">
        <v>109085</v>
      </c>
      <c r="U289" s="34">
        <v>114373</v>
      </c>
      <c r="V289" s="34">
        <v>102963</v>
      </c>
      <c r="W289" s="34">
        <v>88810</v>
      </c>
      <c r="X289" s="34">
        <v>68497</v>
      </c>
      <c r="Y289" s="34">
        <v>56692</v>
      </c>
      <c r="AA289" s="5"/>
      <c r="AB289" s="13">
        <f t="shared" si="44"/>
        <v>4</v>
      </c>
      <c r="AC289" s="15">
        <f t="shared" si="39"/>
        <v>1388948</v>
      </c>
      <c r="AD289" s="15">
        <f t="shared" si="37"/>
        <v>446204</v>
      </c>
      <c r="AE289" s="15">
        <f t="shared" si="38"/>
        <v>1835152</v>
      </c>
      <c r="AF289" s="12"/>
      <c r="AG289" s="13">
        <f t="shared" si="40"/>
        <v>10</v>
      </c>
      <c r="AH289" s="13">
        <f t="shared" si="41"/>
        <v>2021</v>
      </c>
      <c r="AI289" s="12"/>
      <c r="AJ289" s="15">
        <f t="shared" si="42"/>
        <v>114373</v>
      </c>
      <c r="AK289" s="13">
        <f t="shared" si="43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33">
        <v>44477</v>
      </c>
      <c r="B290" s="34">
        <v>51266</v>
      </c>
      <c r="C290" s="34">
        <v>47372</v>
      </c>
      <c r="D290" s="34">
        <v>44720</v>
      </c>
      <c r="E290" s="34">
        <v>45962</v>
      </c>
      <c r="F290" s="34">
        <v>48738</v>
      </c>
      <c r="G290" s="34">
        <v>59719</v>
      </c>
      <c r="H290" s="34">
        <v>82762</v>
      </c>
      <c r="I290" s="34">
        <v>89610</v>
      </c>
      <c r="J290" s="34">
        <v>85728</v>
      </c>
      <c r="K290" s="34">
        <v>86425</v>
      </c>
      <c r="L290" s="34">
        <v>83956</v>
      </c>
      <c r="M290" s="34">
        <v>80530</v>
      </c>
      <c r="N290" s="34">
        <v>78476</v>
      </c>
      <c r="O290" s="34">
        <v>75724</v>
      </c>
      <c r="P290" s="34">
        <v>68550</v>
      </c>
      <c r="Q290" s="34">
        <v>73364</v>
      </c>
      <c r="R290" s="34">
        <v>80694</v>
      </c>
      <c r="S290" s="34">
        <v>98577</v>
      </c>
      <c r="T290" s="34">
        <v>108498</v>
      </c>
      <c r="U290" s="34">
        <v>113843</v>
      </c>
      <c r="V290" s="34">
        <v>102542</v>
      </c>
      <c r="W290" s="34">
        <v>88616</v>
      </c>
      <c r="X290" s="34">
        <v>68490</v>
      </c>
      <c r="Y290" s="34">
        <v>57034</v>
      </c>
      <c r="AA290" s="5"/>
      <c r="AB290" s="13">
        <v>8</v>
      </c>
      <c r="AC290" s="15">
        <f t="shared" si="39"/>
        <v>0</v>
      </c>
      <c r="AD290" s="15">
        <f t="shared" si="37"/>
        <v>1821196</v>
      </c>
      <c r="AE290" s="15">
        <f t="shared" si="38"/>
        <v>1821196</v>
      </c>
      <c r="AF290" s="12"/>
      <c r="AG290" s="13">
        <f t="shared" si="40"/>
        <v>10</v>
      </c>
      <c r="AH290" s="13">
        <f t="shared" si="41"/>
        <v>2021</v>
      </c>
      <c r="AI290" s="12"/>
      <c r="AJ290" s="15">
        <f t="shared" si="42"/>
        <v>113843</v>
      </c>
      <c r="AK290" s="13">
        <f t="shared" si="43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33">
        <v>44478</v>
      </c>
      <c r="B291" s="34">
        <v>52518</v>
      </c>
      <c r="C291" s="34">
        <v>52690</v>
      </c>
      <c r="D291" s="34">
        <v>46931</v>
      </c>
      <c r="E291" s="34">
        <v>46549</v>
      </c>
      <c r="F291" s="34">
        <v>48899</v>
      </c>
      <c r="G291" s="34">
        <v>56959</v>
      </c>
      <c r="H291" s="34">
        <v>75805</v>
      </c>
      <c r="I291" s="34">
        <v>84875</v>
      </c>
      <c r="J291" s="34">
        <v>87369</v>
      </c>
      <c r="K291" s="34">
        <v>91801</v>
      </c>
      <c r="L291" s="34">
        <v>88644</v>
      </c>
      <c r="M291" s="34">
        <v>85537</v>
      </c>
      <c r="N291" s="34">
        <v>83117</v>
      </c>
      <c r="O291" s="34">
        <v>78913</v>
      </c>
      <c r="P291" s="34">
        <v>71795</v>
      </c>
      <c r="Q291" s="34">
        <v>76914</v>
      </c>
      <c r="R291" s="34">
        <v>83267</v>
      </c>
      <c r="S291" s="34">
        <v>101233</v>
      </c>
      <c r="T291" s="34">
        <v>109403</v>
      </c>
      <c r="U291" s="34">
        <v>114592</v>
      </c>
      <c r="V291" s="34">
        <v>102282</v>
      </c>
      <c r="W291" s="34">
        <v>87085</v>
      </c>
      <c r="X291" s="34">
        <v>70321</v>
      </c>
      <c r="Y291" s="34">
        <v>59975</v>
      </c>
      <c r="AA291" s="5"/>
      <c r="AB291" s="13">
        <f t="shared" si="44"/>
        <v>3</v>
      </c>
      <c r="AC291" s="15">
        <f t="shared" si="39"/>
        <v>1417148</v>
      </c>
      <c r="AD291" s="15">
        <f t="shared" si="37"/>
        <v>440326</v>
      </c>
      <c r="AE291" s="15">
        <f t="shared" si="38"/>
        <v>1857474</v>
      </c>
      <c r="AF291" s="12"/>
      <c r="AG291" s="13">
        <f t="shared" si="40"/>
        <v>10</v>
      </c>
      <c r="AH291" s="13">
        <f t="shared" si="41"/>
        <v>2021</v>
      </c>
      <c r="AI291" s="12"/>
      <c r="AJ291" s="15">
        <f t="shared" si="42"/>
        <v>114592</v>
      </c>
      <c r="AK291" s="13">
        <f t="shared" si="43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33">
        <v>44479</v>
      </c>
      <c r="B292" s="34">
        <v>55402</v>
      </c>
      <c r="C292" s="34">
        <v>52800</v>
      </c>
      <c r="D292" s="34">
        <v>49502</v>
      </c>
      <c r="E292" s="34">
        <v>49757</v>
      </c>
      <c r="F292" s="34">
        <v>51682</v>
      </c>
      <c r="G292" s="34">
        <v>57022</v>
      </c>
      <c r="H292" s="34">
        <v>75764</v>
      </c>
      <c r="I292" s="34">
        <v>84798</v>
      </c>
      <c r="J292" s="34">
        <v>87329</v>
      </c>
      <c r="K292" s="34">
        <v>91853</v>
      </c>
      <c r="L292" s="34">
        <v>88774</v>
      </c>
      <c r="M292" s="34">
        <v>85754</v>
      </c>
      <c r="N292" s="34">
        <v>83421</v>
      </c>
      <c r="O292" s="34">
        <v>79194</v>
      </c>
      <c r="P292" s="34">
        <v>72081</v>
      </c>
      <c r="Q292" s="34">
        <v>77260</v>
      </c>
      <c r="R292" s="34">
        <v>83523</v>
      </c>
      <c r="S292" s="34">
        <v>101516</v>
      </c>
      <c r="T292" s="34">
        <v>109608</v>
      </c>
      <c r="U292" s="34">
        <v>114674</v>
      </c>
      <c r="V292" s="34">
        <v>102307</v>
      </c>
      <c r="W292" s="34">
        <v>86978</v>
      </c>
      <c r="X292" s="34">
        <v>68836</v>
      </c>
      <c r="Y292" s="34">
        <v>57763</v>
      </c>
      <c r="AA292" s="5"/>
      <c r="AB292" s="13">
        <f t="shared" si="44"/>
        <v>3</v>
      </c>
      <c r="AC292" s="15">
        <f t="shared" si="39"/>
        <v>1417906</v>
      </c>
      <c r="AD292" s="15">
        <f t="shared" si="37"/>
        <v>449692</v>
      </c>
      <c r="AE292" s="15">
        <f t="shared" si="38"/>
        <v>1867598</v>
      </c>
      <c r="AF292" s="12"/>
      <c r="AG292" s="13">
        <f t="shared" si="40"/>
        <v>10</v>
      </c>
      <c r="AH292" s="13">
        <f t="shared" si="41"/>
        <v>2021</v>
      </c>
      <c r="AI292" s="12"/>
      <c r="AJ292" s="15">
        <f t="shared" si="42"/>
        <v>114674</v>
      </c>
      <c r="AK292" s="13">
        <f t="shared" si="43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33">
        <v>44480</v>
      </c>
      <c r="B293" s="34">
        <v>52424</v>
      </c>
      <c r="C293" s="34">
        <v>52633</v>
      </c>
      <c r="D293" s="34">
        <v>47311</v>
      </c>
      <c r="E293" s="34">
        <v>47785</v>
      </c>
      <c r="F293" s="34">
        <v>50586</v>
      </c>
      <c r="G293" s="34">
        <v>57861</v>
      </c>
      <c r="H293" s="34">
        <v>75469</v>
      </c>
      <c r="I293" s="34">
        <v>84970</v>
      </c>
      <c r="J293" s="34">
        <v>87508</v>
      </c>
      <c r="K293" s="34">
        <v>91911</v>
      </c>
      <c r="L293" s="34">
        <v>88832</v>
      </c>
      <c r="M293" s="34">
        <v>85878</v>
      </c>
      <c r="N293" s="34">
        <v>83512</v>
      </c>
      <c r="O293" s="34">
        <v>79406</v>
      </c>
      <c r="P293" s="34">
        <v>74861</v>
      </c>
      <c r="Q293" s="34">
        <v>77721</v>
      </c>
      <c r="R293" s="34">
        <v>83879</v>
      </c>
      <c r="S293" s="34">
        <v>101508</v>
      </c>
      <c r="T293" s="34">
        <v>109598</v>
      </c>
      <c r="U293" s="34">
        <v>114771</v>
      </c>
      <c r="V293" s="34">
        <v>102365</v>
      </c>
      <c r="W293" s="34">
        <v>86933</v>
      </c>
      <c r="X293" s="34">
        <v>68816</v>
      </c>
      <c r="Y293" s="34">
        <v>56917</v>
      </c>
      <c r="AA293" s="5"/>
      <c r="AB293" s="13">
        <f t="shared" si="44"/>
        <v>7</v>
      </c>
      <c r="AC293" s="15">
        <f t="shared" si="39"/>
        <v>0</v>
      </c>
      <c r="AD293" s="15">
        <f t="shared" si="37"/>
        <v>1863455</v>
      </c>
      <c r="AE293" s="15">
        <f t="shared" si="38"/>
        <v>1863455</v>
      </c>
      <c r="AF293" s="12"/>
      <c r="AG293" s="13">
        <f t="shared" si="40"/>
        <v>10</v>
      </c>
      <c r="AH293" s="13">
        <f t="shared" si="41"/>
        <v>2021</v>
      </c>
      <c r="AI293" s="12"/>
      <c r="AJ293" s="15">
        <f t="shared" si="42"/>
        <v>114771</v>
      </c>
      <c r="AK293" s="13">
        <f t="shared" si="43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33">
        <v>44481</v>
      </c>
      <c r="B294" s="34">
        <v>53542</v>
      </c>
      <c r="C294" s="34">
        <v>50310</v>
      </c>
      <c r="D294" s="34">
        <v>48978</v>
      </c>
      <c r="E294" s="34">
        <v>49490</v>
      </c>
      <c r="F294" s="34">
        <v>51887</v>
      </c>
      <c r="G294" s="34">
        <v>62439</v>
      </c>
      <c r="H294" s="34">
        <v>82625</v>
      </c>
      <c r="I294" s="34">
        <v>89530</v>
      </c>
      <c r="J294" s="34">
        <v>85627</v>
      </c>
      <c r="K294" s="34">
        <v>86272</v>
      </c>
      <c r="L294" s="34">
        <v>83801</v>
      </c>
      <c r="M294" s="34">
        <v>80508</v>
      </c>
      <c r="N294" s="34">
        <v>78557</v>
      </c>
      <c r="O294" s="34">
        <v>76033</v>
      </c>
      <c r="P294" s="34">
        <v>71820</v>
      </c>
      <c r="Q294" s="34">
        <v>76339</v>
      </c>
      <c r="R294" s="34">
        <v>82220</v>
      </c>
      <c r="S294" s="34">
        <v>99178</v>
      </c>
      <c r="T294" s="34">
        <v>109087</v>
      </c>
      <c r="U294" s="34">
        <v>114345</v>
      </c>
      <c r="V294" s="34">
        <v>103035</v>
      </c>
      <c r="W294" s="34">
        <v>88783</v>
      </c>
      <c r="X294" s="34">
        <v>70341</v>
      </c>
      <c r="Y294" s="34">
        <v>59771</v>
      </c>
      <c r="AA294" s="5"/>
      <c r="AB294" s="13">
        <f t="shared" si="44"/>
        <v>5</v>
      </c>
      <c r="AC294" s="15">
        <f t="shared" si="39"/>
        <v>1395476</v>
      </c>
      <c r="AD294" s="15">
        <f t="shared" si="37"/>
        <v>459042</v>
      </c>
      <c r="AE294" s="15">
        <f t="shared" si="38"/>
        <v>1854518</v>
      </c>
      <c r="AF294" s="12"/>
      <c r="AG294" s="13">
        <f t="shared" si="40"/>
        <v>10</v>
      </c>
      <c r="AH294" s="13">
        <f t="shared" si="41"/>
        <v>2021</v>
      </c>
      <c r="AI294" s="12"/>
      <c r="AJ294" s="15">
        <f t="shared" si="42"/>
        <v>114345</v>
      </c>
      <c r="AK294" s="13">
        <f t="shared" si="43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33">
        <v>44482</v>
      </c>
      <c r="B295" s="34">
        <v>52654</v>
      </c>
      <c r="C295" s="34">
        <v>49068</v>
      </c>
      <c r="D295" s="34">
        <v>46974</v>
      </c>
      <c r="E295" s="34">
        <v>47323</v>
      </c>
      <c r="F295" s="34">
        <v>50396</v>
      </c>
      <c r="G295" s="34">
        <v>60358</v>
      </c>
      <c r="H295" s="34">
        <v>82474</v>
      </c>
      <c r="I295" s="34">
        <v>89446</v>
      </c>
      <c r="J295" s="34">
        <v>85568</v>
      </c>
      <c r="K295" s="34">
        <v>86268</v>
      </c>
      <c r="L295" s="34">
        <v>83884</v>
      </c>
      <c r="M295" s="34">
        <v>80508</v>
      </c>
      <c r="N295" s="34">
        <v>78551</v>
      </c>
      <c r="O295" s="34">
        <v>76170</v>
      </c>
      <c r="P295" s="34">
        <v>71811</v>
      </c>
      <c r="Q295" s="34">
        <v>75485</v>
      </c>
      <c r="R295" s="34">
        <v>80881</v>
      </c>
      <c r="S295" s="34">
        <v>98956</v>
      </c>
      <c r="T295" s="34">
        <v>108852</v>
      </c>
      <c r="U295" s="34">
        <v>114020</v>
      </c>
      <c r="V295" s="34">
        <v>102832</v>
      </c>
      <c r="W295" s="34">
        <v>88566</v>
      </c>
      <c r="X295" s="34">
        <v>68459</v>
      </c>
      <c r="Y295" s="34">
        <v>56694</v>
      </c>
      <c r="AA295" s="5"/>
      <c r="AB295" s="13">
        <f t="shared" si="44"/>
        <v>6</v>
      </c>
      <c r="AC295" s="15">
        <f t="shared" si="39"/>
        <v>1390257</v>
      </c>
      <c r="AD295" s="15">
        <f t="shared" si="37"/>
        <v>445941</v>
      </c>
      <c r="AE295" s="15">
        <f t="shared" si="38"/>
        <v>1836198</v>
      </c>
      <c r="AF295" s="12"/>
      <c r="AG295" s="13">
        <f t="shared" si="40"/>
        <v>10</v>
      </c>
      <c r="AH295" s="13">
        <f t="shared" si="41"/>
        <v>2021</v>
      </c>
      <c r="AI295" s="12"/>
      <c r="AJ295" s="15">
        <f t="shared" si="42"/>
        <v>114020</v>
      </c>
      <c r="AK295" s="13">
        <f t="shared" si="43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33">
        <v>44483</v>
      </c>
      <c r="B296" s="34">
        <v>52478</v>
      </c>
      <c r="C296" s="34">
        <v>49880</v>
      </c>
      <c r="D296" s="34">
        <v>47500</v>
      </c>
      <c r="E296" s="34">
        <v>47620</v>
      </c>
      <c r="F296" s="34">
        <v>50619</v>
      </c>
      <c r="G296" s="34">
        <v>60783</v>
      </c>
      <c r="H296" s="34">
        <v>82723</v>
      </c>
      <c r="I296" s="34">
        <v>89479</v>
      </c>
      <c r="J296" s="34">
        <v>85481</v>
      </c>
      <c r="K296" s="34">
        <v>86229</v>
      </c>
      <c r="L296" s="34">
        <v>83788</v>
      </c>
      <c r="M296" s="34">
        <v>80457</v>
      </c>
      <c r="N296" s="34">
        <v>78458</v>
      </c>
      <c r="O296" s="34">
        <v>76009</v>
      </c>
      <c r="P296" s="34">
        <v>71330</v>
      </c>
      <c r="Q296" s="34">
        <v>74562</v>
      </c>
      <c r="R296" s="34">
        <v>80746</v>
      </c>
      <c r="S296" s="34">
        <v>98765</v>
      </c>
      <c r="T296" s="34">
        <v>108783</v>
      </c>
      <c r="U296" s="34">
        <v>114037</v>
      </c>
      <c r="V296" s="34">
        <v>102772</v>
      </c>
      <c r="W296" s="34">
        <v>88622</v>
      </c>
      <c r="X296" s="34">
        <v>68394</v>
      </c>
      <c r="Y296" s="34">
        <v>57642</v>
      </c>
      <c r="AA296" s="5"/>
      <c r="AB296" s="13">
        <f t="shared" si="44"/>
        <v>5</v>
      </c>
      <c r="AC296" s="15">
        <f t="shared" si="39"/>
        <v>1387912</v>
      </c>
      <c r="AD296" s="15">
        <f t="shared" si="37"/>
        <v>449245</v>
      </c>
      <c r="AE296" s="15">
        <f t="shared" si="38"/>
        <v>1837157</v>
      </c>
      <c r="AF296" s="12"/>
      <c r="AG296" s="13">
        <f t="shared" si="40"/>
        <v>10</v>
      </c>
      <c r="AH296" s="13">
        <f t="shared" si="41"/>
        <v>2021</v>
      </c>
      <c r="AI296" s="12"/>
      <c r="AJ296" s="15">
        <f t="shared" si="42"/>
        <v>114037</v>
      </c>
      <c r="AK296" s="13">
        <f t="shared" si="43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33">
        <v>44484</v>
      </c>
      <c r="B297" s="34">
        <v>52727</v>
      </c>
      <c r="C297" s="34">
        <v>49517</v>
      </c>
      <c r="D297" s="34">
        <v>47707</v>
      </c>
      <c r="E297" s="34">
        <v>47922</v>
      </c>
      <c r="F297" s="34">
        <v>50615</v>
      </c>
      <c r="G297" s="34">
        <v>59999</v>
      </c>
      <c r="H297" s="34">
        <v>82498</v>
      </c>
      <c r="I297" s="34">
        <v>89456</v>
      </c>
      <c r="J297" s="34">
        <v>85607</v>
      </c>
      <c r="K297" s="34">
        <v>86212</v>
      </c>
      <c r="L297" s="34">
        <v>83793</v>
      </c>
      <c r="M297" s="34">
        <v>80452</v>
      </c>
      <c r="N297" s="34">
        <v>78401</v>
      </c>
      <c r="O297" s="34">
        <v>75652</v>
      </c>
      <c r="P297" s="34">
        <v>70709</v>
      </c>
      <c r="Q297" s="34">
        <v>73610</v>
      </c>
      <c r="R297" s="34">
        <v>80618</v>
      </c>
      <c r="S297" s="34">
        <v>98572</v>
      </c>
      <c r="T297" s="34">
        <v>108316</v>
      </c>
      <c r="U297" s="34">
        <v>113490</v>
      </c>
      <c r="V297" s="34">
        <v>102299</v>
      </c>
      <c r="W297" s="34">
        <v>88388</v>
      </c>
      <c r="X297" s="34">
        <v>68452</v>
      </c>
      <c r="Y297" s="34">
        <v>58669</v>
      </c>
      <c r="AA297" s="5"/>
      <c r="AB297" s="13">
        <f t="shared" si="44"/>
        <v>2</v>
      </c>
      <c r="AC297" s="15">
        <f t="shared" si="39"/>
        <v>1384027</v>
      </c>
      <c r="AD297" s="15">
        <f t="shared" si="37"/>
        <v>449654</v>
      </c>
      <c r="AE297" s="15">
        <f t="shared" si="38"/>
        <v>1833681</v>
      </c>
      <c r="AF297" s="12"/>
      <c r="AG297" s="13">
        <f t="shared" si="40"/>
        <v>10</v>
      </c>
      <c r="AH297" s="13">
        <f t="shared" si="41"/>
        <v>2021</v>
      </c>
      <c r="AI297" s="12"/>
      <c r="AJ297" s="15">
        <f t="shared" si="42"/>
        <v>113490</v>
      </c>
      <c r="AK297" s="13">
        <f t="shared" si="43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33">
        <v>44485</v>
      </c>
      <c r="B298" s="34">
        <v>54064</v>
      </c>
      <c r="C298" s="34">
        <v>52535</v>
      </c>
      <c r="D298" s="34">
        <v>47787</v>
      </c>
      <c r="E298" s="34">
        <v>48003</v>
      </c>
      <c r="F298" s="34">
        <v>49711</v>
      </c>
      <c r="G298" s="34">
        <v>56732</v>
      </c>
      <c r="H298" s="34">
        <v>75405</v>
      </c>
      <c r="I298" s="34">
        <v>84434</v>
      </c>
      <c r="J298" s="34">
        <v>86969</v>
      </c>
      <c r="K298" s="34">
        <v>91559</v>
      </c>
      <c r="L298" s="34">
        <v>88556</v>
      </c>
      <c r="M298" s="34">
        <v>85586</v>
      </c>
      <c r="N298" s="34">
        <v>83548</v>
      </c>
      <c r="O298" s="34">
        <v>79370</v>
      </c>
      <c r="P298" s="34">
        <v>74713</v>
      </c>
      <c r="Q298" s="34">
        <v>77638</v>
      </c>
      <c r="R298" s="34">
        <v>83507</v>
      </c>
      <c r="S298" s="34">
        <v>101095</v>
      </c>
      <c r="T298" s="34">
        <v>108974</v>
      </c>
      <c r="U298" s="34">
        <v>114019</v>
      </c>
      <c r="V298" s="34">
        <v>101760</v>
      </c>
      <c r="W298" s="34">
        <v>86563</v>
      </c>
      <c r="X298" s="34">
        <v>68631</v>
      </c>
      <c r="Y298" s="34">
        <v>58894</v>
      </c>
      <c r="AA298" s="5"/>
      <c r="AB298" s="13">
        <f t="shared" si="44"/>
        <v>2</v>
      </c>
      <c r="AC298" s="15">
        <f t="shared" si="39"/>
        <v>1416922</v>
      </c>
      <c r="AD298" s="15">
        <f t="shared" si="37"/>
        <v>443131</v>
      </c>
      <c r="AE298" s="15">
        <f t="shared" si="38"/>
        <v>1860053</v>
      </c>
      <c r="AF298" s="12"/>
      <c r="AG298" s="13">
        <f t="shared" si="40"/>
        <v>10</v>
      </c>
      <c r="AH298" s="13">
        <f t="shared" si="41"/>
        <v>2021</v>
      </c>
      <c r="AI298" s="12"/>
      <c r="AJ298" s="15">
        <f t="shared" si="42"/>
        <v>114019</v>
      </c>
      <c r="AK298" s="13">
        <f t="shared" si="43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33">
        <v>44486</v>
      </c>
      <c r="B299" s="34">
        <v>54549</v>
      </c>
      <c r="C299" s="34">
        <v>52541</v>
      </c>
      <c r="D299" s="34">
        <v>48326</v>
      </c>
      <c r="E299" s="34">
        <v>48266</v>
      </c>
      <c r="F299" s="34">
        <v>48655</v>
      </c>
      <c r="G299" s="34">
        <v>56558</v>
      </c>
      <c r="H299" s="34">
        <v>75226</v>
      </c>
      <c r="I299" s="34">
        <v>84183</v>
      </c>
      <c r="J299" s="34">
        <v>86750</v>
      </c>
      <c r="K299" s="34">
        <v>91425</v>
      </c>
      <c r="L299" s="34">
        <v>88419</v>
      </c>
      <c r="M299" s="34">
        <v>85495</v>
      </c>
      <c r="N299" s="34">
        <v>83214</v>
      </c>
      <c r="O299" s="34">
        <v>78970</v>
      </c>
      <c r="P299" s="34">
        <v>72814</v>
      </c>
      <c r="Q299" s="34">
        <v>76978</v>
      </c>
      <c r="R299" s="34">
        <v>83121</v>
      </c>
      <c r="S299" s="34">
        <v>101090</v>
      </c>
      <c r="T299" s="34">
        <v>109205</v>
      </c>
      <c r="U299" s="34">
        <v>114303</v>
      </c>
      <c r="V299" s="34">
        <v>102012</v>
      </c>
      <c r="W299" s="34">
        <v>86625</v>
      </c>
      <c r="X299" s="34">
        <v>68898</v>
      </c>
      <c r="Y299" s="34">
        <v>58715</v>
      </c>
      <c r="AA299" s="5"/>
      <c r="AB299" s="13">
        <f t="shared" si="44"/>
        <v>4</v>
      </c>
      <c r="AC299" s="15">
        <f t="shared" si="39"/>
        <v>1413502</v>
      </c>
      <c r="AD299" s="15">
        <f t="shared" si="37"/>
        <v>442836</v>
      </c>
      <c r="AE299" s="15">
        <f t="shared" si="38"/>
        <v>1856338</v>
      </c>
      <c r="AF299" s="12"/>
      <c r="AG299" s="13">
        <f t="shared" si="40"/>
        <v>10</v>
      </c>
      <c r="AH299" s="13">
        <f t="shared" si="41"/>
        <v>2021</v>
      </c>
      <c r="AI299" s="12"/>
      <c r="AJ299" s="15">
        <f t="shared" si="42"/>
        <v>114303</v>
      </c>
      <c r="AK299" s="13">
        <f t="shared" si="43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33">
        <v>44487</v>
      </c>
      <c r="B300" s="34">
        <v>53182</v>
      </c>
      <c r="C300" s="34">
        <v>49763</v>
      </c>
      <c r="D300" s="34">
        <v>48005</v>
      </c>
      <c r="E300" s="34">
        <v>48869</v>
      </c>
      <c r="F300" s="34">
        <v>51981</v>
      </c>
      <c r="G300" s="34">
        <v>62380</v>
      </c>
      <c r="H300" s="34">
        <v>82619</v>
      </c>
      <c r="I300" s="34">
        <v>89592</v>
      </c>
      <c r="J300" s="34">
        <v>85691</v>
      </c>
      <c r="K300" s="34">
        <v>86344</v>
      </c>
      <c r="L300" s="34">
        <v>83759</v>
      </c>
      <c r="M300" s="34">
        <v>80389</v>
      </c>
      <c r="N300" s="34">
        <v>78346</v>
      </c>
      <c r="O300" s="34">
        <v>75559</v>
      </c>
      <c r="P300" s="34">
        <v>68424</v>
      </c>
      <c r="Q300" s="34">
        <v>73303</v>
      </c>
      <c r="R300" s="34">
        <v>80808</v>
      </c>
      <c r="S300" s="34">
        <v>99079</v>
      </c>
      <c r="T300" s="34">
        <v>108922</v>
      </c>
      <c r="U300" s="34">
        <v>114124</v>
      </c>
      <c r="V300" s="34">
        <v>102846</v>
      </c>
      <c r="W300" s="34">
        <v>88784</v>
      </c>
      <c r="X300" s="34">
        <v>69921</v>
      </c>
      <c r="Y300" s="34">
        <v>59551</v>
      </c>
      <c r="AA300" s="5"/>
      <c r="AB300" s="13">
        <f t="shared" si="44"/>
        <v>2</v>
      </c>
      <c r="AC300" s="15">
        <f t="shared" si="39"/>
        <v>1385891</v>
      </c>
      <c r="AD300" s="15">
        <f t="shared" si="37"/>
        <v>456350</v>
      </c>
      <c r="AE300" s="15">
        <f t="shared" si="38"/>
        <v>1842241</v>
      </c>
      <c r="AF300" s="12"/>
      <c r="AG300" s="13">
        <f t="shared" si="40"/>
        <v>10</v>
      </c>
      <c r="AH300" s="13">
        <f t="shared" si="41"/>
        <v>2021</v>
      </c>
      <c r="AI300" s="12"/>
      <c r="AJ300" s="15">
        <f t="shared" si="42"/>
        <v>114124</v>
      </c>
      <c r="AK300" s="13">
        <f t="shared" si="43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33">
        <v>44488</v>
      </c>
      <c r="B301" s="34">
        <v>54071</v>
      </c>
      <c r="C301" s="34">
        <v>51037</v>
      </c>
      <c r="D301" s="34">
        <v>49450</v>
      </c>
      <c r="E301" s="34">
        <v>50061</v>
      </c>
      <c r="F301" s="34">
        <v>53602</v>
      </c>
      <c r="G301" s="34">
        <v>64124</v>
      </c>
      <c r="H301" s="34">
        <v>83055</v>
      </c>
      <c r="I301" s="34">
        <v>89919</v>
      </c>
      <c r="J301" s="34">
        <v>85916</v>
      </c>
      <c r="K301" s="34">
        <v>86488</v>
      </c>
      <c r="L301" s="34">
        <v>83976</v>
      </c>
      <c r="M301" s="34">
        <v>80557</v>
      </c>
      <c r="N301" s="34">
        <v>78480</v>
      </c>
      <c r="O301" s="34">
        <v>75771</v>
      </c>
      <c r="P301" s="34">
        <v>70140</v>
      </c>
      <c r="Q301" s="34">
        <v>74662</v>
      </c>
      <c r="R301" s="34">
        <v>82043</v>
      </c>
      <c r="S301" s="34">
        <v>100346</v>
      </c>
      <c r="T301" s="34">
        <v>109224</v>
      </c>
      <c r="U301" s="34">
        <v>114507</v>
      </c>
      <c r="V301" s="34">
        <v>103237</v>
      </c>
      <c r="W301" s="34">
        <v>89021</v>
      </c>
      <c r="X301" s="34">
        <v>72142</v>
      </c>
      <c r="Y301" s="34">
        <v>61222</v>
      </c>
      <c r="AA301" s="5"/>
      <c r="AB301" s="13">
        <f t="shared" si="44"/>
        <v>2</v>
      </c>
      <c r="AC301" s="15">
        <f t="shared" si="39"/>
        <v>1396429</v>
      </c>
      <c r="AD301" s="15">
        <f t="shared" si="37"/>
        <v>466622</v>
      </c>
      <c r="AE301" s="15">
        <f t="shared" si="38"/>
        <v>1863051</v>
      </c>
      <c r="AF301" s="12"/>
      <c r="AG301" s="13">
        <f t="shared" si="40"/>
        <v>10</v>
      </c>
      <c r="AH301" s="13">
        <f t="shared" si="41"/>
        <v>2021</v>
      </c>
      <c r="AI301" s="12"/>
      <c r="AJ301" s="15">
        <f t="shared" si="42"/>
        <v>114507</v>
      </c>
      <c r="AK301" s="13">
        <f t="shared" si="43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33">
        <v>44489</v>
      </c>
      <c r="B302" s="34">
        <v>56163</v>
      </c>
      <c r="C302" s="34">
        <v>52496</v>
      </c>
      <c r="D302" s="34">
        <v>50865</v>
      </c>
      <c r="E302" s="34">
        <v>51044</v>
      </c>
      <c r="F302" s="34">
        <v>54169</v>
      </c>
      <c r="G302" s="34">
        <v>63949</v>
      </c>
      <c r="H302" s="34">
        <v>83019</v>
      </c>
      <c r="I302" s="34">
        <v>90069</v>
      </c>
      <c r="J302" s="34">
        <v>86131</v>
      </c>
      <c r="K302" s="34">
        <v>86769</v>
      </c>
      <c r="L302" s="34">
        <v>84225</v>
      </c>
      <c r="M302" s="34">
        <v>80740</v>
      </c>
      <c r="N302" s="34">
        <v>78690</v>
      </c>
      <c r="O302" s="34">
        <v>75934</v>
      </c>
      <c r="P302" s="34">
        <v>68766</v>
      </c>
      <c r="Q302" s="34">
        <v>73738</v>
      </c>
      <c r="R302" s="34">
        <v>81210</v>
      </c>
      <c r="S302" s="34">
        <v>99344</v>
      </c>
      <c r="T302" s="34">
        <v>109330</v>
      </c>
      <c r="U302" s="34">
        <v>114643</v>
      </c>
      <c r="V302" s="34">
        <v>103347</v>
      </c>
      <c r="W302" s="34">
        <v>89215</v>
      </c>
      <c r="X302" s="34">
        <v>71122</v>
      </c>
      <c r="Y302" s="34">
        <v>60561</v>
      </c>
      <c r="AA302" s="5"/>
      <c r="AB302" s="13">
        <f t="shared" si="44"/>
        <v>1</v>
      </c>
      <c r="AC302" s="15">
        <f t="shared" si="39"/>
        <v>0</v>
      </c>
      <c r="AD302" s="15">
        <f t="shared" si="37"/>
        <v>1865539</v>
      </c>
      <c r="AE302" s="15">
        <f t="shared" si="38"/>
        <v>1865539</v>
      </c>
      <c r="AF302" s="12"/>
      <c r="AG302" s="13">
        <f t="shared" si="40"/>
        <v>10</v>
      </c>
      <c r="AH302" s="13">
        <f t="shared" si="41"/>
        <v>2021</v>
      </c>
      <c r="AI302" s="12"/>
      <c r="AJ302" s="15">
        <f t="shared" si="42"/>
        <v>114643</v>
      </c>
      <c r="AK302" s="13">
        <f t="shared" si="43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33">
        <v>44490</v>
      </c>
      <c r="B303" s="34">
        <v>55655</v>
      </c>
      <c r="C303" s="34">
        <v>52627</v>
      </c>
      <c r="D303" s="34">
        <v>50596</v>
      </c>
      <c r="E303" s="34">
        <v>51046</v>
      </c>
      <c r="F303" s="34">
        <v>54263</v>
      </c>
      <c r="G303" s="34">
        <v>64330</v>
      </c>
      <c r="H303" s="34">
        <v>83426</v>
      </c>
      <c r="I303" s="34">
        <v>90196</v>
      </c>
      <c r="J303" s="34">
        <v>86223</v>
      </c>
      <c r="K303" s="34">
        <v>86825</v>
      </c>
      <c r="L303" s="34">
        <v>84346</v>
      </c>
      <c r="M303" s="34">
        <v>80898</v>
      </c>
      <c r="N303" s="34">
        <v>78841</v>
      </c>
      <c r="O303" s="34">
        <v>76096</v>
      </c>
      <c r="P303" s="34">
        <v>69979</v>
      </c>
      <c r="Q303" s="34">
        <v>74353</v>
      </c>
      <c r="R303" s="34">
        <v>81455</v>
      </c>
      <c r="S303" s="34">
        <v>99630</v>
      </c>
      <c r="T303" s="34">
        <v>109466</v>
      </c>
      <c r="U303" s="34">
        <v>114762</v>
      </c>
      <c r="V303" s="34">
        <v>103423</v>
      </c>
      <c r="W303" s="34">
        <v>89253</v>
      </c>
      <c r="X303" s="34">
        <v>68798</v>
      </c>
      <c r="Y303" s="34">
        <v>57985</v>
      </c>
      <c r="AA303" s="5"/>
      <c r="AB303" s="13">
        <f t="shared" si="44"/>
        <v>4</v>
      </c>
      <c r="AC303" s="15">
        <f t="shared" si="39"/>
        <v>1394544</v>
      </c>
      <c r="AD303" s="15">
        <f t="shared" si="37"/>
        <v>469928</v>
      </c>
      <c r="AE303" s="15">
        <f t="shared" si="38"/>
        <v>1864472</v>
      </c>
      <c r="AF303" s="12"/>
      <c r="AG303" s="13">
        <f t="shared" si="40"/>
        <v>10</v>
      </c>
      <c r="AH303" s="13">
        <f t="shared" si="41"/>
        <v>2021</v>
      </c>
      <c r="AI303" s="12"/>
      <c r="AJ303" s="15">
        <f t="shared" si="42"/>
        <v>114762</v>
      </c>
      <c r="AK303" s="13">
        <f t="shared" si="43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33">
        <v>44491</v>
      </c>
      <c r="B304" s="34">
        <v>53653</v>
      </c>
      <c r="C304" s="34">
        <v>50248</v>
      </c>
      <c r="D304" s="34">
        <v>48237</v>
      </c>
      <c r="E304" s="34">
        <v>48676</v>
      </c>
      <c r="F304" s="34">
        <v>51649</v>
      </c>
      <c r="G304" s="34">
        <v>60594</v>
      </c>
      <c r="H304" s="34">
        <v>83215</v>
      </c>
      <c r="I304" s="34">
        <v>90270</v>
      </c>
      <c r="J304" s="34">
        <v>86322</v>
      </c>
      <c r="K304" s="34">
        <v>87072</v>
      </c>
      <c r="L304" s="34">
        <v>84622</v>
      </c>
      <c r="M304" s="34">
        <v>81239</v>
      </c>
      <c r="N304" s="34">
        <v>79148</v>
      </c>
      <c r="O304" s="34">
        <v>76320</v>
      </c>
      <c r="P304" s="34">
        <v>69043</v>
      </c>
      <c r="Q304" s="34">
        <v>73830</v>
      </c>
      <c r="R304" s="34">
        <v>81249</v>
      </c>
      <c r="S304" s="34">
        <v>99374</v>
      </c>
      <c r="T304" s="34">
        <v>109389</v>
      </c>
      <c r="U304" s="34">
        <v>114623</v>
      </c>
      <c r="V304" s="34">
        <v>103275</v>
      </c>
      <c r="W304" s="34">
        <v>89192</v>
      </c>
      <c r="X304" s="34">
        <v>68941</v>
      </c>
      <c r="Y304" s="34">
        <v>57091</v>
      </c>
      <c r="AA304" s="5"/>
      <c r="AB304" s="13">
        <f t="shared" si="44"/>
        <v>4</v>
      </c>
      <c r="AC304" s="15">
        <f t="shared" si="39"/>
        <v>1393909</v>
      </c>
      <c r="AD304" s="15">
        <f t="shared" si="37"/>
        <v>453363</v>
      </c>
      <c r="AE304" s="15">
        <f t="shared" si="38"/>
        <v>1847272</v>
      </c>
      <c r="AF304" s="12"/>
      <c r="AG304" s="13">
        <f t="shared" si="40"/>
        <v>10</v>
      </c>
      <c r="AH304" s="13">
        <f t="shared" si="41"/>
        <v>2021</v>
      </c>
      <c r="AI304" s="12"/>
      <c r="AJ304" s="15">
        <f t="shared" si="42"/>
        <v>114623</v>
      </c>
      <c r="AK304" s="13">
        <f t="shared" si="43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33">
        <v>44492</v>
      </c>
      <c r="B305" s="34">
        <v>52575</v>
      </c>
      <c r="C305" s="34">
        <v>52933</v>
      </c>
      <c r="D305" s="34">
        <v>46843</v>
      </c>
      <c r="E305" s="34">
        <v>47449</v>
      </c>
      <c r="F305" s="34">
        <v>49922</v>
      </c>
      <c r="G305" s="34">
        <v>57289</v>
      </c>
      <c r="H305" s="34">
        <v>76196</v>
      </c>
      <c r="I305" s="34">
        <v>85281</v>
      </c>
      <c r="J305" s="34">
        <v>87824</v>
      </c>
      <c r="K305" s="34">
        <v>92387</v>
      </c>
      <c r="L305" s="34">
        <v>89296</v>
      </c>
      <c r="M305" s="34">
        <v>86269</v>
      </c>
      <c r="N305" s="34">
        <v>83938</v>
      </c>
      <c r="O305" s="34">
        <v>79669</v>
      </c>
      <c r="P305" s="34">
        <v>72483</v>
      </c>
      <c r="Q305" s="34">
        <v>77615</v>
      </c>
      <c r="R305" s="34">
        <v>83873</v>
      </c>
      <c r="S305" s="34">
        <v>101961</v>
      </c>
      <c r="T305" s="34">
        <v>110044</v>
      </c>
      <c r="U305" s="34">
        <v>115104</v>
      </c>
      <c r="V305" s="34">
        <v>102760</v>
      </c>
      <c r="W305" s="34">
        <v>87420</v>
      </c>
      <c r="X305" s="34">
        <v>70089</v>
      </c>
      <c r="Y305" s="34">
        <v>60588</v>
      </c>
      <c r="AA305" s="5"/>
      <c r="AB305" s="13">
        <f t="shared" si="44"/>
        <v>4</v>
      </c>
      <c r="AC305" s="15">
        <f t="shared" si="39"/>
        <v>1426013</v>
      </c>
      <c r="AD305" s="15">
        <f t="shared" si="37"/>
        <v>443795</v>
      </c>
      <c r="AE305" s="15">
        <f t="shared" si="38"/>
        <v>1869808</v>
      </c>
      <c r="AF305" s="12"/>
      <c r="AG305" s="13">
        <f t="shared" si="40"/>
        <v>10</v>
      </c>
      <c r="AH305" s="13">
        <f t="shared" si="41"/>
        <v>2021</v>
      </c>
      <c r="AI305" s="12"/>
      <c r="AJ305" s="15">
        <f t="shared" si="42"/>
        <v>115104</v>
      </c>
      <c r="AK305" s="13">
        <f t="shared" si="43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33">
        <v>44493</v>
      </c>
      <c r="B306" s="34">
        <v>55764</v>
      </c>
      <c r="C306" s="34">
        <v>53135</v>
      </c>
      <c r="D306" s="34">
        <v>50159</v>
      </c>
      <c r="E306" s="34">
        <v>50715</v>
      </c>
      <c r="F306" s="34">
        <v>52546</v>
      </c>
      <c r="G306" s="34">
        <v>57410</v>
      </c>
      <c r="H306" s="34">
        <v>76274</v>
      </c>
      <c r="I306" s="34">
        <v>85318</v>
      </c>
      <c r="J306" s="34">
        <v>87847</v>
      </c>
      <c r="K306" s="34">
        <v>92361</v>
      </c>
      <c r="L306" s="34">
        <v>89210</v>
      </c>
      <c r="M306" s="34">
        <v>86148</v>
      </c>
      <c r="N306" s="34">
        <v>83740</v>
      </c>
      <c r="O306" s="34">
        <v>79512</v>
      </c>
      <c r="P306" s="34">
        <v>72368</v>
      </c>
      <c r="Q306" s="34">
        <v>77552</v>
      </c>
      <c r="R306" s="34">
        <v>83929</v>
      </c>
      <c r="S306" s="34">
        <v>102221</v>
      </c>
      <c r="T306" s="34">
        <v>110406</v>
      </c>
      <c r="U306" s="34">
        <v>115441</v>
      </c>
      <c r="V306" s="34">
        <v>103029</v>
      </c>
      <c r="W306" s="34">
        <v>87573</v>
      </c>
      <c r="X306" s="34">
        <v>70657</v>
      </c>
      <c r="Y306" s="34">
        <v>60553</v>
      </c>
      <c r="AA306" s="5"/>
      <c r="AB306" s="13">
        <f t="shared" si="44"/>
        <v>1</v>
      </c>
      <c r="AC306" s="15">
        <f t="shared" si="39"/>
        <v>0</v>
      </c>
      <c r="AD306" s="15">
        <f t="shared" si="37"/>
        <v>1883868</v>
      </c>
      <c r="AE306" s="15">
        <f t="shared" si="38"/>
        <v>1883868</v>
      </c>
      <c r="AF306" s="12"/>
      <c r="AG306" s="13">
        <f t="shared" si="40"/>
        <v>10</v>
      </c>
      <c r="AH306" s="13">
        <f t="shared" si="41"/>
        <v>2021</v>
      </c>
      <c r="AI306" s="12"/>
      <c r="AJ306" s="15">
        <f t="shared" si="42"/>
        <v>115441</v>
      </c>
      <c r="AK306" s="13">
        <f t="shared" si="43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33">
        <v>44494</v>
      </c>
      <c r="B307" s="34">
        <v>55512</v>
      </c>
      <c r="C307" s="34">
        <v>51940</v>
      </c>
      <c r="D307" s="34">
        <v>50055</v>
      </c>
      <c r="E307" s="34">
        <v>51406</v>
      </c>
      <c r="F307" s="34">
        <v>54230</v>
      </c>
      <c r="G307" s="34">
        <v>64847</v>
      </c>
      <c r="H307" s="34">
        <v>83633</v>
      </c>
      <c r="I307" s="34">
        <v>90788</v>
      </c>
      <c r="J307" s="34">
        <v>86809</v>
      </c>
      <c r="K307" s="34">
        <v>87475</v>
      </c>
      <c r="L307" s="34">
        <v>85621</v>
      </c>
      <c r="M307" s="34">
        <v>83908</v>
      </c>
      <c r="N307" s="34">
        <v>84243</v>
      </c>
      <c r="O307" s="34">
        <v>82054</v>
      </c>
      <c r="P307" s="34">
        <v>77998</v>
      </c>
      <c r="Q307" s="34">
        <v>81395</v>
      </c>
      <c r="R307" s="34">
        <v>88899</v>
      </c>
      <c r="S307" s="34">
        <v>106428</v>
      </c>
      <c r="T307" s="34">
        <v>110853</v>
      </c>
      <c r="U307" s="34">
        <v>115375</v>
      </c>
      <c r="V307" s="34">
        <v>103900</v>
      </c>
      <c r="W307" s="34">
        <v>89623</v>
      </c>
      <c r="X307" s="34">
        <v>71976</v>
      </c>
      <c r="Y307" s="34">
        <v>61531</v>
      </c>
      <c r="AA307" s="5"/>
      <c r="AB307" s="13">
        <f t="shared" si="44"/>
        <v>1</v>
      </c>
      <c r="AC307" s="15">
        <f t="shared" si="39"/>
        <v>0</v>
      </c>
      <c r="AD307" s="15">
        <f t="shared" si="37"/>
        <v>1920499</v>
      </c>
      <c r="AE307" s="15">
        <f t="shared" si="38"/>
        <v>1920499</v>
      </c>
      <c r="AF307" s="12"/>
      <c r="AG307" s="13">
        <f t="shared" si="40"/>
        <v>10</v>
      </c>
      <c r="AH307" s="13">
        <f t="shared" si="41"/>
        <v>2021</v>
      </c>
      <c r="AI307" s="12"/>
      <c r="AJ307" s="15">
        <f t="shared" si="42"/>
        <v>115375</v>
      </c>
      <c r="AK307" s="13">
        <f t="shared" si="43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33">
        <v>44495</v>
      </c>
      <c r="B308" s="34">
        <v>56996</v>
      </c>
      <c r="C308" s="34">
        <v>53655</v>
      </c>
      <c r="D308" s="34">
        <v>51312</v>
      </c>
      <c r="E308" s="34">
        <v>52422</v>
      </c>
      <c r="F308" s="34">
        <v>54926</v>
      </c>
      <c r="G308" s="34">
        <v>64698</v>
      </c>
      <c r="H308" s="34">
        <v>83951</v>
      </c>
      <c r="I308" s="34">
        <v>91072</v>
      </c>
      <c r="J308" s="34">
        <v>87074</v>
      </c>
      <c r="K308" s="34">
        <v>87817</v>
      </c>
      <c r="L308" s="34">
        <v>85277</v>
      </c>
      <c r="M308" s="34">
        <v>81913</v>
      </c>
      <c r="N308" s="34">
        <v>81222</v>
      </c>
      <c r="O308" s="34">
        <v>79227</v>
      </c>
      <c r="P308" s="34">
        <v>74279</v>
      </c>
      <c r="Q308" s="34">
        <v>78326</v>
      </c>
      <c r="R308" s="34">
        <v>85108</v>
      </c>
      <c r="S308" s="34">
        <v>102063</v>
      </c>
      <c r="T308" s="34">
        <v>110534</v>
      </c>
      <c r="U308" s="34">
        <v>115796</v>
      </c>
      <c r="V308" s="34">
        <v>104255</v>
      </c>
      <c r="W308" s="34">
        <v>89967</v>
      </c>
      <c r="X308" s="34">
        <v>70030</v>
      </c>
      <c r="Y308" s="34">
        <v>60664</v>
      </c>
      <c r="AA308" s="5"/>
      <c r="AB308" s="13">
        <f t="shared" si="44"/>
        <v>1</v>
      </c>
      <c r="AC308" s="15">
        <f t="shared" si="39"/>
        <v>0</v>
      </c>
      <c r="AD308" s="15">
        <f t="shared" si="37"/>
        <v>1902584</v>
      </c>
      <c r="AE308" s="15">
        <f t="shared" si="38"/>
        <v>1902584</v>
      </c>
      <c r="AF308" s="12"/>
      <c r="AG308" s="13">
        <f t="shared" si="40"/>
        <v>10</v>
      </c>
      <c r="AH308" s="13">
        <f t="shared" si="41"/>
        <v>2021</v>
      </c>
      <c r="AI308" s="12"/>
      <c r="AJ308" s="15">
        <f t="shared" si="42"/>
        <v>115796</v>
      </c>
      <c r="AK308" s="13">
        <f t="shared" si="43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33">
        <v>44496</v>
      </c>
      <c r="B309" s="34">
        <v>55693</v>
      </c>
      <c r="C309" s="34">
        <v>53101</v>
      </c>
      <c r="D309" s="34">
        <v>50620</v>
      </c>
      <c r="E309" s="34">
        <v>51358</v>
      </c>
      <c r="F309" s="34">
        <v>54576</v>
      </c>
      <c r="G309" s="34">
        <v>64412</v>
      </c>
      <c r="H309" s="34">
        <v>84520</v>
      </c>
      <c r="I309" s="34">
        <v>91539</v>
      </c>
      <c r="J309" s="34">
        <v>87536</v>
      </c>
      <c r="K309" s="34">
        <v>88262</v>
      </c>
      <c r="L309" s="34">
        <v>85737</v>
      </c>
      <c r="M309" s="34">
        <v>82914</v>
      </c>
      <c r="N309" s="34">
        <v>81547</v>
      </c>
      <c r="O309" s="34">
        <v>80293</v>
      </c>
      <c r="P309" s="34">
        <v>75694</v>
      </c>
      <c r="Q309" s="34">
        <v>78203</v>
      </c>
      <c r="R309" s="34">
        <v>85813</v>
      </c>
      <c r="S309" s="34">
        <v>103108</v>
      </c>
      <c r="T309" s="34">
        <v>111050</v>
      </c>
      <c r="U309" s="34">
        <v>116288</v>
      </c>
      <c r="V309" s="34">
        <v>104947</v>
      </c>
      <c r="W309" s="34">
        <v>90574</v>
      </c>
      <c r="X309" s="34">
        <v>72618</v>
      </c>
      <c r="Y309" s="34">
        <v>62187</v>
      </c>
      <c r="AA309" s="5"/>
      <c r="AB309" s="13">
        <f t="shared" si="44"/>
        <v>7</v>
      </c>
      <c r="AC309" s="15">
        <f t="shared" si="39"/>
        <v>0</v>
      </c>
      <c r="AD309" s="15">
        <f t="shared" si="37"/>
        <v>1912590</v>
      </c>
      <c r="AE309" s="15">
        <f t="shared" si="38"/>
        <v>1912590</v>
      </c>
      <c r="AF309" s="12"/>
      <c r="AG309" s="13">
        <f t="shared" si="40"/>
        <v>10</v>
      </c>
      <c r="AH309" s="13">
        <f t="shared" si="41"/>
        <v>2021</v>
      </c>
      <c r="AI309" s="12"/>
      <c r="AJ309" s="15">
        <f t="shared" si="42"/>
        <v>116288</v>
      </c>
      <c r="AK309" s="13">
        <f t="shared" si="43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33">
        <v>44497</v>
      </c>
      <c r="B310" s="34">
        <v>57698</v>
      </c>
      <c r="C310" s="34">
        <v>54686</v>
      </c>
      <c r="D310" s="34">
        <v>52294</v>
      </c>
      <c r="E310" s="34">
        <v>53132</v>
      </c>
      <c r="F310" s="34">
        <v>56491</v>
      </c>
      <c r="G310" s="34">
        <v>66705</v>
      </c>
      <c r="H310" s="34">
        <v>85048</v>
      </c>
      <c r="I310" s="34">
        <v>92249</v>
      </c>
      <c r="J310" s="34">
        <v>88196</v>
      </c>
      <c r="K310" s="34">
        <v>88827</v>
      </c>
      <c r="L310" s="34">
        <v>86141</v>
      </c>
      <c r="M310" s="34">
        <v>82619</v>
      </c>
      <c r="N310" s="34">
        <v>80449</v>
      </c>
      <c r="O310" s="34">
        <v>77615</v>
      </c>
      <c r="P310" s="34">
        <v>70272</v>
      </c>
      <c r="Q310" s="34">
        <v>75330</v>
      </c>
      <c r="R310" s="34">
        <v>83034</v>
      </c>
      <c r="S310" s="34">
        <v>101639</v>
      </c>
      <c r="T310" s="34">
        <v>111780</v>
      </c>
      <c r="U310" s="34">
        <v>117138</v>
      </c>
      <c r="V310" s="34">
        <v>105733</v>
      </c>
      <c r="W310" s="34">
        <v>91113</v>
      </c>
      <c r="X310" s="34">
        <v>71462</v>
      </c>
      <c r="Y310" s="34">
        <v>61492</v>
      </c>
      <c r="AA310" s="5"/>
      <c r="AB310" s="13">
        <f t="shared" si="44"/>
        <v>3</v>
      </c>
      <c r="AC310" s="15">
        <f t="shared" si="39"/>
        <v>1423597</v>
      </c>
      <c r="AD310" s="15">
        <f t="shared" si="37"/>
        <v>487546</v>
      </c>
      <c r="AE310" s="15">
        <f t="shared" si="38"/>
        <v>1911143</v>
      </c>
      <c r="AF310" s="12"/>
      <c r="AG310" s="13">
        <f t="shared" si="40"/>
        <v>10</v>
      </c>
      <c r="AH310" s="13">
        <f t="shared" si="41"/>
        <v>2021</v>
      </c>
      <c r="AI310" s="12"/>
      <c r="AJ310" s="15">
        <f t="shared" si="42"/>
        <v>117138</v>
      </c>
      <c r="AK310" s="13">
        <f t="shared" si="43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33">
        <v>44498</v>
      </c>
      <c r="B311" s="34">
        <v>56571</v>
      </c>
      <c r="C311" s="34">
        <v>53695</v>
      </c>
      <c r="D311" s="34">
        <v>51945</v>
      </c>
      <c r="E311" s="34">
        <v>53051</v>
      </c>
      <c r="F311" s="34">
        <v>56688</v>
      </c>
      <c r="G311" s="34">
        <v>67256</v>
      </c>
      <c r="H311" s="34">
        <v>85681</v>
      </c>
      <c r="I311" s="34">
        <v>92832</v>
      </c>
      <c r="J311" s="34">
        <v>88689</v>
      </c>
      <c r="K311" s="34">
        <v>89273</v>
      </c>
      <c r="L311" s="34">
        <v>86583</v>
      </c>
      <c r="M311" s="34">
        <v>83013</v>
      </c>
      <c r="N311" s="34">
        <v>80847</v>
      </c>
      <c r="O311" s="34">
        <v>77935</v>
      </c>
      <c r="P311" s="34">
        <v>70559</v>
      </c>
      <c r="Q311" s="34">
        <v>75544</v>
      </c>
      <c r="R311" s="34">
        <v>83147</v>
      </c>
      <c r="S311" s="34">
        <v>101773</v>
      </c>
      <c r="T311" s="34">
        <v>111977</v>
      </c>
      <c r="U311" s="34">
        <v>117344</v>
      </c>
      <c r="V311" s="34">
        <v>105833</v>
      </c>
      <c r="W311" s="34">
        <v>91514</v>
      </c>
      <c r="X311" s="34">
        <v>72202</v>
      </c>
      <c r="Y311" s="34">
        <v>62276</v>
      </c>
      <c r="AA311" s="5"/>
      <c r="AB311" s="13">
        <f t="shared" si="44"/>
        <v>3</v>
      </c>
      <c r="AC311" s="15">
        <f t="shared" si="39"/>
        <v>1429065</v>
      </c>
      <c r="AD311" s="15">
        <f t="shared" si="37"/>
        <v>487163</v>
      </c>
      <c r="AE311" s="15">
        <f t="shared" si="38"/>
        <v>1916228</v>
      </c>
      <c r="AF311" s="12"/>
      <c r="AG311" s="13">
        <f t="shared" si="40"/>
        <v>10</v>
      </c>
      <c r="AH311" s="13">
        <f t="shared" si="41"/>
        <v>2021</v>
      </c>
      <c r="AI311" s="12"/>
      <c r="AJ311" s="15">
        <f t="shared" si="42"/>
        <v>117344</v>
      </c>
      <c r="AK311" s="13">
        <f t="shared" si="43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33">
        <v>44499</v>
      </c>
      <c r="B312" s="34">
        <v>58064</v>
      </c>
      <c r="C312" s="34">
        <v>54579</v>
      </c>
      <c r="D312" s="34">
        <v>52181</v>
      </c>
      <c r="E312" s="34">
        <v>52630</v>
      </c>
      <c r="F312" s="34">
        <v>54754</v>
      </c>
      <c r="G312" s="34">
        <v>59544</v>
      </c>
      <c r="H312" s="34">
        <v>78232</v>
      </c>
      <c r="I312" s="34">
        <v>87479</v>
      </c>
      <c r="J312" s="34">
        <v>90028</v>
      </c>
      <c r="K312" s="34">
        <v>94688</v>
      </c>
      <c r="L312" s="34">
        <v>91558</v>
      </c>
      <c r="M312" s="34">
        <v>88403</v>
      </c>
      <c r="N312" s="34">
        <v>86036</v>
      </c>
      <c r="O312" s="34">
        <v>81678</v>
      </c>
      <c r="P312" s="34">
        <v>74439</v>
      </c>
      <c r="Q312" s="34">
        <v>79681</v>
      </c>
      <c r="R312" s="34">
        <v>86035</v>
      </c>
      <c r="S312" s="34">
        <v>104633</v>
      </c>
      <c r="T312" s="34">
        <v>112796</v>
      </c>
      <c r="U312" s="34">
        <v>118067</v>
      </c>
      <c r="V312" s="34">
        <v>105268</v>
      </c>
      <c r="W312" s="34">
        <v>89598</v>
      </c>
      <c r="X312" s="34">
        <v>71018</v>
      </c>
      <c r="Y312" s="34">
        <v>60917</v>
      </c>
      <c r="AA312" s="5"/>
      <c r="AB312" s="13">
        <f t="shared" si="44"/>
        <v>5</v>
      </c>
      <c r="AC312" s="15">
        <f t="shared" si="39"/>
        <v>1461405</v>
      </c>
      <c r="AD312" s="15">
        <f t="shared" si="37"/>
        <v>470901</v>
      </c>
      <c r="AE312" s="15">
        <f t="shared" si="38"/>
        <v>1932306</v>
      </c>
      <c r="AF312" s="12"/>
      <c r="AG312" s="13">
        <f t="shared" si="40"/>
        <v>10</v>
      </c>
      <c r="AH312" s="13">
        <f t="shared" si="41"/>
        <v>2021</v>
      </c>
      <c r="AI312" s="12"/>
      <c r="AJ312" s="15">
        <f t="shared" si="42"/>
        <v>118067</v>
      </c>
      <c r="AK312" s="13">
        <f t="shared" si="43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33">
        <v>44500</v>
      </c>
      <c r="B313" s="34">
        <v>55930</v>
      </c>
      <c r="C313" s="34">
        <v>54521</v>
      </c>
      <c r="D313" s="34">
        <v>49811</v>
      </c>
      <c r="E313" s="34">
        <v>50348</v>
      </c>
      <c r="F313" s="34">
        <v>52271</v>
      </c>
      <c r="G313" s="34">
        <v>58847</v>
      </c>
      <c r="H313" s="34">
        <v>78147</v>
      </c>
      <c r="I313" s="34">
        <v>87390</v>
      </c>
      <c r="J313" s="34">
        <v>89910</v>
      </c>
      <c r="K313" s="34">
        <v>94536</v>
      </c>
      <c r="L313" s="34">
        <v>91371</v>
      </c>
      <c r="M313" s="34">
        <v>88345</v>
      </c>
      <c r="N313" s="34">
        <v>86045</v>
      </c>
      <c r="O313" s="34">
        <v>81776</v>
      </c>
      <c r="P313" s="34">
        <v>74406</v>
      </c>
      <c r="Q313" s="34">
        <v>79719</v>
      </c>
      <c r="R313" s="34">
        <v>86056</v>
      </c>
      <c r="S313" s="34">
        <v>104527</v>
      </c>
      <c r="T313" s="34">
        <v>112726</v>
      </c>
      <c r="U313" s="34">
        <v>118070</v>
      </c>
      <c r="V313" s="34">
        <v>105452</v>
      </c>
      <c r="W313" s="34">
        <v>89669</v>
      </c>
      <c r="X313" s="34">
        <v>71089</v>
      </c>
      <c r="Y313" s="34">
        <v>58846</v>
      </c>
      <c r="AA313" s="5"/>
      <c r="AB313" s="13">
        <f t="shared" si="44"/>
        <v>6</v>
      </c>
      <c r="AC313" s="15">
        <f t="shared" si="39"/>
        <v>1461087</v>
      </c>
      <c r="AD313" s="15">
        <f t="shared" si="37"/>
        <v>458721</v>
      </c>
      <c r="AE313" s="15">
        <f t="shared" si="38"/>
        <v>1919808</v>
      </c>
      <c r="AF313" s="12"/>
      <c r="AG313" s="13">
        <f t="shared" si="40"/>
        <v>10</v>
      </c>
      <c r="AH313" s="13">
        <f t="shared" si="41"/>
        <v>2021</v>
      </c>
      <c r="AI313" s="12"/>
      <c r="AJ313" s="15">
        <f t="shared" si="42"/>
        <v>118070</v>
      </c>
      <c r="AK313" s="13">
        <f t="shared" si="43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33">
        <v>44501</v>
      </c>
      <c r="B314" s="20">
        <v>55404</v>
      </c>
      <c r="C314" s="20">
        <v>52584</v>
      </c>
      <c r="D314" s="20">
        <v>50287</v>
      </c>
      <c r="E314" s="20">
        <v>51229</v>
      </c>
      <c r="F314" s="20">
        <v>55685</v>
      </c>
      <c r="G314" s="20">
        <v>63150</v>
      </c>
      <c r="H314" s="20">
        <v>88807</v>
      </c>
      <c r="I314" s="20">
        <v>97251</v>
      </c>
      <c r="J314" s="20">
        <v>91114</v>
      </c>
      <c r="K314" s="20">
        <v>90521</v>
      </c>
      <c r="L314" s="20">
        <v>88179</v>
      </c>
      <c r="M314" s="20">
        <v>83976</v>
      </c>
      <c r="N314" s="20">
        <v>80728</v>
      </c>
      <c r="O314" s="20">
        <v>76993</v>
      </c>
      <c r="P314" s="20">
        <v>78285</v>
      </c>
      <c r="Q314" s="20">
        <v>84463</v>
      </c>
      <c r="R314" s="20">
        <v>100921</v>
      </c>
      <c r="S314" s="20">
        <v>117759</v>
      </c>
      <c r="T314" s="20">
        <v>120477</v>
      </c>
      <c r="U314" s="20">
        <v>112018</v>
      </c>
      <c r="V314" s="20">
        <v>106157</v>
      </c>
      <c r="W314" s="20">
        <v>90454</v>
      </c>
      <c r="X314" s="20">
        <v>70547</v>
      </c>
      <c r="Y314" s="20">
        <v>61605</v>
      </c>
      <c r="AA314" s="5"/>
      <c r="AB314" s="13">
        <f t="shared" si="44"/>
        <v>5</v>
      </c>
      <c r="AC314" s="15">
        <f t="shared" si="39"/>
        <v>1489843</v>
      </c>
      <c r="AD314" s="15">
        <f t="shared" si="37"/>
        <v>478751</v>
      </c>
      <c r="AE314" s="15">
        <f t="shared" si="38"/>
        <v>1968594</v>
      </c>
      <c r="AF314" s="12"/>
      <c r="AG314" s="13">
        <f t="shared" si="40"/>
        <v>11</v>
      </c>
      <c r="AH314" s="13">
        <f t="shared" si="41"/>
        <v>2021</v>
      </c>
      <c r="AI314" s="12"/>
      <c r="AJ314" s="15">
        <f t="shared" si="42"/>
        <v>120477</v>
      </c>
      <c r="AK314" s="13">
        <f t="shared" si="43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3">
        <v>44502</v>
      </c>
      <c r="B315" s="20">
        <v>56734</v>
      </c>
      <c r="C315" s="20">
        <v>52555</v>
      </c>
      <c r="D315" s="20">
        <v>50271</v>
      </c>
      <c r="E315" s="20">
        <v>51198</v>
      </c>
      <c r="F315" s="20">
        <v>55710</v>
      </c>
      <c r="G315" s="20">
        <v>63197</v>
      </c>
      <c r="H315" s="20">
        <v>88760</v>
      </c>
      <c r="I315" s="20">
        <v>97214</v>
      </c>
      <c r="J315" s="20">
        <v>90941</v>
      </c>
      <c r="K315" s="20">
        <v>90283</v>
      </c>
      <c r="L315" s="20">
        <v>87829</v>
      </c>
      <c r="M315" s="20">
        <v>83612</v>
      </c>
      <c r="N315" s="20">
        <v>80433</v>
      </c>
      <c r="O315" s="20">
        <v>76745</v>
      </c>
      <c r="P315" s="20">
        <v>78067</v>
      </c>
      <c r="Q315" s="20">
        <v>84344</v>
      </c>
      <c r="R315" s="20">
        <v>100874</v>
      </c>
      <c r="S315" s="20">
        <v>117603</v>
      </c>
      <c r="T315" s="20">
        <v>120100</v>
      </c>
      <c r="U315" s="20">
        <v>111577</v>
      </c>
      <c r="V315" s="20">
        <v>105779</v>
      </c>
      <c r="W315" s="20">
        <v>90056</v>
      </c>
      <c r="X315" s="20">
        <v>70274</v>
      </c>
      <c r="Y315" s="20">
        <v>61357</v>
      </c>
      <c r="AA315" s="5"/>
      <c r="AB315" s="13">
        <f t="shared" si="44"/>
        <v>5</v>
      </c>
      <c r="AC315" s="15">
        <f t="shared" si="39"/>
        <v>1485731</v>
      </c>
      <c r="AD315" s="15">
        <f t="shared" si="37"/>
        <v>479782</v>
      </c>
      <c r="AE315" s="15">
        <f t="shared" si="38"/>
        <v>1965513</v>
      </c>
      <c r="AF315" s="12"/>
      <c r="AG315" s="13">
        <f t="shared" si="40"/>
        <v>11</v>
      </c>
      <c r="AH315" s="13">
        <f t="shared" si="41"/>
        <v>2021</v>
      </c>
      <c r="AI315" s="12"/>
      <c r="AJ315" s="15">
        <f t="shared" si="42"/>
        <v>120100</v>
      </c>
      <c r="AK315" s="13">
        <f t="shared" si="43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3">
        <v>44503</v>
      </c>
      <c r="B316" s="20">
        <v>56194</v>
      </c>
      <c r="C316" s="20">
        <v>52290</v>
      </c>
      <c r="D316" s="20">
        <v>50012</v>
      </c>
      <c r="E316" s="20">
        <v>50961</v>
      </c>
      <c r="F316" s="20">
        <v>55498</v>
      </c>
      <c r="G316" s="20">
        <v>62886</v>
      </c>
      <c r="H316" s="20">
        <v>88346</v>
      </c>
      <c r="I316" s="20">
        <v>96904</v>
      </c>
      <c r="J316" s="20">
        <v>90627</v>
      </c>
      <c r="K316" s="20">
        <v>89961</v>
      </c>
      <c r="L316" s="20">
        <v>87530</v>
      </c>
      <c r="M316" s="20">
        <v>83276</v>
      </c>
      <c r="N316" s="20">
        <v>80142</v>
      </c>
      <c r="O316" s="20">
        <v>76444</v>
      </c>
      <c r="P316" s="20">
        <v>77752</v>
      </c>
      <c r="Q316" s="20">
        <v>84042</v>
      </c>
      <c r="R316" s="20">
        <v>100461</v>
      </c>
      <c r="S316" s="20">
        <v>117103</v>
      </c>
      <c r="T316" s="20">
        <v>119748</v>
      </c>
      <c r="U316" s="20">
        <v>111265</v>
      </c>
      <c r="V316" s="20">
        <v>105430</v>
      </c>
      <c r="W316" s="20">
        <v>89789</v>
      </c>
      <c r="X316" s="20">
        <v>70137</v>
      </c>
      <c r="Y316" s="20">
        <v>62457</v>
      </c>
      <c r="AA316" s="5"/>
      <c r="AB316" s="13">
        <f t="shared" si="44"/>
        <v>4</v>
      </c>
      <c r="AC316" s="15">
        <f t="shared" si="39"/>
        <v>1480611</v>
      </c>
      <c r="AD316" s="15">
        <f t="shared" si="37"/>
        <v>478644</v>
      </c>
      <c r="AE316" s="15">
        <f t="shared" si="38"/>
        <v>1959255</v>
      </c>
      <c r="AF316" s="12"/>
      <c r="AG316" s="13">
        <f t="shared" si="40"/>
        <v>11</v>
      </c>
      <c r="AH316" s="13">
        <f t="shared" si="41"/>
        <v>2021</v>
      </c>
      <c r="AI316" s="12"/>
      <c r="AJ316" s="15">
        <f t="shared" si="42"/>
        <v>119748</v>
      </c>
      <c r="AK316" s="13">
        <f t="shared" si="43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3">
        <v>44504</v>
      </c>
      <c r="B317" s="20">
        <v>60100</v>
      </c>
      <c r="C317" s="20">
        <v>57520</v>
      </c>
      <c r="D317" s="20">
        <v>55658</v>
      </c>
      <c r="E317" s="20">
        <v>56766</v>
      </c>
      <c r="F317" s="20">
        <v>61246</v>
      </c>
      <c r="G317" s="20">
        <v>68399</v>
      </c>
      <c r="H317" s="20">
        <v>90752</v>
      </c>
      <c r="I317" s="20">
        <v>96718</v>
      </c>
      <c r="J317" s="20">
        <v>90462</v>
      </c>
      <c r="K317" s="20">
        <v>89760</v>
      </c>
      <c r="L317" s="20">
        <v>87270</v>
      </c>
      <c r="M317" s="20">
        <v>83107</v>
      </c>
      <c r="N317" s="20">
        <v>79920</v>
      </c>
      <c r="O317" s="20">
        <v>76264</v>
      </c>
      <c r="P317" s="20">
        <v>77534</v>
      </c>
      <c r="Q317" s="20">
        <v>83751</v>
      </c>
      <c r="R317" s="20">
        <v>100134</v>
      </c>
      <c r="S317" s="20">
        <v>116737</v>
      </c>
      <c r="T317" s="20">
        <v>119464</v>
      </c>
      <c r="U317" s="20">
        <v>111028</v>
      </c>
      <c r="V317" s="20">
        <v>105262</v>
      </c>
      <c r="W317" s="20">
        <v>90240</v>
      </c>
      <c r="X317" s="20">
        <v>76699</v>
      </c>
      <c r="Y317" s="20">
        <v>68897</v>
      </c>
      <c r="AA317" s="5"/>
      <c r="AB317" s="13">
        <f t="shared" si="44"/>
        <v>4</v>
      </c>
      <c r="AC317" s="15">
        <f t="shared" si="39"/>
        <v>1484350</v>
      </c>
      <c r="AD317" s="15">
        <f t="shared" si="37"/>
        <v>519338</v>
      </c>
      <c r="AE317" s="15">
        <f t="shared" si="38"/>
        <v>2003688</v>
      </c>
      <c r="AF317" s="12"/>
      <c r="AG317" s="13">
        <f t="shared" si="40"/>
        <v>11</v>
      </c>
      <c r="AH317" s="13">
        <f t="shared" si="41"/>
        <v>2021</v>
      </c>
      <c r="AI317" s="12"/>
      <c r="AJ317" s="15">
        <f t="shared" si="42"/>
        <v>119464</v>
      </c>
      <c r="AK317" s="13">
        <f t="shared" si="43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3">
        <v>44505</v>
      </c>
      <c r="B318" s="20">
        <v>65276</v>
      </c>
      <c r="C318" s="20">
        <v>62708</v>
      </c>
      <c r="D318" s="20">
        <v>60444</v>
      </c>
      <c r="E318" s="20">
        <v>61497</v>
      </c>
      <c r="F318" s="20">
        <v>65648</v>
      </c>
      <c r="G318" s="20">
        <v>73288</v>
      </c>
      <c r="H318" s="20">
        <v>93866</v>
      </c>
      <c r="I318" s="20">
        <v>101263</v>
      </c>
      <c r="J318" s="20">
        <v>98077</v>
      </c>
      <c r="K318" s="20">
        <v>94309</v>
      </c>
      <c r="L318" s="20">
        <v>90398</v>
      </c>
      <c r="M318" s="20">
        <v>85984</v>
      </c>
      <c r="N318" s="20">
        <v>82680</v>
      </c>
      <c r="O318" s="20">
        <v>78889</v>
      </c>
      <c r="P318" s="20">
        <v>80121</v>
      </c>
      <c r="Q318" s="20">
        <v>86569</v>
      </c>
      <c r="R318" s="20">
        <v>103320</v>
      </c>
      <c r="S318" s="20">
        <v>120394</v>
      </c>
      <c r="T318" s="20">
        <v>122968</v>
      </c>
      <c r="U318" s="20">
        <v>114263</v>
      </c>
      <c r="V318" s="20">
        <v>108415</v>
      </c>
      <c r="W318" s="20">
        <v>92542</v>
      </c>
      <c r="X318" s="20">
        <v>79524</v>
      </c>
      <c r="Y318" s="20">
        <v>72160</v>
      </c>
      <c r="AA318" s="5"/>
      <c r="AB318" s="13">
        <f t="shared" si="44"/>
        <v>7</v>
      </c>
      <c r="AC318" s="15">
        <f t="shared" si="39"/>
        <v>0</v>
      </c>
      <c r="AD318" s="15">
        <f t="shared" si="37"/>
        <v>2094603</v>
      </c>
      <c r="AE318" s="15">
        <f t="shared" si="38"/>
        <v>2094603</v>
      </c>
      <c r="AF318" s="12"/>
      <c r="AG318" s="13">
        <f t="shared" si="40"/>
        <v>11</v>
      </c>
      <c r="AH318" s="13">
        <f t="shared" si="41"/>
        <v>2021</v>
      </c>
      <c r="AI318" s="12"/>
      <c r="AJ318" s="15">
        <f t="shared" si="42"/>
        <v>122968</v>
      </c>
      <c r="AK318" s="13">
        <f t="shared" si="43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3">
        <v>44506</v>
      </c>
      <c r="B319" s="20">
        <v>66972</v>
      </c>
      <c r="C319" s="20">
        <v>62953</v>
      </c>
      <c r="D319" s="20">
        <v>61451</v>
      </c>
      <c r="E319" s="20">
        <v>61780</v>
      </c>
      <c r="F319" s="20">
        <v>64618</v>
      </c>
      <c r="G319" s="20">
        <v>69715</v>
      </c>
      <c r="H319" s="20">
        <v>82057</v>
      </c>
      <c r="I319" s="20">
        <v>90186</v>
      </c>
      <c r="J319" s="20">
        <v>93452</v>
      </c>
      <c r="K319" s="20">
        <v>98001</v>
      </c>
      <c r="L319" s="20">
        <v>96634</v>
      </c>
      <c r="M319" s="20">
        <v>92155</v>
      </c>
      <c r="N319" s="20">
        <v>87344</v>
      </c>
      <c r="O319" s="20">
        <v>84216</v>
      </c>
      <c r="P319" s="20">
        <v>84395</v>
      </c>
      <c r="Q319" s="20">
        <v>91186</v>
      </c>
      <c r="R319" s="20">
        <v>107274</v>
      </c>
      <c r="S319" s="20">
        <v>122153</v>
      </c>
      <c r="T319" s="20">
        <v>122312</v>
      </c>
      <c r="U319" s="20">
        <v>115700</v>
      </c>
      <c r="V319" s="20">
        <v>106950</v>
      </c>
      <c r="W319" s="20">
        <v>89608</v>
      </c>
      <c r="X319" s="20">
        <v>77365</v>
      </c>
      <c r="Y319" s="20">
        <v>66992</v>
      </c>
      <c r="AA319" s="5"/>
      <c r="AB319" s="13">
        <f t="shared" si="44"/>
        <v>2</v>
      </c>
      <c r="AC319" s="15">
        <f t="shared" si="39"/>
        <v>1558931</v>
      </c>
      <c r="AD319" s="15">
        <f t="shared" si="37"/>
        <v>536538</v>
      </c>
      <c r="AE319" s="15">
        <f t="shared" si="38"/>
        <v>2095469</v>
      </c>
      <c r="AF319" s="12"/>
      <c r="AG319" s="13">
        <f t="shared" si="40"/>
        <v>11</v>
      </c>
      <c r="AH319" s="13">
        <f t="shared" si="41"/>
        <v>2021</v>
      </c>
      <c r="AI319" s="12"/>
      <c r="AJ319" s="15">
        <f t="shared" si="42"/>
        <v>122312</v>
      </c>
      <c r="AK319" s="13">
        <f t="shared" si="43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3">
        <v>44507</v>
      </c>
      <c r="B320" s="20">
        <v>65894</v>
      </c>
      <c r="C320" s="20">
        <v>68916</v>
      </c>
      <c r="D320" s="20">
        <v>67293</v>
      </c>
      <c r="E320" s="20">
        <v>67765</v>
      </c>
      <c r="F320" s="20">
        <v>69974</v>
      </c>
      <c r="G320" s="20">
        <v>74455</v>
      </c>
      <c r="H320" s="20">
        <v>88831</v>
      </c>
      <c r="I320" s="20">
        <v>91801</v>
      </c>
      <c r="J320" s="20">
        <v>93662</v>
      </c>
      <c r="K320" s="20">
        <v>98228</v>
      </c>
      <c r="L320" s="20">
        <v>96840</v>
      </c>
      <c r="M320" s="20">
        <v>92471</v>
      </c>
      <c r="N320" s="20">
        <v>87604</v>
      </c>
      <c r="O320" s="20">
        <v>84606</v>
      </c>
      <c r="P320" s="20">
        <v>84781</v>
      </c>
      <c r="Q320" s="20">
        <v>91753</v>
      </c>
      <c r="R320" s="20">
        <v>108513</v>
      </c>
      <c r="S320" s="20">
        <v>123237</v>
      </c>
      <c r="T320" s="20">
        <v>122765</v>
      </c>
      <c r="U320" s="20">
        <v>116243</v>
      </c>
      <c r="V320" s="20">
        <v>107258</v>
      </c>
      <c r="W320" s="20">
        <v>89713</v>
      </c>
      <c r="X320" s="20">
        <v>83056</v>
      </c>
      <c r="Y320" s="20">
        <v>71669</v>
      </c>
      <c r="AA320" s="5"/>
      <c r="AB320" s="13">
        <f t="shared" si="44"/>
        <v>2</v>
      </c>
      <c r="AC320" s="15">
        <f t="shared" si="39"/>
        <v>1572531</v>
      </c>
      <c r="AD320" s="15">
        <f t="shared" si="37"/>
        <v>574797</v>
      </c>
      <c r="AE320" s="15">
        <f t="shared" si="38"/>
        <v>2147328</v>
      </c>
      <c r="AF320" s="12"/>
      <c r="AG320" s="13">
        <f t="shared" si="40"/>
        <v>11</v>
      </c>
      <c r="AH320" s="13">
        <f t="shared" si="41"/>
        <v>2021</v>
      </c>
      <c r="AI320" s="12"/>
      <c r="AJ320" s="15">
        <f t="shared" si="42"/>
        <v>123237</v>
      </c>
      <c r="AK320" s="13">
        <f t="shared" si="43"/>
        <v>18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3">
        <v>44508</v>
      </c>
      <c r="B321" s="20">
        <v>62119</v>
      </c>
      <c r="C321" s="20">
        <v>59598</v>
      </c>
      <c r="D321" s="20">
        <v>58663</v>
      </c>
      <c r="E321" s="20">
        <v>59740</v>
      </c>
      <c r="F321" s="20">
        <v>64193</v>
      </c>
      <c r="G321" s="20">
        <v>73940</v>
      </c>
      <c r="H321" s="20">
        <v>94947</v>
      </c>
      <c r="I321" s="20">
        <v>100241</v>
      </c>
      <c r="J321" s="20">
        <v>93715</v>
      </c>
      <c r="K321" s="20">
        <v>92959</v>
      </c>
      <c r="L321" s="20">
        <v>90403</v>
      </c>
      <c r="M321" s="20">
        <v>86077</v>
      </c>
      <c r="N321" s="20">
        <v>82783</v>
      </c>
      <c r="O321" s="20">
        <v>78975</v>
      </c>
      <c r="P321" s="20">
        <v>80286</v>
      </c>
      <c r="Q321" s="20">
        <v>86641</v>
      </c>
      <c r="R321" s="20">
        <v>103957</v>
      </c>
      <c r="S321" s="20">
        <v>121050</v>
      </c>
      <c r="T321" s="20">
        <v>123400</v>
      </c>
      <c r="U321" s="20">
        <v>114615</v>
      </c>
      <c r="V321" s="20">
        <v>108683</v>
      </c>
      <c r="W321" s="20">
        <v>92705</v>
      </c>
      <c r="X321" s="20">
        <v>72605</v>
      </c>
      <c r="Y321" s="20">
        <v>65334</v>
      </c>
      <c r="AA321" s="5"/>
      <c r="AB321" s="13">
        <f t="shared" si="44"/>
        <v>7</v>
      </c>
      <c r="AC321" s="15">
        <f t="shared" si="39"/>
        <v>0</v>
      </c>
      <c r="AD321" s="15">
        <f t="shared" si="37"/>
        <v>2067629</v>
      </c>
      <c r="AE321" s="15">
        <f t="shared" si="38"/>
        <v>2067629</v>
      </c>
      <c r="AF321" s="12"/>
      <c r="AG321" s="13">
        <f t="shared" si="40"/>
        <v>11</v>
      </c>
      <c r="AH321" s="13">
        <f t="shared" si="41"/>
        <v>2021</v>
      </c>
      <c r="AI321" s="12"/>
      <c r="AJ321" s="15">
        <f t="shared" si="42"/>
        <v>123400</v>
      </c>
      <c r="AK321" s="13">
        <f t="shared" si="43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3">
        <v>44509</v>
      </c>
      <c r="B322" s="20">
        <v>63031</v>
      </c>
      <c r="C322" s="20">
        <v>60904</v>
      </c>
      <c r="D322" s="20">
        <v>59024</v>
      </c>
      <c r="E322" s="20">
        <v>60296</v>
      </c>
      <c r="F322" s="20">
        <v>65096</v>
      </c>
      <c r="G322" s="20">
        <v>74181</v>
      </c>
      <c r="H322" s="20">
        <v>94923</v>
      </c>
      <c r="I322" s="20">
        <v>100517</v>
      </c>
      <c r="J322" s="20">
        <v>93918</v>
      </c>
      <c r="K322" s="20">
        <v>93251</v>
      </c>
      <c r="L322" s="20">
        <v>90681</v>
      </c>
      <c r="M322" s="20">
        <v>86356</v>
      </c>
      <c r="N322" s="20">
        <v>83089</v>
      </c>
      <c r="O322" s="20">
        <v>79300</v>
      </c>
      <c r="P322" s="20">
        <v>80634</v>
      </c>
      <c r="Q322" s="20">
        <v>87139</v>
      </c>
      <c r="R322" s="20">
        <v>104420</v>
      </c>
      <c r="S322" s="20">
        <v>121555</v>
      </c>
      <c r="T322" s="20">
        <v>123913</v>
      </c>
      <c r="U322" s="20">
        <v>115084</v>
      </c>
      <c r="V322" s="20">
        <v>109008</v>
      </c>
      <c r="W322" s="20">
        <v>92885</v>
      </c>
      <c r="X322" s="20">
        <v>72464</v>
      </c>
      <c r="Y322" s="20">
        <v>63287</v>
      </c>
      <c r="AA322" s="5"/>
      <c r="AB322" s="13">
        <f t="shared" si="44"/>
        <v>2</v>
      </c>
      <c r="AC322" s="15">
        <f t="shared" si="39"/>
        <v>1534214</v>
      </c>
      <c r="AD322" s="15">
        <f t="shared" si="37"/>
        <v>540742</v>
      </c>
      <c r="AE322" s="15">
        <f t="shared" si="38"/>
        <v>2074956</v>
      </c>
      <c r="AF322" s="12"/>
      <c r="AG322" s="13">
        <f t="shared" si="40"/>
        <v>11</v>
      </c>
      <c r="AH322" s="13">
        <f t="shared" si="41"/>
        <v>2021</v>
      </c>
      <c r="AI322" s="12"/>
      <c r="AJ322" s="15">
        <f t="shared" si="42"/>
        <v>123913</v>
      </c>
      <c r="AK322" s="13">
        <f t="shared" si="43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3">
        <v>44510</v>
      </c>
      <c r="B323" s="20">
        <v>53762</v>
      </c>
      <c r="C323" s="20">
        <v>51240</v>
      </c>
      <c r="D323" s="20">
        <v>48981</v>
      </c>
      <c r="E323" s="20">
        <v>49909</v>
      </c>
      <c r="F323" s="20">
        <v>54273</v>
      </c>
      <c r="G323" s="20">
        <v>61587</v>
      </c>
      <c r="H323" s="20">
        <v>86621</v>
      </c>
      <c r="I323" s="20">
        <v>94988</v>
      </c>
      <c r="J323" s="20">
        <v>88898</v>
      </c>
      <c r="K323" s="20">
        <v>88449</v>
      </c>
      <c r="L323" s="20">
        <v>86136</v>
      </c>
      <c r="M323" s="20">
        <v>82062</v>
      </c>
      <c r="N323" s="20">
        <v>78830</v>
      </c>
      <c r="O323" s="20">
        <v>75193</v>
      </c>
      <c r="P323" s="20">
        <v>76444</v>
      </c>
      <c r="Q323" s="20">
        <v>82725</v>
      </c>
      <c r="R323" s="20">
        <v>98969</v>
      </c>
      <c r="S323" s="20">
        <v>115192</v>
      </c>
      <c r="T323" s="20">
        <v>117458</v>
      </c>
      <c r="U323" s="20">
        <v>109174</v>
      </c>
      <c r="V323" s="20">
        <v>103452</v>
      </c>
      <c r="W323" s="20">
        <v>88149</v>
      </c>
      <c r="X323" s="20">
        <v>69401</v>
      </c>
      <c r="Y323" s="20">
        <v>61765</v>
      </c>
      <c r="AA323" s="5"/>
      <c r="AB323" s="13">
        <f t="shared" si="44"/>
        <v>1</v>
      </c>
      <c r="AC323" s="15">
        <f t="shared" si="39"/>
        <v>0</v>
      </c>
      <c r="AD323" s="15">
        <f t="shared" si="37"/>
        <v>1923658</v>
      </c>
      <c r="AE323" s="15">
        <f t="shared" si="38"/>
        <v>1923658</v>
      </c>
      <c r="AF323" s="12"/>
      <c r="AG323" s="13">
        <f t="shared" si="40"/>
        <v>11</v>
      </c>
      <c r="AH323" s="13">
        <f t="shared" si="41"/>
        <v>2021</v>
      </c>
      <c r="AI323" s="12"/>
      <c r="AJ323" s="15">
        <f t="shared" si="42"/>
        <v>117458</v>
      </c>
      <c r="AK323" s="13">
        <f t="shared" si="43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3">
        <v>44511</v>
      </c>
      <c r="B324" s="20">
        <v>63113</v>
      </c>
      <c r="C324" s="20">
        <v>59429</v>
      </c>
      <c r="D324" s="20">
        <v>58096</v>
      </c>
      <c r="E324" s="20">
        <v>58983</v>
      </c>
      <c r="F324" s="20">
        <v>63302</v>
      </c>
      <c r="G324" s="20">
        <v>71079</v>
      </c>
      <c r="H324" s="20">
        <v>86234</v>
      </c>
      <c r="I324" s="20">
        <v>91830</v>
      </c>
      <c r="J324" s="20">
        <v>94861</v>
      </c>
      <c r="K324" s="20">
        <v>99410</v>
      </c>
      <c r="L324" s="20">
        <v>98114</v>
      </c>
      <c r="M324" s="20">
        <v>93680</v>
      </c>
      <c r="N324" s="20">
        <v>88864</v>
      </c>
      <c r="O324" s="20">
        <v>85733</v>
      </c>
      <c r="P324" s="20">
        <v>85977</v>
      </c>
      <c r="Q324" s="20">
        <v>93069</v>
      </c>
      <c r="R324" s="20">
        <v>109693</v>
      </c>
      <c r="S324" s="20">
        <v>124677</v>
      </c>
      <c r="T324" s="20">
        <v>124578</v>
      </c>
      <c r="U324" s="20">
        <v>117664</v>
      </c>
      <c r="V324" s="20">
        <v>108559</v>
      </c>
      <c r="W324" s="20">
        <v>90802</v>
      </c>
      <c r="X324" s="20">
        <v>76823</v>
      </c>
      <c r="Y324" s="20">
        <v>65704</v>
      </c>
      <c r="AA324" s="5"/>
      <c r="AB324" s="13">
        <f t="shared" si="44"/>
        <v>7</v>
      </c>
      <c r="AC324" s="15">
        <f t="shared" si="39"/>
        <v>0</v>
      </c>
      <c r="AD324" s="15">
        <f t="shared" si="37"/>
        <v>2110274</v>
      </c>
      <c r="AE324" s="15">
        <f t="shared" si="38"/>
        <v>2110274</v>
      </c>
      <c r="AF324" s="12"/>
      <c r="AG324" s="13">
        <f t="shared" si="40"/>
        <v>11</v>
      </c>
      <c r="AH324" s="13">
        <f t="shared" si="41"/>
        <v>2021</v>
      </c>
      <c r="AI324" s="12"/>
      <c r="AJ324" s="15">
        <f t="shared" si="42"/>
        <v>124677</v>
      </c>
      <c r="AK324" s="13">
        <f t="shared" si="43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3">
        <v>44512</v>
      </c>
      <c r="B325" s="20">
        <v>58638</v>
      </c>
      <c r="C325" s="20">
        <v>55791</v>
      </c>
      <c r="D325" s="20">
        <v>53500</v>
      </c>
      <c r="E325" s="20">
        <v>54271</v>
      </c>
      <c r="F325" s="20">
        <v>57637</v>
      </c>
      <c r="G325" s="20">
        <v>65788</v>
      </c>
      <c r="H325" s="20">
        <v>86899</v>
      </c>
      <c r="I325" s="20">
        <v>95186</v>
      </c>
      <c r="J325" s="20">
        <v>89000</v>
      </c>
      <c r="K325" s="20">
        <v>88452</v>
      </c>
      <c r="L325" s="20">
        <v>86108</v>
      </c>
      <c r="M325" s="20">
        <v>82083</v>
      </c>
      <c r="N325" s="20">
        <v>79064</v>
      </c>
      <c r="O325" s="20">
        <v>76974</v>
      </c>
      <c r="P325" s="20">
        <v>77558</v>
      </c>
      <c r="Q325" s="20">
        <v>82749</v>
      </c>
      <c r="R325" s="20">
        <v>98928</v>
      </c>
      <c r="S325" s="20">
        <v>114915</v>
      </c>
      <c r="T325" s="20">
        <v>116978</v>
      </c>
      <c r="U325" s="20">
        <v>108707</v>
      </c>
      <c r="V325" s="20">
        <v>103078</v>
      </c>
      <c r="W325" s="20">
        <v>87843</v>
      </c>
      <c r="X325" s="20">
        <v>68639</v>
      </c>
      <c r="Y325" s="20">
        <v>59912</v>
      </c>
      <c r="AA325" s="5"/>
      <c r="AB325" s="13">
        <v>8</v>
      </c>
      <c r="AC325" s="15">
        <f t="shared" si="39"/>
        <v>0</v>
      </c>
      <c r="AD325" s="15">
        <f t="shared" si="37"/>
        <v>1948698</v>
      </c>
      <c r="AE325" s="15">
        <f t="shared" si="38"/>
        <v>1948698</v>
      </c>
      <c r="AF325" s="12"/>
      <c r="AG325" s="13">
        <f t="shared" si="40"/>
        <v>11</v>
      </c>
      <c r="AH325" s="13">
        <f t="shared" si="41"/>
        <v>2021</v>
      </c>
      <c r="AI325" s="12"/>
      <c r="AJ325" s="15">
        <f t="shared" si="42"/>
        <v>116978</v>
      </c>
      <c r="AK325" s="13">
        <f t="shared" si="43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3">
        <v>44513</v>
      </c>
      <c r="B326" s="20">
        <v>55306</v>
      </c>
      <c r="C326" s="20">
        <v>50793</v>
      </c>
      <c r="D326" s="20">
        <v>49422</v>
      </c>
      <c r="E326" s="20">
        <v>49927</v>
      </c>
      <c r="F326" s="20">
        <v>53992</v>
      </c>
      <c r="G326" s="20">
        <v>61240</v>
      </c>
      <c r="H326" s="20">
        <v>77992</v>
      </c>
      <c r="I326" s="20">
        <v>85732</v>
      </c>
      <c r="J326" s="20">
        <v>88863</v>
      </c>
      <c r="K326" s="20">
        <v>93317</v>
      </c>
      <c r="L326" s="20">
        <v>92086</v>
      </c>
      <c r="M326" s="20">
        <v>87936</v>
      </c>
      <c r="N326" s="20">
        <v>83401</v>
      </c>
      <c r="O326" s="20">
        <v>80428</v>
      </c>
      <c r="P326" s="20">
        <v>80692</v>
      </c>
      <c r="Q326" s="20">
        <v>87224</v>
      </c>
      <c r="R326" s="20">
        <v>102906</v>
      </c>
      <c r="S326" s="20">
        <v>116969</v>
      </c>
      <c r="T326" s="20">
        <v>116790</v>
      </c>
      <c r="U326" s="20">
        <v>110372</v>
      </c>
      <c r="V326" s="20">
        <v>102015</v>
      </c>
      <c r="W326" s="20">
        <v>85438</v>
      </c>
      <c r="X326" s="20">
        <v>70452</v>
      </c>
      <c r="Y326" s="20">
        <v>56092</v>
      </c>
      <c r="AA326" s="5"/>
      <c r="AB326" s="13">
        <f t="shared" si="44"/>
        <v>5</v>
      </c>
      <c r="AC326" s="15">
        <f t="shared" si="39"/>
        <v>1484621</v>
      </c>
      <c r="AD326" s="15">
        <f t="shared" si="37"/>
        <v>454764</v>
      </c>
      <c r="AE326" s="15">
        <f t="shared" si="38"/>
        <v>1939385</v>
      </c>
      <c r="AF326" s="12"/>
      <c r="AG326" s="13">
        <f t="shared" si="40"/>
        <v>11</v>
      </c>
      <c r="AH326" s="13">
        <f t="shared" si="41"/>
        <v>2021</v>
      </c>
      <c r="AI326" s="12"/>
      <c r="AJ326" s="15">
        <f t="shared" si="42"/>
        <v>116969</v>
      </c>
      <c r="AK326" s="13">
        <f t="shared" si="43"/>
        <v>18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3">
        <v>44514</v>
      </c>
      <c r="B327" s="20">
        <v>59776</v>
      </c>
      <c r="C327" s="20">
        <v>56303</v>
      </c>
      <c r="D327" s="20">
        <v>53984</v>
      </c>
      <c r="E327" s="20">
        <v>54792</v>
      </c>
      <c r="F327" s="20">
        <v>57529</v>
      </c>
      <c r="G327" s="20">
        <v>65206</v>
      </c>
      <c r="H327" s="20">
        <v>83005</v>
      </c>
      <c r="I327" s="20">
        <v>91240</v>
      </c>
      <c r="J327" s="20">
        <v>94565</v>
      </c>
      <c r="K327" s="20">
        <v>99286</v>
      </c>
      <c r="L327" s="20">
        <v>98077</v>
      </c>
      <c r="M327" s="20">
        <v>93739</v>
      </c>
      <c r="N327" s="20">
        <v>88969</v>
      </c>
      <c r="O327" s="20">
        <v>85913</v>
      </c>
      <c r="P327" s="20">
        <v>86160</v>
      </c>
      <c r="Q327" s="20">
        <v>93175</v>
      </c>
      <c r="R327" s="20">
        <v>109923</v>
      </c>
      <c r="S327" s="20">
        <v>124922</v>
      </c>
      <c r="T327" s="20">
        <v>124722</v>
      </c>
      <c r="U327" s="20">
        <v>117992</v>
      </c>
      <c r="V327" s="20">
        <v>108971</v>
      </c>
      <c r="W327" s="20">
        <v>91231</v>
      </c>
      <c r="X327" s="20">
        <v>76816</v>
      </c>
      <c r="Y327" s="20">
        <v>65719</v>
      </c>
      <c r="AA327" s="5"/>
      <c r="AB327" s="13">
        <f t="shared" si="44"/>
        <v>2</v>
      </c>
      <c r="AC327" s="15">
        <f t="shared" si="39"/>
        <v>1585701</v>
      </c>
      <c r="AD327" s="15">
        <f t="shared" si="37"/>
        <v>496314</v>
      </c>
      <c r="AE327" s="15">
        <f t="shared" si="38"/>
        <v>2082015</v>
      </c>
      <c r="AF327" s="12"/>
      <c r="AG327" s="13">
        <f t="shared" si="40"/>
        <v>11</v>
      </c>
      <c r="AH327" s="13">
        <f t="shared" si="41"/>
        <v>2021</v>
      </c>
      <c r="AI327" s="12"/>
      <c r="AJ327" s="15">
        <f t="shared" si="42"/>
        <v>124922</v>
      </c>
      <c r="AK327" s="13">
        <f t="shared" si="43"/>
        <v>18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3">
        <v>44515</v>
      </c>
      <c r="B328" s="20">
        <v>56031</v>
      </c>
      <c r="C328" s="20">
        <v>53115</v>
      </c>
      <c r="D328" s="20">
        <v>51354</v>
      </c>
      <c r="E328" s="20">
        <v>51645</v>
      </c>
      <c r="F328" s="20">
        <v>55513</v>
      </c>
      <c r="G328" s="20">
        <v>62459</v>
      </c>
      <c r="H328" s="20">
        <v>86413</v>
      </c>
      <c r="I328" s="20">
        <v>94640</v>
      </c>
      <c r="J328" s="20">
        <v>88604</v>
      </c>
      <c r="K328" s="20">
        <v>88131</v>
      </c>
      <c r="L328" s="20">
        <v>85858</v>
      </c>
      <c r="M328" s="20">
        <v>81769</v>
      </c>
      <c r="N328" s="20">
        <v>79040</v>
      </c>
      <c r="O328" s="20">
        <v>76079</v>
      </c>
      <c r="P328" s="20">
        <v>77128</v>
      </c>
      <c r="Q328" s="20">
        <v>82374</v>
      </c>
      <c r="R328" s="20">
        <v>98594</v>
      </c>
      <c r="S328" s="20">
        <v>114631</v>
      </c>
      <c r="T328" s="20">
        <v>116969</v>
      </c>
      <c r="U328" s="20">
        <v>108612</v>
      </c>
      <c r="V328" s="20">
        <v>102988</v>
      </c>
      <c r="W328" s="20">
        <v>87748</v>
      </c>
      <c r="X328" s="20">
        <v>68515</v>
      </c>
      <c r="Y328" s="20">
        <v>62270</v>
      </c>
      <c r="AA328" s="5"/>
      <c r="AB328" s="13">
        <f t="shared" si="44"/>
        <v>2</v>
      </c>
      <c r="AC328" s="15">
        <f t="shared" si="39"/>
        <v>1451680</v>
      </c>
      <c r="AD328" s="15">
        <f t="shared" si="37"/>
        <v>478800</v>
      </c>
      <c r="AE328" s="15">
        <f t="shared" si="38"/>
        <v>1930480</v>
      </c>
      <c r="AF328" s="12"/>
      <c r="AG328" s="13">
        <f t="shared" si="40"/>
        <v>11</v>
      </c>
      <c r="AH328" s="13">
        <f t="shared" si="41"/>
        <v>2021</v>
      </c>
      <c r="AI328" s="12"/>
      <c r="AJ328" s="15">
        <f t="shared" si="42"/>
        <v>116969</v>
      </c>
      <c r="AK328" s="13">
        <f t="shared" si="43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3">
        <v>44516</v>
      </c>
      <c r="B329" s="20">
        <v>57348</v>
      </c>
      <c r="C329" s="20">
        <v>54692</v>
      </c>
      <c r="D329" s="20">
        <v>53046</v>
      </c>
      <c r="E329" s="20">
        <v>53989</v>
      </c>
      <c r="F329" s="20">
        <v>58018</v>
      </c>
      <c r="G329" s="20">
        <v>66502</v>
      </c>
      <c r="H329" s="20">
        <v>86444</v>
      </c>
      <c r="I329" s="20">
        <v>94589</v>
      </c>
      <c r="J329" s="20">
        <v>88551</v>
      </c>
      <c r="K329" s="20">
        <v>87972</v>
      </c>
      <c r="L329" s="20">
        <v>85575</v>
      </c>
      <c r="M329" s="20">
        <v>81544</v>
      </c>
      <c r="N329" s="20">
        <v>78497</v>
      </c>
      <c r="O329" s="20">
        <v>74888</v>
      </c>
      <c r="P329" s="20">
        <v>76890</v>
      </c>
      <c r="Q329" s="20">
        <v>82298</v>
      </c>
      <c r="R329" s="20">
        <v>98539</v>
      </c>
      <c r="S329" s="20">
        <v>114637</v>
      </c>
      <c r="T329" s="20">
        <v>116930</v>
      </c>
      <c r="U329" s="20">
        <v>108621</v>
      </c>
      <c r="V329" s="20">
        <v>102944</v>
      </c>
      <c r="W329" s="20">
        <v>87811</v>
      </c>
      <c r="X329" s="20">
        <v>72450</v>
      </c>
      <c r="Y329" s="20">
        <v>64863</v>
      </c>
      <c r="AA329" s="5"/>
      <c r="AB329" s="13">
        <f t="shared" si="44"/>
        <v>3</v>
      </c>
      <c r="AC329" s="15">
        <f t="shared" si="39"/>
        <v>1452736</v>
      </c>
      <c r="AD329" s="15">
        <f t="shared" si="37"/>
        <v>494902</v>
      </c>
      <c r="AE329" s="15">
        <f t="shared" si="38"/>
        <v>1947638</v>
      </c>
      <c r="AF329" s="12"/>
      <c r="AG329" s="13">
        <f t="shared" si="40"/>
        <v>11</v>
      </c>
      <c r="AH329" s="13">
        <f t="shared" si="41"/>
        <v>2021</v>
      </c>
      <c r="AI329" s="12"/>
      <c r="AJ329" s="15">
        <f t="shared" si="42"/>
        <v>116930</v>
      </c>
      <c r="AK329" s="13">
        <f t="shared" si="43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3">
        <v>44517</v>
      </c>
      <c r="B330" s="20">
        <v>59610</v>
      </c>
      <c r="C330" s="20">
        <v>57440</v>
      </c>
      <c r="D330" s="20">
        <v>55907</v>
      </c>
      <c r="E330" s="20">
        <v>56640</v>
      </c>
      <c r="F330" s="20">
        <v>61163</v>
      </c>
      <c r="G330" s="20">
        <v>68778</v>
      </c>
      <c r="H330" s="20">
        <v>90316</v>
      </c>
      <c r="I330" s="20">
        <v>94811</v>
      </c>
      <c r="J330" s="20">
        <v>88618</v>
      </c>
      <c r="K330" s="20">
        <v>88046</v>
      </c>
      <c r="L330" s="20">
        <v>85720</v>
      </c>
      <c r="M330" s="20">
        <v>81547</v>
      </c>
      <c r="N330" s="20">
        <v>78428</v>
      </c>
      <c r="O330" s="20">
        <v>74787</v>
      </c>
      <c r="P330" s="20">
        <v>76165</v>
      </c>
      <c r="Q330" s="20">
        <v>82253</v>
      </c>
      <c r="R330" s="20">
        <v>98512</v>
      </c>
      <c r="S330" s="20">
        <v>114563</v>
      </c>
      <c r="T330" s="20">
        <v>116778</v>
      </c>
      <c r="U330" s="20">
        <v>108498</v>
      </c>
      <c r="V330" s="20">
        <v>102818</v>
      </c>
      <c r="W330" s="20">
        <v>87722</v>
      </c>
      <c r="X330" s="20">
        <v>71407</v>
      </c>
      <c r="Y330" s="20">
        <v>63347</v>
      </c>
      <c r="AA330" s="5"/>
      <c r="AB330" s="13">
        <f t="shared" si="44"/>
        <v>4</v>
      </c>
      <c r="AC330" s="15">
        <f t="shared" si="39"/>
        <v>1450673</v>
      </c>
      <c r="AD330" s="15">
        <f t="shared" ref="AD330:AD393" si="45">SUM(B330:Y330)-AC330</f>
        <v>513201</v>
      </c>
      <c r="AE330" s="15">
        <f t="shared" ref="AE330:AE393" si="46">SUM(B330:Y330)</f>
        <v>1963874</v>
      </c>
      <c r="AF330" s="12"/>
      <c r="AG330" s="13">
        <f t="shared" si="40"/>
        <v>11</v>
      </c>
      <c r="AH330" s="13">
        <f t="shared" si="41"/>
        <v>2021</v>
      </c>
      <c r="AI330" s="12"/>
      <c r="AJ330" s="15">
        <f t="shared" si="42"/>
        <v>116778</v>
      </c>
      <c r="AK330" s="13">
        <f t="shared" si="43"/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3">
        <v>44518</v>
      </c>
      <c r="B331" s="20">
        <v>57458</v>
      </c>
      <c r="C331" s="20">
        <v>54889</v>
      </c>
      <c r="D331" s="20">
        <v>52409</v>
      </c>
      <c r="E331" s="20">
        <v>52720</v>
      </c>
      <c r="F331" s="20">
        <v>56030</v>
      </c>
      <c r="G331" s="20">
        <v>62930</v>
      </c>
      <c r="H331" s="20">
        <v>86213</v>
      </c>
      <c r="I331" s="20">
        <v>94416</v>
      </c>
      <c r="J331" s="20">
        <v>88417</v>
      </c>
      <c r="K331" s="20">
        <v>87904</v>
      </c>
      <c r="L331" s="20">
        <v>85598</v>
      </c>
      <c r="M331" s="20">
        <v>81580</v>
      </c>
      <c r="N331" s="20">
        <v>78509</v>
      </c>
      <c r="O331" s="20">
        <v>74900</v>
      </c>
      <c r="P331" s="20">
        <v>76100</v>
      </c>
      <c r="Q331" s="20">
        <v>82102</v>
      </c>
      <c r="R331" s="20">
        <v>98301</v>
      </c>
      <c r="S331" s="20">
        <v>114278</v>
      </c>
      <c r="T331" s="20">
        <v>116573</v>
      </c>
      <c r="U331" s="20">
        <v>108246</v>
      </c>
      <c r="V331" s="20">
        <v>102514</v>
      </c>
      <c r="W331" s="20">
        <v>87367</v>
      </c>
      <c r="X331" s="20">
        <v>68252</v>
      </c>
      <c r="Y331" s="20">
        <v>59562</v>
      </c>
      <c r="AA331" s="5"/>
      <c r="AB331" s="13">
        <f t="shared" si="44"/>
        <v>1</v>
      </c>
      <c r="AC331" s="15">
        <f t="shared" ref="AC331:AC394" si="47">IF(AND(AB331&gt;1,AB331&lt;7),SUM(I331:X331),0)</f>
        <v>0</v>
      </c>
      <c r="AD331" s="15">
        <f t="shared" si="45"/>
        <v>1927268</v>
      </c>
      <c r="AE331" s="15">
        <f t="shared" si="46"/>
        <v>1927268</v>
      </c>
      <c r="AF331" s="12"/>
      <c r="AG331" s="13">
        <f t="shared" ref="AG331:AG394" si="48">MONTH(A331)</f>
        <v>11</v>
      </c>
      <c r="AH331" s="13">
        <f t="shared" ref="AH331:AH394" si="49">YEAR(A331)</f>
        <v>2021</v>
      </c>
      <c r="AI331" s="12"/>
      <c r="AJ331" s="15">
        <f t="shared" ref="AJ331:AJ394" si="50">MAX(B331:Y331)</f>
        <v>116573</v>
      </c>
      <c r="AK331" s="13">
        <f t="shared" ref="AK331:AK394" si="51">INDEX($B$8:$Y$8,MATCH(AJ331,B331:Y331,0))</f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3">
        <v>44519</v>
      </c>
      <c r="B332" s="20">
        <v>53643</v>
      </c>
      <c r="C332" s="20">
        <v>51088</v>
      </c>
      <c r="D332" s="20">
        <v>48802</v>
      </c>
      <c r="E332" s="20">
        <v>50044</v>
      </c>
      <c r="F332" s="20">
        <v>54110</v>
      </c>
      <c r="G332" s="20">
        <v>61391</v>
      </c>
      <c r="H332" s="20">
        <v>86186</v>
      </c>
      <c r="I332" s="20">
        <v>94538</v>
      </c>
      <c r="J332" s="20">
        <v>88494</v>
      </c>
      <c r="K332" s="20">
        <v>87889</v>
      </c>
      <c r="L332" s="20">
        <v>85583</v>
      </c>
      <c r="M332" s="20">
        <v>81557</v>
      </c>
      <c r="N332" s="20">
        <v>78537</v>
      </c>
      <c r="O332" s="20">
        <v>75603</v>
      </c>
      <c r="P332" s="20">
        <v>77322</v>
      </c>
      <c r="Q332" s="20">
        <v>82280</v>
      </c>
      <c r="R332" s="20">
        <v>98492</v>
      </c>
      <c r="S332" s="20">
        <v>114557</v>
      </c>
      <c r="T332" s="20">
        <v>116835</v>
      </c>
      <c r="U332" s="20">
        <v>108530</v>
      </c>
      <c r="V332" s="20">
        <v>102977</v>
      </c>
      <c r="W332" s="20">
        <v>88467</v>
      </c>
      <c r="X332" s="20">
        <v>75598</v>
      </c>
      <c r="Y332" s="20">
        <v>67812</v>
      </c>
      <c r="AA332" s="5"/>
      <c r="AB332" s="13">
        <f t="shared" si="44"/>
        <v>1</v>
      </c>
      <c r="AC332" s="15">
        <f t="shared" si="47"/>
        <v>0</v>
      </c>
      <c r="AD332" s="15">
        <f t="shared" si="45"/>
        <v>1930335</v>
      </c>
      <c r="AE332" s="15">
        <f t="shared" si="46"/>
        <v>1930335</v>
      </c>
      <c r="AF332" s="12"/>
      <c r="AG332" s="13">
        <f t="shared" si="48"/>
        <v>11</v>
      </c>
      <c r="AH332" s="13">
        <f t="shared" si="49"/>
        <v>2021</v>
      </c>
      <c r="AI332" s="12"/>
      <c r="AJ332" s="15">
        <f t="shared" si="50"/>
        <v>116835</v>
      </c>
      <c r="AK332" s="13">
        <f t="shared" si="51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3">
        <v>44520</v>
      </c>
      <c r="B333" s="20">
        <v>63530</v>
      </c>
      <c r="C333" s="20">
        <v>59786</v>
      </c>
      <c r="D333" s="20">
        <v>58570</v>
      </c>
      <c r="E333" s="20">
        <v>59142</v>
      </c>
      <c r="F333" s="20">
        <v>62050</v>
      </c>
      <c r="G333" s="20">
        <v>67132</v>
      </c>
      <c r="H333" s="20">
        <v>78390</v>
      </c>
      <c r="I333" s="20">
        <v>85837</v>
      </c>
      <c r="J333" s="20">
        <v>88915</v>
      </c>
      <c r="K333" s="20">
        <v>93376</v>
      </c>
      <c r="L333" s="20">
        <v>92101</v>
      </c>
      <c r="M333" s="20">
        <v>87946</v>
      </c>
      <c r="N333" s="20">
        <v>83391</v>
      </c>
      <c r="O333" s="20">
        <v>80427</v>
      </c>
      <c r="P333" s="20">
        <v>80707</v>
      </c>
      <c r="Q333" s="20">
        <v>87252</v>
      </c>
      <c r="R333" s="20">
        <v>103008</v>
      </c>
      <c r="S333" s="20">
        <v>117092</v>
      </c>
      <c r="T333" s="20">
        <v>116909</v>
      </c>
      <c r="U333" s="20">
        <v>110604</v>
      </c>
      <c r="V333" s="20">
        <v>102253</v>
      </c>
      <c r="W333" s="20">
        <v>89472</v>
      </c>
      <c r="X333" s="20">
        <v>78286</v>
      </c>
      <c r="Y333" s="20">
        <v>67233</v>
      </c>
      <c r="AA333" s="5"/>
      <c r="AB333" s="13">
        <f t="shared" si="44"/>
        <v>4</v>
      </c>
      <c r="AC333" s="15">
        <f t="shared" si="47"/>
        <v>1497576</v>
      </c>
      <c r="AD333" s="15">
        <f t="shared" si="45"/>
        <v>515833</v>
      </c>
      <c r="AE333" s="15">
        <f t="shared" si="46"/>
        <v>2013409</v>
      </c>
      <c r="AF333" s="12"/>
      <c r="AG333" s="13">
        <f t="shared" si="48"/>
        <v>11</v>
      </c>
      <c r="AH333" s="13">
        <f t="shared" si="49"/>
        <v>2021</v>
      </c>
      <c r="AI333" s="12"/>
      <c r="AJ333" s="15">
        <f t="shared" si="50"/>
        <v>117092</v>
      </c>
      <c r="AK333" s="13">
        <f t="shared" si="51"/>
        <v>18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3">
        <v>44521</v>
      </c>
      <c r="B334" s="20">
        <v>64189</v>
      </c>
      <c r="C334" s="20">
        <v>59991</v>
      </c>
      <c r="D334" s="20">
        <v>58288</v>
      </c>
      <c r="E334" s="20">
        <v>57700</v>
      </c>
      <c r="F334" s="20">
        <v>59754</v>
      </c>
      <c r="G334" s="20">
        <v>64123</v>
      </c>
      <c r="H334" s="20">
        <v>77919</v>
      </c>
      <c r="I334" s="20">
        <v>85645</v>
      </c>
      <c r="J334" s="20">
        <v>88839</v>
      </c>
      <c r="K334" s="20">
        <v>93358</v>
      </c>
      <c r="L334" s="20">
        <v>92237</v>
      </c>
      <c r="M334" s="20">
        <v>88168</v>
      </c>
      <c r="N334" s="20">
        <v>86365</v>
      </c>
      <c r="O334" s="20">
        <v>81924</v>
      </c>
      <c r="P334" s="20">
        <v>81134</v>
      </c>
      <c r="Q334" s="20">
        <v>87272</v>
      </c>
      <c r="R334" s="20">
        <v>102989</v>
      </c>
      <c r="S334" s="20">
        <v>116971</v>
      </c>
      <c r="T334" s="20">
        <v>116772</v>
      </c>
      <c r="U334" s="20">
        <v>110424</v>
      </c>
      <c r="V334" s="20">
        <v>101958</v>
      </c>
      <c r="W334" s="20">
        <v>85307</v>
      </c>
      <c r="X334" s="20">
        <v>71178</v>
      </c>
      <c r="Y334" s="20">
        <v>58950</v>
      </c>
      <c r="AA334" s="5"/>
      <c r="AB334" s="13">
        <f t="shared" si="44"/>
        <v>5</v>
      </c>
      <c r="AC334" s="15">
        <f t="shared" si="47"/>
        <v>1490541</v>
      </c>
      <c r="AD334" s="15">
        <f t="shared" si="45"/>
        <v>500914</v>
      </c>
      <c r="AE334" s="15">
        <f t="shared" si="46"/>
        <v>1991455</v>
      </c>
      <c r="AF334" s="12"/>
      <c r="AG334" s="13">
        <f t="shared" si="48"/>
        <v>11</v>
      </c>
      <c r="AH334" s="13">
        <f t="shared" si="49"/>
        <v>2021</v>
      </c>
      <c r="AI334" s="12"/>
      <c r="AJ334" s="15">
        <f t="shared" si="50"/>
        <v>116971</v>
      </c>
      <c r="AK334" s="13">
        <f t="shared" si="51"/>
        <v>18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3">
        <v>44522</v>
      </c>
      <c r="B335" s="20">
        <v>55519</v>
      </c>
      <c r="C335" s="20">
        <v>52512</v>
      </c>
      <c r="D335" s="20">
        <v>50275</v>
      </c>
      <c r="E335" s="20">
        <v>50099</v>
      </c>
      <c r="F335" s="20">
        <v>54195</v>
      </c>
      <c r="G335" s="20">
        <v>61407</v>
      </c>
      <c r="H335" s="20">
        <v>86166</v>
      </c>
      <c r="I335" s="20">
        <v>94508</v>
      </c>
      <c r="J335" s="20">
        <v>88548</v>
      </c>
      <c r="K335" s="20">
        <v>88051</v>
      </c>
      <c r="L335" s="20">
        <v>85801</v>
      </c>
      <c r="M335" s="20">
        <v>81752</v>
      </c>
      <c r="N335" s="20">
        <v>79122</v>
      </c>
      <c r="O335" s="20">
        <v>76184</v>
      </c>
      <c r="P335" s="20">
        <v>76251</v>
      </c>
      <c r="Q335" s="20">
        <v>82272</v>
      </c>
      <c r="R335" s="20">
        <v>98454</v>
      </c>
      <c r="S335" s="20">
        <v>114527</v>
      </c>
      <c r="T335" s="20">
        <v>116775</v>
      </c>
      <c r="U335" s="20">
        <v>108433</v>
      </c>
      <c r="V335" s="20">
        <v>102911</v>
      </c>
      <c r="W335" s="20">
        <v>87746</v>
      </c>
      <c r="X335" s="20">
        <v>69868</v>
      </c>
      <c r="Y335" s="20">
        <v>62395</v>
      </c>
      <c r="AA335" s="5"/>
      <c r="AB335" s="13">
        <v>8</v>
      </c>
      <c r="AC335" s="15">
        <f t="shared" si="47"/>
        <v>0</v>
      </c>
      <c r="AD335" s="15">
        <f t="shared" si="45"/>
        <v>1923771</v>
      </c>
      <c r="AE335" s="15">
        <f t="shared" si="46"/>
        <v>1923771</v>
      </c>
      <c r="AF335" s="12"/>
      <c r="AG335" s="13">
        <f t="shared" si="48"/>
        <v>11</v>
      </c>
      <c r="AH335" s="13">
        <f t="shared" si="49"/>
        <v>2021</v>
      </c>
      <c r="AI335" s="12"/>
      <c r="AJ335" s="15">
        <f t="shared" si="50"/>
        <v>116775</v>
      </c>
      <c r="AK335" s="13">
        <f t="shared" si="51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3">
        <v>44523</v>
      </c>
      <c r="B336" s="20">
        <v>58014</v>
      </c>
      <c r="C336" s="20">
        <v>54912</v>
      </c>
      <c r="D336" s="20">
        <v>53427</v>
      </c>
      <c r="E336" s="20">
        <v>54329</v>
      </c>
      <c r="F336" s="20">
        <v>58645</v>
      </c>
      <c r="G336" s="20">
        <v>66493</v>
      </c>
      <c r="H336" s="20">
        <v>86512</v>
      </c>
      <c r="I336" s="20">
        <v>94784</v>
      </c>
      <c r="J336" s="20">
        <v>88760</v>
      </c>
      <c r="K336" s="20">
        <v>88166</v>
      </c>
      <c r="L336" s="20">
        <v>85804</v>
      </c>
      <c r="M336" s="20">
        <v>81664</v>
      </c>
      <c r="N336" s="20">
        <v>79384</v>
      </c>
      <c r="O336" s="20">
        <v>77300</v>
      </c>
      <c r="P336" s="20">
        <v>79780</v>
      </c>
      <c r="Q336" s="20">
        <v>84032</v>
      </c>
      <c r="R336" s="20">
        <v>98708</v>
      </c>
      <c r="S336" s="20">
        <v>114863</v>
      </c>
      <c r="T336" s="20">
        <v>117150</v>
      </c>
      <c r="U336" s="20">
        <v>108859</v>
      </c>
      <c r="V336" s="20">
        <v>103337</v>
      </c>
      <c r="W336" s="20">
        <v>92458</v>
      </c>
      <c r="X336" s="20">
        <v>78848</v>
      </c>
      <c r="Y336" s="20">
        <v>70470</v>
      </c>
      <c r="AA336" s="5"/>
      <c r="AB336" s="13">
        <f t="shared" si="44"/>
        <v>4</v>
      </c>
      <c r="AC336" s="15">
        <f t="shared" si="47"/>
        <v>1473897</v>
      </c>
      <c r="AD336" s="15">
        <f t="shared" si="45"/>
        <v>502802</v>
      </c>
      <c r="AE336" s="15">
        <f t="shared" si="46"/>
        <v>1976699</v>
      </c>
      <c r="AF336" s="12"/>
      <c r="AG336" s="13">
        <f t="shared" si="48"/>
        <v>11</v>
      </c>
      <c r="AH336" s="13">
        <f t="shared" si="49"/>
        <v>2021</v>
      </c>
      <c r="AI336" s="12"/>
      <c r="AJ336" s="15">
        <f t="shared" si="50"/>
        <v>117150</v>
      </c>
      <c r="AK336" s="13">
        <f t="shared" si="51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3">
        <v>44524</v>
      </c>
      <c r="B337" s="20">
        <v>65659</v>
      </c>
      <c r="C337" s="20">
        <v>62480</v>
      </c>
      <c r="D337" s="20">
        <v>60350</v>
      </c>
      <c r="E337" s="20">
        <v>61225</v>
      </c>
      <c r="F337" s="20">
        <v>65225</v>
      </c>
      <c r="G337" s="20">
        <v>71812</v>
      </c>
      <c r="H337" s="20">
        <v>90084</v>
      </c>
      <c r="I337" s="20">
        <v>95902</v>
      </c>
      <c r="J337" s="20">
        <v>93677</v>
      </c>
      <c r="K337" s="20">
        <v>90835</v>
      </c>
      <c r="L337" s="20">
        <v>88324</v>
      </c>
      <c r="M337" s="20">
        <v>86714</v>
      </c>
      <c r="N337" s="20">
        <v>84802</v>
      </c>
      <c r="O337" s="20">
        <v>81111</v>
      </c>
      <c r="P337" s="20">
        <v>82377</v>
      </c>
      <c r="Q337" s="20">
        <v>86804</v>
      </c>
      <c r="R337" s="20">
        <v>100724</v>
      </c>
      <c r="S337" s="20">
        <v>115433</v>
      </c>
      <c r="T337" s="20">
        <v>117274</v>
      </c>
      <c r="U337" s="20">
        <v>110856</v>
      </c>
      <c r="V337" s="20">
        <v>104734</v>
      </c>
      <c r="W337" s="20">
        <v>92762</v>
      </c>
      <c r="X337" s="20">
        <v>78819</v>
      </c>
      <c r="Y337" s="20">
        <v>70006</v>
      </c>
      <c r="AA337" s="5"/>
      <c r="AB337" s="13">
        <f t="shared" si="44"/>
        <v>5</v>
      </c>
      <c r="AC337" s="15">
        <f t="shared" si="47"/>
        <v>1511148</v>
      </c>
      <c r="AD337" s="15">
        <f t="shared" si="45"/>
        <v>546841</v>
      </c>
      <c r="AE337" s="15">
        <f t="shared" si="46"/>
        <v>2057989</v>
      </c>
      <c r="AF337" s="12"/>
      <c r="AG337" s="13">
        <f t="shared" si="48"/>
        <v>11</v>
      </c>
      <c r="AH337" s="13">
        <f t="shared" si="49"/>
        <v>2021</v>
      </c>
      <c r="AI337" s="12"/>
      <c r="AJ337" s="15">
        <f t="shared" si="50"/>
        <v>117274</v>
      </c>
      <c r="AK337" s="13">
        <f t="shared" si="51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3">
        <v>44525</v>
      </c>
      <c r="B338" s="20">
        <v>64967</v>
      </c>
      <c r="C338" s="20">
        <v>60854</v>
      </c>
      <c r="D338" s="20">
        <v>58946</v>
      </c>
      <c r="E338" s="20">
        <v>59136</v>
      </c>
      <c r="F338" s="20">
        <v>61077</v>
      </c>
      <c r="G338" s="20">
        <v>66053</v>
      </c>
      <c r="H338" s="20">
        <v>78189</v>
      </c>
      <c r="I338" s="20">
        <v>85983</v>
      </c>
      <c r="J338" s="20">
        <v>90031</v>
      </c>
      <c r="K338" s="20">
        <v>93627</v>
      </c>
      <c r="L338" s="20">
        <v>92446</v>
      </c>
      <c r="M338" s="20">
        <v>88322</v>
      </c>
      <c r="N338" s="20">
        <v>83512</v>
      </c>
      <c r="O338" s="20">
        <v>80351</v>
      </c>
      <c r="P338" s="20">
        <v>80475</v>
      </c>
      <c r="Q338" s="20">
        <v>86898</v>
      </c>
      <c r="R338" s="20">
        <v>102330</v>
      </c>
      <c r="S338" s="20">
        <v>116121</v>
      </c>
      <c r="T338" s="20">
        <v>116029</v>
      </c>
      <c r="U338" s="20">
        <v>110000</v>
      </c>
      <c r="V338" s="20">
        <v>101759</v>
      </c>
      <c r="W338" s="20">
        <v>85237</v>
      </c>
      <c r="X338" s="20">
        <v>70724</v>
      </c>
      <c r="Y338" s="20">
        <v>61964</v>
      </c>
      <c r="AA338" s="5"/>
      <c r="AB338" s="13">
        <f t="shared" si="44"/>
        <v>6</v>
      </c>
      <c r="AC338" s="15">
        <f t="shared" si="47"/>
        <v>1483845</v>
      </c>
      <c r="AD338" s="15">
        <f t="shared" si="45"/>
        <v>511186</v>
      </c>
      <c r="AE338" s="15">
        <f t="shared" si="46"/>
        <v>1995031</v>
      </c>
      <c r="AF338" s="12"/>
      <c r="AG338" s="13">
        <f t="shared" si="48"/>
        <v>11</v>
      </c>
      <c r="AH338" s="13">
        <f t="shared" si="49"/>
        <v>2021</v>
      </c>
      <c r="AI338" s="12"/>
      <c r="AJ338" s="15">
        <f t="shared" si="50"/>
        <v>116121</v>
      </c>
      <c r="AK338" s="13">
        <f t="shared" si="51"/>
        <v>18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3">
        <v>44526</v>
      </c>
      <c r="B339" s="20">
        <v>59964</v>
      </c>
      <c r="C339" s="20">
        <v>56613</v>
      </c>
      <c r="D339" s="20">
        <v>55562</v>
      </c>
      <c r="E339" s="20">
        <v>56160</v>
      </c>
      <c r="F339" s="20">
        <v>57801</v>
      </c>
      <c r="G339" s="20">
        <v>63436</v>
      </c>
      <c r="H339" s="20">
        <v>78067</v>
      </c>
      <c r="I339" s="20">
        <v>85789</v>
      </c>
      <c r="J339" s="20">
        <v>88892</v>
      </c>
      <c r="K339" s="20">
        <v>93324</v>
      </c>
      <c r="L339" s="20">
        <v>92225</v>
      </c>
      <c r="M339" s="20">
        <v>88130</v>
      </c>
      <c r="N339" s="20">
        <v>85190</v>
      </c>
      <c r="O339" s="20">
        <v>83469</v>
      </c>
      <c r="P339" s="20">
        <v>84415</v>
      </c>
      <c r="Q339" s="20">
        <v>88984</v>
      </c>
      <c r="R339" s="20">
        <v>102981</v>
      </c>
      <c r="S339" s="20">
        <v>116858</v>
      </c>
      <c r="T339" s="20">
        <v>116686</v>
      </c>
      <c r="U339" s="20">
        <v>110408</v>
      </c>
      <c r="V339" s="20">
        <v>102029</v>
      </c>
      <c r="W339" s="20">
        <v>85430</v>
      </c>
      <c r="X339" s="20">
        <v>74399</v>
      </c>
      <c r="Y339" s="20">
        <v>63462</v>
      </c>
      <c r="AA339" s="5"/>
      <c r="AB339" s="13">
        <f t="shared" si="44"/>
        <v>1</v>
      </c>
      <c r="AC339" s="15">
        <f t="shared" si="47"/>
        <v>0</v>
      </c>
      <c r="AD339" s="15">
        <f t="shared" si="45"/>
        <v>1990274</v>
      </c>
      <c r="AE339" s="15">
        <f t="shared" si="46"/>
        <v>1990274</v>
      </c>
      <c r="AF339" s="12"/>
      <c r="AG339" s="13">
        <f t="shared" si="48"/>
        <v>11</v>
      </c>
      <c r="AH339" s="13">
        <f t="shared" si="49"/>
        <v>2021</v>
      </c>
      <c r="AI339" s="12"/>
      <c r="AJ339" s="15">
        <f t="shared" si="50"/>
        <v>116858</v>
      </c>
      <c r="AK339" s="13">
        <f t="shared" si="51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3">
        <v>44527</v>
      </c>
      <c r="B340" s="20">
        <v>61338</v>
      </c>
      <c r="C340" s="20">
        <v>57221</v>
      </c>
      <c r="D340" s="20">
        <v>55736</v>
      </c>
      <c r="E340" s="20">
        <v>55622</v>
      </c>
      <c r="F340" s="20">
        <v>58744</v>
      </c>
      <c r="G340" s="20">
        <v>63518</v>
      </c>
      <c r="H340" s="20">
        <v>78044</v>
      </c>
      <c r="I340" s="20">
        <v>85793</v>
      </c>
      <c r="J340" s="20">
        <v>89017</v>
      </c>
      <c r="K340" s="20">
        <v>93612</v>
      </c>
      <c r="L340" s="20">
        <v>93835</v>
      </c>
      <c r="M340" s="20">
        <v>92511</v>
      </c>
      <c r="N340" s="20">
        <v>91578</v>
      </c>
      <c r="O340" s="20">
        <v>89016</v>
      </c>
      <c r="P340" s="20">
        <v>88903</v>
      </c>
      <c r="Q340" s="20">
        <v>91933</v>
      </c>
      <c r="R340" s="20">
        <v>105609</v>
      </c>
      <c r="S340" s="20">
        <v>117254</v>
      </c>
      <c r="T340" s="20">
        <v>117107</v>
      </c>
      <c r="U340" s="20">
        <v>110826</v>
      </c>
      <c r="V340" s="20">
        <v>104494</v>
      </c>
      <c r="W340" s="20">
        <v>93073</v>
      </c>
      <c r="X340" s="20">
        <v>81734</v>
      </c>
      <c r="Y340" s="20">
        <v>69417</v>
      </c>
      <c r="AA340" s="5"/>
      <c r="AB340" s="13">
        <f t="shared" si="44"/>
        <v>3</v>
      </c>
      <c r="AC340" s="15">
        <f t="shared" si="47"/>
        <v>1546295</v>
      </c>
      <c r="AD340" s="15">
        <f t="shared" si="45"/>
        <v>499640</v>
      </c>
      <c r="AE340" s="15">
        <f t="shared" si="46"/>
        <v>2045935</v>
      </c>
      <c r="AF340" s="12"/>
      <c r="AG340" s="13">
        <f t="shared" si="48"/>
        <v>11</v>
      </c>
      <c r="AH340" s="13">
        <f t="shared" si="49"/>
        <v>2021</v>
      </c>
      <c r="AI340" s="12"/>
      <c r="AJ340" s="15">
        <f t="shared" si="50"/>
        <v>117254</v>
      </c>
      <c r="AK340" s="13">
        <f t="shared" si="51"/>
        <v>18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3">
        <v>44528</v>
      </c>
      <c r="B341" s="20">
        <v>67378</v>
      </c>
      <c r="C341" s="20">
        <v>63060</v>
      </c>
      <c r="D341" s="20">
        <v>61297</v>
      </c>
      <c r="E341" s="20">
        <v>61558</v>
      </c>
      <c r="F341" s="20">
        <v>64487</v>
      </c>
      <c r="G341" s="20">
        <v>68678</v>
      </c>
      <c r="H341" s="20">
        <v>78810</v>
      </c>
      <c r="I341" s="20">
        <v>86696</v>
      </c>
      <c r="J341" s="20">
        <v>90505</v>
      </c>
      <c r="K341" s="20">
        <v>93615</v>
      </c>
      <c r="L341" s="20">
        <v>92425</v>
      </c>
      <c r="M341" s="20">
        <v>88841</v>
      </c>
      <c r="N341" s="20">
        <v>87309</v>
      </c>
      <c r="O341" s="20">
        <v>84784</v>
      </c>
      <c r="P341" s="20">
        <v>85760</v>
      </c>
      <c r="Q341" s="20">
        <v>91994</v>
      </c>
      <c r="R341" s="20">
        <v>108744</v>
      </c>
      <c r="S341" s="20">
        <v>120928</v>
      </c>
      <c r="T341" s="20">
        <v>119426</v>
      </c>
      <c r="U341" s="20">
        <v>114066</v>
      </c>
      <c r="V341" s="20">
        <v>105434</v>
      </c>
      <c r="W341" s="20">
        <v>92384</v>
      </c>
      <c r="X341" s="20">
        <v>80104</v>
      </c>
      <c r="Y341" s="20">
        <v>68080</v>
      </c>
      <c r="AA341" s="5"/>
      <c r="AB341" s="13">
        <f t="shared" si="44"/>
        <v>2</v>
      </c>
      <c r="AC341" s="15">
        <f t="shared" si="47"/>
        <v>1543015</v>
      </c>
      <c r="AD341" s="15">
        <f t="shared" si="45"/>
        <v>533348</v>
      </c>
      <c r="AE341" s="15">
        <f t="shared" si="46"/>
        <v>2076363</v>
      </c>
      <c r="AF341" s="12"/>
      <c r="AG341" s="13">
        <f t="shared" si="48"/>
        <v>11</v>
      </c>
      <c r="AH341" s="13">
        <f t="shared" si="49"/>
        <v>2021</v>
      </c>
      <c r="AI341" s="12"/>
      <c r="AJ341" s="15">
        <f t="shared" si="50"/>
        <v>120928</v>
      </c>
      <c r="AK341" s="13">
        <f t="shared" si="51"/>
        <v>18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3">
        <v>44529</v>
      </c>
      <c r="B342" s="20">
        <v>64357</v>
      </c>
      <c r="C342" s="20">
        <v>61184</v>
      </c>
      <c r="D342" s="20">
        <v>58897</v>
      </c>
      <c r="E342" s="20">
        <v>59824</v>
      </c>
      <c r="F342" s="20">
        <v>63884</v>
      </c>
      <c r="G342" s="20">
        <v>71464</v>
      </c>
      <c r="H342" s="20">
        <v>92258</v>
      </c>
      <c r="I342" s="20">
        <v>99462</v>
      </c>
      <c r="J342" s="20">
        <v>95722</v>
      </c>
      <c r="K342" s="20">
        <v>95508</v>
      </c>
      <c r="L342" s="20">
        <v>94424</v>
      </c>
      <c r="M342" s="20">
        <v>91638</v>
      </c>
      <c r="N342" s="20">
        <v>92942</v>
      </c>
      <c r="O342" s="20">
        <v>86466</v>
      </c>
      <c r="P342" s="20">
        <v>86405</v>
      </c>
      <c r="Q342" s="20">
        <v>90454</v>
      </c>
      <c r="R342" s="20">
        <v>105198</v>
      </c>
      <c r="S342" s="20">
        <v>121062</v>
      </c>
      <c r="T342" s="20">
        <v>122160</v>
      </c>
      <c r="U342" s="20">
        <v>115529</v>
      </c>
      <c r="V342" s="20">
        <v>108822</v>
      </c>
      <c r="W342" s="20">
        <v>97989</v>
      </c>
      <c r="X342" s="20">
        <v>82265</v>
      </c>
      <c r="Y342" s="20">
        <v>74465</v>
      </c>
      <c r="AA342" s="5"/>
      <c r="AB342" s="13">
        <f t="shared" si="44"/>
        <v>5</v>
      </c>
      <c r="AC342" s="15">
        <f t="shared" si="47"/>
        <v>1586046</v>
      </c>
      <c r="AD342" s="15">
        <f t="shared" si="45"/>
        <v>546333</v>
      </c>
      <c r="AE342" s="15">
        <f t="shared" si="46"/>
        <v>2132379</v>
      </c>
      <c r="AF342" s="12"/>
      <c r="AG342" s="13">
        <f t="shared" si="48"/>
        <v>11</v>
      </c>
      <c r="AH342" s="13">
        <f t="shared" si="49"/>
        <v>2021</v>
      </c>
      <c r="AI342" s="12"/>
      <c r="AJ342" s="15">
        <f t="shared" si="50"/>
        <v>122160</v>
      </c>
      <c r="AK342" s="13">
        <f t="shared" si="51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3">
        <v>44530</v>
      </c>
      <c r="B343" s="20">
        <v>69324</v>
      </c>
      <c r="C343" s="20">
        <v>67262</v>
      </c>
      <c r="D343" s="20">
        <v>64419</v>
      </c>
      <c r="E343" s="20">
        <v>65865</v>
      </c>
      <c r="F343" s="20">
        <v>69538</v>
      </c>
      <c r="G343" s="20">
        <v>77713</v>
      </c>
      <c r="H343" s="20">
        <v>99503</v>
      </c>
      <c r="I343" s="20">
        <v>103260</v>
      </c>
      <c r="J343" s="20">
        <v>98026</v>
      </c>
      <c r="K343" s="20">
        <v>94278</v>
      </c>
      <c r="L343" s="20">
        <v>90677</v>
      </c>
      <c r="M343" s="20">
        <v>87576</v>
      </c>
      <c r="N343" s="20">
        <v>84937</v>
      </c>
      <c r="O343" s="20">
        <v>82367</v>
      </c>
      <c r="P343" s="20">
        <v>84487</v>
      </c>
      <c r="Q343" s="20">
        <v>90240</v>
      </c>
      <c r="R343" s="20">
        <v>105000</v>
      </c>
      <c r="S343" s="20">
        <v>120715</v>
      </c>
      <c r="T343" s="20">
        <v>122195</v>
      </c>
      <c r="U343" s="20">
        <v>114464</v>
      </c>
      <c r="V343" s="20">
        <v>109675</v>
      </c>
      <c r="W343" s="20">
        <v>96753</v>
      </c>
      <c r="X343" s="20">
        <v>81245</v>
      </c>
      <c r="Y343" s="20">
        <v>71728</v>
      </c>
      <c r="AA343" s="5"/>
      <c r="AB343" s="13">
        <f t="shared" si="44"/>
        <v>2</v>
      </c>
      <c r="AC343" s="15">
        <f t="shared" si="47"/>
        <v>1565895</v>
      </c>
      <c r="AD343" s="15">
        <f t="shared" si="45"/>
        <v>585352</v>
      </c>
      <c r="AE343" s="15">
        <f t="shared" si="46"/>
        <v>2151247</v>
      </c>
      <c r="AF343" s="12"/>
      <c r="AG343" s="13">
        <f t="shared" si="48"/>
        <v>11</v>
      </c>
      <c r="AH343" s="13">
        <f t="shared" si="49"/>
        <v>2021</v>
      </c>
      <c r="AI343" s="12"/>
      <c r="AJ343" s="15">
        <f t="shared" si="50"/>
        <v>122195</v>
      </c>
      <c r="AK343" s="13">
        <f t="shared" si="51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3">
        <v>44531</v>
      </c>
      <c r="B344" s="20">
        <v>71821</v>
      </c>
      <c r="C344" s="20">
        <v>68553</v>
      </c>
      <c r="D344" s="20">
        <v>66180</v>
      </c>
      <c r="E344" s="20">
        <v>65491</v>
      </c>
      <c r="F344" s="20">
        <v>68878</v>
      </c>
      <c r="G344" s="20">
        <v>77062</v>
      </c>
      <c r="H344" s="20">
        <v>94652</v>
      </c>
      <c r="I344" s="20">
        <v>106859</v>
      </c>
      <c r="J344" s="20">
        <v>108968</v>
      </c>
      <c r="K344" s="20">
        <v>107856</v>
      </c>
      <c r="L344" s="20">
        <v>102806</v>
      </c>
      <c r="M344" s="20">
        <v>98701</v>
      </c>
      <c r="N344" s="20">
        <v>94946</v>
      </c>
      <c r="O344" s="20">
        <v>89541</v>
      </c>
      <c r="P344" s="20">
        <v>92104</v>
      </c>
      <c r="Q344" s="20">
        <v>103125</v>
      </c>
      <c r="R344" s="20">
        <v>121135</v>
      </c>
      <c r="S344" s="20">
        <v>132851</v>
      </c>
      <c r="T344" s="20">
        <v>139419</v>
      </c>
      <c r="U344" s="20">
        <v>134374</v>
      </c>
      <c r="V344" s="20">
        <v>125376</v>
      </c>
      <c r="W344" s="20">
        <v>113382</v>
      </c>
      <c r="X344" s="20">
        <v>84076</v>
      </c>
      <c r="Y344" s="20">
        <v>78968</v>
      </c>
      <c r="AA344" s="5"/>
      <c r="AB344" s="13">
        <f t="shared" si="44"/>
        <v>7</v>
      </c>
      <c r="AC344" s="15">
        <f t="shared" si="47"/>
        <v>0</v>
      </c>
      <c r="AD344" s="15">
        <f t="shared" si="45"/>
        <v>2347124</v>
      </c>
      <c r="AE344" s="15">
        <f t="shared" si="46"/>
        <v>2347124</v>
      </c>
      <c r="AF344" s="12"/>
      <c r="AG344" s="13">
        <f t="shared" si="48"/>
        <v>12</v>
      </c>
      <c r="AH344" s="13">
        <f t="shared" si="49"/>
        <v>2021</v>
      </c>
      <c r="AI344" s="12"/>
      <c r="AJ344" s="15">
        <f t="shared" si="50"/>
        <v>139419</v>
      </c>
      <c r="AK344" s="13">
        <f t="shared" si="51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3">
        <v>44532</v>
      </c>
      <c r="B345" s="20">
        <v>71264</v>
      </c>
      <c r="C345" s="20">
        <v>68461</v>
      </c>
      <c r="D345" s="20">
        <v>66500</v>
      </c>
      <c r="E345" s="20">
        <v>66265</v>
      </c>
      <c r="F345" s="20">
        <v>69403</v>
      </c>
      <c r="G345" s="20">
        <v>76546</v>
      </c>
      <c r="H345" s="20">
        <v>94207</v>
      </c>
      <c r="I345" s="20">
        <v>107387</v>
      </c>
      <c r="J345" s="20">
        <v>109480</v>
      </c>
      <c r="K345" s="20">
        <v>108449</v>
      </c>
      <c r="L345" s="20">
        <v>103397</v>
      </c>
      <c r="M345" s="20">
        <v>99513</v>
      </c>
      <c r="N345" s="20">
        <v>95803</v>
      </c>
      <c r="O345" s="20">
        <v>91433</v>
      </c>
      <c r="P345" s="20">
        <v>93182</v>
      </c>
      <c r="Q345" s="20">
        <v>103842</v>
      </c>
      <c r="R345" s="20">
        <v>121661</v>
      </c>
      <c r="S345" s="20">
        <v>133299</v>
      </c>
      <c r="T345" s="20">
        <v>139790</v>
      </c>
      <c r="U345" s="20">
        <v>134609</v>
      </c>
      <c r="V345" s="20">
        <v>125550</v>
      </c>
      <c r="W345" s="20">
        <v>113452</v>
      </c>
      <c r="X345" s="20">
        <v>84042</v>
      </c>
      <c r="Y345" s="20">
        <v>78882</v>
      </c>
      <c r="AA345" s="5"/>
      <c r="AB345" s="13">
        <f t="shared" si="44"/>
        <v>3</v>
      </c>
      <c r="AC345" s="15">
        <f t="shared" si="47"/>
        <v>1764889</v>
      </c>
      <c r="AD345" s="15">
        <f t="shared" si="45"/>
        <v>591528</v>
      </c>
      <c r="AE345" s="15">
        <f t="shared" si="46"/>
        <v>2356417</v>
      </c>
      <c r="AF345" s="12"/>
      <c r="AG345" s="13">
        <f t="shared" si="48"/>
        <v>12</v>
      </c>
      <c r="AH345" s="13">
        <f t="shared" si="49"/>
        <v>2021</v>
      </c>
      <c r="AI345" s="12"/>
      <c r="AJ345" s="15">
        <f t="shared" si="50"/>
        <v>139790</v>
      </c>
      <c r="AK345" s="13">
        <f t="shared" si="51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3">
        <v>44533</v>
      </c>
      <c r="B346" s="20">
        <v>68149</v>
      </c>
      <c r="C346" s="20">
        <v>63568</v>
      </c>
      <c r="D346" s="20">
        <v>61821</v>
      </c>
      <c r="E346" s="20">
        <v>60335</v>
      </c>
      <c r="F346" s="20">
        <v>64700</v>
      </c>
      <c r="G346" s="20">
        <v>72268</v>
      </c>
      <c r="H346" s="20">
        <v>92096</v>
      </c>
      <c r="I346" s="20">
        <v>106971</v>
      </c>
      <c r="J346" s="20">
        <v>109141</v>
      </c>
      <c r="K346" s="20">
        <v>108132</v>
      </c>
      <c r="L346" s="20">
        <v>103044</v>
      </c>
      <c r="M346" s="20">
        <v>99051</v>
      </c>
      <c r="N346" s="20">
        <v>95293</v>
      </c>
      <c r="O346" s="20">
        <v>90104</v>
      </c>
      <c r="P346" s="20">
        <v>92623</v>
      </c>
      <c r="Q346" s="20">
        <v>103716</v>
      </c>
      <c r="R346" s="20">
        <v>121813</v>
      </c>
      <c r="S346" s="20">
        <v>133487</v>
      </c>
      <c r="T346" s="20">
        <v>140051</v>
      </c>
      <c r="U346" s="20">
        <v>134998</v>
      </c>
      <c r="V346" s="20">
        <v>126049</v>
      </c>
      <c r="W346" s="20">
        <v>114123</v>
      </c>
      <c r="X346" s="20">
        <v>89487</v>
      </c>
      <c r="Y346" s="20">
        <v>82672</v>
      </c>
      <c r="AA346" s="5"/>
      <c r="AB346" s="13">
        <f t="shared" si="44"/>
        <v>3</v>
      </c>
      <c r="AC346" s="15">
        <f t="shared" si="47"/>
        <v>1768083</v>
      </c>
      <c r="AD346" s="15">
        <f t="shared" si="45"/>
        <v>565609</v>
      </c>
      <c r="AE346" s="15">
        <f t="shared" si="46"/>
        <v>2333692</v>
      </c>
      <c r="AF346" s="12"/>
      <c r="AG346" s="13">
        <f t="shared" si="48"/>
        <v>12</v>
      </c>
      <c r="AH346" s="13">
        <f t="shared" si="49"/>
        <v>2021</v>
      </c>
      <c r="AI346" s="12"/>
      <c r="AJ346" s="15">
        <f t="shared" si="50"/>
        <v>140051</v>
      </c>
      <c r="AK346" s="13">
        <f t="shared" si="51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3">
        <v>44534</v>
      </c>
      <c r="B347" s="20">
        <v>76013</v>
      </c>
      <c r="C347" s="20">
        <v>72351</v>
      </c>
      <c r="D347" s="20">
        <v>70792</v>
      </c>
      <c r="E347" s="20">
        <v>69588</v>
      </c>
      <c r="F347" s="20">
        <v>73092</v>
      </c>
      <c r="G347" s="20">
        <v>77066</v>
      </c>
      <c r="H347" s="20">
        <v>88441</v>
      </c>
      <c r="I347" s="20">
        <v>104176</v>
      </c>
      <c r="J347" s="20">
        <v>110720</v>
      </c>
      <c r="K347" s="20">
        <v>111858</v>
      </c>
      <c r="L347" s="20">
        <v>107552</v>
      </c>
      <c r="M347" s="20">
        <v>104036</v>
      </c>
      <c r="N347" s="20">
        <v>98550</v>
      </c>
      <c r="O347" s="20">
        <v>93127</v>
      </c>
      <c r="P347" s="20">
        <v>95671</v>
      </c>
      <c r="Q347" s="20">
        <v>106042</v>
      </c>
      <c r="R347" s="20">
        <v>124265</v>
      </c>
      <c r="S347" s="20">
        <v>136371</v>
      </c>
      <c r="T347" s="20">
        <v>139986</v>
      </c>
      <c r="U347" s="20">
        <v>134906</v>
      </c>
      <c r="V347" s="20">
        <v>126034</v>
      </c>
      <c r="W347" s="20">
        <v>113067</v>
      </c>
      <c r="X347" s="20">
        <v>89664</v>
      </c>
      <c r="Y347" s="20">
        <v>82880</v>
      </c>
      <c r="AA347" s="5"/>
      <c r="AB347" s="13">
        <f t="shared" ref="AB347:AB410" si="52">WEEKDAY(B347,2)</f>
        <v>6</v>
      </c>
      <c r="AC347" s="15">
        <f t="shared" si="47"/>
        <v>1796025</v>
      </c>
      <c r="AD347" s="15">
        <f t="shared" si="45"/>
        <v>610223</v>
      </c>
      <c r="AE347" s="15">
        <f t="shared" si="46"/>
        <v>2406248</v>
      </c>
      <c r="AF347" s="12"/>
      <c r="AG347" s="13">
        <f t="shared" si="48"/>
        <v>12</v>
      </c>
      <c r="AH347" s="13">
        <f t="shared" si="49"/>
        <v>2021</v>
      </c>
      <c r="AI347" s="12"/>
      <c r="AJ347" s="15">
        <f t="shared" si="50"/>
        <v>139986</v>
      </c>
      <c r="AK347" s="13">
        <f t="shared" si="51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3">
        <v>44535</v>
      </c>
      <c r="B348" s="20">
        <v>75833</v>
      </c>
      <c r="C348" s="20">
        <v>72258</v>
      </c>
      <c r="D348" s="20">
        <v>70830</v>
      </c>
      <c r="E348" s="20">
        <v>69165</v>
      </c>
      <c r="F348" s="20">
        <v>72134</v>
      </c>
      <c r="G348" s="20">
        <v>75986</v>
      </c>
      <c r="H348" s="20">
        <v>87850</v>
      </c>
      <c r="I348" s="20">
        <v>103898</v>
      </c>
      <c r="J348" s="20">
        <v>110556</v>
      </c>
      <c r="K348" s="20">
        <v>111647</v>
      </c>
      <c r="L348" s="20">
        <v>107309</v>
      </c>
      <c r="M348" s="20">
        <v>103794</v>
      </c>
      <c r="N348" s="20">
        <v>98353</v>
      </c>
      <c r="O348" s="20">
        <v>93070</v>
      </c>
      <c r="P348" s="20">
        <v>95624</v>
      </c>
      <c r="Q348" s="20">
        <v>105913</v>
      </c>
      <c r="R348" s="20">
        <v>124157</v>
      </c>
      <c r="S348" s="20">
        <v>136282</v>
      </c>
      <c r="T348" s="20">
        <v>139966</v>
      </c>
      <c r="U348" s="20">
        <v>134938</v>
      </c>
      <c r="V348" s="20">
        <v>126088</v>
      </c>
      <c r="W348" s="20">
        <v>113004</v>
      </c>
      <c r="X348" s="20">
        <v>86487</v>
      </c>
      <c r="Y348" s="20">
        <v>80303</v>
      </c>
      <c r="AA348" s="5"/>
      <c r="AB348" s="13">
        <f t="shared" si="52"/>
        <v>1</v>
      </c>
      <c r="AC348" s="15">
        <f t="shared" si="47"/>
        <v>0</v>
      </c>
      <c r="AD348" s="15">
        <f t="shared" si="45"/>
        <v>2395445</v>
      </c>
      <c r="AE348" s="15">
        <f t="shared" si="46"/>
        <v>2395445</v>
      </c>
      <c r="AF348" s="12"/>
      <c r="AG348" s="13">
        <f t="shared" si="48"/>
        <v>12</v>
      </c>
      <c r="AH348" s="13">
        <f t="shared" si="49"/>
        <v>2021</v>
      </c>
      <c r="AI348" s="12"/>
      <c r="AJ348" s="15">
        <f t="shared" si="50"/>
        <v>139966</v>
      </c>
      <c r="AK348" s="13">
        <f t="shared" si="51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3">
        <v>44536</v>
      </c>
      <c r="B349" s="20">
        <v>72056</v>
      </c>
      <c r="C349" s="20">
        <v>68366</v>
      </c>
      <c r="D349" s="20">
        <v>65920</v>
      </c>
      <c r="E349" s="20">
        <v>64639</v>
      </c>
      <c r="F349" s="20">
        <v>68196</v>
      </c>
      <c r="G349" s="20">
        <v>76252</v>
      </c>
      <c r="H349" s="20">
        <v>93050</v>
      </c>
      <c r="I349" s="20">
        <v>108054</v>
      </c>
      <c r="J349" s="20">
        <v>110214</v>
      </c>
      <c r="K349" s="20">
        <v>109200</v>
      </c>
      <c r="L349" s="20">
        <v>104099</v>
      </c>
      <c r="M349" s="20">
        <v>100228</v>
      </c>
      <c r="N349" s="20">
        <v>96427</v>
      </c>
      <c r="O349" s="20">
        <v>91023</v>
      </c>
      <c r="P349" s="20">
        <v>93446</v>
      </c>
      <c r="Q349" s="20">
        <v>104420</v>
      </c>
      <c r="R349" s="20">
        <v>122403</v>
      </c>
      <c r="S349" s="20">
        <v>134101</v>
      </c>
      <c r="T349" s="20">
        <v>140659</v>
      </c>
      <c r="U349" s="20">
        <v>135423</v>
      </c>
      <c r="V349" s="20">
        <v>126302</v>
      </c>
      <c r="W349" s="20">
        <v>114102</v>
      </c>
      <c r="X349" s="20">
        <v>84488</v>
      </c>
      <c r="Y349" s="20">
        <v>79236</v>
      </c>
      <c r="AA349" s="5"/>
      <c r="AB349" s="13">
        <f t="shared" si="52"/>
        <v>4</v>
      </c>
      <c r="AC349" s="15">
        <f t="shared" si="47"/>
        <v>1774589</v>
      </c>
      <c r="AD349" s="15">
        <f t="shared" si="45"/>
        <v>587715</v>
      </c>
      <c r="AE349" s="15">
        <f t="shared" si="46"/>
        <v>2362304</v>
      </c>
      <c r="AF349" s="12"/>
      <c r="AG349" s="13">
        <f t="shared" si="48"/>
        <v>12</v>
      </c>
      <c r="AH349" s="13">
        <f t="shared" si="49"/>
        <v>2021</v>
      </c>
      <c r="AI349" s="12"/>
      <c r="AJ349" s="15">
        <f t="shared" si="50"/>
        <v>140659</v>
      </c>
      <c r="AK349" s="13">
        <f t="shared" si="51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3">
        <v>44537</v>
      </c>
      <c r="B350" s="20">
        <v>68797</v>
      </c>
      <c r="C350" s="20">
        <v>64145</v>
      </c>
      <c r="D350" s="20">
        <v>62489</v>
      </c>
      <c r="E350" s="20">
        <v>60980</v>
      </c>
      <c r="F350" s="20">
        <v>65390</v>
      </c>
      <c r="G350" s="20">
        <v>73022</v>
      </c>
      <c r="H350" s="20">
        <v>93116</v>
      </c>
      <c r="I350" s="20">
        <v>108123</v>
      </c>
      <c r="J350" s="20">
        <v>110270</v>
      </c>
      <c r="K350" s="20">
        <v>109161</v>
      </c>
      <c r="L350" s="20">
        <v>103901</v>
      </c>
      <c r="M350" s="20">
        <v>100015</v>
      </c>
      <c r="N350" s="20">
        <v>96262</v>
      </c>
      <c r="O350" s="20">
        <v>91010</v>
      </c>
      <c r="P350" s="20">
        <v>93543</v>
      </c>
      <c r="Q350" s="20">
        <v>104855</v>
      </c>
      <c r="R350" s="20">
        <v>123306</v>
      </c>
      <c r="S350" s="20">
        <v>135215</v>
      </c>
      <c r="T350" s="20">
        <v>141878</v>
      </c>
      <c r="U350" s="20">
        <v>136665</v>
      </c>
      <c r="V350" s="20">
        <v>127593</v>
      </c>
      <c r="W350" s="20">
        <v>115362</v>
      </c>
      <c r="X350" s="20">
        <v>85564</v>
      </c>
      <c r="Y350" s="20">
        <v>80333</v>
      </c>
      <c r="AA350" s="5"/>
      <c r="AB350" s="13">
        <f t="shared" si="52"/>
        <v>7</v>
      </c>
      <c r="AC350" s="15">
        <f t="shared" si="47"/>
        <v>0</v>
      </c>
      <c r="AD350" s="15">
        <f t="shared" si="45"/>
        <v>2350995</v>
      </c>
      <c r="AE350" s="15">
        <f t="shared" si="46"/>
        <v>2350995</v>
      </c>
      <c r="AF350" s="12"/>
      <c r="AG350" s="13">
        <f t="shared" si="48"/>
        <v>12</v>
      </c>
      <c r="AH350" s="13">
        <f t="shared" si="49"/>
        <v>2021</v>
      </c>
      <c r="AI350" s="12"/>
      <c r="AJ350" s="15">
        <f t="shared" si="50"/>
        <v>141878</v>
      </c>
      <c r="AK350" s="13">
        <f t="shared" si="51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3">
        <v>44538</v>
      </c>
      <c r="B351" s="20">
        <v>112819</v>
      </c>
      <c r="C351" s="20">
        <v>112851</v>
      </c>
      <c r="D351" s="20">
        <v>95838</v>
      </c>
      <c r="E351" s="20">
        <v>69069</v>
      </c>
      <c r="F351" s="20">
        <v>65681</v>
      </c>
      <c r="G351" s="20">
        <v>72474</v>
      </c>
      <c r="H351" s="20">
        <v>91479</v>
      </c>
      <c r="I351" s="20">
        <v>106075</v>
      </c>
      <c r="J351" s="20">
        <v>108146</v>
      </c>
      <c r="K351" s="20">
        <v>107175</v>
      </c>
      <c r="L351" s="20">
        <v>102252</v>
      </c>
      <c r="M351" s="20">
        <v>98544</v>
      </c>
      <c r="N351" s="20">
        <v>94651</v>
      </c>
      <c r="O351" s="20">
        <v>89470</v>
      </c>
      <c r="P351" s="20">
        <v>91884</v>
      </c>
      <c r="Q351" s="20">
        <v>103061</v>
      </c>
      <c r="R351" s="20">
        <v>120960</v>
      </c>
      <c r="S351" s="20">
        <v>132810</v>
      </c>
      <c r="T351" s="20">
        <v>139842</v>
      </c>
      <c r="U351" s="20">
        <v>135642</v>
      </c>
      <c r="V351" s="20">
        <v>127797</v>
      </c>
      <c r="W351" s="20">
        <v>116218</v>
      </c>
      <c r="X351" s="20">
        <v>87686</v>
      </c>
      <c r="Y351" s="20">
        <v>93754</v>
      </c>
      <c r="AA351" s="5"/>
      <c r="AB351" s="13">
        <f t="shared" si="52"/>
        <v>6</v>
      </c>
      <c r="AC351" s="15">
        <f t="shared" si="47"/>
        <v>1762213</v>
      </c>
      <c r="AD351" s="15">
        <f t="shared" si="45"/>
        <v>713965</v>
      </c>
      <c r="AE351" s="15">
        <f t="shared" si="46"/>
        <v>2476178</v>
      </c>
      <c r="AF351" s="12"/>
      <c r="AG351" s="13">
        <f t="shared" si="48"/>
        <v>12</v>
      </c>
      <c r="AH351" s="13">
        <f t="shared" si="49"/>
        <v>2021</v>
      </c>
      <c r="AI351" s="12"/>
      <c r="AJ351" s="15">
        <f t="shared" si="50"/>
        <v>139842</v>
      </c>
      <c r="AK351" s="13">
        <f t="shared" si="51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3">
        <v>44539</v>
      </c>
      <c r="B352" s="20">
        <v>78611</v>
      </c>
      <c r="C352" s="20">
        <v>74673</v>
      </c>
      <c r="D352" s="20">
        <v>72777</v>
      </c>
      <c r="E352" s="20">
        <v>71982</v>
      </c>
      <c r="F352" s="20">
        <v>76319</v>
      </c>
      <c r="G352" s="20">
        <v>84337</v>
      </c>
      <c r="H352" s="20">
        <v>101349</v>
      </c>
      <c r="I352" s="20">
        <v>110043</v>
      </c>
      <c r="J352" s="20">
        <v>111984</v>
      </c>
      <c r="K352" s="20">
        <v>110898</v>
      </c>
      <c r="L352" s="20">
        <v>105594</v>
      </c>
      <c r="M352" s="20">
        <v>101552</v>
      </c>
      <c r="N352" s="20">
        <v>97726</v>
      </c>
      <c r="O352" s="20">
        <v>94458</v>
      </c>
      <c r="P352" s="20">
        <v>96988</v>
      </c>
      <c r="Q352" s="20">
        <v>106073</v>
      </c>
      <c r="R352" s="20">
        <v>124561</v>
      </c>
      <c r="S352" s="20">
        <v>136595</v>
      </c>
      <c r="T352" s="20">
        <v>143344</v>
      </c>
      <c r="U352" s="20">
        <v>138140</v>
      </c>
      <c r="V352" s="20">
        <v>129009</v>
      </c>
      <c r="W352" s="20">
        <v>116673</v>
      </c>
      <c r="X352" s="20">
        <v>94842</v>
      </c>
      <c r="Y352" s="20">
        <v>88390</v>
      </c>
      <c r="AA352" s="5"/>
      <c r="AB352" s="13">
        <f t="shared" si="52"/>
        <v>7</v>
      </c>
      <c r="AC352" s="15">
        <f t="shared" si="47"/>
        <v>0</v>
      </c>
      <c r="AD352" s="15">
        <f t="shared" si="45"/>
        <v>2466918</v>
      </c>
      <c r="AE352" s="15">
        <f t="shared" si="46"/>
        <v>2466918</v>
      </c>
      <c r="AF352" s="12"/>
      <c r="AG352" s="13">
        <f t="shared" si="48"/>
        <v>12</v>
      </c>
      <c r="AH352" s="13">
        <f t="shared" si="49"/>
        <v>2021</v>
      </c>
      <c r="AI352" s="12"/>
      <c r="AJ352" s="15">
        <f t="shared" si="50"/>
        <v>143344</v>
      </c>
      <c r="AK352" s="13">
        <f t="shared" si="51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3">
        <v>44540</v>
      </c>
      <c r="B353" s="20">
        <v>81346</v>
      </c>
      <c r="C353" s="20">
        <v>78303</v>
      </c>
      <c r="D353" s="20">
        <v>76387</v>
      </c>
      <c r="E353" s="20">
        <v>76354</v>
      </c>
      <c r="F353" s="20">
        <v>80268</v>
      </c>
      <c r="G353" s="20">
        <v>88452</v>
      </c>
      <c r="H353" s="20">
        <v>105606</v>
      </c>
      <c r="I353" s="20">
        <v>114307</v>
      </c>
      <c r="J353" s="20">
        <v>115255</v>
      </c>
      <c r="K353" s="20">
        <v>113389</v>
      </c>
      <c r="L353" s="20">
        <v>110376</v>
      </c>
      <c r="M353" s="20">
        <v>108509</v>
      </c>
      <c r="N353" s="20">
        <v>106939</v>
      </c>
      <c r="O353" s="20">
        <v>103097</v>
      </c>
      <c r="P353" s="20">
        <v>106220</v>
      </c>
      <c r="Q353" s="20">
        <v>112043</v>
      </c>
      <c r="R353" s="20">
        <v>125199</v>
      </c>
      <c r="S353" s="20">
        <v>137076</v>
      </c>
      <c r="T353" s="20">
        <v>143727</v>
      </c>
      <c r="U353" s="20">
        <v>138447</v>
      </c>
      <c r="V353" s="20">
        <v>129198</v>
      </c>
      <c r="W353" s="20">
        <v>116920</v>
      </c>
      <c r="X353" s="20">
        <v>91925</v>
      </c>
      <c r="Y353" s="20">
        <v>84463</v>
      </c>
      <c r="AA353" s="5"/>
      <c r="AB353" s="13">
        <f t="shared" si="52"/>
        <v>5</v>
      </c>
      <c r="AC353" s="15">
        <f t="shared" si="47"/>
        <v>1872627</v>
      </c>
      <c r="AD353" s="15">
        <f t="shared" si="45"/>
        <v>671179</v>
      </c>
      <c r="AE353" s="15">
        <f t="shared" si="46"/>
        <v>2543806</v>
      </c>
      <c r="AF353" s="12"/>
      <c r="AG353" s="13">
        <f t="shared" si="48"/>
        <v>12</v>
      </c>
      <c r="AH353" s="13">
        <f t="shared" si="49"/>
        <v>2021</v>
      </c>
      <c r="AI353" s="12"/>
      <c r="AJ353" s="15">
        <f t="shared" si="50"/>
        <v>143727</v>
      </c>
      <c r="AK353" s="13">
        <f t="shared" si="51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3">
        <v>44541</v>
      </c>
      <c r="B354" s="20">
        <v>76102</v>
      </c>
      <c r="C354" s="20">
        <v>71687</v>
      </c>
      <c r="D354" s="20">
        <v>69416</v>
      </c>
      <c r="E354" s="20">
        <v>68642</v>
      </c>
      <c r="F354" s="20">
        <v>70416</v>
      </c>
      <c r="G354" s="20">
        <v>74163</v>
      </c>
      <c r="H354" s="20">
        <v>89812</v>
      </c>
      <c r="I354" s="20">
        <v>106283</v>
      </c>
      <c r="J354" s="20">
        <v>113087</v>
      </c>
      <c r="K354" s="20">
        <v>114422</v>
      </c>
      <c r="L354" s="20">
        <v>110127</v>
      </c>
      <c r="M354" s="20">
        <v>106590</v>
      </c>
      <c r="N354" s="20">
        <v>102149</v>
      </c>
      <c r="O354" s="20">
        <v>97735</v>
      </c>
      <c r="P354" s="20">
        <v>98105</v>
      </c>
      <c r="Q354" s="20">
        <v>108436</v>
      </c>
      <c r="R354" s="20">
        <v>126693</v>
      </c>
      <c r="S354" s="20">
        <v>138848</v>
      </c>
      <c r="T354" s="20">
        <v>142432</v>
      </c>
      <c r="U354" s="20">
        <v>137209</v>
      </c>
      <c r="V354" s="20">
        <v>128226</v>
      </c>
      <c r="W354" s="20">
        <v>114973</v>
      </c>
      <c r="X354" s="20">
        <v>87479</v>
      </c>
      <c r="Y354" s="20">
        <v>81707</v>
      </c>
      <c r="AA354" s="5"/>
      <c r="AB354" s="13">
        <f t="shared" si="52"/>
        <v>4</v>
      </c>
      <c r="AC354" s="15">
        <f t="shared" si="47"/>
        <v>1832794</v>
      </c>
      <c r="AD354" s="15">
        <f t="shared" si="45"/>
        <v>601945</v>
      </c>
      <c r="AE354" s="15">
        <f t="shared" si="46"/>
        <v>2434739</v>
      </c>
      <c r="AF354" s="12"/>
      <c r="AG354" s="13">
        <f t="shared" si="48"/>
        <v>12</v>
      </c>
      <c r="AH354" s="13">
        <f t="shared" si="49"/>
        <v>2021</v>
      </c>
      <c r="AI354" s="12"/>
      <c r="AJ354" s="15">
        <f t="shared" si="50"/>
        <v>142432</v>
      </c>
      <c r="AK354" s="13">
        <f t="shared" si="51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3">
        <v>44542</v>
      </c>
      <c r="B355" s="20">
        <v>70404</v>
      </c>
      <c r="C355" s="20">
        <v>65650</v>
      </c>
      <c r="D355" s="20">
        <v>63592</v>
      </c>
      <c r="E355" s="20">
        <v>62181</v>
      </c>
      <c r="F355" s="20">
        <v>65896</v>
      </c>
      <c r="G355" s="20">
        <v>72564</v>
      </c>
      <c r="H355" s="20">
        <v>89162</v>
      </c>
      <c r="I355" s="20">
        <v>105626</v>
      </c>
      <c r="J355" s="20">
        <v>112486</v>
      </c>
      <c r="K355" s="20">
        <v>113736</v>
      </c>
      <c r="L355" s="20">
        <v>109375</v>
      </c>
      <c r="M355" s="20">
        <v>105790</v>
      </c>
      <c r="N355" s="20">
        <v>100252</v>
      </c>
      <c r="O355" s="20">
        <v>94856</v>
      </c>
      <c r="P355" s="20">
        <v>97493</v>
      </c>
      <c r="Q355" s="20">
        <v>107995</v>
      </c>
      <c r="R355" s="20">
        <v>126647</v>
      </c>
      <c r="S355" s="20">
        <v>139010</v>
      </c>
      <c r="T355" s="20">
        <v>142794</v>
      </c>
      <c r="U355" s="20">
        <v>137644</v>
      </c>
      <c r="V355" s="20">
        <v>128657</v>
      </c>
      <c r="W355" s="20">
        <v>115323</v>
      </c>
      <c r="X355" s="20">
        <v>87713</v>
      </c>
      <c r="Y355" s="20">
        <v>81971</v>
      </c>
      <c r="AA355" s="5"/>
      <c r="AB355" s="13">
        <f t="shared" si="52"/>
        <v>4</v>
      </c>
      <c r="AC355" s="15">
        <f t="shared" si="47"/>
        <v>1825397</v>
      </c>
      <c r="AD355" s="15">
        <f t="shared" si="45"/>
        <v>571420</v>
      </c>
      <c r="AE355" s="15">
        <f t="shared" si="46"/>
        <v>2396817</v>
      </c>
      <c r="AF355" s="12"/>
      <c r="AG355" s="13">
        <f t="shared" si="48"/>
        <v>12</v>
      </c>
      <c r="AH355" s="13">
        <f t="shared" si="49"/>
        <v>2021</v>
      </c>
      <c r="AI355" s="12"/>
      <c r="AJ355" s="15">
        <f t="shared" si="50"/>
        <v>142794</v>
      </c>
      <c r="AK355" s="13">
        <f t="shared" si="51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3">
        <v>44543</v>
      </c>
      <c r="B356" s="20">
        <v>99342</v>
      </c>
      <c r="C356" s="20">
        <v>94214</v>
      </c>
      <c r="D356" s="20">
        <v>91449</v>
      </c>
      <c r="E356" s="20">
        <v>91866</v>
      </c>
      <c r="F356" s="20">
        <v>97096</v>
      </c>
      <c r="G356" s="20">
        <v>99933</v>
      </c>
      <c r="H356" s="20">
        <v>103841</v>
      </c>
      <c r="I356" s="20">
        <v>110154</v>
      </c>
      <c r="J356" s="20">
        <v>112081</v>
      </c>
      <c r="K356" s="20">
        <v>110604</v>
      </c>
      <c r="L356" s="20">
        <v>104784</v>
      </c>
      <c r="M356" s="20">
        <v>100696</v>
      </c>
      <c r="N356" s="20">
        <v>96516</v>
      </c>
      <c r="O356" s="20">
        <v>90796</v>
      </c>
      <c r="P356" s="20">
        <v>93081</v>
      </c>
      <c r="Q356" s="20">
        <v>104225</v>
      </c>
      <c r="R356" s="20">
        <v>122926</v>
      </c>
      <c r="S356" s="20">
        <v>135406</v>
      </c>
      <c r="T356" s="20">
        <v>142737</v>
      </c>
      <c r="U356" s="20">
        <v>138089</v>
      </c>
      <c r="V356" s="20">
        <v>129706</v>
      </c>
      <c r="W356" s="20">
        <v>121343</v>
      </c>
      <c r="X356" s="20">
        <v>105043</v>
      </c>
      <c r="Y356" s="20">
        <v>105239</v>
      </c>
      <c r="AA356" s="5"/>
      <c r="AB356" s="13">
        <f t="shared" si="52"/>
        <v>4</v>
      </c>
      <c r="AC356" s="15">
        <f t="shared" si="47"/>
        <v>1818187</v>
      </c>
      <c r="AD356" s="15">
        <f t="shared" si="45"/>
        <v>782980</v>
      </c>
      <c r="AE356" s="15">
        <f t="shared" si="46"/>
        <v>2601167</v>
      </c>
      <c r="AF356" s="12"/>
      <c r="AG356" s="13">
        <f t="shared" si="48"/>
        <v>12</v>
      </c>
      <c r="AH356" s="13">
        <f t="shared" si="49"/>
        <v>2021</v>
      </c>
      <c r="AI356" s="12"/>
      <c r="AJ356" s="15">
        <f t="shared" si="50"/>
        <v>142737</v>
      </c>
      <c r="AK356" s="13">
        <f t="shared" si="51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3">
        <v>44544</v>
      </c>
      <c r="B357" s="20">
        <v>70470</v>
      </c>
      <c r="C357" s="20">
        <v>65693</v>
      </c>
      <c r="D357" s="20">
        <v>63862</v>
      </c>
      <c r="E357" s="20">
        <v>62286</v>
      </c>
      <c r="F357" s="20">
        <v>66739</v>
      </c>
      <c r="G357" s="20">
        <v>74443</v>
      </c>
      <c r="H357" s="20">
        <v>94866</v>
      </c>
      <c r="I357" s="20">
        <v>110107</v>
      </c>
      <c r="J357" s="20">
        <v>112229</v>
      </c>
      <c r="K357" s="20">
        <v>111128</v>
      </c>
      <c r="L357" s="20">
        <v>105851</v>
      </c>
      <c r="M357" s="20">
        <v>101860</v>
      </c>
      <c r="N357" s="20">
        <v>97990</v>
      </c>
      <c r="O357" s="20">
        <v>92608</v>
      </c>
      <c r="P357" s="20">
        <v>95214</v>
      </c>
      <c r="Q357" s="20">
        <v>106659</v>
      </c>
      <c r="R357" s="20">
        <v>125334</v>
      </c>
      <c r="S357" s="20">
        <v>137473</v>
      </c>
      <c r="T357" s="20">
        <v>144231</v>
      </c>
      <c r="U357" s="20">
        <v>139011</v>
      </c>
      <c r="V357" s="20">
        <v>129731</v>
      </c>
      <c r="W357" s="20">
        <v>117347</v>
      </c>
      <c r="X357" s="20">
        <v>88432</v>
      </c>
      <c r="Y357" s="20">
        <v>81759</v>
      </c>
      <c r="AA357" s="5"/>
      <c r="AB357" s="13">
        <f t="shared" si="52"/>
        <v>7</v>
      </c>
      <c r="AC357" s="15">
        <f t="shared" si="47"/>
        <v>0</v>
      </c>
      <c r="AD357" s="15">
        <f t="shared" si="45"/>
        <v>2395323</v>
      </c>
      <c r="AE357" s="15">
        <f t="shared" si="46"/>
        <v>2395323</v>
      </c>
      <c r="AF357" s="12"/>
      <c r="AG357" s="13">
        <f t="shared" si="48"/>
        <v>12</v>
      </c>
      <c r="AH357" s="13">
        <f t="shared" si="49"/>
        <v>2021</v>
      </c>
      <c r="AI357" s="12"/>
      <c r="AJ357" s="15">
        <f t="shared" si="50"/>
        <v>144231</v>
      </c>
      <c r="AK357" s="13">
        <f t="shared" si="51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3">
        <v>44545</v>
      </c>
      <c r="B358" s="20">
        <v>77703</v>
      </c>
      <c r="C358" s="20">
        <v>65935</v>
      </c>
      <c r="D358" s="20">
        <v>66957</v>
      </c>
      <c r="E358" s="20">
        <v>75455</v>
      </c>
      <c r="F358" s="20">
        <v>81615</v>
      </c>
      <c r="G358" s="20">
        <v>74558</v>
      </c>
      <c r="H358" s="20">
        <v>93786</v>
      </c>
      <c r="I358" s="20">
        <v>108448</v>
      </c>
      <c r="J358" s="20">
        <v>109972</v>
      </c>
      <c r="K358" s="20">
        <v>108660</v>
      </c>
      <c r="L358" s="20">
        <v>103327</v>
      </c>
      <c r="M358" s="20">
        <v>99269</v>
      </c>
      <c r="N358" s="20">
        <v>95444</v>
      </c>
      <c r="O358" s="20">
        <v>89992</v>
      </c>
      <c r="P358" s="20">
        <v>93338</v>
      </c>
      <c r="Q358" s="20">
        <v>106104</v>
      </c>
      <c r="R358" s="20">
        <v>124448</v>
      </c>
      <c r="S358" s="20">
        <v>136627</v>
      </c>
      <c r="T358" s="20">
        <v>143850</v>
      </c>
      <c r="U358" s="20">
        <v>138801</v>
      </c>
      <c r="V358" s="20">
        <v>130097</v>
      </c>
      <c r="W358" s="20">
        <v>125384</v>
      </c>
      <c r="X358" s="20">
        <v>127008</v>
      </c>
      <c r="Y358" s="20">
        <v>81900</v>
      </c>
      <c r="AA358" s="5"/>
      <c r="AB358" s="13">
        <f t="shared" si="52"/>
        <v>2</v>
      </c>
      <c r="AC358" s="15">
        <f t="shared" si="47"/>
        <v>1840769</v>
      </c>
      <c r="AD358" s="15">
        <f t="shared" si="45"/>
        <v>617909</v>
      </c>
      <c r="AE358" s="15">
        <f t="shared" si="46"/>
        <v>2458678</v>
      </c>
      <c r="AF358" s="12"/>
      <c r="AG358" s="13">
        <f t="shared" si="48"/>
        <v>12</v>
      </c>
      <c r="AH358" s="13">
        <f t="shared" si="49"/>
        <v>2021</v>
      </c>
      <c r="AI358" s="12"/>
      <c r="AJ358" s="15">
        <f t="shared" si="50"/>
        <v>143850</v>
      </c>
      <c r="AK358" s="13">
        <f t="shared" si="51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3">
        <v>44546</v>
      </c>
      <c r="B359" s="20">
        <v>72856</v>
      </c>
      <c r="C359" s="20">
        <v>68526</v>
      </c>
      <c r="D359" s="20">
        <v>66353</v>
      </c>
      <c r="E359" s="20">
        <v>65856</v>
      </c>
      <c r="F359" s="20">
        <v>69352</v>
      </c>
      <c r="G359" s="20">
        <v>75518</v>
      </c>
      <c r="H359" s="20">
        <v>95168</v>
      </c>
      <c r="I359" s="20">
        <v>110513</v>
      </c>
      <c r="J359" s="20">
        <v>112684</v>
      </c>
      <c r="K359" s="20">
        <v>111652</v>
      </c>
      <c r="L359" s="20">
        <v>106490</v>
      </c>
      <c r="M359" s="20">
        <v>102522</v>
      </c>
      <c r="N359" s="20">
        <v>98649</v>
      </c>
      <c r="O359" s="20">
        <v>93129</v>
      </c>
      <c r="P359" s="20">
        <v>95561</v>
      </c>
      <c r="Q359" s="20">
        <v>106976</v>
      </c>
      <c r="R359" s="20">
        <v>125506</v>
      </c>
      <c r="S359" s="20">
        <v>137445</v>
      </c>
      <c r="T359" s="20">
        <v>144244</v>
      </c>
      <c r="U359" s="20">
        <v>138928</v>
      </c>
      <c r="V359" s="20">
        <v>129598</v>
      </c>
      <c r="W359" s="20">
        <v>117110</v>
      </c>
      <c r="X359" s="20">
        <v>86822</v>
      </c>
      <c r="Y359" s="20">
        <v>81473</v>
      </c>
      <c r="AA359" s="5"/>
      <c r="AB359" s="13">
        <f t="shared" si="52"/>
        <v>6</v>
      </c>
      <c r="AC359" s="15">
        <f t="shared" si="47"/>
        <v>1817829</v>
      </c>
      <c r="AD359" s="15">
        <f t="shared" si="45"/>
        <v>595102</v>
      </c>
      <c r="AE359" s="15">
        <f t="shared" si="46"/>
        <v>2412931</v>
      </c>
      <c r="AF359" s="12"/>
      <c r="AG359" s="13">
        <f t="shared" si="48"/>
        <v>12</v>
      </c>
      <c r="AH359" s="13">
        <f t="shared" si="49"/>
        <v>2021</v>
      </c>
      <c r="AI359" s="12"/>
      <c r="AJ359" s="15">
        <f t="shared" si="50"/>
        <v>144244</v>
      </c>
      <c r="AK359" s="13">
        <f t="shared" si="51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3">
        <v>44547</v>
      </c>
      <c r="B360" s="20">
        <v>70390</v>
      </c>
      <c r="C360" s="20">
        <v>65598</v>
      </c>
      <c r="D360" s="20">
        <v>63797</v>
      </c>
      <c r="E360" s="20">
        <v>62212</v>
      </c>
      <c r="F360" s="20">
        <v>66662</v>
      </c>
      <c r="G360" s="20">
        <v>74439</v>
      </c>
      <c r="H360" s="20">
        <v>94829</v>
      </c>
      <c r="I360" s="20">
        <v>110078</v>
      </c>
      <c r="J360" s="20">
        <v>112204</v>
      </c>
      <c r="K360" s="20">
        <v>111073</v>
      </c>
      <c r="L360" s="20">
        <v>105860</v>
      </c>
      <c r="M360" s="20">
        <v>101866</v>
      </c>
      <c r="N360" s="20">
        <v>97597</v>
      </c>
      <c r="O360" s="20">
        <v>92413</v>
      </c>
      <c r="P360" s="20">
        <v>94997</v>
      </c>
      <c r="Q360" s="20">
        <v>106383</v>
      </c>
      <c r="R360" s="20">
        <v>124985</v>
      </c>
      <c r="S360" s="20">
        <v>136900</v>
      </c>
      <c r="T360" s="20">
        <v>143679</v>
      </c>
      <c r="U360" s="20">
        <v>138367</v>
      </c>
      <c r="V360" s="20">
        <v>129177</v>
      </c>
      <c r="W360" s="20">
        <v>116899</v>
      </c>
      <c r="X360" s="20">
        <v>86698</v>
      </c>
      <c r="Y360" s="20">
        <v>81434</v>
      </c>
      <c r="AA360" s="5"/>
      <c r="AB360" s="13">
        <f t="shared" si="52"/>
        <v>4</v>
      </c>
      <c r="AC360" s="15">
        <f t="shared" si="47"/>
        <v>1809176</v>
      </c>
      <c r="AD360" s="15">
        <f t="shared" si="45"/>
        <v>579361</v>
      </c>
      <c r="AE360" s="15">
        <f t="shared" si="46"/>
        <v>2388537</v>
      </c>
      <c r="AF360" s="12"/>
      <c r="AG360" s="13">
        <f t="shared" si="48"/>
        <v>12</v>
      </c>
      <c r="AH360" s="13">
        <f t="shared" si="49"/>
        <v>2021</v>
      </c>
      <c r="AI360" s="12"/>
      <c r="AJ360" s="15">
        <f t="shared" si="50"/>
        <v>143679</v>
      </c>
      <c r="AK360" s="13">
        <f t="shared" si="51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3">
        <v>44548</v>
      </c>
      <c r="B361" s="20">
        <v>71006</v>
      </c>
      <c r="C361" s="20">
        <v>66318</v>
      </c>
      <c r="D361" s="20">
        <v>64310</v>
      </c>
      <c r="E361" s="20">
        <v>62936</v>
      </c>
      <c r="F361" s="20">
        <v>66748</v>
      </c>
      <c r="G361" s="20">
        <v>73414</v>
      </c>
      <c r="H361" s="20">
        <v>90189</v>
      </c>
      <c r="I361" s="20">
        <v>106810</v>
      </c>
      <c r="J361" s="20">
        <v>113711</v>
      </c>
      <c r="K361" s="20">
        <v>114922</v>
      </c>
      <c r="L361" s="20">
        <v>110450</v>
      </c>
      <c r="M361" s="20">
        <v>106870</v>
      </c>
      <c r="N361" s="20">
        <v>101242</v>
      </c>
      <c r="O361" s="20">
        <v>95811</v>
      </c>
      <c r="P361" s="20">
        <v>98447</v>
      </c>
      <c r="Q361" s="20">
        <v>109027</v>
      </c>
      <c r="R361" s="20">
        <v>127641</v>
      </c>
      <c r="S361" s="20">
        <v>140012</v>
      </c>
      <c r="T361" s="20">
        <v>143772</v>
      </c>
      <c r="U361" s="20">
        <v>138607</v>
      </c>
      <c r="V361" s="20">
        <v>129643</v>
      </c>
      <c r="W361" s="20">
        <v>116352</v>
      </c>
      <c r="X361" s="20">
        <v>89799</v>
      </c>
      <c r="Y361" s="20">
        <v>82818</v>
      </c>
      <c r="AA361" s="5"/>
      <c r="AB361" s="13">
        <f t="shared" si="52"/>
        <v>4</v>
      </c>
      <c r="AC361" s="15">
        <f t="shared" si="47"/>
        <v>1843116</v>
      </c>
      <c r="AD361" s="15">
        <f t="shared" si="45"/>
        <v>577739</v>
      </c>
      <c r="AE361" s="15">
        <f t="shared" si="46"/>
        <v>2420855</v>
      </c>
      <c r="AF361" s="12"/>
      <c r="AG361" s="13">
        <f t="shared" si="48"/>
        <v>12</v>
      </c>
      <c r="AH361" s="13">
        <f t="shared" si="49"/>
        <v>2021</v>
      </c>
      <c r="AI361" s="12"/>
      <c r="AJ361" s="15">
        <f t="shared" si="50"/>
        <v>143772</v>
      </c>
      <c r="AK361" s="13">
        <f t="shared" si="51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3">
        <v>44549</v>
      </c>
      <c r="B362" s="20">
        <v>74851</v>
      </c>
      <c r="C362" s="20">
        <v>71025</v>
      </c>
      <c r="D362" s="20">
        <v>68894</v>
      </c>
      <c r="E362" s="20">
        <v>67681</v>
      </c>
      <c r="F362" s="20">
        <v>70422</v>
      </c>
      <c r="G362" s="20">
        <v>73631</v>
      </c>
      <c r="H362" s="20">
        <v>90344</v>
      </c>
      <c r="I362" s="20">
        <v>106916</v>
      </c>
      <c r="J362" s="20">
        <v>113861</v>
      </c>
      <c r="K362" s="20">
        <v>115163</v>
      </c>
      <c r="L362" s="20">
        <v>110770</v>
      </c>
      <c r="M362" s="20">
        <v>107218</v>
      </c>
      <c r="N362" s="20">
        <v>102261</v>
      </c>
      <c r="O362" s="20">
        <v>98415</v>
      </c>
      <c r="P362" s="20">
        <v>100550</v>
      </c>
      <c r="Q362" s="20">
        <v>109306</v>
      </c>
      <c r="R362" s="20">
        <v>128051</v>
      </c>
      <c r="S362" s="20">
        <v>140442</v>
      </c>
      <c r="T362" s="20">
        <v>144163</v>
      </c>
      <c r="U362" s="20">
        <v>139014</v>
      </c>
      <c r="V362" s="20">
        <v>129936</v>
      </c>
      <c r="W362" s="20">
        <v>116545</v>
      </c>
      <c r="X362" s="20">
        <v>91613</v>
      </c>
      <c r="Y362" s="20">
        <v>83826</v>
      </c>
      <c r="AA362" s="5"/>
      <c r="AB362" s="13">
        <f t="shared" si="52"/>
        <v>6</v>
      </c>
      <c r="AC362" s="15">
        <f t="shared" si="47"/>
        <v>1854224</v>
      </c>
      <c r="AD362" s="15">
        <f t="shared" si="45"/>
        <v>600674</v>
      </c>
      <c r="AE362" s="15">
        <f t="shared" si="46"/>
        <v>2454898</v>
      </c>
      <c r="AF362" s="12"/>
      <c r="AG362" s="13">
        <f t="shared" si="48"/>
        <v>12</v>
      </c>
      <c r="AH362" s="13">
        <f t="shared" si="49"/>
        <v>2021</v>
      </c>
      <c r="AI362" s="12"/>
      <c r="AJ362" s="15">
        <f t="shared" si="50"/>
        <v>144163</v>
      </c>
      <c r="AK362" s="13">
        <f t="shared" si="51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3">
        <v>44550</v>
      </c>
      <c r="B363" s="20">
        <v>76287</v>
      </c>
      <c r="C363" s="20">
        <v>73711</v>
      </c>
      <c r="D363" s="20">
        <v>72234</v>
      </c>
      <c r="E363" s="20">
        <v>71864</v>
      </c>
      <c r="F363" s="20">
        <v>76145</v>
      </c>
      <c r="G363" s="20">
        <v>86039</v>
      </c>
      <c r="H363" s="20">
        <v>103219</v>
      </c>
      <c r="I363" s="20">
        <v>112995</v>
      </c>
      <c r="J363" s="20">
        <v>113622</v>
      </c>
      <c r="K363" s="20">
        <v>112481</v>
      </c>
      <c r="L363" s="20">
        <v>107113</v>
      </c>
      <c r="M363" s="20">
        <v>103004</v>
      </c>
      <c r="N363" s="20">
        <v>100068</v>
      </c>
      <c r="O363" s="20">
        <v>95602</v>
      </c>
      <c r="P363" s="20">
        <v>98116</v>
      </c>
      <c r="Q363" s="20">
        <v>107551</v>
      </c>
      <c r="R363" s="20">
        <v>126306</v>
      </c>
      <c r="S363" s="20">
        <v>138582</v>
      </c>
      <c r="T363" s="20">
        <v>145426</v>
      </c>
      <c r="U363" s="20">
        <v>140072</v>
      </c>
      <c r="V363" s="20">
        <v>130713</v>
      </c>
      <c r="W363" s="20">
        <v>118167</v>
      </c>
      <c r="X363" s="20">
        <v>91222</v>
      </c>
      <c r="Y363" s="20">
        <v>83821</v>
      </c>
      <c r="AA363" s="5"/>
      <c r="AB363" s="13">
        <f t="shared" si="52"/>
        <v>7</v>
      </c>
      <c r="AC363" s="15">
        <f t="shared" si="47"/>
        <v>0</v>
      </c>
      <c r="AD363" s="15">
        <f t="shared" si="45"/>
        <v>2484360</v>
      </c>
      <c r="AE363" s="15">
        <f t="shared" si="46"/>
        <v>2484360</v>
      </c>
      <c r="AF363" s="12"/>
      <c r="AG363" s="13">
        <f t="shared" si="48"/>
        <v>12</v>
      </c>
      <c r="AH363" s="13">
        <f t="shared" si="49"/>
        <v>2021</v>
      </c>
      <c r="AI363" s="12"/>
      <c r="AJ363" s="15">
        <f t="shared" si="50"/>
        <v>145426</v>
      </c>
      <c r="AK363" s="13">
        <f t="shared" si="51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3">
        <v>44551</v>
      </c>
      <c r="B364" s="20">
        <v>75532</v>
      </c>
      <c r="C364" s="20">
        <v>71376</v>
      </c>
      <c r="D364" s="20">
        <v>68629</v>
      </c>
      <c r="E364" s="20">
        <v>67671</v>
      </c>
      <c r="F364" s="20">
        <v>70611</v>
      </c>
      <c r="G364" s="20">
        <v>78509</v>
      </c>
      <c r="H364" s="20">
        <v>95789</v>
      </c>
      <c r="I364" s="20">
        <v>111171</v>
      </c>
      <c r="J364" s="20">
        <v>113334</v>
      </c>
      <c r="K364" s="20">
        <v>112158</v>
      </c>
      <c r="L364" s="20">
        <v>106654</v>
      </c>
      <c r="M364" s="20">
        <v>102566</v>
      </c>
      <c r="N364" s="20">
        <v>98657</v>
      </c>
      <c r="O364" s="20">
        <v>93180</v>
      </c>
      <c r="P364" s="20">
        <v>95764</v>
      </c>
      <c r="Q364" s="20">
        <v>107179</v>
      </c>
      <c r="R364" s="20">
        <v>125991</v>
      </c>
      <c r="S364" s="20">
        <v>138171</v>
      </c>
      <c r="T364" s="20">
        <v>144998</v>
      </c>
      <c r="U364" s="20">
        <v>139896</v>
      </c>
      <c r="V364" s="20">
        <v>130700</v>
      </c>
      <c r="W364" s="20">
        <v>118214</v>
      </c>
      <c r="X364" s="20">
        <v>88940</v>
      </c>
      <c r="Y364" s="20">
        <v>82293</v>
      </c>
      <c r="AA364" s="5"/>
      <c r="AB364" s="13">
        <f t="shared" si="52"/>
        <v>1</v>
      </c>
      <c r="AC364" s="15">
        <f t="shared" si="47"/>
        <v>0</v>
      </c>
      <c r="AD364" s="15">
        <f t="shared" si="45"/>
        <v>2437983</v>
      </c>
      <c r="AE364" s="15">
        <f t="shared" si="46"/>
        <v>2437983</v>
      </c>
      <c r="AF364" s="12"/>
      <c r="AG364" s="13">
        <f t="shared" si="48"/>
        <v>12</v>
      </c>
      <c r="AH364" s="13">
        <f t="shared" si="49"/>
        <v>2021</v>
      </c>
      <c r="AI364" s="12"/>
      <c r="AJ364" s="15">
        <f t="shared" si="50"/>
        <v>144998</v>
      </c>
      <c r="AK364" s="13">
        <f t="shared" si="51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3">
        <v>44552</v>
      </c>
      <c r="B365" s="20">
        <v>73220</v>
      </c>
      <c r="C365" s="20">
        <v>71301</v>
      </c>
      <c r="D365" s="20">
        <v>68981</v>
      </c>
      <c r="E365" s="20">
        <v>68266</v>
      </c>
      <c r="F365" s="20">
        <v>71031</v>
      </c>
      <c r="G365" s="20">
        <v>78274</v>
      </c>
      <c r="H365" s="20">
        <v>95631</v>
      </c>
      <c r="I365" s="20">
        <v>111073</v>
      </c>
      <c r="J365" s="20">
        <v>113302</v>
      </c>
      <c r="K365" s="20">
        <v>112442</v>
      </c>
      <c r="L365" s="20">
        <v>107162</v>
      </c>
      <c r="M365" s="20">
        <v>103111</v>
      </c>
      <c r="N365" s="20">
        <v>101001</v>
      </c>
      <c r="O365" s="20">
        <v>96619</v>
      </c>
      <c r="P365" s="20">
        <v>98410</v>
      </c>
      <c r="Q365" s="20">
        <v>107665</v>
      </c>
      <c r="R365" s="20">
        <v>126176</v>
      </c>
      <c r="S365" s="20">
        <v>138181</v>
      </c>
      <c r="T365" s="20">
        <v>144986</v>
      </c>
      <c r="U365" s="20">
        <v>139667</v>
      </c>
      <c r="V365" s="20">
        <v>130336</v>
      </c>
      <c r="W365" s="20">
        <v>117825</v>
      </c>
      <c r="X365" s="20">
        <v>87391</v>
      </c>
      <c r="Y365" s="20">
        <v>82157</v>
      </c>
      <c r="AA365" s="5"/>
      <c r="AB365" s="13">
        <f t="shared" si="52"/>
        <v>6</v>
      </c>
      <c r="AC365" s="15">
        <f t="shared" si="47"/>
        <v>1835347</v>
      </c>
      <c r="AD365" s="15">
        <f t="shared" si="45"/>
        <v>608861</v>
      </c>
      <c r="AE365" s="15">
        <f t="shared" si="46"/>
        <v>2444208</v>
      </c>
      <c r="AF365" s="12"/>
      <c r="AG365" s="13">
        <f t="shared" si="48"/>
        <v>12</v>
      </c>
      <c r="AH365" s="13">
        <f t="shared" si="49"/>
        <v>2021</v>
      </c>
      <c r="AI365" s="12"/>
      <c r="AJ365" s="15">
        <f t="shared" si="50"/>
        <v>144986</v>
      </c>
      <c r="AK365" s="13">
        <f t="shared" si="51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3">
        <v>44553</v>
      </c>
      <c r="B366" s="20">
        <v>71066</v>
      </c>
      <c r="C366" s="20">
        <v>66952</v>
      </c>
      <c r="D366" s="20">
        <v>64821</v>
      </c>
      <c r="E366" s="20">
        <v>64574</v>
      </c>
      <c r="F366" s="20">
        <v>68841</v>
      </c>
      <c r="G366" s="20">
        <v>76675</v>
      </c>
      <c r="H366" s="20">
        <v>95751</v>
      </c>
      <c r="I366" s="20">
        <v>111243</v>
      </c>
      <c r="J366" s="20">
        <v>113547</v>
      </c>
      <c r="K366" s="20">
        <v>112433</v>
      </c>
      <c r="L366" s="20">
        <v>107030</v>
      </c>
      <c r="M366" s="20">
        <v>102974</v>
      </c>
      <c r="N366" s="20">
        <v>99081</v>
      </c>
      <c r="O366" s="20">
        <v>93617</v>
      </c>
      <c r="P366" s="20">
        <v>96442</v>
      </c>
      <c r="Q366" s="20">
        <v>107795</v>
      </c>
      <c r="R366" s="20">
        <v>126643</v>
      </c>
      <c r="S366" s="20">
        <v>138682</v>
      </c>
      <c r="T366" s="20">
        <v>145512</v>
      </c>
      <c r="U366" s="20">
        <v>140355</v>
      </c>
      <c r="V366" s="20">
        <v>131308</v>
      </c>
      <c r="W366" s="20">
        <v>123257</v>
      </c>
      <c r="X366" s="20">
        <v>104137</v>
      </c>
      <c r="Y366" s="20">
        <v>98459</v>
      </c>
      <c r="AA366" s="5"/>
      <c r="AB366" s="13">
        <f t="shared" si="52"/>
        <v>1</v>
      </c>
      <c r="AC366" s="15">
        <f t="shared" si="47"/>
        <v>0</v>
      </c>
      <c r="AD366" s="15">
        <f t="shared" si="45"/>
        <v>2461195</v>
      </c>
      <c r="AE366" s="15">
        <f t="shared" si="46"/>
        <v>2461195</v>
      </c>
      <c r="AF366" s="12"/>
      <c r="AG366" s="13">
        <f t="shared" si="48"/>
        <v>12</v>
      </c>
      <c r="AH366" s="13">
        <f t="shared" si="49"/>
        <v>2021</v>
      </c>
      <c r="AI366" s="12"/>
      <c r="AJ366" s="15">
        <f t="shared" si="50"/>
        <v>145512</v>
      </c>
      <c r="AK366" s="13">
        <f t="shared" si="51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3">
        <v>44554</v>
      </c>
      <c r="B367" s="20">
        <v>88887</v>
      </c>
      <c r="C367" s="20">
        <v>82940</v>
      </c>
      <c r="D367" s="20">
        <v>80682</v>
      </c>
      <c r="E367" s="20">
        <v>79961</v>
      </c>
      <c r="F367" s="20">
        <v>82642</v>
      </c>
      <c r="G367" s="20">
        <v>88226</v>
      </c>
      <c r="H367" s="20">
        <v>101538</v>
      </c>
      <c r="I367" s="20">
        <v>112005</v>
      </c>
      <c r="J367" s="20">
        <v>114274</v>
      </c>
      <c r="K367" s="20">
        <v>113188</v>
      </c>
      <c r="L367" s="20">
        <v>108203</v>
      </c>
      <c r="M367" s="20">
        <v>104700</v>
      </c>
      <c r="N367" s="20">
        <v>99806</v>
      </c>
      <c r="O367" s="20">
        <v>94879</v>
      </c>
      <c r="P367" s="20">
        <v>97410</v>
      </c>
      <c r="Q367" s="20">
        <v>107955</v>
      </c>
      <c r="R367" s="20">
        <v>126730</v>
      </c>
      <c r="S367" s="20">
        <v>138822</v>
      </c>
      <c r="T367" s="20">
        <v>145600</v>
      </c>
      <c r="U367" s="20">
        <v>140441</v>
      </c>
      <c r="V367" s="20">
        <v>131454</v>
      </c>
      <c r="W367" s="20">
        <v>118996</v>
      </c>
      <c r="X367" s="20">
        <v>96684</v>
      </c>
      <c r="Y367" s="20">
        <v>90550</v>
      </c>
      <c r="AA367" s="5"/>
      <c r="AB367" s="13">
        <f t="shared" si="52"/>
        <v>7</v>
      </c>
      <c r="AC367" s="15">
        <f t="shared" si="47"/>
        <v>0</v>
      </c>
      <c r="AD367" s="15">
        <f t="shared" si="45"/>
        <v>2546573</v>
      </c>
      <c r="AE367" s="15">
        <f t="shared" si="46"/>
        <v>2546573</v>
      </c>
      <c r="AF367" s="12"/>
      <c r="AG367" s="13">
        <f t="shared" si="48"/>
        <v>12</v>
      </c>
      <c r="AH367" s="13">
        <f t="shared" si="49"/>
        <v>2021</v>
      </c>
      <c r="AI367" s="12"/>
      <c r="AJ367" s="15">
        <f t="shared" si="50"/>
        <v>145600</v>
      </c>
      <c r="AK367" s="13">
        <f t="shared" si="51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3">
        <v>44555</v>
      </c>
      <c r="B368" s="20">
        <v>83029</v>
      </c>
      <c r="C368" s="20">
        <v>78575</v>
      </c>
      <c r="D368" s="20">
        <v>76545</v>
      </c>
      <c r="E368" s="20">
        <v>74657</v>
      </c>
      <c r="F368" s="20">
        <v>76811</v>
      </c>
      <c r="G368" s="20">
        <v>80216</v>
      </c>
      <c r="H368" s="20">
        <v>91635</v>
      </c>
      <c r="I368" s="20">
        <v>108383</v>
      </c>
      <c r="J368" s="20">
        <v>115201</v>
      </c>
      <c r="K368" s="20">
        <v>116325</v>
      </c>
      <c r="L368" s="20">
        <v>111769</v>
      </c>
      <c r="M368" s="20">
        <v>108137</v>
      </c>
      <c r="N368" s="20">
        <v>102597</v>
      </c>
      <c r="O368" s="20">
        <v>96968</v>
      </c>
      <c r="P368" s="20">
        <v>99459</v>
      </c>
      <c r="Q368" s="20">
        <v>110000</v>
      </c>
      <c r="R368" s="20">
        <v>128642</v>
      </c>
      <c r="S368" s="20">
        <v>141029</v>
      </c>
      <c r="T368" s="20">
        <v>144876</v>
      </c>
      <c r="U368" s="20">
        <v>139761</v>
      </c>
      <c r="V368" s="20">
        <v>130777</v>
      </c>
      <c r="W368" s="20">
        <v>117346</v>
      </c>
      <c r="X368" s="20">
        <v>89364</v>
      </c>
      <c r="Y368" s="20">
        <v>83591</v>
      </c>
      <c r="AA368" s="5"/>
      <c r="AB368" s="13">
        <v>8</v>
      </c>
      <c r="AC368" s="15">
        <f t="shared" si="47"/>
        <v>0</v>
      </c>
      <c r="AD368" s="15">
        <f t="shared" si="45"/>
        <v>2505693</v>
      </c>
      <c r="AE368" s="15">
        <f t="shared" si="46"/>
        <v>2505693</v>
      </c>
      <c r="AF368" s="12"/>
      <c r="AG368" s="13">
        <f t="shared" si="48"/>
        <v>12</v>
      </c>
      <c r="AH368" s="13">
        <f t="shared" si="49"/>
        <v>2021</v>
      </c>
      <c r="AI368" s="12"/>
      <c r="AJ368" s="15">
        <f t="shared" si="50"/>
        <v>144876</v>
      </c>
      <c r="AK368" s="13">
        <f t="shared" si="51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3">
        <v>44556</v>
      </c>
      <c r="B369" s="20">
        <v>74776</v>
      </c>
      <c r="C369" s="20">
        <v>71657</v>
      </c>
      <c r="D369" s="20">
        <v>69597</v>
      </c>
      <c r="E369" s="20">
        <v>68322</v>
      </c>
      <c r="F369" s="20">
        <v>70315</v>
      </c>
      <c r="G369" s="20">
        <v>74343</v>
      </c>
      <c r="H369" s="20">
        <v>91218</v>
      </c>
      <c r="I369" s="20">
        <v>107937</v>
      </c>
      <c r="J369" s="20">
        <v>114898</v>
      </c>
      <c r="K369" s="20">
        <v>116182</v>
      </c>
      <c r="L369" s="20">
        <v>111747</v>
      </c>
      <c r="M369" s="20">
        <v>108115</v>
      </c>
      <c r="N369" s="20">
        <v>102407</v>
      </c>
      <c r="O369" s="20">
        <v>96835</v>
      </c>
      <c r="P369" s="20">
        <v>99441</v>
      </c>
      <c r="Q369" s="20">
        <v>110036</v>
      </c>
      <c r="R369" s="20">
        <v>128914</v>
      </c>
      <c r="S369" s="20">
        <v>141498</v>
      </c>
      <c r="T369" s="20">
        <v>145263</v>
      </c>
      <c r="U369" s="20">
        <v>140048</v>
      </c>
      <c r="V369" s="20">
        <v>130925</v>
      </c>
      <c r="W369" s="20">
        <v>117426</v>
      </c>
      <c r="X369" s="20">
        <v>89368</v>
      </c>
      <c r="Y369" s="20">
        <v>83559</v>
      </c>
      <c r="AA369" s="5"/>
      <c r="AB369" s="13">
        <f t="shared" si="52"/>
        <v>1</v>
      </c>
      <c r="AC369" s="15">
        <f t="shared" si="47"/>
        <v>0</v>
      </c>
      <c r="AD369" s="15">
        <f t="shared" si="45"/>
        <v>2464827</v>
      </c>
      <c r="AE369" s="15">
        <f t="shared" si="46"/>
        <v>2464827</v>
      </c>
      <c r="AF369" s="12"/>
      <c r="AG369" s="13">
        <f t="shared" si="48"/>
        <v>12</v>
      </c>
      <c r="AH369" s="13">
        <f t="shared" si="49"/>
        <v>2021</v>
      </c>
      <c r="AI369" s="12"/>
      <c r="AJ369" s="15">
        <f t="shared" si="50"/>
        <v>145263</v>
      </c>
      <c r="AK369" s="13">
        <f t="shared" si="51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3">
        <v>44557</v>
      </c>
      <c r="B370" s="20">
        <v>74364</v>
      </c>
      <c r="C370" s="20">
        <v>70849</v>
      </c>
      <c r="D370" s="20">
        <v>69610</v>
      </c>
      <c r="E370" s="20">
        <v>69096</v>
      </c>
      <c r="F370" s="20">
        <v>73348</v>
      </c>
      <c r="G370" s="20">
        <v>80357</v>
      </c>
      <c r="H370" s="20">
        <v>96313</v>
      </c>
      <c r="I370" s="20">
        <v>111815</v>
      </c>
      <c r="J370" s="20">
        <v>114054</v>
      </c>
      <c r="K370" s="20">
        <v>112961</v>
      </c>
      <c r="L370" s="20">
        <v>107582</v>
      </c>
      <c r="M370" s="20">
        <v>103470</v>
      </c>
      <c r="N370" s="20">
        <v>99515</v>
      </c>
      <c r="O370" s="20">
        <v>93958</v>
      </c>
      <c r="P370" s="20">
        <v>96534</v>
      </c>
      <c r="Q370" s="20">
        <v>108081</v>
      </c>
      <c r="R370" s="20">
        <v>126958</v>
      </c>
      <c r="S370" s="20">
        <v>139225</v>
      </c>
      <c r="T370" s="20">
        <v>146062</v>
      </c>
      <c r="U370" s="20">
        <v>140740</v>
      </c>
      <c r="V370" s="20">
        <v>131415</v>
      </c>
      <c r="W370" s="20">
        <v>118903</v>
      </c>
      <c r="X370" s="20">
        <v>91273</v>
      </c>
      <c r="Y370" s="20">
        <v>84858</v>
      </c>
      <c r="AA370" s="5"/>
      <c r="AB370" s="13">
        <f t="shared" si="52"/>
        <v>2</v>
      </c>
      <c r="AC370" s="15">
        <f t="shared" si="47"/>
        <v>1842546</v>
      </c>
      <c r="AD370" s="15">
        <f t="shared" si="45"/>
        <v>618795</v>
      </c>
      <c r="AE370" s="15">
        <f t="shared" si="46"/>
        <v>2461341</v>
      </c>
      <c r="AF370" s="12"/>
      <c r="AG370" s="13">
        <f t="shared" si="48"/>
        <v>12</v>
      </c>
      <c r="AH370" s="13">
        <f t="shared" si="49"/>
        <v>2021</v>
      </c>
      <c r="AI370" s="12"/>
      <c r="AJ370" s="15">
        <f t="shared" si="50"/>
        <v>146062</v>
      </c>
      <c r="AK370" s="13">
        <f t="shared" si="51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3">
        <v>44558</v>
      </c>
      <c r="B371" s="20">
        <v>78266</v>
      </c>
      <c r="C371" s="20">
        <v>74660</v>
      </c>
      <c r="D371" s="20">
        <v>72627</v>
      </c>
      <c r="E371" s="20">
        <v>71183</v>
      </c>
      <c r="F371" s="20">
        <v>74651</v>
      </c>
      <c r="G371" s="20">
        <v>80779</v>
      </c>
      <c r="H371" s="20">
        <v>96446</v>
      </c>
      <c r="I371" s="20">
        <v>112058</v>
      </c>
      <c r="J371" s="20">
        <v>114324</v>
      </c>
      <c r="K371" s="20">
        <v>113331</v>
      </c>
      <c r="L371" s="20">
        <v>108102</v>
      </c>
      <c r="M371" s="20">
        <v>107541</v>
      </c>
      <c r="N371" s="20">
        <v>104936</v>
      </c>
      <c r="O371" s="20">
        <v>100445</v>
      </c>
      <c r="P371" s="20">
        <v>102635</v>
      </c>
      <c r="Q371" s="20">
        <v>108455</v>
      </c>
      <c r="R371" s="20">
        <v>127208</v>
      </c>
      <c r="S371" s="20">
        <v>139492</v>
      </c>
      <c r="T371" s="20">
        <v>146434</v>
      </c>
      <c r="U371" s="20">
        <v>140966</v>
      </c>
      <c r="V371" s="20">
        <v>131647</v>
      </c>
      <c r="W371" s="20">
        <v>119062</v>
      </c>
      <c r="X371" s="20">
        <v>89430</v>
      </c>
      <c r="Y371" s="20">
        <v>82871</v>
      </c>
      <c r="AA371" s="5"/>
      <c r="AB371" s="13">
        <f t="shared" si="52"/>
        <v>5</v>
      </c>
      <c r="AC371" s="15">
        <f t="shared" si="47"/>
        <v>1866066</v>
      </c>
      <c r="AD371" s="15">
        <f t="shared" si="45"/>
        <v>631483</v>
      </c>
      <c r="AE371" s="15">
        <f t="shared" si="46"/>
        <v>2497549</v>
      </c>
      <c r="AF371" s="12"/>
      <c r="AG371" s="13">
        <f t="shared" si="48"/>
        <v>12</v>
      </c>
      <c r="AH371" s="13">
        <f t="shared" si="49"/>
        <v>2021</v>
      </c>
      <c r="AI371" s="12"/>
      <c r="AJ371" s="15">
        <f t="shared" si="50"/>
        <v>146434</v>
      </c>
      <c r="AK371" s="13">
        <f t="shared" si="51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3">
        <v>44559</v>
      </c>
      <c r="B372" s="20">
        <v>77930</v>
      </c>
      <c r="C372" s="20">
        <v>74147</v>
      </c>
      <c r="D372" s="20">
        <v>72087</v>
      </c>
      <c r="E372" s="20">
        <v>71706</v>
      </c>
      <c r="F372" s="20">
        <v>75612</v>
      </c>
      <c r="G372" s="20">
        <v>81822</v>
      </c>
      <c r="H372" s="20">
        <v>96743</v>
      </c>
      <c r="I372" s="20">
        <v>112289</v>
      </c>
      <c r="J372" s="20">
        <v>114549</v>
      </c>
      <c r="K372" s="20">
        <v>113482</v>
      </c>
      <c r="L372" s="20">
        <v>108104</v>
      </c>
      <c r="M372" s="20">
        <v>103988</v>
      </c>
      <c r="N372" s="20">
        <v>100077</v>
      </c>
      <c r="O372" s="20">
        <v>97154</v>
      </c>
      <c r="P372" s="20">
        <v>99865</v>
      </c>
      <c r="Q372" s="20">
        <v>108715</v>
      </c>
      <c r="R372" s="20">
        <v>127604</v>
      </c>
      <c r="S372" s="20">
        <v>139845</v>
      </c>
      <c r="T372" s="20">
        <v>146739</v>
      </c>
      <c r="U372" s="20">
        <v>141393</v>
      </c>
      <c r="V372" s="20">
        <v>132000</v>
      </c>
      <c r="W372" s="20">
        <v>119431</v>
      </c>
      <c r="X372" s="20">
        <v>92628</v>
      </c>
      <c r="Y372" s="20">
        <v>85602</v>
      </c>
      <c r="AA372" s="5"/>
      <c r="AB372" s="13">
        <f t="shared" si="52"/>
        <v>5</v>
      </c>
      <c r="AC372" s="15">
        <f t="shared" si="47"/>
        <v>1857863</v>
      </c>
      <c r="AD372" s="15">
        <f t="shared" si="45"/>
        <v>635649</v>
      </c>
      <c r="AE372" s="15">
        <f t="shared" si="46"/>
        <v>2493512</v>
      </c>
      <c r="AF372" s="12"/>
      <c r="AG372" s="13">
        <f t="shared" si="48"/>
        <v>12</v>
      </c>
      <c r="AH372" s="13">
        <f t="shared" si="49"/>
        <v>2021</v>
      </c>
      <c r="AI372" s="12"/>
      <c r="AJ372" s="15">
        <f t="shared" si="50"/>
        <v>146739</v>
      </c>
      <c r="AK372" s="13">
        <f t="shared" si="51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3">
        <v>44560</v>
      </c>
      <c r="B373" s="20">
        <v>77528</v>
      </c>
      <c r="C373" s="20">
        <v>74088</v>
      </c>
      <c r="D373" s="20">
        <v>71462</v>
      </c>
      <c r="E373" s="20">
        <v>71099</v>
      </c>
      <c r="F373" s="20">
        <v>74307</v>
      </c>
      <c r="G373" s="20">
        <v>80347</v>
      </c>
      <c r="H373" s="20">
        <v>96612</v>
      </c>
      <c r="I373" s="20">
        <v>112177</v>
      </c>
      <c r="J373" s="20">
        <v>114493</v>
      </c>
      <c r="K373" s="20">
        <v>113514</v>
      </c>
      <c r="L373" s="20">
        <v>108179</v>
      </c>
      <c r="M373" s="20">
        <v>104102</v>
      </c>
      <c r="N373" s="20">
        <v>102920</v>
      </c>
      <c r="O373" s="20">
        <v>98727</v>
      </c>
      <c r="P373" s="20">
        <v>100502</v>
      </c>
      <c r="Q373" s="20">
        <v>108649</v>
      </c>
      <c r="R373" s="20">
        <v>127459</v>
      </c>
      <c r="S373" s="20">
        <v>139640</v>
      </c>
      <c r="T373" s="20">
        <v>146486</v>
      </c>
      <c r="U373" s="20">
        <v>141083</v>
      </c>
      <c r="V373" s="20">
        <v>131730</v>
      </c>
      <c r="W373" s="20">
        <v>119202</v>
      </c>
      <c r="X373" s="20">
        <v>89198</v>
      </c>
      <c r="Y373" s="20">
        <v>83085</v>
      </c>
      <c r="AA373" s="5"/>
      <c r="AB373" s="13">
        <f t="shared" si="52"/>
        <v>2</v>
      </c>
      <c r="AC373" s="15">
        <f t="shared" si="47"/>
        <v>1858061</v>
      </c>
      <c r="AD373" s="15">
        <f t="shared" si="45"/>
        <v>628528</v>
      </c>
      <c r="AE373" s="15">
        <f t="shared" si="46"/>
        <v>2486589</v>
      </c>
      <c r="AF373" s="12"/>
      <c r="AG373" s="13">
        <f t="shared" si="48"/>
        <v>12</v>
      </c>
      <c r="AH373" s="13">
        <f t="shared" si="49"/>
        <v>2021</v>
      </c>
      <c r="AI373" s="12"/>
      <c r="AJ373" s="15">
        <f t="shared" si="50"/>
        <v>146486</v>
      </c>
      <c r="AK373" s="13">
        <f t="shared" si="51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3">
        <v>44561</v>
      </c>
      <c r="B374" s="20">
        <v>70007</v>
      </c>
      <c r="C374" s="20">
        <v>66106</v>
      </c>
      <c r="D374" s="20">
        <v>63785</v>
      </c>
      <c r="E374" s="20">
        <v>62642</v>
      </c>
      <c r="F374" s="20">
        <v>65550</v>
      </c>
      <c r="G374" s="20">
        <v>70860</v>
      </c>
      <c r="H374" s="20">
        <v>90424</v>
      </c>
      <c r="I374" s="20">
        <v>105257</v>
      </c>
      <c r="J374" s="20">
        <v>107369</v>
      </c>
      <c r="K374" s="20">
        <v>106338</v>
      </c>
      <c r="L374" s="20">
        <v>101195</v>
      </c>
      <c r="M374" s="20">
        <v>97226</v>
      </c>
      <c r="N374" s="20">
        <v>93452</v>
      </c>
      <c r="O374" s="20">
        <v>88167</v>
      </c>
      <c r="P374" s="20">
        <v>90573</v>
      </c>
      <c r="Q374" s="20">
        <v>101643</v>
      </c>
      <c r="R374" s="20">
        <v>119505</v>
      </c>
      <c r="S374" s="20">
        <v>130996</v>
      </c>
      <c r="T374" s="20">
        <v>137720</v>
      </c>
      <c r="U374" s="20">
        <v>132684</v>
      </c>
      <c r="V374" s="20">
        <v>123842</v>
      </c>
      <c r="W374" s="20">
        <v>112000</v>
      </c>
      <c r="X374" s="20">
        <v>82586</v>
      </c>
      <c r="Y374" s="20">
        <v>77679</v>
      </c>
      <c r="AA374" s="5"/>
      <c r="AB374" s="13">
        <f t="shared" si="52"/>
        <v>6</v>
      </c>
      <c r="AC374" s="15">
        <f t="shared" si="47"/>
        <v>1730553</v>
      </c>
      <c r="AD374" s="15">
        <f t="shared" si="45"/>
        <v>567053</v>
      </c>
      <c r="AE374" s="15">
        <f t="shared" si="46"/>
        <v>2297606</v>
      </c>
      <c r="AF374" s="12"/>
      <c r="AG374" s="13">
        <f t="shared" si="48"/>
        <v>12</v>
      </c>
      <c r="AH374" s="13">
        <f t="shared" si="49"/>
        <v>2021</v>
      </c>
      <c r="AI374" s="12"/>
      <c r="AJ374" s="15">
        <f t="shared" si="50"/>
        <v>137720</v>
      </c>
      <c r="AK374" s="13">
        <f t="shared" si="51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3">
        <v>44562</v>
      </c>
      <c r="B375" s="20">
        <v>73220</v>
      </c>
      <c r="C375" s="20">
        <v>68963</v>
      </c>
      <c r="D375" s="20">
        <v>66390</v>
      </c>
      <c r="E375" s="20">
        <v>66492</v>
      </c>
      <c r="F375" s="20">
        <v>69168</v>
      </c>
      <c r="G375" s="20">
        <v>77663</v>
      </c>
      <c r="H375" s="20">
        <v>100060</v>
      </c>
      <c r="I375" s="20">
        <v>112846</v>
      </c>
      <c r="J375" s="20">
        <v>114121</v>
      </c>
      <c r="K375" s="20">
        <v>115995</v>
      </c>
      <c r="L375" s="20">
        <v>112643</v>
      </c>
      <c r="M375" s="20">
        <v>110615</v>
      </c>
      <c r="N375" s="20">
        <v>105637</v>
      </c>
      <c r="O375" s="20">
        <v>102276</v>
      </c>
      <c r="P375" s="20">
        <v>99769</v>
      </c>
      <c r="Q375" s="20">
        <v>108425</v>
      </c>
      <c r="R375" s="20">
        <v>125190</v>
      </c>
      <c r="S375" s="20">
        <v>140033</v>
      </c>
      <c r="T375" s="20">
        <v>139827</v>
      </c>
      <c r="U375" s="20">
        <v>140664</v>
      </c>
      <c r="V375" s="20">
        <v>127726</v>
      </c>
      <c r="W375" s="20">
        <v>107833</v>
      </c>
      <c r="X375" s="20">
        <v>88908</v>
      </c>
      <c r="Y375" s="20">
        <v>77947</v>
      </c>
      <c r="AA375" s="5"/>
      <c r="AB375" s="13">
        <v>8</v>
      </c>
      <c r="AC375" s="15">
        <f t="shared" si="47"/>
        <v>0</v>
      </c>
      <c r="AD375" s="15">
        <f t="shared" si="45"/>
        <v>2452411</v>
      </c>
      <c r="AE375" s="15">
        <f t="shared" si="46"/>
        <v>2452411</v>
      </c>
      <c r="AF375" s="12"/>
      <c r="AG375" s="13">
        <f t="shared" si="48"/>
        <v>1</v>
      </c>
      <c r="AH375" s="13">
        <f t="shared" si="49"/>
        <v>2022</v>
      </c>
      <c r="AI375" s="12"/>
      <c r="AJ375" s="15">
        <f t="shared" si="50"/>
        <v>140664</v>
      </c>
      <c r="AK375" s="13">
        <f t="shared" si="51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3">
        <v>44563</v>
      </c>
      <c r="B376" s="20">
        <v>73005</v>
      </c>
      <c r="C376" s="20">
        <v>68717</v>
      </c>
      <c r="D376" s="20">
        <v>66097</v>
      </c>
      <c r="E376" s="20">
        <v>66390</v>
      </c>
      <c r="F376" s="20">
        <v>69077</v>
      </c>
      <c r="G376" s="20">
        <v>77589</v>
      </c>
      <c r="H376" s="20">
        <v>100014</v>
      </c>
      <c r="I376" s="20">
        <v>112938</v>
      </c>
      <c r="J376" s="20">
        <v>114287</v>
      </c>
      <c r="K376" s="20">
        <v>116215</v>
      </c>
      <c r="L376" s="20">
        <v>112920</v>
      </c>
      <c r="M376" s="20">
        <v>110968</v>
      </c>
      <c r="N376" s="20">
        <v>106061</v>
      </c>
      <c r="O376" s="20">
        <v>102696</v>
      </c>
      <c r="P376" s="20">
        <v>100212</v>
      </c>
      <c r="Q376" s="20">
        <v>108943</v>
      </c>
      <c r="R376" s="20">
        <v>125878</v>
      </c>
      <c r="S376" s="20">
        <v>140831</v>
      </c>
      <c r="T376" s="20">
        <v>140689</v>
      </c>
      <c r="U376" s="20">
        <v>141525</v>
      </c>
      <c r="V376" s="20">
        <v>128461</v>
      </c>
      <c r="W376" s="20">
        <v>108381</v>
      </c>
      <c r="X376" s="20">
        <v>89357</v>
      </c>
      <c r="Y376" s="20">
        <v>79840</v>
      </c>
      <c r="AA376" s="5"/>
      <c r="AB376" s="13">
        <f t="shared" si="52"/>
        <v>1</v>
      </c>
      <c r="AC376" s="15">
        <f t="shared" si="47"/>
        <v>0</v>
      </c>
      <c r="AD376" s="15">
        <f t="shared" si="45"/>
        <v>2461091</v>
      </c>
      <c r="AE376" s="15">
        <f t="shared" si="46"/>
        <v>2461091</v>
      </c>
      <c r="AF376" s="12"/>
      <c r="AG376" s="13">
        <f t="shared" si="48"/>
        <v>1</v>
      </c>
      <c r="AH376" s="13">
        <f t="shared" si="49"/>
        <v>2022</v>
      </c>
      <c r="AI376" s="12"/>
      <c r="AJ376" s="15">
        <f t="shared" si="50"/>
        <v>141525</v>
      </c>
      <c r="AK376" s="13">
        <f t="shared" si="51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3">
        <v>44564</v>
      </c>
      <c r="B377" s="20">
        <v>75682</v>
      </c>
      <c r="C377" s="20">
        <v>73229</v>
      </c>
      <c r="D377" s="20">
        <v>72763</v>
      </c>
      <c r="E377" s="20">
        <v>73462</v>
      </c>
      <c r="F377" s="20">
        <v>78621</v>
      </c>
      <c r="G377" s="20">
        <v>87735</v>
      </c>
      <c r="H377" s="20">
        <v>108551</v>
      </c>
      <c r="I377" s="20">
        <v>120827</v>
      </c>
      <c r="J377" s="20">
        <v>116662</v>
      </c>
      <c r="K377" s="20">
        <v>113767</v>
      </c>
      <c r="L377" s="20">
        <v>110870</v>
      </c>
      <c r="M377" s="20">
        <v>109452</v>
      </c>
      <c r="N377" s="20">
        <v>108162</v>
      </c>
      <c r="O377" s="20">
        <v>106324</v>
      </c>
      <c r="P377" s="20">
        <v>105606</v>
      </c>
      <c r="Q377" s="20">
        <v>111798</v>
      </c>
      <c r="R377" s="20">
        <v>126386</v>
      </c>
      <c r="S377" s="20">
        <v>140542</v>
      </c>
      <c r="T377" s="20">
        <v>141719</v>
      </c>
      <c r="U377" s="20">
        <v>144833</v>
      </c>
      <c r="V377" s="20">
        <v>130747</v>
      </c>
      <c r="W377" s="20">
        <v>116145</v>
      </c>
      <c r="X377" s="20">
        <v>101895</v>
      </c>
      <c r="Y377" s="20">
        <v>92162</v>
      </c>
      <c r="AA377" s="5"/>
      <c r="AB377" s="13">
        <f t="shared" si="52"/>
        <v>4</v>
      </c>
      <c r="AC377" s="15">
        <f t="shared" si="47"/>
        <v>1905735</v>
      </c>
      <c r="AD377" s="15">
        <f t="shared" si="45"/>
        <v>662205</v>
      </c>
      <c r="AE377" s="15">
        <f t="shared" si="46"/>
        <v>2567940</v>
      </c>
      <c r="AF377" s="12"/>
      <c r="AG377" s="13">
        <f t="shared" si="48"/>
        <v>1</v>
      </c>
      <c r="AH377" s="13">
        <f t="shared" si="49"/>
        <v>2022</v>
      </c>
      <c r="AI377" s="12"/>
      <c r="AJ377" s="15">
        <f t="shared" si="50"/>
        <v>144833</v>
      </c>
      <c r="AK377" s="13">
        <f t="shared" si="51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3">
        <v>44565</v>
      </c>
      <c r="B378" s="20">
        <v>87970</v>
      </c>
      <c r="C378" s="20">
        <v>85965</v>
      </c>
      <c r="D378" s="20">
        <v>84526</v>
      </c>
      <c r="E378" s="20">
        <v>85626</v>
      </c>
      <c r="F378" s="20">
        <v>89826</v>
      </c>
      <c r="G378" s="20">
        <v>99233</v>
      </c>
      <c r="H378" s="20">
        <v>120103</v>
      </c>
      <c r="I378" s="20">
        <v>125190</v>
      </c>
      <c r="J378" s="20">
        <v>121906</v>
      </c>
      <c r="K378" s="20">
        <v>117831</v>
      </c>
      <c r="L378" s="20">
        <v>112776</v>
      </c>
      <c r="M378" s="20">
        <v>110445</v>
      </c>
      <c r="N378" s="20">
        <v>107255</v>
      </c>
      <c r="O378" s="20">
        <v>105161</v>
      </c>
      <c r="P378" s="20">
        <v>104046</v>
      </c>
      <c r="Q378" s="20">
        <v>110313</v>
      </c>
      <c r="R378" s="20">
        <v>126222</v>
      </c>
      <c r="S378" s="20">
        <v>139807</v>
      </c>
      <c r="T378" s="20">
        <v>142326</v>
      </c>
      <c r="U378" s="20">
        <v>145631</v>
      </c>
      <c r="V378" s="20">
        <v>131412</v>
      </c>
      <c r="W378" s="20">
        <v>112386</v>
      </c>
      <c r="X378" s="20">
        <v>97446</v>
      </c>
      <c r="Y378" s="20">
        <v>86966</v>
      </c>
      <c r="AA378" s="5"/>
      <c r="AB378" s="13">
        <f t="shared" si="52"/>
        <v>7</v>
      </c>
      <c r="AC378" s="15">
        <f t="shared" si="47"/>
        <v>0</v>
      </c>
      <c r="AD378" s="15">
        <f t="shared" si="45"/>
        <v>2650368</v>
      </c>
      <c r="AE378" s="15">
        <f t="shared" si="46"/>
        <v>2650368</v>
      </c>
      <c r="AF378" s="12"/>
      <c r="AG378" s="13">
        <f t="shared" si="48"/>
        <v>1</v>
      </c>
      <c r="AH378" s="13">
        <f t="shared" si="49"/>
        <v>2022</v>
      </c>
      <c r="AI378" s="12"/>
      <c r="AJ378" s="15">
        <f t="shared" si="50"/>
        <v>145631</v>
      </c>
      <c r="AK378" s="13">
        <f t="shared" si="51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3">
        <v>44566</v>
      </c>
      <c r="B379" s="20">
        <v>81870</v>
      </c>
      <c r="C379" s="20">
        <v>78295</v>
      </c>
      <c r="D379" s="20">
        <v>77406</v>
      </c>
      <c r="E379" s="20">
        <v>77183</v>
      </c>
      <c r="F379" s="20">
        <v>80292</v>
      </c>
      <c r="G379" s="20">
        <v>88692</v>
      </c>
      <c r="H379" s="20">
        <v>110190</v>
      </c>
      <c r="I379" s="20">
        <v>122581</v>
      </c>
      <c r="J379" s="20">
        <v>118226</v>
      </c>
      <c r="K379" s="20">
        <v>115250</v>
      </c>
      <c r="L379" s="20">
        <v>112308</v>
      </c>
      <c r="M379" s="20">
        <v>110291</v>
      </c>
      <c r="N379" s="20">
        <v>104958</v>
      </c>
      <c r="O379" s="20">
        <v>101965</v>
      </c>
      <c r="P379" s="20">
        <v>99179</v>
      </c>
      <c r="Q379" s="20">
        <v>107640</v>
      </c>
      <c r="R379" s="20">
        <v>125676</v>
      </c>
      <c r="S379" s="20">
        <v>140286</v>
      </c>
      <c r="T379" s="20">
        <v>142777</v>
      </c>
      <c r="U379" s="20">
        <v>146068</v>
      </c>
      <c r="V379" s="20">
        <v>131654</v>
      </c>
      <c r="W379" s="20">
        <v>111546</v>
      </c>
      <c r="X379" s="20">
        <v>90632</v>
      </c>
      <c r="Y379" s="20">
        <v>79544</v>
      </c>
      <c r="AA379" s="5"/>
      <c r="AB379" s="13">
        <f t="shared" si="52"/>
        <v>4</v>
      </c>
      <c r="AC379" s="15">
        <f t="shared" si="47"/>
        <v>1881037</v>
      </c>
      <c r="AD379" s="15">
        <f t="shared" si="45"/>
        <v>673472</v>
      </c>
      <c r="AE379" s="15">
        <f t="shared" si="46"/>
        <v>2554509</v>
      </c>
      <c r="AF379" s="12"/>
      <c r="AG379" s="13">
        <f t="shared" si="48"/>
        <v>1</v>
      </c>
      <c r="AH379" s="13">
        <f t="shared" si="49"/>
        <v>2022</v>
      </c>
      <c r="AI379" s="12"/>
      <c r="AJ379" s="15">
        <f t="shared" si="50"/>
        <v>146068</v>
      </c>
      <c r="AK379" s="13">
        <f t="shared" si="51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3">
        <v>44567</v>
      </c>
      <c r="B380" s="20">
        <v>74817</v>
      </c>
      <c r="C380" s="20">
        <v>70465</v>
      </c>
      <c r="D380" s="20">
        <v>67695</v>
      </c>
      <c r="E380" s="20">
        <v>68598</v>
      </c>
      <c r="F380" s="20">
        <v>71774</v>
      </c>
      <c r="G380" s="20">
        <v>82765</v>
      </c>
      <c r="H380" s="20">
        <v>110411</v>
      </c>
      <c r="I380" s="20">
        <v>122952</v>
      </c>
      <c r="J380" s="20">
        <v>118623</v>
      </c>
      <c r="K380" s="20">
        <v>115560</v>
      </c>
      <c r="L380" s="20">
        <v>112502</v>
      </c>
      <c r="M380" s="20">
        <v>110347</v>
      </c>
      <c r="N380" s="20">
        <v>105046</v>
      </c>
      <c r="O380" s="20">
        <v>102019</v>
      </c>
      <c r="P380" s="20">
        <v>99389</v>
      </c>
      <c r="Q380" s="20">
        <v>108077</v>
      </c>
      <c r="R380" s="20">
        <v>126331</v>
      </c>
      <c r="S380" s="20">
        <v>141144</v>
      </c>
      <c r="T380" s="20">
        <v>143765</v>
      </c>
      <c r="U380" s="20">
        <v>147182</v>
      </c>
      <c r="V380" s="20">
        <v>132846</v>
      </c>
      <c r="W380" s="20">
        <v>112679</v>
      </c>
      <c r="X380" s="20">
        <v>91658</v>
      </c>
      <c r="Y380" s="20">
        <v>80475</v>
      </c>
      <c r="AA380" s="5"/>
      <c r="AB380" s="13">
        <f t="shared" si="52"/>
        <v>7</v>
      </c>
      <c r="AC380" s="15">
        <f t="shared" si="47"/>
        <v>0</v>
      </c>
      <c r="AD380" s="15">
        <f t="shared" si="45"/>
        <v>2517120</v>
      </c>
      <c r="AE380" s="15">
        <f t="shared" si="46"/>
        <v>2517120</v>
      </c>
      <c r="AF380" s="12"/>
      <c r="AG380" s="13">
        <f t="shared" si="48"/>
        <v>1</v>
      </c>
      <c r="AH380" s="13">
        <f t="shared" si="49"/>
        <v>2022</v>
      </c>
      <c r="AI380" s="12"/>
      <c r="AJ380" s="15">
        <f t="shared" si="50"/>
        <v>147182</v>
      </c>
      <c r="AK380" s="13">
        <f t="shared" si="51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3">
        <v>44568</v>
      </c>
      <c r="B381" s="20">
        <v>75644</v>
      </c>
      <c r="C381" s="20">
        <v>71262</v>
      </c>
      <c r="D381" s="20">
        <v>69896</v>
      </c>
      <c r="E381" s="20">
        <v>70358</v>
      </c>
      <c r="F381" s="20">
        <v>73399</v>
      </c>
      <c r="G381" s="20">
        <v>83478</v>
      </c>
      <c r="H381" s="20">
        <v>111136</v>
      </c>
      <c r="I381" s="20">
        <v>123803</v>
      </c>
      <c r="J381" s="20">
        <v>119643</v>
      </c>
      <c r="K381" s="20">
        <v>116781</v>
      </c>
      <c r="L381" s="20">
        <v>113911</v>
      </c>
      <c r="M381" s="20">
        <v>111902</v>
      </c>
      <c r="N381" s="20">
        <v>106778</v>
      </c>
      <c r="O381" s="20">
        <v>104961</v>
      </c>
      <c r="P381" s="20">
        <v>102513</v>
      </c>
      <c r="Q381" s="20">
        <v>109262</v>
      </c>
      <c r="R381" s="20">
        <v>127572</v>
      </c>
      <c r="S381" s="20">
        <v>142515</v>
      </c>
      <c r="T381" s="20">
        <v>145031</v>
      </c>
      <c r="U381" s="20">
        <v>148360</v>
      </c>
      <c r="V381" s="20">
        <v>133868</v>
      </c>
      <c r="W381" s="20">
        <v>113609</v>
      </c>
      <c r="X381" s="20">
        <v>92472</v>
      </c>
      <c r="Y381" s="20">
        <v>82795</v>
      </c>
      <c r="AA381" s="5"/>
      <c r="AB381" s="13">
        <f t="shared" si="52"/>
        <v>1</v>
      </c>
      <c r="AC381" s="15">
        <f t="shared" si="47"/>
        <v>0</v>
      </c>
      <c r="AD381" s="15">
        <f t="shared" si="45"/>
        <v>2550949</v>
      </c>
      <c r="AE381" s="15">
        <f t="shared" si="46"/>
        <v>2550949</v>
      </c>
      <c r="AF381" s="12"/>
      <c r="AG381" s="13">
        <f t="shared" si="48"/>
        <v>1</v>
      </c>
      <c r="AH381" s="13">
        <f t="shared" si="49"/>
        <v>2022</v>
      </c>
      <c r="AI381" s="12"/>
      <c r="AJ381" s="15">
        <f t="shared" si="50"/>
        <v>148360</v>
      </c>
      <c r="AK381" s="13">
        <f t="shared" si="51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3">
        <v>44569</v>
      </c>
      <c r="B382" s="20">
        <v>77993</v>
      </c>
      <c r="C382" s="20">
        <v>74669</v>
      </c>
      <c r="D382" s="20">
        <v>73692</v>
      </c>
      <c r="E382" s="20">
        <v>74329</v>
      </c>
      <c r="F382" s="20">
        <v>77379</v>
      </c>
      <c r="G382" s="20">
        <v>82897</v>
      </c>
      <c r="H382" s="20">
        <v>105303</v>
      </c>
      <c r="I382" s="20">
        <v>118822</v>
      </c>
      <c r="J382" s="20">
        <v>120113</v>
      </c>
      <c r="K382" s="20">
        <v>121936</v>
      </c>
      <c r="L382" s="20">
        <v>118270</v>
      </c>
      <c r="M382" s="20">
        <v>116028</v>
      </c>
      <c r="N382" s="20">
        <v>110687</v>
      </c>
      <c r="O382" s="20">
        <v>107089</v>
      </c>
      <c r="P382" s="20">
        <v>104466</v>
      </c>
      <c r="Q382" s="20">
        <v>113586</v>
      </c>
      <c r="R382" s="20">
        <v>131311</v>
      </c>
      <c r="S382" s="20">
        <v>147157</v>
      </c>
      <c r="T382" s="20">
        <v>147025</v>
      </c>
      <c r="U382" s="20">
        <v>147982</v>
      </c>
      <c r="V382" s="20">
        <v>134456</v>
      </c>
      <c r="W382" s="20">
        <v>114345</v>
      </c>
      <c r="X382" s="20">
        <v>101381</v>
      </c>
      <c r="Y382" s="20">
        <v>91008</v>
      </c>
      <c r="AA382" s="5"/>
      <c r="AB382" s="13">
        <f t="shared" si="52"/>
        <v>5</v>
      </c>
      <c r="AC382" s="15">
        <f t="shared" si="47"/>
        <v>1954654</v>
      </c>
      <c r="AD382" s="15">
        <f t="shared" si="45"/>
        <v>657270</v>
      </c>
      <c r="AE382" s="15">
        <f t="shared" si="46"/>
        <v>2611924</v>
      </c>
      <c r="AF382" s="12"/>
      <c r="AG382" s="13">
        <f t="shared" si="48"/>
        <v>1</v>
      </c>
      <c r="AH382" s="13">
        <f t="shared" si="49"/>
        <v>2022</v>
      </c>
      <c r="AI382" s="12"/>
      <c r="AJ382" s="15">
        <f t="shared" si="50"/>
        <v>147982</v>
      </c>
      <c r="AK382" s="13">
        <f t="shared" si="51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3">
        <v>44570</v>
      </c>
      <c r="B383" s="20">
        <v>86058</v>
      </c>
      <c r="C383" s="20">
        <v>81246</v>
      </c>
      <c r="D383" s="20">
        <v>78361</v>
      </c>
      <c r="E383" s="20">
        <v>77405</v>
      </c>
      <c r="F383" s="20">
        <v>78068</v>
      </c>
      <c r="G383" s="20">
        <v>81732</v>
      </c>
      <c r="H383" s="20">
        <v>105151</v>
      </c>
      <c r="I383" s="20">
        <v>118572</v>
      </c>
      <c r="J383" s="20">
        <v>119875</v>
      </c>
      <c r="K383" s="20">
        <v>121816</v>
      </c>
      <c r="L383" s="20">
        <v>118329</v>
      </c>
      <c r="M383" s="20">
        <v>116253</v>
      </c>
      <c r="N383" s="20">
        <v>111066</v>
      </c>
      <c r="O383" s="20">
        <v>107460</v>
      </c>
      <c r="P383" s="20">
        <v>104698</v>
      </c>
      <c r="Q383" s="20">
        <v>113773</v>
      </c>
      <c r="R383" s="20">
        <v>131323</v>
      </c>
      <c r="S383" s="20">
        <v>146929</v>
      </c>
      <c r="T383" s="20">
        <v>146693</v>
      </c>
      <c r="U383" s="20">
        <v>147455</v>
      </c>
      <c r="V383" s="20">
        <v>133848</v>
      </c>
      <c r="W383" s="20">
        <v>112898</v>
      </c>
      <c r="X383" s="20">
        <v>92948</v>
      </c>
      <c r="Y383" s="20">
        <v>81475</v>
      </c>
      <c r="AA383" s="5"/>
      <c r="AB383" s="13">
        <f t="shared" si="52"/>
        <v>6</v>
      </c>
      <c r="AC383" s="15">
        <f t="shared" si="47"/>
        <v>1943936</v>
      </c>
      <c r="AD383" s="15">
        <f t="shared" si="45"/>
        <v>669496</v>
      </c>
      <c r="AE383" s="15">
        <f t="shared" si="46"/>
        <v>2613432</v>
      </c>
      <c r="AF383" s="12"/>
      <c r="AG383" s="13">
        <f t="shared" si="48"/>
        <v>1</v>
      </c>
      <c r="AH383" s="13">
        <f t="shared" si="49"/>
        <v>2022</v>
      </c>
      <c r="AI383" s="12"/>
      <c r="AJ383" s="15">
        <f t="shared" si="50"/>
        <v>147455</v>
      </c>
      <c r="AK383" s="13">
        <f t="shared" si="51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3">
        <v>44571</v>
      </c>
      <c r="B384" s="20">
        <v>76067</v>
      </c>
      <c r="C384" s="20">
        <v>71679</v>
      </c>
      <c r="D384" s="20">
        <v>68862</v>
      </c>
      <c r="E384" s="20">
        <v>69857</v>
      </c>
      <c r="F384" s="20">
        <v>73250</v>
      </c>
      <c r="G384" s="20">
        <v>84367</v>
      </c>
      <c r="H384" s="20">
        <v>112511</v>
      </c>
      <c r="I384" s="20">
        <v>125277</v>
      </c>
      <c r="J384" s="20">
        <v>120860</v>
      </c>
      <c r="K384" s="20">
        <v>117808</v>
      </c>
      <c r="L384" s="20">
        <v>114741</v>
      </c>
      <c r="M384" s="20">
        <v>112619</v>
      </c>
      <c r="N384" s="20">
        <v>107199</v>
      </c>
      <c r="O384" s="20">
        <v>104192</v>
      </c>
      <c r="P384" s="20">
        <v>101456</v>
      </c>
      <c r="Q384" s="20">
        <v>110298</v>
      </c>
      <c r="R384" s="20">
        <v>128918</v>
      </c>
      <c r="S384" s="20">
        <v>144198</v>
      </c>
      <c r="T384" s="20">
        <v>146846</v>
      </c>
      <c r="U384" s="20">
        <v>150347</v>
      </c>
      <c r="V384" s="20">
        <v>135733</v>
      </c>
      <c r="W384" s="20">
        <v>115831</v>
      </c>
      <c r="X384" s="20">
        <v>101931</v>
      </c>
      <c r="Y384" s="20">
        <v>92036</v>
      </c>
      <c r="AA384" s="5"/>
      <c r="AB384" s="13">
        <f t="shared" si="52"/>
        <v>4</v>
      </c>
      <c r="AC384" s="15">
        <f t="shared" si="47"/>
        <v>1938254</v>
      </c>
      <c r="AD384" s="15">
        <f t="shared" si="45"/>
        <v>648629</v>
      </c>
      <c r="AE384" s="15">
        <f t="shared" si="46"/>
        <v>2586883</v>
      </c>
      <c r="AF384" s="12"/>
      <c r="AG384" s="13">
        <f t="shared" si="48"/>
        <v>1</v>
      </c>
      <c r="AH384" s="13">
        <f t="shared" si="49"/>
        <v>2022</v>
      </c>
      <c r="AI384" s="12"/>
      <c r="AJ384" s="15">
        <f t="shared" si="50"/>
        <v>150347</v>
      </c>
      <c r="AK384" s="13">
        <f t="shared" si="51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3">
        <v>44572</v>
      </c>
      <c r="B385" s="20">
        <v>87001</v>
      </c>
      <c r="C385" s="20">
        <v>84293</v>
      </c>
      <c r="D385" s="20">
        <v>84045</v>
      </c>
      <c r="E385" s="20">
        <v>85480</v>
      </c>
      <c r="F385" s="20">
        <v>89819</v>
      </c>
      <c r="G385" s="20">
        <v>101053</v>
      </c>
      <c r="H385" s="20">
        <v>122409</v>
      </c>
      <c r="I385" s="20">
        <v>130432</v>
      </c>
      <c r="J385" s="20">
        <v>127276</v>
      </c>
      <c r="K385" s="20">
        <v>124646</v>
      </c>
      <c r="L385" s="20">
        <v>121045</v>
      </c>
      <c r="M385" s="20">
        <v>119189</v>
      </c>
      <c r="N385" s="20">
        <v>116382</v>
      </c>
      <c r="O385" s="20">
        <v>113769</v>
      </c>
      <c r="P385" s="20">
        <v>113098</v>
      </c>
      <c r="Q385" s="20">
        <v>120585</v>
      </c>
      <c r="R385" s="20">
        <v>136978</v>
      </c>
      <c r="S385" s="20">
        <v>154193</v>
      </c>
      <c r="T385" s="20">
        <v>155716</v>
      </c>
      <c r="U385" s="20">
        <v>153802</v>
      </c>
      <c r="V385" s="20">
        <v>144091</v>
      </c>
      <c r="W385" s="20">
        <v>129921</v>
      </c>
      <c r="X385" s="20">
        <v>114453</v>
      </c>
      <c r="Y385" s="20">
        <v>103410</v>
      </c>
      <c r="AA385" s="5"/>
      <c r="AB385" s="13">
        <f t="shared" si="52"/>
        <v>4</v>
      </c>
      <c r="AC385" s="15">
        <f t="shared" si="47"/>
        <v>2075576</v>
      </c>
      <c r="AD385" s="15">
        <f t="shared" si="45"/>
        <v>757510</v>
      </c>
      <c r="AE385" s="15">
        <f t="shared" si="46"/>
        <v>2833086</v>
      </c>
      <c r="AF385" s="12"/>
      <c r="AG385" s="13">
        <f t="shared" si="48"/>
        <v>1</v>
      </c>
      <c r="AH385" s="13">
        <f t="shared" si="49"/>
        <v>2022</v>
      </c>
      <c r="AI385" s="12"/>
      <c r="AJ385" s="15">
        <f t="shared" si="50"/>
        <v>155716</v>
      </c>
      <c r="AK385" s="13">
        <f t="shared" si="51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3">
        <v>44573</v>
      </c>
      <c r="B386" s="20">
        <v>98908</v>
      </c>
      <c r="C386" s="20">
        <v>96417</v>
      </c>
      <c r="D386" s="20">
        <v>94384</v>
      </c>
      <c r="E386" s="20">
        <v>94381</v>
      </c>
      <c r="F386" s="20">
        <v>97439</v>
      </c>
      <c r="G386" s="20">
        <v>106566</v>
      </c>
      <c r="H386" s="20">
        <v>126630</v>
      </c>
      <c r="I386" s="20">
        <v>131765</v>
      </c>
      <c r="J386" s="20">
        <v>128279</v>
      </c>
      <c r="K386" s="20">
        <v>126130</v>
      </c>
      <c r="L386" s="20">
        <v>122880</v>
      </c>
      <c r="M386" s="20">
        <v>120384</v>
      </c>
      <c r="N386" s="20">
        <v>117350</v>
      </c>
      <c r="O386" s="20">
        <v>114884</v>
      </c>
      <c r="P386" s="20">
        <v>112010</v>
      </c>
      <c r="Q386" s="20">
        <v>116466</v>
      </c>
      <c r="R386" s="20">
        <v>131217</v>
      </c>
      <c r="S386" s="20">
        <v>146510</v>
      </c>
      <c r="T386" s="20">
        <v>149149</v>
      </c>
      <c r="U386" s="20">
        <v>152616</v>
      </c>
      <c r="V386" s="20">
        <v>137663</v>
      </c>
      <c r="W386" s="20">
        <v>116696</v>
      </c>
      <c r="X386" s="20">
        <v>96992</v>
      </c>
      <c r="Y386" s="20">
        <v>86254</v>
      </c>
      <c r="AA386" s="5"/>
      <c r="AB386" s="13">
        <f t="shared" si="52"/>
        <v>4</v>
      </c>
      <c r="AC386" s="15">
        <f t="shared" si="47"/>
        <v>2020991</v>
      </c>
      <c r="AD386" s="15">
        <f t="shared" si="45"/>
        <v>800979</v>
      </c>
      <c r="AE386" s="15">
        <f t="shared" si="46"/>
        <v>2821970</v>
      </c>
      <c r="AF386" s="12"/>
      <c r="AG386" s="13">
        <f t="shared" si="48"/>
        <v>1</v>
      </c>
      <c r="AH386" s="13">
        <f t="shared" si="49"/>
        <v>2022</v>
      </c>
      <c r="AI386" s="12"/>
      <c r="AJ386" s="15">
        <f t="shared" si="50"/>
        <v>152616</v>
      </c>
      <c r="AK386" s="13">
        <f t="shared" si="51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3">
        <v>44574</v>
      </c>
      <c r="B387" s="20">
        <v>81023</v>
      </c>
      <c r="C387" s="20">
        <v>78220</v>
      </c>
      <c r="D387" s="20">
        <v>77159</v>
      </c>
      <c r="E387" s="20">
        <v>77787</v>
      </c>
      <c r="F387" s="20">
        <v>81201</v>
      </c>
      <c r="G387" s="20">
        <v>90084</v>
      </c>
      <c r="H387" s="20">
        <v>115205</v>
      </c>
      <c r="I387" s="20">
        <v>128222</v>
      </c>
      <c r="J387" s="20">
        <v>123771</v>
      </c>
      <c r="K387" s="20">
        <v>120677</v>
      </c>
      <c r="L387" s="20">
        <v>117614</v>
      </c>
      <c r="M387" s="20">
        <v>115422</v>
      </c>
      <c r="N387" s="20">
        <v>109820</v>
      </c>
      <c r="O387" s="20">
        <v>106725</v>
      </c>
      <c r="P387" s="20">
        <v>103800</v>
      </c>
      <c r="Q387" s="20">
        <v>112691</v>
      </c>
      <c r="R387" s="20">
        <v>131544</v>
      </c>
      <c r="S387" s="20">
        <v>146906</v>
      </c>
      <c r="T387" s="20">
        <v>149572</v>
      </c>
      <c r="U387" s="20">
        <v>153050</v>
      </c>
      <c r="V387" s="20">
        <v>138075</v>
      </c>
      <c r="W387" s="20">
        <v>117018</v>
      </c>
      <c r="X387" s="20">
        <v>95144</v>
      </c>
      <c r="Y387" s="20">
        <v>83485</v>
      </c>
      <c r="AA387" s="5"/>
      <c r="AB387" s="13">
        <f t="shared" si="52"/>
        <v>4</v>
      </c>
      <c r="AC387" s="15">
        <f t="shared" si="47"/>
        <v>1970051</v>
      </c>
      <c r="AD387" s="15">
        <f t="shared" si="45"/>
        <v>684164</v>
      </c>
      <c r="AE387" s="15">
        <f t="shared" si="46"/>
        <v>2654215</v>
      </c>
      <c r="AF387" s="12"/>
      <c r="AG387" s="13">
        <f t="shared" si="48"/>
        <v>1</v>
      </c>
      <c r="AH387" s="13">
        <f t="shared" si="49"/>
        <v>2022</v>
      </c>
      <c r="AI387" s="12"/>
      <c r="AJ387" s="15">
        <f t="shared" si="50"/>
        <v>153050</v>
      </c>
      <c r="AK387" s="13">
        <f t="shared" si="51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3">
        <v>44575</v>
      </c>
      <c r="B388" s="20">
        <v>78287</v>
      </c>
      <c r="C388" s="20">
        <v>73770</v>
      </c>
      <c r="D388" s="20">
        <v>70817</v>
      </c>
      <c r="E388" s="20">
        <v>71760</v>
      </c>
      <c r="F388" s="20">
        <v>74996</v>
      </c>
      <c r="G388" s="20">
        <v>86424</v>
      </c>
      <c r="H388" s="20">
        <v>115233</v>
      </c>
      <c r="I388" s="20">
        <v>128382</v>
      </c>
      <c r="J388" s="20">
        <v>123921</v>
      </c>
      <c r="K388" s="20">
        <v>120910</v>
      </c>
      <c r="L388" s="20">
        <v>117862</v>
      </c>
      <c r="M388" s="20">
        <v>115655</v>
      </c>
      <c r="N388" s="20">
        <v>110040</v>
      </c>
      <c r="O388" s="20">
        <v>106953</v>
      </c>
      <c r="P388" s="20">
        <v>104092</v>
      </c>
      <c r="Q388" s="20">
        <v>113032</v>
      </c>
      <c r="R388" s="20">
        <v>131965</v>
      </c>
      <c r="S388" s="20">
        <v>147494</v>
      </c>
      <c r="T388" s="20">
        <v>150306</v>
      </c>
      <c r="U388" s="20">
        <v>153918</v>
      </c>
      <c r="V388" s="20">
        <v>139038</v>
      </c>
      <c r="W388" s="20">
        <v>118078</v>
      </c>
      <c r="X388" s="20">
        <v>104301</v>
      </c>
      <c r="Y388" s="20">
        <v>95635</v>
      </c>
      <c r="AA388" s="5"/>
      <c r="AB388" s="13">
        <f t="shared" si="52"/>
        <v>5</v>
      </c>
      <c r="AC388" s="15">
        <f t="shared" si="47"/>
        <v>1985947</v>
      </c>
      <c r="AD388" s="15">
        <f t="shared" si="45"/>
        <v>666922</v>
      </c>
      <c r="AE388" s="15">
        <f t="shared" si="46"/>
        <v>2652869</v>
      </c>
      <c r="AF388" s="12"/>
      <c r="AG388" s="13">
        <f t="shared" si="48"/>
        <v>1</v>
      </c>
      <c r="AH388" s="13">
        <f t="shared" si="49"/>
        <v>2022</v>
      </c>
      <c r="AI388" s="12"/>
      <c r="AJ388" s="15">
        <f t="shared" si="50"/>
        <v>153918</v>
      </c>
      <c r="AK388" s="13">
        <f t="shared" si="51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3">
        <v>44576</v>
      </c>
      <c r="B389" s="20">
        <v>92970</v>
      </c>
      <c r="C389" s="20">
        <v>90208</v>
      </c>
      <c r="D389" s="20">
        <v>88547</v>
      </c>
      <c r="E389" s="20">
        <v>89141</v>
      </c>
      <c r="F389" s="20">
        <v>93033</v>
      </c>
      <c r="G389" s="20">
        <v>97992</v>
      </c>
      <c r="H389" s="20">
        <v>112154</v>
      </c>
      <c r="I389" s="20">
        <v>123798</v>
      </c>
      <c r="J389" s="20">
        <v>125150</v>
      </c>
      <c r="K389" s="20">
        <v>127108</v>
      </c>
      <c r="L389" s="20">
        <v>124762</v>
      </c>
      <c r="M389" s="20">
        <v>123538</v>
      </c>
      <c r="N389" s="20">
        <v>120537</v>
      </c>
      <c r="O389" s="20">
        <v>117615</v>
      </c>
      <c r="P389" s="20">
        <v>117691</v>
      </c>
      <c r="Q389" s="20">
        <v>125528</v>
      </c>
      <c r="R389" s="20">
        <v>138769</v>
      </c>
      <c r="S389" s="20">
        <v>154603</v>
      </c>
      <c r="T389" s="20">
        <v>156369</v>
      </c>
      <c r="U389" s="20">
        <v>154943</v>
      </c>
      <c r="V389" s="20">
        <v>144300</v>
      </c>
      <c r="W389" s="20">
        <v>133667</v>
      </c>
      <c r="X389" s="20">
        <v>117398</v>
      </c>
      <c r="Y389" s="20">
        <v>106110</v>
      </c>
      <c r="AA389" s="5"/>
      <c r="AB389" s="13">
        <f t="shared" si="52"/>
        <v>2</v>
      </c>
      <c r="AC389" s="15">
        <f t="shared" si="47"/>
        <v>2105776</v>
      </c>
      <c r="AD389" s="15">
        <f t="shared" si="45"/>
        <v>770155</v>
      </c>
      <c r="AE389" s="15">
        <f t="shared" si="46"/>
        <v>2875931</v>
      </c>
      <c r="AF389" s="12"/>
      <c r="AG389" s="13">
        <f t="shared" si="48"/>
        <v>1</v>
      </c>
      <c r="AH389" s="13">
        <f t="shared" si="49"/>
        <v>2022</v>
      </c>
      <c r="AI389" s="12"/>
      <c r="AJ389" s="15">
        <f t="shared" si="50"/>
        <v>156369</v>
      </c>
      <c r="AK389" s="13">
        <f t="shared" si="51"/>
        <v>19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3">
        <v>44577</v>
      </c>
      <c r="B390" s="20">
        <v>100882</v>
      </c>
      <c r="C390" s="20">
        <v>96738</v>
      </c>
      <c r="D390" s="20">
        <v>95125</v>
      </c>
      <c r="E390" s="20">
        <v>94930</v>
      </c>
      <c r="F390" s="20">
        <v>96259</v>
      </c>
      <c r="G390" s="20">
        <v>99984</v>
      </c>
      <c r="H390" s="20">
        <v>113225</v>
      </c>
      <c r="I390" s="20">
        <v>123767</v>
      </c>
      <c r="J390" s="20">
        <v>125108</v>
      </c>
      <c r="K390" s="20">
        <v>126981</v>
      </c>
      <c r="L390" s="20">
        <v>123155</v>
      </c>
      <c r="M390" s="20">
        <v>120781</v>
      </c>
      <c r="N390" s="20">
        <v>115255</v>
      </c>
      <c r="O390" s="20">
        <v>111453</v>
      </c>
      <c r="P390" s="20">
        <v>108961</v>
      </c>
      <c r="Q390" s="20">
        <v>118127</v>
      </c>
      <c r="R390" s="20">
        <v>136484</v>
      </c>
      <c r="S390" s="20">
        <v>152919</v>
      </c>
      <c r="T390" s="20">
        <v>152803</v>
      </c>
      <c r="U390" s="20">
        <v>153641</v>
      </c>
      <c r="V390" s="20">
        <v>139579</v>
      </c>
      <c r="W390" s="20">
        <v>119704</v>
      </c>
      <c r="X390" s="20">
        <v>105749</v>
      </c>
      <c r="Y390" s="20">
        <v>95014</v>
      </c>
      <c r="AA390" s="5"/>
      <c r="AB390" s="13">
        <f t="shared" si="52"/>
        <v>4</v>
      </c>
      <c r="AC390" s="15">
        <f t="shared" si="47"/>
        <v>2034467</v>
      </c>
      <c r="AD390" s="15">
        <f t="shared" si="45"/>
        <v>792157</v>
      </c>
      <c r="AE390" s="15">
        <f t="shared" si="46"/>
        <v>2826624</v>
      </c>
      <c r="AF390" s="12"/>
      <c r="AG390" s="13">
        <f t="shared" si="48"/>
        <v>1</v>
      </c>
      <c r="AH390" s="13">
        <f t="shared" si="49"/>
        <v>2022</v>
      </c>
      <c r="AI390" s="12"/>
      <c r="AJ390" s="15">
        <f t="shared" si="50"/>
        <v>153641</v>
      </c>
      <c r="AK390" s="13">
        <f t="shared" si="51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3">
        <v>44578</v>
      </c>
      <c r="B391" s="20">
        <v>79993</v>
      </c>
      <c r="C391" s="20">
        <v>75344</v>
      </c>
      <c r="D391" s="20">
        <v>72722</v>
      </c>
      <c r="E391" s="20">
        <v>72823</v>
      </c>
      <c r="F391" s="20">
        <v>75730</v>
      </c>
      <c r="G391" s="20">
        <v>85043</v>
      </c>
      <c r="H391" s="20">
        <v>109452</v>
      </c>
      <c r="I391" s="20">
        <v>123465</v>
      </c>
      <c r="J391" s="20">
        <v>124785</v>
      </c>
      <c r="K391" s="20">
        <v>126805</v>
      </c>
      <c r="L391" s="20">
        <v>123117</v>
      </c>
      <c r="M391" s="20">
        <v>120846</v>
      </c>
      <c r="N391" s="20">
        <v>115442</v>
      </c>
      <c r="O391" s="20">
        <v>111547</v>
      </c>
      <c r="P391" s="20">
        <v>108575</v>
      </c>
      <c r="Q391" s="20">
        <v>117852</v>
      </c>
      <c r="R391" s="20">
        <v>135796</v>
      </c>
      <c r="S391" s="20">
        <v>152001</v>
      </c>
      <c r="T391" s="20">
        <v>151761</v>
      </c>
      <c r="U391" s="20">
        <v>152574</v>
      </c>
      <c r="V391" s="20">
        <v>138459</v>
      </c>
      <c r="W391" s="20">
        <v>116854</v>
      </c>
      <c r="X391" s="20">
        <v>96267</v>
      </c>
      <c r="Y391" s="20">
        <v>84398</v>
      </c>
      <c r="AA391" s="5"/>
      <c r="AB391" s="13">
        <f t="shared" si="52"/>
        <v>3</v>
      </c>
      <c r="AC391" s="15">
        <f t="shared" si="47"/>
        <v>2016146</v>
      </c>
      <c r="AD391" s="15">
        <f t="shared" si="45"/>
        <v>655505</v>
      </c>
      <c r="AE391" s="15">
        <f t="shared" si="46"/>
        <v>2671651</v>
      </c>
      <c r="AF391" s="12"/>
      <c r="AG391" s="13">
        <f t="shared" si="48"/>
        <v>1</v>
      </c>
      <c r="AH391" s="13">
        <f t="shared" si="49"/>
        <v>2022</v>
      </c>
      <c r="AI391" s="12"/>
      <c r="AJ391" s="15">
        <f t="shared" si="50"/>
        <v>152574</v>
      </c>
      <c r="AK391" s="13">
        <f t="shared" si="51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3">
        <v>44579</v>
      </c>
      <c r="B392" s="20">
        <v>78330</v>
      </c>
      <c r="C392" s="20">
        <v>73770</v>
      </c>
      <c r="D392" s="20">
        <v>70903</v>
      </c>
      <c r="E392" s="20">
        <v>71873</v>
      </c>
      <c r="F392" s="20">
        <v>75121</v>
      </c>
      <c r="G392" s="20">
        <v>86625</v>
      </c>
      <c r="H392" s="20">
        <v>115675</v>
      </c>
      <c r="I392" s="20">
        <v>128975</v>
      </c>
      <c r="J392" s="20">
        <v>124563</v>
      </c>
      <c r="K392" s="20">
        <v>121420</v>
      </c>
      <c r="L392" s="20">
        <v>118359</v>
      </c>
      <c r="M392" s="20">
        <v>116134</v>
      </c>
      <c r="N392" s="20">
        <v>110482</v>
      </c>
      <c r="O392" s="20">
        <v>107413</v>
      </c>
      <c r="P392" s="20">
        <v>104610</v>
      </c>
      <c r="Q392" s="20">
        <v>113659</v>
      </c>
      <c r="R392" s="20">
        <v>132857</v>
      </c>
      <c r="S392" s="20">
        <v>148736</v>
      </c>
      <c r="T392" s="20">
        <v>151582</v>
      </c>
      <c r="U392" s="20">
        <v>155246</v>
      </c>
      <c r="V392" s="20">
        <v>140192</v>
      </c>
      <c r="W392" s="20">
        <v>121423</v>
      </c>
      <c r="X392" s="20">
        <v>106700</v>
      </c>
      <c r="Y392" s="20">
        <v>96667</v>
      </c>
      <c r="AA392" s="5"/>
      <c r="AB392" s="13">
        <f t="shared" si="52"/>
        <v>6</v>
      </c>
      <c r="AC392" s="15">
        <f t="shared" si="47"/>
        <v>2002351</v>
      </c>
      <c r="AD392" s="15">
        <f t="shared" si="45"/>
        <v>668964</v>
      </c>
      <c r="AE392" s="15">
        <f t="shared" si="46"/>
        <v>2671315</v>
      </c>
      <c r="AF392" s="12"/>
      <c r="AG392" s="13">
        <f t="shared" si="48"/>
        <v>1</v>
      </c>
      <c r="AH392" s="13">
        <f t="shared" si="49"/>
        <v>2022</v>
      </c>
      <c r="AI392" s="12"/>
      <c r="AJ392" s="15">
        <f t="shared" si="50"/>
        <v>155246</v>
      </c>
      <c r="AK392" s="13">
        <f t="shared" si="51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3">
        <v>44580</v>
      </c>
      <c r="B393" s="20">
        <v>92818</v>
      </c>
      <c r="C393" s="20">
        <v>89635</v>
      </c>
      <c r="D393" s="20">
        <v>88443</v>
      </c>
      <c r="E393" s="20">
        <v>89336</v>
      </c>
      <c r="F393" s="20">
        <v>92592</v>
      </c>
      <c r="G393" s="20">
        <v>102254</v>
      </c>
      <c r="H393" s="20">
        <v>122546</v>
      </c>
      <c r="I393" s="20">
        <v>130554</v>
      </c>
      <c r="J393" s="20">
        <v>125992</v>
      </c>
      <c r="K393" s="20">
        <v>122771</v>
      </c>
      <c r="L393" s="20">
        <v>119651</v>
      </c>
      <c r="M393" s="20">
        <v>119218</v>
      </c>
      <c r="N393" s="20">
        <v>117114</v>
      </c>
      <c r="O393" s="20">
        <v>113960</v>
      </c>
      <c r="P393" s="20">
        <v>112438</v>
      </c>
      <c r="Q393" s="20">
        <v>117522</v>
      </c>
      <c r="R393" s="20">
        <v>133794</v>
      </c>
      <c r="S393" s="20">
        <v>149390</v>
      </c>
      <c r="T393" s="20">
        <v>152060</v>
      </c>
      <c r="U393" s="20">
        <v>155612</v>
      </c>
      <c r="V393" s="20">
        <v>140388</v>
      </c>
      <c r="W393" s="20">
        <v>119027</v>
      </c>
      <c r="X393" s="20">
        <v>97417</v>
      </c>
      <c r="Y393" s="20">
        <v>87446</v>
      </c>
      <c r="AA393" s="5"/>
      <c r="AB393" s="13">
        <f t="shared" si="52"/>
        <v>4</v>
      </c>
      <c r="AC393" s="15">
        <f t="shared" si="47"/>
        <v>2026908</v>
      </c>
      <c r="AD393" s="15">
        <f t="shared" si="45"/>
        <v>765070</v>
      </c>
      <c r="AE393" s="15">
        <f t="shared" si="46"/>
        <v>2791978</v>
      </c>
      <c r="AF393" s="12"/>
      <c r="AG393" s="13">
        <f t="shared" si="48"/>
        <v>1</v>
      </c>
      <c r="AH393" s="13">
        <f t="shared" si="49"/>
        <v>2022</v>
      </c>
      <c r="AI393" s="12"/>
      <c r="AJ393" s="15">
        <f t="shared" si="50"/>
        <v>155612</v>
      </c>
      <c r="AK393" s="13">
        <f t="shared" si="51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3">
        <v>44581</v>
      </c>
      <c r="B394" s="20">
        <v>80370</v>
      </c>
      <c r="C394" s="20">
        <v>77128</v>
      </c>
      <c r="D394" s="20">
        <v>74789</v>
      </c>
      <c r="E394" s="20">
        <v>75425</v>
      </c>
      <c r="F394" s="20">
        <v>78196</v>
      </c>
      <c r="G394" s="20">
        <v>87719</v>
      </c>
      <c r="H394" s="20">
        <v>116966</v>
      </c>
      <c r="I394" s="20">
        <v>130255</v>
      </c>
      <c r="J394" s="20">
        <v>125705</v>
      </c>
      <c r="K394" s="20">
        <v>122613</v>
      </c>
      <c r="L394" s="20">
        <v>119509</v>
      </c>
      <c r="M394" s="20">
        <v>117381</v>
      </c>
      <c r="N394" s="20">
        <v>111675</v>
      </c>
      <c r="O394" s="20">
        <v>108461</v>
      </c>
      <c r="P394" s="20">
        <v>105519</v>
      </c>
      <c r="Q394" s="20">
        <v>114615</v>
      </c>
      <c r="R394" s="20">
        <v>133854</v>
      </c>
      <c r="S394" s="20">
        <v>149818</v>
      </c>
      <c r="T394" s="20">
        <v>152650</v>
      </c>
      <c r="U394" s="20">
        <v>156274</v>
      </c>
      <c r="V394" s="20">
        <v>141061</v>
      </c>
      <c r="W394" s="20">
        <v>119719</v>
      </c>
      <c r="X394" s="20">
        <v>104608</v>
      </c>
      <c r="Y394" s="20">
        <v>95321</v>
      </c>
      <c r="AA394" s="5"/>
      <c r="AB394" s="13">
        <f t="shared" si="52"/>
        <v>2</v>
      </c>
      <c r="AC394" s="15">
        <f t="shared" si="47"/>
        <v>2013717</v>
      </c>
      <c r="AD394" s="15">
        <f t="shared" ref="AD394:AD457" si="53">SUM(B394:Y394)-AC394</f>
        <v>685914</v>
      </c>
      <c r="AE394" s="15">
        <f t="shared" ref="AE394:AE457" si="54">SUM(B394:Y394)</f>
        <v>2699631</v>
      </c>
      <c r="AF394" s="12"/>
      <c r="AG394" s="13">
        <f t="shared" si="48"/>
        <v>1</v>
      </c>
      <c r="AH394" s="13">
        <f t="shared" si="49"/>
        <v>2022</v>
      </c>
      <c r="AI394" s="12"/>
      <c r="AJ394" s="15">
        <f t="shared" si="50"/>
        <v>156274</v>
      </c>
      <c r="AK394" s="13">
        <f t="shared" si="51"/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3">
        <v>44582</v>
      </c>
      <c r="B395" s="20">
        <v>91808</v>
      </c>
      <c r="C395" s="20">
        <v>87313</v>
      </c>
      <c r="D395" s="20">
        <v>83630</v>
      </c>
      <c r="E395" s="20">
        <v>84553</v>
      </c>
      <c r="F395" s="20">
        <v>89264</v>
      </c>
      <c r="G395" s="20">
        <v>99249</v>
      </c>
      <c r="H395" s="20">
        <v>119695</v>
      </c>
      <c r="I395" s="20">
        <v>131329</v>
      </c>
      <c r="J395" s="20">
        <v>126749</v>
      </c>
      <c r="K395" s="20">
        <v>123451</v>
      </c>
      <c r="L395" s="20">
        <v>120245</v>
      </c>
      <c r="M395" s="20">
        <v>117947</v>
      </c>
      <c r="N395" s="20">
        <v>112158</v>
      </c>
      <c r="O395" s="20">
        <v>109001</v>
      </c>
      <c r="P395" s="20">
        <v>106101</v>
      </c>
      <c r="Q395" s="20">
        <v>115191</v>
      </c>
      <c r="R395" s="20">
        <v>134490</v>
      </c>
      <c r="S395" s="20">
        <v>150360</v>
      </c>
      <c r="T395" s="20">
        <v>153195</v>
      </c>
      <c r="U395" s="20">
        <v>156873</v>
      </c>
      <c r="V395" s="20">
        <v>141633</v>
      </c>
      <c r="W395" s="20">
        <v>122275</v>
      </c>
      <c r="X395" s="20">
        <v>109006</v>
      </c>
      <c r="Y395" s="20">
        <v>99933</v>
      </c>
      <c r="AA395" s="5"/>
      <c r="AB395" s="13">
        <v>8</v>
      </c>
      <c r="AC395" s="15">
        <f t="shared" ref="AC395:AC458" si="55">IF(AND(AB395&gt;1,AB395&lt;7),SUM(I395:X395),0)</f>
        <v>0</v>
      </c>
      <c r="AD395" s="15">
        <f t="shared" si="53"/>
        <v>2785449</v>
      </c>
      <c r="AE395" s="15">
        <f t="shared" si="54"/>
        <v>2785449</v>
      </c>
      <c r="AF395" s="12"/>
      <c r="AG395" s="13">
        <f t="shared" ref="AG395:AG458" si="56">MONTH(A395)</f>
        <v>1</v>
      </c>
      <c r="AH395" s="13">
        <f t="shared" ref="AH395:AH458" si="57">YEAR(A395)</f>
        <v>2022</v>
      </c>
      <c r="AI395" s="12"/>
      <c r="AJ395" s="15">
        <f t="shared" ref="AJ395:AJ458" si="58">MAX(B395:Y395)</f>
        <v>156873</v>
      </c>
      <c r="AK395" s="13">
        <f t="shared" ref="AK395:AK458" si="59">INDEX($B$8:$Y$8,MATCH(AJ395,B395:Y395,0))</f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3">
        <v>44583</v>
      </c>
      <c r="B396" s="20">
        <v>101006</v>
      </c>
      <c r="C396" s="20">
        <v>97561</v>
      </c>
      <c r="D396" s="20">
        <v>95587</v>
      </c>
      <c r="E396" s="20">
        <v>96120</v>
      </c>
      <c r="F396" s="20">
        <v>98115</v>
      </c>
      <c r="G396" s="20">
        <v>104175</v>
      </c>
      <c r="H396" s="20">
        <v>117681</v>
      </c>
      <c r="I396" s="20">
        <v>125766</v>
      </c>
      <c r="J396" s="20">
        <v>128308</v>
      </c>
      <c r="K396" s="20">
        <v>129164</v>
      </c>
      <c r="L396" s="20">
        <v>126442</v>
      </c>
      <c r="M396" s="20">
        <v>123726</v>
      </c>
      <c r="N396" s="20">
        <v>119481</v>
      </c>
      <c r="O396" s="20">
        <v>114769</v>
      </c>
      <c r="P396" s="20">
        <v>113222</v>
      </c>
      <c r="Q396" s="20">
        <v>120072</v>
      </c>
      <c r="R396" s="20">
        <v>138577</v>
      </c>
      <c r="S396" s="20">
        <v>155262</v>
      </c>
      <c r="T396" s="20">
        <v>155130</v>
      </c>
      <c r="U396" s="20">
        <v>156033</v>
      </c>
      <c r="V396" s="20">
        <v>141810</v>
      </c>
      <c r="W396" s="20">
        <v>124254</v>
      </c>
      <c r="X396" s="20">
        <v>110674</v>
      </c>
      <c r="Y396" s="20">
        <v>100414</v>
      </c>
      <c r="AA396" s="5"/>
      <c r="AB396" s="13">
        <f t="shared" si="52"/>
        <v>2</v>
      </c>
      <c r="AC396" s="15">
        <f t="shared" si="55"/>
        <v>2082690</v>
      </c>
      <c r="AD396" s="15">
        <f t="shared" si="53"/>
        <v>810659</v>
      </c>
      <c r="AE396" s="15">
        <f t="shared" si="54"/>
        <v>2893349</v>
      </c>
      <c r="AF396" s="12"/>
      <c r="AG396" s="13">
        <f t="shared" si="56"/>
        <v>1</v>
      </c>
      <c r="AH396" s="13">
        <f t="shared" si="57"/>
        <v>2022</v>
      </c>
      <c r="AI396" s="12"/>
      <c r="AJ396" s="15">
        <f t="shared" si="58"/>
        <v>156033</v>
      </c>
      <c r="AK396" s="13">
        <f t="shared" si="59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3">
        <v>44584</v>
      </c>
      <c r="B397" s="20">
        <v>95530</v>
      </c>
      <c r="C397" s="20">
        <v>92516</v>
      </c>
      <c r="D397" s="20">
        <v>89817</v>
      </c>
      <c r="E397" s="20">
        <v>89856</v>
      </c>
      <c r="F397" s="20">
        <v>90968</v>
      </c>
      <c r="G397" s="20">
        <v>94466</v>
      </c>
      <c r="H397" s="20">
        <v>111052</v>
      </c>
      <c r="I397" s="20">
        <v>125183</v>
      </c>
      <c r="J397" s="20">
        <v>126596</v>
      </c>
      <c r="K397" s="20">
        <v>128591</v>
      </c>
      <c r="L397" s="20">
        <v>124802</v>
      </c>
      <c r="M397" s="20">
        <v>122307</v>
      </c>
      <c r="N397" s="20">
        <v>116702</v>
      </c>
      <c r="O397" s="20">
        <v>112929</v>
      </c>
      <c r="P397" s="20">
        <v>110224</v>
      </c>
      <c r="Q397" s="20">
        <v>119737</v>
      </c>
      <c r="R397" s="20">
        <v>138241</v>
      </c>
      <c r="S397" s="20">
        <v>154810</v>
      </c>
      <c r="T397" s="20">
        <v>154659</v>
      </c>
      <c r="U397" s="20">
        <v>155578</v>
      </c>
      <c r="V397" s="20">
        <v>141246</v>
      </c>
      <c r="W397" s="20">
        <v>119183</v>
      </c>
      <c r="X397" s="20">
        <v>98321</v>
      </c>
      <c r="Y397" s="20">
        <v>87045</v>
      </c>
      <c r="AA397" s="5"/>
      <c r="AB397" s="13">
        <f t="shared" si="52"/>
        <v>7</v>
      </c>
      <c r="AC397" s="15">
        <f t="shared" si="55"/>
        <v>0</v>
      </c>
      <c r="AD397" s="15">
        <f t="shared" si="53"/>
        <v>2800359</v>
      </c>
      <c r="AE397" s="15">
        <f t="shared" si="54"/>
        <v>2800359</v>
      </c>
      <c r="AF397" s="12"/>
      <c r="AG397" s="13">
        <f t="shared" si="56"/>
        <v>1</v>
      </c>
      <c r="AH397" s="13">
        <f t="shared" si="57"/>
        <v>2022</v>
      </c>
      <c r="AI397" s="12"/>
      <c r="AJ397" s="15">
        <f t="shared" si="58"/>
        <v>155578</v>
      </c>
      <c r="AK397" s="13">
        <f t="shared" si="59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3">
        <v>44585</v>
      </c>
      <c r="B398" s="20">
        <v>81596</v>
      </c>
      <c r="C398" s="20">
        <v>78934</v>
      </c>
      <c r="D398" s="20">
        <v>76493</v>
      </c>
      <c r="E398" s="20">
        <v>79951</v>
      </c>
      <c r="F398" s="20">
        <v>83296</v>
      </c>
      <c r="G398" s="20">
        <v>94317</v>
      </c>
      <c r="H398" s="20">
        <v>118100</v>
      </c>
      <c r="I398" s="20">
        <v>131500</v>
      </c>
      <c r="J398" s="20">
        <v>126848</v>
      </c>
      <c r="K398" s="20">
        <v>123552</v>
      </c>
      <c r="L398" s="20">
        <v>120336</v>
      </c>
      <c r="M398" s="20">
        <v>118033</v>
      </c>
      <c r="N398" s="20">
        <v>112291</v>
      </c>
      <c r="O398" s="20">
        <v>109108</v>
      </c>
      <c r="P398" s="20">
        <v>106147</v>
      </c>
      <c r="Q398" s="20">
        <v>115291</v>
      </c>
      <c r="R398" s="20">
        <v>134698</v>
      </c>
      <c r="S398" s="20">
        <v>150885</v>
      </c>
      <c r="T398" s="20">
        <v>153726</v>
      </c>
      <c r="U398" s="20">
        <v>157329</v>
      </c>
      <c r="V398" s="20">
        <v>142006</v>
      </c>
      <c r="W398" s="20">
        <v>120416</v>
      </c>
      <c r="X398" s="20">
        <v>102984</v>
      </c>
      <c r="Y398" s="20">
        <v>91735</v>
      </c>
      <c r="AA398" s="5"/>
      <c r="AB398" s="13">
        <f t="shared" si="52"/>
        <v>3</v>
      </c>
      <c r="AC398" s="15">
        <f t="shared" si="55"/>
        <v>2025150</v>
      </c>
      <c r="AD398" s="15">
        <f t="shared" si="53"/>
        <v>704422</v>
      </c>
      <c r="AE398" s="15">
        <f t="shared" si="54"/>
        <v>2729572</v>
      </c>
      <c r="AF398" s="12"/>
      <c r="AG398" s="13">
        <f t="shared" si="56"/>
        <v>1</v>
      </c>
      <c r="AH398" s="13">
        <f t="shared" si="57"/>
        <v>2022</v>
      </c>
      <c r="AI398" s="12"/>
      <c r="AJ398" s="15">
        <f t="shared" si="58"/>
        <v>157329</v>
      </c>
      <c r="AK398" s="13">
        <f t="shared" si="59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3">
        <v>44586</v>
      </c>
      <c r="B399" s="20">
        <v>86997</v>
      </c>
      <c r="C399" s="20">
        <v>83534</v>
      </c>
      <c r="D399" s="20">
        <v>82845</v>
      </c>
      <c r="E399" s="20">
        <v>84123</v>
      </c>
      <c r="F399" s="20">
        <v>86391</v>
      </c>
      <c r="G399" s="20">
        <v>94534</v>
      </c>
      <c r="H399" s="20">
        <v>118258</v>
      </c>
      <c r="I399" s="20">
        <v>131579</v>
      </c>
      <c r="J399" s="20">
        <v>127066</v>
      </c>
      <c r="K399" s="20">
        <v>123935</v>
      </c>
      <c r="L399" s="20">
        <v>120792</v>
      </c>
      <c r="M399" s="20">
        <v>118719</v>
      </c>
      <c r="N399" s="20">
        <v>113480</v>
      </c>
      <c r="O399" s="20">
        <v>109659</v>
      </c>
      <c r="P399" s="20">
        <v>106613</v>
      </c>
      <c r="Q399" s="20">
        <v>115716</v>
      </c>
      <c r="R399" s="20">
        <v>134902</v>
      </c>
      <c r="S399" s="20">
        <v>151018</v>
      </c>
      <c r="T399" s="20">
        <v>153876</v>
      </c>
      <c r="U399" s="20">
        <v>157426</v>
      </c>
      <c r="V399" s="20">
        <v>142023</v>
      </c>
      <c r="W399" s="20">
        <v>120181</v>
      </c>
      <c r="X399" s="20">
        <v>97906</v>
      </c>
      <c r="Y399" s="20">
        <v>88725</v>
      </c>
      <c r="AA399" s="5"/>
      <c r="AB399" s="13">
        <f t="shared" si="52"/>
        <v>7</v>
      </c>
      <c r="AC399" s="15">
        <f t="shared" si="55"/>
        <v>0</v>
      </c>
      <c r="AD399" s="15">
        <f t="shared" si="53"/>
        <v>2750298</v>
      </c>
      <c r="AE399" s="15">
        <f t="shared" si="54"/>
        <v>2750298</v>
      </c>
      <c r="AF399" s="12"/>
      <c r="AG399" s="13">
        <f t="shared" si="56"/>
        <v>1</v>
      </c>
      <c r="AH399" s="13">
        <f t="shared" si="57"/>
        <v>2022</v>
      </c>
      <c r="AI399" s="12"/>
      <c r="AJ399" s="15">
        <f t="shared" si="58"/>
        <v>157426</v>
      </c>
      <c r="AK399" s="13">
        <f t="shared" si="59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3">
        <v>44587</v>
      </c>
      <c r="B400" s="20">
        <v>83581</v>
      </c>
      <c r="C400" s="20">
        <v>84262</v>
      </c>
      <c r="D400" s="20">
        <v>80973</v>
      </c>
      <c r="E400" s="20">
        <v>81659</v>
      </c>
      <c r="F400" s="20">
        <v>87015</v>
      </c>
      <c r="G400" s="20">
        <v>96714</v>
      </c>
      <c r="H400" s="20">
        <v>118641</v>
      </c>
      <c r="I400" s="20">
        <v>132040</v>
      </c>
      <c r="J400" s="20">
        <v>127349</v>
      </c>
      <c r="K400" s="20">
        <v>124135</v>
      </c>
      <c r="L400" s="20">
        <v>120887</v>
      </c>
      <c r="M400" s="20">
        <v>118621</v>
      </c>
      <c r="N400" s="20">
        <v>112849</v>
      </c>
      <c r="O400" s="20">
        <v>109696</v>
      </c>
      <c r="P400" s="20">
        <v>106758</v>
      </c>
      <c r="Q400" s="20">
        <v>115938</v>
      </c>
      <c r="R400" s="20">
        <v>135412</v>
      </c>
      <c r="S400" s="20">
        <v>151589</v>
      </c>
      <c r="T400" s="20">
        <v>154448</v>
      </c>
      <c r="U400" s="20">
        <v>158262</v>
      </c>
      <c r="V400" s="20">
        <v>142852</v>
      </c>
      <c r="W400" s="20">
        <v>126198</v>
      </c>
      <c r="X400" s="20">
        <v>112343</v>
      </c>
      <c r="Y400" s="20">
        <v>101984</v>
      </c>
      <c r="AA400" s="5"/>
      <c r="AB400" s="13">
        <f t="shared" si="52"/>
        <v>7</v>
      </c>
      <c r="AC400" s="15">
        <f t="shared" si="55"/>
        <v>0</v>
      </c>
      <c r="AD400" s="15">
        <f t="shared" si="53"/>
        <v>2784206</v>
      </c>
      <c r="AE400" s="15">
        <f t="shared" si="54"/>
        <v>2784206</v>
      </c>
      <c r="AF400" s="12"/>
      <c r="AG400" s="13">
        <f t="shared" si="56"/>
        <v>1</v>
      </c>
      <c r="AH400" s="13">
        <f t="shared" si="57"/>
        <v>2022</v>
      </c>
      <c r="AI400" s="12"/>
      <c r="AJ400" s="15">
        <f t="shared" si="58"/>
        <v>158262</v>
      </c>
      <c r="AK400" s="13">
        <f t="shared" si="59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3">
        <v>44588</v>
      </c>
      <c r="B401" s="20">
        <v>98295</v>
      </c>
      <c r="C401" s="20">
        <v>95855</v>
      </c>
      <c r="D401" s="20">
        <v>94760</v>
      </c>
      <c r="E401" s="20">
        <v>94681</v>
      </c>
      <c r="F401" s="20">
        <v>99316</v>
      </c>
      <c r="G401" s="20">
        <v>110899</v>
      </c>
      <c r="H401" s="20">
        <v>132731</v>
      </c>
      <c r="I401" s="20">
        <v>138974</v>
      </c>
      <c r="J401" s="20">
        <v>136695</v>
      </c>
      <c r="K401" s="20">
        <v>132367</v>
      </c>
      <c r="L401" s="20">
        <v>126435</v>
      </c>
      <c r="M401" s="20">
        <v>122392</v>
      </c>
      <c r="N401" s="20">
        <v>117010</v>
      </c>
      <c r="O401" s="20">
        <v>113611</v>
      </c>
      <c r="P401" s="20">
        <v>112506</v>
      </c>
      <c r="Q401" s="20">
        <v>118251</v>
      </c>
      <c r="R401" s="20">
        <v>135729</v>
      </c>
      <c r="S401" s="20">
        <v>151720</v>
      </c>
      <c r="T401" s="20">
        <v>154488</v>
      </c>
      <c r="U401" s="20">
        <v>158101</v>
      </c>
      <c r="V401" s="20">
        <v>142631</v>
      </c>
      <c r="W401" s="20">
        <v>120987</v>
      </c>
      <c r="X401" s="20">
        <v>104711</v>
      </c>
      <c r="Y401" s="20">
        <v>93690</v>
      </c>
      <c r="AA401" s="5"/>
      <c r="AB401" s="13">
        <f t="shared" si="52"/>
        <v>7</v>
      </c>
      <c r="AC401" s="15">
        <f t="shared" si="55"/>
        <v>0</v>
      </c>
      <c r="AD401" s="15">
        <f t="shared" si="53"/>
        <v>2906835</v>
      </c>
      <c r="AE401" s="15">
        <f t="shared" si="54"/>
        <v>2906835</v>
      </c>
      <c r="AF401" s="12"/>
      <c r="AG401" s="13">
        <f t="shared" si="56"/>
        <v>1</v>
      </c>
      <c r="AH401" s="13">
        <f t="shared" si="57"/>
        <v>2022</v>
      </c>
      <c r="AI401" s="12"/>
      <c r="AJ401" s="15">
        <f t="shared" si="58"/>
        <v>158101</v>
      </c>
      <c r="AK401" s="13">
        <f t="shared" si="59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3">
        <v>44589</v>
      </c>
      <c r="B402" s="20">
        <v>89073</v>
      </c>
      <c r="C402" s="20">
        <v>84811</v>
      </c>
      <c r="D402" s="20">
        <v>82584</v>
      </c>
      <c r="E402" s="20">
        <v>82330</v>
      </c>
      <c r="F402" s="20">
        <v>85641</v>
      </c>
      <c r="G402" s="20">
        <v>93552</v>
      </c>
      <c r="H402" s="20">
        <v>118662</v>
      </c>
      <c r="I402" s="20">
        <v>132025</v>
      </c>
      <c r="J402" s="20">
        <v>127524</v>
      </c>
      <c r="K402" s="20">
        <v>124297</v>
      </c>
      <c r="L402" s="20">
        <v>121200</v>
      </c>
      <c r="M402" s="20">
        <v>118925</v>
      </c>
      <c r="N402" s="20">
        <v>113131</v>
      </c>
      <c r="O402" s="20">
        <v>109878</v>
      </c>
      <c r="P402" s="20">
        <v>106893</v>
      </c>
      <c r="Q402" s="20">
        <v>115957</v>
      </c>
      <c r="R402" s="20">
        <v>135297</v>
      </c>
      <c r="S402" s="20">
        <v>151240</v>
      </c>
      <c r="T402" s="20">
        <v>154108</v>
      </c>
      <c r="U402" s="20">
        <v>157756</v>
      </c>
      <c r="V402" s="20">
        <v>142412</v>
      </c>
      <c r="W402" s="20">
        <v>120887</v>
      </c>
      <c r="X402" s="20">
        <v>101006</v>
      </c>
      <c r="Y402" s="20">
        <v>91827</v>
      </c>
      <c r="AA402" s="5"/>
      <c r="AB402" s="13">
        <f t="shared" si="52"/>
        <v>4</v>
      </c>
      <c r="AC402" s="15">
        <f t="shared" si="55"/>
        <v>2032536</v>
      </c>
      <c r="AD402" s="15">
        <f t="shared" si="53"/>
        <v>728480</v>
      </c>
      <c r="AE402" s="15">
        <f t="shared" si="54"/>
        <v>2761016</v>
      </c>
      <c r="AF402" s="12"/>
      <c r="AG402" s="13">
        <f t="shared" si="56"/>
        <v>1</v>
      </c>
      <c r="AH402" s="13">
        <f t="shared" si="57"/>
        <v>2022</v>
      </c>
      <c r="AI402" s="12"/>
      <c r="AJ402" s="15">
        <f t="shared" si="58"/>
        <v>157756</v>
      </c>
      <c r="AK402" s="13">
        <f t="shared" si="59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3">
        <v>44590</v>
      </c>
      <c r="B403" s="20">
        <v>87314</v>
      </c>
      <c r="C403" s="20">
        <v>84670</v>
      </c>
      <c r="D403" s="20">
        <v>83322</v>
      </c>
      <c r="E403" s="20">
        <v>84457</v>
      </c>
      <c r="F403" s="20">
        <v>87082</v>
      </c>
      <c r="G403" s="20">
        <v>91639</v>
      </c>
      <c r="H403" s="20">
        <v>111930</v>
      </c>
      <c r="I403" s="20">
        <v>126371</v>
      </c>
      <c r="J403" s="20">
        <v>127868</v>
      </c>
      <c r="K403" s="20">
        <v>130159</v>
      </c>
      <c r="L403" s="20">
        <v>132315</v>
      </c>
      <c r="M403" s="20">
        <v>134138</v>
      </c>
      <c r="N403" s="20">
        <v>131937</v>
      </c>
      <c r="O403" s="20">
        <v>127911</v>
      </c>
      <c r="P403" s="20">
        <v>124977</v>
      </c>
      <c r="Q403" s="20">
        <v>128604</v>
      </c>
      <c r="R403" s="20">
        <v>140073</v>
      </c>
      <c r="S403" s="20">
        <v>156649</v>
      </c>
      <c r="T403" s="20">
        <v>156394</v>
      </c>
      <c r="U403" s="20">
        <v>157315</v>
      </c>
      <c r="V403" s="20">
        <v>142824</v>
      </c>
      <c r="W403" s="20">
        <v>121119</v>
      </c>
      <c r="X403" s="20">
        <v>107718</v>
      </c>
      <c r="Y403" s="20">
        <v>99147</v>
      </c>
      <c r="AA403" s="5"/>
      <c r="AB403" s="13">
        <f t="shared" si="52"/>
        <v>2</v>
      </c>
      <c r="AC403" s="15">
        <f t="shared" si="55"/>
        <v>2146372</v>
      </c>
      <c r="AD403" s="15">
        <f t="shared" si="53"/>
        <v>729561</v>
      </c>
      <c r="AE403" s="15">
        <f t="shared" si="54"/>
        <v>2875933</v>
      </c>
      <c r="AF403" s="12"/>
      <c r="AG403" s="13">
        <f t="shared" si="56"/>
        <v>1</v>
      </c>
      <c r="AH403" s="13">
        <f t="shared" si="57"/>
        <v>2022</v>
      </c>
      <c r="AI403" s="12"/>
      <c r="AJ403" s="15">
        <f t="shared" si="58"/>
        <v>157315</v>
      </c>
      <c r="AK403" s="13">
        <f t="shared" si="59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3">
        <v>44591</v>
      </c>
      <c r="B404" s="20">
        <v>94501</v>
      </c>
      <c r="C404" s="20">
        <v>89914</v>
      </c>
      <c r="D404" s="20">
        <v>87592</v>
      </c>
      <c r="E404" s="20">
        <v>87782</v>
      </c>
      <c r="F404" s="20">
        <v>88079</v>
      </c>
      <c r="G404" s="20">
        <v>91767</v>
      </c>
      <c r="H404" s="20">
        <v>111932</v>
      </c>
      <c r="I404" s="20">
        <v>126106</v>
      </c>
      <c r="J404" s="20">
        <v>127476</v>
      </c>
      <c r="K404" s="20">
        <v>129384</v>
      </c>
      <c r="L404" s="20">
        <v>125603</v>
      </c>
      <c r="M404" s="20">
        <v>123330</v>
      </c>
      <c r="N404" s="20">
        <v>117728</v>
      </c>
      <c r="O404" s="20">
        <v>113889</v>
      </c>
      <c r="P404" s="20">
        <v>111161</v>
      </c>
      <c r="Q404" s="20">
        <v>120861</v>
      </c>
      <c r="R404" s="20">
        <v>139585</v>
      </c>
      <c r="S404" s="20">
        <v>156529</v>
      </c>
      <c r="T404" s="20">
        <v>156445</v>
      </c>
      <c r="U404" s="20">
        <v>157405</v>
      </c>
      <c r="V404" s="20">
        <v>142952</v>
      </c>
      <c r="W404" s="20">
        <v>120708</v>
      </c>
      <c r="X404" s="20">
        <v>106970</v>
      </c>
      <c r="Y404" s="20">
        <v>96769</v>
      </c>
      <c r="AA404" s="5"/>
      <c r="AB404" s="13">
        <f t="shared" si="52"/>
        <v>7</v>
      </c>
      <c r="AC404" s="15">
        <f t="shared" si="55"/>
        <v>0</v>
      </c>
      <c r="AD404" s="15">
        <f t="shared" si="53"/>
        <v>2824468</v>
      </c>
      <c r="AE404" s="15">
        <f t="shared" si="54"/>
        <v>2824468</v>
      </c>
      <c r="AF404" s="12"/>
      <c r="AG404" s="13">
        <f t="shared" si="56"/>
        <v>1</v>
      </c>
      <c r="AH404" s="13">
        <f t="shared" si="57"/>
        <v>2022</v>
      </c>
      <c r="AI404" s="12"/>
      <c r="AJ404" s="15">
        <f t="shared" si="58"/>
        <v>157405</v>
      </c>
      <c r="AK404" s="13">
        <f t="shared" si="59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3">
        <v>44592</v>
      </c>
      <c r="B405" s="20">
        <v>92204</v>
      </c>
      <c r="C405" s="20">
        <v>90000</v>
      </c>
      <c r="D405" s="20">
        <v>88704</v>
      </c>
      <c r="E405" s="20">
        <v>89841</v>
      </c>
      <c r="F405" s="20">
        <v>94201</v>
      </c>
      <c r="G405" s="20">
        <v>104000</v>
      </c>
      <c r="H405" s="20">
        <v>126394</v>
      </c>
      <c r="I405" s="20">
        <v>132872</v>
      </c>
      <c r="J405" s="20">
        <v>128151</v>
      </c>
      <c r="K405" s="20">
        <v>124721</v>
      </c>
      <c r="L405" s="20">
        <v>121390</v>
      </c>
      <c r="M405" s="20">
        <v>119024</v>
      </c>
      <c r="N405" s="20">
        <v>113163</v>
      </c>
      <c r="O405" s="20">
        <v>109961</v>
      </c>
      <c r="P405" s="20">
        <v>106995</v>
      </c>
      <c r="Q405" s="20">
        <v>116151</v>
      </c>
      <c r="R405" s="20">
        <v>135595</v>
      </c>
      <c r="S405" s="20">
        <v>151953</v>
      </c>
      <c r="T405" s="20">
        <v>154870</v>
      </c>
      <c r="U405" s="20">
        <v>158483</v>
      </c>
      <c r="V405" s="20">
        <v>143109</v>
      </c>
      <c r="W405" s="20">
        <v>122685</v>
      </c>
      <c r="X405" s="20">
        <v>108791</v>
      </c>
      <c r="Y405" s="20">
        <v>99161</v>
      </c>
      <c r="AA405" s="5"/>
      <c r="AB405" s="13">
        <f t="shared" si="52"/>
        <v>6</v>
      </c>
      <c r="AC405" s="15">
        <f t="shared" si="55"/>
        <v>2047914</v>
      </c>
      <c r="AD405" s="15">
        <f t="shared" si="53"/>
        <v>784505</v>
      </c>
      <c r="AE405" s="15">
        <f t="shared" si="54"/>
        <v>2832419</v>
      </c>
      <c r="AF405" s="12"/>
      <c r="AG405" s="13">
        <f t="shared" si="56"/>
        <v>1</v>
      </c>
      <c r="AH405" s="13">
        <f t="shared" si="57"/>
        <v>2022</v>
      </c>
      <c r="AI405" s="12"/>
      <c r="AJ405" s="15">
        <f t="shared" si="58"/>
        <v>158483</v>
      </c>
      <c r="AK405" s="13">
        <f t="shared" si="59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3">
        <v>44593</v>
      </c>
      <c r="B406" s="20">
        <v>98461</v>
      </c>
      <c r="C406" s="20">
        <v>94460</v>
      </c>
      <c r="D406" s="20">
        <v>95723</v>
      </c>
      <c r="E406" s="20">
        <v>95800</v>
      </c>
      <c r="F406" s="20">
        <v>100995</v>
      </c>
      <c r="G406" s="20">
        <v>108757</v>
      </c>
      <c r="H406" s="20">
        <v>134698</v>
      </c>
      <c r="I406" s="20">
        <v>138224</v>
      </c>
      <c r="J406" s="20">
        <v>128253</v>
      </c>
      <c r="K406" s="20">
        <v>115845</v>
      </c>
      <c r="L406" s="20">
        <v>113011</v>
      </c>
      <c r="M406" s="20">
        <v>109149</v>
      </c>
      <c r="N406" s="20">
        <v>102297</v>
      </c>
      <c r="O406" s="20">
        <v>100035</v>
      </c>
      <c r="P406" s="20">
        <v>97177</v>
      </c>
      <c r="Q406" s="20">
        <v>105411</v>
      </c>
      <c r="R406" s="20">
        <v>118122</v>
      </c>
      <c r="S406" s="20">
        <v>138205</v>
      </c>
      <c r="T406" s="20">
        <v>145063</v>
      </c>
      <c r="U406" s="20">
        <v>149408</v>
      </c>
      <c r="V406" s="20">
        <v>135628</v>
      </c>
      <c r="W406" s="20">
        <v>117853</v>
      </c>
      <c r="X406" s="20">
        <v>101954</v>
      </c>
      <c r="Y406" s="20">
        <v>92024</v>
      </c>
      <c r="AA406" s="5"/>
      <c r="AB406" s="13">
        <f t="shared" si="52"/>
        <v>5</v>
      </c>
      <c r="AC406" s="15">
        <f t="shared" si="55"/>
        <v>1915635</v>
      </c>
      <c r="AD406" s="15">
        <f t="shared" si="53"/>
        <v>820918</v>
      </c>
      <c r="AE406" s="15">
        <f t="shared" si="54"/>
        <v>2736553</v>
      </c>
      <c r="AF406" s="12"/>
      <c r="AG406" s="13">
        <f t="shared" si="56"/>
        <v>2</v>
      </c>
      <c r="AH406" s="13">
        <f t="shared" si="57"/>
        <v>2022</v>
      </c>
      <c r="AI406" s="12"/>
      <c r="AJ406" s="15">
        <f t="shared" si="58"/>
        <v>149408</v>
      </c>
      <c r="AK406" s="13">
        <f t="shared" si="59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3">
        <v>44594</v>
      </c>
      <c r="B407" s="20">
        <v>71102</v>
      </c>
      <c r="C407" s="20">
        <v>69620</v>
      </c>
      <c r="D407" s="20">
        <v>71551</v>
      </c>
      <c r="E407" s="20">
        <v>73072</v>
      </c>
      <c r="F407" s="20">
        <v>74525</v>
      </c>
      <c r="G407" s="20">
        <v>90353</v>
      </c>
      <c r="H407" s="20">
        <v>114867</v>
      </c>
      <c r="I407" s="20">
        <v>124059</v>
      </c>
      <c r="J407" s="20">
        <v>122930</v>
      </c>
      <c r="K407" s="20">
        <v>116954</v>
      </c>
      <c r="L407" s="20">
        <v>112017</v>
      </c>
      <c r="M407" s="20">
        <v>108420</v>
      </c>
      <c r="N407" s="20">
        <v>101426</v>
      </c>
      <c r="O407" s="20">
        <v>99523</v>
      </c>
      <c r="P407" s="20">
        <v>103832</v>
      </c>
      <c r="Q407" s="20">
        <v>113280</v>
      </c>
      <c r="R407" s="20">
        <v>123688</v>
      </c>
      <c r="S407" s="20">
        <v>138227</v>
      </c>
      <c r="T407" s="20">
        <v>144617</v>
      </c>
      <c r="U407" s="20">
        <v>148580</v>
      </c>
      <c r="V407" s="20">
        <v>130703</v>
      </c>
      <c r="W407" s="20">
        <v>109642</v>
      </c>
      <c r="X407" s="20">
        <v>102218</v>
      </c>
      <c r="Y407" s="20">
        <v>112538</v>
      </c>
      <c r="AA407" s="5"/>
      <c r="AB407" s="13">
        <f t="shared" si="52"/>
        <v>2</v>
      </c>
      <c r="AC407" s="15">
        <f t="shared" si="55"/>
        <v>1900116</v>
      </c>
      <c r="AD407" s="15">
        <f t="shared" si="53"/>
        <v>677628</v>
      </c>
      <c r="AE407" s="15">
        <f t="shared" si="54"/>
        <v>2577744</v>
      </c>
      <c r="AF407" s="12"/>
      <c r="AG407" s="13">
        <f t="shared" si="56"/>
        <v>2</v>
      </c>
      <c r="AH407" s="13">
        <f t="shared" si="57"/>
        <v>2022</v>
      </c>
      <c r="AI407" s="12"/>
      <c r="AJ407" s="15">
        <f t="shared" si="58"/>
        <v>148580</v>
      </c>
      <c r="AK407" s="13">
        <f t="shared" si="59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3">
        <v>44595</v>
      </c>
      <c r="B408" s="20">
        <v>71930</v>
      </c>
      <c r="C408" s="20">
        <v>69482</v>
      </c>
      <c r="D408" s="20">
        <v>67869</v>
      </c>
      <c r="E408" s="20">
        <v>66945</v>
      </c>
      <c r="F408" s="20">
        <v>72881</v>
      </c>
      <c r="G408" s="20">
        <v>80992</v>
      </c>
      <c r="H408" s="20">
        <v>114315</v>
      </c>
      <c r="I408" s="20">
        <v>122315</v>
      </c>
      <c r="J408" s="20">
        <v>118513</v>
      </c>
      <c r="K408" s="20">
        <v>114437</v>
      </c>
      <c r="L408" s="20">
        <v>111730</v>
      </c>
      <c r="M408" s="20">
        <v>108591</v>
      </c>
      <c r="N408" s="20">
        <v>101934</v>
      </c>
      <c r="O408" s="20">
        <v>99774</v>
      </c>
      <c r="P408" s="20">
        <v>96873</v>
      </c>
      <c r="Q408" s="20">
        <v>105040</v>
      </c>
      <c r="R408" s="20">
        <v>117569</v>
      </c>
      <c r="S408" s="20">
        <v>137330</v>
      </c>
      <c r="T408" s="20">
        <v>143876</v>
      </c>
      <c r="U408" s="20">
        <v>148148</v>
      </c>
      <c r="V408" s="20">
        <v>130308</v>
      </c>
      <c r="W408" s="20">
        <v>109124</v>
      </c>
      <c r="X408" s="20">
        <v>89581</v>
      </c>
      <c r="Y408" s="20">
        <v>79892</v>
      </c>
      <c r="AA408" s="5"/>
      <c r="AB408" s="13">
        <f t="shared" si="52"/>
        <v>4</v>
      </c>
      <c r="AC408" s="15">
        <f t="shared" si="55"/>
        <v>1855143</v>
      </c>
      <c r="AD408" s="15">
        <f t="shared" si="53"/>
        <v>624306</v>
      </c>
      <c r="AE408" s="15">
        <f t="shared" si="54"/>
        <v>2479449</v>
      </c>
      <c r="AF408" s="12"/>
      <c r="AG408" s="13">
        <f t="shared" si="56"/>
        <v>2</v>
      </c>
      <c r="AH408" s="13">
        <f t="shared" si="57"/>
        <v>2022</v>
      </c>
      <c r="AI408" s="12"/>
      <c r="AJ408" s="15">
        <f t="shared" si="58"/>
        <v>148148</v>
      </c>
      <c r="AK408" s="13">
        <f t="shared" si="59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3">
        <v>44596</v>
      </c>
      <c r="B409" s="20">
        <v>74381</v>
      </c>
      <c r="C409" s="20">
        <v>72575</v>
      </c>
      <c r="D409" s="20">
        <v>72810</v>
      </c>
      <c r="E409" s="20">
        <v>72952</v>
      </c>
      <c r="F409" s="20">
        <v>77545</v>
      </c>
      <c r="G409" s="20">
        <v>83874</v>
      </c>
      <c r="H409" s="20">
        <v>114506</v>
      </c>
      <c r="I409" s="20">
        <v>122531</v>
      </c>
      <c r="J409" s="20">
        <v>118936</v>
      </c>
      <c r="K409" s="20">
        <v>114977</v>
      </c>
      <c r="L409" s="20">
        <v>112316</v>
      </c>
      <c r="M409" s="20">
        <v>109917</v>
      </c>
      <c r="N409" s="20">
        <v>110209</v>
      </c>
      <c r="O409" s="20">
        <v>108514</v>
      </c>
      <c r="P409" s="20">
        <v>105965</v>
      </c>
      <c r="Q409" s="20">
        <v>111688</v>
      </c>
      <c r="R409" s="20">
        <v>121527</v>
      </c>
      <c r="S409" s="20">
        <v>138224</v>
      </c>
      <c r="T409" s="20">
        <v>144741</v>
      </c>
      <c r="U409" s="20">
        <v>148928</v>
      </c>
      <c r="V409" s="20">
        <v>131070</v>
      </c>
      <c r="W409" s="20">
        <v>113930</v>
      </c>
      <c r="X409" s="20">
        <v>100616</v>
      </c>
      <c r="Y409" s="20">
        <v>91388</v>
      </c>
      <c r="AA409" s="5"/>
      <c r="AB409" s="13">
        <f t="shared" si="52"/>
        <v>5</v>
      </c>
      <c r="AC409" s="15">
        <f t="shared" si="55"/>
        <v>1914089</v>
      </c>
      <c r="AD409" s="15">
        <f t="shared" si="53"/>
        <v>660031</v>
      </c>
      <c r="AE409" s="15">
        <f t="shared" si="54"/>
        <v>2574120</v>
      </c>
      <c r="AF409" s="12"/>
      <c r="AG409" s="13">
        <f t="shared" si="56"/>
        <v>2</v>
      </c>
      <c r="AH409" s="13">
        <f t="shared" si="57"/>
        <v>2022</v>
      </c>
      <c r="AI409" s="12"/>
      <c r="AJ409" s="15">
        <f t="shared" si="58"/>
        <v>148928</v>
      </c>
      <c r="AK409" s="13">
        <f t="shared" si="59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3">
        <v>44597</v>
      </c>
      <c r="B410" s="20">
        <v>86190</v>
      </c>
      <c r="C410" s="20">
        <v>83252</v>
      </c>
      <c r="D410" s="20">
        <v>81663</v>
      </c>
      <c r="E410" s="20">
        <v>81420</v>
      </c>
      <c r="F410" s="20">
        <v>84021</v>
      </c>
      <c r="G410" s="20">
        <v>87553</v>
      </c>
      <c r="H410" s="20">
        <v>106722</v>
      </c>
      <c r="I410" s="20">
        <v>117819</v>
      </c>
      <c r="J410" s="20">
        <v>119962</v>
      </c>
      <c r="K410" s="20">
        <v>120987</v>
      </c>
      <c r="L410" s="20">
        <v>118144</v>
      </c>
      <c r="M410" s="20">
        <v>114412</v>
      </c>
      <c r="N410" s="20">
        <v>107315</v>
      </c>
      <c r="O410" s="20">
        <v>105387</v>
      </c>
      <c r="P410" s="20">
        <v>104339</v>
      </c>
      <c r="Q410" s="20">
        <v>110334</v>
      </c>
      <c r="R410" s="20">
        <v>121742</v>
      </c>
      <c r="S410" s="20">
        <v>139368</v>
      </c>
      <c r="T410" s="20">
        <v>147076</v>
      </c>
      <c r="U410" s="20">
        <v>148094</v>
      </c>
      <c r="V410" s="20">
        <v>130568</v>
      </c>
      <c r="W410" s="20">
        <v>118728</v>
      </c>
      <c r="X410" s="20">
        <v>107558</v>
      </c>
      <c r="Y410" s="20">
        <v>97820</v>
      </c>
      <c r="AA410" s="5"/>
      <c r="AB410" s="13">
        <f t="shared" si="52"/>
        <v>5</v>
      </c>
      <c r="AC410" s="15">
        <f t="shared" si="55"/>
        <v>1931833</v>
      </c>
      <c r="AD410" s="15">
        <f t="shared" si="53"/>
        <v>708641</v>
      </c>
      <c r="AE410" s="15">
        <f t="shared" si="54"/>
        <v>2640474</v>
      </c>
      <c r="AF410" s="12"/>
      <c r="AG410" s="13">
        <f t="shared" si="56"/>
        <v>2</v>
      </c>
      <c r="AH410" s="13">
        <f t="shared" si="57"/>
        <v>2022</v>
      </c>
      <c r="AI410" s="12"/>
      <c r="AJ410" s="15">
        <f t="shared" si="58"/>
        <v>148094</v>
      </c>
      <c r="AK410" s="13">
        <f t="shared" si="59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3">
        <v>44598</v>
      </c>
      <c r="B411" s="20">
        <v>99380</v>
      </c>
      <c r="C411" s="20">
        <v>100082</v>
      </c>
      <c r="D411" s="20">
        <v>101824</v>
      </c>
      <c r="E411" s="20">
        <v>97263</v>
      </c>
      <c r="F411" s="20">
        <v>95676</v>
      </c>
      <c r="G411" s="20">
        <v>104266</v>
      </c>
      <c r="H411" s="20">
        <v>124834</v>
      </c>
      <c r="I411" s="20">
        <v>135598</v>
      </c>
      <c r="J411" s="20">
        <v>139273</v>
      </c>
      <c r="K411" s="20">
        <v>138654</v>
      </c>
      <c r="L411" s="20">
        <v>131693</v>
      </c>
      <c r="M411" s="20">
        <v>126946</v>
      </c>
      <c r="N411" s="20">
        <v>117033</v>
      </c>
      <c r="O411" s="20">
        <v>110988</v>
      </c>
      <c r="P411" s="20">
        <v>108866</v>
      </c>
      <c r="Q411" s="20">
        <v>115301</v>
      </c>
      <c r="R411" s="20">
        <v>129989</v>
      </c>
      <c r="S411" s="20">
        <v>154343</v>
      </c>
      <c r="T411" s="20">
        <v>159733</v>
      </c>
      <c r="U411" s="20">
        <v>155302</v>
      </c>
      <c r="V411" s="20">
        <v>142061</v>
      </c>
      <c r="W411" s="20">
        <v>126782</v>
      </c>
      <c r="X411" s="20">
        <v>112691</v>
      </c>
      <c r="Y411" s="20">
        <v>97420</v>
      </c>
      <c r="AA411" s="5"/>
      <c r="AB411" s="13">
        <f t="shared" ref="AB411:AB474" si="60">WEEKDAY(B411,2)</f>
        <v>7</v>
      </c>
      <c r="AC411" s="15">
        <f t="shared" si="55"/>
        <v>0</v>
      </c>
      <c r="AD411" s="15">
        <f t="shared" si="53"/>
        <v>2925998</v>
      </c>
      <c r="AE411" s="15">
        <f t="shared" si="54"/>
        <v>2925998</v>
      </c>
      <c r="AF411" s="12"/>
      <c r="AG411" s="13">
        <f t="shared" si="56"/>
        <v>2</v>
      </c>
      <c r="AH411" s="13">
        <f t="shared" si="57"/>
        <v>2022</v>
      </c>
      <c r="AI411" s="12"/>
      <c r="AJ411" s="15">
        <f t="shared" si="58"/>
        <v>159733</v>
      </c>
      <c r="AK411" s="13">
        <f t="shared" si="59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3">
        <v>44599</v>
      </c>
      <c r="B412" s="20">
        <v>82797</v>
      </c>
      <c r="C412" s="20">
        <v>79551</v>
      </c>
      <c r="D412" s="20">
        <v>78325</v>
      </c>
      <c r="E412" s="20">
        <v>77617</v>
      </c>
      <c r="F412" s="20">
        <v>81936</v>
      </c>
      <c r="G412" s="20">
        <v>90304</v>
      </c>
      <c r="H412" s="20">
        <v>115066</v>
      </c>
      <c r="I412" s="20">
        <v>122948</v>
      </c>
      <c r="J412" s="20">
        <v>119147</v>
      </c>
      <c r="K412" s="20">
        <v>115016</v>
      </c>
      <c r="L412" s="20">
        <v>112127</v>
      </c>
      <c r="M412" s="20">
        <v>108970</v>
      </c>
      <c r="N412" s="20">
        <v>102342</v>
      </c>
      <c r="O412" s="20">
        <v>100168</v>
      </c>
      <c r="P412" s="20">
        <v>97433</v>
      </c>
      <c r="Q412" s="20">
        <v>105415</v>
      </c>
      <c r="R412" s="20">
        <v>117953</v>
      </c>
      <c r="S412" s="20">
        <v>137815</v>
      </c>
      <c r="T412" s="20">
        <v>144394</v>
      </c>
      <c r="U412" s="20">
        <v>148529</v>
      </c>
      <c r="V412" s="20">
        <v>130609</v>
      </c>
      <c r="W412" s="20">
        <v>109308</v>
      </c>
      <c r="X412" s="20">
        <v>89660</v>
      </c>
      <c r="Y412" s="20">
        <v>79397</v>
      </c>
      <c r="AA412" s="5"/>
      <c r="AB412" s="13">
        <f t="shared" si="60"/>
        <v>7</v>
      </c>
      <c r="AC412" s="15">
        <f t="shared" si="55"/>
        <v>0</v>
      </c>
      <c r="AD412" s="15">
        <f t="shared" si="53"/>
        <v>2546827</v>
      </c>
      <c r="AE412" s="15">
        <f t="shared" si="54"/>
        <v>2546827</v>
      </c>
      <c r="AF412" s="12"/>
      <c r="AG412" s="13">
        <f t="shared" si="56"/>
        <v>2</v>
      </c>
      <c r="AH412" s="13">
        <f t="shared" si="57"/>
        <v>2022</v>
      </c>
      <c r="AI412" s="12"/>
      <c r="AJ412" s="15">
        <f t="shared" si="58"/>
        <v>148529</v>
      </c>
      <c r="AK412" s="13">
        <f t="shared" si="59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3">
        <v>44600</v>
      </c>
      <c r="B413" s="20">
        <v>74252</v>
      </c>
      <c r="C413" s="20">
        <v>71381</v>
      </c>
      <c r="D413" s="20">
        <v>70069</v>
      </c>
      <c r="E413" s="20">
        <v>69918</v>
      </c>
      <c r="F413" s="20">
        <v>73105</v>
      </c>
      <c r="G413" s="20">
        <v>88252</v>
      </c>
      <c r="H413" s="20">
        <v>157505</v>
      </c>
      <c r="I413" s="20">
        <v>151984</v>
      </c>
      <c r="J413" s="20">
        <v>122592</v>
      </c>
      <c r="K413" s="20">
        <v>124174</v>
      </c>
      <c r="L413" s="20">
        <v>117825</v>
      </c>
      <c r="M413" s="20">
        <v>109132</v>
      </c>
      <c r="N413" s="20">
        <v>102129</v>
      </c>
      <c r="O413" s="20">
        <v>99397</v>
      </c>
      <c r="P413" s="20">
        <v>96337</v>
      </c>
      <c r="Q413" s="20">
        <v>104462</v>
      </c>
      <c r="R413" s="20">
        <v>118204</v>
      </c>
      <c r="S413" s="20">
        <v>137644</v>
      </c>
      <c r="T413" s="20">
        <v>143812</v>
      </c>
      <c r="U413" s="20">
        <v>148134</v>
      </c>
      <c r="V413" s="20">
        <v>130031</v>
      </c>
      <c r="W413" s="20">
        <v>107917</v>
      </c>
      <c r="X413" s="20">
        <v>87069</v>
      </c>
      <c r="Y413" s="20">
        <v>76471</v>
      </c>
      <c r="AA413" s="5"/>
      <c r="AB413" s="13">
        <f t="shared" si="60"/>
        <v>2</v>
      </c>
      <c r="AC413" s="15">
        <f t="shared" si="55"/>
        <v>1900843</v>
      </c>
      <c r="AD413" s="15">
        <f t="shared" si="53"/>
        <v>680953</v>
      </c>
      <c r="AE413" s="15">
        <f t="shared" si="54"/>
        <v>2581796</v>
      </c>
      <c r="AF413" s="12"/>
      <c r="AG413" s="13">
        <f t="shared" si="56"/>
        <v>2</v>
      </c>
      <c r="AH413" s="13">
        <f t="shared" si="57"/>
        <v>2022</v>
      </c>
      <c r="AI413" s="12"/>
      <c r="AJ413" s="15">
        <f t="shared" si="58"/>
        <v>157505</v>
      </c>
      <c r="AK413" s="13">
        <f t="shared" si="59"/>
        <v>7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3">
        <v>44601</v>
      </c>
      <c r="B414" s="20">
        <v>72627</v>
      </c>
      <c r="C414" s="20">
        <v>74295</v>
      </c>
      <c r="D414" s="20">
        <v>76848</v>
      </c>
      <c r="E414" s="20">
        <v>76640</v>
      </c>
      <c r="F414" s="20">
        <v>81419</v>
      </c>
      <c r="G414" s="20">
        <v>90914</v>
      </c>
      <c r="H414" s="20">
        <v>114920</v>
      </c>
      <c r="I414" s="20">
        <v>123143</v>
      </c>
      <c r="J414" s="20">
        <v>119168</v>
      </c>
      <c r="K414" s="20">
        <v>114818</v>
      </c>
      <c r="L414" s="20">
        <v>111793</v>
      </c>
      <c r="M414" s="20">
        <v>108480</v>
      </c>
      <c r="N414" s="20">
        <v>101678</v>
      </c>
      <c r="O414" s="20">
        <v>99319</v>
      </c>
      <c r="P414" s="20">
        <v>96479</v>
      </c>
      <c r="Q414" s="20">
        <v>104621</v>
      </c>
      <c r="R414" s="20">
        <v>117183</v>
      </c>
      <c r="S414" s="20">
        <v>137206</v>
      </c>
      <c r="T414" s="20">
        <v>143778</v>
      </c>
      <c r="U414" s="20">
        <v>148175</v>
      </c>
      <c r="V414" s="20">
        <v>130377</v>
      </c>
      <c r="W414" s="20">
        <v>109027</v>
      </c>
      <c r="X414" s="20">
        <v>89631</v>
      </c>
      <c r="Y414" s="20">
        <v>81018</v>
      </c>
      <c r="AA414" s="5"/>
      <c r="AB414" s="13">
        <f t="shared" si="60"/>
        <v>1</v>
      </c>
      <c r="AC414" s="15">
        <f t="shared" si="55"/>
        <v>0</v>
      </c>
      <c r="AD414" s="15">
        <f t="shared" si="53"/>
        <v>2523557</v>
      </c>
      <c r="AE414" s="15">
        <f t="shared" si="54"/>
        <v>2523557</v>
      </c>
      <c r="AF414" s="12"/>
      <c r="AG414" s="13">
        <f t="shared" si="56"/>
        <v>2</v>
      </c>
      <c r="AH414" s="13">
        <f t="shared" si="57"/>
        <v>2022</v>
      </c>
      <c r="AI414" s="12"/>
      <c r="AJ414" s="15">
        <f t="shared" si="58"/>
        <v>148175</v>
      </c>
      <c r="AK414" s="13">
        <f t="shared" si="59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3">
        <v>44602</v>
      </c>
      <c r="B415" s="20">
        <v>73995</v>
      </c>
      <c r="C415" s="20">
        <v>72073</v>
      </c>
      <c r="D415" s="20">
        <v>71461</v>
      </c>
      <c r="E415" s="20">
        <v>71102</v>
      </c>
      <c r="F415" s="20">
        <v>75275</v>
      </c>
      <c r="G415" s="20">
        <v>83213</v>
      </c>
      <c r="H415" s="20">
        <v>114667</v>
      </c>
      <c r="I415" s="20">
        <v>122612</v>
      </c>
      <c r="J415" s="20">
        <v>118720</v>
      </c>
      <c r="K415" s="20">
        <v>114555</v>
      </c>
      <c r="L415" s="20">
        <v>111696</v>
      </c>
      <c r="M415" s="20">
        <v>108472</v>
      </c>
      <c r="N415" s="20">
        <v>101859</v>
      </c>
      <c r="O415" s="20">
        <v>99735</v>
      </c>
      <c r="P415" s="20">
        <v>96775</v>
      </c>
      <c r="Q415" s="20">
        <v>104960</v>
      </c>
      <c r="R415" s="20">
        <v>117514</v>
      </c>
      <c r="S415" s="20">
        <v>137291</v>
      </c>
      <c r="T415" s="20">
        <v>143950</v>
      </c>
      <c r="U415" s="20">
        <v>148194</v>
      </c>
      <c r="V415" s="20">
        <v>130297</v>
      </c>
      <c r="W415" s="20">
        <v>109124</v>
      </c>
      <c r="X415" s="20">
        <v>89446</v>
      </c>
      <c r="Y415" s="20">
        <v>79023</v>
      </c>
      <c r="AA415" s="5"/>
      <c r="AB415" s="13">
        <f t="shared" si="60"/>
        <v>4</v>
      </c>
      <c r="AC415" s="15">
        <f t="shared" si="55"/>
        <v>1855200</v>
      </c>
      <c r="AD415" s="15">
        <f t="shared" si="53"/>
        <v>640809</v>
      </c>
      <c r="AE415" s="15">
        <f t="shared" si="54"/>
        <v>2496009</v>
      </c>
      <c r="AF415" s="12"/>
      <c r="AG415" s="13">
        <f t="shared" si="56"/>
        <v>2</v>
      </c>
      <c r="AH415" s="13">
        <f t="shared" si="57"/>
        <v>2022</v>
      </c>
      <c r="AI415" s="12"/>
      <c r="AJ415" s="15">
        <f t="shared" si="58"/>
        <v>148194</v>
      </c>
      <c r="AK415" s="13">
        <f t="shared" si="59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3">
        <v>44603</v>
      </c>
      <c r="B416" s="20">
        <v>72073</v>
      </c>
      <c r="C416" s="20">
        <v>69641</v>
      </c>
      <c r="D416" s="20">
        <v>68026</v>
      </c>
      <c r="E416" s="20">
        <v>67371</v>
      </c>
      <c r="F416" s="20">
        <v>73082</v>
      </c>
      <c r="G416" s="20">
        <v>81196</v>
      </c>
      <c r="H416" s="20">
        <v>114527</v>
      </c>
      <c r="I416" s="20">
        <v>122385</v>
      </c>
      <c r="J416" s="20">
        <v>118477</v>
      </c>
      <c r="K416" s="20">
        <v>114218</v>
      </c>
      <c r="L416" s="20">
        <v>111328</v>
      </c>
      <c r="M416" s="20">
        <v>108141</v>
      </c>
      <c r="N416" s="20">
        <v>101448</v>
      </c>
      <c r="O416" s="20">
        <v>99265</v>
      </c>
      <c r="P416" s="20">
        <v>96458</v>
      </c>
      <c r="Q416" s="20">
        <v>104637</v>
      </c>
      <c r="R416" s="20">
        <v>117176</v>
      </c>
      <c r="S416" s="20">
        <v>137102</v>
      </c>
      <c r="T416" s="20">
        <v>143687</v>
      </c>
      <c r="U416" s="20">
        <v>147879</v>
      </c>
      <c r="V416" s="20">
        <v>130042</v>
      </c>
      <c r="W416" s="20">
        <v>108922</v>
      </c>
      <c r="X416" s="20">
        <v>89298</v>
      </c>
      <c r="Y416" s="20">
        <v>78852</v>
      </c>
      <c r="AA416" s="5"/>
      <c r="AB416" s="13">
        <f t="shared" si="60"/>
        <v>7</v>
      </c>
      <c r="AC416" s="15">
        <f t="shared" si="55"/>
        <v>0</v>
      </c>
      <c r="AD416" s="15">
        <f t="shared" si="53"/>
        <v>2475231</v>
      </c>
      <c r="AE416" s="15">
        <f t="shared" si="54"/>
        <v>2475231</v>
      </c>
      <c r="AF416" s="12"/>
      <c r="AG416" s="13">
        <f t="shared" si="56"/>
        <v>2</v>
      </c>
      <c r="AH416" s="13">
        <f t="shared" si="57"/>
        <v>2022</v>
      </c>
      <c r="AI416" s="12"/>
      <c r="AJ416" s="15">
        <f t="shared" si="58"/>
        <v>147879</v>
      </c>
      <c r="AK416" s="13">
        <f t="shared" si="59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3">
        <v>44604</v>
      </c>
      <c r="B417" s="20">
        <v>72992</v>
      </c>
      <c r="C417" s="20">
        <v>69852</v>
      </c>
      <c r="D417" s="20">
        <v>67915</v>
      </c>
      <c r="E417" s="20">
        <v>67654</v>
      </c>
      <c r="F417" s="20">
        <v>72514</v>
      </c>
      <c r="G417" s="20">
        <v>78394</v>
      </c>
      <c r="H417" s="20">
        <v>105529</v>
      </c>
      <c r="I417" s="20">
        <v>116574</v>
      </c>
      <c r="J417" s="20">
        <v>118756</v>
      </c>
      <c r="K417" s="20">
        <v>119882</v>
      </c>
      <c r="L417" s="20">
        <v>117037</v>
      </c>
      <c r="M417" s="20">
        <v>113402</v>
      </c>
      <c r="N417" s="20">
        <v>105546</v>
      </c>
      <c r="O417" s="20">
        <v>102942</v>
      </c>
      <c r="P417" s="20">
        <v>99891</v>
      </c>
      <c r="Q417" s="20">
        <v>108486</v>
      </c>
      <c r="R417" s="20">
        <v>120468</v>
      </c>
      <c r="S417" s="20">
        <v>137957</v>
      </c>
      <c r="T417" s="20">
        <v>145624</v>
      </c>
      <c r="U417" s="20">
        <v>146621</v>
      </c>
      <c r="V417" s="20">
        <v>128076</v>
      </c>
      <c r="W417" s="20">
        <v>106441</v>
      </c>
      <c r="X417" s="20">
        <v>90245</v>
      </c>
      <c r="Y417" s="20">
        <v>79426</v>
      </c>
      <c r="AA417" s="5"/>
      <c r="AB417" s="13">
        <f t="shared" si="60"/>
        <v>2</v>
      </c>
      <c r="AC417" s="15">
        <f t="shared" si="55"/>
        <v>1877948</v>
      </c>
      <c r="AD417" s="15">
        <f t="shared" si="53"/>
        <v>614276</v>
      </c>
      <c r="AE417" s="15">
        <f t="shared" si="54"/>
        <v>2492224</v>
      </c>
      <c r="AF417" s="12"/>
      <c r="AG417" s="13">
        <f t="shared" si="56"/>
        <v>2</v>
      </c>
      <c r="AH417" s="13">
        <f t="shared" si="57"/>
        <v>2022</v>
      </c>
      <c r="AI417" s="12"/>
      <c r="AJ417" s="15">
        <f t="shared" si="58"/>
        <v>146621</v>
      </c>
      <c r="AK417" s="13">
        <f t="shared" si="59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3">
        <v>44605</v>
      </c>
      <c r="B418" s="20">
        <v>73210</v>
      </c>
      <c r="C418" s="20">
        <v>70139</v>
      </c>
      <c r="D418" s="20">
        <v>68962</v>
      </c>
      <c r="E418" s="20">
        <v>68661</v>
      </c>
      <c r="F418" s="20">
        <v>72902</v>
      </c>
      <c r="G418" s="20">
        <v>78836</v>
      </c>
      <c r="H418" s="20">
        <v>106064</v>
      </c>
      <c r="I418" s="20">
        <v>117167</v>
      </c>
      <c r="J418" s="20">
        <v>119435</v>
      </c>
      <c r="K418" s="20">
        <v>120583</v>
      </c>
      <c r="L418" s="20">
        <v>117826</v>
      </c>
      <c r="M418" s="20">
        <v>114169</v>
      </c>
      <c r="N418" s="20">
        <v>106348</v>
      </c>
      <c r="O418" s="20">
        <v>103721</v>
      </c>
      <c r="P418" s="20">
        <v>100786</v>
      </c>
      <c r="Q418" s="20">
        <v>109554</v>
      </c>
      <c r="R418" s="20">
        <v>121608</v>
      </c>
      <c r="S418" s="20">
        <v>139195</v>
      </c>
      <c r="T418" s="20">
        <v>146837</v>
      </c>
      <c r="U418" s="20">
        <v>147748</v>
      </c>
      <c r="V418" s="20">
        <v>129121</v>
      </c>
      <c r="W418" s="20">
        <v>112081</v>
      </c>
      <c r="X418" s="20">
        <v>101637</v>
      </c>
      <c r="Y418" s="20">
        <v>91585</v>
      </c>
      <c r="AA418" s="5"/>
      <c r="AB418" s="13">
        <f t="shared" si="60"/>
        <v>3</v>
      </c>
      <c r="AC418" s="15">
        <f t="shared" si="55"/>
        <v>1907816</v>
      </c>
      <c r="AD418" s="15">
        <f t="shared" si="53"/>
        <v>630359</v>
      </c>
      <c r="AE418" s="15">
        <f t="shared" si="54"/>
        <v>2538175</v>
      </c>
      <c r="AF418" s="12"/>
      <c r="AG418" s="13">
        <f t="shared" si="56"/>
        <v>2</v>
      </c>
      <c r="AH418" s="13">
        <f t="shared" si="57"/>
        <v>2022</v>
      </c>
      <c r="AI418" s="12"/>
      <c r="AJ418" s="15">
        <f t="shared" si="58"/>
        <v>147748</v>
      </c>
      <c r="AK418" s="13">
        <f t="shared" si="59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3">
        <v>44606</v>
      </c>
      <c r="B419" s="20">
        <v>85200</v>
      </c>
      <c r="C419" s="20">
        <v>83325</v>
      </c>
      <c r="D419" s="20">
        <v>82543</v>
      </c>
      <c r="E419" s="20">
        <v>82594</v>
      </c>
      <c r="F419" s="20">
        <v>87063</v>
      </c>
      <c r="G419" s="20">
        <v>95755</v>
      </c>
      <c r="H419" s="20">
        <v>119624</v>
      </c>
      <c r="I419" s="20">
        <v>123723</v>
      </c>
      <c r="J419" s="20">
        <v>121647</v>
      </c>
      <c r="K419" s="20">
        <v>118654</v>
      </c>
      <c r="L419" s="20">
        <v>116928</v>
      </c>
      <c r="M419" s="20">
        <v>114929</v>
      </c>
      <c r="N419" s="20">
        <v>112319</v>
      </c>
      <c r="O419" s="20">
        <v>109012</v>
      </c>
      <c r="P419" s="20">
        <v>107097</v>
      </c>
      <c r="Q419" s="20">
        <v>111418</v>
      </c>
      <c r="R419" s="20">
        <v>122138</v>
      </c>
      <c r="S419" s="20">
        <v>142124</v>
      </c>
      <c r="T419" s="20">
        <v>145509</v>
      </c>
      <c r="U419" s="20">
        <v>149341</v>
      </c>
      <c r="V419" s="20">
        <v>133465</v>
      </c>
      <c r="W419" s="20">
        <v>120391</v>
      </c>
      <c r="X419" s="20">
        <v>106440</v>
      </c>
      <c r="Y419" s="20">
        <v>97817</v>
      </c>
      <c r="AA419" s="5"/>
      <c r="AB419" s="13">
        <f t="shared" si="60"/>
        <v>2</v>
      </c>
      <c r="AC419" s="15">
        <f t="shared" si="55"/>
        <v>1955135</v>
      </c>
      <c r="AD419" s="15">
        <f t="shared" si="53"/>
        <v>733921</v>
      </c>
      <c r="AE419" s="15">
        <f t="shared" si="54"/>
        <v>2689056</v>
      </c>
      <c r="AF419" s="12"/>
      <c r="AG419" s="13">
        <f t="shared" si="56"/>
        <v>2</v>
      </c>
      <c r="AH419" s="13">
        <f t="shared" si="57"/>
        <v>2022</v>
      </c>
      <c r="AI419" s="12"/>
      <c r="AJ419" s="15">
        <f t="shared" si="58"/>
        <v>149341</v>
      </c>
      <c r="AK419" s="13">
        <f t="shared" si="59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3">
        <v>44607</v>
      </c>
      <c r="B420" s="20">
        <v>92121</v>
      </c>
      <c r="C420" s="20">
        <v>89752</v>
      </c>
      <c r="D420" s="20">
        <v>88567</v>
      </c>
      <c r="E420" s="20">
        <v>88276</v>
      </c>
      <c r="F420" s="20">
        <v>92759</v>
      </c>
      <c r="G420" s="20">
        <v>100627</v>
      </c>
      <c r="H420" s="20">
        <v>124417</v>
      </c>
      <c r="I420" s="20">
        <v>127369</v>
      </c>
      <c r="J420" s="20">
        <v>123517</v>
      </c>
      <c r="K420" s="20">
        <v>117979</v>
      </c>
      <c r="L420" s="20">
        <v>112773</v>
      </c>
      <c r="M420" s="20">
        <v>109218</v>
      </c>
      <c r="N420" s="20">
        <v>104873</v>
      </c>
      <c r="O420" s="20">
        <v>101746</v>
      </c>
      <c r="P420" s="20">
        <v>99902</v>
      </c>
      <c r="Q420" s="20">
        <v>106910</v>
      </c>
      <c r="R420" s="20">
        <v>118239</v>
      </c>
      <c r="S420" s="20">
        <v>138349</v>
      </c>
      <c r="T420" s="20">
        <v>144999</v>
      </c>
      <c r="U420" s="20">
        <v>149181</v>
      </c>
      <c r="V420" s="20">
        <v>131325</v>
      </c>
      <c r="W420" s="20">
        <v>116625</v>
      </c>
      <c r="X420" s="20">
        <v>102420</v>
      </c>
      <c r="Y420" s="20">
        <v>93804</v>
      </c>
      <c r="AA420" s="5"/>
      <c r="AB420" s="13">
        <f t="shared" si="60"/>
        <v>7</v>
      </c>
      <c r="AC420" s="15">
        <f t="shared" si="55"/>
        <v>0</v>
      </c>
      <c r="AD420" s="15">
        <f t="shared" si="53"/>
        <v>2675748</v>
      </c>
      <c r="AE420" s="15">
        <f t="shared" si="54"/>
        <v>2675748</v>
      </c>
      <c r="AF420" s="12"/>
      <c r="AG420" s="13">
        <f t="shared" si="56"/>
        <v>2</v>
      </c>
      <c r="AH420" s="13">
        <f t="shared" si="57"/>
        <v>2022</v>
      </c>
      <c r="AI420" s="12"/>
      <c r="AJ420" s="15">
        <f t="shared" si="58"/>
        <v>149181</v>
      </c>
      <c r="AK420" s="13">
        <f t="shared" si="59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3">
        <v>44608</v>
      </c>
      <c r="B421" s="20">
        <v>88495</v>
      </c>
      <c r="C421" s="20">
        <v>87909</v>
      </c>
      <c r="D421" s="20">
        <v>87201</v>
      </c>
      <c r="E421" s="20">
        <v>87719</v>
      </c>
      <c r="F421" s="20">
        <v>92909</v>
      </c>
      <c r="G421" s="20">
        <v>102287</v>
      </c>
      <c r="H421" s="20">
        <v>127062</v>
      </c>
      <c r="I421" s="20">
        <v>128743</v>
      </c>
      <c r="J421" s="20">
        <v>121117</v>
      </c>
      <c r="K421" s="20">
        <v>115212</v>
      </c>
      <c r="L421" s="20">
        <v>112305</v>
      </c>
      <c r="M421" s="20">
        <v>109213</v>
      </c>
      <c r="N421" s="20">
        <v>104872</v>
      </c>
      <c r="O421" s="20">
        <v>102915</v>
      </c>
      <c r="P421" s="20">
        <v>100550</v>
      </c>
      <c r="Q421" s="20">
        <v>106141</v>
      </c>
      <c r="R421" s="20">
        <v>118161</v>
      </c>
      <c r="S421" s="20">
        <v>137936</v>
      </c>
      <c r="T421" s="20">
        <v>144600</v>
      </c>
      <c r="U421" s="20">
        <v>148700</v>
      </c>
      <c r="V421" s="20">
        <v>130742</v>
      </c>
      <c r="W421" s="20">
        <v>109376</v>
      </c>
      <c r="X421" s="20">
        <v>89615</v>
      </c>
      <c r="Y421" s="20">
        <v>79119</v>
      </c>
      <c r="AA421" s="5"/>
      <c r="AB421" s="13">
        <f t="shared" si="60"/>
        <v>7</v>
      </c>
      <c r="AC421" s="15">
        <f t="shared" si="55"/>
        <v>0</v>
      </c>
      <c r="AD421" s="15">
        <f t="shared" si="53"/>
        <v>2632899</v>
      </c>
      <c r="AE421" s="15">
        <f t="shared" si="54"/>
        <v>2632899</v>
      </c>
      <c r="AF421" s="12"/>
      <c r="AG421" s="13">
        <f t="shared" si="56"/>
        <v>2</v>
      </c>
      <c r="AH421" s="13">
        <f t="shared" si="57"/>
        <v>2022</v>
      </c>
      <c r="AI421" s="12"/>
      <c r="AJ421" s="15">
        <f t="shared" si="58"/>
        <v>148700</v>
      </c>
      <c r="AK421" s="13">
        <f t="shared" si="59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3">
        <v>44609</v>
      </c>
      <c r="B422" s="20">
        <v>72093</v>
      </c>
      <c r="C422" s="20">
        <v>69589</v>
      </c>
      <c r="D422" s="20">
        <v>67966</v>
      </c>
      <c r="E422" s="20">
        <v>67019</v>
      </c>
      <c r="F422" s="20">
        <v>72955</v>
      </c>
      <c r="G422" s="20">
        <v>81057</v>
      </c>
      <c r="H422" s="20">
        <v>114263</v>
      </c>
      <c r="I422" s="20">
        <v>122156</v>
      </c>
      <c r="J422" s="20">
        <v>118315</v>
      </c>
      <c r="K422" s="20">
        <v>114184</v>
      </c>
      <c r="L422" s="20">
        <v>111430</v>
      </c>
      <c r="M422" s="20">
        <v>108270</v>
      </c>
      <c r="N422" s="20">
        <v>101603</v>
      </c>
      <c r="O422" s="20">
        <v>99377</v>
      </c>
      <c r="P422" s="20">
        <v>96495</v>
      </c>
      <c r="Q422" s="20">
        <v>104633</v>
      </c>
      <c r="R422" s="20">
        <v>117211</v>
      </c>
      <c r="S422" s="20">
        <v>137093</v>
      </c>
      <c r="T422" s="20">
        <v>143648</v>
      </c>
      <c r="U422" s="20">
        <v>147821</v>
      </c>
      <c r="V422" s="20">
        <v>129899</v>
      </c>
      <c r="W422" s="20">
        <v>108704</v>
      </c>
      <c r="X422" s="20">
        <v>89060</v>
      </c>
      <c r="Y422" s="20">
        <v>78658</v>
      </c>
      <c r="AA422" s="5"/>
      <c r="AB422" s="13">
        <f t="shared" si="60"/>
        <v>6</v>
      </c>
      <c r="AC422" s="15">
        <f t="shared" si="55"/>
        <v>1849899</v>
      </c>
      <c r="AD422" s="15">
        <f t="shared" si="53"/>
        <v>623600</v>
      </c>
      <c r="AE422" s="15">
        <f t="shared" si="54"/>
        <v>2473499</v>
      </c>
      <c r="AF422" s="12"/>
      <c r="AG422" s="13">
        <f t="shared" si="56"/>
        <v>2</v>
      </c>
      <c r="AH422" s="13">
        <f t="shared" si="57"/>
        <v>2022</v>
      </c>
      <c r="AI422" s="12"/>
      <c r="AJ422" s="15">
        <f t="shared" si="58"/>
        <v>147821</v>
      </c>
      <c r="AK422" s="13">
        <f t="shared" si="59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3">
        <v>44610</v>
      </c>
      <c r="B423" s="20">
        <v>71724</v>
      </c>
      <c r="C423" s="20">
        <v>69265</v>
      </c>
      <c r="D423" s="20">
        <v>67702</v>
      </c>
      <c r="E423" s="20">
        <v>66714</v>
      </c>
      <c r="F423" s="20">
        <v>72661</v>
      </c>
      <c r="G423" s="20">
        <v>80715</v>
      </c>
      <c r="H423" s="20">
        <v>113799</v>
      </c>
      <c r="I423" s="20">
        <v>121776</v>
      </c>
      <c r="J423" s="20">
        <v>118041</v>
      </c>
      <c r="K423" s="20">
        <v>114091</v>
      </c>
      <c r="L423" s="20">
        <v>111500</v>
      </c>
      <c r="M423" s="20">
        <v>108370</v>
      </c>
      <c r="N423" s="20">
        <v>101683</v>
      </c>
      <c r="O423" s="20">
        <v>99521</v>
      </c>
      <c r="P423" s="20">
        <v>96736</v>
      </c>
      <c r="Q423" s="20">
        <v>104942</v>
      </c>
      <c r="R423" s="20">
        <v>117534</v>
      </c>
      <c r="S423" s="20">
        <v>137492</v>
      </c>
      <c r="T423" s="20">
        <v>144181</v>
      </c>
      <c r="U423" s="20">
        <v>148425</v>
      </c>
      <c r="V423" s="20">
        <v>130633</v>
      </c>
      <c r="W423" s="20">
        <v>109542</v>
      </c>
      <c r="X423" s="20">
        <v>96470</v>
      </c>
      <c r="Y423" s="20">
        <v>88177</v>
      </c>
      <c r="AA423" s="5"/>
      <c r="AB423" s="13">
        <v>8</v>
      </c>
      <c r="AC423" s="15">
        <f t="shared" si="55"/>
        <v>0</v>
      </c>
      <c r="AD423" s="15">
        <f t="shared" si="53"/>
        <v>2491694</v>
      </c>
      <c r="AE423" s="15">
        <f t="shared" si="54"/>
        <v>2491694</v>
      </c>
      <c r="AF423" s="12"/>
      <c r="AG423" s="13">
        <f t="shared" si="56"/>
        <v>2</v>
      </c>
      <c r="AH423" s="13">
        <f t="shared" si="57"/>
        <v>2022</v>
      </c>
      <c r="AI423" s="12"/>
      <c r="AJ423" s="15">
        <f t="shared" si="58"/>
        <v>148425</v>
      </c>
      <c r="AK423" s="13">
        <f t="shared" si="59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3">
        <v>44611</v>
      </c>
      <c r="B424" s="20">
        <v>83215</v>
      </c>
      <c r="C424" s="20">
        <v>80351</v>
      </c>
      <c r="D424" s="20">
        <v>79275</v>
      </c>
      <c r="E424" s="20">
        <v>79886</v>
      </c>
      <c r="F424" s="20">
        <v>82955</v>
      </c>
      <c r="G424" s="20">
        <v>86723</v>
      </c>
      <c r="H424" s="20">
        <v>106675</v>
      </c>
      <c r="I424" s="20">
        <v>117605</v>
      </c>
      <c r="J424" s="20">
        <v>119682</v>
      </c>
      <c r="K424" s="20">
        <v>120703</v>
      </c>
      <c r="L424" s="20">
        <v>117896</v>
      </c>
      <c r="M424" s="20">
        <v>114291</v>
      </c>
      <c r="N424" s="20">
        <v>106443</v>
      </c>
      <c r="O424" s="20">
        <v>103790</v>
      </c>
      <c r="P424" s="20">
        <v>100930</v>
      </c>
      <c r="Q424" s="20">
        <v>109420</v>
      </c>
      <c r="R424" s="20">
        <v>121355</v>
      </c>
      <c r="S424" s="20">
        <v>138695</v>
      </c>
      <c r="T424" s="20">
        <v>146306</v>
      </c>
      <c r="U424" s="20">
        <v>147341</v>
      </c>
      <c r="V424" s="20">
        <v>128738</v>
      </c>
      <c r="W424" s="20">
        <v>107035</v>
      </c>
      <c r="X424" s="20">
        <v>94968</v>
      </c>
      <c r="Y424" s="20">
        <v>86778</v>
      </c>
      <c r="AA424" s="5"/>
      <c r="AB424" s="13">
        <f t="shared" si="60"/>
        <v>5</v>
      </c>
      <c r="AC424" s="15">
        <f t="shared" si="55"/>
        <v>1895198</v>
      </c>
      <c r="AD424" s="15">
        <f t="shared" si="53"/>
        <v>685858</v>
      </c>
      <c r="AE424" s="15">
        <f t="shared" si="54"/>
        <v>2581056</v>
      </c>
      <c r="AF424" s="12"/>
      <c r="AG424" s="13">
        <f t="shared" si="56"/>
        <v>2</v>
      </c>
      <c r="AH424" s="13">
        <f t="shared" si="57"/>
        <v>2022</v>
      </c>
      <c r="AI424" s="12"/>
      <c r="AJ424" s="15">
        <f t="shared" si="58"/>
        <v>147341</v>
      </c>
      <c r="AK424" s="13">
        <f t="shared" si="59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3">
        <v>44612</v>
      </c>
      <c r="B425" s="20">
        <v>82106</v>
      </c>
      <c r="C425" s="20">
        <v>79958</v>
      </c>
      <c r="D425" s="20">
        <v>79757</v>
      </c>
      <c r="E425" s="20">
        <v>80488</v>
      </c>
      <c r="F425" s="20">
        <v>83714</v>
      </c>
      <c r="G425" s="20">
        <v>87523</v>
      </c>
      <c r="H425" s="20">
        <v>106659</v>
      </c>
      <c r="I425" s="20">
        <v>117714</v>
      </c>
      <c r="J425" s="20">
        <v>119690</v>
      </c>
      <c r="K425" s="20">
        <v>120737</v>
      </c>
      <c r="L425" s="20">
        <v>117782</v>
      </c>
      <c r="M425" s="20">
        <v>114060</v>
      </c>
      <c r="N425" s="20">
        <v>106184</v>
      </c>
      <c r="O425" s="20">
        <v>103541</v>
      </c>
      <c r="P425" s="20">
        <v>100613</v>
      </c>
      <c r="Q425" s="20">
        <v>109282</v>
      </c>
      <c r="R425" s="20">
        <v>121334</v>
      </c>
      <c r="S425" s="20">
        <v>138917</v>
      </c>
      <c r="T425" s="20">
        <v>146598</v>
      </c>
      <c r="U425" s="20">
        <v>147619</v>
      </c>
      <c r="V425" s="20">
        <v>128916</v>
      </c>
      <c r="W425" s="20">
        <v>107086</v>
      </c>
      <c r="X425" s="20">
        <v>92749</v>
      </c>
      <c r="Y425" s="20">
        <v>81547</v>
      </c>
      <c r="AA425" s="5"/>
      <c r="AB425" s="13">
        <f t="shared" si="60"/>
        <v>2</v>
      </c>
      <c r="AC425" s="15">
        <f t="shared" si="55"/>
        <v>1892822</v>
      </c>
      <c r="AD425" s="15">
        <f t="shared" si="53"/>
        <v>681752</v>
      </c>
      <c r="AE425" s="15">
        <f t="shared" si="54"/>
        <v>2574574</v>
      </c>
      <c r="AF425" s="12"/>
      <c r="AG425" s="13">
        <f t="shared" si="56"/>
        <v>2</v>
      </c>
      <c r="AH425" s="13">
        <f t="shared" si="57"/>
        <v>2022</v>
      </c>
      <c r="AI425" s="12"/>
      <c r="AJ425" s="15">
        <f t="shared" si="58"/>
        <v>147619</v>
      </c>
      <c r="AK425" s="13">
        <f t="shared" si="59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3">
        <v>44613</v>
      </c>
      <c r="B426" s="20">
        <v>75096</v>
      </c>
      <c r="C426" s="20">
        <v>72110</v>
      </c>
      <c r="D426" s="20">
        <v>70534</v>
      </c>
      <c r="E426" s="20">
        <v>69064</v>
      </c>
      <c r="F426" s="20">
        <v>72906</v>
      </c>
      <c r="G426" s="20">
        <v>79017</v>
      </c>
      <c r="H426" s="20">
        <v>106349</v>
      </c>
      <c r="I426" s="20">
        <v>117460</v>
      </c>
      <c r="J426" s="20">
        <v>119540</v>
      </c>
      <c r="K426" s="20">
        <v>120645</v>
      </c>
      <c r="L426" s="20">
        <v>117623</v>
      </c>
      <c r="M426" s="20">
        <v>113769</v>
      </c>
      <c r="N426" s="20">
        <v>105823</v>
      </c>
      <c r="O426" s="20">
        <v>103115</v>
      </c>
      <c r="P426" s="20">
        <v>100154</v>
      </c>
      <c r="Q426" s="20">
        <v>108763</v>
      </c>
      <c r="R426" s="20">
        <v>120794</v>
      </c>
      <c r="S426" s="20">
        <v>138545</v>
      </c>
      <c r="T426" s="20">
        <v>146268</v>
      </c>
      <c r="U426" s="20">
        <v>147203</v>
      </c>
      <c r="V426" s="20">
        <v>128329</v>
      </c>
      <c r="W426" s="20">
        <v>106400</v>
      </c>
      <c r="X426" s="20">
        <v>90111</v>
      </c>
      <c r="Y426" s="20">
        <v>79272</v>
      </c>
      <c r="AA426" s="5"/>
      <c r="AB426" s="13">
        <f t="shared" si="60"/>
        <v>6</v>
      </c>
      <c r="AC426" s="15">
        <f t="shared" si="55"/>
        <v>1884542</v>
      </c>
      <c r="AD426" s="15">
        <f t="shared" si="53"/>
        <v>624348</v>
      </c>
      <c r="AE426" s="15">
        <f t="shared" si="54"/>
        <v>2508890</v>
      </c>
      <c r="AF426" s="12"/>
      <c r="AG426" s="13">
        <f t="shared" si="56"/>
        <v>2</v>
      </c>
      <c r="AH426" s="13">
        <f t="shared" si="57"/>
        <v>2022</v>
      </c>
      <c r="AI426" s="12"/>
      <c r="AJ426" s="15">
        <f t="shared" si="58"/>
        <v>147203</v>
      </c>
      <c r="AK426" s="13">
        <f t="shared" si="59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3">
        <v>44614</v>
      </c>
      <c r="B427" s="20">
        <v>71899</v>
      </c>
      <c r="C427" s="20">
        <v>69491</v>
      </c>
      <c r="D427" s="20">
        <v>67959</v>
      </c>
      <c r="E427" s="20">
        <v>67114</v>
      </c>
      <c r="F427" s="20">
        <v>73052</v>
      </c>
      <c r="G427" s="20">
        <v>81182</v>
      </c>
      <c r="H427" s="20">
        <v>114352</v>
      </c>
      <c r="I427" s="20">
        <v>122341</v>
      </c>
      <c r="J427" s="20">
        <v>118668</v>
      </c>
      <c r="K427" s="20">
        <v>114622</v>
      </c>
      <c r="L427" s="20">
        <v>111895</v>
      </c>
      <c r="M427" s="20">
        <v>108770</v>
      </c>
      <c r="N427" s="20">
        <v>102145</v>
      </c>
      <c r="O427" s="20">
        <v>99982</v>
      </c>
      <c r="P427" s="20">
        <v>97090</v>
      </c>
      <c r="Q427" s="20">
        <v>105218</v>
      </c>
      <c r="R427" s="20">
        <v>117754</v>
      </c>
      <c r="S427" s="20">
        <v>137549</v>
      </c>
      <c r="T427" s="20">
        <v>144074</v>
      </c>
      <c r="U427" s="20">
        <v>148185</v>
      </c>
      <c r="V427" s="20">
        <v>130197</v>
      </c>
      <c r="W427" s="20">
        <v>108902</v>
      </c>
      <c r="X427" s="20">
        <v>89311</v>
      </c>
      <c r="Y427" s="20">
        <v>78847</v>
      </c>
      <c r="AA427" s="5"/>
      <c r="AB427" s="13">
        <f t="shared" si="60"/>
        <v>1</v>
      </c>
      <c r="AC427" s="15">
        <f t="shared" si="55"/>
        <v>0</v>
      </c>
      <c r="AD427" s="15">
        <f t="shared" si="53"/>
        <v>2480599</v>
      </c>
      <c r="AE427" s="15">
        <f t="shared" si="54"/>
        <v>2480599</v>
      </c>
      <c r="AF427" s="12"/>
      <c r="AG427" s="13">
        <f t="shared" si="56"/>
        <v>2</v>
      </c>
      <c r="AH427" s="13">
        <f t="shared" si="57"/>
        <v>2022</v>
      </c>
      <c r="AI427" s="12"/>
      <c r="AJ427" s="15">
        <f t="shared" si="58"/>
        <v>148185</v>
      </c>
      <c r="AK427" s="13">
        <f t="shared" si="59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3">
        <v>44615</v>
      </c>
      <c r="B428" s="20">
        <v>71757</v>
      </c>
      <c r="C428" s="20">
        <v>69411</v>
      </c>
      <c r="D428" s="20">
        <v>67772</v>
      </c>
      <c r="E428" s="20">
        <v>66792</v>
      </c>
      <c r="F428" s="20">
        <v>72678</v>
      </c>
      <c r="G428" s="20">
        <v>80736</v>
      </c>
      <c r="H428" s="20">
        <v>113797</v>
      </c>
      <c r="I428" s="20">
        <v>121741</v>
      </c>
      <c r="J428" s="20">
        <v>117962</v>
      </c>
      <c r="K428" s="20">
        <v>113742</v>
      </c>
      <c r="L428" s="20">
        <v>110811</v>
      </c>
      <c r="M428" s="20">
        <v>107650</v>
      </c>
      <c r="N428" s="20">
        <v>101115</v>
      </c>
      <c r="O428" s="20">
        <v>98904</v>
      </c>
      <c r="P428" s="20">
        <v>96060</v>
      </c>
      <c r="Q428" s="20">
        <v>104257</v>
      </c>
      <c r="R428" s="20">
        <v>116808</v>
      </c>
      <c r="S428" s="20">
        <v>136592</v>
      </c>
      <c r="T428" s="20">
        <v>143400</v>
      </c>
      <c r="U428" s="20">
        <v>147688</v>
      </c>
      <c r="V428" s="20">
        <v>129963</v>
      </c>
      <c r="W428" s="20">
        <v>108856</v>
      </c>
      <c r="X428" s="20">
        <v>89390</v>
      </c>
      <c r="Y428" s="20">
        <v>79150</v>
      </c>
      <c r="AA428" s="5"/>
      <c r="AB428" s="13">
        <f t="shared" si="60"/>
        <v>6</v>
      </c>
      <c r="AC428" s="15">
        <f t="shared" si="55"/>
        <v>1844939</v>
      </c>
      <c r="AD428" s="15">
        <f t="shared" si="53"/>
        <v>622093</v>
      </c>
      <c r="AE428" s="15">
        <f t="shared" si="54"/>
        <v>2467032</v>
      </c>
      <c r="AF428" s="12"/>
      <c r="AG428" s="13">
        <f t="shared" si="56"/>
        <v>2</v>
      </c>
      <c r="AH428" s="13">
        <f t="shared" si="57"/>
        <v>2022</v>
      </c>
      <c r="AI428" s="12"/>
      <c r="AJ428" s="15">
        <f t="shared" si="58"/>
        <v>147688</v>
      </c>
      <c r="AK428" s="13">
        <f t="shared" si="59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3">
        <v>44616</v>
      </c>
      <c r="B429" s="20">
        <v>74439</v>
      </c>
      <c r="C429" s="20">
        <v>73578</v>
      </c>
      <c r="D429" s="20">
        <v>73909</v>
      </c>
      <c r="E429" s="20">
        <v>74452</v>
      </c>
      <c r="F429" s="20">
        <v>79407</v>
      </c>
      <c r="G429" s="20">
        <v>87589</v>
      </c>
      <c r="H429" s="20">
        <v>114819</v>
      </c>
      <c r="I429" s="20">
        <v>122766</v>
      </c>
      <c r="J429" s="20">
        <v>118905</v>
      </c>
      <c r="K429" s="20">
        <v>114771</v>
      </c>
      <c r="L429" s="20">
        <v>111854</v>
      </c>
      <c r="M429" s="20">
        <v>108649</v>
      </c>
      <c r="N429" s="20">
        <v>101932</v>
      </c>
      <c r="O429" s="20">
        <v>99682</v>
      </c>
      <c r="P429" s="20">
        <v>96802</v>
      </c>
      <c r="Q429" s="20">
        <v>104993</v>
      </c>
      <c r="R429" s="20">
        <v>117598</v>
      </c>
      <c r="S429" s="20">
        <v>137603</v>
      </c>
      <c r="T429" s="20">
        <v>144346</v>
      </c>
      <c r="U429" s="20">
        <v>148601</v>
      </c>
      <c r="V429" s="20">
        <v>130763</v>
      </c>
      <c r="W429" s="20">
        <v>109702</v>
      </c>
      <c r="X429" s="20">
        <v>97066</v>
      </c>
      <c r="Y429" s="20">
        <v>88219</v>
      </c>
      <c r="AA429" s="5"/>
      <c r="AB429" s="13">
        <f t="shared" si="60"/>
        <v>7</v>
      </c>
      <c r="AC429" s="15">
        <f t="shared" si="55"/>
        <v>0</v>
      </c>
      <c r="AD429" s="15">
        <f t="shared" si="53"/>
        <v>2532445</v>
      </c>
      <c r="AE429" s="15">
        <f t="shared" si="54"/>
        <v>2532445</v>
      </c>
      <c r="AF429" s="12"/>
      <c r="AG429" s="13">
        <f t="shared" si="56"/>
        <v>2</v>
      </c>
      <c r="AH429" s="13">
        <f t="shared" si="57"/>
        <v>2022</v>
      </c>
      <c r="AI429" s="12"/>
      <c r="AJ429" s="15">
        <f t="shared" si="58"/>
        <v>148601</v>
      </c>
      <c r="AK429" s="13">
        <f t="shared" si="59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3">
        <v>44617</v>
      </c>
      <c r="B430" s="20">
        <v>82736</v>
      </c>
      <c r="C430" s="20">
        <v>80707</v>
      </c>
      <c r="D430" s="20">
        <v>80794</v>
      </c>
      <c r="E430" s="20">
        <v>80146</v>
      </c>
      <c r="F430" s="20">
        <v>84010</v>
      </c>
      <c r="G430" s="20">
        <v>89933</v>
      </c>
      <c r="H430" s="20">
        <v>114881</v>
      </c>
      <c r="I430" s="20">
        <v>122878</v>
      </c>
      <c r="J430" s="20">
        <v>119280</v>
      </c>
      <c r="K430" s="20">
        <v>117027</v>
      </c>
      <c r="L430" s="20">
        <v>118280</v>
      </c>
      <c r="M430" s="20">
        <v>116649</v>
      </c>
      <c r="N430" s="20">
        <v>114295</v>
      </c>
      <c r="O430" s="20">
        <v>112757</v>
      </c>
      <c r="P430" s="20">
        <v>111384</v>
      </c>
      <c r="Q430" s="20">
        <v>115792</v>
      </c>
      <c r="R430" s="20">
        <v>123738</v>
      </c>
      <c r="S430" s="20">
        <v>140184</v>
      </c>
      <c r="T430" s="20">
        <v>144926</v>
      </c>
      <c r="U430" s="20">
        <v>149126</v>
      </c>
      <c r="V430" s="20">
        <v>131266</v>
      </c>
      <c r="W430" s="20">
        <v>118999</v>
      </c>
      <c r="X430" s="20">
        <v>106053</v>
      </c>
      <c r="Y430" s="20">
        <v>97555</v>
      </c>
      <c r="AA430" s="5"/>
      <c r="AB430" s="13">
        <f t="shared" si="60"/>
        <v>2</v>
      </c>
      <c r="AC430" s="15">
        <f t="shared" si="55"/>
        <v>1962634</v>
      </c>
      <c r="AD430" s="15">
        <f t="shared" si="53"/>
        <v>710762</v>
      </c>
      <c r="AE430" s="15">
        <f t="shared" si="54"/>
        <v>2673396</v>
      </c>
      <c r="AF430" s="12"/>
      <c r="AG430" s="13">
        <f t="shared" si="56"/>
        <v>2</v>
      </c>
      <c r="AH430" s="13">
        <f t="shared" si="57"/>
        <v>2022</v>
      </c>
      <c r="AI430" s="12"/>
      <c r="AJ430" s="15">
        <f t="shared" si="58"/>
        <v>149126</v>
      </c>
      <c r="AK430" s="13">
        <f t="shared" si="59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3">
        <v>44618</v>
      </c>
      <c r="B431" s="20">
        <v>92534</v>
      </c>
      <c r="C431" s="20">
        <v>90004</v>
      </c>
      <c r="D431" s="20">
        <v>88508</v>
      </c>
      <c r="E431" s="20">
        <v>88644</v>
      </c>
      <c r="F431" s="20">
        <v>92000</v>
      </c>
      <c r="G431" s="20">
        <v>95941</v>
      </c>
      <c r="H431" s="20">
        <v>110944</v>
      </c>
      <c r="I431" s="20">
        <v>118150</v>
      </c>
      <c r="J431" s="20">
        <v>120089</v>
      </c>
      <c r="K431" s="20">
        <v>121050</v>
      </c>
      <c r="L431" s="20">
        <v>118040</v>
      </c>
      <c r="M431" s="20">
        <v>114237</v>
      </c>
      <c r="N431" s="20">
        <v>106290</v>
      </c>
      <c r="O431" s="20">
        <v>103551</v>
      </c>
      <c r="P431" s="20">
        <v>100509</v>
      </c>
      <c r="Q431" s="20">
        <v>109205</v>
      </c>
      <c r="R431" s="20">
        <v>121151</v>
      </c>
      <c r="S431" s="20">
        <v>138732</v>
      </c>
      <c r="T431" s="20">
        <v>146598</v>
      </c>
      <c r="U431" s="20">
        <v>147688</v>
      </c>
      <c r="V431" s="20">
        <v>129053</v>
      </c>
      <c r="W431" s="20">
        <v>110784</v>
      </c>
      <c r="X431" s="20">
        <v>99955</v>
      </c>
      <c r="Y431" s="20">
        <v>91723</v>
      </c>
      <c r="AA431" s="5"/>
      <c r="AB431" s="13">
        <f t="shared" si="60"/>
        <v>7</v>
      </c>
      <c r="AC431" s="15">
        <f t="shared" si="55"/>
        <v>0</v>
      </c>
      <c r="AD431" s="15">
        <f t="shared" si="53"/>
        <v>2655380</v>
      </c>
      <c r="AE431" s="15">
        <f t="shared" si="54"/>
        <v>2655380</v>
      </c>
      <c r="AF431" s="12"/>
      <c r="AG431" s="13">
        <f t="shared" si="56"/>
        <v>2</v>
      </c>
      <c r="AH431" s="13">
        <f t="shared" si="57"/>
        <v>2022</v>
      </c>
      <c r="AI431" s="12"/>
      <c r="AJ431" s="15">
        <f t="shared" si="58"/>
        <v>147688</v>
      </c>
      <c r="AK431" s="13">
        <f t="shared" si="59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3">
        <v>44619</v>
      </c>
      <c r="B432" s="20">
        <v>85478</v>
      </c>
      <c r="C432" s="20">
        <v>83171</v>
      </c>
      <c r="D432" s="20">
        <v>81828</v>
      </c>
      <c r="E432" s="20">
        <v>81442</v>
      </c>
      <c r="F432" s="20">
        <v>83101</v>
      </c>
      <c r="G432" s="20">
        <v>85384</v>
      </c>
      <c r="H432" s="20">
        <v>106450</v>
      </c>
      <c r="I432" s="20">
        <v>117361</v>
      </c>
      <c r="J432" s="20">
        <v>119396</v>
      </c>
      <c r="K432" s="20">
        <v>120457</v>
      </c>
      <c r="L432" s="20">
        <v>117689</v>
      </c>
      <c r="M432" s="20">
        <v>113964</v>
      </c>
      <c r="N432" s="20">
        <v>106149</v>
      </c>
      <c r="O432" s="20">
        <v>103486</v>
      </c>
      <c r="P432" s="20">
        <v>100415</v>
      </c>
      <c r="Q432" s="20">
        <v>109143</v>
      </c>
      <c r="R432" s="20">
        <v>121125</v>
      </c>
      <c r="S432" s="20">
        <v>138602</v>
      </c>
      <c r="T432" s="20">
        <v>146435</v>
      </c>
      <c r="U432" s="20">
        <v>147571</v>
      </c>
      <c r="V432" s="20">
        <v>128930</v>
      </c>
      <c r="W432" s="20">
        <v>107184</v>
      </c>
      <c r="X432" s="20">
        <v>95889</v>
      </c>
      <c r="Y432" s="20">
        <v>86448</v>
      </c>
      <c r="AA432" s="5"/>
      <c r="AB432" s="13">
        <f t="shared" si="60"/>
        <v>7</v>
      </c>
      <c r="AC432" s="15">
        <f t="shared" si="55"/>
        <v>0</v>
      </c>
      <c r="AD432" s="15">
        <f t="shared" si="53"/>
        <v>2587098</v>
      </c>
      <c r="AE432" s="15">
        <f t="shared" si="54"/>
        <v>2587098</v>
      </c>
      <c r="AF432" s="12"/>
      <c r="AG432" s="13">
        <f t="shared" si="56"/>
        <v>2</v>
      </c>
      <c r="AH432" s="13">
        <f t="shared" si="57"/>
        <v>2022</v>
      </c>
      <c r="AI432" s="12"/>
      <c r="AJ432" s="15">
        <f t="shared" si="58"/>
        <v>147571</v>
      </c>
      <c r="AK432" s="13">
        <f t="shared" si="59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3">
        <v>44620</v>
      </c>
      <c r="B433" s="20">
        <v>81011</v>
      </c>
      <c r="C433" s="20">
        <v>78919</v>
      </c>
      <c r="D433" s="20">
        <v>78364</v>
      </c>
      <c r="E433" s="20">
        <v>78391</v>
      </c>
      <c r="F433" s="20">
        <v>83904</v>
      </c>
      <c r="G433" s="20">
        <v>93385</v>
      </c>
      <c r="H433" s="20">
        <v>116030</v>
      </c>
      <c r="I433" s="20">
        <v>122791</v>
      </c>
      <c r="J433" s="20">
        <v>118902</v>
      </c>
      <c r="K433" s="20">
        <v>114673</v>
      </c>
      <c r="L433" s="20">
        <v>111826</v>
      </c>
      <c r="M433" s="20">
        <v>108637</v>
      </c>
      <c r="N433" s="20">
        <v>101938</v>
      </c>
      <c r="O433" s="20">
        <v>99742</v>
      </c>
      <c r="P433" s="20">
        <v>96844</v>
      </c>
      <c r="Q433" s="20">
        <v>105083</v>
      </c>
      <c r="R433" s="20">
        <v>117715</v>
      </c>
      <c r="S433" s="20">
        <v>137672</v>
      </c>
      <c r="T433" s="20">
        <v>144449</v>
      </c>
      <c r="U433" s="20">
        <v>148723</v>
      </c>
      <c r="V433" s="20">
        <v>130938</v>
      </c>
      <c r="W433" s="20">
        <v>116280</v>
      </c>
      <c r="X433" s="20">
        <v>102963</v>
      </c>
      <c r="Y433" s="20">
        <v>93389</v>
      </c>
      <c r="AA433" s="5"/>
      <c r="AB433" s="13">
        <f t="shared" si="60"/>
        <v>6</v>
      </c>
      <c r="AC433" s="15">
        <f t="shared" si="55"/>
        <v>1879176</v>
      </c>
      <c r="AD433" s="15">
        <f t="shared" si="53"/>
        <v>703393</v>
      </c>
      <c r="AE433" s="15">
        <f t="shared" si="54"/>
        <v>2582569</v>
      </c>
      <c r="AF433" s="12"/>
      <c r="AG433" s="13">
        <f t="shared" si="56"/>
        <v>2</v>
      </c>
      <c r="AH433" s="13">
        <f t="shared" si="57"/>
        <v>2022</v>
      </c>
      <c r="AI433" s="12"/>
      <c r="AJ433" s="15">
        <f t="shared" si="58"/>
        <v>148723</v>
      </c>
      <c r="AK433" s="13">
        <f t="shared" si="59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3">
        <v>44621</v>
      </c>
      <c r="B434" s="20">
        <v>89458</v>
      </c>
      <c r="C434" s="20">
        <v>84632</v>
      </c>
      <c r="D434" s="20">
        <v>84244</v>
      </c>
      <c r="E434" s="20">
        <v>86949</v>
      </c>
      <c r="F434" s="20">
        <v>90118</v>
      </c>
      <c r="G434" s="20">
        <v>100297</v>
      </c>
      <c r="H434" s="20">
        <v>119984</v>
      </c>
      <c r="I434" s="20">
        <v>124019</v>
      </c>
      <c r="J434" s="20">
        <v>113441</v>
      </c>
      <c r="K434" s="20">
        <v>111927</v>
      </c>
      <c r="L434" s="20">
        <v>108920</v>
      </c>
      <c r="M434" s="20">
        <v>104265</v>
      </c>
      <c r="N434" s="20">
        <v>101425</v>
      </c>
      <c r="O434" s="20">
        <v>96005</v>
      </c>
      <c r="P434" s="20">
        <v>92626</v>
      </c>
      <c r="Q434" s="20">
        <v>98168</v>
      </c>
      <c r="R434" s="20">
        <v>108526</v>
      </c>
      <c r="S434" s="20">
        <v>125931</v>
      </c>
      <c r="T434" s="20">
        <v>127949</v>
      </c>
      <c r="U434" s="20">
        <v>139041</v>
      </c>
      <c r="V434" s="20">
        <v>133336</v>
      </c>
      <c r="W434" s="20">
        <v>108857</v>
      </c>
      <c r="X434" s="20">
        <v>90517</v>
      </c>
      <c r="Y434" s="20">
        <v>82601</v>
      </c>
      <c r="AA434" s="5"/>
      <c r="AB434" s="13">
        <f t="shared" si="60"/>
        <v>4</v>
      </c>
      <c r="AC434" s="15">
        <f t="shared" si="55"/>
        <v>1784953</v>
      </c>
      <c r="AD434" s="15">
        <f t="shared" si="53"/>
        <v>738283</v>
      </c>
      <c r="AE434" s="15">
        <f t="shared" si="54"/>
        <v>2523236</v>
      </c>
      <c r="AF434" s="12"/>
      <c r="AG434" s="13">
        <f t="shared" si="56"/>
        <v>3</v>
      </c>
      <c r="AH434" s="13">
        <f t="shared" si="57"/>
        <v>2022</v>
      </c>
      <c r="AI434" s="12"/>
      <c r="AJ434" s="15">
        <f t="shared" si="58"/>
        <v>139041</v>
      </c>
      <c r="AK434" s="13">
        <f t="shared" si="59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3">
        <v>44622</v>
      </c>
      <c r="B435" s="20">
        <v>77499</v>
      </c>
      <c r="C435" s="20">
        <v>72576</v>
      </c>
      <c r="D435" s="20">
        <v>70935</v>
      </c>
      <c r="E435" s="20">
        <v>70902</v>
      </c>
      <c r="F435" s="20">
        <v>73501</v>
      </c>
      <c r="G435" s="20">
        <v>81906</v>
      </c>
      <c r="H435" s="20">
        <v>107329</v>
      </c>
      <c r="I435" s="20">
        <v>119233</v>
      </c>
      <c r="J435" s="20">
        <v>112777</v>
      </c>
      <c r="K435" s="20">
        <v>111483</v>
      </c>
      <c r="L435" s="20">
        <v>108537</v>
      </c>
      <c r="M435" s="20">
        <v>103909</v>
      </c>
      <c r="N435" s="20">
        <v>101091</v>
      </c>
      <c r="O435" s="20">
        <v>95607</v>
      </c>
      <c r="P435" s="20">
        <v>91501</v>
      </c>
      <c r="Q435" s="20">
        <v>96836</v>
      </c>
      <c r="R435" s="20">
        <v>105068</v>
      </c>
      <c r="S435" s="20">
        <v>119906</v>
      </c>
      <c r="T435" s="20">
        <v>124669</v>
      </c>
      <c r="U435" s="20">
        <v>138911</v>
      </c>
      <c r="V435" s="20">
        <v>133360</v>
      </c>
      <c r="W435" s="20">
        <v>109043</v>
      </c>
      <c r="X435" s="20">
        <v>93903</v>
      </c>
      <c r="Y435" s="20">
        <v>87295</v>
      </c>
      <c r="AA435" s="5"/>
      <c r="AB435" s="13">
        <f t="shared" si="60"/>
        <v>1</v>
      </c>
      <c r="AC435" s="15">
        <f t="shared" si="55"/>
        <v>0</v>
      </c>
      <c r="AD435" s="15">
        <f t="shared" si="53"/>
        <v>2407777</v>
      </c>
      <c r="AE435" s="15">
        <f t="shared" si="54"/>
        <v>2407777</v>
      </c>
      <c r="AF435" s="12"/>
      <c r="AG435" s="13">
        <f t="shared" si="56"/>
        <v>3</v>
      </c>
      <c r="AH435" s="13">
        <f t="shared" si="57"/>
        <v>2022</v>
      </c>
      <c r="AI435" s="12"/>
      <c r="AJ435" s="15">
        <f t="shared" si="58"/>
        <v>138911</v>
      </c>
      <c r="AK435" s="13">
        <f t="shared" si="59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33">
        <v>44623</v>
      </c>
      <c r="B436" s="20">
        <v>78056</v>
      </c>
      <c r="C436" s="20">
        <v>74718</v>
      </c>
      <c r="D436" s="20">
        <v>73489</v>
      </c>
      <c r="E436" s="20">
        <v>74311</v>
      </c>
      <c r="F436" s="20">
        <v>77202</v>
      </c>
      <c r="G436" s="20">
        <v>86830</v>
      </c>
      <c r="H436" s="20">
        <v>107647</v>
      </c>
      <c r="I436" s="20">
        <v>119597</v>
      </c>
      <c r="J436" s="20">
        <v>113152</v>
      </c>
      <c r="K436" s="20">
        <v>111834</v>
      </c>
      <c r="L436" s="20">
        <v>108930</v>
      </c>
      <c r="M436" s="20">
        <v>104347</v>
      </c>
      <c r="N436" s="20">
        <v>101569</v>
      </c>
      <c r="O436" s="20">
        <v>95944</v>
      </c>
      <c r="P436" s="20">
        <v>91736</v>
      </c>
      <c r="Q436" s="20">
        <v>96960</v>
      </c>
      <c r="R436" s="20">
        <v>105293</v>
      </c>
      <c r="S436" s="20">
        <v>124296</v>
      </c>
      <c r="T436" s="20">
        <v>130739</v>
      </c>
      <c r="U436" s="20">
        <v>139330</v>
      </c>
      <c r="V436" s="20">
        <v>133854</v>
      </c>
      <c r="W436" s="20">
        <v>115255</v>
      </c>
      <c r="X436" s="20">
        <v>100143</v>
      </c>
      <c r="Y436" s="20">
        <v>91381</v>
      </c>
      <c r="AA436" s="5"/>
      <c r="AB436" s="13">
        <f t="shared" si="60"/>
        <v>5</v>
      </c>
      <c r="AC436" s="15">
        <f t="shared" si="55"/>
        <v>1792979</v>
      </c>
      <c r="AD436" s="15">
        <f t="shared" si="53"/>
        <v>663634</v>
      </c>
      <c r="AE436" s="15">
        <f t="shared" si="54"/>
        <v>2456613</v>
      </c>
      <c r="AF436" s="12"/>
      <c r="AG436" s="13">
        <f t="shared" si="56"/>
        <v>3</v>
      </c>
      <c r="AH436" s="13">
        <f t="shared" si="57"/>
        <v>2022</v>
      </c>
      <c r="AI436" s="12"/>
      <c r="AJ436" s="15">
        <f t="shared" si="58"/>
        <v>139330</v>
      </c>
      <c r="AK436" s="13">
        <f t="shared" si="59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33">
        <v>44624</v>
      </c>
      <c r="B437" s="20">
        <v>87129</v>
      </c>
      <c r="C437" s="20">
        <v>84134</v>
      </c>
      <c r="D437" s="20">
        <v>82703</v>
      </c>
      <c r="E437" s="20">
        <v>84780</v>
      </c>
      <c r="F437" s="20">
        <v>87362</v>
      </c>
      <c r="G437" s="20">
        <v>98369</v>
      </c>
      <c r="H437" s="20">
        <v>118983</v>
      </c>
      <c r="I437" s="20">
        <v>121918</v>
      </c>
      <c r="J437" s="20">
        <v>113459</v>
      </c>
      <c r="K437" s="20">
        <v>112052</v>
      </c>
      <c r="L437" s="20">
        <v>109101</v>
      </c>
      <c r="M437" s="20">
        <v>104609</v>
      </c>
      <c r="N437" s="20">
        <v>101789</v>
      </c>
      <c r="O437" s="20">
        <v>96234</v>
      </c>
      <c r="P437" s="20">
        <v>93582</v>
      </c>
      <c r="Q437" s="20">
        <v>97093</v>
      </c>
      <c r="R437" s="20">
        <v>105298</v>
      </c>
      <c r="S437" s="20">
        <v>122468</v>
      </c>
      <c r="T437" s="20">
        <v>127870</v>
      </c>
      <c r="U437" s="20">
        <v>138994</v>
      </c>
      <c r="V437" s="20">
        <v>133535</v>
      </c>
      <c r="W437" s="20">
        <v>112892</v>
      </c>
      <c r="X437" s="20">
        <v>98335</v>
      </c>
      <c r="Y437" s="20">
        <v>90295</v>
      </c>
      <c r="AA437" s="5"/>
      <c r="AB437" s="13">
        <f t="shared" si="60"/>
        <v>6</v>
      </c>
      <c r="AC437" s="15">
        <f t="shared" si="55"/>
        <v>1789229</v>
      </c>
      <c r="AD437" s="15">
        <f t="shared" si="53"/>
        <v>733755</v>
      </c>
      <c r="AE437" s="15">
        <f t="shared" si="54"/>
        <v>2522984</v>
      </c>
      <c r="AF437" s="12"/>
      <c r="AG437" s="13">
        <f t="shared" si="56"/>
        <v>3</v>
      </c>
      <c r="AH437" s="13">
        <f t="shared" si="57"/>
        <v>2022</v>
      </c>
      <c r="AI437" s="12"/>
      <c r="AJ437" s="15">
        <f t="shared" si="58"/>
        <v>138994</v>
      </c>
      <c r="AK437" s="13">
        <f t="shared" si="59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33">
        <v>44625</v>
      </c>
      <c r="B438" s="20">
        <v>86742</v>
      </c>
      <c r="C438" s="20">
        <v>78498</v>
      </c>
      <c r="D438" s="20">
        <v>82066</v>
      </c>
      <c r="E438" s="20">
        <v>82516</v>
      </c>
      <c r="F438" s="20">
        <v>84809</v>
      </c>
      <c r="G438" s="20">
        <v>89740</v>
      </c>
      <c r="H438" s="20">
        <v>102341</v>
      </c>
      <c r="I438" s="20">
        <v>109510</v>
      </c>
      <c r="J438" s="20">
        <v>114898</v>
      </c>
      <c r="K438" s="20">
        <v>118549</v>
      </c>
      <c r="L438" s="20">
        <v>114497</v>
      </c>
      <c r="M438" s="20">
        <v>110685</v>
      </c>
      <c r="N438" s="20">
        <v>107034</v>
      </c>
      <c r="O438" s="20">
        <v>101693</v>
      </c>
      <c r="P438" s="20">
        <v>95397</v>
      </c>
      <c r="Q438" s="20">
        <v>100038</v>
      </c>
      <c r="R438" s="20">
        <v>108470</v>
      </c>
      <c r="S438" s="20">
        <v>121894</v>
      </c>
      <c r="T438" s="20">
        <v>127440</v>
      </c>
      <c r="U438" s="20">
        <v>140658</v>
      </c>
      <c r="V438" s="20">
        <v>135695</v>
      </c>
      <c r="W438" s="20">
        <v>108234</v>
      </c>
      <c r="X438" s="20">
        <v>88911</v>
      </c>
      <c r="Y438" s="20">
        <v>80486</v>
      </c>
      <c r="AA438" s="5"/>
      <c r="AB438" s="13">
        <f t="shared" si="60"/>
        <v>4</v>
      </c>
      <c r="AC438" s="15">
        <f t="shared" si="55"/>
        <v>1803603</v>
      </c>
      <c r="AD438" s="15">
        <f t="shared" si="53"/>
        <v>687198</v>
      </c>
      <c r="AE438" s="15">
        <f t="shared" si="54"/>
        <v>2490801</v>
      </c>
      <c r="AF438" s="12"/>
      <c r="AG438" s="13">
        <f t="shared" si="56"/>
        <v>3</v>
      </c>
      <c r="AH438" s="13">
        <f t="shared" si="57"/>
        <v>2022</v>
      </c>
      <c r="AI438" s="12"/>
      <c r="AJ438" s="15">
        <f t="shared" si="58"/>
        <v>140658</v>
      </c>
      <c r="AK438" s="13">
        <f t="shared" si="59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33">
        <v>44626</v>
      </c>
      <c r="B439" s="20">
        <v>75121</v>
      </c>
      <c r="C439" s="20">
        <v>67273</v>
      </c>
      <c r="D439" s="20">
        <v>69209</v>
      </c>
      <c r="E439" s="20">
        <v>69568</v>
      </c>
      <c r="F439" s="20">
        <v>70956</v>
      </c>
      <c r="G439" s="20">
        <v>74766</v>
      </c>
      <c r="H439" s="20">
        <v>96125</v>
      </c>
      <c r="I439" s="20">
        <v>108771</v>
      </c>
      <c r="J439" s="20">
        <v>114574</v>
      </c>
      <c r="K439" s="20">
        <v>118496</v>
      </c>
      <c r="L439" s="20">
        <v>114723</v>
      </c>
      <c r="M439" s="20">
        <v>111110</v>
      </c>
      <c r="N439" s="20">
        <v>107554</v>
      </c>
      <c r="O439" s="20">
        <v>102258</v>
      </c>
      <c r="P439" s="20">
        <v>95758</v>
      </c>
      <c r="Q439" s="20">
        <v>100288</v>
      </c>
      <c r="R439" s="20">
        <v>108648</v>
      </c>
      <c r="S439" s="20">
        <v>121886</v>
      </c>
      <c r="T439" s="20">
        <v>127422</v>
      </c>
      <c r="U439" s="20">
        <v>140502</v>
      </c>
      <c r="V439" s="20">
        <v>135432</v>
      </c>
      <c r="W439" s="20">
        <v>107958</v>
      </c>
      <c r="X439" s="20">
        <v>86735</v>
      </c>
      <c r="Y439" s="20">
        <v>76322</v>
      </c>
      <c r="AA439" s="5"/>
      <c r="AB439" s="13">
        <f t="shared" si="60"/>
        <v>3</v>
      </c>
      <c r="AC439" s="15">
        <f t="shared" si="55"/>
        <v>1802115</v>
      </c>
      <c r="AD439" s="15">
        <f t="shared" si="53"/>
        <v>599340</v>
      </c>
      <c r="AE439" s="15">
        <f t="shared" si="54"/>
        <v>2401455</v>
      </c>
      <c r="AF439" s="12"/>
      <c r="AG439" s="13">
        <f t="shared" si="56"/>
        <v>3</v>
      </c>
      <c r="AH439" s="13">
        <f t="shared" si="57"/>
        <v>2022</v>
      </c>
      <c r="AI439" s="12"/>
      <c r="AJ439" s="15">
        <f t="shared" si="58"/>
        <v>140502</v>
      </c>
      <c r="AK439" s="13">
        <f t="shared" si="59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33">
        <v>44627</v>
      </c>
      <c r="B440" s="20">
        <v>70111</v>
      </c>
      <c r="C440" s="20">
        <v>64665</v>
      </c>
      <c r="D440" s="20">
        <v>62802</v>
      </c>
      <c r="E440" s="20">
        <v>64859</v>
      </c>
      <c r="F440" s="20">
        <v>67064</v>
      </c>
      <c r="G440" s="20">
        <v>78195</v>
      </c>
      <c r="H440" s="20">
        <v>106858</v>
      </c>
      <c r="I440" s="20">
        <v>118771</v>
      </c>
      <c r="J440" s="20">
        <v>112408</v>
      </c>
      <c r="K440" s="20">
        <v>111185</v>
      </c>
      <c r="L440" s="20">
        <v>108306</v>
      </c>
      <c r="M440" s="20">
        <v>103771</v>
      </c>
      <c r="N440" s="20">
        <v>101095</v>
      </c>
      <c r="O440" s="20">
        <v>95634</v>
      </c>
      <c r="P440" s="20">
        <v>91431</v>
      </c>
      <c r="Q440" s="20">
        <v>96631</v>
      </c>
      <c r="R440" s="20">
        <v>104895</v>
      </c>
      <c r="S440" s="20">
        <v>119471</v>
      </c>
      <c r="T440" s="20">
        <v>124080</v>
      </c>
      <c r="U440" s="20">
        <v>138173</v>
      </c>
      <c r="V440" s="20">
        <v>132642</v>
      </c>
      <c r="W440" s="20">
        <v>108199</v>
      </c>
      <c r="X440" s="20">
        <v>85261</v>
      </c>
      <c r="Y440" s="20">
        <v>75485</v>
      </c>
      <c r="AA440" s="5"/>
      <c r="AB440" s="13">
        <f t="shared" si="60"/>
        <v>5</v>
      </c>
      <c r="AC440" s="15">
        <f t="shared" si="55"/>
        <v>1751953</v>
      </c>
      <c r="AD440" s="15">
        <f t="shared" si="53"/>
        <v>590039</v>
      </c>
      <c r="AE440" s="15">
        <f t="shared" si="54"/>
        <v>2341992</v>
      </c>
      <c r="AF440" s="12"/>
      <c r="AG440" s="13">
        <f t="shared" si="56"/>
        <v>3</v>
      </c>
      <c r="AH440" s="13">
        <f t="shared" si="57"/>
        <v>2022</v>
      </c>
      <c r="AI440" s="12"/>
      <c r="AJ440" s="15">
        <f t="shared" si="58"/>
        <v>138173</v>
      </c>
      <c r="AK440" s="13">
        <f t="shared" si="59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33">
        <v>44628</v>
      </c>
      <c r="B441" s="20">
        <v>69976</v>
      </c>
      <c r="C441" s="20">
        <v>64526</v>
      </c>
      <c r="D441" s="20">
        <v>63565</v>
      </c>
      <c r="E441" s="20">
        <v>64832</v>
      </c>
      <c r="F441" s="20">
        <v>67040</v>
      </c>
      <c r="G441" s="20">
        <v>78130</v>
      </c>
      <c r="H441" s="20">
        <v>106801</v>
      </c>
      <c r="I441" s="20">
        <v>118760</v>
      </c>
      <c r="J441" s="20">
        <v>112254</v>
      </c>
      <c r="K441" s="20">
        <v>110955</v>
      </c>
      <c r="L441" s="20">
        <v>108107</v>
      </c>
      <c r="M441" s="20">
        <v>103596</v>
      </c>
      <c r="N441" s="20">
        <v>100850</v>
      </c>
      <c r="O441" s="20">
        <v>95199</v>
      </c>
      <c r="P441" s="20">
        <v>91062</v>
      </c>
      <c r="Q441" s="20">
        <v>96307</v>
      </c>
      <c r="R441" s="20">
        <v>104641</v>
      </c>
      <c r="S441" s="20">
        <v>119363</v>
      </c>
      <c r="T441" s="20">
        <v>124229</v>
      </c>
      <c r="U441" s="20">
        <v>138470</v>
      </c>
      <c r="V441" s="20">
        <v>132936</v>
      </c>
      <c r="W441" s="20">
        <v>108526</v>
      </c>
      <c r="X441" s="20">
        <v>88134</v>
      </c>
      <c r="Y441" s="20">
        <v>79929</v>
      </c>
      <c r="AA441" s="5"/>
      <c r="AB441" s="13">
        <f t="shared" si="60"/>
        <v>3</v>
      </c>
      <c r="AC441" s="15">
        <f t="shared" si="55"/>
        <v>1753389</v>
      </c>
      <c r="AD441" s="15">
        <f t="shared" si="53"/>
        <v>594799</v>
      </c>
      <c r="AE441" s="15">
        <f t="shared" si="54"/>
        <v>2348188</v>
      </c>
      <c r="AF441" s="12"/>
      <c r="AG441" s="13">
        <f t="shared" si="56"/>
        <v>3</v>
      </c>
      <c r="AH441" s="13">
        <f t="shared" si="57"/>
        <v>2022</v>
      </c>
      <c r="AI441" s="12"/>
      <c r="AJ441" s="15">
        <f t="shared" si="58"/>
        <v>138470</v>
      </c>
      <c r="AK441" s="13">
        <f t="shared" si="59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33">
        <v>44629</v>
      </c>
      <c r="B442" s="20">
        <v>75518</v>
      </c>
      <c r="C442" s="20">
        <v>72007</v>
      </c>
      <c r="D442" s="20">
        <v>72456</v>
      </c>
      <c r="E442" s="20">
        <v>72560</v>
      </c>
      <c r="F442" s="20">
        <v>75908</v>
      </c>
      <c r="G442" s="20">
        <v>86056</v>
      </c>
      <c r="H442" s="20">
        <v>107257</v>
      </c>
      <c r="I442" s="20">
        <v>119126</v>
      </c>
      <c r="J442" s="20">
        <v>112590</v>
      </c>
      <c r="K442" s="20">
        <v>111279</v>
      </c>
      <c r="L442" s="20">
        <v>108324</v>
      </c>
      <c r="M442" s="20">
        <v>103703</v>
      </c>
      <c r="N442" s="20">
        <v>101074</v>
      </c>
      <c r="O442" s="20">
        <v>95607</v>
      </c>
      <c r="P442" s="20">
        <v>91417</v>
      </c>
      <c r="Q442" s="20">
        <v>96628</v>
      </c>
      <c r="R442" s="20">
        <v>104835</v>
      </c>
      <c r="S442" s="20">
        <v>119495</v>
      </c>
      <c r="T442" s="20">
        <v>124118</v>
      </c>
      <c r="U442" s="20">
        <v>138245</v>
      </c>
      <c r="V442" s="20">
        <v>132609</v>
      </c>
      <c r="W442" s="20">
        <v>108228</v>
      </c>
      <c r="X442" s="20">
        <v>85777</v>
      </c>
      <c r="Y442" s="20">
        <v>77518</v>
      </c>
      <c r="AA442" s="5"/>
      <c r="AB442" s="13">
        <f t="shared" si="60"/>
        <v>1</v>
      </c>
      <c r="AC442" s="15">
        <f t="shared" si="55"/>
        <v>0</v>
      </c>
      <c r="AD442" s="15">
        <f t="shared" si="53"/>
        <v>2392335</v>
      </c>
      <c r="AE442" s="15">
        <f t="shared" si="54"/>
        <v>2392335</v>
      </c>
      <c r="AF442" s="12"/>
      <c r="AG442" s="13">
        <f t="shared" si="56"/>
        <v>3</v>
      </c>
      <c r="AH442" s="13">
        <f t="shared" si="57"/>
        <v>2022</v>
      </c>
      <c r="AI442" s="12"/>
      <c r="AJ442" s="15">
        <f t="shared" si="58"/>
        <v>138245</v>
      </c>
      <c r="AK442" s="13">
        <f t="shared" si="59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33">
        <v>44630</v>
      </c>
      <c r="B443" s="20">
        <v>72090</v>
      </c>
      <c r="C443" s="20">
        <v>69097</v>
      </c>
      <c r="D443" s="20">
        <v>67811</v>
      </c>
      <c r="E443" s="20">
        <v>69955</v>
      </c>
      <c r="F443" s="20">
        <v>72061</v>
      </c>
      <c r="G443" s="20">
        <v>82672</v>
      </c>
      <c r="H443" s="20">
        <v>106723</v>
      </c>
      <c r="I443" s="20">
        <v>118395</v>
      </c>
      <c r="J443" s="20">
        <v>111746</v>
      </c>
      <c r="K443" s="20">
        <v>110356</v>
      </c>
      <c r="L443" s="20">
        <v>107458</v>
      </c>
      <c r="M443" s="20">
        <v>102844</v>
      </c>
      <c r="N443" s="20">
        <v>100064</v>
      </c>
      <c r="O443" s="20">
        <v>94554</v>
      </c>
      <c r="P443" s="20">
        <v>90401</v>
      </c>
      <c r="Q443" s="20">
        <v>95616</v>
      </c>
      <c r="R443" s="20">
        <v>103856</v>
      </c>
      <c r="S443" s="20">
        <v>118549</v>
      </c>
      <c r="T443" s="20">
        <v>123354</v>
      </c>
      <c r="U443" s="20">
        <v>137521</v>
      </c>
      <c r="V443" s="20">
        <v>132027</v>
      </c>
      <c r="W443" s="20">
        <v>107772</v>
      </c>
      <c r="X443" s="20">
        <v>84886</v>
      </c>
      <c r="Y443" s="20">
        <v>75193</v>
      </c>
      <c r="AA443" s="5"/>
      <c r="AB443" s="13">
        <f t="shared" si="60"/>
        <v>3</v>
      </c>
      <c r="AC443" s="15">
        <f t="shared" si="55"/>
        <v>1739399</v>
      </c>
      <c r="AD443" s="15">
        <f t="shared" si="53"/>
        <v>615602</v>
      </c>
      <c r="AE443" s="15">
        <f t="shared" si="54"/>
        <v>2355001</v>
      </c>
      <c r="AF443" s="12"/>
      <c r="AG443" s="13">
        <f t="shared" si="56"/>
        <v>3</v>
      </c>
      <c r="AH443" s="13">
        <f t="shared" si="57"/>
        <v>2022</v>
      </c>
      <c r="AI443" s="12"/>
      <c r="AJ443" s="15">
        <f t="shared" si="58"/>
        <v>137521</v>
      </c>
      <c r="AK443" s="13">
        <f t="shared" si="59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33">
        <v>44631</v>
      </c>
      <c r="B444" s="20">
        <v>69639</v>
      </c>
      <c r="C444" s="20">
        <v>66085</v>
      </c>
      <c r="D444" s="20">
        <v>65560</v>
      </c>
      <c r="E444" s="20">
        <v>67179</v>
      </c>
      <c r="F444" s="20">
        <v>70219</v>
      </c>
      <c r="G444" s="20">
        <v>79370</v>
      </c>
      <c r="H444" s="20">
        <v>106240</v>
      </c>
      <c r="I444" s="20">
        <v>117911</v>
      </c>
      <c r="J444" s="20">
        <v>111346</v>
      </c>
      <c r="K444" s="20">
        <v>110023</v>
      </c>
      <c r="L444" s="20">
        <v>107048</v>
      </c>
      <c r="M444" s="20">
        <v>102503</v>
      </c>
      <c r="N444" s="20">
        <v>99797</v>
      </c>
      <c r="O444" s="20">
        <v>94373</v>
      </c>
      <c r="P444" s="20">
        <v>90272</v>
      </c>
      <c r="Q444" s="20">
        <v>95393</v>
      </c>
      <c r="R444" s="20">
        <v>103557</v>
      </c>
      <c r="S444" s="20">
        <v>118027</v>
      </c>
      <c r="T444" s="20">
        <v>122698</v>
      </c>
      <c r="U444" s="20">
        <v>136798</v>
      </c>
      <c r="V444" s="20">
        <v>131360</v>
      </c>
      <c r="W444" s="20">
        <v>107233</v>
      </c>
      <c r="X444" s="20">
        <v>84567</v>
      </c>
      <c r="Y444" s="20">
        <v>74873</v>
      </c>
      <c r="AA444" s="5"/>
      <c r="AB444" s="13">
        <f t="shared" si="60"/>
        <v>2</v>
      </c>
      <c r="AC444" s="15">
        <f t="shared" si="55"/>
        <v>1732906</v>
      </c>
      <c r="AD444" s="15">
        <f t="shared" si="53"/>
        <v>599165</v>
      </c>
      <c r="AE444" s="15">
        <f t="shared" si="54"/>
        <v>2332071</v>
      </c>
      <c r="AF444" s="12"/>
      <c r="AG444" s="13">
        <f t="shared" si="56"/>
        <v>3</v>
      </c>
      <c r="AH444" s="13">
        <f t="shared" si="57"/>
        <v>2022</v>
      </c>
      <c r="AI444" s="12"/>
      <c r="AJ444" s="15">
        <f t="shared" si="58"/>
        <v>136798</v>
      </c>
      <c r="AK444" s="13">
        <f t="shared" si="59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33">
        <v>44632</v>
      </c>
      <c r="B445" s="20">
        <v>70094</v>
      </c>
      <c r="C445" s="20">
        <v>59213</v>
      </c>
      <c r="D445" s="20">
        <v>63267</v>
      </c>
      <c r="E445" s="20">
        <v>63646</v>
      </c>
      <c r="F445" s="20">
        <v>66040</v>
      </c>
      <c r="G445" s="20">
        <v>73563</v>
      </c>
      <c r="H445" s="20">
        <v>95008</v>
      </c>
      <c r="I445" s="20">
        <v>107593</v>
      </c>
      <c r="J445" s="20">
        <v>113347</v>
      </c>
      <c r="K445" s="20">
        <v>117288</v>
      </c>
      <c r="L445" s="20">
        <v>113512</v>
      </c>
      <c r="M445" s="20">
        <v>109875</v>
      </c>
      <c r="N445" s="20">
        <v>106347</v>
      </c>
      <c r="O445" s="20">
        <v>101252</v>
      </c>
      <c r="P445" s="20">
        <v>95077</v>
      </c>
      <c r="Q445" s="20">
        <v>99633</v>
      </c>
      <c r="R445" s="20">
        <v>107881</v>
      </c>
      <c r="S445" s="20">
        <v>120859</v>
      </c>
      <c r="T445" s="20">
        <v>126272</v>
      </c>
      <c r="U445" s="20">
        <v>139331</v>
      </c>
      <c r="V445" s="20">
        <v>134376</v>
      </c>
      <c r="W445" s="20">
        <v>107190</v>
      </c>
      <c r="X445" s="20">
        <v>86206</v>
      </c>
      <c r="Y445" s="20">
        <v>77764</v>
      </c>
      <c r="AA445" s="5"/>
      <c r="AB445" s="13">
        <f t="shared" si="60"/>
        <v>2</v>
      </c>
      <c r="AC445" s="15">
        <f t="shared" si="55"/>
        <v>1786039</v>
      </c>
      <c r="AD445" s="15">
        <f t="shared" si="53"/>
        <v>568595</v>
      </c>
      <c r="AE445" s="15">
        <f t="shared" si="54"/>
        <v>2354634</v>
      </c>
      <c r="AF445" s="12"/>
      <c r="AG445" s="13">
        <f t="shared" si="56"/>
        <v>3</v>
      </c>
      <c r="AH445" s="13">
        <f t="shared" si="57"/>
        <v>2022</v>
      </c>
      <c r="AI445" s="12"/>
      <c r="AJ445" s="15">
        <f t="shared" si="58"/>
        <v>139331</v>
      </c>
      <c r="AK445" s="13">
        <f t="shared" si="59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33">
        <v>44633</v>
      </c>
      <c r="B446" s="20">
        <v>72002</v>
      </c>
      <c r="C446" s="20">
        <v>0</v>
      </c>
      <c r="D446" s="20">
        <v>56065</v>
      </c>
      <c r="E446" s="20">
        <v>69114</v>
      </c>
      <c r="F446" s="20">
        <v>69441</v>
      </c>
      <c r="G446" s="20">
        <v>73401</v>
      </c>
      <c r="H446" s="20">
        <v>92174</v>
      </c>
      <c r="I446" s="20">
        <v>104262</v>
      </c>
      <c r="J446" s="20">
        <v>109762</v>
      </c>
      <c r="K446" s="20">
        <v>113457</v>
      </c>
      <c r="L446" s="20">
        <v>109767</v>
      </c>
      <c r="M446" s="20">
        <v>106338</v>
      </c>
      <c r="N446" s="20">
        <v>102883</v>
      </c>
      <c r="O446" s="20">
        <v>97799</v>
      </c>
      <c r="P446" s="20">
        <v>91766</v>
      </c>
      <c r="Q446" s="20">
        <v>96096</v>
      </c>
      <c r="R446" s="20">
        <v>104115</v>
      </c>
      <c r="S446" s="20">
        <v>116840</v>
      </c>
      <c r="T446" s="20">
        <v>122441</v>
      </c>
      <c r="U446" s="20">
        <v>135508</v>
      </c>
      <c r="V446" s="20">
        <v>130617</v>
      </c>
      <c r="W446" s="20">
        <v>107884</v>
      </c>
      <c r="X446" s="20">
        <v>92919</v>
      </c>
      <c r="Y446" s="20">
        <v>83393</v>
      </c>
      <c r="AA446" s="5"/>
      <c r="AB446" s="13">
        <f t="shared" si="60"/>
        <v>6</v>
      </c>
      <c r="AC446" s="15">
        <f t="shared" si="55"/>
        <v>1742454</v>
      </c>
      <c r="AD446" s="15">
        <f t="shared" si="53"/>
        <v>515590</v>
      </c>
      <c r="AE446" s="15">
        <f t="shared" si="54"/>
        <v>2258044</v>
      </c>
      <c r="AF446" s="12"/>
      <c r="AG446" s="13">
        <f t="shared" si="56"/>
        <v>3</v>
      </c>
      <c r="AH446" s="13">
        <f t="shared" si="57"/>
        <v>2022</v>
      </c>
      <c r="AI446" s="12"/>
      <c r="AJ446" s="15">
        <f t="shared" si="58"/>
        <v>135508</v>
      </c>
      <c r="AK446" s="13">
        <f t="shared" si="59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33">
        <v>44634</v>
      </c>
      <c r="B447" s="20">
        <v>77367</v>
      </c>
      <c r="C447" s="20">
        <v>73717</v>
      </c>
      <c r="D447" s="20">
        <v>71838</v>
      </c>
      <c r="E447" s="20">
        <v>72915</v>
      </c>
      <c r="F447" s="20">
        <v>75302</v>
      </c>
      <c r="G447" s="20">
        <v>85218</v>
      </c>
      <c r="H447" s="20">
        <v>106503</v>
      </c>
      <c r="I447" s="20">
        <v>118342</v>
      </c>
      <c r="J447" s="20">
        <v>112019</v>
      </c>
      <c r="K447" s="20">
        <v>110749</v>
      </c>
      <c r="L447" s="20">
        <v>107755</v>
      </c>
      <c r="M447" s="20">
        <v>103015</v>
      </c>
      <c r="N447" s="20">
        <v>100102</v>
      </c>
      <c r="O447" s="20">
        <v>94556</v>
      </c>
      <c r="P447" s="20">
        <v>90359</v>
      </c>
      <c r="Q447" s="20">
        <v>95508</v>
      </c>
      <c r="R447" s="20">
        <v>103499</v>
      </c>
      <c r="S447" s="20">
        <v>117848</v>
      </c>
      <c r="T447" s="20">
        <v>122695</v>
      </c>
      <c r="U447" s="20">
        <v>137266</v>
      </c>
      <c r="V447" s="20">
        <v>131840</v>
      </c>
      <c r="W447" s="20">
        <v>107586</v>
      </c>
      <c r="X447" s="20">
        <v>84747</v>
      </c>
      <c r="Y447" s="20">
        <v>75546</v>
      </c>
      <c r="AA447" s="5"/>
      <c r="AB447" s="13">
        <f t="shared" si="60"/>
        <v>2</v>
      </c>
      <c r="AC447" s="15">
        <f t="shared" si="55"/>
        <v>1737886</v>
      </c>
      <c r="AD447" s="15">
        <f t="shared" si="53"/>
        <v>638406</v>
      </c>
      <c r="AE447" s="15">
        <f t="shared" si="54"/>
        <v>2376292</v>
      </c>
      <c r="AF447" s="12"/>
      <c r="AG447" s="13">
        <f t="shared" si="56"/>
        <v>3</v>
      </c>
      <c r="AH447" s="13">
        <f t="shared" si="57"/>
        <v>2022</v>
      </c>
      <c r="AI447" s="12"/>
      <c r="AJ447" s="15">
        <f t="shared" si="58"/>
        <v>137266</v>
      </c>
      <c r="AK447" s="13">
        <f t="shared" si="59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33">
        <v>44635</v>
      </c>
      <c r="B448" s="20">
        <v>70263</v>
      </c>
      <c r="C448" s="20">
        <v>66328</v>
      </c>
      <c r="D448" s="20">
        <v>64120</v>
      </c>
      <c r="E448" s="20">
        <v>65403</v>
      </c>
      <c r="F448" s="20">
        <v>67413</v>
      </c>
      <c r="G448" s="20">
        <v>77352</v>
      </c>
      <c r="H448" s="20">
        <v>105892</v>
      </c>
      <c r="I448" s="20">
        <v>117656</v>
      </c>
      <c r="J448" s="20">
        <v>111292</v>
      </c>
      <c r="K448" s="20">
        <v>109944</v>
      </c>
      <c r="L448" s="20">
        <v>107026</v>
      </c>
      <c r="M448" s="20">
        <v>102428</v>
      </c>
      <c r="N448" s="20">
        <v>99642</v>
      </c>
      <c r="O448" s="20">
        <v>94090</v>
      </c>
      <c r="P448" s="20">
        <v>89897</v>
      </c>
      <c r="Q448" s="20">
        <v>94979</v>
      </c>
      <c r="R448" s="20">
        <v>103067</v>
      </c>
      <c r="S448" s="20">
        <v>117383</v>
      </c>
      <c r="T448" s="20">
        <v>122315</v>
      </c>
      <c r="U448" s="20">
        <v>136707</v>
      </c>
      <c r="V448" s="20">
        <v>131138</v>
      </c>
      <c r="W448" s="20">
        <v>107141</v>
      </c>
      <c r="X448" s="20">
        <v>84449</v>
      </c>
      <c r="Y448" s="20">
        <v>74683</v>
      </c>
      <c r="AA448" s="5"/>
      <c r="AB448" s="13">
        <f t="shared" si="60"/>
        <v>3</v>
      </c>
      <c r="AC448" s="15">
        <f t="shared" si="55"/>
        <v>1729154</v>
      </c>
      <c r="AD448" s="15">
        <f t="shared" si="53"/>
        <v>591454</v>
      </c>
      <c r="AE448" s="15">
        <f t="shared" si="54"/>
        <v>2320608</v>
      </c>
      <c r="AF448" s="12"/>
      <c r="AG448" s="13">
        <f t="shared" si="56"/>
        <v>3</v>
      </c>
      <c r="AH448" s="13">
        <f t="shared" si="57"/>
        <v>2022</v>
      </c>
      <c r="AI448" s="12"/>
      <c r="AJ448" s="15">
        <f t="shared" si="58"/>
        <v>136707</v>
      </c>
      <c r="AK448" s="13">
        <f t="shared" si="59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33">
        <v>44636</v>
      </c>
      <c r="B449" s="20">
        <v>69190</v>
      </c>
      <c r="C449" s="20">
        <v>63798</v>
      </c>
      <c r="D449" s="20">
        <v>62562</v>
      </c>
      <c r="E449" s="20">
        <v>64062</v>
      </c>
      <c r="F449" s="20">
        <v>66743</v>
      </c>
      <c r="G449" s="20">
        <v>77173</v>
      </c>
      <c r="H449" s="20">
        <v>105577</v>
      </c>
      <c r="I449" s="20">
        <v>117399</v>
      </c>
      <c r="J449" s="20">
        <v>111174</v>
      </c>
      <c r="K449" s="20">
        <v>109988</v>
      </c>
      <c r="L449" s="20">
        <v>107171</v>
      </c>
      <c r="M449" s="20">
        <v>102607</v>
      </c>
      <c r="N449" s="20">
        <v>99822</v>
      </c>
      <c r="O449" s="20">
        <v>94277</v>
      </c>
      <c r="P449" s="20">
        <v>90007</v>
      </c>
      <c r="Q449" s="20">
        <v>94985</v>
      </c>
      <c r="R449" s="20">
        <v>102965</v>
      </c>
      <c r="S449" s="20">
        <v>117205</v>
      </c>
      <c r="T449" s="20">
        <v>122118</v>
      </c>
      <c r="U449" s="20">
        <v>136436</v>
      </c>
      <c r="V449" s="20">
        <v>130965</v>
      </c>
      <c r="W449" s="20">
        <v>106867</v>
      </c>
      <c r="X449" s="20">
        <v>84164</v>
      </c>
      <c r="Y449" s="20">
        <v>74470</v>
      </c>
      <c r="AA449" s="5"/>
      <c r="AB449" s="13">
        <f t="shared" si="60"/>
        <v>1</v>
      </c>
      <c r="AC449" s="15">
        <f t="shared" si="55"/>
        <v>0</v>
      </c>
      <c r="AD449" s="15">
        <f t="shared" si="53"/>
        <v>2311725</v>
      </c>
      <c r="AE449" s="15">
        <f t="shared" si="54"/>
        <v>2311725</v>
      </c>
      <c r="AF449" s="12"/>
      <c r="AG449" s="13">
        <f t="shared" si="56"/>
        <v>3</v>
      </c>
      <c r="AH449" s="13">
        <f t="shared" si="57"/>
        <v>2022</v>
      </c>
      <c r="AI449" s="12"/>
      <c r="AJ449" s="15">
        <f t="shared" si="58"/>
        <v>136436</v>
      </c>
      <c r="AK449" s="13">
        <f t="shared" si="59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33">
        <v>44637</v>
      </c>
      <c r="B450" s="20">
        <v>69166</v>
      </c>
      <c r="C450" s="20">
        <v>63719</v>
      </c>
      <c r="D450" s="20">
        <v>61858</v>
      </c>
      <c r="E450" s="20">
        <v>63942</v>
      </c>
      <c r="F450" s="20">
        <v>66079</v>
      </c>
      <c r="G450" s="20">
        <v>77020</v>
      </c>
      <c r="H450" s="20">
        <v>105390</v>
      </c>
      <c r="I450" s="20">
        <v>117187</v>
      </c>
      <c r="J450" s="20">
        <v>110957</v>
      </c>
      <c r="K450" s="20">
        <v>109715</v>
      </c>
      <c r="L450" s="20">
        <v>106913</v>
      </c>
      <c r="M450" s="20">
        <v>102377</v>
      </c>
      <c r="N450" s="20">
        <v>99630</v>
      </c>
      <c r="O450" s="20">
        <v>94229</v>
      </c>
      <c r="P450" s="20">
        <v>90040</v>
      </c>
      <c r="Q450" s="20">
        <v>95092</v>
      </c>
      <c r="R450" s="20">
        <v>103035</v>
      </c>
      <c r="S450" s="20">
        <v>117268</v>
      </c>
      <c r="T450" s="20">
        <v>121985</v>
      </c>
      <c r="U450" s="20">
        <v>136410</v>
      </c>
      <c r="V450" s="20">
        <v>130708</v>
      </c>
      <c r="W450" s="20">
        <v>106673</v>
      </c>
      <c r="X450" s="20">
        <v>84000</v>
      </c>
      <c r="Y450" s="20">
        <v>74312</v>
      </c>
      <c r="AA450" s="5"/>
      <c r="AB450" s="13">
        <f t="shared" si="60"/>
        <v>5</v>
      </c>
      <c r="AC450" s="15">
        <f t="shared" si="55"/>
        <v>1726219</v>
      </c>
      <c r="AD450" s="15">
        <f t="shared" si="53"/>
        <v>581486</v>
      </c>
      <c r="AE450" s="15">
        <f t="shared" si="54"/>
        <v>2307705</v>
      </c>
      <c r="AF450" s="12"/>
      <c r="AG450" s="13">
        <f t="shared" si="56"/>
        <v>3</v>
      </c>
      <c r="AH450" s="13">
        <f t="shared" si="57"/>
        <v>2022</v>
      </c>
      <c r="AI450" s="12"/>
      <c r="AJ450" s="15">
        <f t="shared" si="58"/>
        <v>136410</v>
      </c>
      <c r="AK450" s="13">
        <f t="shared" si="59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33">
        <v>44638</v>
      </c>
      <c r="B451" s="20">
        <v>69047</v>
      </c>
      <c r="C451" s="20">
        <v>63619</v>
      </c>
      <c r="D451" s="20">
        <v>61734</v>
      </c>
      <c r="E451" s="20">
        <v>63777</v>
      </c>
      <c r="F451" s="20">
        <v>65976</v>
      </c>
      <c r="G451" s="20">
        <v>76893</v>
      </c>
      <c r="H451" s="20">
        <v>105170</v>
      </c>
      <c r="I451" s="20">
        <v>117002</v>
      </c>
      <c r="J451" s="20">
        <v>110825</v>
      </c>
      <c r="K451" s="20">
        <v>109604</v>
      </c>
      <c r="L451" s="20">
        <v>106680</v>
      </c>
      <c r="M451" s="20">
        <v>102148</v>
      </c>
      <c r="N451" s="20">
        <v>99328</v>
      </c>
      <c r="O451" s="20">
        <v>93693</v>
      </c>
      <c r="P451" s="20">
        <v>89479</v>
      </c>
      <c r="Q451" s="20">
        <v>94487</v>
      </c>
      <c r="R451" s="20">
        <v>102537</v>
      </c>
      <c r="S451" s="20">
        <v>116818</v>
      </c>
      <c r="T451" s="20">
        <v>121655</v>
      </c>
      <c r="U451" s="20">
        <v>135700</v>
      </c>
      <c r="V451" s="20">
        <v>130211</v>
      </c>
      <c r="W451" s="20">
        <v>106360</v>
      </c>
      <c r="X451" s="20">
        <v>83866</v>
      </c>
      <c r="Y451" s="20">
        <v>74237</v>
      </c>
      <c r="AA451" s="5"/>
      <c r="AB451" s="13">
        <f t="shared" si="60"/>
        <v>5</v>
      </c>
      <c r="AC451" s="15">
        <f t="shared" si="55"/>
        <v>1720393</v>
      </c>
      <c r="AD451" s="15">
        <f t="shared" si="53"/>
        <v>580453</v>
      </c>
      <c r="AE451" s="15">
        <f t="shared" si="54"/>
        <v>2300846</v>
      </c>
      <c r="AF451" s="12"/>
      <c r="AG451" s="13">
        <f t="shared" si="56"/>
        <v>3</v>
      </c>
      <c r="AH451" s="13">
        <f t="shared" si="57"/>
        <v>2022</v>
      </c>
      <c r="AI451" s="12"/>
      <c r="AJ451" s="15">
        <f t="shared" si="58"/>
        <v>135700</v>
      </c>
      <c r="AK451" s="13">
        <f t="shared" si="59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33">
        <v>44639</v>
      </c>
      <c r="B452" s="20">
        <v>69433</v>
      </c>
      <c r="C452" s="20">
        <v>57515</v>
      </c>
      <c r="D452" s="20">
        <v>62633</v>
      </c>
      <c r="E452" s="20">
        <v>63044</v>
      </c>
      <c r="F452" s="20">
        <v>65456</v>
      </c>
      <c r="G452" s="20">
        <v>72863</v>
      </c>
      <c r="H452" s="20">
        <v>94259</v>
      </c>
      <c r="I452" s="20">
        <v>106773</v>
      </c>
      <c r="J452" s="20">
        <v>112534</v>
      </c>
      <c r="K452" s="20">
        <v>116533</v>
      </c>
      <c r="L452" s="20">
        <v>112846</v>
      </c>
      <c r="M452" s="20">
        <v>109332</v>
      </c>
      <c r="N452" s="20">
        <v>105926</v>
      </c>
      <c r="O452" s="20">
        <v>100860</v>
      </c>
      <c r="P452" s="20">
        <v>94566</v>
      </c>
      <c r="Q452" s="20">
        <v>98994</v>
      </c>
      <c r="R452" s="20">
        <v>107190</v>
      </c>
      <c r="S452" s="20">
        <v>120017</v>
      </c>
      <c r="T452" s="20">
        <v>125382</v>
      </c>
      <c r="U452" s="20">
        <v>138450</v>
      </c>
      <c r="V452" s="20">
        <v>133555</v>
      </c>
      <c r="W452" s="20">
        <v>106492</v>
      </c>
      <c r="X452" s="20">
        <v>85618</v>
      </c>
      <c r="Y452" s="20">
        <v>75300</v>
      </c>
      <c r="AA452" s="5"/>
      <c r="AB452" s="13">
        <f t="shared" si="60"/>
        <v>6</v>
      </c>
      <c r="AC452" s="15">
        <f t="shared" si="55"/>
        <v>1775068</v>
      </c>
      <c r="AD452" s="15">
        <f t="shared" si="53"/>
        <v>560503</v>
      </c>
      <c r="AE452" s="15">
        <f t="shared" si="54"/>
        <v>2335571</v>
      </c>
      <c r="AF452" s="12"/>
      <c r="AG452" s="13">
        <f t="shared" si="56"/>
        <v>3</v>
      </c>
      <c r="AH452" s="13">
        <f t="shared" si="57"/>
        <v>2022</v>
      </c>
      <c r="AI452" s="12"/>
      <c r="AJ452" s="15">
        <f t="shared" si="58"/>
        <v>138450</v>
      </c>
      <c r="AK452" s="13">
        <f t="shared" si="59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33">
        <v>44640</v>
      </c>
      <c r="B453" s="20">
        <v>69791</v>
      </c>
      <c r="C453" s="20">
        <v>58672</v>
      </c>
      <c r="D453" s="20">
        <v>62931</v>
      </c>
      <c r="E453" s="20">
        <v>63338</v>
      </c>
      <c r="F453" s="20">
        <v>65709</v>
      </c>
      <c r="G453" s="20">
        <v>73053</v>
      </c>
      <c r="H453" s="20">
        <v>94381</v>
      </c>
      <c r="I453" s="20">
        <v>106828</v>
      </c>
      <c r="J453" s="20">
        <v>112537</v>
      </c>
      <c r="K453" s="20">
        <v>116453</v>
      </c>
      <c r="L453" s="20">
        <v>112648</v>
      </c>
      <c r="M453" s="20">
        <v>109020</v>
      </c>
      <c r="N453" s="20">
        <v>105483</v>
      </c>
      <c r="O453" s="20">
        <v>100185</v>
      </c>
      <c r="P453" s="20">
        <v>93863</v>
      </c>
      <c r="Q453" s="20">
        <v>98463</v>
      </c>
      <c r="R453" s="20">
        <v>106702</v>
      </c>
      <c r="S453" s="20">
        <v>119660</v>
      </c>
      <c r="T453" s="20">
        <v>125111</v>
      </c>
      <c r="U453" s="20">
        <v>138284</v>
      </c>
      <c r="V453" s="20">
        <v>133427</v>
      </c>
      <c r="W453" s="20">
        <v>106218</v>
      </c>
      <c r="X453" s="20">
        <v>85323</v>
      </c>
      <c r="Y453" s="20">
        <v>74995</v>
      </c>
      <c r="AA453" s="5"/>
      <c r="AB453" s="13">
        <f t="shared" si="60"/>
        <v>7</v>
      </c>
      <c r="AC453" s="15">
        <f t="shared" si="55"/>
        <v>0</v>
      </c>
      <c r="AD453" s="15">
        <f t="shared" si="53"/>
        <v>2333075</v>
      </c>
      <c r="AE453" s="15">
        <f t="shared" si="54"/>
        <v>2333075</v>
      </c>
      <c r="AF453" s="12"/>
      <c r="AG453" s="13">
        <f t="shared" si="56"/>
        <v>3</v>
      </c>
      <c r="AH453" s="13">
        <f t="shared" si="57"/>
        <v>2022</v>
      </c>
      <c r="AI453" s="12"/>
      <c r="AJ453" s="15">
        <f t="shared" si="58"/>
        <v>138284</v>
      </c>
      <c r="AK453" s="13">
        <f t="shared" si="59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33">
        <v>44641</v>
      </c>
      <c r="B454" s="20">
        <v>68955</v>
      </c>
      <c r="C454" s="20">
        <v>63576</v>
      </c>
      <c r="D454" s="20">
        <v>61750</v>
      </c>
      <c r="E454" s="20">
        <v>63801</v>
      </c>
      <c r="F454" s="20">
        <v>65984</v>
      </c>
      <c r="G454" s="20">
        <v>76970</v>
      </c>
      <c r="H454" s="20">
        <v>105353</v>
      </c>
      <c r="I454" s="20">
        <v>117198</v>
      </c>
      <c r="J454" s="20">
        <v>110879</v>
      </c>
      <c r="K454" s="20">
        <v>109656</v>
      </c>
      <c r="L454" s="20">
        <v>106847</v>
      </c>
      <c r="M454" s="20">
        <v>102455</v>
      </c>
      <c r="N454" s="20">
        <v>99773</v>
      </c>
      <c r="O454" s="20">
        <v>94312</v>
      </c>
      <c r="P454" s="20">
        <v>90157</v>
      </c>
      <c r="Q454" s="20">
        <v>95184</v>
      </c>
      <c r="R454" s="20">
        <v>103233</v>
      </c>
      <c r="S454" s="20">
        <v>117472</v>
      </c>
      <c r="T454" s="20">
        <v>122213</v>
      </c>
      <c r="U454" s="20">
        <v>136521</v>
      </c>
      <c r="V454" s="20">
        <v>131016</v>
      </c>
      <c r="W454" s="20">
        <v>106963</v>
      </c>
      <c r="X454" s="20">
        <v>84136</v>
      </c>
      <c r="Y454" s="20">
        <v>74448</v>
      </c>
      <c r="AA454" s="5"/>
      <c r="AB454" s="13">
        <f t="shared" si="60"/>
        <v>4</v>
      </c>
      <c r="AC454" s="15">
        <f t="shared" si="55"/>
        <v>1728015</v>
      </c>
      <c r="AD454" s="15">
        <f t="shared" si="53"/>
        <v>580837</v>
      </c>
      <c r="AE454" s="15">
        <f t="shared" si="54"/>
        <v>2308852</v>
      </c>
      <c r="AF454" s="12"/>
      <c r="AG454" s="13">
        <f t="shared" si="56"/>
        <v>3</v>
      </c>
      <c r="AH454" s="13">
        <f t="shared" si="57"/>
        <v>2022</v>
      </c>
      <c r="AI454" s="12"/>
      <c r="AJ454" s="15">
        <f t="shared" si="58"/>
        <v>136521</v>
      </c>
      <c r="AK454" s="13">
        <f t="shared" si="59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33">
        <v>44642</v>
      </c>
      <c r="B455" s="20">
        <v>69330</v>
      </c>
      <c r="C455" s="20">
        <v>63986</v>
      </c>
      <c r="D455" s="20">
        <v>61938</v>
      </c>
      <c r="E455" s="20">
        <v>63983</v>
      </c>
      <c r="F455" s="20">
        <v>66241</v>
      </c>
      <c r="G455" s="20">
        <v>77313</v>
      </c>
      <c r="H455" s="20">
        <v>105860</v>
      </c>
      <c r="I455" s="20">
        <v>117562</v>
      </c>
      <c r="J455" s="20">
        <v>111183</v>
      </c>
      <c r="K455" s="20">
        <v>109842</v>
      </c>
      <c r="L455" s="20">
        <v>106949</v>
      </c>
      <c r="M455" s="20">
        <v>102400</v>
      </c>
      <c r="N455" s="20">
        <v>99661</v>
      </c>
      <c r="O455" s="20">
        <v>94146</v>
      </c>
      <c r="P455" s="20">
        <v>89925</v>
      </c>
      <c r="Q455" s="20">
        <v>95039</v>
      </c>
      <c r="R455" s="20">
        <v>103109</v>
      </c>
      <c r="S455" s="20">
        <v>117402</v>
      </c>
      <c r="T455" s="20">
        <v>122328</v>
      </c>
      <c r="U455" s="20">
        <v>136788</v>
      </c>
      <c r="V455" s="20">
        <v>131221</v>
      </c>
      <c r="W455" s="20">
        <v>107132</v>
      </c>
      <c r="X455" s="20">
        <v>84334</v>
      </c>
      <c r="Y455" s="20">
        <v>74588</v>
      </c>
      <c r="AA455" s="5"/>
      <c r="AB455" s="13">
        <f t="shared" si="60"/>
        <v>1</v>
      </c>
      <c r="AC455" s="15">
        <f t="shared" si="55"/>
        <v>0</v>
      </c>
      <c r="AD455" s="15">
        <f t="shared" si="53"/>
        <v>2312260</v>
      </c>
      <c r="AE455" s="15">
        <f t="shared" si="54"/>
        <v>2312260</v>
      </c>
      <c r="AF455" s="12"/>
      <c r="AG455" s="13">
        <f t="shared" si="56"/>
        <v>3</v>
      </c>
      <c r="AH455" s="13">
        <f t="shared" si="57"/>
        <v>2022</v>
      </c>
      <c r="AI455" s="12"/>
      <c r="AJ455" s="15">
        <f t="shared" si="58"/>
        <v>136788</v>
      </c>
      <c r="AK455" s="13">
        <f t="shared" si="59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33">
        <v>44643</v>
      </c>
      <c r="B456" s="20">
        <v>71404</v>
      </c>
      <c r="C456" s="20">
        <v>67869</v>
      </c>
      <c r="D456" s="20">
        <v>66229</v>
      </c>
      <c r="E456" s="20">
        <v>67598</v>
      </c>
      <c r="F456" s="20">
        <v>69667</v>
      </c>
      <c r="G456" s="20">
        <v>78956</v>
      </c>
      <c r="H456" s="20">
        <v>97425</v>
      </c>
      <c r="I456" s="20">
        <v>108023</v>
      </c>
      <c r="J456" s="20">
        <v>102061</v>
      </c>
      <c r="K456" s="20">
        <v>100765</v>
      </c>
      <c r="L456" s="20">
        <v>98023</v>
      </c>
      <c r="M456" s="20">
        <v>93818</v>
      </c>
      <c r="N456" s="20">
        <v>91270</v>
      </c>
      <c r="O456" s="20">
        <v>86211</v>
      </c>
      <c r="P456" s="20">
        <v>82371</v>
      </c>
      <c r="Q456" s="20">
        <v>87077</v>
      </c>
      <c r="R456" s="20">
        <v>94467</v>
      </c>
      <c r="S456" s="20">
        <v>107541</v>
      </c>
      <c r="T456" s="20">
        <v>112034</v>
      </c>
      <c r="U456" s="20">
        <v>125288</v>
      </c>
      <c r="V456" s="20">
        <v>120406</v>
      </c>
      <c r="W456" s="20">
        <v>98337</v>
      </c>
      <c r="X456" s="20">
        <v>78967</v>
      </c>
      <c r="Y456" s="20">
        <v>71273</v>
      </c>
      <c r="AA456" s="5"/>
      <c r="AB456" s="13">
        <f t="shared" si="60"/>
        <v>3</v>
      </c>
      <c r="AC456" s="15">
        <f t="shared" si="55"/>
        <v>1586659</v>
      </c>
      <c r="AD456" s="15">
        <f t="shared" si="53"/>
        <v>590421</v>
      </c>
      <c r="AE456" s="15">
        <f t="shared" si="54"/>
        <v>2177080</v>
      </c>
      <c r="AF456" s="12"/>
      <c r="AG456" s="13">
        <f t="shared" si="56"/>
        <v>3</v>
      </c>
      <c r="AH456" s="13">
        <f t="shared" si="57"/>
        <v>2022</v>
      </c>
      <c r="AI456" s="12"/>
      <c r="AJ456" s="15">
        <f t="shared" si="58"/>
        <v>125288</v>
      </c>
      <c r="AK456" s="13">
        <f t="shared" si="59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33">
        <v>44644</v>
      </c>
      <c r="B457" s="20">
        <v>69092</v>
      </c>
      <c r="C457" s="20">
        <v>64522</v>
      </c>
      <c r="D457" s="20">
        <v>63363</v>
      </c>
      <c r="E457" s="20">
        <v>64038</v>
      </c>
      <c r="F457" s="20">
        <v>66908</v>
      </c>
      <c r="G457" s="20">
        <v>77081</v>
      </c>
      <c r="H457" s="20">
        <v>105454</v>
      </c>
      <c r="I457" s="20">
        <v>117200</v>
      </c>
      <c r="J457" s="20">
        <v>111013</v>
      </c>
      <c r="K457" s="20">
        <v>109892</v>
      </c>
      <c r="L457" s="20">
        <v>107108</v>
      </c>
      <c r="M457" s="20">
        <v>102661</v>
      </c>
      <c r="N457" s="20">
        <v>99965</v>
      </c>
      <c r="O457" s="20">
        <v>94347</v>
      </c>
      <c r="P457" s="20">
        <v>90296</v>
      </c>
      <c r="Q457" s="20">
        <v>95302</v>
      </c>
      <c r="R457" s="20">
        <v>103368</v>
      </c>
      <c r="S457" s="20">
        <v>117483</v>
      </c>
      <c r="T457" s="20">
        <v>122295</v>
      </c>
      <c r="U457" s="20">
        <v>136478</v>
      </c>
      <c r="V457" s="20">
        <v>130931</v>
      </c>
      <c r="W457" s="20">
        <v>106881</v>
      </c>
      <c r="X457" s="20">
        <v>84261</v>
      </c>
      <c r="Y457" s="20">
        <v>74548</v>
      </c>
      <c r="AA457" s="5"/>
      <c r="AB457" s="13">
        <f t="shared" si="60"/>
        <v>1</v>
      </c>
      <c r="AC457" s="15">
        <f t="shared" si="55"/>
        <v>0</v>
      </c>
      <c r="AD457" s="15">
        <f t="shared" si="53"/>
        <v>2314487</v>
      </c>
      <c r="AE457" s="15">
        <f t="shared" si="54"/>
        <v>2314487</v>
      </c>
      <c r="AF457" s="12"/>
      <c r="AG457" s="13">
        <f t="shared" si="56"/>
        <v>3</v>
      </c>
      <c r="AH457" s="13">
        <f t="shared" si="57"/>
        <v>2022</v>
      </c>
      <c r="AI457" s="12"/>
      <c r="AJ457" s="15">
        <f t="shared" si="58"/>
        <v>136478</v>
      </c>
      <c r="AK457" s="13">
        <f t="shared" si="59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33">
        <v>44645</v>
      </c>
      <c r="B458" s="20">
        <v>69251</v>
      </c>
      <c r="C458" s="20">
        <v>64823</v>
      </c>
      <c r="D458" s="20">
        <v>63692</v>
      </c>
      <c r="E458" s="20">
        <v>68048</v>
      </c>
      <c r="F458" s="20">
        <v>67189</v>
      </c>
      <c r="G458" s="20">
        <v>77142</v>
      </c>
      <c r="H458" s="20">
        <v>105486</v>
      </c>
      <c r="I458" s="20">
        <v>117263</v>
      </c>
      <c r="J458" s="20">
        <v>111100</v>
      </c>
      <c r="K458" s="20">
        <v>109818</v>
      </c>
      <c r="L458" s="20">
        <v>107016</v>
      </c>
      <c r="M458" s="20">
        <v>102479</v>
      </c>
      <c r="N458" s="20">
        <v>99758</v>
      </c>
      <c r="O458" s="20">
        <v>94228</v>
      </c>
      <c r="P458" s="20">
        <v>89758</v>
      </c>
      <c r="Q458" s="20">
        <v>94732</v>
      </c>
      <c r="R458" s="20">
        <v>102682</v>
      </c>
      <c r="S458" s="20">
        <v>116908</v>
      </c>
      <c r="T458" s="20">
        <v>121539</v>
      </c>
      <c r="U458" s="20">
        <v>135932</v>
      </c>
      <c r="V458" s="20">
        <v>130642</v>
      </c>
      <c r="W458" s="20">
        <v>106640</v>
      </c>
      <c r="X458" s="20">
        <v>84059</v>
      </c>
      <c r="Y458" s="20">
        <v>74382</v>
      </c>
      <c r="AA458" s="5"/>
      <c r="AB458" s="13">
        <f t="shared" si="60"/>
        <v>6</v>
      </c>
      <c r="AC458" s="15">
        <f t="shared" si="55"/>
        <v>1724554</v>
      </c>
      <c r="AD458" s="15">
        <f t="shared" ref="AD458:AD521" si="61">SUM(B458:Y458)-AC458</f>
        <v>590013</v>
      </c>
      <c r="AE458" s="15">
        <f t="shared" ref="AE458:AE521" si="62">SUM(B458:Y458)</f>
        <v>2314567</v>
      </c>
      <c r="AF458" s="12"/>
      <c r="AG458" s="13">
        <f t="shared" si="56"/>
        <v>3</v>
      </c>
      <c r="AH458" s="13">
        <f t="shared" si="57"/>
        <v>2022</v>
      </c>
      <c r="AI458" s="12"/>
      <c r="AJ458" s="15">
        <f t="shared" si="58"/>
        <v>135932</v>
      </c>
      <c r="AK458" s="13">
        <f t="shared" si="59"/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33">
        <v>44646</v>
      </c>
      <c r="B459" s="20">
        <v>69671</v>
      </c>
      <c r="C459" s="20">
        <v>58064</v>
      </c>
      <c r="D459" s="20">
        <v>62872</v>
      </c>
      <c r="E459" s="20">
        <v>63249</v>
      </c>
      <c r="F459" s="20">
        <v>65612</v>
      </c>
      <c r="G459" s="20">
        <v>73009</v>
      </c>
      <c r="H459" s="20">
        <v>94374</v>
      </c>
      <c r="I459" s="20">
        <v>106800</v>
      </c>
      <c r="J459" s="20">
        <v>112384</v>
      </c>
      <c r="K459" s="20">
        <v>116030</v>
      </c>
      <c r="L459" s="20">
        <v>112114</v>
      </c>
      <c r="M459" s="20">
        <v>108525</v>
      </c>
      <c r="N459" s="20">
        <v>105050</v>
      </c>
      <c r="O459" s="20">
        <v>99949</v>
      </c>
      <c r="P459" s="20">
        <v>93717</v>
      </c>
      <c r="Q459" s="20">
        <v>98220</v>
      </c>
      <c r="R459" s="20">
        <v>106470</v>
      </c>
      <c r="S459" s="20">
        <v>119408</v>
      </c>
      <c r="T459" s="20">
        <v>124764</v>
      </c>
      <c r="U459" s="20">
        <v>137926</v>
      </c>
      <c r="V459" s="20">
        <v>133074</v>
      </c>
      <c r="W459" s="20">
        <v>106111</v>
      </c>
      <c r="X459" s="20">
        <v>85361</v>
      </c>
      <c r="Y459" s="20">
        <v>75092</v>
      </c>
      <c r="AA459" s="5"/>
      <c r="AB459" s="13">
        <f t="shared" si="60"/>
        <v>6</v>
      </c>
      <c r="AC459" s="15">
        <f t="shared" ref="AC459:AC522" si="63">IF(AND(AB459&gt;1,AB459&lt;7),SUM(I459:X459),0)</f>
        <v>1765903</v>
      </c>
      <c r="AD459" s="15">
        <f t="shared" si="61"/>
        <v>561943</v>
      </c>
      <c r="AE459" s="15">
        <f t="shared" si="62"/>
        <v>2327846</v>
      </c>
      <c r="AF459" s="12"/>
      <c r="AG459" s="13">
        <f t="shared" ref="AG459:AG522" si="64">MONTH(A459)</f>
        <v>3</v>
      </c>
      <c r="AH459" s="13">
        <f t="shared" ref="AH459:AH522" si="65">YEAR(A459)</f>
        <v>2022</v>
      </c>
      <c r="AI459" s="12"/>
      <c r="AJ459" s="15">
        <f t="shared" ref="AJ459:AJ522" si="66">MAX(B459:Y459)</f>
        <v>137926</v>
      </c>
      <c r="AK459" s="13">
        <f t="shared" ref="AK459:AK522" si="67">INDEX($B$8:$Y$8,MATCH(AJ459,B459:Y459,0))</f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33">
        <v>44647</v>
      </c>
      <c r="B460" s="20">
        <v>69659</v>
      </c>
      <c r="C460" s="20">
        <v>57692</v>
      </c>
      <c r="D460" s="20">
        <v>62847</v>
      </c>
      <c r="E460" s="20">
        <v>63245</v>
      </c>
      <c r="F460" s="20">
        <v>65689</v>
      </c>
      <c r="G460" s="20">
        <v>73071</v>
      </c>
      <c r="H460" s="20">
        <v>94416</v>
      </c>
      <c r="I460" s="20">
        <v>106781</v>
      </c>
      <c r="J460" s="20">
        <v>112305</v>
      </c>
      <c r="K460" s="20">
        <v>116001</v>
      </c>
      <c r="L460" s="20">
        <v>112135</v>
      </c>
      <c r="M460" s="20">
        <v>108603</v>
      </c>
      <c r="N460" s="20">
        <v>105217</v>
      </c>
      <c r="O460" s="20">
        <v>100051</v>
      </c>
      <c r="P460" s="20">
        <v>93821</v>
      </c>
      <c r="Q460" s="20">
        <v>98284</v>
      </c>
      <c r="R460" s="20">
        <v>106649</v>
      </c>
      <c r="S460" s="20">
        <v>119705</v>
      </c>
      <c r="T460" s="20">
        <v>125178</v>
      </c>
      <c r="U460" s="20">
        <v>138409</v>
      </c>
      <c r="V460" s="20">
        <v>133492</v>
      </c>
      <c r="W460" s="20">
        <v>106386</v>
      </c>
      <c r="X460" s="20">
        <v>85490</v>
      </c>
      <c r="Y460" s="20">
        <v>75246</v>
      </c>
      <c r="AA460" s="5"/>
      <c r="AB460" s="13">
        <f t="shared" si="60"/>
        <v>1</v>
      </c>
      <c r="AC460" s="15">
        <f t="shared" si="63"/>
        <v>0</v>
      </c>
      <c r="AD460" s="15">
        <f t="shared" si="61"/>
        <v>2330372</v>
      </c>
      <c r="AE460" s="15">
        <f t="shared" si="62"/>
        <v>2330372</v>
      </c>
      <c r="AF460" s="12"/>
      <c r="AG460" s="13">
        <f t="shared" si="64"/>
        <v>3</v>
      </c>
      <c r="AH460" s="13">
        <f t="shared" si="65"/>
        <v>2022</v>
      </c>
      <c r="AI460" s="12"/>
      <c r="AJ460" s="15">
        <f t="shared" si="66"/>
        <v>138409</v>
      </c>
      <c r="AK460" s="13">
        <f t="shared" si="67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33">
        <v>44648</v>
      </c>
      <c r="B461" s="20">
        <v>68902</v>
      </c>
      <c r="C461" s="20">
        <v>63542</v>
      </c>
      <c r="D461" s="20">
        <v>61750</v>
      </c>
      <c r="E461" s="20">
        <v>63834</v>
      </c>
      <c r="F461" s="20">
        <v>66048</v>
      </c>
      <c r="G461" s="20">
        <v>77054</v>
      </c>
      <c r="H461" s="20">
        <v>105424</v>
      </c>
      <c r="I461" s="20">
        <v>117268</v>
      </c>
      <c r="J461" s="20">
        <v>111120</v>
      </c>
      <c r="K461" s="20">
        <v>109970</v>
      </c>
      <c r="L461" s="20">
        <v>107100</v>
      </c>
      <c r="M461" s="20">
        <v>102546</v>
      </c>
      <c r="N461" s="20">
        <v>99709</v>
      </c>
      <c r="O461" s="20">
        <v>94097</v>
      </c>
      <c r="P461" s="20">
        <v>89883</v>
      </c>
      <c r="Q461" s="20">
        <v>94984</v>
      </c>
      <c r="R461" s="20">
        <v>103002</v>
      </c>
      <c r="S461" s="20">
        <v>117467</v>
      </c>
      <c r="T461" s="20">
        <v>122344</v>
      </c>
      <c r="U461" s="20">
        <v>136592</v>
      </c>
      <c r="V461" s="20">
        <v>131124</v>
      </c>
      <c r="W461" s="20">
        <v>107163</v>
      </c>
      <c r="X461" s="20">
        <v>87355</v>
      </c>
      <c r="Y461" s="20">
        <v>79967</v>
      </c>
      <c r="AA461" s="5"/>
      <c r="AB461" s="13">
        <f t="shared" si="60"/>
        <v>7</v>
      </c>
      <c r="AC461" s="15">
        <f t="shared" si="63"/>
        <v>0</v>
      </c>
      <c r="AD461" s="15">
        <f t="shared" si="61"/>
        <v>2318245</v>
      </c>
      <c r="AE461" s="15">
        <f t="shared" si="62"/>
        <v>2318245</v>
      </c>
      <c r="AF461" s="12"/>
      <c r="AG461" s="13">
        <f t="shared" si="64"/>
        <v>3</v>
      </c>
      <c r="AH461" s="13">
        <f t="shared" si="65"/>
        <v>2022</v>
      </c>
      <c r="AI461" s="12"/>
      <c r="AJ461" s="15">
        <f t="shared" si="66"/>
        <v>136592</v>
      </c>
      <c r="AK461" s="13">
        <f t="shared" si="67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33">
        <v>44649</v>
      </c>
      <c r="B462" s="20">
        <v>73339</v>
      </c>
      <c r="C462" s="20">
        <v>70832</v>
      </c>
      <c r="D462" s="20">
        <v>70421</v>
      </c>
      <c r="E462" s="20">
        <v>71751</v>
      </c>
      <c r="F462" s="20">
        <v>74574</v>
      </c>
      <c r="G462" s="20">
        <v>84930</v>
      </c>
      <c r="H462" s="20">
        <v>105792</v>
      </c>
      <c r="I462" s="20">
        <v>117851</v>
      </c>
      <c r="J462" s="20">
        <v>111420</v>
      </c>
      <c r="K462" s="20">
        <v>109967</v>
      </c>
      <c r="L462" s="20">
        <v>107191</v>
      </c>
      <c r="M462" s="20">
        <v>102461</v>
      </c>
      <c r="N462" s="20">
        <v>99705</v>
      </c>
      <c r="O462" s="20">
        <v>94189</v>
      </c>
      <c r="P462" s="20">
        <v>89946</v>
      </c>
      <c r="Q462" s="20">
        <v>95052</v>
      </c>
      <c r="R462" s="20">
        <v>103086</v>
      </c>
      <c r="S462" s="20">
        <v>117558</v>
      </c>
      <c r="T462" s="20">
        <v>122555</v>
      </c>
      <c r="U462" s="20">
        <v>136906</v>
      </c>
      <c r="V462" s="20">
        <v>131454</v>
      </c>
      <c r="W462" s="20">
        <v>107291</v>
      </c>
      <c r="X462" s="20">
        <v>86221</v>
      </c>
      <c r="Y462" s="20">
        <v>78870</v>
      </c>
      <c r="AA462" s="5"/>
      <c r="AB462" s="13">
        <f t="shared" si="60"/>
        <v>6</v>
      </c>
      <c r="AC462" s="15">
        <f t="shared" si="63"/>
        <v>1732853</v>
      </c>
      <c r="AD462" s="15">
        <f t="shared" si="61"/>
        <v>630509</v>
      </c>
      <c r="AE462" s="15">
        <f t="shared" si="62"/>
        <v>2363362</v>
      </c>
      <c r="AF462" s="12"/>
      <c r="AG462" s="13">
        <f t="shared" si="64"/>
        <v>3</v>
      </c>
      <c r="AH462" s="13">
        <f t="shared" si="65"/>
        <v>2022</v>
      </c>
      <c r="AI462" s="12"/>
      <c r="AJ462" s="15">
        <f t="shared" si="66"/>
        <v>136906</v>
      </c>
      <c r="AK462" s="13">
        <f t="shared" si="67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33">
        <v>44650</v>
      </c>
      <c r="B463" s="20">
        <v>74339</v>
      </c>
      <c r="C463" s="20">
        <v>70600</v>
      </c>
      <c r="D463" s="20">
        <v>69388</v>
      </c>
      <c r="E463" s="20">
        <v>70824</v>
      </c>
      <c r="F463" s="20">
        <v>73653</v>
      </c>
      <c r="G463" s="20">
        <v>83237</v>
      </c>
      <c r="H463" s="20">
        <v>105728</v>
      </c>
      <c r="I463" s="20">
        <v>117415</v>
      </c>
      <c r="J463" s="20">
        <v>110965</v>
      </c>
      <c r="K463" s="20">
        <v>109538</v>
      </c>
      <c r="L463" s="20">
        <v>106607</v>
      </c>
      <c r="M463" s="20">
        <v>102042</v>
      </c>
      <c r="N463" s="20">
        <v>99219</v>
      </c>
      <c r="O463" s="20">
        <v>93683</v>
      </c>
      <c r="P463" s="20">
        <v>89495</v>
      </c>
      <c r="Q463" s="20">
        <v>94527</v>
      </c>
      <c r="R463" s="20">
        <v>102507</v>
      </c>
      <c r="S463" s="20">
        <v>116737</v>
      </c>
      <c r="T463" s="20">
        <v>121791</v>
      </c>
      <c r="U463" s="20">
        <v>135950</v>
      </c>
      <c r="V463" s="20">
        <v>130567</v>
      </c>
      <c r="W463" s="20">
        <v>106575</v>
      </c>
      <c r="X463" s="20">
        <v>83942</v>
      </c>
      <c r="Y463" s="20">
        <v>74309</v>
      </c>
      <c r="AA463" s="5"/>
      <c r="AB463" s="13">
        <f t="shared" si="60"/>
        <v>5</v>
      </c>
      <c r="AC463" s="15">
        <f t="shared" si="63"/>
        <v>1721560</v>
      </c>
      <c r="AD463" s="15">
        <f t="shared" si="61"/>
        <v>622078</v>
      </c>
      <c r="AE463" s="15">
        <f t="shared" si="62"/>
        <v>2343638</v>
      </c>
      <c r="AF463" s="12"/>
      <c r="AG463" s="13">
        <f t="shared" si="64"/>
        <v>3</v>
      </c>
      <c r="AH463" s="13">
        <f t="shared" si="65"/>
        <v>2022</v>
      </c>
      <c r="AI463" s="12"/>
      <c r="AJ463" s="15">
        <f t="shared" si="66"/>
        <v>135950</v>
      </c>
      <c r="AK463" s="13">
        <f t="shared" si="67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33">
        <v>44651</v>
      </c>
      <c r="B464" s="20">
        <v>68929</v>
      </c>
      <c r="C464" s="20">
        <v>63522</v>
      </c>
      <c r="D464" s="20">
        <v>61713</v>
      </c>
      <c r="E464" s="20">
        <v>63780</v>
      </c>
      <c r="F464" s="20">
        <v>65915</v>
      </c>
      <c r="G464" s="20">
        <v>76869</v>
      </c>
      <c r="H464" s="20">
        <v>105168</v>
      </c>
      <c r="I464" s="20">
        <v>116928</v>
      </c>
      <c r="J464" s="20">
        <v>110562</v>
      </c>
      <c r="K464" s="20">
        <v>109406</v>
      </c>
      <c r="L464" s="20">
        <v>106696</v>
      </c>
      <c r="M464" s="20">
        <v>102195</v>
      </c>
      <c r="N464" s="20">
        <v>99555</v>
      </c>
      <c r="O464" s="20">
        <v>94153</v>
      </c>
      <c r="P464" s="20">
        <v>89964</v>
      </c>
      <c r="Q464" s="20">
        <v>95020</v>
      </c>
      <c r="R464" s="20">
        <v>103189</v>
      </c>
      <c r="S464" s="20">
        <v>117414</v>
      </c>
      <c r="T464" s="20">
        <v>121971</v>
      </c>
      <c r="U464" s="20">
        <v>136034</v>
      </c>
      <c r="V464" s="20">
        <v>130508</v>
      </c>
      <c r="W464" s="20">
        <v>106352</v>
      </c>
      <c r="X464" s="20">
        <v>83709</v>
      </c>
      <c r="Y464" s="20">
        <v>74063</v>
      </c>
      <c r="AA464" s="5"/>
      <c r="AB464" s="13">
        <f t="shared" si="60"/>
        <v>6</v>
      </c>
      <c r="AC464" s="15">
        <f t="shared" si="63"/>
        <v>1723656</v>
      </c>
      <c r="AD464" s="15">
        <f t="shared" si="61"/>
        <v>579959</v>
      </c>
      <c r="AE464" s="15">
        <f t="shared" si="62"/>
        <v>2303615</v>
      </c>
      <c r="AF464" s="12"/>
      <c r="AG464" s="13">
        <f t="shared" si="64"/>
        <v>3</v>
      </c>
      <c r="AH464" s="13">
        <f t="shared" si="65"/>
        <v>2022</v>
      </c>
      <c r="AI464" s="12"/>
      <c r="AJ464" s="15">
        <f t="shared" si="66"/>
        <v>136034</v>
      </c>
      <c r="AK464" s="13">
        <f t="shared" si="67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33">
        <v>44652</v>
      </c>
      <c r="B465" s="20">
        <v>60115</v>
      </c>
      <c r="C465" s="20">
        <v>56429</v>
      </c>
      <c r="D465" s="20">
        <v>55027</v>
      </c>
      <c r="E465" s="20">
        <v>55177</v>
      </c>
      <c r="F465" s="20">
        <v>57367</v>
      </c>
      <c r="G465" s="20">
        <v>67587</v>
      </c>
      <c r="H465" s="20">
        <v>93003</v>
      </c>
      <c r="I465" s="20">
        <v>105739</v>
      </c>
      <c r="J465" s="20">
        <v>102581</v>
      </c>
      <c r="K465" s="20">
        <v>99873</v>
      </c>
      <c r="L465" s="20">
        <v>95844</v>
      </c>
      <c r="M465" s="20">
        <v>88324</v>
      </c>
      <c r="N465" s="20">
        <v>86275</v>
      </c>
      <c r="O465" s="20">
        <v>80792</v>
      </c>
      <c r="P465" s="20">
        <v>76390</v>
      </c>
      <c r="Q465" s="20">
        <v>80594</v>
      </c>
      <c r="R465" s="20">
        <v>89190</v>
      </c>
      <c r="S465" s="20">
        <v>104063</v>
      </c>
      <c r="T465" s="20">
        <v>106971</v>
      </c>
      <c r="U465" s="20">
        <v>122434</v>
      </c>
      <c r="V465" s="20">
        <v>114665</v>
      </c>
      <c r="W465" s="20">
        <v>95930</v>
      </c>
      <c r="X465" s="20">
        <v>78164</v>
      </c>
      <c r="Y465" s="20">
        <v>67447</v>
      </c>
      <c r="AA465" s="5"/>
      <c r="AB465" s="13">
        <f t="shared" si="60"/>
        <v>5</v>
      </c>
      <c r="AC465" s="15">
        <f t="shared" si="63"/>
        <v>1527829</v>
      </c>
      <c r="AD465" s="15">
        <f t="shared" si="61"/>
        <v>512152</v>
      </c>
      <c r="AE465" s="15">
        <f t="shared" si="62"/>
        <v>2039981</v>
      </c>
      <c r="AF465" s="12"/>
      <c r="AG465" s="13">
        <f t="shared" si="64"/>
        <v>4</v>
      </c>
      <c r="AH465" s="13">
        <f t="shared" si="65"/>
        <v>2022</v>
      </c>
      <c r="AI465" s="12"/>
      <c r="AJ465" s="15">
        <f t="shared" si="66"/>
        <v>122434</v>
      </c>
      <c r="AK465" s="13">
        <f t="shared" si="67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33">
        <v>44653</v>
      </c>
      <c r="B466" s="20">
        <v>62189</v>
      </c>
      <c r="C466" s="20">
        <v>59278</v>
      </c>
      <c r="D466" s="20">
        <v>60333</v>
      </c>
      <c r="E466" s="20">
        <v>58789</v>
      </c>
      <c r="F466" s="20">
        <v>60614</v>
      </c>
      <c r="G466" s="20">
        <v>66870</v>
      </c>
      <c r="H466" s="20">
        <v>88562</v>
      </c>
      <c r="I466" s="20">
        <v>102458</v>
      </c>
      <c r="J466" s="20">
        <v>105079</v>
      </c>
      <c r="K466" s="20">
        <v>107234</v>
      </c>
      <c r="L466" s="20">
        <v>101801</v>
      </c>
      <c r="M466" s="20">
        <v>92205</v>
      </c>
      <c r="N466" s="20">
        <v>90173</v>
      </c>
      <c r="O466" s="20">
        <v>85526</v>
      </c>
      <c r="P466" s="20">
        <v>79018</v>
      </c>
      <c r="Q466" s="20">
        <v>81421</v>
      </c>
      <c r="R466" s="20">
        <v>90589</v>
      </c>
      <c r="S466" s="20">
        <v>104784</v>
      </c>
      <c r="T466" s="20">
        <v>107844</v>
      </c>
      <c r="U466" s="20">
        <v>123190</v>
      </c>
      <c r="V466" s="20">
        <v>115477</v>
      </c>
      <c r="W466" s="20">
        <v>96859</v>
      </c>
      <c r="X466" s="20">
        <v>79136</v>
      </c>
      <c r="Y466" s="20">
        <v>69384</v>
      </c>
      <c r="AA466" s="5"/>
      <c r="AB466" s="13">
        <f t="shared" si="60"/>
        <v>7</v>
      </c>
      <c r="AC466" s="15">
        <f t="shared" si="63"/>
        <v>0</v>
      </c>
      <c r="AD466" s="15">
        <f t="shared" si="61"/>
        <v>2088813</v>
      </c>
      <c r="AE466" s="15">
        <f t="shared" si="62"/>
        <v>2088813</v>
      </c>
      <c r="AF466" s="12"/>
      <c r="AG466" s="13">
        <f t="shared" si="64"/>
        <v>4</v>
      </c>
      <c r="AH466" s="13">
        <f t="shared" si="65"/>
        <v>2022</v>
      </c>
      <c r="AI466" s="12"/>
      <c r="AJ466" s="15">
        <f t="shared" si="66"/>
        <v>123190</v>
      </c>
      <c r="AK466" s="13">
        <f t="shared" si="67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33">
        <v>44654</v>
      </c>
      <c r="B467" s="20">
        <v>63430</v>
      </c>
      <c r="C467" s="20">
        <v>60698</v>
      </c>
      <c r="D467" s="20">
        <v>61877</v>
      </c>
      <c r="E467" s="20">
        <v>60164</v>
      </c>
      <c r="F467" s="20">
        <v>61783</v>
      </c>
      <c r="G467" s="20">
        <v>67652</v>
      </c>
      <c r="H467" s="20">
        <v>89560</v>
      </c>
      <c r="I467" s="20">
        <v>103582</v>
      </c>
      <c r="J467" s="20">
        <v>106186</v>
      </c>
      <c r="K467" s="20">
        <v>108490</v>
      </c>
      <c r="L467" s="20">
        <v>103021</v>
      </c>
      <c r="M467" s="20">
        <v>93341</v>
      </c>
      <c r="N467" s="20">
        <v>91340</v>
      </c>
      <c r="O467" s="20">
        <v>86680</v>
      </c>
      <c r="P467" s="20">
        <v>80094</v>
      </c>
      <c r="Q467" s="20">
        <v>82652</v>
      </c>
      <c r="R467" s="20">
        <v>92096</v>
      </c>
      <c r="S467" s="20">
        <v>106466</v>
      </c>
      <c r="T467" s="20">
        <v>109316</v>
      </c>
      <c r="U467" s="20">
        <v>124916</v>
      </c>
      <c r="V467" s="20">
        <v>117177</v>
      </c>
      <c r="W467" s="20">
        <v>98074</v>
      </c>
      <c r="X467" s="20">
        <v>80111</v>
      </c>
      <c r="Y467" s="20">
        <v>67396</v>
      </c>
      <c r="AA467" s="5"/>
      <c r="AB467" s="13">
        <f t="shared" si="60"/>
        <v>2</v>
      </c>
      <c r="AC467" s="15">
        <f t="shared" si="63"/>
        <v>1583542</v>
      </c>
      <c r="AD467" s="15">
        <f t="shared" si="61"/>
        <v>532560</v>
      </c>
      <c r="AE467" s="15">
        <f t="shared" si="62"/>
        <v>2116102</v>
      </c>
      <c r="AF467" s="12"/>
      <c r="AG467" s="13">
        <f t="shared" si="64"/>
        <v>4</v>
      </c>
      <c r="AH467" s="13">
        <f t="shared" si="65"/>
        <v>2022</v>
      </c>
      <c r="AI467" s="12"/>
      <c r="AJ467" s="15">
        <f t="shared" si="66"/>
        <v>124916</v>
      </c>
      <c r="AK467" s="13">
        <f t="shared" si="67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33">
        <v>44655</v>
      </c>
      <c r="B468" s="20">
        <v>62310</v>
      </c>
      <c r="C468" s="20">
        <v>58371</v>
      </c>
      <c r="D468" s="20">
        <v>56965</v>
      </c>
      <c r="E468" s="20">
        <v>58146</v>
      </c>
      <c r="F468" s="20">
        <v>60621</v>
      </c>
      <c r="G468" s="20">
        <v>71006</v>
      </c>
      <c r="H468" s="20">
        <v>94248</v>
      </c>
      <c r="I468" s="20">
        <v>107182</v>
      </c>
      <c r="J468" s="20">
        <v>103976</v>
      </c>
      <c r="K468" s="20">
        <v>101107</v>
      </c>
      <c r="L468" s="20">
        <v>96874</v>
      </c>
      <c r="M468" s="20">
        <v>89002</v>
      </c>
      <c r="N468" s="20">
        <v>86883</v>
      </c>
      <c r="O468" s="20">
        <v>81389</v>
      </c>
      <c r="P468" s="20">
        <v>76912</v>
      </c>
      <c r="Q468" s="20">
        <v>81059</v>
      </c>
      <c r="R468" s="20">
        <v>89707</v>
      </c>
      <c r="S468" s="20">
        <v>104808</v>
      </c>
      <c r="T468" s="20">
        <v>108089</v>
      </c>
      <c r="U468" s="20">
        <v>123846</v>
      </c>
      <c r="V468" s="20">
        <v>116157</v>
      </c>
      <c r="W468" s="20">
        <v>97115</v>
      </c>
      <c r="X468" s="20">
        <v>79039</v>
      </c>
      <c r="Y468" s="20">
        <v>66627</v>
      </c>
      <c r="AA468" s="5"/>
      <c r="AB468" s="13">
        <f t="shared" si="60"/>
        <v>2</v>
      </c>
      <c r="AC468" s="15">
        <f t="shared" si="63"/>
        <v>1543145</v>
      </c>
      <c r="AD468" s="15">
        <f t="shared" si="61"/>
        <v>528294</v>
      </c>
      <c r="AE468" s="15">
        <f t="shared" si="62"/>
        <v>2071439</v>
      </c>
      <c r="AF468" s="12"/>
      <c r="AG468" s="13">
        <f t="shared" si="64"/>
        <v>4</v>
      </c>
      <c r="AH468" s="13">
        <f t="shared" si="65"/>
        <v>2022</v>
      </c>
      <c r="AI468" s="12"/>
      <c r="AJ468" s="15">
        <f t="shared" si="66"/>
        <v>123846</v>
      </c>
      <c r="AK468" s="13">
        <f t="shared" si="67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33">
        <v>44656</v>
      </c>
      <c r="B469" s="20">
        <v>60814</v>
      </c>
      <c r="C469" s="20">
        <v>58814</v>
      </c>
      <c r="D469" s="20">
        <v>57846</v>
      </c>
      <c r="E469" s="20">
        <v>59097</v>
      </c>
      <c r="F469" s="20">
        <v>61936</v>
      </c>
      <c r="G469" s="20">
        <v>72735</v>
      </c>
      <c r="H469" s="20">
        <v>91892</v>
      </c>
      <c r="I469" s="20">
        <v>104289</v>
      </c>
      <c r="J469" s="20">
        <v>100918</v>
      </c>
      <c r="K469" s="20">
        <v>97938</v>
      </c>
      <c r="L469" s="20">
        <v>93910</v>
      </c>
      <c r="M469" s="20">
        <v>86361</v>
      </c>
      <c r="N469" s="20">
        <v>84366</v>
      </c>
      <c r="O469" s="20">
        <v>78987</v>
      </c>
      <c r="P469" s="20">
        <v>74691</v>
      </c>
      <c r="Q469" s="20">
        <v>78768</v>
      </c>
      <c r="R469" s="20">
        <v>87115</v>
      </c>
      <c r="S469" s="20">
        <v>101853</v>
      </c>
      <c r="T469" s="20">
        <v>105078</v>
      </c>
      <c r="U469" s="20">
        <v>120411</v>
      </c>
      <c r="V469" s="20">
        <v>112917</v>
      </c>
      <c r="W469" s="20">
        <v>94423</v>
      </c>
      <c r="X469" s="20">
        <v>76749</v>
      </c>
      <c r="Y469" s="20">
        <v>64816</v>
      </c>
      <c r="AA469" s="5"/>
      <c r="AB469" s="13">
        <f t="shared" si="60"/>
        <v>4</v>
      </c>
      <c r="AC469" s="15">
        <f t="shared" si="63"/>
        <v>1498774</v>
      </c>
      <c r="AD469" s="15">
        <f t="shared" si="61"/>
        <v>527950</v>
      </c>
      <c r="AE469" s="15">
        <f t="shared" si="62"/>
        <v>2026724</v>
      </c>
      <c r="AF469" s="12"/>
      <c r="AG469" s="13">
        <f t="shared" si="64"/>
        <v>4</v>
      </c>
      <c r="AH469" s="13">
        <f t="shared" si="65"/>
        <v>2022</v>
      </c>
      <c r="AI469" s="12"/>
      <c r="AJ469" s="15">
        <f t="shared" si="66"/>
        <v>120411</v>
      </c>
      <c r="AK469" s="13">
        <f t="shared" si="67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33">
        <v>44657</v>
      </c>
      <c r="B470" s="20">
        <v>60488</v>
      </c>
      <c r="C470" s="20">
        <v>57938</v>
      </c>
      <c r="D470" s="20">
        <v>56782</v>
      </c>
      <c r="E470" s="20">
        <v>58909</v>
      </c>
      <c r="F470" s="20">
        <v>61825</v>
      </c>
      <c r="G470" s="20">
        <v>72415</v>
      </c>
      <c r="H470" s="20">
        <v>91366</v>
      </c>
      <c r="I470" s="20">
        <v>103670</v>
      </c>
      <c r="J470" s="20">
        <v>100309</v>
      </c>
      <c r="K470" s="20">
        <v>97376</v>
      </c>
      <c r="L470" s="20">
        <v>93407</v>
      </c>
      <c r="M470" s="20">
        <v>85824</v>
      </c>
      <c r="N470" s="20">
        <v>83829</v>
      </c>
      <c r="O470" s="20">
        <v>78548</v>
      </c>
      <c r="P470" s="20">
        <v>74189</v>
      </c>
      <c r="Q470" s="20">
        <v>78312</v>
      </c>
      <c r="R470" s="20">
        <v>86621</v>
      </c>
      <c r="S470" s="20">
        <v>101232</v>
      </c>
      <c r="T470" s="20">
        <v>104345</v>
      </c>
      <c r="U470" s="20">
        <v>119620</v>
      </c>
      <c r="V470" s="20">
        <v>112078</v>
      </c>
      <c r="W470" s="20">
        <v>93667</v>
      </c>
      <c r="X470" s="20">
        <v>76253</v>
      </c>
      <c r="Y470" s="20">
        <v>63796</v>
      </c>
      <c r="AA470" s="5"/>
      <c r="AB470" s="13">
        <f t="shared" si="60"/>
        <v>7</v>
      </c>
      <c r="AC470" s="15">
        <f t="shared" si="63"/>
        <v>0</v>
      </c>
      <c r="AD470" s="15">
        <f t="shared" si="61"/>
        <v>2012799</v>
      </c>
      <c r="AE470" s="15">
        <f t="shared" si="62"/>
        <v>2012799</v>
      </c>
      <c r="AF470" s="12"/>
      <c r="AG470" s="13">
        <f t="shared" si="64"/>
        <v>4</v>
      </c>
      <c r="AH470" s="13">
        <f t="shared" si="65"/>
        <v>2022</v>
      </c>
      <c r="AI470" s="12"/>
      <c r="AJ470" s="15">
        <f t="shared" si="66"/>
        <v>119620</v>
      </c>
      <c r="AK470" s="13">
        <f t="shared" si="67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33">
        <v>44658</v>
      </c>
      <c r="B471" s="20">
        <v>58366</v>
      </c>
      <c r="C471" s="20">
        <v>56499</v>
      </c>
      <c r="D471" s="20">
        <v>55150</v>
      </c>
      <c r="E471" s="20">
        <v>56905</v>
      </c>
      <c r="F471" s="20">
        <v>59693</v>
      </c>
      <c r="G471" s="20">
        <v>69871</v>
      </c>
      <c r="H471" s="20">
        <v>90674</v>
      </c>
      <c r="I471" s="20">
        <v>102988</v>
      </c>
      <c r="J471" s="20">
        <v>99756</v>
      </c>
      <c r="K471" s="20">
        <v>96875</v>
      </c>
      <c r="L471" s="20">
        <v>92966</v>
      </c>
      <c r="M471" s="20">
        <v>85569</v>
      </c>
      <c r="N471" s="20">
        <v>83562</v>
      </c>
      <c r="O471" s="20">
        <v>78309</v>
      </c>
      <c r="P471" s="20">
        <v>74116</v>
      </c>
      <c r="Q471" s="20">
        <v>78285</v>
      </c>
      <c r="R471" s="20">
        <v>86767</v>
      </c>
      <c r="S471" s="20">
        <v>101259</v>
      </c>
      <c r="T471" s="20">
        <v>104216</v>
      </c>
      <c r="U471" s="20">
        <v>119165</v>
      </c>
      <c r="V471" s="20">
        <v>111712</v>
      </c>
      <c r="W471" s="20">
        <v>93263</v>
      </c>
      <c r="X471" s="20">
        <v>75871</v>
      </c>
      <c r="Y471" s="20">
        <v>63408</v>
      </c>
      <c r="AA471" s="5"/>
      <c r="AB471" s="13">
        <f t="shared" si="60"/>
        <v>6</v>
      </c>
      <c r="AC471" s="15">
        <f t="shared" si="63"/>
        <v>1484679</v>
      </c>
      <c r="AD471" s="15">
        <f t="shared" si="61"/>
        <v>510566</v>
      </c>
      <c r="AE471" s="15">
        <f t="shared" si="62"/>
        <v>1995245</v>
      </c>
      <c r="AF471" s="12"/>
      <c r="AG471" s="13">
        <f t="shared" si="64"/>
        <v>4</v>
      </c>
      <c r="AH471" s="13">
        <f t="shared" si="65"/>
        <v>2022</v>
      </c>
      <c r="AI471" s="12"/>
      <c r="AJ471" s="15">
        <f t="shared" si="66"/>
        <v>119165</v>
      </c>
      <c r="AK471" s="13">
        <f t="shared" si="67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33">
        <v>44659</v>
      </c>
      <c r="B472" s="20">
        <v>58298</v>
      </c>
      <c r="C472" s="20">
        <v>54813</v>
      </c>
      <c r="D472" s="20">
        <v>53434</v>
      </c>
      <c r="E472" s="20">
        <v>54803</v>
      </c>
      <c r="F472" s="20">
        <v>57152</v>
      </c>
      <c r="G472" s="20">
        <v>67363</v>
      </c>
      <c r="H472" s="20">
        <v>90562</v>
      </c>
      <c r="I472" s="20">
        <v>103053</v>
      </c>
      <c r="J472" s="20">
        <v>100005</v>
      </c>
      <c r="K472" s="20">
        <v>97439</v>
      </c>
      <c r="L472" s="20">
        <v>93631</v>
      </c>
      <c r="M472" s="20">
        <v>86108</v>
      </c>
      <c r="N472" s="20">
        <v>84142</v>
      </c>
      <c r="O472" s="20">
        <v>78866</v>
      </c>
      <c r="P472" s="20">
        <v>74535</v>
      </c>
      <c r="Q472" s="20">
        <v>78586</v>
      </c>
      <c r="R472" s="20">
        <v>86745</v>
      </c>
      <c r="S472" s="20">
        <v>101119</v>
      </c>
      <c r="T472" s="20">
        <v>103977</v>
      </c>
      <c r="U472" s="20">
        <v>118899</v>
      </c>
      <c r="V472" s="20">
        <v>111343</v>
      </c>
      <c r="W472" s="20">
        <v>93087</v>
      </c>
      <c r="X472" s="20">
        <v>75856</v>
      </c>
      <c r="Y472" s="20">
        <v>63395</v>
      </c>
      <c r="AA472" s="5"/>
      <c r="AB472" s="13">
        <f t="shared" si="60"/>
        <v>1</v>
      </c>
      <c r="AC472" s="15">
        <f t="shared" si="63"/>
        <v>0</v>
      </c>
      <c r="AD472" s="15">
        <f t="shared" si="61"/>
        <v>1987211</v>
      </c>
      <c r="AE472" s="15">
        <f t="shared" si="62"/>
        <v>1987211</v>
      </c>
      <c r="AF472" s="12"/>
      <c r="AG472" s="13">
        <f t="shared" si="64"/>
        <v>4</v>
      </c>
      <c r="AH472" s="13">
        <f t="shared" si="65"/>
        <v>2022</v>
      </c>
      <c r="AI472" s="12"/>
      <c r="AJ472" s="15">
        <f t="shared" si="66"/>
        <v>118899</v>
      </c>
      <c r="AK472" s="13">
        <f t="shared" si="67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33">
        <v>44660</v>
      </c>
      <c r="B473" s="20">
        <v>58074</v>
      </c>
      <c r="C473" s="20">
        <v>54842</v>
      </c>
      <c r="D473" s="20">
        <v>56003</v>
      </c>
      <c r="E473" s="20">
        <v>54707</v>
      </c>
      <c r="F473" s="20">
        <v>56275</v>
      </c>
      <c r="G473" s="20">
        <v>64484</v>
      </c>
      <c r="H473" s="20">
        <v>85488</v>
      </c>
      <c r="I473" s="20">
        <v>98956</v>
      </c>
      <c r="J473" s="20">
        <v>101420</v>
      </c>
      <c r="K473" s="20">
        <v>103473</v>
      </c>
      <c r="L473" s="20">
        <v>98253</v>
      </c>
      <c r="M473" s="20">
        <v>88979</v>
      </c>
      <c r="N473" s="20">
        <v>87130</v>
      </c>
      <c r="O473" s="20">
        <v>82788</v>
      </c>
      <c r="P473" s="20">
        <v>76674</v>
      </c>
      <c r="Q473" s="20">
        <v>79067</v>
      </c>
      <c r="R473" s="20">
        <v>87948</v>
      </c>
      <c r="S473" s="20">
        <v>101667</v>
      </c>
      <c r="T473" s="20">
        <v>104454</v>
      </c>
      <c r="U473" s="20">
        <v>119121</v>
      </c>
      <c r="V473" s="20">
        <v>111461</v>
      </c>
      <c r="W473" s="20">
        <v>93489</v>
      </c>
      <c r="X473" s="20">
        <v>76297</v>
      </c>
      <c r="Y473" s="20">
        <v>64184</v>
      </c>
      <c r="AA473" s="5"/>
      <c r="AB473" s="13">
        <f t="shared" si="60"/>
        <v>1</v>
      </c>
      <c r="AC473" s="15">
        <f t="shared" si="63"/>
        <v>0</v>
      </c>
      <c r="AD473" s="15">
        <f t="shared" si="61"/>
        <v>2005234</v>
      </c>
      <c r="AE473" s="15">
        <f t="shared" si="62"/>
        <v>2005234</v>
      </c>
      <c r="AF473" s="12"/>
      <c r="AG473" s="13">
        <f t="shared" si="64"/>
        <v>4</v>
      </c>
      <c r="AH473" s="13">
        <f t="shared" si="65"/>
        <v>2022</v>
      </c>
      <c r="AI473" s="12"/>
      <c r="AJ473" s="15">
        <f t="shared" si="66"/>
        <v>119121</v>
      </c>
      <c r="AK473" s="13">
        <f t="shared" si="67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33">
        <v>44661</v>
      </c>
      <c r="B474" s="20">
        <v>58048</v>
      </c>
      <c r="C474" s="20">
        <v>54331</v>
      </c>
      <c r="D474" s="20">
        <v>55014</v>
      </c>
      <c r="E474" s="20">
        <v>53688</v>
      </c>
      <c r="F474" s="20">
        <v>55495</v>
      </c>
      <c r="G474" s="20">
        <v>64313</v>
      </c>
      <c r="H474" s="20">
        <v>85260</v>
      </c>
      <c r="I474" s="20">
        <v>98753</v>
      </c>
      <c r="J474" s="20">
        <v>101372</v>
      </c>
      <c r="K474" s="20">
        <v>103528</v>
      </c>
      <c r="L474" s="20">
        <v>98352</v>
      </c>
      <c r="M474" s="20">
        <v>89202</v>
      </c>
      <c r="N474" s="20">
        <v>87438</v>
      </c>
      <c r="O474" s="20">
        <v>83039</v>
      </c>
      <c r="P474" s="20">
        <v>76876</v>
      </c>
      <c r="Q474" s="20">
        <v>79205</v>
      </c>
      <c r="R474" s="20">
        <v>88055</v>
      </c>
      <c r="S474" s="20">
        <v>101804</v>
      </c>
      <c r="T474" s="20">
        <v>104568</v>
      </c>
      <c r="U474" s="20">
        <v>119288</v>
      </c>
      <c r="V474" s="20">
        <v>111773</v>
      </c>
      <c r="W474" s="20">
        <v>93669</v>
      </c>
      <c r="X474" s="20">
        <v>76414</v>
      </c>
      <c r="Y474" s="20">
        <v>64456</v>
      </c>
      <c r="AA474" s="5"/>
      <c r="AB474" s="13">
        <f t="shared" si="60"/>
        <v>3</v>
      </c>
      <c r="AC474" s="15">
        <f t="shared" si="63"/>
        <v>1513336</v>
      </c>
      <c r="AD474" s="15">
        <f t="shared" si="61"/>
        <v>490605</v>
      </c>
      <c r="AE474" s="15">
        <f t="shared" si="62"/>
        <v>2003941</v>
      </c>
      <c r="AF474" s="12"/>
      <c r="AG474" s="13">
        <f t="shared" si="64"/>
        <v>4</v>
      </c>
      <c r="AH474" s="13">
        <f t="shared" si="65"/>
        <v>2022</v>
      </c>
      <c r="AI474" s="12"/>
      <c r="AJ474" s="15">
        <f t="shared" si="66"/>
        <v>119288</v>
      </c>
      <c r="AK474" s="13">
        <f t="shared" si="67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33">
        <v>44662</v>
      </c>
      <c r="B475" s="20">
        <v>58295</v>
      </c>
      <c r="C475" s="20">
        <v>55264</v>
      </c>
      <c r="D475" s="20">
        <v>53768</v>
      </c>
      <c r="E475" s="20">
        <v>54925</v>
      </c>
      <c r="F475" s="20">
        <v>57394</v>
      </c>
      <c r="G475" s="20">
        <v>67594</v>
      </c>
      <c r="H475" s="20">
        <v>90556</v>
      </c>
      <c r="I475" s="20">
        <v>102828</v>
      </c>
      <c r="J475" s="20">
        <v>99573</v>
      </c>
      <c r="K475" s="20">
        <v>96743</v>
      </c>
      <c r="L475" s="20">
        <v>92688</v>
      </c>
      <c r="M475" s="20">
        <v>85290</v>
      </c>
      <c r="N475" s="20">
        <v>83308</v>
      </c>
      <c r="O475" s="20">
        <v>78104</v>
      </c>
      <c r="P475" s="20">
        <v>73794</v>
      </c>
      <c r="Q475" s="20">
        <v>77936</v>
      </c>
      <c r="R475" s="20">
        <v>86094</v>
      </c>
      <c r="S475" s="20">
        <v>100650</v>
      </c>
      <c r="T475" s="20">
        <v>103809</v>
      </c>
      <c r="U475" s="20">
        <v>118935</v>
      </c>
      <c r="V475" s="20">
        <v>111543</v>
      </c>
      <c r="W475" s="20">
        <v>93267</v>
      </c>
      <c r="X475" s="20">
        <v>75799</v>
      </c>
      <c r="Y475" s="20">
        <v>63314</v>
      </c>
      <c r="AA475" s="5"/>
      <c r="AB475" s="13">
        <f t="shared" ref="AB475:AB538" si="68">WEEKDAY(B475,2)</f>
        <v>5</v>
      </c>
      <c r="AC475" s="15">
        <f t="shared" si="63"/>
        <v>1480361</v>
      </c>
      <c r="AD475" s="15">
        <f t="shared" si="61"/>
        <v>501110</v>
      </c>
      <c r="AE475" s="15">
        <f t="shared" si="62"/>
        <v>1981471</v>
      </c>
      <c r="AF475" s="12"/>
      <c r="AG475" s="13">
        <f t="shared" si="64"/>
        <v>4</v>
      </c>
      <c r="AH475" s="13">
        <f t="shared" si="65"/>
        <v>2022</v>
      </c>
      <c r="AI475" s="12"/>
      <c r="AJ475" s="15">
        <f t="shared" si="66"/>
        <v>118935</v>
      </c>
      <c r="AK475" s="13">
        <f t="shared" si="67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33">
        <v>44663</v>
      </c>
      <c r="B476" s="20">
        <v>58226</v>
      </c>
      <c r="C476" s="20">
        <v>54461</v>
      </c>
      <c r="D476" s="20">
        <v>52742</v>
      </c>
      <c r="E476" s="20">
        <v>54103</v>
      </c>
      <c r="F476" s="20">
        <v>56268</v>
      </c>
      <c r="G476" s="20">
        <v>65779</v>
      </c>
      <c r="H476" s="20">
        <v>90471</v>
      </c>
      <c r="I476" s="20">
        <v>102887</v>
      </c>
      <c r="J476" s="20">
        <v>99880</v>
      </c>
      <c r="K476" s="20">
        <v>97224</v>
      </c>
      <c r="L476" s="20">
        <v>93322</v>
      </c>
      <c r="M476" s="20">
        <v>85845</v>
      </c>
      <c r="N476" s="20">
        <v>83717</v>
      </c>
      <c r="O476" s="20">
        <v>78453</v>
      </c>
      <c r="P476" s="20">
        <v>74074</v>
      </c>
      <c r="Q476" s="20">
        <v>78113</v>
      </c>
      <c r="R476" s="20">
        <v>86308</v>
      </c>
      <c r="S476" s="20">
        <v>100794</v>
      </c>
      <c r="T476" s="20">
        <v>103889</v>
      </c>
      <c r="U476" s="20">
        <v>118977</v>
      </c>
      <c r="V476" s="20">
        <v>111612</v>
      </c>
      <c r="W476" s="20">
        <v>93184</v>
      </c>
      <c r="X476" s="20">
        <v>75802</v>
      </c>
      <c r="Y476" s="20">
        <v>63317</v>
      </c>
      <c r="AA476" s="5"/>
      <c r="AB476" s="13">
        <f t="shared" si="68"/>
        <v>6</v>
      </c>
      <c r="AC476" s="15">
        <f t="shared" si="63"/>
        <v>1484081</v>
      </c>
      <c r="AD476" s="15">
        <f t="shared" si="61"/>
        <v>495367</v>
      </c>
      <c r="AE476" s="15">
        <f t="shared" si="62"/>
        <v>1979448</v>
      </c>
      <c r="AF476" s="12"/>
      <c r="AG476" s="13">
        <f t="shared" si="64"/>
        <v>4</v>
      </c>
      <c r="AH476" s="13">
        <f t="shared" si="65"/>
        <v>2022</v>
      </c>
      <c r="AI476" s="12"/>
      <c r="AJ476" s="15">
        <f t="shared" si="66"/>
        <v>118977</v>
      </c>
      <c r="AK476" s="13">
        <f t="shared" si="67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33">
        <v>44664</v>
      </c>
      <c r="B477" s="20">
        <v>54553</v>
      </c>
      <c r="C477" s="20">
        <v>52823</v>
      </c>
      <c r="D477" s="20">
        <v>52239</v>
      </c>
      <c r="E477" s="20">
        <v>53886</v>
      </c>
      <c r="F477" s="20">
        <v>56216</v>
      </c>
      <c r="G477" s="20">
        <v>66132</v>
      </c>
      <c r="H477" s="20">
        <v>84750</v>
      </c>
      <c r="I477" s="20">
        <v>96233</v>
      </c>
      <c r="J477" s="20">
        <v>93182</v>
      </c>
      <c r="K477" s="20">
        <v>90543</v>
      </c>
      <c r="L477" s="20">
        <v>86975</v>
      </c>
      <c r="M477" s="20">
        <v>80097</v>
      </c>
      <c r="N477" s="20">
        <v>78368</v>
      </c>
      <c r="O477" s="20">
        <v>73420</v>
      </c>
      <c r="P477" s="20">
        <v>69414</v>
      </c>
      <c r="Q477" s="20">
        <v>73269</v>
      </c>
      <c r="R477" s="20">
        <v>81008</v>
      </c>
      <c r="S477" s="20">
        <v>94798</v>
      </c>
      <c r="T477" s="20">
        <v>97602</v>
      </c>
      <c r="U477" s="20">
        <v>111572</v>
      </c>
      <c r="V477" s="20">
        <v>104514</v>
      </c>
      <c r="W477" s="20">
        <v>87209</v>
      </c>
      <c r="X477" s="20">
        <v>71010</v>
      </c>
      <c r="Y477" s="20">
        <v>59289</v>
      </c>
      <c r="AA477" s="5"/>
      <c r="AB477" s="13">
        <f t="shared" si="68"/>
        <v>1</v>
      </c>
      <c r="AC477" s="15">
        <f t="shared" si="63"/>
        <v>0</v>
      </c>
      <c r="AD477" s="15">
        <f t="shared" si="61"/>
        <v>1869102</v>
      </c>
      <c r="AE477" s="15">
        <f t="shared" si="62"/>
        <v>1869102</v>
      </c>
      <c r="AF477" s="12"/>
      <c r="AG477" s="13">
        <f t="shared" si="64"/>
        <v>4</v>
      </c>
      <c r="AH477" s="13">
        <f t="shared" si="65"/>
        <v>2022</v>
      </c>
      <c r="AI477" s="12"/>
      <c r="AJ477" s="15">
        <f t="shared" si="66"/>
        <v>111572</v>
      </c>
      <c r="AK477" s="13">
        <f t="shared" si="67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33">
        <v>44665</v>
      </c>
      <c r="B478" s="20">
        <v>58025</v>
      </c>
      <c r="C478" s="20">
        <v>54215</v>
      </c>
      <c r="D478" s="20">
        <v>51614</v>
      </c>
      <c r="E478" s="20">
        <v>52882</v>
      </c>
      <c r="F478" s="20">
        <v>55566</v>
      </c>
      <c r="G478" s="20">
        <v>65523</v>
      </c>
      <c r="H478" s="20">
        <v>90126</v>
      </c>
      <c r="I478" s="20">
        <v>102560</v>
      </c>
      <c r="J478" s="20">
        <v>99530</v>
      </c>
      <c r="K478" s="20">
        <v>96921</v>
      </c>
      <c r="L478" s="20">
        <v>93151</v>
      </c>
      <c r="M478" s="20">
        <v>85745</v>
      </c>
      <c r="N478" s="20">
        <v>83805</v>
      </c>
      <c r="O478" s="20">
        <v>78660</v>
      </c>
      <c r="P478" s="20">
        <v>74687</v>
      </c>
      <c r="Q478" s="20">
        <v>78421</v>
      </c>
      <c r="R478" s="20">
        <v>86860</v>
      </c>
      <c r="S478" s="20">
        <v>101362</v>
      </c>
      <c r="T478" s="20">
        <v>104158</v>
      </c>
      <c r="U478" s="20">
        <v>118950</v>
      </c>
      <c r="V478" s="20">
        <v>111435</v>
      </c>
      <c r="W478" s="20">
        <v>93064</v>
      </c>
      <c r="X478" s="20">
        <v>75792</v>
      </c>
      <c r="Y478" s="20">
        <v>63268</v>
      </c>
      <c r="AA478" s="5"/>
      <c r="AB478" s="13">
        <f t="shared" si="68"/>
        <v>1</v>
      </c>
      <c r="AC478" s="15">
        <f t="shared" si="63"/>
        <v>0</v>
      </c>
      <c r="AD478" s="15">
        <f t="shared" si="61"/>
        <v>1976320</v>
      </c>
      <c r="AE478" s="15">
        <f t="shared" si="62"/>
        <v>1976320</v>
      </c>
      <c r="AF478" s="12"/>
      <c r="AG478" s="13">
        <f t="shared" si="64"/>
        <v>4</v>
      </c>
      <c r="AH478" s="13">
        <f t="shared" si="65"/>
        <v>2022</v>
      </c>
      <c r="AI478" s="12"/>
      <c r="AJ478" s="15">
        <f t="shared" si="66"/>
        <v>118950</v>
      </c>
      <c r="AK478" s="13">
        <f t="shared" si="67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33">
        <v>44666</v>
      </c>
      <c r="B479" s="20">
        <v>58598</v>
      </c>
      <c r="C479" s="20">
        <v>55764</v>
      </c>
      <c r="D479" s="20">
        <v>53864</v>
      </c>
      <c r="E479" s="20">
        <v>54926</v>
      </c>
      <c r="F479" s="20">
        <v>57113</v>
      </c>
      <c r="G479" s="20">
        <v>66344</v>
      </c>
      <c r="H479" s="20">
        <v>90339</v>
      </c>
      <c r="I479" s="20">
        <v>102778</v>
      </c>
      <c r="J479" s="20">
        <v>99759</v>
      </c>
      <c r="K479" s="20">
        <v>97021</v>
      </c>
      <c r="L479" s="20">
        <v>92970</v>
      </c>
      <c r="M479" s="20">
        <v>85317</v>
      </c>
      <c r="N479" s="20">
        <v>83254</v>
      </c>
      <c r="O479" s="20">
        <v>77998</v>
      </c>
      <c r="P479" s="20">
        <v>73780</v>
      </c>
      <c r="Q479" s="20">
        <v>77801</v>
      </c>
      <c r="R479" s="20">
        <v>85848</v>
      </c>
      <c r="S479" s="20">
        <v>100271</v>
      </c>
      <c r="T479" s="20">
        <v>103267</v>
      </c>
      <c r="U479" s="20">
        <v>118254</v>
      </c>
      <c r="V479" s="20">
        <v>110981</v>
      </c>
      <c r="W479" s="20">
        <v>92867</v>
      </c>
      <c r="X479" s="20">
        <v>75641</v>
      </c>
      <c r="Y479" s="20">
        <v>63184</v>
      </c>
      <c r="AA479" s="5"/>
      <c r="AB479" s="13">
        <v>8</v>
      </c>
      <c r="AC479" s="15">
        <f t="shared" si="63"/>
        <v>0</v>
      </c>
      <c r="AD479" s="15">
        <f t="shared" si="61"/>
        <v>1977939</v>
      </c>
      <c r="AE479" s="15">
        <f t="shared" si="62"/>
        <v>1977939</v>
      </c>
      <c r="AF479" s="12"/>
      <c r="AG479" s="13">
        <f t="shared" si="64"/>
        <v>4</v>
      </c>
      <c r="AH479" s="13">
        <f t="shared" si="65"/>
        <v>2022</v>
      </c>
      <c r="AI479" s="12"/>
      <c r="AJ479" s="15">
        <f t="shared" si="66"/>
        <v>118254</v>
      </c>
      <c r="AK479" s="13">
        <f t="shared" si="67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33">
        <v>44667</v>
      </c>
      <c r="B480" s="20">
        <v>58583</v>
      </c>
      <c r="C480" s="20">
        <v>54679</v>
      </c>
      <c r="D480" s="20">
        <v>53200</v>
      </c>
      <c r="E480" s="20">
        <v>53328</v>
      </c>
      <c r="F480" s="20">
        <v>55989</v>
      </c>
      <c r="G480" s="20">
        <v>64924</v>
      </c>
      <c r="H480" s="20">
        <v>86086</v>
      </c>
      <c r="I480" s="20">
        <v>99771</v>
      </c>
      <c r="J480" s="20">
        <v>102454</v>
      </c>
      <c r="K480" s="20">
        <v>104738</v>
      </c>
      <c r="L480" s="20">
        <v>99552</v>
      </c>
      <c r="M480" s="20">
        <v>90240</v>
      </c>
      <c r="N480" s="20">
        <v>88351</v>
      </c>
      <c r="O480" s="20">
        <v>83918</v>
      </c>
      <c r="P480" s="20">
        <v>77612</v>
      </c>
      <c r="Q480" s="20">
        <v>79886</v>
      </c>
      <c r="R480" s="20">
        <v>88773</v>
      </c>
      <c r="S480" s="20">
        <v>102698</v>
      </c>
      <c r="T480" s="20">
        <v>105383</v>
      </c>
      <c r="U480" s="20">
        <v>120249</v>
      </c>
      <c r="V480" s="20">
        <v>112702</v>
      </c>
      <c r="W480" s="20">
        <v>94515</v>
      </c>
      <c r="X480" s="20">
        <v>77117</v>
      </c>
      <c r="Y480" s="20">
        <v>64877</v>
      </c>
      <c r="AA480" s="5"/>
      <c r="AB480" s="13">
        <f t="shared" si="68"/>
        <v>6</v>
      </c>
      <c r="AC480" s="15">
        <f t="shared" si="63"/>
        <v>1527959</v>
      </c>
      <c r="AD480" s="15">
        <f t="shared" si="61"/>
        <v>491666</v>
      </c>
      <c r="AE480" s="15">
        <f t="shared" si="62"/>
        <v>2019625</v>
      </c>
      <c r="AF480" s="12"/>
      <c r="AG480" s="13">
        <f t="shared" si="64"/>
        <v>4</v>
      </c>
      <c r="AH480" s="13">
        <f t="shared" si="65"/>
        <v>2022</v>
      </c>
      <c r="AI480" s="12"/>
      <c r="AJ480" s="15">
        <f t="shared" si="66"/>
        <v>120249</v>
      </c>
      <c r="AK480" s="13">
        <f t="shared" si="67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33">
        <v>44668</v>
      </c>
      <c r="B481" s="20">
        <v>58621</v>
      </c>
      <c r="C481" s="20">
        <v>54897</v>
      </c>
      <c r="D481" s="20">
        <v>55517</v>
      </c>
      <c r="E481" s="20">
        <v>53374</v>
      </c>
      <c r="F481" s="20">
        <v>56010</v>
      </c>
      <c r="G481" s="20">
        <v>64914</v>
      </c>
      <c r="H481" s="20">
        <v>86089</v>
      </c>
      <c r="I481" s="20">
        <v>99653</v>
      </c>
      <c r="J481" s="20">
        <v>102236</v>
      </c>
      <c r="K481" s="20">
        <v>104357</v>
      </c>
      <c r="L481" s="20">
        <v>99164</v>
      </c>
      <c r="M481" s="20">
        <v>89925</v>
      </c>
      <c r="N481" s="20">
        <v>88047</v>
      </c>
      <c r="O481" s="20">
        <v>83558</v>
      </c>
      <c r="P481" s="20">
        <v>77241</v>
      </c>
      <c r="Q481" s="20">
        <v>79535</v>
      </c>
      <c r="R481" s="20">
        <v>88445</v>
      </c>
      <c r="S481" s="20">
        <v>102281</v>
      </c>
      <c r="T481" s="20">
        <v>105087</v>
      </c>
      <c r="U481" s="20">
        <v>120093</v>
      </c>
      <c r="V481" s="20">
        <v>112750</v>
      </c>
      <c r="W481" s="20">
        <v>94554</v>
      </c>
      <c r="X481" s="20">
        <v>77154</v>
      </c>
      <c r="Y481" s="20">
        <v>64870</v>
      </c>
      <c r="AA481" s="5"/>
      <c r="AB481" s="13">
        <f t="shared" si="68"/>
        <v>2</v>
      </c>
      <c r="AC481" s="15">
        <f t="shared" si="63"/>
        <v>1524080</v>
      </c>
      <c r="AD481" s="15">
        <f t="shared" si="61"/>
        <v>494292</v>
      </c>
      <c r="AE481" s="15">
        <f t="shared" si="62"/>
        <v>2018372</v>
      </c>
      <c r="AF481" s="12"/>
      <c r="AG481" s="13">
        <f t="shared" si="64"/>
        <v>4</v>
      </c>
      <c r="AH481" s="13">
        <f t="shared" si="65"/>
        <v>2022</v>
      </c>
      <c r="AI481" s="12"/>
      <c r="AJ481" s="15">
        <f t="shared" si="66"/>
        <v>120093</v>
      </c>
      <c r="AK481" s="13">
        <f t="shared" si="67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33">
        <v>44669</v>
      </c>
      <c r="B482" s="20">
        <v>58172</v>
      </c>
      <c r="C482" s="20">
        <v>54896</v>
      </c>
      <c r="D482" s="20">
        <v>56427</v>
      </c>
      <c r="E482" s="20">
        <v>55780</v>
      </c>
      <c r="F482" s="20">
        <v>58477</v>
      </c>
      <c r="G482" s="20">
        <v>66735</v>
      </c>
      <c r="H482" s="20">
        <v>85149</v>
      </c>
      <c r="I482" s="20">
        <v>98499</v>
      </c>
      <c r="J482" s="20">
        <v>100831</v>
      </c>
      <c r="K482" s="20">
        <v>102812</v>
      </c>
      <c r="L482" s="20">
        <v>97622</v>
      </c>
      <c r="M482" s="20">
        <v>88420</v>
      </c>
      <c r="N482" s="20">
        <v>86517</v>
      </c>
      <c r="O482" s="20">
        <v>82101</v>
      </c>
      <c r="P482" s="20">
        <v>75912</v>
      </c>
      <c r="Q482" s="20">
        <v>78130</v>
      </c>
      <c r="R482" s="20">
        <v>86849</v>
      </c>
      <c r="S482" s="20">
        <v>100479</v>
      </c>
      <c r="T482" s="20">
        <v>103501</v>
      </c>
      <c r="U482" s="20">
        <v>118282</v>
      </c>
      <c r="V482" s="20">
        <v>110904</v>
      </c>
      <c r="W482" s="20">
        <v>92908</v>
      </c>
      <c r="X482" s="20">
        <v>75741</v>
      </c>
      <c r="Y482" s="20">
        <v>63664</v>
      </c>
      <c r="AA482" s="5"/>
      <c r="AB482" s="13">
        <f t="shared" si="68"/>
        <v>1</v>
      </c>
      <c r="AC482" s="15">
        <f t="shared" si="63"/>
        <v>0</v>
      </c>
      <c r="AD482" s="15">
        <f t="shared" si="61"/>
        <v>1998808</v>
      </c>
      <c r="AE482" s="15">
        <f t="shared" si="62"/>
        <v>1998808</v>
      </c>
      <c r="AF482" s="12"/>
      <c r="AG482" s="13">
        <f t="shared" si="64"/>
        <v>4</v>
      </c>
      <c r="AH482" s="13">
        <f t="shared" si="65"/>
        <v>2022</v>
      </c>
      <c r="AI482" s="12"/>
      <c r="AJ482" s="15">
        <f t="shared" si="66"/>
        <v>118282</v>
      </c>
      <c r="AK482" s="13">
        <f t="shared" si="67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33">
        <v>44670</v>
      </c>
      <c r="B483" s="20">
        <v>57949</v>
      </c>
      <c r="C483" s="20">
        <v>54604</v>
      </c>
      <c r="D483" s="20">
        <v>51915</v>
      </c>
      <c r="E483" s="20">
        <v>53212</v>
      </c>
      <c r="F483" s="20">
        <v>55229</v>
      </c>
      <c r="G483" s="20">
        <v>64888</v>
      </c>
      <c r="H483" s="20">
        <v>84931</v>
      </c>
      <c r="I483" s="20">
        <v>96763</v>
      </c>
      <c r="J483" s="20">
        <v>94094</v>
      </c>
      <c r="K483" s="20">
        <v>91672</v>
      </c>
      <c r="L483" s="20">
        <v>88411</v>
      </c>
      <c r="M483" s="20">
        <v>83573</v>
      </c>
      <c r="N483" s="20">
        <v>82816</v>
      </c>
      <c r="O483" s="20">
        <v>79406</v>
      </c>
      <c r="P483" s="20">
        <v>76403</v>
      </c>
      <c r="Q483" s="20">
        <v>77982</v>
      </c>
      <c r="R483" s="20">
        <v>84557</v>
      </c>
      <c r="S483" s="20">
        <v>97277</v>
      </c>
      <c r="T483" s="20">
        <v>97910</v>
      </c>
      <c r="U483" s="20">
        <v>112006</v>
      </c>
      <c r="V483" s="20">
        <v>105028</v>
      </c>
      <c r="W483" s="20">
        <v>87713</v>
      </c>
      <c r="X483" s="20">
        <v>73817</v>
      </c>
      <c r="Y483" s="20">
        <v>64735</v>
      </c>
      <c r="AA483" s="5"/>
      <c r="AB483" s="13">
        <f t="shared" si="68"/>
        <v>2</v>
      </c>
      <c r="AC483" s="15">
        <f t="shared" si="63"/>
        <v>1429428</v>
      </c>
      <c r="AD483" s="15">
        <f t="shared" si="61"/>
        <v>487463</v>
      </c>
      <c r="AE483" s="15">
        <f t="shared" si="62"/>
        <v>1916891</v>
      </c>
      <c r="AF483" s="12"/>
      <c r="AG483" s="13">
        <f t="shared" si="64"/>
        <v>4</v>
      </c>
      <c r="AH483" s="13">
        <f t="shared" si="65"/>
        <v>2022</v>
      </c>
      <c r="AI483" s="12"/>
      <c r="AJ483" s="15">
        <f t="shared" si="66"/>
        <v>112006</v>
      </c>
      <c r="AK483" s="13">
        <f t="shared" si="67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33">
        <v>44671</v>
      </c>
      <c r="B484" s="20">
        <v>59071</v>
      </c>
      <c r="C484" s="20">
        <v>55841</v>
      </c>
      <c r="D484" s="20">
        <v>54915</v>
      </c>
      <c r="E484" s="20">
        <v>55788</v>
      </c>
      <c r="F484" s="20">
        <v>58277</v>
      </c>
      <c r="G484" s="20">
        <v>67133</v>
      </c>
      <c r="H484" s="20">
        <v>87679</v>
      </c>
      <c r="I484" s="20">
        <v>99566</v>
      </c>
      <c r="J484" s="20">
        <v>96596</v>
      </c>
      <c r="K484" s="20">
        <v>94063</v>
      </c>
      <c r="L484" s="20">
        <v>90300</v>
      </c>
      <c r="M484" s="20">
        <v>83039</v>
      </c>
      <c r="N484" s="20">
        <v>81055</v>
      </c>
      <c r="O484" s="20">
        <v>76012</v>
      </c>
      <c r="P484" s="20">
        <v>71801</v>
      </c>
      <c r="Q484" s="20">
        <v>75699</v>
      </c>
      <c r="R484" s="20">
        <v>83696</v>
      </c>
      <c r="S484" s="20">
        <v>97813</v>
      </c>
      <c r="T484" s="20">
        <v>100892</v>
      </c>
      <c r="U484" s="20">
        <v>115447</v>
      </c>
      <c r="V484" s="20">
        <v>108338</v>
      </c>
      <c r="W484" s="20">
        <v>90694</v>
      </c>
      <c r="X484" s="20">
        <v>74988</v>
      </c>
      <c r="Y484" s="20">
        <v>65197</v>
      </c>
      <c r="AA484" s="5"/>
      <c r="AB484" s="13">
        <f t="shared" si="68"/>
        <v>4</v>
      </c>
      <c r="AC484" s="15">
        <f t="shared" si="63"/>
        <v>1439999</v>
      </c>
      <c r="AD484" s="15">
        <f t="shared" si="61"/>
        <v>503901</v>
      </c>
      <c r="AE484" s="15">
        <f t="shared" si="62"/>
        <v>1943900</v>
      </c>
      <c r="AF484" s="12"/>
      <c r="AG484" s="13">
        <f t="shared" si="64"/>
        <v>4</v>
      </c>
      <c r="AH484" s="13">
        <f t="shared" si="65"/>
        <v>2022</v>
      </c>
      <c r="AI484" s="12"/>
      <c r="AJ484" s="15">
        <f t="shared" si="66"/>
        <v>115447</v>
      </c>
      <c r="AK484" s="13">
        <f t="shared" si="67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33">
        <v>44672</v>
      </c>
      <c r="B485" s="20">
        <v>62026</v>
      </c>
      <c r="C485" s="20">
        <v>61926</v>
      </c>
      <c r="D485" s="20">
        <v>61285</v>
      </c>
      <c r="E485" s="20">
        <v>62188</v>
      </c>
      <c r="F485" s="20">
        <v>64631</v>
      </c>
      <c r="G485" s="20">
        <v>74601</v>
      </c>
      <c r="H485" s="20">
        <v>88639</v>
      </c>
      <c r="I485" s="20">
        <v>99997</v>
      </c>
      <c r="J485" s="20">
        <v>96859</v>
      </c>
      <c r="K485" s="20">
        <v>94147</v>
      </c>
      <c r="L485" s="20">
        <v>90284</v>
      </c>
      <c r="M485" s="20">
        <v>83113</v>
      </c>
      <c r="N485" s="20">
        <v>81221</v>
      </c>
      <c r="O485" s="20">
        <v>76120</v>
      </c>
      <c r="P485" s="20">
        <v>71967</v>
      </c>
      <c r="Q485" s="20">
        <v>75968</v>
      </c>
      <c r="R485" s="20">
        <v>84044</v>
      </c>
      <c r="S485" s="20">
        <v>98383</v>
      </c>
      <c r="T485" s="20">
        <v>101309</v>
      </c>
      <c r="U485" s="20">
        <v>115894</v>
      </c>
      <c r="V485" s="20">
        <v>108640</v>
      </c>
      <c r="W485" s="20">
        <v>92519</v>
      </c>
      <c r="X485" s="20">
        <v>79927</v>
      </c>
      <c r="Y485" s="20">
        <v>69954</v>
      </c>
      <c r="AA485" s="5"/>
      <c r="AB485" s="13">
        <f t="shared" si="68"/>
        <v>5</v>
      </c>
      <c r="AC485" s="15">
        <f t="shared" si="63"/>
        <v>1450392</v>
      </c>
      <c r="AD485" s="15">
        <f t="shared" si="61"/>
        <v>545250</v>
      </c>
      <c r="AE485" s="15">
        <f t="shared" si="62"/>
        <v>1995642</v>
      </c>
      <c r="AF485" s="12"/>
      <c r="AG485" s="13">
        <f t="shared" si="64"/>
        <v>4</v>
      </c>
      <c r="AH485" s="13">
        <f t="shared" si="65"/>
        <v>2022</v>
      </c>
      <c r="AI485" s="12"/>
      <c r="AJ485" s="15">
        <f t="shared" si="66"/>
        <v>115894</v>
      </c>
      <c r="AK485" s="13">
        <f t="shared" si="67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33">
        <v>44673</v>
      </c>
      <c r="B486" s="20">
        <v>57825</v>
      </c>
      <c r="C486" s="20">
        <v>55107</v>
      </c>
      <c r="D486" s="20">
        <v>53641</v>
      </c>
      <c r="E486" s="20">
        <v>53866</v>
      </c>
      <c r="F486" s="20">
        <v>56184</v>
      </c>
      <c r="G486" s="20">
        <v>63959</v>
      </c>
      <c r="H486" s="20">
        <v>87731</v>
      </c>
      <c r="I486" s="20">
        <v>99749</v>
      </c>
      <c r="J486" s="20">
        <v>96878</v>
      </c>
      <c r="K486" s="20">
        <v>94219</v>
      </c>
      <c r="L486" s="20">
        <v>90402</v>
      </c>
      <c r="M486" s="20">
        <v>83119</v>
      </c>
      <c r="N486" s="20">
        <v>81148</v>
      </c>
      <c r="O486" s="20">
        <v>76108</v>
      </c>
      <c r="P486" s="20">
        <v>71944</v>
      </c>
      <c r="Q486" s="20">
        <v>75870</v>
      </c>
      <c r="R486" s="20">
        <v>83813</v>
      </c>
      <c r="S486" s="20">
        <v>97835</v>
      </c>
      <c r="T486" s="20">
        <v>100804</v>
      </c>
      <c r="U486" s="20">
        <v>115415</v>
      </c>
      <c r="V486" s="20">
        <v>108274</v>
      </c>
      <c r="W486" s="20">
        <v>90510</v>
      </c>
      <c r="X486" s="20">
        <v>73779</v>
      </c>
      <c r="Y486" s="20">
        <v>62870</v>
      </c>
      <c r="AA486" s="5"/>
      <c r="AB486" s="13">
        <f t="shared" si="68"/>
        <v>4</v>
      </c>
      <c r="AC486" s="15">
        <f t="shared" si="63"/>
        <v>1439867</v>
      </c>
      <c r="AD486" s="15">
        <f t="shared" si="61"/>
        <v>491183</v>
      </c>
      <c r="AE486" s="15">
        <f t="shared" si="62"/>
        <v>1931050</v>
      </c>
      <c r="AF486" s="12"/>
      <c r="AG486" s="13">
        <f t="shared" si="64"/>
        <v>4</v>
      </c>
      <c r="AH486" s="13">
        <f t="shared" si="65"/>
        <v>2022</v>
      </c>
      <c r="AI486" s="12"/>
      <c r="AJ486" s="15">
        <f t="shared" si="66"/>
        <v>115415</v>
      </c>
      <c r="AK486" s="13">
        <f t="shared" si="67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33">
        <v>44674</v>
      </c>
      <c r="B487" s="20">
        <v>58035</v>
      </c>
      <c r="C487" s="20">
        <v>55436</v>
      </c>
      <c r="D487" s="20">
        <v>57101</v>
      </c>
      <c r="E487" s="20">
        <v>55830</v>
      </c>
      <c r="F487" s="20">
        <v>57079</v>
      </c>
      <c r="G487" s="20">
        <v>63575</v>
      </c>
      <c r="H487" s="20">
        <v>84215</v>
      </c>
      <c r="I487" s="20">
        <v>97369</v>
      </c>
      <c r="J487" s="20">
        <v>99790</v>
      </c>
      <c r="K487" s="20">
        <v>101828</v>
      </c>
      <c r="L487" s="20">
        <v>96679</v>
      </c>
      <c r="M487" s="20">
        <v>87524</v>
      </c>
      <c r="N487" s="20">
        <v>85660</v>
      </c>
      <c r="O487" s="20">
        <v>81221</v>
      </c>
      <c r="P487" s="20">
        <v>75077</v>
      </c>
      <c r="Q487" s="20">
        <v>77320</v>
      </c>
      <c r="R487" s="20">
        <v>86074</v>
      </c>
      <c r="S487" s="20">
        <v>99602</v>
      </c>
      <c r="T487" s="20">
        <v>102520</v>
      </c>
      <c r="U487" s="20">
        <v>117090</v>
      </c>
      <c r="V487" s="20">
        <v>109797</v>
      </c>
      <c r="W487" s="20">
        <v>92124</v>
      </c>
      <c r="X487" s="20">
        <v>75251</v>
      </c>
      <c r="Y487" s="20">
        <v>64166</v>
      </c>
      <c r="AA487" s="5"/>
      <c r="AB487" s="13">
        <f t="shared" si="68"/>
        <v>4</v>
      </c>
      <c r="AC487" s="15">
        <f t="shared" si="63"/>
        <v>1484926</v>
      </c>
      <c r="AD487" s="15">
        <f t="shared" si="61"/>
        <v>495437</v>
      </c>
      <c r="AE487" s="15">
        <f t="shared" si="62"/>
        <v>1980363</v>
      </c>
      <c r="AF487" s="12"/>
      <c r="AG487" s="13">
        <f t="shared" si="64"/>
        <v>4</v>
      </c>
      <c r="AH487" s="13">
        <f t="shared" si="65"/>
        <v>2022</v>
      </c>
      <c r="AI487" s="12"/>
      <c r="AJ487" s="15">
        <f t="shared" si="66"/>
        <v>117090</v>
      </c>
      <c r="AK487" s="13">
        <f t="shared" si="67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33">
        <v>44675</v>
      </c>
      <c r="B488" s="20">
        <v>58486</v>
      </c>
      <c r="C488" s="20">
        <v>55791</v>
      </c>
      <c r="D488" s="20">
        <v>57062</v>
      </c>
      <c r="E488" s="20">
        <v>56323</v>
      </c>
      <c r="F488" s="20">
        <v>57211</v>
      </c>
      <c r="G488" s="20">
        <v>62148</v>
      </c>
      <c r="H488" s="20">
        <v>82012</v>
      </c>
      <c r="I488" s="20">
        <v>94810</v>
      </c>
      <c r="J488" s="20">
        <v>97227</v>
      </c>
      <c r="K488" s="20">
        <v>99227</v>
      </c>
      <c r="L488" s="20">
        <v>94227</v>
      </c>
      <c r="M488" s="20">
        <v>85370</v>
      </c>
      <c r="N488" s="20">
        <v>83521</v>
      </c>
      <c r="O488" s="20">
        <v>79276</v>
      </c>
      <c r="P488" s="20">
        <v>73273</v>
      </c>
      <c r="Q488" s="20">
        <v>75473</v>
      </c>
      <c r="R488" s="20">
        <v>84035</v>
      </c>
      <c r="S488" s="20">
        <v>97308</v>
      </c>
      <c r="T488" s="20">
        <v>100029</v>
      </c>
      <c r="U488" s="20">
        <v>114300</v>
      </c>
      <c r="V488" s="20">
        <v>107246</v>
      </c>
      <c r="W488" s="20">
        <v>89846</v>
      </c>
      <c r="X488" s="20">
        <v>73230</v>
      </c>
      <c r="Y488" s="20">
        <v>61567</v>
      </c>
      <c r="AA488" s="5"/>
      <c r="AB488" s="13">
        <f t="shared" si="68"/>
        <v>7</v>
      </c>
      <c r="AC488" s="15">
        <f t="shared" si="63"/>
        <v>0</v>
      </c>
      <c r="AD488" s="15">
        <f t="shared" si="61"/>
        <v>1938998</v>
      </c>
      <c r="AE488" s="15">
        <f t="shared" si="62"/>
        <v>1938998</v>
      </c>
      <c r="AF488" s="12"/>
      <c r="AG488" s="13">
        <f t="shared" si="64"/>
        <v>4</v>
      </c>
      <c r="AH488" s="13">
        <f t="shared" si="65"/>
        <v>2022</v>
      </c>
      <c r="AI488" s="12"/>
      <c r="AJ488" s="15">
        <f t="shared" si="66"/>
        <v>114300</v>
      </c>
      <c r="AK488" s="13">
        <f t="shared" si="67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33">
        <v>44676</v>
      </c>
      <c r="B489" s="20">
        <v>56356</v>
      </c>
      <c r="C489" s="20">
        <v>53155</v>
      </c>
      <c r="D489" s="20">
        <v>52402</v>
      </c>
      <c r="E489" s="20">
        <v>53931</v>
      </c>
      <c r="F489" s="20">
        <v>57137</v>
      </c>
      <c r="G489" s="20">
        <v>67090</v>
      </c>
      <c r="H489" s="20">
        <v>87627</v>
      </c>
      <c r="I489" s="20">
        <v>99520</v>
      </c>
      <c r="J489" s="20">
        <v>96407</v>
      </c>
      <c r="K489" s="20">
        <v>93875</v>
      </c>
      <c r="L489" s="20">
        <v>90057</v>
      </c>
      <c r="M489" s="20">
        <v>82884</v>
      </c>
      <c r="N489" s="20">
        <v>80914</v>
      </c>
      <c r="O489" s="20">
        <v>75729</v>
      </c>
      <c r="P489" s="20">
        <v>71582</v>
      </c>
      <c r="Q489" s="20">
        <v>75560</v>
      </c>
      <c r="R489" s="20">
        <v>83499</v>
      </c>
      <c r="S489" s="20">
        <v>97566</v>
      </c>
      <c r="T489" s="20">
        <v>100543</v>
      </c>
      <c r="U489" s="20">
        <v>115092</v>
      </c>
      <c r="V489" s="20">
        <v>108050</v>
      </c>
      <c r="W489" s="20">
        <v>90213</v>
      </c>
      <c r="X489" s="20">
        <v>73476</v>
      </c>
      <c r="Y489" s="20">
        <v>61381</v>
      </c>
      <c r="AA489" s="5"/>
      <c r="AB489" s="13">
        <f t="shared" si="68"/>
        <v>5</v>
      </c>
      <c r="AC489" s="15">
        <f t="shared" si="63"/>
        <v>1434967</v>
      </c>
      <c r="AD489" s="15">
        <f t="shared" si="61"/>
        <v>489079</v>
      </c>
      <c r="AE489" s="15">
        <f t="shared" si="62"/>
        <v>1924046</v>
      </c>
      <c r="AF489" s="12"/>
      <c r="AG489" s="13">
        <f t="shared" si="64"/>
        <v>4</v>
      </c>
      <c r="AH489" s="13">
        <f t="shared" si="65"/>
        <v>2022</v>
      </c>
      <c r="AI489" s="12"/>
      <c r="AJ489" s="15">
        <f t="shared" si="66"/>
        <v>115092</v>
      </c>
      <c r="AK489" s="13">
        <f t="shared" si="67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33">
        <v>44677</v>
      </c>
      <c r="B490" s="20">
        <v>56470</v>
      </c>
      <c r="C490" s="20">
        <v>53090</v>
      </c>
      <c r="D490" s="20">
        <v>51836</v>
      </c>
      <c r="E490" s="20">
        <v>52829</v>
      </c>
      <c r="F490" s="20">
        <v>55325</v>
      </c>
      <c r="G490" s="20">
        <v>64594</v>
      </c>
      <c r="H490" s="20">
        <v>87681</v>
      </c>
      <c r="I490" s="20">
        <v>99749</v>
      </c>
      <c r="J490" s="20">
        <v>96765</v>
      </c>
      <c r="K490" s="20">
        <v>94220</v>
      </c>
      <c r="L490" s="20">
        <v>90442</v>
      </c>
      <c r="M490" s="20">
        <v>83196</v>
      </c>
      <c r="N490" s="20">
        <v>81304</v>
      </c>
      <c r="O490" s="20">
        <v>76206</v>
      </c>
      <c r="P490" s="20">
        <v>72127</v>
      </c>
      <c r="Q490" s="20">
        <v>76110</v>
      </c>
      <c r="R490" s="20">
        <v>84321</v>
      </c>
      <c r="S490" s="20">
        <v>98388</v>
      </c>
      <c r="T490" s="20">
        <v>101001</v>
      </c>
      <c r="U490" s="20">
        <v>115287</v>
      </c>
      <c r="V490" s="20">
        <v>108101</v>
      </c>
      <c r="W490" s="20">
        <v>90362</v>
      </c>
      <c r="X490" s="20">
        <v>73559</v>
      </c>
      <c r="Y490" s="20">
        <v>61482</v>
      </c>
      <c r="AA490" s="5"/>
      <c r="AB490" s="13">
        <f t="shared" si="68"/>
        <v>7</v>
      </c>
      <c r="AC490" s="15">
        <f t="shared" si="63"/>
        <v>0</v>
      </c>
      <c r="AD490" s="15">
        <f t="shared" si="61"/>
        <v>1924445</v>
      </c>
      <c r="AE490" s="15">
        <f t="shared" si="62"/>
        <v>1924445</v>
      </c>
      <c r="AF490" s="12"/>
      <c r="AG490" s="13">
        <f t="shared" si="64"/>
        <v>4</v>
      </c>
      <c r="AH490" s="13">
        <f t="shared" si="65"/>
        <v>2022</v>
      </c>
      <c r="AI490" s="12"/>
      <c r="AJ490" s="15">
        <f t="shared" si="66"/>
        <v>115287</v>
      </c>
      <c r="AK490" s="13">
        <f t="shared" si="67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33">
        <v>44678</v>
      </c>
      <c r="B491" s="20">
        <v>55655</v>
      </c>
      <c r="C491" s="20">
        <v>52618</v>
      </c>
      <c r="D491" s="20">
        <v>51091</v>
      </c>
      <c r="E491" s="20">
        <v>52097</v>
      </c>
      <c r="F491" s="20">
        <v>54029</v>
      </c>
      <c r="G491" s="20">
        <v>63519</v>
      </c>
      <c r="H491" s="20">
        <v>85677</v>
      </c>
      <c r="I491" s="20">
        <v>97424</v>
      </c>
      <c r="J491" s="20">
        <v>94521</v>
      </c>
      <c r="K491" s="20">
        <v>91938</v>
      </c>
      <c r="L491" s="20">
        <v>88254</v>
      </c>
      <c r="M491" s="20">
        <v>81216</v>
      </c>
      <c r="N491" s="20">
        <v>79365</v>
      </c>
      <c r="O491" s="20">
        <v>74401</v>
      </c>
      <c r="P491" s="20">
        <v>70279</v>
      </c>
      <c r="Q491" s="20">
        <v>74234</v>
      </c>
      <c r="R491" s="20">
        <v>82120</v>
      </c>
      <c r="S491" s="20">
        <v>95853</v>
      </c>
      <c r="T491" s="20">
        <v>98554</v>
      </c>
      <c r="U491" s="20">
        <v>112557</v>
      </c>
      <c r="V491" s="20">
        <v>105523</v>
      </c>
      <c r="W491" s="20">
        <v>88258</v>
      </c>
      <c r="X491" s="20">
        <v>71843</v>
      </c>
      <c r="Y491" s="20">
        <v>60789</v>
      </c>
      <c r="AA491" s="5"/>
      <c r="AB491" s="13">
        <f t="shared" si="68"/>
        <v>4</v>
      </c>
      <c r="AC491" s="15">
        <f t="shared" si="63"/>
        <v>1406340</v>
      </c>
      <c r="AD491" s="15">
        <f t="shared" si="61"/>
        <v>475475</v>
      </c>
      <c r="AE491" s="15">
        <f t="shared" si="62"/>
        <v>1881815</v>
      </c>
      <c r="AF491" s="12"/>
      <c r="AG491" s="13">
        <f t="shared" si="64"/>
        <v>4</v>
      </c>
      <c r="AH491" s="13">
        <f t="shared" si="65"/>
        <v>2022</v>
      </c>
      <c r="AI491" s="12"/>
      <c r="AJ491" s="15">
        <f t="shared" si="66"/>
        <v>112557</v>
      </c>
      <c r="AK491" s="13">
        <f t="shared" si="67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33">
        <v>44679</v>
      </c>
      <c r="B492" s="20">
        <v>56849</v>
      </c>
      <c r="C492" s="20">
        <v>54343</v>
      </c>
      <c r="D492" s="20">
        <v>52746</v>
      </c>
      <c r="E492" s="20">
        <v>54458</v>
      </c>
      <c r="F492" s="20">
        <v>56855</v>
      </c>
      <c r="G492" s="20">
        <v>66778</v>
      </c>
      <c r="H492" s="20">
        <v>85963</v>
      </c>
      <c r="I492" s="20">
        <v>97764</v>
      </c>
      <c r="J492" s="20">
        <v>94909</v>
      </c>
      <c r="K492" s="20">
        <v>92392</v>
      </c>
      <c r="L492" s="20">
        <v>88687</v>
      </c>
      <c r="M492" s="20">
        <v>81525</v>
      </c>
      <c r="N492" s="20">
        <v>79623</v>
      </c>
      <c r="O492" s="20">
        <v>74706</v>
      </c>
      <c r="P492" s="20">
        <v>70595</v>
      </c>
      <c r="Q492" s="20">
        <v>74534</v>
      </c>
      <c r="R492" s="20">
        <v>82459</v>
      </c>
      <c r="S492" s="20">
        <v>96492</v>
      </c>
      <c r="T492" s="20">
        <v>101469</v>
      </c>
      <c r="U492" s="20">
        <v>113199</v>
      </c>
      <c r="V492" s="20">
        <v>106160</v>
      </c>
      <c r="W492" s="20">
        <v>89142</v>
      </c>
      <c r="X492" s="20">
        <v>76838</v>
      </c>
      <c r="Y492" s="20">
        <v>65899</v>
      </c>
      <c r="AA492" s="5"/>
      <c r="AB492" s="13">
        <f t="shared" si="68"/>
        <v>1</v>
      </c>
      <c r="AC492" s="15">
        <f t="shared" si="63"/>
        <v>0</v>
      </c>
      <c r="AD492" s="15">
        <f t="shared" si="61"/>
        <v>1914385</v>
      </c>
      <c r="AE492" s="15">
        <f t="shared" si="62"/>
        <v>1914385</v>
      </c>
      <c r="AF492" s="12"/>
      <c r="AG492" s="13">
        <f t="shared" si="64"/>
        <v>4</v>
      </c>
      <c r="AH492" s="13">
        <f t="shared" si="65"/>
        <v>2022</v>
      </c>
      <c r="AI492" s="12"/>
      <c r="AJ492" s="15">
        <f t="shared" si="66"/>
        <v>113199</v>
      </c>
      <c r="AK492" s="13">
        <f t="shared" si="67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33">
        <v>44680</v>
      </c>
      <c r="B493" s="20">
        <v>61211</v>
      </c>
      <c r="C493" s="20">
        <v>58081</v>
      </c>
      <c r="D493" s="20">
        <v>57037</v>
      </c>
      <c r="E493" s="20">
        <v>57361</v>
      </c>
      <c r="F493" s="20">
        <v>59975</v>
      </c>
      <c r="G493" s="20">
        <v>69350</v>
      </c>
      <c r="H493" s="20">
        <v>86207</v>
      </c>
      <c r="I493" s="20">
        <v>98036</v>
      </c>
      <c r="J493" s="20">
        <v>95161</v>
      </c>
      <c r="K493" s="20">
        <v>92549</v>
      </c>
      <c r="L493" s="20">
        <v>88776</v>
      </c>
      <c r="M493" s="20">
        <v>81709</v>
      </c>
      <c r="N493" s="20">
        <v>79738</v>
      </c>
      <c r="O493" s="20">
        <v>74797</v>
      </c>
      <c r="P493" s="20">
        <v>71197</v>
      </c>
      <c r="Q493" s="20">
        <v>74577</v>
      </c>
      <c r="R493" s="20">
        <v>82383</v>
      </c>
      <c r="S493" s="20">
        <v>96165</v>
      </c>
      <c r="T493" s="20">
        <v>98890</v>
      </c>
      <c r="U493" s="20">
        <v>113096</v>
      </c>
      <c r="V493" s="20">
        <v>106147</v>
      </c>
      <c r="W493" s="20">
        <v>88955</v>
      </c>
      <c r="X493" s="20">
        <v>77833</v>
      </c>
      <c r="Y493" s="20">
        <v>67677</v>
      </c>
      <c r="AA493" s="5"/>
      <c r="AB493" s="13">
        <f t="shared" si="68"/>
        <v>2</v>
      </c>
      <c r="AC493" s="15">
        <f t="shared" si="63"/>
        <v>1420009</v>
      </c>
      <c r="AD493" s="15">
        <f t="shared" si="61"/>
        <v>516899</v>
      </c>
      <c r="AE493" s="15">
        <f t="shared" si="62"/>
        <v>1936908</v>
      </c>
      <c r="AF493" s="12"/>
      <c r="AG493" s="13">
        <f t="shared" si="64"/>
        <v>4</v>
      </c>
      <c r="AH493" s="13">
        <f t="shared" si="65"/>
        <v>2022</v>
      </c>
      <c r="AI493" s="12"/>
      <c r="AJ493" s="15">
        <f t="shared" si="66"/>
        <v>113096</v>
      </c>
      <c r="AK493" s="13">
        <f t="shared" si="67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33">
        <v>44681</v>
      </c>
      <c r="B494" s="20">
        <v>61920</v>
      </c>
      <c r="C494" s="20">
        <v>58428</v>
      </c>
      <c r="D494" s="20">
        <v>59659</v>
      </c>
      <c r="E494" s="20">
        <v>57764</v>
      </c>
      <c r="F494" s="20">
        <v>58842</v>
      </c>
      <c r="G494" s="20">
        <v>64199</v>
      </c>
      <c r="H494" s="20">
        <v>81555</v>
      </c>
      <c r="I494" s="20">
        <v>94371</v>
      </c>
      <c r="J494" s="20">
        <v>96858</v>
      </c>
      <c r="K494" s="20">
        <v>98979</v>
      </c>
      <c r="L494" s="20">
        <v>93941</v>
      </c>
      <c r="M494" s="20">
        <v>85043</v>
      </c>
      <c r="N494" s="20">
        <v>83228</v>
      </c>
      <c r="O494" s="20">
        <v>78892</v>
      </c>
      <c r="P494" s="20">
        <v>72972</v>
      </c>
      <c r="Q494" s="20">
        <v>75179</v>
      </c>
      <c r="R494" s="20">
        <v>83563</v>
      </c>
      <c r="S494" s="20">
        <v>96713</v>
      </c>
      <c r="T494" s="20">
        <v>99429</v>
      </c>
      <c r="U494" s="20">
        <v>113345</v>
      </c>
      <c r="V494" s="20">
        <v>106299</v>
      </c>
      <c r="W494" s="20">
        <v>89192</v>
      </c>
      <c r="X494" s="20">
        <v>72853</v>
      </c>
      <c r="Y494" s="20">
        <v>63878</v>
      </c>
      <c r="AA494" s="5"/>
      <c r="AB494" s="13">
        <f t="shared" si="68"/>
        <v>4</v>
      </c>
      <c r="AC494" s="15">
        <f t="shared" si="63"/>
        <v>1440857</v>
      </c>
      <c r="AD494" s="15">
        <f t="shared" si="61"/>
        <v>506245</v>
      </c>
      <c r="AE494" s="15">
        <f t="shared" si="62"/>
        <v>1947102</v>
      </c>
      <c r="AF494" s="12"/>
      <c r="AG494" s="13">
        <f t="shared" si="64"/>
        <v>4</v>
      </c>
      <c r="AH494" s="13">
        <f t="shared" si="65"/>
        <v>2022</v>
      </c>
      <c r="AI494" s="12"/>
      <c r="AJ494" s="15">
        <f t="shared" si="66"/>
        <v>113345</v>
      </c>
      <c r="AK494" s="13">
        <f t="shared" si="67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33">
        <v>44682</v>
      </c>
      <c r="B495" s="20">
        <v>58355</v>
      </c>
      <c r="C495" s="20">
        <v>54806</v>
      </c>
      <c r="D495" s="20">
        <v>53050</v>
      </c>
      <c r="E495" s="20">
        <v>52918</v>
      </c>
      <c r="F495" s="20">
        <v>54536</v>
      </c>
      <c r="G495" s="20">
        <v>59534</v>
      </c>
      <c r="H495" s="20">
        <v>78398</v>
      </c>
      <c r="I495" s="20">
        <v>91783</v>
      </c>
      <c r="J495" s="20">
        <v>91124</v>
      </c>
      <c r="K495" s="20">
        <v>94870</v>
      </c>
      <c r="L495" s="20">
        <v>90337</v>
      </c>
      <c r="M495" s="20">
        <v>88503</v>
      </c>
      <c r="N495" s="20">
        <v>83340</v>
      </c>
      <c r="O495" s="20">
        <v>78988</v>
      </c>
      <c r="P495" s="20">
        <v>75085</v>
      </c>
      <c r="Q495" s="20">
        <v>79621</v>
      </c>
      <c r="R495" s="20">
        <v>88886</v>
      </c>
      <c r="S495" s="20">
        <v>95414</v>
      </c>
      <c r="T495" s="20">
        <v>101823</v>
      </c>
      <c r="U495" s="20">
        <v>111524</v>
      </c>
      <c r="V495" s="20">
        <v>111413</v>
      </c>
      <c r="W495" s="20">
        <v>93520</v>
      </c>
      <c r="X495" s="20">
        <v>73819</v>
      </c>
      <c r="Y495" s="20">
        <v>62517</v>
      </c>
      <c r="AA495" s="5"/>
      <c r="AB495" s="13">
        <f t="shared" si="68"/>
        <v>2</v>
      </c>
      <c r="AC495" s="15">
        <f t="shared" si="63"/>
        <v>1450050</v>
      </c>
      <c r="AD495" s="15">
        <f t="shared" si="61"/>
        <v>474114</v>
      </c>
      <c r="AE495" s="15">
        <f t="shared" si="62"/>
        <v>1924164</v>
      </c>
      <c r="AF495" s="12"/>
      <c r="AG495" s="13">
        <f t="shared" si="64"/>
        <v>5</v>
      </c>
      <c r="AH495" s="13">
        <f t="shared" si="65"/>
        <v>2022</v>
      </c>
      <c r="AI495" s="12"/>
      <c r="AJ495" s="15">
        <f t="shared" si="66"/>
        <v>111524</v>
      </c>
      <c r="AK495" s="13">
        <f t="shared" si="67"/>
        <v>20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33">
        <v>44683</v>
      </c>
      <c r="B496" s="20">
        <v>55797</v>
      </c>
      <c r="C496" s="20">
        <v>52910</v>
      </c>
      <c r="D496" s="20">
        <v>51908</v>
      </c>
      <c r="E496" s="20">
        <v>52478</v>
      </c>
      <c r="F496" s="20">
        <v>56849</v>
      </c>
      <c r="G496" s="20">
        <v>67910</v>
      </c>
      <c r="H496" s="20">
        <v>84314</v>
      </c>
      <c r="I496" s="20">
        <v>94802</v>
      </c>
      <c r="J496" s="20">
        <v>85244</v>
      </c>
      <c r="K496" s="20">
        <v>84190</v>
      </c>
      <c r="L496" s="20">
        <v>81254</v>
      </c>
      <c r="M496" s="20">
        <v>79622</v>
      </c>
      <c r="N496" s="20">
        <v>76574</v>
      </c>
      <c r="O496" s="20">
        <v>71812</v>
      </c>
      <c r="P496" s="20">
        <v>68788</v>
      </c>
      <c r="Q496" s="20">
        <v>74269</v>
      </c>
      <c r="R496" s="20">
        <v>82809</v>
      </c>
      <c r="S496" s="20">
        <v>89812</v>
      </c>
      <c r="T496" s="20">
        <v>95700</v>
      </c>
      <c r="U496" s="20">
        <v>104763</v>
      </c>
      <c r="V496" s="20">
        <v>107789</v>
      </c>
      <c r="W496" s="20">
        <v>91014</v>
      </c>
      <c r="X496" s="20">
        <v>70921</v>
      </c>
      <c r="Y496" s="20">
        <v>59310</v>
      </c>
      <c r="AA496" s="5"/>
      <c r="AB496" s="13">
        <f t="shared" si="68"/>
        <v>6</v>
      </c>
      <c r="AC496" s="15">
        <f t="shared" si="63"/>
        <v>1359363</v>
      </c>
      <c r="AD496" s="15">
        <f t="shared" si="61"/>
        <v>481476</v>
      </c>
      <c r="AE496" s="15">
        <f t="shared" si="62"/>
        <v>1840839</v>
      </c>
      <c r="AF496" s="12"/>
      <c r="AG496" s="13">
        <f t="shared" si="64"/>
        <v>5</v>
      </c>
      <c r="AH496" s="13">
        <f t="shared" si="65"/>
        <v>2022</v>
      </c>
      <c r="AI496" s="12"/>
      <c r="AJ496" s="15">
        <f t="shared" si="66"/>
        <v>107789</v>
      </c>
      <c r="AK496" s="13">
        <f t="shared" si="67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33">
        <v>44684</v>
      </c>
      <c r="B497" s="20">
        <v>53848</v>
      </c>
      <c r="C497" s="20">
        <v>51468</v>
      </c>
      <c r="D497" s="20">
        <v>50551</v>
      </c>
      <c r="E497" s="20">
        <v>51342</v>
      </c>
      <c r="F497" s="20">
        <v>55005</v>
      </c>
      <c r="G497" s="20">
        <v>65494</v>
      </c>
      <c r="H497" s="20">
        <v>82034</v>
      </c>
      <c r="I497" s="20">
        <v>94704</v>
      </c>
      <c r="J497" s="20">
        <v>85145</v>
      </c>
      <c r="K497" s="20">
        <v>84068</v>
      </c>
      <c r="L497" s="20">
        <v>81091</v>
      </c>
      <c r="M497" s="20">
        <v>79464</v>
      </c>
      <c r="N497" s="20">
        <v>76421</v>
      </c>
      <c r="O497" s="20">
        <v>71713</v>
      </c>
      <c r="P497" s="20">
        <v>68744</v>
      </c>
      <c r="Q497" s="20">
        <v>74207</v>
      </c>
      <c r="R497" s="20">
        <v>82776</v>
      </c>
      <c r="S497" s="20">
        <v>89819</v>
      </c>
      <c r="T497" s="20">
        <v>95823</v>
      </c>
      <c r="U497" s="20">
        <v>104850</v>
      </c>
      <c r="V497" s="20">
        <v>107901</v>
      </c>
      <c r="W497" s="20">
        <v>90967</v>
      </c>
      <c r="X497" s="20">
        <v>70857</v>
      </c>
      <c r="Y497" s="20">
        <v>58461</v>
      </c>
      <c r="AA497" s="5"/>
      <c r="AB497" s="13">
        <f t="shared" si="68"/>
        <v>3</v>
      </c>
      <c r="AC497" s="15">
        <f t="shared" si="63"/>
        <v>1358550</v>
      </c>
      <c r="AD497" s="15">
        <f t="shared" si="61"/>
        <v>468203</v>
      </c>
      <c r="AE497" s="15">
        <f t="shared" si="62"/>
        <v>1826753</v>
      </c>
      <c r="AF497" s="12"/>
      <c r="AG497" s="13">
        <f t="shared" si="64"/>
        <v>5</v>
      </c>
      <c r="AH497" s="13">
        <f t="shared" si="65"/>
        <v>2022</v>
      </c>
      <c r="AI497" s="12"/>
      <c r="AJ497" s="15">
        <f t="shared" si="66"/>
        <v>107901</v>
      </c>
      <c r="AK497" s="13">
        <f t="shared" si="67"/>
        <v>21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33">
        <v>44685</v>
      </c>
      <c r="B498" s="20">
        <v>53364</v>
      </c>
      <c r="C498" s="20">
        <v>50081</v>
      </c>
      <c r="D498" s="20">
        <v>48545</v>
      </c>
      <c r="E498" s="20">
        <v>49163</v>
      </c>
      <c r="F498" s="20">
        <v>52465</v>
      </c>
      <c r="G498" s="20">
        <v>63258</v>
      </c>
      <c r="H498" s="20">
        <v>81914</v>
      </c>
      <c r="I498" s="20">
        <v>94728</v>
      </c>
      <c r="J498" s="20">
        <v>85421</v>
      </c>
      <c r="K498" s="20">
        <v>84453</v>
      </c>
      <c r="L498" s="20">
        <v>81630</v>
      </c>
      <c r="M498" s="20">
        <v>80059</v>
      </c>
      <c r="N498" s="20">
        <v>77060</v>
      </c>
      <c r="O498" s="20">
        <v>72281</v>
      </c>
      <c r="P498" s="20">
        <v>69458</v>
      </c>
      <c r="Q498" s="20">
        <v>74920</v>
      </c>
      <c r="R498" s="20">
        <v>83407</v>
      </c>
      <c r="S498" s="20">
        <v>91551</v>
      </c>
      <c r="T498" s="20">
        <v>97360</v>
      </c>
      <c r="U498" s="20">
        <v>105003</v>
      </c>
      <c r="V498" s="20">
        <v>107765</v>
      </c>
      <c r="W498" s="20">
        <v>90995</v>
      </c>
      <c r="X498" s="20">
        <v>71163</v>
      </c>
      <c r="Y498" s="20">
        <v>60472</v>
      </c>
      <c r="AA498" s="5"/>
      <c r="AB498" s="13">
        <f t="shared" si="68"/>
        <v>2</v>
      </c>
      <c r="AC498" s="15">
        <f t="shared" si="63"/>
        <v>1367254</v>
      </c>
      <c r="AD498" s="15">
        <f t="shared" si="61"/>
        <v>459262</v>
      </c>
      <c r="AE498" s="15">
        <f t="shared" si="62"/>
        <v>1826516</v>
      </c>
      <c r="AF498" s="12"/>
      <c r="AG498" s="13">
        <f t="shared" si="64"/>
        <v>5</v>
      </c>
      <c r="AH498" s="13">
        <f t="shared" si="65"/>
        <v>2022</v>
      </c>
      <c r="AI498" s="12"/>
      <c r="AJ498" s="15">
        <f t="shared" si="66"/>
        <v>107765</v>
      </c>
      <c r="AK498" s="13">
        <f t="shared" si="67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33">
        <v>44686</v>
      </c>
      <c r="B499" s="20">
        <v>55388</v>
      </c>
      <c r="C499" s="20">
        <v>51998</v>
      </c>
      <c r="D499" s="20">
        <v>50429</v>
      </c>
      <c r="E499" s="20">
        <v>50870</v>
      </c>
      <c r="F499" s="20">
        <v>53539</v>
      </c>
      <c r="G499" s="20">
        <v>63998</v>
      </c>
      <c r="H499" s="20">
        <v>81967</v>
      </c>
      <c r="I499" s="20">
        <v>94611</v>
      </c>
      <c r="J499" s="20">
        <v>85118</v>
      </c>
      <c r="K499" s="20">
        <v>84098</v>
      </c>
      <c r="L499" s="20">
        <v>81166</v>
      </c>
      <c r="M499" s="20">
        <v>79481</v>
      </c>
      <c r="N499" s="20">
        <v>76358</v>
      </c>
      <c r="O499" s="20">
        <v>71643</v>
      </c>
      <c r="P499" s="20">
        <v>68651</v>
      </c>
      <c r="Q499" s="20">
        <v>74043</v>
      </c>
      <c r="R499" s="20">
        <v>82626</v>
      </c>
      <c r="S499" s="20">
        <v>89579</v>
      </c>
      <c r="T499" s="20">
        <v>95459</v>
      </c>
      <c r="U499" s="20">
        <v>104535</v>
      </c>
      <c r="V499" s="20">
        <v>107688</v>
      </c>
      <c r="W499" s="20">
        <v>90898</v>
      </c>
      <c r="X499" s="20">
        <v>70840</v>
      </c>
      <c r="Y499" s="20">
        <v>58990</v>
      </c>
      <c r="AA499" s="5"/>
      <c r="AB499" s="13">
        <f t="shared" si="68"/>
        <v>3</v>
      </c>
      <c r="AC499" s="15">
        <f t="shared" si="63"/>
        <v>1356794</v>
      </c>
      <c r="AD499" s="15">
        <f t="shared" si="61"/>
        <v>467179</v>
      </c>
      <c r="AE499" s="15">
        <f t="shared" si="62"/>
        <v>1823973</v>
      </c>
      <c r="AF499" s="12"/>
      <c r="AG499" s="13">
        <f t="shared" si="64"/>
        <v>5</v>
      </c>
      <c r="AH499" s="13">
        <f t="shared" si="65"/>
        <v>2022</v>
      </c>
      <c r="AI499" s="12"/>
      <c r="AJ499" s="15">
        <f t="shared" si="66"/>
        <v>107688</v>
      </c>
      <c r="AK499" s="13">
        <f t="shared" si="67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33">
        <v>44687</v>
      </c>
      <c r="B500" s="20">
        <v>54457</v>
      </c>
      <c r="C500" s="20">
        <v>51116</v>
      </c>
      <c r="D500" s="20">
        <v>51473</v>
      </c>
      <c r="E500" s="20">
        <v>50819</v>
      </c>
      <c r="F500" s="20">
        <v>55008</v>
      </c>
      <c r="G500" s="20">
        <v>65668</v>
      </c>
      <c r="H500" s="20">
        <v>82050</v>
      </c>
      <c r="I500" s="20">
        <v>94646</v>
      </c>
      <c r="J500" s="20">
        <v>85081</v>
      </c>
      <c r="K500" s="20">
        <v>83988</v>
      </c>
      <c r="L500" s="20">
        <v>81074</v>
      </c>
      <c r="M500" s="20">
        <v>79258</v>
      </c>
      <c r="N500" s="20">
        <v>76484</v>
      </c>
      <c r="O500" s="20">
        <v>71721</v>
      </c>
      <c r="P500" s="20">
        <v>68611</v>
      </c>
      <c r="Q500" s="20">
        <v>74072</v>
      </c>
      <c r="R500" s="20">
        <v>82579</v>
      </c>
      <c r="S500" s="20">
        <v>89614</v>
      </c>
      <c r="T500" s="20">
        <v>95456</v>
      </c>
      <c r="U500" s="20">
        <v>104379</v>
      </c>
      <c r="V500" s="20">
        <v>107545</v>
      </c>
      <c r="W500" s="20">
        <v>90863</v>
      </c>
      <c r="X500" s="20">
        <v>72014</v>
      </c>
      <c r="Y500" s="20">
        <v>61563</v>
      </c>
      <c r="AA500" s="5"/>
      <c r="AB500" s="13">
        <f t="shared" si="68"/>
        <v>3</v>
      </c>
      <c r="AC500" s="15">
        <f t="shared" si="63"/>
        <v>1357385</v>
      </c>
      <c r="AD500" s="15">
        <f t="shared" si="61"/>
        <v>472154</v>
      </c>
      <c r="AE500" s="15">
        <f t="shared" si="62"/>
        <v>1829539</v>
      </c>
      <c r="AF500" s="12"/>
      <c r="AG500" s="13">
        <f t="shared" si="64"/>
        <v>5</v>
      </c>
      <c r="AH500" s="13">
        <f t="shared" si="65"/>
        <v>2022</v>
      </c>
      <c r="AI500" s="12"/>
      <c r="AJ500" s="15">
        <f t="shared" si="66"/>
        <v>107545</v>
      </c>
      <c r="AK500" s="13">
        <f t="shared" si="67"/>
        <v>21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33">
        <v>44688</v>
      </c>
      <c r="B501" s="20">
        <v>56129</v>
      </c>
      <c r="C501" s="20">
        <v>53034</v>
      </c>
      <c r="D501" s="20">
        <v>52801</v>
      </c>
      <c r="E501" s="20">
        <v>50498</v>
      </c>
      <c r="F501" s="20">
        <v>54401</v>
      </c>
      <c r="G501" s="20">
        <v>60152</v>
      </c>
      <c r="H501" s="20">
        <v>75826</v>
      </c>
      <c r="I501" s="20">
        <v>88764</v>
      </c>
      <c r="J501" s="20">
        <v>87775</v>
      </c>
      <c r="K501" s="20">
        <v>91341</v>
      </c>
      <c r="L501" s="20">
        <v>86916</v>
      </c>
      <c r="M501" s="20">
        <v>85091</v>
      </c>
      <c r="N501" s="20">
        <v>80123</v>
      </c>
      <c r="O501" s="20">
        <v>75836</v>
      </c>
      <c r="P501" s="20">
        <v>72164</v>
      </c>
      <c r="Q501" s="20">
        <v>76534</v>
      </c>
      <c r="R501" s="20">
        <v>85398</v>
      </c>
      <c r="S501" s="20">
        <v>91591</v>
      </c>
      <c r="T501" s="20">
        <v>97636</v>
      </c>
      <c r="U501" s="20">
        <v>107067</v>
      </c>
      <c r="V501" s="20">
        <v>107104</v>
      </c>
      <c r="W501" s="20">
        <v>89904</v>
      </c>
      <c r="X501" s="20">
        <v>72964</v>
      </c>
      <c r="Y501" s="20">
        <v>63351</v>
      </c>
      <c r="AA501" s="5"/>
      <c r="AB501" s="13">
        <f t="shared" si="68"/>
        <v>2</v>
      </c>
      <c r="AC501" s="15">
        <f t="shared" si="63"/>
        <v>1396208</v>
      </c>
      <c r="AD501" s="15">
        <f t="shared" si="61"/>
        <v>466192</v>
      </c>
      <c r="AE501" s="15">
        <f t="shared" si="62"/>
        <v>1862400</v>
      </c>
      <c r="AF501" s="12"/>
      <c r="AG501" s="13">
        <f t="shared" si="64"/>
        <v>5</v>
      </c>
      <c r="AH501" s="13">
        <f t="shared" si="65"/>
        <v>2022</v>
      </c>
      <c r="AI501" s="12"/>
      <c r="AJ501" s="15">
        <f t="shared" si="66"/>
        <v>107104</v>
      </c>
      <c r="AK501" s="13">
        <f t="shared" si="67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33">
        <v>44689</v>
      </c>
      <c r="B502" s="20">
        <v>56568</v>
      </c>
      <c r="C502" s="20">
        <v>52758</v>
      </c>
      <c r="D502" s="20">
        <v>53411</v>
      </c>
      <c r="E502" s="20">
        <v>53014</v>
      </c>
      <c r="F502" s="20">
        <v>54897</v>
      </c>
      <c r="G502" s="20">
        <v>60608</v>
      </c>
      <c r="H502" s="20">
        <v>76725</v>
      </c>
      <c r="I502" s="20">
        <v>89767</v>
      </c>
      <c r="J502" s="20">
        <v>89043</v>
      </c>
      <c r="K502" s="20">
        <v>92541</v>
      </c>
      <c r="L502" s="20">
        <v>88062</v>
      </c>
      <c r="M502" s="20">
        <v>86229</v>
      </c>
      <c r="N502" s="20">
        <v>81123</v>
      </c>
      <c r="O502" s="20">
        <v>76822</v>
      </c>
      <c r="P502" s="20">
        <v>73003</v>
      </c>
      <c r="Q502" s="20">
        <v>77486</v>
      </c>
      <c r="R502" s="20">
        <v>86435</v>
      </c>
      <c r="S502" s="20">
        <v>92798</v>
      </c>
      <c r="T502" s="20">
        <v>99106</v>
      </c>
      <c r="U502" s="20">
        <v>108709</v>
      </c>
      <c r="V502" s="20">
        <v>108682</v>
      </c>
      <c r="W502" s="20">
        <v>91143</v>
      </c>
      <c r="X502" s="20">
        <v>71882</v>
      </c>
      <c r="Y502" s="20">
        <v>60535</v>
      </c>
      <c r="AA502" s="5"/>
      <c r="AB502" s="13">
        <f t="shared" si="68"/>
        <v>7</v>
      </c>
      <c r="AC502" s="15">
        <f t="shared" si="63"/>
        <v>0</v>
      </c>
      <c r="AD502" s="15">
        <f t="shared" si="61"/>
        <v>1881347</v>
      </c>
      <c r="AE502" s="15">
        <f t="shared" si="62"/>
        <v>1881347</v>
      </c>
      <c r="AF502" s="12"/>
      <c r="AG502" s="13">
        <f t="shared" si="64"/>
        <v>5</v>
      </c>
      <c r="AH502" s="13">
        <f t="shared" si="65"/>
        <v>2022</v>
      </c>
      <c r="AI502" s="12"/>
      <c r="AJ502" s="15">
        <f t="shared" si="66"/>
        <v>108709</v>
      </c>
      <c r="AK502" s="13">
        <f t="shared" si="67"/>
        <v>20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33">
        <v>44690</v>
      </c>
      <c r="B503" s="20">
        <v>54252</v>
      </c>
      <c r="C503" s="20">
        <v>51139</v>
      </c>
      <c r="D503" s="20">
        <v>50149</v>
      </c>
      <c r="E503" s="20">
        <v>51539</v>
      </c>
      <c r="F503" s="20">
        <v>55824</v>
      </c>
      <c r="G503" s="20">
        <v>66529</v>
      </c>
      <c r="H503" s="20">
        <v>83017</v>
      </c>
      <c r="I503" s="20">
        <v>95770</v>
      </c>
      <c r="J503" s="20">
        <v>86089</v>
      </c>
      <c r="K503" s="20">
        <v>84981</v>
      </c>
      <c r="L503" s="20">
        <v>82024</v>
      </c>
      <c r="M503" s="20">
        <v>80313</v>
      </c>
      <c r="N503" s="20">
        <v>77239</v>
      </c>
      <c r="O503" s="20">
        <v>72426</v>
      </c>
      <c r="P503" s="20">
        <v>69410</v>
      </c>
      <c r="Q503" s="20">
        <v>74911</v>
      </c>
      <c r="R503" s="20">
        <v>83613</v>
      </c>
      <c r="S503" s="20">
        <v>90726</v>
      </c>
      <c r="T503" s="20">
        <v>96711</v>
      </c>
      <c r="U503" s="20">
        <v>105816</v>
      </c>
      <c r="V503" s="20">
        <v>108924</v>
      </c>
      <c r="W503" s="20">
        <v>91839</v>
      </c>
      <c r="X503" s="20">
        <v>71524</v>
      </c>
      <c r="Y503" s="20">
        <v>58658</v>
      </c>
      <c r="AA503" s="5"/>
      <c r="AB503" s="13">
        <f t="shared" si="68"/>
        <v>1</v>
      </c>
      <c r="AC503" s="15">
        <f t="shared" si="63"/>
        <v>0</v>
      </c>
      <c r="AD503" s="15">
        <f t="shared" si="61"/>
        <v>1843423</v>
      </c>
      <c r="AE503" s="15">
        <f t="shared" si="62"/>
        <v>1843423</v>
      </c>
      <c r="AF503" s="12"/>
      <c r="AG503" s="13">
        <f t="shared" si="64"/>
        <v>5</v>
      </c>
      <c r="AH503" s="13">
        <f t="shared" si="65"/>
        <v>2022</v>
      </c>
      <c r="AI503" s="12"/>
      <c r="AJ503" s="15">
        <f t="shared" si="66"/>
        <v>108924</v>
      </c>
      <c r="AK503" s="13">
        <f t="shared" si="67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33">
        <v>44691</v>
      </c>
      <c r="B504" s="20">
        <v>51111</v>
      </c>
      <c r="C504" s="20">
        <v>48918</v>
      </c>
      <c r="D504" s="20">
        <v>47238</v>
      </c>
      <c r="E504" s="20">
        <v>47956</v>
      </c>
      <c r="F504" s="20">
        <v>51331</v>
      </c>
      <c r="G504" s="20">
        <v>62038</v>
      </c>
      <c r="H504" s="20">
        <v>81037</v>
      </c>
      <c r="I504" s="20">
        <v>93549</v>
      </c>
      <c r="J504" s="20">
        <v>84057</v>
      </c>
      <c r="K504" s="20">
        <v>82970</v>
      </c>
      <c r="L504" s="20">
        <v>80043</v>
      </c>
      <c r="M504" s="20">
        <v>78510</v>
      </c>
      <c r="N504" s="20">
        <v>75513</v>
      </c>
      <c r="O504" s="20">
        <v>70874</v>
      </c>
      <c r="P504" s="20">
        <v>67910</v>
      </c>
      <c r="Q504" s="20">
        <v>73366</v>
      </c>
      <c r="R504" s="20">
        <v>81847</v>
      </c>
      <c r="S504" s="20">
        <v>88782</v>
      </c>
      <c r="T504" s="20">
        <v>94590</v>
      </c>
      <c r="U504" s="20">
        <v>103692</v>
      </c>
      <c r="V504" s="20">
        <v>106688</v>
      </c>
      <c r="W504" s="20">
        <v>89995</v>
      </c>
      <c r="X504" s="20">
        <v>69928</v>
      </c>
      <c r="Y504" s="20">
        <v>57331</v>
      </c>
      <c r="AA504" s="5"/>
      <c r="AB504" s="13">
        <f t="shared" si="68"/>
        <v>3</v>
      </c>
      <c r="AC504" s="15">
        <f t="shared" si="63"/>
        <v>1342314</v>
      </c>
      <c r="AD504" s="15">
        <f t="shared" si="61"/>
        <v>446960</v>
      </c>
      <c r="AE504" s="15">
        <f t="shared" si="62"/>
        <v>1789274</v>
      </c>
      <c r="AF504" s="12"/>
      <c r="AG504" s="13">
        <f t="shared" si="64"/>
        <v>5</v>
      </c>
      <c r="AH504" s="13">
        <f t="shared" si="65"/>
        <v>2022</v>
      </c>
      <c r="AI504" s="12"/>
      <c r="AJ504" s="15">
        <f t="shared" si="66"/>
        <v>106688</v>
      </c>
      <c r="AK504" s="13">
        <f t="shared" si="67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33">
        <v>44692</v>
      </c>
      <c r="B505" s="20">
        <v>50383</v>
      </c>
      <c r="C505" s="20">
        <v>47054</v>
      </c>
      <c r="D505" s="20">
        <v>45862</v>
      </c>
      <c r="E505" s="20">
        <v>46521</v>
      </c>
      <c r="F505" s="20">
        <v>50482</v>
      </c>
      <c r="G505" s="20">
        <v>60470</v>
      </c>
      <c r="H505" s="20">
        <v>79905</v>
      </c>
      <c r="I505" s="20">
        <v>92256</v>
      </c>
      <c r="J505" s="20">
        <v>82974</v>
      </c>
      <c r="K505" s="20">
        <v>81972</v>
      </c>
      <c r="L505" s="20">
        <v>79108</v>
      </c>
      <c r="M505" s="20">
        <v>77580</v>
      </c>
      <c r="N505" s="20">
        <v>74725</v>
      </c>
      <c r="O505" s="20">
        <v>70129</v>
      </c>
      <c r="P505" s="20">
        <v>67274</v>
      </c>
      <c r="Q505" s="20">
        <v>72628</v>
      </c>
      <c r="R505" s="20">
        <v>81008</v>
      </c>
      <c r="S505" s="20">
        <v>87807</v>
      </c>
      <c r="T505" s="20">
        <v>93451</v>
      </c>
      <c r="U505" s="20">
        <v>102184</v>
      </c>
      <c r="V505" s="20">
        <v>105169</v>
      </c>
      <c r="W505" s="20">
        <v>88701</v>
      </c>
      <c r="X505" s="20">
        <v>69047</v>
      </c>
      <c r="Y505" s="20">
        <v>56569</v>
      </c>
      <c r="AA505" s="5"/>
      <c r="AB505" s="13">
        <f t="shared" si="68"/>
        <v>3</v>
      </c>
      <c r="AC505" s="15">
        <f t="shared" si="63"/>
        <v>1326013</v>
      </c>
      <c r="AD505" s="15">
        <f t="shared" si="61"/>
        <v>437246</v>
      </c>
      <c r="AE505" s="15">
        <f t="shared" si="62"/>
        <v>1763259</v>
      </c>
      <c r="AF505" s="12"/>
      <c r="AG505" s="13">
        <f t="shared" si="64"/>
        <v>5</v>
      </c>
      <c r="AH505" s="13">
        <f t="shared" si="65"/>
        <v>2022</v>
      </c>
      <c r="AI505" s="12"/>
      <c r="AJ505" s="15">
        <f t="shared" si="66"/>
        <v>105169</v>
      </c>
      <c r="AK505" s="13">
        <f t="shared" si="67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33">
        <v>44693</v>
      </c>
      <c r="B506" s="20">
        <v>50405</v>
      </c>
      <c r="C506" s="20">
        <v>46289</v>
      </c>
      <c r="D506" s="20">
        <v>44484</v>
      </c>
      <c r="E506" s="20">
        <v>45107</v>
      </c>
      <c r="F506" s="20">
        <v>48073</v>
      </c>
      <c r="G506" s="20">
        <v>58552</v>
      </c>
      <c r="H506" s="20">
        <v>79802</v>
      </c>
      <c r="I506" s="20">
        <v>92264</v>
      </c>
      <c r="J506" s="20">
        <v>83071</v>
      </c>
      <c r="K506" s="20">
        <v>82160</v>
      </c>
      <c r="L506" s="20">
        <v>79340</v>
      </c>
      <c r="M506" s="20">
        <v>77829</v>
      </c>
      <c r="N506" s="20">
        <v>75008</v>
      </c>
      <c r="O506" s="20">
        <v>70505</v>
      </c>
      <c r="P506" s="20">
        <v>67607</v>
      </c>
      <c r="Q506" s="20">
        <v>73030</v>
      </c>
      <c r="R506" s="20">
        <v>81413</v>
      </c>
      <c r="S506" s="20">
        <v>88160</v>
      </c>
      <c r="T506" s="20">
        <v>93758</v>
      </c>
      <c r="U506" s="20">
        <v>102476</v>
      </c>
      <c r="V506" s="20">
        <v>105418</v>
      </c>
      <c r="W506" s="20">
        <v>88917</v>
      </c>
      <c r="X506" s="20">
        <v>69219</v>
      </c>
      <c r="Y506" s="20">
        <v>56694</v>
      </c>
      <c r="AA506" s="5"/>
      <c r="AB506" s="13">
        <f t="shared" si="68"/>
        <v>4</v>
      </c>
      <c r="AC506" s="15">
        <f t="shared" si="63"/>
        <v>1330175</v>
      </c>
      <c r="AD506" s="15">
        <f t="shared" si="61"/>
        <v>429406</v>
      </c>
      <c r="AE506" s="15">
        <f t="shared" si="62"/>
        <v>1759581</v>
      </c>
      <c r="AF506" s="12"/>
      <c r="AG506" s="13">
        <f t="shared" si="64"/>
        <v>5</v>
      </c>
      <c r="AH506" s="13">
        <f t="shared" si="65"/>
        <v>2022</v>
      </c>
      <c r="AI506" s="12"/>
      <c r="AJ506" s="15">
        <f t="shared" si="66"/>
        <v>105418</v>
      </c>
      <c r="AK506" s="13">
        <f t="shared" si="67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33">
        <v>44694</v>
      </c>
      <c r="B507" s="20">
        <v>51163</v>
      </c>
      <c r="C507" s="20">
        <v>47323</v>
      </c>
      <c r="D507" s="20">
        <v>45438</v>
      </c>
      <c r="E507" s="20">
        <v>45379</v>
      </c>
      <c r="F507" s="20">
        <v>48163</v>
      </c>
      <c r="G507" s="20">
        <v>58534</v>
      </c>
      <c r="H507" s="20">
        <v>79749</v>
      </c>
      <c r="I507" s="20">
        <v>92263</v>
      </c>
      <c r="J507" s="20">
        <v>83092</v>
      </c>
      <c r="K507" s="20">
        <v>82230</v>
      </c>
      <c r="L507" s="20">
        <v>79426</v>
      </c>
      <c r="M507" s="20">
        <v>77966</v>
      </c>
      <c r="N507" s="20">
        <v>75107</v>
      </c>
      <c r="O507" s="20">
        <v>70515</v>
      </c>
      <c r="P507" s="20">
        <v>67649</v>
      </c>
      <c r="Q507" s="20">
        <v>73019</v>
      </c>
      <c r="R507" s="20">
        <v>81363</v>
      </c>
      <c r="S507" s="20">
        <v>88090</v>
      </c>
      <c r="T507" s="20">
        <v>93773</v>
      </c>
      <c r="U507" s="20">
        <v>102544</v>
      </c>
      <c r="V507" s="20">
        <v>105300</v>
      </c>
      <c r="W507" s="20">
        <v>88949</v>
      </c>
      <c r="X507" s="20">
        <v>70426</v>
      </c>
      <c r="Y507" s="20">
        <v>58955</v>
      </c>
      <c r="AA507" s="5"/>
      <c r="AB507" s="13">
        <f t="shared" si="68"/>
        <v>6</v>
      </c>
      <c r="AC507" s="15">
        <f t="shared" si="63"/>
        <v>1331712</v>
      </c>
      <c r="AD507" s="15">
        <f t="shared" si="61"/>
        <v>434704</v>
      </c>
      <c r="AE507" s="15">
        <f t="shared" si="62"/>
        <v>1766416</v>
      </c>
      <c r="AF507" s="12"/>
      <c r="AG507" s="13">
        <f t="shared" si="64"/>
        <v>5</v>
      </c>
      <c r="AH507" s="13">
        <f t="shared" si="65"/>
        <v>2022</v>
      </c>
      <c r="AI507" s="12"/>
      <c r="AJ507" s="15">
        <f t="shared" si="66"/>
        <v>105300</v>
      </c>
      <c r="AK507" s="13">
        <f t="shared" si="67"/>
        <v>21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33">
        <v>44695</v>
      </c>
      <c r="B508" s="20">
        <v>53364</v>
      </c>
      <c r="C508" s="20">
        <v>48724</v>
      </c>
      <c r="D508" s="20">
        <v>46924</v>
      </c>
      <c r="E508" s="20">
        <v>45955</v>
      </c>
      <c r="F508" s="20">
        <v>47678</v>
      </c>
      <c r="G508" s="20">
        <v>55671</v>
      </c>
      <c r="H508" s="20">
        <v>73695</v>
      </c>
      <c r="I508" s="20">
        <v>86540</v>
      </c>
      <c r="J508" s="20">
        <v>85974</v>
      </c>
      <c r="K508" s="20">
        <v>89613</v>
      </c>
      <c r="L508" s="20">
        <v>85513</v>
      </c>
      <c r="M508" s="20">
        <v>83889</v>
      </c>
      <c r="N508" s="20">
        <v>79202</v>
      </c>
      <c r="O508" s="20">
        <v>76537</v>
      </c>
      <c r="P508" s="20">
        <v>75101</v>
      </c>
      <c r="Q508" s="20">
        <v>80122</v>
      </c>
      <c r="R508" s="20">
        <v>87512</v>
      </c>
      <c r="S508" s="20">
        <v>95032</v>
      </c>
      <c r="T508" s="20">
        <v>101387</v>
      </c>
      <c r="U508" s="20">
        <v>105506</v>
      </c>
      <c r="V508" s="20">
        <v>105438</v>
      </c>
      <c r="W508" s="20">
        <v>90775</v>
      </c>
      <c r="X508" s="20">
        <v>74790</v>
      </c>
      <c r="Y508" s="20">
        <v>65666</v>
      </c>
      <c r="AA508" s="5"/>
      <c r="AB508" s="13">
        <f t="shared" si="68"/>
        <v>2</v>
      </c>
      <c r="AC508" s="15">
        <f t="shared" si="63"/>
        <v>1402931</v>
      </c>
      <c r="AD508" s="15">
        <f t="shared" si="61"/>
        <v>437677</v>
      </c>
      <c r="AE508" s="15">
        <f t="shared" si="62"/>
        <v>1840608</v>
      </c>
      <c r="AF508" s="12"/>
      <c r="AG508" s="13">
        <f t="shared" si="64"/>
        <v>5</v>
      </c>
      <c r="AH508" s="13">
        <f t="shared" si="65"/>
        <v>2022</v>
      </c>
      <c r="AI508" s="12"/>
      <c r="AJ508" s="15">
        <f t="shared" si="66"/>
        <v>105506</v>
      </c>
      <c r="AK508" s="13">
        <f t="shared" si="67"/>
        <v>20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33">
        <v>44696</v>
      </c>
      <c r="B509" s="20">
        <v>54560</v>
      </c>
      <c r="C509" s="20">
        <v>52661</v>
      </c>
      <c r="D509" s="20">
        <v>49762</v>
      </c>
      <c r="E509" s="20">
        <v>48771</v>
      </c>
      <c r="F509" s="20">
        <v>49834</v>
      </c>
      <c r="G509" s="20">
        <v>55712</v>
      </c>
      <c r="H509" s="20">
        <v>73595</v>
      </c>
      <c r="I509" s="20">
        <v>86324</v>
      </c>
      <c r="J509" s="20">
        <v>85791</v>
      </c>
      <c r="K509" s="20">
        <v>89384</v>
      </c>
      <c r="L509" s="20">
        <v>85275</v>
      </c>
      <c r="M509" s="20">
        <v>83694</v>
      </c>
      <c r="N509" s="20">
        <v>78814</v>
      </c>
      <c r="O509" s="20">
        <v>74779</v>
      </c>
      <c r="P509" s="20">
        <v>71090</v>
      </c>
      <c r="Q509" s="20">
        <v>75391</v>
      </c>
      <c r="R509" s="20">
        <v>84060</v>
      </c>
      <c r="S509" s="20">
        <v>90137</v>
      </c>
      <c r="T509" s="20">
        <v>96069</v>
      </c>
      <c r="U509" s="20">
        <v>105324</v>
      </c>
      <c r="V509" s="20">
        <v>104904</v>
      </c>
      <c r="W509" s="20">
        <v>87811</v>
      </c>
      <c r="X509" s="20">
        <v>69178</v>
      </c>
      <c r="Y509" s="20">
        <v>57054</v>
      </c>
      <c r="AA509" s="5"/>
      <c r="AB509" s="13">
        <f t="shared" si="68"/>
        <v>1</v>
      </c>
      <c r="AC509" s="15">
        <f t="shared" si="63"/>
        <v>0</v>
      </c>
      <c r="AD509" s="15">
        <f t="shared" si="61"/>
        <v>1809974</v>
      </c>
      <c r="AE509" s="15">
        <f t="shared" si="62"/>
        <v>1809974</v>
      </c>
      <c r="AF509" s="12"/>
      <c r="AG509" s="13">
        <f t="shared" si="64"/>
        <v>5</v>
      </c>
      <c r="AH509" s="13">
        <f t="shared" si="65"/>
        <v>2022</v>
      </c>
      <c r="AI509" s="12"/>
      <c r="AJ509" s="15">
        <f t="shared" si="66"/>
        <v>105324</v>
      </c>
      <c r="AK509" s="13">
        <f t="shared" si="67"/>
        <v>20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33">
        <v>44697</v>
      </c>
      <c r="B510" s="20">
        <v>50495</v>
      </c>
      <c r="C510" s="20">
        <v>47108</v>
      </c>
      <c r="D510" s="20">
        <v>45852</v>
      </c>
      <c r="E510" s="20">
        <v>45784</v>
      </c>
      <c r="F510" s="20">
        <v>48641</v>
      </c>
      <c r="G510" s="20">
        <v>58695</v>
      </c>
      <c r="H510" s="20">
        <v>80005</v>
      </c>
      <c r="I510" s="20">
        <v>92528</v>
      </c>
      <c r="J510" s="20">
        <v>83366</v>
      </c>
      <c r="K510" s="20">
        <v>82419</v>
      </c>
      <c r="L510" s="20">
        <v>79609</v>
      </c>
      <c r="M510" s="20">
        <v>77993</v>
      </c>
      <c r="N510" s="20">
        <v>75104</v>
      </c>
      <c r="O510" s="20">
        <v>70406</v>
      </c>
      <c r="P510" s="20">
        <v>67448</v>
      </c>
      <c r="Q510" s="20">
        <v>72797</v>
      </c>
      <c r="R510" s="20">
        <v>81223</v>
      </c>
      <c r="S510" s="20">
        <v>88038</v>
      </c>
      <c r="T510" s="20">
        <v>93897</v>
      </c>
      <c r="U510" s="20">
        <v>102618</v>
      </c>
      <c r="V510" s="20">
        <v>105466</v>
      </c>
      <c r="W510" s="20">
        <v>88957</v>
      </c>
      <c r="X510" s="20">
        <v>69203</v>
      </c>
      <c r="Y510" s="20">
        <v>56710</v>
      </c>
      <c r="AA510" s="5"/>
      <c r="AB510" s="13">
        <f t="shared" si="68"/>
        <v>3</v>
      </c>
      <c r="AC510" s="15">
        <f t="shared" si="63"/>
        <v>1331072</v>
      </c>
      <c r="AD510" s="15">
        <f t="shared" si="61"/>
        <v>433290</v>
      </c>
      <c r="AE510" s="15">
        <f t="shared" si="62"/>
        <v>1764362</v>
      </c>
      <c r="AF510" s="12"/>
      <c r="AG510" s="13">
        <f t="shared" si="64"/>
        <v>5</v>
      </c>
      <c r="AH510" s="13">
        <f t="shared" si="65"/>
        <v>2022</v>
      </c>
      <c r="AI510" s="12"/>
      <c r="AJ510" s="15">
        <f t="shared" si="66"/>
        <v>105466</v>
      </c>
      <c r="AK510" s="13">
        <f t="shared" si="67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33">
        <v>44698</v>
      </c>
      <c r="B511" s="20">
        <v>51896</v>
      </c>
      <c r="C511" s="20">
        <v>47541</v>
      </c>
      <c r="D511" s="20">
        <v>45765</v>
      </c>
      <c r="E511" s="20">
        <v>46244</v>
      </c>
      <c r="F511" s="20">
        <v>48253</v>
      </c>
      <c r="G511" s="20">
        <v>58699</v>
      </c>
      <c r="H511" s="20">
        <v>79981</v>
      </c>
      <c r="I511" s="20">
        <v>92531</v>
      </c>
      <c r="J511" s="20">
        <v>83380</v>
      </c>
      <c r="K511" s="20">
        <v>82390</v>
      </c>
      <c r="L511" s="20">
        <v>79505</v>
      </c>
      <c r="M511" s="20">
        <v>77869</v>
      </c>
      <c r="N511" s="20">
        <v>74993</v>
      </c>
      <c r="O511" s="20">
        <v>70375</v>
      </c>
      <c r="P511" s="20">
        <v>67435</v>
      </c>
      <c r="Q511" s="20">
        <v>72810</v>
      </c>
      <c r="R511" s="20">
        <v>81157</v>
      </c>
      <c r="S511" s="20">
        <v>88025</v>
      </c>
      <c r="T511" s="20">
        <v>93639</v>
      </c>
      <c r="U511" s="20">
        <v>102322</v>
      </c>
      <c r="V511" s="20">
        <v>105338</v>
      </c>
      <c r="W511" s="20">
        <v>88861</v>
      </c>
      <c r="X511" s="20">
        <v>69180</v>
      </c>
      <c r="Y511" s="20">
        <v>56690</v>
      </c>
      <c r="AA511" s="5"/>
      <c r="AB511" s="13">
        <f t="shared" si="68"/>
        <v>4</v>
      </c>
      <c r="AC511" s="15">
        <f t="shared" si="63"/>
        <v>1329810</v>
      </c>
      <c r="AD511" s="15">
        <f t="shared" si="61"/>
        <v>435069</v>
      </c>
      <c r="AE511" s="15">
        <f t="shared" si="62"/>
        <v>1764879</v>
      </c>
      <c r="AF511" s="12"/>
      <c r="AG511" s="13">
        <f t="shared" si="64"/>
        <v>5</v>
      </c>
      <c r="AH511" s="13">
        <f t="shared" si="65"/>
        <v>2022</v>
      </c>
      <c r="AI511" s="12"/>
      <c r="AJ511" s="15">
        <f t="shared" si="66"/>
        <v>105338</v>
      </c>
      <c r="AK511" s="13">
        <f t="shared" si="67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33">
        <v>44699</v>
      </c>
      <c r="B512" s="20">
        <v>50498</v>
      </c>
      <c r="C512" s="20">
        <v>46172</v>
      </c>
      <c r="D512" s="20">
        <v>45219</v>
      </c>
      <c r="E512" s="20">
        <v>45188</v>
      </c>
      <c r="F512" s="20">
        <v>48321</v>
      </c>
      <c r="G512" s="20">
        <v>58683</v>
      </c>
      <c r="H512" s="20">
        <v>80017</v>
      </c>
      <c r="I512" s="20">
        <v>92532</v>
      </c>
      <c r="J512" s="20">
        <v>83343</v>
      </c>
      <c r="K512" s="20">
        <v>82336</v>
      </c>
      <c r="L512" s="20">
        <v>79509</v>
      </c>
      <c r="M512" s="20">
        <v>77843</v>
      </c>
      <c r="N512" s="20">
        <v>74825</v>
      </c>
      <c r="O512" s="20">
        <v>70219</v>
      </c>
      <c r="P512" s="20">
        <v>67263</v>
      </c>
      <c r="Q512" s="20">
        <v>72628</v>
      </c>
      <c r="R512" s="20">
        <v>81042</v>
      </c>
      <c r="S512" s="20">
        <v>87847</v>
      </c>
      <c r="T512" s="20">
        <v>93517</v>
      </c>
      <c r="U512" s="20">
        <v>102287</v>
      </c>
      <c r="V512" s="20">
        <v>105408</v>
      </c>
      <c r="W512" s="20">
        <v>88909</v>
      </c>
      <c r="X512" s="20">
        <v>69248</v>
      </c>
      <c r="Y512" s="20">
        <v>56754</v>
      </c>
      <c r="AA512" s="5"/>
      <c r="AB512" s="13">
        <f t="shared" si="68"/>
        <v>6</v>
      </c>
      <c r="AC512" s="15">
        <f t="shared" si="63"/>
        <v>1328756</v>
      </c>
      <c r="AD512" s="15">
        <f t="shared" si="61"/>
        <v>430852</v>
      </c>
      <c r="AE512" s="15">
        <f t="shared" si="62"/>
        <v>1759608</v>
      </c>
      <c r="AF512" s="12"/>
      <c r="AG512" s="13">
        <f t="shared" si="64"/>
        <v>5</v>
      </c>
      <c r="AH512" s="13">
        <f t="shared" si="65"/>
        <v>2022</v>
      </c>
      <c r="AI512" s="12"/>
      <c r="AJ512" s="15">
        <f t="shared" si="66"/>
        <v>105408</v>
      </c>
      <c r="AK512" s="13">
        <f t="shared" si="67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33">
        <v>44700</v>
      </c>
      <c r="B513" s="20">
        <v>50818</v>
      </c>
      <c r="C513" s="20">
        <v>47241</v>
      </c>
      <c r="D513" s="20">
        <v>46412</v>
      </c>
      <c r="E513" s="20">
        <v>46708</v>
      </c>
      <c r="F513" s="20">
        <v>49792</v>
      </c>
      <c r="G513" s="20">
        <v>59086</v>
      </c>
      <c r="H513" s="20">
        <v>80001</v>
      </c>
      <c r="I513" s="20">
        <v>92415</v>
      </c>
      <c r="J513" s="20">
        <v>83160</v>
      </c>
      <c r="K513" s="20">
        <v>82164</v>
      </c>
      <c r="L513" s="20">
        <v>79329</v>
      </c>
      <c r="M513" s="20">
        <v>77790</v>
      </c>
      <c r="N513" s="20">
        <v>74887</v>
      </c>
      <c r="O513" s="20">
        <v>70258</v>
      </c>
      <c r="P513" s="20">
        <v>67348</v>
      </c>
      <c r="Q513" s="20">
        <v>72741</v>
      </c>
      <c r="R513" s="20">
        <v>81216</v>
      </c>
      <c r="S513" s="20">
        <v>88187</v>
      </c>
      <c r="T513" s="20">
        <v>93815</v>
      </c>
      <c r="U513" s="20">
        <v>102452</v>
      </c>
      <c r="V513" s="20">
        <v>105289</v>
      </c>
      <c r="W513" s="20">
        <v>88892</v>
      </c>
      <c r="X513" s="20">
        <v>69206</v>
      </c>
      <c r="Y513" s="20">
        <v>56752</v>
      </c>
      <c r="AA513" s="5"/>
      <c r="AB513" s="13">
        <f t="shared" si="68"/>
        <v>4</v>
      </c>
      <c r="AC513" s="15">
        <f t="shared" si="63"/>
        <v>1329149</v>
      </c>
      <c r="AD513" s="15">
        <f t="shared" si="61"/>
        <v>436810</v>
      </c>
      <c r="AE513" s="15">
        <f t="shared" si="62"/>
        <v>1765959</v>
      </c>
      <c r="AF513" s="12"/>
      <c r="AG513" s="13">
        <f t="shared" si="64"/>
        <v>5</v>
      </c>
      <c r="AH513" s="13">
        <f t="shared" si="65"/>
        <v>2022</v>
      </c>
      <c r="AI513" s="12"/>
      <c r="AJ513" s="15">
        <f t="shared" si="66"/>
        <v>105289</v>
      </c>
      <c r="AK513" s="13">
        <f t="shared" si="67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33">
        <v>44701</v>
      </c>
      <c r="B514" s="20">
        <v>51117</v>
      </c>
      <c r="C514" s="20">
        <v>47984</v>
      </c>
      <c r="D514" s="20">
        <v>46334</v>
      </c>
      <c r="E514" s="20">
        <v>46517</v>
      </c>
      <c r="F514" s="20">
        <v>49431</v>
      </c>
      <c r="G514" s="20">
        <v>58941</v>
      </c>
      <c r="H514" s="20">
        <v>80063</v>
      </c>
      <c r="I514" s="20">
        <v>92577</v>
      </c>
      <c r="J514" s="20">
        <v>83395</v>
      </c>
      <c r="K514" s="20">
        <v>82436</v>
      </c>
      <c r="L514" s="20">
        <v>79572</v>
      </c>
      <c r="M514" s="20">
        <v>77983</v>
      </c>
      <c r="N514" s="20">
        <v>74944</v>
      </c>
      <c r="O514" s="20">
        <v>70274</v>
      </c>
      <c r="P514" s="20">
        <v>67368</v>
      </c>
      <c r="Q514" s="20">
        <v>72686</v>
      </c>
      <c r="R514" s="20">
        <v>81078</v>
      </c>
      <c r="S514" s="20">
        <v>87794</v>
      </c>
      <c r="T514" s="20">
        <v>93517</v>
      </c>
      <c r="U514" s="20">
        <v>102344</v>
      </c>
      <c r="V514" s="20">
        <v>105406</v>
      </c>
      <c r="W514" s="20">
        <v>88990</v>
      </c>
      <c r="X514" s="20">
        <v>69345</v>
      </c>
      <c r="Y514" s="20">
        <v>57511</v>
      </c>
      <c r="AA514" s="5"/>
      <c r="AB514" s="13">
        <f t="shared" si="68"/>
        <v>2</v>
      </c>
      <c r="AC514" s="15">
        <f t="shared" si="63"/>
        <v>1329709</v>
      </c>
      <c r="AD514" s="15">
        <f t="shared" si="61"/>
        <v>437898</v>
      </c>
      <c r="AE514" s="15">
        <f t="shared" si="62"/>
        <v>1767607</v>
      </c>
      <c r="AF514" s="12"/>
      <c r="AG514" s="13">
        <f t="shared" si="64"/>
        <v>5</v>
      </c>
      <c r="AH514" s="13">
        <f t="shared" si="65"/>
        <v>2022</v>
      </c>
      <c r="AI514" s="12"/>
      <c r="AJ514" s="15">
        <f t="shared" si="66"/>
        <v>105406</v>
      </c>
      <c r="AK514" s="13">
        <f t="shared" si="67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33">
        <v>44702</v>
      </c>
      <c r="B515" s="20">
        <v>52086</v>
      </c>
      <c r="C515" s="20">
        <v>48522</v>
      </c>
      <c r="D515" s="20">
        <v>46644</v>
      </c>
      <c r="E515" s="20">
        <v>47098</v>
      </c>
      <c r="F515" s="20">
        <v>48429</v>
      </c>
      <c r="G515" s="20">
        <v>55806</v>
      </c>
      <c r="H515" s="20">
        <v>73889</v>
      </c>
      <c r="I515" s="20">
        <v>86712</v>
      </c>
      <c r="J515" s="20">
        <v>86175</v>
      </c>
      <c r="K515" s="20">
        <v>89732</v>
      </c>
      <c r="L515" s="20">
        <v>85506</v>
      </c>
      <c r="M515" s="20">
        <v>83783</v>
      </c>
      <c r="N515" s="20">
        <v>78865</v>
      </c>
      <c r="O515" s="20">
        <v>74622</v>
      </c>
      <c r="P515" s="20">
        <v>70970</v>
      </c>
      <c r="Q515" s="20">
        <v>75275</v>
      </c>
      <c r="R515" s="20">
        <v>83927</v>
      </c>
      <c r="S515" s="20">
        <v>89933</v>
      </c>
      <c r="T515" s="20">
        <v>95807</v>
      </c>
      <c r="U515" s="20">
        <v>104948</v>
      </c>
      <c r="V515" s="20">
        <v>104816</v>
      </c>
      <c r="W515" s="20">
        <v>87849</v>
      </c>
      <c r="X515" s="20">
        <v>69426</v>
      </c>
      <c r="Y515" s="20">
        <v>58096</v>
      </c>
      <c r="AA515" s="5"/>
      <c r="AB515" s="13">
        <f t="shared" si="68"/>
        <v>5</v>
      </c>
      <c r="AC515" s="15">
        <f t="shared" si="63"/>
        <v>1368346</v>
      </c>
      <c r="AD515" s="15">
        <f t="shared" si="61"/>
        <v>430570</v>
      </c>
      <c r="AE515" s="15">
        <f t="shared" si="62"/>
        <v>1798916</v>
      </c>
      <c r="AF515" s="12"/>
      <c r="AG515" s="13">
        <f t="shared" si="64"/>
        <v>5</v>
      </c>
      <c r="AH515" s="13">
        <f t="shared" si="65"/>
        <v>2022</v>
      </c>
      <c r="AI515" s="12"/>
      <c r="AJ515" s="15">
        <f t="shared" si="66"/>
        <v>104948</v>
      </c>
      <c r="AK515" s="13">
        <f t="shared" si="67"/>
        <v>20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33">
        <v>44703</v>
      </c>
      <c r="B516" s="20">
        <v>52317</v>
      </c>
      <c r="C516" s="20">
        <v>48125</v>
      </c>
      <c r="D516" s="20">
        <v>46735</v>
      </c>
      <c r="E516" s="20">
        <v>46187</v>
      </c>
      <c r="F516" s="20">
        <v>47682</v>
      </c>
      <c r="G516" s="20">
        <v>55838</v>
      </c>
      <c r="H516" s="20">
        <v>73802</v>
      </c>
      <c r="I516" s="20">
        <v>86587</v>
      </c>
      <c r="J516" s="20">
        <v>86088</v>
      </c>
      <c r="K516" s="20">
        <v>89680</v>
      </c>
      <c r="L516" s="20">
        <v>85444</v>
      </c>
      <c r="M516" s="20">
        <v>83747</v>
      </c>
      <c r="N516" s="20">
        <v>78855</v>
      </c>
      <c r="O516" s="20">
        <v>74745</v>
      </c>
      <c r="P516" s="20">
        <v>71144</v>
      </c>
      <c r="Q516" s="20">
        <v>75549</v>
      </c>
      <c r="R516" s="20">
        <v>84373</v>
      </c>
      <c r="S516" s="20">
        <v>90555</v>
      </c>
      <c r="T516" s="20">
        <v>97453</v>
      </c>
      <c r="U516" s="20">
        <v>105533</v>
      </c>
      <c r="V516" s="20">
        <v>105318</v>
      </c>
      <c r="W516" s="20">
        <v>88320</v>
      </c>
      <c r="X516" s="20">
        <v>72323</v>
      </c>
      <c r="Y516" s="20">
        <v>59883</v>
      </c>
      <c r="AA516" s="5"/>
      <c r="AB516" s="13">
        <f t="shared" si="68"/>
        <v>5</v>
      </c>
      <c r="AC516" s="15">
        <f t="shared" si="63"/>
        <v>1375714</v>
      </c>
      <c r="AD516" s="15">
        <f t="shared" si="61"/>
        <v>430569</v>
      </c>
      <c r="AE516" s="15">
        <f t="shared" si="62"/>
        <v>1806283</v>
      </c>
      <c r="AF516" s="12"/>
      <c r="AG516" s="13">
        <f t="shared" si="64"/>
        <v>5</v>
      </c>
      <c r="AH516" s="13">
        <f t="shared" si="65"/>
        <v>2022</v>
      </c>
      <c r="AI516" s="12"/>
      <c r="AJ516" s="15">
        <f t="shared" si="66"/>
        <v>105533</v>
      </c>
      <c r="AK516" s="13">
        <f t="shared" si="67"/>
        <v>20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33">
        <v>44704</v>
      </c>
      <c r="B517" s="20">
        <v>50502</v>
      </c>
      <c r="C517" s="20">
        <v>46041</v>
      </c>
      <c r="D517" s="20">
        <v>43659</v>
      </c>
      <c r="E517" s="20">
        <v>44279</v>
      </c>
      <c r="F517" s="20">
        <v>47225</v>
      </c>
      <c r="G517" s="20">
        <v>58563</v>
      </c>
      <c r="H517" s="20">
        <v>79862</v>
      </c>
      <c r="I517" s="20">
        <v>92383</v>
      </c>
      <c r="J517" s="20">
        <v>83108</v>
      </c>
      <c r="K517" s="20">
        <v>82047</v>
      </c>
      <c r="L517" s="20">
        <v>79210</v>
      </c>
      <c r="M517" s="20">
        <v>77591</v>
      </c>
      <c r="N517" s="20">
        <v>74694</v>
      </c>
      <c r="O517" s="20">
        <v>70059</v>
      </c>
      <c r="P517" s="20">
        <v>67118</v>
      </c>
      <c r="Q517" s="20">
        <v>72562</v>
      </c>
      <c r="R517" s="20">
        <v>80994</v>
      </c>
      <c r="S517" s="20">
        <v>87829</v>
      </c>
      <c r="T517" s="20">
        <v>93543</v>
      </c>
      <c r="U517" s="20">
        <v>102203</v>
      </c>
      <c r="V517" s="20">
        <v>105140</v>
      </c>
      <c r="W517" s="20">
        <v>88763</v>
      </c>
      <c r="X517" s="20">
        <v>69056</v>
      </c>
      <c r="Y517" s="20">
        <v>56568</v>
      </c>
      <c r="AA517" s="5"/>
      <c r="AB517" s="13">
        <f t="shared" si="68"/>
        <v>3</v>
      </c>
      <c r="AC517" s="15">
        <f t="shared" si="63"/>
        <v>1326300</v>
      </c>
      <c r="AD517" s="15">
        <f t="shared" si="61"/>
        <v>426699</v>
      </c>
      <c r="AE517" s="15">
        <f t="shared" si="62"/>
        <v>1752999</v>
      </c>
      <c r="AF517" s="12"/>
      <c r="AG517" s="13">
        <f t="shared" si="64"/>
        <v>5</v>
      </c>
      <c r="AH517" s="13">
        <f t="shared" si="65"/>
        <v>2022</v>
      </c>
      <c r="AI517" s="12"/>
      <c r="AJ517" s="15">
        <f t="shared" si="66"/>
        <v>105140</v>
      </c>
      <c r="AK517" s="13">
        <f t="shared" si="67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33">
        <v>44705</v>
      </c>
      <c r="B518" s="20">
        <v>50608</v>
      </c>
      <c r="C518" s="20">
        <v>46967</v>
      </c>
      <c r="D518" s="20">
        <v>45681</v>
      </c>
      <c r="E518" s="20">
        <v>45840</v>
      </c>
      <c r="F518" s="20">
        <v>48706</v>
      </c>
      <c r="G518" s="20">
        <v>58782</v>
      </c>
      <c r="H518" s="20">
        <v>80104</v>
      </c>
      <c r="I518" s="20">
        <v>92591</v>
      </c>
      <c r="J518" s="20">
        <v>83275</v>
      </c>
      <c r="K518" s="20">
        <v>82279</v>
      </c>
      <c r="L518" s="20">
        <v>79420</v>
      </c>
      <c r="M518" s="20">
        <v>77824</v>
      </c>
      <c r="N518" s="20">
        <v>74897</v>
      </c>
      <c r="O518" s="20">
        <v>70291</v>
      </c>
      <c r="P518" s="20">
        <v>67361</v>
      </c>
      <c r="Q518" s="20">
        <v>72810</v>
      </c>
      <c r="R518" s="20">
        <v>81226</v>
      </c>
      <c r="S518" s="20">
        <v>88070</v>
      </c>
      <c r="T518" s="20">
        <v>93856</v>
      </c>
      <c r="U518" s="20">
        <v>102813</v>
      </c>
      <c r="V518" s="20">
        <v>105800</v>
      </c>
      <c r="W518" s="20">
        <v>89275</v>
      </c>
      <c r="X518" s="20">
        <v>69382</v>
      </c>
      <c r="Y518" s="20">
        <v>56851</v>
      </c>
      <c r="AA518" s="5"/>
      <c r="AB518" s="13">
        <f t="shared" si="68"/>
        <v>4</v>
      </c>
      <c r="AC518" s="15">
        <f t="shared" si="63"/>
        <v>1331170</v>
      </c>
      <c r="AD518" s="15">
        <f t="shared" si="61"/>
        <v>433539</v>
      </c>
      <c r="AE518" s="15">
        <f t="shared" si="62"/>
        <v>1764709</v>
      </c>
      <c r="AF518" s="12"/>
      <c r="AG518" s="13">
        <f t="shared" si="64"/>
        <v>5</v>
      </c>
      <c r="AH518" s="13">
        <f t="shared" si="65"/>
        <v>2022</v>
      </c>
      <c r="AI518" s="12"/>
      <c r="AJ518" s="15">
        <f t="shared" si="66"/>
        <v>105800</v>
      </c>
      <c r="AK518" s="13">
        <f t="shared" si="67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33">
        <v>44706</v>
      </c>
      <c r="B519" s="20">
        <v>51094</v>
      </c>
      <c r="C519" s="20">
        <v>47463</v>
      </c>
      <c r="D519" s="20">
        <v>46238</v>
      </c>
      <c r="E519" s="20">
        <v>46891</v>
      </c>
      <c r="F519" s="20">
        <v>49808</v>
      </c>
      <c r="G519" s="20">
        <v>59410</v>
      </c>
      <c r="H519" s="20">
        <v>80350</v>
      </c>
      <c r="I519" s="20">
        <v>92789</v>
      </c>
      <c r="J519" s="20">
        <v>83475</v>
      </c>
      <c r="K519" s="20">
        <v>82429</v>
      </c>
      <c r="L519" s="20">
        <v>79568</v>
      </c>
      <c r="M519" s="20">
        <v>78036</v>
      </c>
      <c r="N519" s="20">
        <v>75174</v>
      </c>
      <c r="O519" s="20">
        <v>70583</v>
      </c>
      <c r="P519" s="20">
        <v>67551</v>
      </c>
      <c r="Q519" s="20">
        <v>72913</v>
      </c>
      <c r="R519" s="20">
        <v>81325</v>
      </c>
      <c r="S519" s="20">
        <v>88085</v>
      </c>
      <c r="T519" s="20">
        <v>94072</v>
      </c>
      <c r="U519" s="20">
        <v>102723</v>
      </c>
      <c r="V519" s="20">
        <v>105783</v>
      </c>
      <c r="W519" s="20">
        <v>89256</v>
      </c>
      <c r="X519" s="20">
        <v>69488</v>
      </c>
      <c r="Y519" s="20">
        <v>56974</v>
      </c>
      <c r="AA519" s="5"/>
      <c r="AB519" s="13">
        <f t="shared" si="68"/>
        <v>7</v>
      </c>
      <c r="AC519" s="15">
        <f t="shared" si="63"/>
        <v>0</v>
      </c>
      <c r="AD519" s="15">
        <f t="shared" si="61"/>
        <v>1771478</v>
      </c>
      <c r="AE519" s="15">
        <f t="shared" si="62"/>
        <v>1771478</v>
      </c>
      <c r="AF519" s="12"/>
      <c r="AG519" s="13">
        <f t="shared" si="64"/>
        <v>5</v>
      </c>
      <c r="AH519" s="13">
        <f t="shared" si="65"/>
        <v>2022</v>
      </c>
      <c r="AI519" s="12"/>
      <c r="AJ519" s="15">
        <f t="shared" si="66"/>
        <v>105783</v>
      </c>
      <c r="AK519" s="13">
        <f t="shared" si="67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33">
        <v>44707</v>
      </c>
      <c r="B520" s="20">
        <v>51321</v>
      </c>
      <c r="C520" s="20">
        <v>47582</v>
      </c>
      <c r="D520" s="20">
        <v>45733</v>
      </c>
      <c r="E520" s="20">
        <v>45924</v>
      </c>
      <c r="F520" s="20">
        <v>49276</v>
      </c>
      <c r="G520" s="20">
        <v>59020</v>
      </c>
      <c r="H520" s="20">
        <v>80490</v>
      </c>
      <c r="I520" s="20">
        <v>93013</v>
      </c>
      <c r="J520" s="20">
        <v>83726</v>
      </c>
      <c r="K520" s="20">
        <v>82753</v>
      </c>
      <c r="L520" s="20">
        <v>79877</v>
      </c>
      <c r="M520" s="20">
        <v>78303</v>
      </c>
      <c r="N520" s="20">
        <v>75330</v>
      </c>
      <c r="O520" s="20">
        <v>70733</v>
      </c>
      <c r="P520" s="20">
        <v>67717</v>
      </c>
      <c r="Q520" s="20">
        <v>72974</v>
      </c>
      <c r="R520" s="20">
        <v>81581</v>
      </c>
      <c r="S520" s="20">
        <v>88361</v>
      </c>
      <c r="T520" s="20">
        <v>94213</v>
      </c>
      <c r="U520" s="20">
        <v>103093</v>
      </c>
      <c r="V520" s="20">
        <v>106116</v>
      </c>
      <c r="W520" s="20">
        <v>89532</v>
      </c>
      <c r="X520" s="20">
        <v>69692</v>
      </c>
      <c r="Y520" s="20">
        <v>57233</v>
      </c>
      <c r="AA520" s="5"/>
      <c r="AB520" s="13">
        <f t="shared" si="68"/>
        <v>3</v>
      </c>
      <c r="AC520" s="15">
        <f t="shared" si="63"/>
        <v>1337014</v>
      </c>
      <c r="AD520" s="15">
        <f t="shared" si="61"/>
        <v>436579</v>
      </c>
      <c r="AE520" s="15">
        <f t="shared" si="62"/>
        <v>1773593</v>
      </c>
      <c r="AF520" s="12"/>
      <c r="AG520" s="13">
        <f t="shared" si="64"/>
        <v>5</v>
      </c>
      <c r="AH520" s="13">
        <f t="shared" si="65"/>
        <v>2022</v>
      </c>
      <c r="AI520" s="12"/>
      <c r="AJ520" s="15">
        <f t="shared" si="66"/>
        <v>106116</v>
      </c>
      <c r="AK520" s="13">
        <f t="shared" si="67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33">
        <v>44708</v>
      </c>
      <c r="B521" s="20">
        <v>51400</v>
      </c>
      <c r="C521" s="20">
        <v>48000</v>
      </c>
      <c r="D521" s="20">
        <v>46211</v>
      </c>
      <c r="E521" s="20">
        <v>45934</v>
      </c>
      <c r="F521" s="20">
        <v>49010</v>
      </c>
      <c r="G521" s="20">
        <v>59145</v>
      </c>
      <c r="H521" s="20">
        <v>80627</v>
      </c>
      <c r="I521" s="20">
        <v>93233</v>
      </c>
      <c r="J521" s="20">
        <v>83952</v>
      </c>
      <c r="K521" s="20">
        <v>82980</v>
      </c>
      <c r="L521" s="20">
        <v>80189</v>
      </c>
      <c r="M521" s="20">
        <v>78630</v>
      </c>
      <c r="N521" s="20">
        <v>75719</v>
      </c>
      <c r="O521" s="20">
        <v>71189</v>
      </c>
      <c r="P521" s="20">
        <v>68264</v>
      </c>
      <c r="Q521" s="20">
        <v>73692</v>
      </c>
      <c r="R521" s="20">
        <v>82105</v>
      </c>
      <c r="S521" s="20">
        <v>89051</v>
      </c>
      <c r="T521" s="20">
        <v>95584</v>
      </c>
      <c r="U521" s="20">
        <v>103571</v>
      </c>
      <c r="V521" s="20">
        <v>106541</v>
      </c>
      <c r="W521" s="20">
        <v>90032</v>
      </c>
      <c r="X521" s="20">
        <v>72611</v>
      </c>
      <c r="Y521" s="20">
        <v>60856</v>
      </c>
      <c r="AA521" s="5"/>
      <c r="AB521" s="13">
        <v>8</v>
      </c>
      <c r="AC521" s="15">
        <f t="shared" si="63"/>
        <v>0</v>
      </c>
      <c r="AD521" s="15">
        <f t="shared" si="61"/>
        <v>1788526</v>
      </c>
      <c r="AE521" s="15">
        <f t="shared" si="62"/>
        <v>1788526</v>
      </c>
      <c r="AF521" s="12"/>
      <c r="AG521" s="13">
        <f t="shared" si="64"/>
        <v>5</v>
      </c>
      <c r="AH521" s="13">
        <f t="shared" si="65"/>
        <v>2022</v>
      </c>
      <c r="AI521" s="12"/>
      <c r="AJ521" s="15">
        <f t="shared" si="66"/>
        <v>106541</v>
      </c>
      <c r="AK521" s="13">
        <f t="shared" si="67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33">
        <v>44709</v>
      </c>
      <c r="B522" s="20">
        <v>54719</v>
      </c>
      <c r="C522" s="20">
        <v>51129</v>
      </c>
      <c r="D522" s="20">
        <v>48760</v>
      </c>
      <c r="E522" s="20">
        <v>48040</v>
      </c>
      <c r="F522" s="20">
        <v>49597</v>
      </c>
      <c r="G522" s="20">
        <v>56447</v>
      </c>
      <c r="H522" s="20">
        <v>74640</v>
      </c>
      <c r="I522" s="20">
        <v>87566</v>
      </c>
      <c r="J522" s="20">
        <v>87022</v>
      </c>
      <c r="K522" s="20">
        <v>90598</v>
      </c>
      <c r="L522" s="20">
        <v>86373</v>
      </c>
      <c r="M522" s="20">
        <v>84713</v>
      </c>
      <c r="N522" s="20">
        <v>79877</v>
      </c>
      <c r="O522" s="20">
        <v>75715</v>
      </c>
      <c r="P522" s="20">
        <v>72091</v>
      </c>
      <c r="Q522" s="20">
        <v>76468</v>
      </c>
      <c r="R522" s="20">
        <v>85175</v>
      </c>
      <c r="S522" s="20">
        <v>91195</v>
      </c>
      <c r="T522" s="20">
        <v>97191</v>
      </c>
      <c r="U522" s="20">
        <v>106257</v>
      </c>
      <c r="V522" s="20">
        <v>106048</v>
      </c>
      <c r="W522" s="20">
        <v>88944</v>
      </c>
      <c r="X522" s="20">
        <v>71260</v>
      </c>
      <c r="Y522" s="20">
        <v>59886</v>
      </c>
      <c r="AA522" s="5"/>
      <c r="AB522" s="13">
        <f t="shared" si="68"/>
        <v>6</v>
      </c>
      <c r="AC522" s="15">
        <f t="shared" si="63"/>
        <v>1386493</v>
      </c>
      <c r="AD522" s="15">
        <f t="shared" ref="AD522:AD585" si="69">SUM(B522:Y522)-AC522</f>
        <v>443218</v>
      </c>
      <c r="AE522" s="15">
        <f t="shared" ref="AE522:AE585" si="70">SUM(B522:Y522)</f>
        <v>1829711</v>
      </c>
      <c r="AF522" s="12"/>
      <c r="AG522" s="13">
        <f t="shared" si="64"/>
        <v>5</v>
      </c>
      <c r="AH522" s="13">
        <f t="shared" si="65"/>
        <v>2022</v>
      </c>
      <c r="AI522" s="12"/>
      <c r="AJ522" s="15">
        <f t="shared" si="66"/>
        <v>106257</v>
      </c>
      <c r="AK522" s="13">
        <f t="shared" si="67"/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33">
        <v>44710</v>
      </c>
      <c r="B523" s="20">
        <v>52851</v>
      </c>
      <c r="C523" s="20">
        <v>48874</v>
      </c>
      <c r="D523" s="20">
        <v>46496</v>
      </c>
      <c r="E523" s="20">
        <v>45884</v>
      </c>
      <c r="F523" s="20">
        <v>47377</v>
      </c>
      <c r="G523" s="20">
        <v>56497</v>
      </c>
      <c r="H523" s="20">
        <v>74779</v>
      </c>
      <c r="I523" s="20">
        <v>87681</v>
      </c>
      <c r="J523" s="20">
        <v>87095</v>
      </c>
      <c r="K523" s="20">
        <v>90648</v>
      </c>
      <c r="L523" s="20">
        <v>86333</v>
      </c>
      <c r="M523" s="20">
        <v>84701</v>
      </c>
      <c r="N523" s="20">
        <v>79779</v>
      </c>
      <c r="O523" s="20">
        <v>75660</v>
      </c>
      <c r="P523" s="20">
        <v>71962</v>
      </c>
      <c r="Q523" s="20">
        <v>76439</v>
      </c>
      <c r="R523" s="20">
        <v>85244</v>
      </c>
      <c r="S523" s="20">
        <v>91432</v>
      </c>
      <c r="T523" s="20">
        <v>97454</v>
      </c>
      <c r="U523" s="20">
        <v>106619</v>
      </c>
      <c r="V523" s="20">
        <v>106472</v>
      </c>
      <c r="W523" s="20">
        <v>89334</v>
      </c>
      <c r="X523" s="20">
        <v>72568</v>
      </c>
      <c r="Y523" s="20">
        <v>60544</v>
      </c>
      <c r="AA523" s="5"/>
      <c r="AB523" s="13">
        <f t="shared" si="68"/>
        <v>7</v>
      </c>
      <c r="AC523" s="15">
        <f t="shared" ref="AC523:AC586" si="71">IF(AND(AB523&gt;1,AB523&lt;7),SUM(I523:X523),0)</f>
        <v>0</v>
      </c>
      <c r="AD523" s="15">
        <f t="shared" si="69"/>
        <v>1822723</v>
      </c>
      <c r="AE523" s="15">
        <f t="shared" si="70"/>
        <v>1822723</v>
      </c>
      <c r="AF523" s="12"/>
      <c r="AG523" s="13">
        <f t="shared" ref="AG523:AG586" si="72">MONTH(A523)</f>
        <v>5</v>
      </c>
      <c r="AH523" s="13">
        <f t="shared" ref="AH523:AH586" si="73">YEAR(A523)</f>
        <v>2022</v>
      </c>
      <c r="AI523" s="12"/>
      <c r="AJ523" s="15">
        <f t="shared" ref="AJ523:AJ586" si="74">MAX(B523:Y523)</f>
        <v>106619</v>
      </c>
      <c r="AK523" s="13">
        <f t="shared" ref="AK523:AK586" si="75">INDEX($B$8:$Y$8,MATCH(AJ523,B523:Y523,0))</f>
        <v>20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33">
        <v>44711</v>
      </c>
      <c r="B524" s="20">
        <v>53116</v>
      </c>
      <c r="C524" s="20">
        <v>48819</v>
      </c>
      <c r="D524" s="20">
        <v>47409</v>
      </c>
      <c r="E524" s="20">
        <v>45884</v>
      </c>
      <c r="F524" s="20">
        <v>47632</v>
      </c>
      <c r="G524" s="20">
        <v>56821</v>
      </c>
      <c r="H524" s="20">
        <v>75162</v>
      </c>
      <c r="I524" s="20">
        <v>88211</v>
      </c>
      <c r="J524" s="20">
        <v>87623</v>
      </c>
      <c r="K524" s="20">
        <v>91265</v>
      </c>
      <c r="L524" s="20">
        <v>87094</v>
      </c>
      <c r="M524" s="20">
        <v>85381</v>
      </c>
      <c r="N524" s="20">
        <v>80491</v>
      </c>
      <c r="O524" s="20">
        <v>76357</v>
      </c>
      <c r="P524" s="20">
        <v>72697</v>
      </c>
      <c r="Q524" s="20">
        <v>77193</v>
      </c>
      <c r="R524" s="20">
        <v>86652</v>
      </c>
      <c r="S524" s="20">
        <v>93343</v>
      </c>
      <c r="T524" s="20">
        <v>98188</v>
      </c>
      <c r="U524" s="20">
        <v>107438</v>
      </c>
      <c r="V524" s="20">
        <v>107261</v>
      </c>
      <c r="W524" s="20">
        <v>89862</v>
      </c>
      <c r="X524" s="20">
        <v>72108</v>
      </c>
      <c r="Y524" s="20">
        <v>60337</v>
      </c>
      <c r="AA524" s="5"/>
      <c r="AB524" s="13">
        <f t="shared" si="68"/>
        <v>6</v>
      </c>
      <c r="AC524" s="15">
        <f t="shared" si="71"/>
        <v>1401164</v>
      </c>
      <c r="AD524" s="15">
        <f t="shared" si="69"/>
        <v>435180</v>
      </c>
      <c r="AE524" s="15">
        <f t="shared" si="70"/>
        <v>1836344</v>
      </c>
      <c r="AF524" s="12"/>
      <c r="AG524" s="13">
        <f t="shared" si="72"/>
        <v>5</v>
      </c>
      <c r="AH524" s="13">
        <f t="shared" si="73"/>
        <v>2022</v>
      </c>
      <c r="AI524" s="12"/>
      <c r="AJ524" s="15">
        <f t="shared" si="74"/>
        <v>107438</v>
      </c>
      <c r="AK524" s="13">
        <f t="shared" si="75"/>
        <v>20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33">
        <v>44712</v>
      </c>
      <c r="B525" s="20">
        <v>54260</v>
      </c>
      <c r="C525" s="20">
        <v>49878</v>
      </c>
      <c r="D525" s="20">
        <v>47275</v>
      </c>
      <c r="E525" s="20">
        <v>46883</v>
      </c>
      <c r="F525" s="20">
        <v>49203</v>
      </c>
      <c r="G525" s="20">
        <v>59972</v>
      </c>
      <c r="H525" s="20">
        <v>81718</v>
      </c>
      <c r="I525" s="20">
        <v>94581</v>
      </c>
      <c r="J525" s="20">
        <v>85226</v>
      </c>
      <c r="K525" s="20">
        <v>84323</v>
      </c>
      <c r="L525" s="20">
        <v>81364</v>
      </c>
      <c r="M525" s="20">
        <v>79713</v>
      </c>
      <c r="N525" s="20">
        <v>76690</v>
      </c>
      <c r="O525" s="20">
        <v>71883</v>
      </c>
      <c r="P525" s="20">
        <v>68903</v>
      </c>
      <c r="Q525" s="20">
        <v>74334</v>
      </c>
      <c r="R525" s="20">
        <v>82905</v>
      </c>
      <c r="S525" s="20">
        <v>89953</v>
      </c>
      <c r="T525" s="20">
        <v>95984</v>
      </c>
      <c r="U525" s="20">
        <v>104729</v>
      </c>
      <c r="V525" s="20">
        <v>107669</v>
      </c>
      <c r="W525" s="20">
        <v>90890</v>
      </c>
      <c r="X525" s="20">
        <v>70795</v>
      </c>
      <c r="Y525" s="20">
        <v>57973</v>
      </c>
      <c r="AA525" s="5"/>
      <c r="AB525" s="13">
        <f t="shared" si="68"/>
        <v>2</v>
      </c>
      <c r="AC525" s="15">
        <f t="shared" si="71"/>
        <v>1359942</v>
      </c>
      <c r="AD525" s="15">
        <f t="shared" si="69"/>
        <v>447162</v>
      </c>
      <c r="AE525" s="15">
        <f t="shared" si="70"/>
        <v>1807104</v>
      </c>
      <c r="AF525" s="12"/>
      <c r="AG525" s="13">
        <f t="shared" si="72"/>
        <v>5</v>
      </c>
      <c r="AH525" s="13">
        <f t="shared" si="73"/>
        <v>2022</v>
      </c>
      <c r="AI525" s="12"/>
      <c r="AJ525" s="15">
        <f t="shared" si="74"/>
        <v>107669</v>
      </c>
      <c r="AK525" s="13">
        <f t="shared" si="75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33">
        <v>44713</v>
      </c>
      <c r="B526" s="20">
        <v>51839</v>
      </c>
      <c r="C526" s="20">
        <v>46237</v>
      </c>
      <c r="D526" s="20">
        <v>45285</v>
      </c>
      <c r="E526" s="20">
        <v>46370</v>
      </c>
      <c r="F526" s="20">
        <v>48437</v>
      </c>
      <c r="G526" s="20">
        <v>57960</v>
      </c>
      <c r="H526" s="20">
        <v>70145</v>
      </c>
      <c r="I526" s="20">
        <v>83567</v>
      </c>
      <c r="J526" s="20">
        <v>82016</v>
      </c>
      <c r="K526" s="20">
        <v>88436</v>
      </c>
      <c r="L526" s="20">
        <v>81540</v>
      </c>
      <c r="M526" s="20">
        <v>78616</v>
      </c>
      <c r="N526" s="20">
        <v>80807</v>
      </c>
      <c r="O526" s="20">
        <v>73429</v>
      </c>
      <c r="P526" s="20">
        <v>70415</v>
      </c>
      <c r="Q526" s="20">
        <v>77893</v>
      </c>
      <c r="R526" s="20">
        <v>84342</v>
      </c>
      <c r="S526" s="20">
        <v>90424</v>
      </c>
      <c r="T526" s="20">
        <v>96964</v>
      </c>
      <c r="U526" s="20">
        <v>101779</v>
      </c>
      <c r="V526" s="20">
        <v>105408</v>
      </c>
      <c r="W526" s="20">
        <v>93138</v>
      </c>
      <c r="X526" s="20">
        <v>73460</v>
      </c>
      <c r="Y526" s="20">
        <v>61864</v>
      </c>
      <c r="AA526" s="5"/>
      <c r="AB526" s="13">
        <f t="shared" si="68"/>
        <v>3</v>
      </c>
      <c r="AC526" s="15">
        <f t="shared" si="71"/>
        <v>1362234</v>
      </c>
      <c r="AD526" s="15">
        <f t="shared" si="69"/>
        <v>428137</v>
      </c>
      <c r="AE526" s="15">
        <f t="shared" si="70"/>
        <v>1790371</v>
      </c>
      <c r="AF526" s="12"/>
      <c r="AG526" s="13">
        <f t="shared" si="72"/>
        <v>6</v>
      </c>
      <c r="AH526" s="13">
        <f t="shared" si="73"/>
        <v>2022</v>
      </c>
      <c r="AI526" s="12"/>
      <c r="AJ526" s="15">
        <f t="shared" si="74"/>
        <v>105408</v>
      </c>
      <c r="AK526" s="13">
        <f t="shared" si="75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33">
        <v>44714</v>
      </c>
      <c r="B527" s="20">
        <v>51887</v>
      </c>
      <c r="C527" s="20">
        <v>46608</v>
      </c>
      <c r="D527" s="20">
        <v>45737</v>
      </c>
      <c r="E527" s="20">
        <v>45845</v>
      </c>
      <c r="F527" s="20">
        <v>47993</v>
      </c>
      <c r="G527" s="20">
        <v>54920</v>
      </c>
      <c r="H527" s="20">
        <v>67104</v>
      </c>
      <c r="I527" s="20">
        <v>83472</v>
      </c>
      <c r="J527" s="20">
        <v>81998</v>
      </c>
      <c r="K527" s="20">
        <v>88448</v>
      </c>
      <c r="L527" s="20">
        <v>81594</v>
      </c>
      <c r="M527" s="20">
        <v>78698</v>
      </c>
      <c r="N527" s="20">
        <v>80932</v>
      </c>
      <c r="O527" s="20">
        <v>73503</v>
      </c>
      <c r="P527" s="20">
        <v>70508</v>
      </c>
      <c r="Q527" s="20">
        <v>78056</v>
      </c>
      <c r="R527" s="20">
        <v>84448</v>
      </c>
      <c r="S527" s="20">
        <v>90483</v>
      </c>
      <c r="T527" s="20">
        <v>96906</v>
      </c>
      <c r="U527" s="20">
        <v>101874</v>
      </c>
      <c r="V527" s="20">
        <v>105521</v>
      </c>
      <c r="W527" s="20">
        <v>93367</v>
      </c>
      <c r="X527" s="20">
        <v>73507</v>
      </c>
      <c r="Y527" s="20">
        <v>61753</v>
      </c>
      <c r="AA527" s="5"/>
      <c r="AB527" s="13">
        <f t="shared" si="68"/>
        <v>2</v>
      </c>
      <c r="AC527" s="15">
        <f t="shared" si="71"/>
        <v>1363315</v>
      </c>
      <c r="AD527" s="15">
        <f t="shared" si="69"/>
        <v>421847</v>
      </c>
      <c r="AE527" s="15">
        <f t="shared" si="70"/>
        <v>1785162</v>
      </c>
      <c r="AF527" s="12"/>
      <c r="AG527" s="13">
        <f t="shared" si="72"/>
        <v>6</v>
      </c>
      <c r="AH527" s="13">
        <f t="shared" si="73"/>
        <v>2022</v>
      </c>
      <c r="AI527" s="12"/>
      <c r="AJ527" s="15">
        <f t="shared" si="74"/>
        <v>105521</v>
      </c>
      <c r="AK527" s="13">
        <f t="shared" si="75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33">
        <v>44715</v>
      </c>
      <c r="B528" s="20">
        <v>52081</v>
      </c>
      <c r="C528" s="20">
        <v>47278</v>
      </c>
      <c r="D528" s="20">
        <v>45507</v>
      </c>
      <c r="E528" s="20">
        <v>45653</v>
      </c>
      <c r="F528" s="20">
        <v>47927</v>
      </c>
      <c r="G528" s="20">
        <v>54561</v>
      </c>
      <c r="H528" s="20">
        <v>66533</v>
      </c>
      <c r="I528" s="20">
        <v>83428</v>
      </c>
      <c r="J528" s="20">
        <v>81981</v>
      </c>
      <c r="K528" s="20">
        <v>88422</v>
      </c>
      <c r="L528" s="20">
        <v>81597</v>
      </c>
      <c r="M528" s="20">
        <v>78771</v>
      </c>
      <c r="N528" s="20">
        <v>80949</v>
      </c>
      <c r="O528" s="20">
        <v>73538</v>
      </c>
      <c r="P528" s="20">
        <v>70436</v>
      </c>
      <c r="Q528" s="20">
        <v>77840</v>
      </c>
      <c r="R528" s="20">
        <v>84141</v>
      </c>
      <c r="S528" s="20">
        <v>90175</v>
      </c>
      <c r="T528" s="20">
        <v>96563</v>
      </c>
      <c r="U528" s="20">
        <v>101399</v>
      </c>
      <c r="V528" s="20">
        <v>104985</v>
      </c>
      <c r="W528" s="20">
        <v>92934</v>
      </c>
      <c r="X528" s="20">
        <v>73208</v>
      </c>
      <c r="Y528" s="20">
        <v>61661</v>
      </c>
      <c r="AA528" s="5"/>
      <c r="AB528" s="13">
        <f t="shared" si="68"/>
        <v>7</v>
      </c>
      <c r="AC528" s="15">
        <f t="shared" si="71"/>
        <v>0</v>
      </c>
      <c r="AD528" s="15">
        <f t="shared" si="69"/>
        <v>1781568</v>
      </c>
      <c r="AE528" s="15">
        <f t="shared" si="70"/>
        <v>1781568</v>
      </c>
      <c r="AF528" s="12"/>
      <c r="AG528" s="13">
        <f t="shared" si="72"/>
        <v>6</v>
      </c>
      <c r="AH528" s="13">
        <f t="shared" si="73"/>
        <v>2022</v>
      </c>
      <c r="AI528" s="12"/>
      <c r="AJ528" s="15">
        <f t="shared" si="74"/>
        <v>104985</v>
      </c>
      <c r="AK528" s="13">
        <f t="shared" si="75"/>
        <v>21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33">
        <v>44716</v>
      </c>
      <c r="B529" s="20">
        <v>52087</v>
      </c>
      <c r="C529" s="20">
        <v>47018</v>
      </c>
      <c r="D529" s="20">
        <v>45775</v>
      </c>
      <c r="E529" s="20">
        <v>45219</v>
      </c>
      <c r="F529" s="20">
        <v>46017</v>
      </c>
      <c r="G529" s="20">
        <v>51883</v>
      </c>
      <c r="H529" s="20">
        <v>61618</v>
      </c>
      <c r="I529" s="20">
        <v>76681</v>
      </c>
      <c r="J529" s="20">
        <v>82949</v>
      </c>
      <c r="K529" s="20">
        <v>95317</v>
      </c>
      <c r="L529" s="20">
        <v>88327</v>
      </c>
      <c r="M529" s="20">
        <v>83811</v>
      </c>
      <c r="N529" s="20">
        <v>82659</v>
      </c>
      <c r="O529" s="20">
        <v>76666</v>
      </c>
      <c r="P529" s="20">
        <v>75766</v>
      </c>
      <c r="Q529" s="20">
        <v>77596</v>
      </c>
      <c r="R529" s="20">
        <v>82087</v>
      </c>
      <c r="S529" s="20">
        <v>89262</v>
      </c>
      <c r="T529" s="20">
        <v>95407</v>
      </c>
      <c r="U529" s="20">
        <v>101343</v>
      </c>
      <c r="V529" s="20">
        <v>101142</v>
      </c>
      <c r="W529" s="20">
        <v>91416</v>
      </c>
      <c r="X529" s="20">
        <v>73521</v>
      </c>
      <c r="Y529" s="20">
        <v>61760</v>
      </c>
      <c r="AA529" s="5"/>
      <c r="AB529" s="13">
        <f t="shared" si="68"/>
        <v>6</v>
      </c>
      <c r="AC529" s="15">
        <f t="shared" si="71"/>
        <v>1373950</v>
      </c>
      <c r="AD529" s="15">
        <f t="shared" si="69"/>
        <v>411377</v>
      </c>
      <c r="AE529" s="15">
        <f t="shared" si="70"/>
        <v>1785327</v>
      </c>
      <c r="AF529" s="12"/>
      <c r="AG529" s="13">
        <f t="shared" si="72"/>
        <v>6</v>
      </c>
      <c r="AH529" s="13">
        <f t="shared" si="73"/>
        <v>2022</v>
      </c>
      <c r="AI529" s="12"/>
      <c r="AJ529" s="15">
        <f t="shared" si="74"/>
        <v>101343</v>
      </c>
      <c r="AK529" s="13">
        <f t="shared" si="75"/>
        <v>20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33">
        <v>44717</v>
      </c>
      <c r="B530" s="20">
        <v>51738</v>
      </c>
      <c r="C530" s="20">
        <v>46378</v>
      </c>
      <c r="D530" s="20">
        <v>45118</v>
      </c>
      <c r="E530" s="20">
        <v>44555</v>
      </c>
      <c r="F530" s="20">
        <v>45286</v>
      </c>
      <c r="G530" s="20">
        <v>51590</v>
      </c>
      <c r="H530" s="20">
        <v>61158</v>
      </c>
      <c r="I530" s="20">
        <v>76095</v>
      </c>
      <c r="J530" s="20">
        <v>82433</v>
      </c>
      <c r="K530" s="20">
        <v>94696</v>
      </c>
      <c r="L530" s="20">
        <v>87798</v>
      </c>
      <c r="M530" s="20">
        <v>83367</v>
      </c>
      <c r="N530" s="20">
        <v>82218</v>
      </c>
      <c r="O530" s="20">
        <v>76260</v>
      </c>
      <c r="P530" s="20">
        <v>75393</v>
      </c>
      <c r="Q530" s="20">
        <v>77235</v>
      </c>
      <c r="R530" s="20">
        <v>81744</v>
      </c>
      <c r="S530" s="20">
        <v>88871</v>
      </c>
      <c r="T530" s="20">
        <v>95090</v>
      </c>
      <c r="U530" s="20">
        <v>100839</v>
      </c>
      <c r="V530" s="20">
        <v>100576</v>
      </c>
      <c r="W530" s="20">
        <v>91023</v>
      </c>
      <c r="X530" s="20">
        <v>73316</v>
      </c>
      <c r="Y530" s="20">
        <v>61353</v>
      </c>
      <c r="AA530" s="5"/>
      <c r="AB530" s="13">
        <f t="shared" si="68"/>
        <v>7</v>
      </c>
      <c r="AC530" s="15">
        <f t="shared" si="71"/>
        <v>0</v>
      </c>
      <c r="AD530" s="15">
        <f t="shared" si="69"/>
        <v>1774130</v>
      </c>
      <c r="AE530" s="15">
        <f t="shared" si="70"/>
        <v>1774130</v>
      </c>
      <c r="AF530" s="12"/>
      <c r="AG530" s="13">
        <f t="shared" si="72"/>
        <v>6</v>
      </c>
      <c r="AH530" s="13">
        <f t="shared" si="73"/>
        <v>2022</v>
      </c>
      <c r="AI530" s="12"/>
      <c r="AJ530" s="15">
        <f t="shared" si="74"/>
        <v>100839</v>
      </c>
      <c r="AK530" s="13">
        <f t="shared" si="75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33">
        <v>44718</v>
      </c>
      <c r="B531" s="20">
        <v>51080</v>
      </c>
      <c r="C531" s="20">
        <v>45756</v>
      </c>
      <c r="D531" s="20">
        <v>44396</v>
      </c>
      <c r="E531" s="20">
        <v>44609</v>
      </c>
      <c r="F531" s="20">
        <v>47094</v>
      </c>
      <c r="G531" s="20">
        <v>54283</v>
      </c>
      <c r="H531" s="20">
        <v>65591</v>
      </c>
      <c r="I531" s="20">
        <v>82196</v>
      </c>
      <c r="J531" s="20">
        <v>80692</v>
      </c>
      <c r="K531" s="20">
        <v>87089</v>
      </c>
      <c r="L531" s="20">
        <v>80367</v>
      </c>
      <c r="M531" s="20">
        <v>77526</v>
      </c>
      <c r="N531" s="20">
        <v>79719</v>
      </c>
      <c r="O531" s="20">
        <v>72475</v>
      </c>
      <c r="P531" s="20">
        <v>69423</v>
      </c>
      <c r="Q531" s="20">
        <v>76819</v>
      </c>
      <c r="R531" s="20">
        <v>83071</v>
      </c>
      <c r="S531" s="20">
        <v>89088</v>
      </c>
      <c r="T531" s="20">
        <v>95473</v>
      </c>
      <c r="U531" s="20">
        <v>100333</v>
      </c>
      <c r="V531" s="20">
        <v>103930</v>
      </c>
      <c r="W531" s="20">
        <v>91931</v>
      </c>
      <c r="X531" s="20">
        <v>72270</v>
      </c>
      <c r="Y531" s="20">
        <v>60801</v>
      </c>
      <c r="AA531" s="5"/>
      <c r="AB531" s="13">
        <f t="shared" si="68"/>
        <v>7</v>
      </c>
      <c r="AC531" s="15">
        <f t="shared" si="71"/>
        <v>0</v>
      </c>
      <c r="AD531" s="15">
        <f t="shared" si="69"/>
        <v>1756012</v>
      </c>
      <c r="AE531" s="15">
        <f t="shared" si="70"/>
        <v>1756012</v>
      </c>
      <c r="AF531" s="12"/>
      <c r="AG531" s="13">
        <f t="shared" si="72"/>
        <v>6</v>
      </c>
      <c r="AH531" s="13">
        <f t="shared" si="73"/>
        <v>2022</v>
      </c>
      <c r="AI531" s="12"/>
      <c r="AJ531" s="15">
        <f t="shared" si="74"/>
        <v>103930</v>
      </c>
      <c r="AK531" s="13">
        <f t="shared" si="75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33">
        <v>44719</v>
      </c>
      <c r="B532" s="20">
        <v>51098</v>
      </c>
      <c r="C532" s="20">
        <v>46701</v>
      </c>
      <c r="D532" s="20">
        <v>45099</v>
      </c>
      <c r="E532" s="20">
        <v>44961</v>
      </c>
      <c r="F532" s="20">
        <v>47392</v>
      </c>
      <c r="G532" s="20">
        <v>53602</v>
      </c>
      <c r="H532" s="20">
        <v>65589</v>
      </c>
      <c r="I532" s="20">
        <v>82166</v>
      </c>
      <c r="J532" s="20">
        <v>80747</v>
      </c>
      <c r="K532" s="20">
        <v>87127</v>
      </c>
      <c r="L532" s="20">
        <v>80393</v>
      </c>
      <c r="M532" s="20">
        <v>77526</v>
      </c>
      <c r="N532" s="20">
        <v>79760</v>
      </c>
      <c r="O532" s="20">
        <v>72518</v>
      </c>
      <c r="P532" s="20">
        <v>69454</v>
      </c>
      <c r="Q532" s="20">
        <v>76860</v>
      </c>
      <c r="R532" s="20">
        <v>83150</v>
      </c>
      <c r="S532" s="20">
        <v>89218</v>
      </c>
      <c r="T532" s="20">
        <v>95666</v>
      </c>
      <c r="U532" s="20">
        <v>100341</v>
      </c>
      <c r="V532" s="20">
        <v>103909</v>
      </c>
      <c r="W532" s="20">
        <v>91667</v>
      </c>
      <c r="X532" s="20">
        <v>72179</v>
      </c>
      <c r="Y532" s="20">
        <v>60877</v>
      </c>
      <c r="AA532" s="5"/>
      <c r="AB532" s="13">
        <f t="shared" si="68"/>
        <v>4</v>
      </c>
      <c r="AC532" s="15">
        <f t="shared" si="71"/>
        <v>1342681</v>
      </c>
      <c r="AD532" s="15">
        <f t="shared" si="69"/>
        <v>415319</v>
      </c>
      <c r="AE532" s="15">
        <f t="shared" si="70"/>
        <v>1758000</v>
      </c>
      <c r="AF532" s="12"/>
      <c r="AG532" s="13">
        <f t="shared" si="72"/>
        <v>6</v>
      </c>
      <c r="AH532" s="13">
        <f t="shared" si="73"/>
        <v>2022</v>
      </c>
      <c r="AI532" s="12"/>
      <c r="AJ532" s="15">
        <f t="shared" si="74"/>
        <v>103909</v>
      </c>
      <c r="AK532" s="13">
        <f t="shared" si="75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33">
        <v>44720</v>
      </c>
      <c r="B533" s="20">
        <v>51882</v>
      </c>
      <c r="C533" s="20">
        <v>47139</v>
      </c>
      <c r="D533" s="20">
        <v>45448</v>
      </c>
      <c r="E533" s="20">
        <v>45660</v>
      </c>
      <c r="F533" s="20">
        <v>48472</v>
      </c>
      <c r="G533" s="20">
        <v>54944</v>
      </c>
      <c r="H533" s="20">
        <v>66869</v>
      </c>
      <c r="I533" s="20">
        <v>81944</v>
      </c>
      <c r="J533" s="20">
        <v>80582</v>
      </c>
      <c r="K533" s="20">
        <v>87028</v>
      </c>
      <c r="L533" s="20">
        <v>80339</v>
      </c>
      <c r="M533" s="20">
        <v>77487</v>
      </c>
      <c r="N533" s="20">
        <v>79617</v>
      </c>
      <c r="O533" s="20">
        <v>72376</v>
      </c>
      <c r="P533" s="20">
        <v>69269</v>
      </c>
      <c r="Q533" s="20">
        <v>76567</v>
      </c>
      <c r="R533" s="20">
        <v>82799</v>
      </c>
      <c r="S533" s="20">
        <v>88731</v>
      </c>
      <c r="T533" s="20">
        <v>95004</v>
      </c>
      <c r="U533" s="20">
        <v>99702</v>
      </c>
      <c r="V533" s="20">
        <v>103145</v>
      </c>
      <c r="W533" s="20">
        <v>91291</v>
      </c>
      <c r="X533" s="20">
        <v>71990</v>
      </c>
      <c r="Y533" s="20">
        <v>60566</v>
      </c>
      <c r="AA533" s="5"/>
      <c r="AB533" s="13">
        <f t="shared" si="68"/>
        <v>4</v>
      </c>
      <c r="AC533" s="15">
        <f t="shared" si="71"/>
        <v>1337871</v>
      </c>
      <c r="AD533" s="15">
        <f t="shared" si="69"/>
        <v>420980</v>
      </c>
      <c r="AE533" s="15">
        <f t="shared" si="70"/>
        <v>1758851</v>
      </c>
      <c r="AF533" s="12"/>
      <c r="AG533" s="13">
        <f t="shared" si="72"/>
        <v>6</v>
      </c>
      <c r="AH533" s="13">
        <f t="shared" si="73"/>
        <v>2022</v>
      </c>
      <c r="AI533" s="12"/>
      <c r="AJ533" s="15">
        <f t="shared" si="74"/>
        <v>103145</v>
      </c>
      <c r="AK533" s="13">
        <f t="shared" si="75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33">
        <v>44721</v>
      </c>
      <c r="B534" s="20">
        <v>52084</v>
      </c>
      <c r="C534" s="20">
        <v>47093</v>
      </c>
      <c r="D534" s="20">
        <v>45621</v>
      </c>
      <c r="E534" s="20">
        <v>45966</v>
      </c>
      <c r="F534" s="20">
        <v>47829</v>
      </c>
      <c r="G534" s="20">
        <v>53557</v>
      </c>
      <c r="H534" s="20">
        <v>66266</v>
      </c>
      <c r="I534" s="20">
        <v>81840</v>
      </c>
      <c r="J534" s="20">
        <v>80476</v>
      </c>
      <c r="K534" s="20">
        <v>86849</v>
      </c>
      <c r="L534" s="20">
        <v>80178</v>
      </c>
      <c r="M534" s="20">
        <v>77342</v>
      </c>
      <c r="N534" s="20">
        <v>79598</v>
      </c>
      <c r="O534" s="20">
        <v>72298</v>
      </c>
      <c r="P534" s="20">
        <v>69226</v>
      </c>
      <c r="Q534" s="20">
        <v>76574</v>
      </c>
      <c r="R534" s="20">
        <v>82827</v>
      </c>
      <c r="S534" s="20">
        <v>88747</v>
      </c>
      <c r="T534" s="20">
        <v>94998</v>
      </c>
      <c r="U534" s="20">
        <v>99619</v>
      </c>
      <c r="V534" s="20">
        <v>103026</v>
      </c>
      <c r="W534" s="20">
        <v>91090</v>
      </c>
      <c r="X534" s="20">
        <v>71916</v>
      </c>
      <c r="Y534" s="20">
        <v>60562</v>
      </c>
      <c r="AA534" s="5"/>
      <c r="AB534" s="13">
        <f t="shared" si="68"/>
        <v>3</v>
      </c>
      <c r="AC534" s="15">
        <f t="shared" si="71"/>
        <v>1336604</v>
      </c>
      <c r="AD534" s="15">
        <f t="shared" si="69"/>
        <v>418978</v>
      </c>
      <c r="AE534" s="15">
        <f t="shared" si="70"/>
        <v>1755582</v>
      </c>
      <c r="AF534" s="12"/>
      <c r="AG534" s="13">
        <f t="shared" si="72"/>
        <v>6</v>
      </c>
      <c r="AH534" s="13">
        <f t="shared" si="73"/>
        <v>2022</v>
      </c>
      <c r="AI534" s="12"/>
      <c r="AJ534" s="15">
        <f t="shared" si="74"/>
        <v>103026</v>
      </c>
      <c r="AK534" s="13">
        <f t="shared" si="75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33">
        <v>44722</v>
      </c>
      <c r="B535" s="20">
        <v>51869</v>
      </c>
      <c r="C535" s="20">
        <v>46518</v>
      </c>
      <c r="D535" s="20">
        <v>44944</v>
      </c>
      <c r="E535" s="20">
        <v>45712</v>
      </c>
      <c r="F535" s="20">
        <v>48136</v>
      </c>
      <c r="G535" s="20">
        <v>54372</v>
      </c>
      <c r="H535" s="20">
        <v>66062</v>
      </c>
      <c r="I535" s="20">
        <v>81736</v>
      </c>
      <c r="J535" s="20">
        <v>80329</v>
      </c>
      <c r="K535" s="20">
        <v>86629</v>
      </c>
      <c r="L535" s="20">
        <v>79903</v>
      </c>
      <c r="M535" s="20">
        <v>77106</v>
      </c>
      <c r="N535" s="20">
        <v>79265</v>
      </c>
      <c r="O535" s="20">
        <v>72035</v>
      </c>
      <c r="P535" s="20">
        <v>69030</v>
      </c>
      <c r="Q535" s="20">
        <v>76294</v>
      </c>
      <c r="R535" s="20">
        <v>82517</v>
      </c>
      <c r="S535" s="20">
        <v>88491</v>
      </c>
      <c r="T535" s="20">
        <v>94814</v>
      </c>
      <c r="U535" s="20">
        <v>99458</v>
      </c>
      <c r="V535" s="20">
        <v>103020</v>
      </c>
      <c r="W535" s="20">
        <v>91203</v>
      </c>
      <c r="X535" s="20">
        <v>71946</v>
      </c>
      <c r="Y535" s="20">
        <v>60606</v>
      </c>
      <c r="AA535" s="5"/>
      <c r="AB535" s="13">
        <f t="shared" si="68"/>
        <v>5</v>
      </c>
      <c r="AC535" s="15">
        <f t="shared" si="71"/>
        <v>1333776</v>
      </c>
      <c r="AD535" s="15">
        <f t="shared" si="69"/>
        <v>418219</v>
      </c>
      <c r="AE535" s="15">
        <f t="shared" si="70"/>
        <v>1751995</v>
      </c>
      <c r="AF535" s="12"/>
      <c r="AG535" s="13">
        <f t="shared" si="72"/>
        <v>6</v>
      </c>
      <c r="AH535" s="13">
        <f t="shared" si="73"/>
        <v>2022</v>
      </c>
      <c r="AI535" s="12"/>
      <c r="AJ535" s="15">
        <f t="shared" si="74"/>
        <v>103020</v>
      </c>
      <c r="AK535" s="13">
        <f t="shared" si="75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33">
        <v>44723</v>
      </c>
      <c r="B536" s="20">
        <v>51811</v>
      </c>
      <c r="C536" s="20">
        <v>46947</v>
      </c>
      <c r="D536" s="20">
        <v>44827</v>
      </c>
      <c r="E536" s="20">
        <v>44762</v>
      </c>
      <c r="F536" s="20">
        <v>44997</v>
      </c>
      <c r="G536" s="20">
        <v>51042</v>
      </c>
      <c r="H536" s="20">
        <v>60607</v>
      </c>
      <c r="I536" s="20">
        <v>75421</v>
      </c>
      <c r="J536" s="20">
        <v>81616</v>
      </c>
      <c r="K536" s="20">
        <v>93845</v>
      </c>
      <c r="L536" s="20">
        <v>86938</v>
      </c>
      <c r="M536" s="20">
        <v>82548</v>
      </c>
      <c r="N536" s="20">
        <v>81494</v>
      </c>
      <c r="O536" s="20">
        <v>75530</v>
      </c>
      <c r="P536" s="20">
        <v>74776</v>
      </c>
      <c r="Q536" s="20">
        <v>76614</v>
      </c>
      <c r="R536" s="20">
        <v>81076</v>
      </c>
      <c r="S536" s="20">
        <v>87990</v>
      </c>
      <c r="T536" s="20">
        <v>94014</v>
      </c>
      <c r="U536" s="20">
        <v>99659</v>
      </c>
      <c r="V536" s="20">
        <v>99413</v>
      </c>
      <c r="W536" s="20">
        <v>90127</v>
      </c>
      <c r="X536" s="20">
        <v>72642</v>
      </c>
      <c r="Y536" s="20">
        <v>60782</v>
      </c>
      <c r="AA536" s="5"/>
      <c r="AB536" s="13">
        <f t="shared" si="68"/>
        <v>3</v>
      </c>
      <c r="AC536" s="15">
        <f t="shared" si="71"/>
        <v>1353703</v>
      </c>
      <c r="AD536" s="15">
        <f t="shared" si="69"/>
        <v>405775</v>
      </c>
      <c r="AE536" s="15">
        <f t="shared" si="70"/>
        <v>1759478</v>
      </c>
      <c r="AF536" s="12"/>
      <c r="AG536" s="13">
        <f t="shared" si="72"/>
        <v>6</v>
      </c>
      <c r="AH536" s="13">
        <f t="shared" si="73"/>
        <v>2022</v>
      </c>
      <c r="AI536" s="12"/>
      <c r="AJ536" s="15">
        <f t="shared" si="74"/>
        <v>99659</v>
      </c>
      <c r="AK536" s="13">
        <f t="shared" si="75"/>
        <v>20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33">
        <v>44724</v>
      </c>
      <c r="B537" s="20">
        <v>52685</v>
      </c>
      <c r="C537" s="20">
        <v>47816</v>
      </c>
      <c r="D537" s="20">
        <v>46061</v>
      </c>
      <c r="E537" s="20">
        <v>44747</v>
      </c>
      <c r="F537" s="20">
        <v>44731</v>
      </c>
      <c r="G537" s="20">
        <v>50997</v>
      </c>
      <c r="H537" s="20">
        <v>60474</v>
      </c>
      <c r="I537" s="20">
        <v>75332</v>
      </c>
      <c r="J537" s="20">
        <v>81585</v>
      </c>
      <c r="K537" s="20">
        <v>93840</v>
      </c>
      <c r="L537" s="20">
        <v>87005</v>
      </c>
      <c r="M537" s="20">
        <v>82707</v>
      </c>
      <c r="N537" s="20">
        <v>81604</v>
      </c>
      <c r="O537" s="20">
        <v>75690</v>
      </c>
      <c r="P537" s="20">
        <v>74909</v>
      </c>
      <c r="Q537" s="20">
        <v>76752</v>
      </c>
      <c r="R537" s="20">
        <v>81162</v>
      </c>
      <c r="S537" s="20">
        <v>88238</v>
      </c>
      <c r="T537" s="20">
        <v>94419</v>
      </c>
      <c r="U537" s="20">
        <v>100002</v>
      </c>
      <c r="V537" s="20">
        <v>99753</v>
      </c>
      <c r="W537" s="20">
        <v>90274</v>
      </c>
      <c r="X537" s="20">
        <v>72574</v>
      </c>
      <c r="Y537" s="20">
        <v>61250</v>
      </c>
      <c r="AA537" s="5"/>
      <c r="AB537" s="13">
        <f t="shared" si="68"/>
        <v>2</v>
      </c>
      <c r="AC537" s="15">
        <f t="shared" si="71"/>
        <v>1355846</v>
      </c>
      <c r="AD537" s="15">
        <f t="shared" si="69"/>
        <v>408761</v>
      </c>
      <c r="AE537" s="15">
        <f t="shared" si="70"/>
        <v>1764607</v>
      </c>
      <c r="AF537" s="12"/>
      <c r="AG537" s="13">
        <f t="shared" si="72"/>
        <v>6</v>
      </c>
      <c r="AH537" s="13">
        <f t="shared" si="73"/>
        <v>2022</v>
      </c>
      <c r="AI537" s="12"/>
      <c r="AJ537" s="15">
        <f t="shared" si="74"/>
        <v>100002</v>
      </c>
      <c r="AK537" s="13">
        <f t="shared" si="75"/>
        <v>20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33">
        <v>44725</v>
      </c>
      <c r="B538" s="20">
        <v>52469</v>
      </c>
      <c r="C538" s="20">
        <v>47952</v>
      </c>
      <c r="D538" s="20">
        <v>45955</v>
      </c>
      <c r="E538" s="20">
        <v>46869</v>
      </c>
      <c r="F538" s="20">
        <v>49286</v>
      </c>
      <c r="G538" s="20">
        <v>54806</v>
      </c>
      <c r="H538" s="20">
        <v>66300</v>
      </c>
      <c r="I538" s="20">
        <v>81005</v>
      </c>
      <c r="J538" s="20">
        <v>79690</v>
      </c>
      <c r="K538" s="20">
        <v>86030</v>
      </c>
      <c r="L538" s="20">
        <v>79429</v>
      </c>
      <c r="M538" s="20">
        <v>76653</v>
      </c>
      <c r="N538" s="20">
        <v>78757</v>
      </c>
      <c r="O538" s="20">
        <v>71582</v>
      </c>
      <c r="P538" s="20">
        <v>68518</v>
      </c>
      <c r="Q538" s="20">
        <v>75805</v>
      </c>
      <c r="R538" s="20">
        <v>81987</v>
      </c>
      <c r="S538" s="20">
        <v>87754</v>
      </c>
      <c r="T538" s="20">
        <v>94230</v>
      </c>
      <c r="U538" s="20">
        <v>98951</v>
      </c>
      <c r="V538" s="20">
        <v>102345</v>
      </c>
      <c r="W538" s="20">
        <v>90328</v>
      </c>
      <c r="X538" s="20">
        <v>71190</v>
      </c>
      <c r="Y538" s="20">
        <v>59954</v>
      </c>
      <c r="AA538" s="5"/>
      <c r="AB538" s="13">
        <f t="shared" si="68"/>
        <v>3</v>
      </c>
      <c r="AC538" s="15">
        <f t="shared" si="71"/>
        <v>1324254</v>
      </c>
      <c r="AD538" s="15">
        <f t="shared" si="69"/>
        <v>423591</v>
      </c>
      <c r="AE538" s="15">
        <f t="shared" si="70"/>
        <v>1747845</v>
      </c>
      <c r="AF538" s="12"/>
      <c r="AG538" s="13">
        <f t="shared" si="72"/>
        <v>6</v>
      </c>
      <c r="AH538" s="13">
        <f t="shared" si="73"/>
        <v>2022</v>
      </c>
      <c r="AI538" s="12"/>
      <c r="AJ538" s="15">
        <f t="shared" si="74"/>
        <v>102345</v>
      </c>
      <c r="AK538" s="13">
        <f t="shared" si="75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33">
        <v>44726</v>
      </c>
      <c r="B539" s="20">
        <v>55304</v>
      </c>
      <c r="C539" s="20">
        <v>50083</v>
      </c>
      <c r="D539" s="20">
        <v>47825</v>
      </c>
      <c r="E539" s="20">
        <v>48819</v>
      </c>
      <c r="F539" s="20">
        <v>50808</v>
      </c>
      <c r="G539" s="20">
        <v>55957</v>
      </c>
      <c r="H539" s="20">
        <v>67846</v>
      </c>
      <c r="I539" s="20">
        <v>80520</v>
      </c>
      <c r="J539" s="20">
        <v>79076</v>
      </c>
      <c r="K539" s="20">
        <v>85391</v>
      </c>
      <c r="L539" s="20">
        <v>78762</v>
      </c>
      <c r="M539" s="20">
        <v>75990</v>
      </c>
      <c r="N539" s="20">
        <v>78204</v>
      </c>
      <c r="O539" s="20">
        <v>71084</v>
      </c>
      <c r="P539" s="20">
        <v>68088</v>
      </c>
      <c r="Q539" s="20">
        <v>75382</v>
      </c>
      <c r="R539" s="20">
        <v>81540</v>
      </c>
      <c r="S539" s="20">
        <v>87392</v>
      </c>
      <c r="T539" s="20">
        <v>93715</v>
      </c>
      <c r="U539" s="20">
        <v>98283</v>
      </c>
      <c r="V539" s="20">
        <v>101669</v>
      </c>
      <c r="W539" s="20">
        <v>89919</v>
      </c>
      <c r="X539" s="20">
        <v>73494</v>
      </c>
      <c r="Y539" s="20">
        <v>62418</v>
      </c>
      <c r="AA539" s="5"/>
      <c r="AB539" s="13">
        <f t="shared" ref="AB539:AB586" si="76">WEEKDAY(B539,2)</f>
        <v>3</v>
      </c>
      <c r="AC539" s="15">
        <f t="shared" si="71"/>
        <v>1318509</v>
      </c>
      <c r="AD539" s="15">
        <f t="shared" si="69"/>
        <v>439060</v>
      </c>
      <c r="AE539" s="15">
        <f t="shared" si="70"/>
        <v>1757569</v>
      </c>
      <c r="AF539" s="12"/>
      <c r="AG539" s="13">
        <f t="shared" si="72"/>
        <v>6</v>
      </c>
      <c r="AH539" s="13">
        <f t="shared" si="73"/>
        <v>2022</v>
      </c>
      <c r="AI539" s="12"/>
      <c r="AJ539" s="15">
        <f t="shared" si="74"/>
        <v>101669</v>
      </c>
      <c r="AK539" s="13">
        <f t="shared" si="75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33">
        <v>44727</v>
      </c>
      <c r="B540" s="20">
        <v>52464</v>
      </c>
      <c r="C540" s="20">
        <v>47141</v>
      </c>
      <c r="D540" s="20">
        <v>45203</v>
      </c>
      <c r="E540" s="20">
        <v>45415</v>
      </c>
      <c r="F540" s="20">
        <v>47532</v>
      </c>
      <c r="G540" s="20">
        <v>53666</v>
      </c>
      <c r="H540" s="20">
        <v>64870</v>
      </c>
      <c r="I540" s="20">
        <v>80352</v>
      </c>
      <c r="J540" s="20">
        <v>78982</v>
      </c>
      <c r="K540" s="20">
        <v>85245</v>
      </c>
      <c r="L540" s="20">
        <v>78682</v>
      </c>
      <c r="M540" s="20">
        <v>75945</v>
      </c>
      <c r="N540" s="20">
        <v>78145</v>
      </c>
      <c r="O540" s="20">
        <v>71071</v>
      </c>
      <c r="P540" s="20">
        <v>68150</v>
      </c>
      <c r="Q540" s="20">
        <v>75427</v>
      </c>
      <c r="R540" s="20">
        <v>81554</v>
      </c>
      <c r="S540" s="20">
        <v>87493</v>
      </c>
      <c r="T540" s="20">
        <v>93736</v>
      </c>
      <c r="U540" s="20">
        <v>98263</v>
      </c>
      <c r="V540" s="20">
        <v>101603</v>
      </c>
      <c r="W540" s="20">
        <v>89972</v>
      </c>
      <c r="X540" s="20">
        <v>72888</v>
      </c>
      <c r="Y540" s="20">
        <v>61633</v>
      </c>
      <c r="AA540" s="5"/>
      <c r="AB540" s="13">
        <f t="shared" si="76"/>
        <v>5</v>
      </c>
      <c r="AC540" s="15">
        <f t="shared" si="71"/>
        <v>1317508</v>
      </c>
      <c r="AD540" s="15">
        <f t="shared" si="69"/>
        <v>417924</v>
      </c>
      <c r="AE540" s="15">
        <f t="shared" si="70"/>
        <v>1735432</v>
      </c>
      <c r="AF540" s="12"/>
      <c r="AG540" s="13">
        <f t="shared" si="72"/>
        <v>6</v>
      </c>
      <c r="AH540" s="13">
        <f t="shared" si="73"/>
        <v>2022</v>
      </c>
      <c r="AI540" s="12"/>
      <c r="AJ540" s="15">
        <f t="shared" si="74"/>
        <v>101603</v>
      </c>
      <c r="AK540" s="13">
        <f t="shared" si="75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33">
        <v>44728</v>
      </c>
      <c r="B541" s="20">
        <v>53165</v>
      </c>
      <c r="C541" s="20">
        <v>48027</v>
      </c>
      <c r="D541" s="20">
        <v>46105</v>
      </c>
      <c r="E541" s="20">
        <v>45437</v>
      </c>
      <c r="F541" s="20">
        <v>46327</v>
      </c>
      <c r="G541" s="20">
        <v>53388</v>
      </c>
      <c r="H541" s="20">
        <v>64680</v>
      </c>
      <c r="I541" s="20">
        <v>80403</v>
      </c>
      <c r="J541" s="20">
        <v>79032</v>
      </c>
      <c r="K541" s="20">
        <v>85332</v>
      </c>
      <c r="L541" s="20">
        <v>78818</v>
      </c>
      <c r="M541" s="20">
        <v>76056</v>
      </c>
      <c r="N541" s="20">
        <v>78159</v>
      </c>
      <c r="O541" s="20">
        <v>71025</v>
      </c>
      <c r="P541" s="20">
        <v>68030</v>
      </c>
      <c r="Q541" s="20">
        <v>75196</v>
      </c>
      <c r="R541" s="20">
        <v>81220</v>
      </c>
      <c r="S541" s="20">
        <v>87109</v>
      </c>
      <c r="T541" s="20">
        <v>93284</v>
      </c>
      <c r="U541" s="20">
        <v>97941</v>
      </c>
      <c r="V541" s="20">
        <v>101456</v>
      </c>
      <c r="W541" s="20">
        <v>89640</v>
      </c>
      <c r="X541" s="20">
        <v>70683</v>
      </c>
      <c r="Y541" s="20">
        <v>59531</v>
      </c>
      <c r="AA541" s="5"/>
      <c r="AB541" s="13">
        <f t="shared" si="76"/>
        <v>6</v>
      </c>
      <c r="AC541" s="15">
        <f t="shared" si="71"/>
        <v>1313384</v>
      </c>
      <c r="AD541" s="15">
        <f t="shared" si="69"/>
        <v>416660</v>
      </c>
      <c r="AE541" s="15">
        <f t="shared" si="70"/>
        <v>1730044</v>
      </c>
      <c r="AF541" s="12"/>
      <c r="AG541" s="13">
        <f t="shared" si="72"/>
        <v>6</v>
      </c>
      <c r="AH541" s="13">
        <f t="shared" si="73"/>
        <v>2022</v>
      </c>
      <c r="AI541" s="12"/>
      <c r="AJ541" s="15">
        <f t="shared" si="74"/>
        <v>101456</v>
      </c>
      <c r="AK541" s="13">
        <f t="shared" si="75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33">
        <v>44729</v>
      </c>
      <c r="B542" s="20">
        <v>50834</v>
      </c>
      <c r="C542" s="20">
        <v>44861</v>
      </c>
      <c r="D542" s="20">
        <v>44731</v>
      </c>
      <c r="E542" s="20">
        <v>43921</v>
      </c>
      <c r="F542" s="20">
        <v>47819</v>
      </c>
      <c r="G542" s="20">
        <v>53223</v>
      </c>
      <c r="H542" s="20">
        <v>63705</v>
      </c>
      <c r="I542" s="20">
        <v>80374</v>
      </c>
      <c r="J542" s="20">
        <v>79132</v>
      </c>
      <c r="K542" s="20">
        <v>85423</v>
      </c>
      <c r="L542" s="20">
        <v>78840</v>
      </c>
      <c r="M542" s="20">
        <v>76057</v>
      </c>
      <c r="N542" s="20">
        <v>78229</v>
      </c>
      <c r="O542" s="20">
        <v>71008</v>
      </c>
      <c r="P542" s="20">
        <v>67950</v>
      </c>
      <c r="Q542" s="20">
        <v>75178</v>
      </c>
      <c r="R542" s="20">
        <v>81293</v>
      </c>
      <c r="S542" s="20">
        <v>87207</v>
      </c>
      <c r="T542" s="20">
        <v>93463</v>
      </c>
      <c r="U542" s="20">
        <v>97959</v>
      </c>
      <c r="V542" s="20">
        <v>101449</v>
      </c>
      <c r="W542" s="20">
        <v>89842</v>
      </c>
      <c r="X542" s="20">
        <v>70755</v>
      </c>
      <c r="Y542" s="20">
        <v>60196</v>
      </c>
      <c r="AA542" s="5"/>
      <c r="AB542" s="13">
        <f t="shared" si="76"/>
        <v>6</v>
      </c>
      <c r="AC542" s="15">
        <f t="shared" si="71"/>
        <v>1314159</v>
      </c>
      <c r="AD542" s="15">
        <f t="shared" si="69"/>
        <v>409290</v>
      </c>
      <c r="AE542" s="15">
        <f t="shared" si="70"/>
        <v>1723449</v>
      </c>
      <c r="AF542" s="12"/>
      <c r="AG542" s="13">
        <f t="shared" si="72"/>
        <v>6</v>
      </c>
      <c r="AH542" s="13">
        <f t="shared" si="73"/>
        <v>2022</v>
      </c>
      <c r="AI542" s="12"/>
      <c r="AJ542" s="15">
        <f t="shared" si="74"/>
        <v>101449</v>
      </c>
      <c r="AK542" s="13">
        <f t="shared" si="75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33">
        <v>44730</v>
      </c>
      <c r="B543" s="20">
        <v>50710</v>
      </c>
      <c r="C543" s="20">
        <v>45728</v>
      </c>
      <c r="D543" s="20">
        <v>43070</v>
      </c>
      <c r="E543" s="20">
        <v>42288</v>
      </c>
      <c r="F543" s="20">
        <v>44075</v>
      </c>
      <c r="G543" s="20">
        <v>50219</v>
      </c>
      <c r="H543" s="20">
        <v>59607</v>
      </c>
      <c r="I543" s="20">
        <v>74228</v>
      </c>
      <c r="J543" s="20">
        <v>80254</v>
      </c>
      <c r="K543" s="20">
        <v>92047</v>
      </c>
      <c r="L543" s="20">
        <v>85233</v>
      </c>
      <c r="M543" s="20">
        <v>80852</v>
      </c>
      <c r="N543" s="20">
        <v>79727</v>
      </c>
      <c r="O543" s="20">
        <v>73948</v>
      </c>
      <c r="P543" s="20">
        <v>73198</v>
      </c>
      <c r="Q543" s="20">
        <v>75045</v>
      </c>
      <c r="R543" s="20">
        <v>79375</v>
      </c>
      <c r="S543" s="20">
        <v>86224</v>
      </c>
      <c r="T543" s="20">
        <v>92257</v>
      </c>
      <c r="U543" s="20">
        <v>97865</v>
      </c>
      <c r="V543" s="20">
        <v>97646</v>
      </c>
      <c r="W543" s="20">
        <v>88474</v>
      </c>
      <c r="X543" s="20">
        <v>71213</v>
      </c>
      <c r="Y543" s="20">
        <v>59724</v>
      </c>
      <c r="AA543" s="5"/>
      <c r="AB543" s="13">
        <f t="shared" si="76"/>
        <v>1</v>
      </c>
      <c r="AC543" s="15">
        <f t="shared" si="71"/>
        <v>0</v>
      </c>
      <c r="AD543" s="15">
        <f t="shared" si="69"/>
        <v>1723007</v>
      </c>
      <c r="AE543" s="15">
        <f t="shared" si="70"/>
        <v>1723007</v>
      </c>
      <c r="AF543" s="12"/>
      <c r="AG543" s="13">
        <f t="shared" si="72"/>
        <v>6</v>
      </c>
      <c r="AH543" s="13">
        <f t="shared" si="73"/>
        <v>2022</v>
      </c>
      <c r="AI543" s="12"/>
      <c r="AJ543" s="15">
        <f t="shared" si="74"/>
        <v>97865</v>
      </c>
      <c r="AK543" s="13">
        <f t="shared" si="75"/>
        <v>20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33">
        <v>44731</v>
      </c>
      <c r="B544" s="20">
        <v>50272</v>
      </c>
      <c r="C544" s="20">
        <v>45094</v>
      </c>
      <c r="D544" s="20">
        <v>43192</v>
      </c>
      <c r="E544" s="20">
        <v>42078</v>
      </c>
      <c r="F544" s="20">
        <v>43972</v>
      </c>
      <c r="G544" s="20">
        <v>50030</v>
      </c>
      <c r="H544" s="20">
        <v>59443</v>
      </c>
      <c r="I544" s="20">
        <v>73997</v>
      </c>
      <c r="J544" s="20">
        <v>80212</v>
      </c>
      <c r="K544" s="20">
        <v>92248</v>
      </c>
      <c r="L544" s="20">
        <v>85589</v>
      </c>
      <c r="M544" s="20">
        <v>81263</v>
      </c>
      <c r="N544" s="20">
        <v>80186</v>
      </c>
      <c r="O544" s="20">
        <v>74319</v>
      </c>
      <c r="P544" s="20">
        <v>73465</v>
      </c>
      <c r="Q544" s="20">
        <v>75297</v>
      </c>
      <c r="R544" s="20">
        <v>79641</v>
      </c>
      <c r="S544" s="20">
        <v>86608</v>
      </c>
      <c r="T544" s="20">
        <v>92629</v>
      </c>
      <c r="U544" s="20">
        <v>98162</v>
      </c>
      <c r="V544" s="20">
        <v>97798</v>
      </c>
      <c r="W544" s="20">
        <v>88522</v>
      </c>
      <c r="X544" s="20">
        <v>71274</v>
      </c>
      <c r="Y544" s="20">
        <v>59768</v>
      </c>
      <c r="AA544" s="5"/>
      <c r="AB544" s="13">
        <f t="shared" si="76"/>
        <v>4</v>
      </c>
      <c r="AC544" s="15">
        <f t="shared" si="71"/>
        <v>1331210</v>
      </c>
      <c r="AD544" s="15">
        <f t="shared" si="69"/>
        <v>393849</v>
      </c>
      <c r="AE544" s="15">
        <f t="shared" si="70"/>
        <v>1725059</v>
      </c>
      <c r="AF544" s="12"/>
      <c r="AG544" s="13">
        <f t="shared" si="72"/>
        <v>6</v>
      </c>
      <c r="AH544" s="13">
        <f t="shared" si="73"/>
        <v>2022</v>
      </c>
      <c r="AI544" s="12"/>
      <c r="AJ544" s="15">
        <f t="shared" si="74"/>
        <v>98162</v>
      </c>
      <c r="AK544" s="13">
        <f t="shared" si="75"/>
        <v>20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33">
        <v>44732</v>
      </c>
      <c r="B545" s="20">
        <v>50846</v>
      </c>
      <c r="C545" s="20">
        <v>46258</v>
      </c>
      <c r="D545" s="20">
        <v>44220</v>
      </c>
      <c r="E545" s="20">
        <v>45211</v>
      </c>
      <c r="F545" s="20">
        <v>47619</v>
      </c>
      <c r="G545" s="20">
        <v>53537</v>
      </c>
      <c r="H545" s="20">
        <v>62977</v>
      </c>
      <c r="I545" s="20">
        <v>79511</v>
      </c>
      <c r="J545" s="20">
        <v>78150</v>
      </c>
      <c r="K545" s="20">
        <v>84317</v>
      </c>
      <c r="L545" s="20">
        <v>77808</v>
      </c>
      <c r="M545" s="20">
        <v>74914</v>
      </c>
      <c r="N545" s="20">
        <v>76953</v>
      </c>
      <c r="O545" s="20">
        <v>69915</v>
      </c>
      <c r="P545" s="20">
        <v>66918</v>
      </c>
      <c r="Q545" s="20">
        <v>74003</v>
      </c>
      <c r="R545" s="20">
        <v>80121</v>
      </c>
      <c r="S545" s="20">
        <v>86034</v>
      </c>
      <c r="T545" s="20">
        <v>92161</v>
      </c>
      <c r="U545" s="20">
        <v>96825</v>
      </c>
      <c r="V545" s="20">
        <v>100274</v>
      </c>
      <c r="W545" s="20">
        <v>88726</v>
      </c>
      <c r="X545" s="20">
        <v>69874</v>
      </c>
      <c r="Y545" s="20">
        <v>58927</v>
      </c>
      <c r="AA545" s="5"/>
      <c r="AB545" s="13">
        <f t="shared" si="76"/>
        <v>4</v>
      </c>
      <c r="AC545" s="15">
        <f t="shared" si="71"/>
        <v>1296504</v>
      </c>
      <c r="AD545" s="15">
        <f t="shared" si="69"/>
        <v>409595</v>
      </c>
      <c r="AE545" s="15">
        <f t="shared" si="70"/>
        <v>1706099</v>
      </c>
      <c r="AF545" s="12"/>
      <c r="AG545" s="13">
        <f t="shared" si="72"/>
        <v>6</v>
      </c>
      <c r="AH545" s="13">
        <f t="shared" si="73"/>
        <v>2022</v>
      </c>
      <c r="AI545" s="12"/>
      <c r="AJ545" s="15">
        <f t="shared" si="74"/>
        <v>100274</v>
      </c>
      <c r="AK545" s="13">
        <f t="shared" si="75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33">
        <v>44733</v>
      </c>
      <c r="B546" s="20">
        <v>49128</v>
      </c>
      <c r="C546" s="20">
        <v>44358</v>
      </c>
      <c r="D546" s="20">
        <v>42856</v>
      </c>
      <c r="E546" s="20">
        <v>43479</v>
      </c>
      <c r="F546" s="20">
        <v>45546</v>
      </c>
      <c r="G546" s="20">
        <v>51445</v>
      </c>
      <c r="H546" s="20">
        <v>62522</v>
      </c>
      <c r="I546" s="20">
        <v>78810</v>
      </c>
      <c r="J546" s="20">
        <v>77422</v>
      </c>
      <c r="K546" s="20">
        <v>83535</v>
      </c>
      <c r="L546" s="20">
        <v>77016</v>
      </c>
      <c r="M546" s="20">
        <v>74257</v>
      </c>
      <c r="N546" s="20">
        <v>76378</v>
      </c>
      <c r="O546" s="20">
        <v>69390</v>
      </c>
      <c r="P546" s="20">
        <v>66519</v>
      </c>
      <c r="Q546" s="20">
        <v>73651</v>
      </c>
      <c r="R546" s="20">
        <v>79690</v>
      </c>
      <c r="S546" s="20">
        <v>85446</v>
      </c>
      <c r="T546" s="20">
        <v>91671</v>
      </c>
      <c r="U546" s="20">
        <v>96405</v>
      </c>
      <c r="V546" s="20">
        <v>99627</v>
      </c>
      <c r="W546" s="20">
        <v>88115</v>
      </c>
      <c r="X546" s="20">
        <v>69374</v>
      </c>
      <c r="Y546" s="20">
        <v>58440</v>
      </c>
      <c r="AA546" s="5"/>
      <c r="AB546" s="13">
        <f t="shared" si="76"/>
        <v>1</v>
      </c>
      <c r="AC546" s="15">
        <f t="shared" si="71"/>
        <v>0</v>
      </c>
      <c r="AD546" s="15">
        <f t="shared" si="69"/>
        <v>1685080</v>
      </c>
      <c r="AE546" s="15">
        <f t="shared" si="70"/>
        <v>1685080</v>
      </c>
      <c r="AF546" s="12"/>
      <c r="AG546" s="13">
        <f t="shared" si="72"/>
        <v>6</v>
      </c>
      <c r="AH546" s="13">
        <f t="shared" si="73"/>
        <v>2022</v>
      </c>
      <c r="AI546" s="12"/>
      <c r="AJ546" s="15">
        <f t="shared" si="74"/>
        <v>99627</v>
      </c>
      <c r="AK546" s="13">
        <f t="shared" si="75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33">
        <v>44734</v>
      </c>
      <c r="B547" s="20">
        <v>49760</v>
      </c>
      <c r="C547" s="20">
        <v>44613</v>
      </c>
      <c r="D547" s="20">
        <v>43721</v>
      </c>
      <c r="E547" s="20">
        <v>44081</v>
      </c>
      <c r="F547" s="20">
        <v>46330</v>
      </c>
      <c r="G547" s="20">
        <v>51717</v>
      </c>
      <c r="H547" s="20">
        <v>62580</v>
      </c>
      <c r="I547" s="20">
        <v>78821</v>
      </c>
      <c r="J547" s="20">
        <v>77482</v>
      </c>
      <c r="K547" s="20">
        <v>83568</v>
      </c>
      <c r="L547" s="20">
        <v>77074</v>
      </c>
      <c r="M547" s="20">
        <v>74325</v>
      </c>
      <c r="N547" s="20">
        <v>76551</v>
      </c>
      <c r="O547" s="20">
        <v>69486</v>
      </c>
      <c r="P547" s="20">
        <v>66516</v>
      </c>
      <c r="Q547" s="20">
        <v>73583</v>
      </c>
      <c r="R547" s="20">
        <v>79650</v>
      </c>
      <c r="S547" s="20">
        <v>85452</v>
      </c>
      <c r="T547" s="20">
        <v>91586</v>
      </c>
      <c r="U547" s="20">
        <v>96120</v>
      </c>
      <c r="V547" s="20">
        <v>99525</v>
      </c>
      <c r="W547" s="20">
        <v>87997</v>
      </c>
      <c r="X547" s="20">
        <v>69461</v>
      </c>
      <c r="Y547" s="20">
        <v>58447</v>
      </c>
      <c r="AA547" s="5"/>
      <c r="AB547" s="13">
        <f t="shared" si="76"/>
        <v>3</v>
      </c>
      <c r="AC547" s="15">
        <f t="shared" si="71"/>
        <v>1287197</v>
      </c>
      <c r="AD547" s="15">
        <f t="shared" si="69"/>
        <v>401249</v>
      </c>
      <c r="AE547" s="15">
        <f t="shared" si="70"/>
        <v>1688446</v>
      </c>
      <c r="AF547" s="12"/>
      <c r="AG547" s="13">
        <f t="shared" si="72"/>
        <v>6</v>
      </c>
      <c r="AH547" s="13">
        <f t="shared" si="73"/>
        <v>2022</v>
      </c>
      <c r="AI547" s="12"/>
      <c r="AJ547" s="15">
        <f t="shared" si="74"/>
        <v>99525</v>
      </c>
      <c r="AK547" s="13">
        <f t="shared" si="75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33">
        <v>44735</v>
      </c>
      <c r="B548" s="20">
        <v>48877</v>
      </c>
      <c r="C548" s="20">
        <v>44084</v>
      </c>
      <c r="D548" s="20">
        <v>42008</v>
      </c>
      <c r="E548" s="20">
        <v>41893</v>
      </c>
      <c r="F548" s="20">
        <v>44625</v>
      </c>
      <c r="G548" s="20">
        <v>51283</v>
      </c>
      <c r="H548" s="20">
        <v>62289</v>
      </c>
      <c r="I548" s="20">
        <v>78656</v>
      </c>
      <c r="J548" s="20">
        <v>77312</v>
      </c>
      <c r="K548" s="20">
        <v>83475</v>
      </c>
      <c r="L548" s="20">
        <v>77035</v>
      </c>
      <c r="M548" s="20">
        <v>74221</v>
      </c>
      <c r="N548" s="20">
        <v>76399</v>
      </c>
      <c r="O548" s="20">
        <v>69409</v>
      </c>
      <c r="P548" s="20">
        <v>66508</v>
      </c>
      <c r="Q548" s="20">
        <v>73525</v>
      </c>
      <c r="R548" s="20">
        <v>79626</v>
      </c>
      <c r="S548" s="20">
        <v>85343</v>
      </c>
      <c r="T548" s="20">
        <v>91379</v>
      </c>
      <c r="U548" s="20">
        <v>95905</v>
      </c>
      <c r="V548" s="20">
        <v>99379</v>
      </c>
      <c r="W548" s="20">
        <v>87887</v>
      </c>
      <c r="X548" s="20">
        <v>69241</v>
      </c>
      <c r="Y548" s="20">
        <v>58319</v>
      </c>
      <c r="AA548" s="5"/>
      <c r="AB548" s="13">
        <f t="shared" si="76"/>
        <v>2</v>
      </c>
      <c r="AC548" s="15">
        <f t="shared" si="71"/>
        <v>1285300</v>
      </c>
      <c r="AD548" s="15">
        <f t="shared" si="69"/>
        <v>393378</v>
      </c>
      <c r="AE548" s="15">
        <f t="shared" si="70"/>
        <v>1678678</v>
      </c>
      <c r="AF548" s="12"/>
      <c r="AG548" s="13">
        <f t="shared" si="72"/>
        <v>6</v>
      </c>
      <c r="AH548" s="13">
        <f t="shared" si="73"/>
        <v>2022</v>
      </c>
      <c r="AI548" s="12"/>
      <c r="AJ548" s="15">
        <f t="shared" si="74"/>
        <v>99379</v>
      </c>
      <c r="AK548" s="13">
        <f t="shared" si="75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33">
        <v>44736</v>
      </c>
      <c r="B549" s="20">
        <v>49977</v>
      </c>
      <c r="C549" s="20">
        <v>44378</v>
      </c>
      <c r="D549" s="20">
        <v>43940</v>
      </c>
      <c r="E549" s="20">
        <v>44010</v>
      </c>
      <c r="F549" s="20">
        <v>45977</v>
      </c>
      <c r="G549" s="20">
        <v>51333</v>
      </c>
      <c r="H549" s="20">
        <v>62384</v>
      </c>
      <c r="I549" s="20">
        <v>78711</v>
      </c>
      <c r="J549" s="20">
        <v>77474</v>
      </c>
      <c r="K549" s="20">
        <v>83640</v>
      </c>
      <c r="L549" s="20">
        <v>77255</v>
      </c>
      <c r="M549" s="20">
        <v>74535</v>
      </c>
      <c r="N549" s="20">
        <v>76663</v>
      </c>
      <c r="O549" s="20">
        <v>69697</v>
      </c>
      <c r="P549" s="20">
        <v>66828</v>
      </c>
      <c r="Q549" s="20">
        <v>73883</v>
      </c>
      <c r="R549" s="20">
        <v>79971</v>
      </c>
      <c r="S549" s="20">
        <v>85800</v>
      </c>
      <c r="T549" s="20">
        <v>91905</v>
      </c>
      <c r="U549" s="20">
        <v>96448</v>
      </c>
      <c r="V549" s="20">
        <v>99773</v>
      </c>
      <c r="W549" s="20">
        <v>88404</v>
      </c>
      <c r="X549" s="20">
        <v>72370</v>
      </c>
      <c r="Y549" s="20">
        <v>59835</v>
      </c>
      <c r="AA549" s="5"/>
      <c r="AB549" s="13">
        <f t="shared" si="76"/>
        <v>3</v>
      </c>
      <c r="AC549" s="15">
        <f t="shared" si="71"/>
        <v>1293357</v>
      </c>
      <c r="AD549" s="15">
        <f t="shared" si="69"/>
        <v>401834</v>
      </c>
      <c r="AE549" s="15">
        <f t="shared" si="70"/>
        <v>1695191</v>
      </c>
      <c r="AF549" s="12"/>
      <c r="AG549" s="13">
        <f t="shared" si="72"/>
        <v>6</v>
      </c>
      <c r="AH549" s="13">
        <f t="shared" si="73"/>
        <v>2022</v>
      </c>
      <c r="AI549" s="12"/>
      <c r="AJ549" s="15">
        <f t="shared" si="74"/>
        <v>99773</v>
      </c>
      <c r="AK549" s="13">
        <f t="shared" si="75"/>
        <v>21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33">
        <v>44737</v>
      </c>
      <c r="B550" s="20">
        <v>53007</v>
      </c>
      <c r="C550" s="20">
        <v>46847</v>
      </c>
      <c r="D550" s="20">
        <v>45091</v>
      </c>
      <c r="E550" s="20">
        <v>43492</v>
      </c>
      <c r="F550" s="20">
        <v>44562</v>
      </c>
      <c r="G550" s="20">
        <v>49559</v>
      </c>
      <c r="H550" s="20">
        <v>58923</v>
      </c>
      <c r="I550" s="20">
        <v>73396</v>
      </c>
      <c r="J550" s="20">
        <v>79459</v>
      </c>
      <c r="K550" s="20">
        <v>91342</v>
      </c>
      <c r="L550" s="20">
        <v>84743</v>
      </c>
      <c r="M550" s="20">
        <v>80594</v>
      </c>
      <c r="N550" s="20">
        <v>79576</v>
      </c>
      <c r="O550" s="20">
        <v>74454</v>
      </c>
      <c r="P550" s="20">
        <v>73120</v>
      </c>
      <c r="Q550" s="20">
        <v>77486</v>
      </c>
      <c r="R550" s="20">
        <v>83584</v>
      </c>
      <c r="S550" s="20">
        <v>97321</v>
      </c>
      <c r="T550" s="20">
        <v>101991</v>
      </c>
      <c r="U550" s="20">
        <v>106019</v>
      </c>
      <c r="V550" s="20">
        <v>103838</v>
      </c>
      <c r="W550" s="20">
        <v>96863</v>
      </c>
      <c r="X550" s="20">
        <v>83710</v>
      </c>
      <c r="Y550" s="20">
        <v>69745</v>
      </c>
      <c r="AA550" s="5"/>
      <c r="AB550" s="13">
        <f t="shared" si="76"/>
        <v>2</v>
      </c>
      <c r="AC550" s="15">
        <f t="shared" si="71"/>
        <v>1387496</v>
      </c>
      <c r="AD550" s="15">
        <f t="shared" si="69"/>
        <v>411226</v>
      </c>
      <c r="AE550" s="15">
        <f t="shared" si="70"/>
        <v>1798722</v>
      </c>
      <c r="AF550" s="12"/>
      <c r="AG550" s="13">
        <f t="shared" si="72"/>
        <v>6</v>
      </c>
      <c r="AH550" s="13">
        <f t="shared" si="73"/>
        <v>2022</v>
      </c>
      <c r="AI550" s="12"/>
      <c r="AJ550" s="15">
        <f t="shared" si="74"/>
        <v>106019</v>
      </c>
      <c r="AK550" s="13">
        <f t="shared" si="75"/>
        <v>20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33">
        <v>44738</v>
      </c>
      <c r="B551" s="20">
        <v>61007</v>
      </c>
      <c r="C551" s="20">
        <v>54507</v>
      </c>
      <c r="D551" s="20">
        <v>51815</v>
      </c>
      <c r="E551" s="20">
        <v>50143</v>
      </c>
      <c r="F551" s="20">
        <v>49299</v>
      </c>
      <c r="G551" s="20">
        <v>52079</v>
      </c>
      <c r="H551" s="20">
        <v>59039</v>
      </c>
      <c r="I551" s="20">
        <v>73459</v>
      </c>
      <c r="J551" s="20">
        <v>79585</v>
      </c>
      <c r="K551" s="20">
        <v>91587</v>
      </c>
      <c r="L551" s="20">
        <v>84991</v>
      </c>
      <c r="M551" s="20">
        <v>80840</v>
      </c>
      <c r="N551" s="20">
        <v>80356</v>
      </c>
      <c r="O551" s="20">
        <v>78025</v>
      </c>
      <c r="P551" s="20">
        <v>77979</v>
      </c>
      <c r="Q551" s="20">
        <v>79937</v>
      </c>
      <c r="R551" s="20">
        <v>88289</v>
      </c>
      <c r="S551" s="20">
        <v>98851</v>
      </c>
      <c r="T551" s="20">
        <v>106703</v>
      </c>
      <c r="U551" s="20">
        <v>108226</v>
      </c>
      <c r="V551" s="20">
        <v>105728</v>
      </c>
      <c r="W551" s="20">
        <v>96405</v>
      </c>
      <c r="X551" s="20">
        <v>79993</v>
      </c>
      <c r="Y551" s="20">
        <v>69339</v>
      </c>
      <c r="AA551" s="5"/>
      <c r="AB551" s="13">
        <f t="shared" si="76"/>
        <v>1</v>
      </c>
      <c r="AC551" s="15">
        <f t="shared" si="71"/>
        <v>0</v>
      </c>
      <c r="AD551" s="15">
        <f t="shared" si="69"/>
        <v>1858182</v>
      </c>
      <c r="AE551" s="15">
        <f t="shared" si="70"/>
        <v>1858182</v>
      </c>
      <c r="AF551" s="12"/>
      <c r="AG551" s="13">
        <f t="shared" si="72"/>
        <v>6</v>
      </c>
      <c r="AH551" s="13">
        <f t="shared" si="73"/>
        <v>2022</v>
      </c>
      <c r="AI551" s="12"/>
      <c r="AJ551" s="15">
        <f t="shared" si="74"/>
        <v>108226</v>
      </c>
      <c r="AK551" s="13">
        <f t="shared" si="75"/>
        <v>20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33">
        <v>44739</v>
      </c>
      <c r="B552" s="20">
        <v>58345</v>
      </c>
      <c r="C552" s="20">
        <v>52619</v>
      </c>
      <c r="D552" s="20">
        <v>50414</v>
      </c>
      <c r="E552" s="20">
        <v>48410</v>
      </c>
      <c r="F552" s="20">
        <v>50113</v>
      </c>
      <c r="G552" s="20">
        <v>55760</v>
      </c>
      <c r="H552" s="20">
        <v>65816</v>
      </c>
      <c r="I552" s="20">
        <v>78864</v>
      </c>
      <c r="J552" s="20">
        <v>77624</v>
      </c>
      <c r="K552" s="20">
        <v>83861</v>
      </c>
      <c r="L552" s="20">
        <v>77474</v>
      </c>
      <c r="M552" s="20">
        <v>75296</v>
      </c>
      <c r="N552" s="20">
        <v>76849</v>
      </c>
      <c r="O552" s="20">
        <v>70556</v>
      </c>
      <c r="P552" s="20">
        <v>67575</v>
      </c>
      <c r="Q552" s="20">
        <v>73767</v>
      </c>
      <c r="R552" s="20">
        <v>79929</v>
      </c>
      <c r="S552" s="20">
        <v>86502</v>
      </c>
      <c r="T552" s="20">
        <v>93469</v>
      </c>
      <c r="U552" s="20">
        <v>96090</v>
      </c>
      <c r="V552" s="20">
        <v>99452</v>
      </c>
      <c r="W552" s="20">
        <v>87981</v>
      </c>
      <c r="X552" s="20">
        <v>71602</v>
      </c>
      <c r="Y552" s="20">
        <v>59850</v>
      </c>
      <c r="AA552" s="5"/>
      <c r="AB552" s="13">
        <f t="shared" si="76"/>
        <v>6</v>
      </c>
      <c r="AC552" s="15">
        <f t="shared" si="71"/>
        <v>1296891</v>
      </c>
      <c r="AD552" s="15">
        <f t="shared" si="69"/>
        <v>441327</v>
      </c>
      <c r="AE552" s="15">
        <f t="shared" si="70"/>
        <v>1738218</v>
      </c>
      <c r="AF552" s="12"/>
      <c r="AG552" s="13">
        <f t="shared" si="72"/>
        <v>6</v>
      </c>
      <c r="AH552" s="13">
        <f t="shared" si="73"/>
        <v>2022</v>
      </c>
      <c r="AI552" s="12"/>
      <c r="AJ552" s="15">
        <f t="shared" si="74"/>
        <v>99452</v>
      </c>
      <c r="AK552" s="13">
        <f t="shared" si="75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33">
        <v>44740</v>
      </c>
      <c r="B553" s="20">
        <v>53676</v>
      </c>
      <c r="C553" s="20">
        <v>47950</v>
      </c>
      <c r="D553" s="20">
        <v>45533</v>
      </c>
      <c r="E553" s="20">
        <v>45947</v>
      </c>
      <c r="F553" s="20">
        <v>47442</v>
      </c>
      <c r="G553" s="20">
        <v>51795</v>
      </c>
      <c r="H553" s="20">
        <v>62721</v>
      </c>
      <c r="I553" s="20">
        <v>78348</v>
      </c>
      <c r="J553" s="20">
        <v>77104</v>
      </c>
      <c r="K553" s="20">
        <v>83187</v>
      </c>
      <c r="L553" s="20">
        <v>76846</v>
      </c>
      <c r="M553" s="20">
        <v>74181</v>
      </c>
      <c r="N553" s="20">
        <v>76259</v>
      </c>
      <c r="O553" s="20">
        <v>69391</v>
      </c>
      <c r="P553" s="20">
        <v>66411</v>
      </c>
      <c r="Q553" s="20">
        <v>73442</v>
      </c>
      <c r="R553" s="20">
        <v>79456</v>
      </c>
      <c r="S553" s="20">
        <v>86297</v>
      </c>
      <c r="T553" s="20">
        <v>94458</v>
      </c>
      <c r="U553" s="20">
        <v>96380</v>
      </c>
      <c r="V553" s="20">
        <v>99270</v>
      </c>
      <c r="W553" s="20">
        <v>87715</v>
      </c>
      <c r="X553" s="20">
        <v>70872</v>
      </c>
      <c r="Y553" s="20">
        <v>59650</v>
      </c>
      <c r="AA553" s="5"/>
      <c r="AB553" s="13">
        <f t="shared" si="76"/>
        <v>6</v>
      </c>
      <c r="AC553" s="15">
        <f t="shared" si="71"/>
        <v>1289617</v>
      </c>
      <c r="AD553" s="15">
        <f t="shared" si="69"/>
        <v>414714</v>
      </c>
      <c r="AE553" s="15">
        <f t="shared" si="70"/>
        <v>1704331</v>
      </c>
      <c r="AF553" s="12"/>
      <c r="AG553" s="13">
        <f t="shared" si="72"/>
        <v>6</v>
      </c>
      <c r="AH553" s="13">
        <f t="shared" si="73"/>
        <v>2022</v>
      </c>
      <c r="AI553" s="12"/>
      <c r="AJ553" s="15">
        <f t="shared" si="74"/>
        <v>99270</v>
      </c>
      <c r="AK553" s="13">
        <f t="shared" si="75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33">
        <v>44741</v>
      </c>
      <c r="B554" s="20">
        <v>50490</v>
      </c>
      <c r="C554" s="20">
        <v>45330</v>
      </c>
      <c r="D554" s="20">
        <v>44011</v>
      </c>
      <c r="E554" s="20">
        <v>43320</v>
      </c>
      <c r="F554" s="20">
        <v>45023</v>
      </c>
      <c r="G554" s="20">
        <v>50944</v>
      </c>
      <c r="H554" s="20">
        <v>61902</v>
      </c>
      <c r="I554" s="20">
        <v>78208</v>
      </c>
      <c r="J554" s="20">
        <v>76855</v>
      </c>
      <c r="K554" s="20">
        <v>82913</v>
      </c>
      <c r="L554" s="20">
        <v>76515</v>
      </c>
      <c r="M554" s="20">
        <v>73898</v>
      </c>
      <c r="N554" s="20">
        <v>76107</v>
      </c>
      <c r="O554" s="20">
        <v>69285</v>
      </c>
      <c r="P554" s="20">
        <v>66271</v>
      </c>
      <c r="Q554" s="20">
        <v>73332</v>
      </c>
      <c r="R554" s="20">
        <v>79357</v>
      </c>
      <c r="S554" s="20">
        <v>86729</v>
      </c>
      <c r="T554" s="20">
        <v>94642</v>
      </c>
      <c r="U554" s="20">
        <v>98619</v>
      </c>
      <c r="V554" s="20">
        <v>99203</v>
      </c>
      <c r="W554" s="20">
        <v>91415</v>
      </c>
      <c r="X554" s="20">
        <v>74745</v>
      </c>
      <c r="Y554" s="20">
        <v>63706</v>
      </c>
      <c r="AA554" s="5"/>
      <c r="AB554" s="13">
        <f t="shared" si="76"/>
        <v>5</v>
      </c>
      <c r="AC554" s="15">
        <f t="shared" si="71"/>
        <v>1298094</v>
      </c>
      <c r="AD554" s="15">
        <f t="shared" si="69"/>
        <v>404726</v>
      </c>
      <c r="AE554" s="15">
        <f t="shared" si="70"/>
        <v>1702820</v>
      </c>
      <c r="AF554" s="12"/>
      <c r="AG554" s="13">
        <f t="shared" si="72"/>
        <v>6</v>
      </c>
      <c r="AH554" s="13">
        <f t="shared" si="73"/>
        <v>2022</v>
      </c>
      <c r="AI554" s="12"/>
      <c r="AJ554" s="15">
        <f t="shared" si="74"/>
        <v>99203</v>
      </c>
      <c r="AK554" s="13">
        <f t="shared" si="75"/>
        <v>21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33">
        <v>44742</v>
      </c>
      <c r="B555" s="20">
        <v>51608</v>
      </c>
      <c r="C555" s="20">
        <v>47176</v>
      </c>
      <c r="D555" s="20">
        <v>46452</v>
      </c>
      <c r="E555" s="20">
        <v>45291</v>
      </c>
      <c r="F555" s="20">
        <v>47168</v>
      </c>
      <c r="G555" s="20">
        <v>51923</v>
      </c>
      <c r="H555" s="20">
        <v>63291</v>
      </c>
      <c r="I555" s="20">
        <v>78481</v>
      </c>
      <c r="J555" s="20">
        <v>77233</v>
      </c>
      <c r="K555" s="20">
        <v>83359</v>
      </c>
      <c r="L555" s="20">
        <v>77020</v>
      </c>
      <c r="M555" s="20">
        <v>74323</v>
      </c>
      <c r="N555" s="20">
        <v>76419</v>
      </c>
      <c r="O555" s="20">
        <v>69479</v>
      </c>
      <c r="P555" s="20">
        <v>66505</v>
      </c>
      <c r="Q555" s="20">
        <v>73515</v>
      </c>
      <c r="R555" s="20">
        <v>79544</v>
      </c>
      <c r="S555" s="20">
        <v>85457</v>
      </c>
      <c r="T555" s="20">
        <v>92263</v>
      </c>
      <c r="U555" s="20">
        <v>95984</v>
      </c>
      <c r="V555" s="20">
        <v>99297</v>
      </c>
      <c r="W555" s="20">
        <v>87853</v>
      </c>
      <c r="X555" s="20">
        <v>71526</v>
      </c>
      <c r="Y555" s="20">
        <v>60211</v>
      </c>
      <c r="AA555" s="5"/>
      <c r="AB555" s="13">
        <f t="shared" si="76"/>
        <v>3</v>
      </c>
      <c r="AC555" s="15">
        <f t="shared" si="71"/>
        <v>1288258</v>
      </c>
      <c r="AD555" s="15">
        <f t="shared" si="69"/>
        <v>413120</v>
      </c>
      <c r="AE555" s="15">
        <f t="shared" si="70"/>
        <v>1701378</v>
      </c>
      <c r="AF555" s="12"/>
      <c r="AG555" s="13">
        <f t="shared" si="72"/>
        <v>6</v>
      </c>
      <c r="AH555" s="13">
        <f t="shared" si="73"/>
        <v>2022</v>
      </c>
      <c r="AI555" s="12"/>
      <c r="AJ555" s="15">
        <f t="shared" si="74"/>
        <v>99297</v>
      </c>
      <c r="AK555" s="13">
        <f t="shared" si="75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33">
        <v>44743</v>
      </c>
      <c r="B556" s="20">
        <v>56704</v>
      </c>
      <c r="C556" s="20">
        <v>50771</v>
      </c>
      <c r="D556" s="20">
        <v>47878</v>
      </c>
      <c r="E556" s="20">
        <v>47063</v>
      </c>
      <c r="F556" s="20">
        <v>48594</v>
      </c>
      <c r="G556" s="20">
        <v>52558</v>
      </c>
      <c r="H556" s="20">
        <v>66618</v>
      </c>
      <c r="I556" s="20">
        <v>78523</v>
      </c>
      <c r="J556" s="20">
        <v>76770</v>
      </c>
      <c r="K556" s="20">
        <v>90630</v>
      </c>
      <c r="L556" s="20">
        <v>88083</v>
      </c>
      <c r="M556" s="20">
        <v>88084</v>
      </c>
      <c r="N556" s="20">
        <v>83206</v>
      </c>
      <c r="O556" s="20">
        <v>79297</v>
      </c>
      <c r="P556" s="20">
        <v>74085</v>
      </c>
      <c r="Q556" s="20">
        <v>78377</v>
      </c>
      <c r="R556" s="20">
        <v>90885</v>
      </c>
      <c r="S556" s="20">
        <v>93567</v>
      </c>
      <c r="T556" s="20">
        <v>99779</v>
      </c>
      <c r="U556" s="20">
        <v>100558</v>
      </c>
      <c r="V556" s="20">
        <v>108505</v>
      </c>
      <c r="W556" s="20">
        <v>101521</v>
      </c>
      <c r="X556" s="20">
        <v>82526</v>
      </c>
      <c r="Y556" s="20">
        <v>69339</v>
      </c>
      <c r="AA556" s="5"/>
      <c r="AB556" s="13">
        <f t="shared" si="76"/>
        <v>3</v>
      </c>
      <c r="AC556" s="15">
        <f t="shared" si="71"/>
        <v>1414396</v>
      </c>
      <c r="AD556" s="15">
        <f t="shared" si="69"/>
        <v>439525</v>
      </c>
      <c r="AE556" s="15">
        <f t="shared" si="70"/>
        <v>1853921</v>
      </c>
      <c r="AF556" s="12"/>
      <c r="AG556" s="13">
        <f t="shared" si="72"/>
        <v>7</v>
      </c>
      <c r="AH556" s="13">
        <f t="shared" si="73"/>
        <v>2022</v>
      </c>
      <c r="AI556" s="12"/>
      <c r="AJ556" s="15">
        <f t="shared" si="74"/>
        <v>108505</v>
      </c>
      <c r="AK556" s="13">
        <f t="shared" si="75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33">
        <v>44744</v>
      </c>
      <c r="B557" s="20">
        <v>60260</v>
      </c>
      <c r="C557" s="20">
        <v>53673</v>
      </c>
      <c r="D557" s="20">
        <v>51125</v>
      </c>
      <c r="E557" s="20">
        <v>50627</v>
      </c>
      <c r="F557" s="20">
        <v>51355</v>
      </c>
      <c r="G557" s="20">
        <v>52290</v>
      </c>
      <c r="H557" s="20">
        <v>64457</v>
      </c>
      <c r="I557" s="20">
        <v>76331</v>
      </c>
      <c r="J557" s="20">
        <v>78645</v>
      </c>
      <c r="K557" s="20">
        <v>92297</v>
      </c>
      <c r="L557" s="20">
        <v>90949</v>
      </c>
      <c r="M557" s="20">
        <v>89280</v>
      </c>
      <c r="N557" s="20">
        <v>84271</v>
      </c>
      <c r="O557" s="20">
        <v>79499</v>
      </c>
      <c r="P557" s="20">
        <v>75052</v>
      </c>
      <c r="Q557" s="20">
        <v>79468</v>
      </c>
      <c r="R557" s="20">
        <v>89468</v>
      </c>
      <c r="S557" s="20">
        <v>92154</v>
      </c>
      <c r="T557" s="20">
        <v>97095</v>
      </c>
      <c r="U557" s="20">
        <v>102745</v>
      </c>
      <c r="V557" s="20">
        <v>107838</v>
      </c>
      <c r="W557" s="20">
        <v>98785</v>
      </c>
      <c r="X557" s="20">
        <v>81444</v>
      </c>
      <c r="Y557" s="20">
        <v>66326</v>
      </c>
      <c r="AA557" s="5"/>
      <c r="AB557" s="13">
        <f t="shared" si="76"/>
        <v>3</v>
      </c>
      <c r="AC557" s="15">
        <f t="shared" si="71"/>
        <v>1415321</v>
      </c>
      <c r="AD557" s="15">
        <f t="shared" si="69"/>
        <v>450113</v>
      </c>
      <c r="AE557" s="15">
        <f t="shared" si="70"/>
        <v>1865434</v>
      </c>
      <c r="AF557" s="12"/>
      <c r="AG557" s="13">
        <f t="shared" si="72"/>
        <v>7</v>
      </c>
      <c r="AH557" s="13">
        <f t="shared" si="73"/>
        <v>2022</v>
      </c>
      <c r="AI557" s="12"/>
      <c r="AJ557" s="15">
        <f t="shared" si="74"/>
        <v>107838</v>
      </c>
      <c r="AK557" s="13">
        <f t="shared" si="75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33">
        <v>44745</v>
      </c>
      <c r="B558" s="20">
        <v>58105</v>
      </c>
      <c r="C558" s="20">
        <v>51010</v>
      </c>
      <c r="D558" s="20">
        <v>48546</v>
      </c>
      <c r="E558" s="20">
        <v>47848</v>
      </c>
      <c r="F558" s="20">
        <v>47547</v>
      </c>
      <c r="G558" s="20">
        <v>51242</v>
      </c>
      <c r="H558" s="20">
        <v>64105</v>
      </c>
      <c r="I558" s="20">
        <v>76026</v>
      </c>
      <c r="J558" s="20">
        <v>78416</v>
      </c>
      <c r="K558" s="20">
        <v>92002</v>
      </c>
      <c r="L558" s="20">
        <v>90636</v>
      </c>
      <c r="M558" s="20">
        <v>88943</v>
      </c>
      <c r="N558" s="20">
        <v>83976</v>
      </c>
      <c r="O558" s="20">
        <v>79255</v>
      </c>
      <c r="P558" s="20">
        <v>74814</v>
      </c>
      <c r="Q558" s="20">
        <v>79173</v>
      </c>
      <c r="R558" s="20">
        <v>89281</v>
      </c>
      <c r="S558" s="20">
        <v>92091</v>
      </c>
      <c r="T558" s="20">
        <v>96524</v>
      </c>
      <c r="U558" s="20">
        <v>100945</v>
      </c>
      <c r="V558" s="20">
        <v>107506</v>
      </c>
      <c r="W558" s="20">
        <v>98681</v>
      </c>
      <c r="X558" s="20">
        <v>80899</v>
      </c>
      <c r="Y558" s="20">
        <v>66379</v>
      </c>
      <c r="AA558" s="5"/>
      <c r="AB558" s="13">
        <f t="shared" si="76"/>
        <v>4</v>
      </c>
      <c r="AC558" s="15">
        <f t="shared" si="71"/>
        <v>1409168</v>
      </c>
      <c r="AD558" s="15">
        <f t="shared" si="69"/>
        <v>434782</v>
      </c>
      <c r="AE558" s="15">
        <f t="shared" si="70"/>
        <v>1843950</v>
      </c>
      <c r="AF558" s="12"/>
      <c r="AG558" s="13">
        <f t="shared" si="72"/>
        <v>7</v>
      </c>
      <c r="AH558" s="13">
        <f t="shared" si="73"/>
        <v>2022</v>
      </c>
      <c r="AI558" s="12"/>
      <c r="AJ558" s="15">
        <f t="shared" si="74"/>
        <v>107506</v>
      </c>
      <c r="AK558" s="13">
        <f t="shared" si="75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33">
        <v>44746</v>
      </c>
      <c r="B559" s="20">
        <v>57948</v>
      </c>
      <c r="C559" s="20">
        <v>51594</v>
      </c>
      <c r="D559" s="20">
        <v>49228</v>
      </c>
      <c r="E559" s="20">
        <v>48289</v>
      </c>
      <c r="F559" s="20">
        <v>48027</v>
      </c>
      <c r="G559" s="20">
        <v>51278</v>
      </c>
      <c r="H559" s="20">
        <v>64176</v>
      </c>
      <c r="I559" s="20">
        <v>76142</v>
      </c>
      <c r="J559" s="20">
        <v>78443</v>
      </c>
      <c r="K559" s="20">
        <v>91999</v>
      </c>
      <c r="L559" s="20">
        <v>90601</v>
      </c>
      <c r="M559" s="20">
        <v>88767</v>
      </c>
      <c r="N559" s="20">
        <v>83731</v>
      </c>
      <c r="O559" s="20">
        <v>79086</v>
      </c>
      <c r="P559" s="20">
        <v>74661</v>
      </c>
      <c r="Q559" s="20">
        <v>79045</v>
      </c>
      <c r="R559" s="20">
        <v>89144</v>
      </c>
      <c r="S559" s="20">
        <v>91961</v>
      </c>
      <c r="T559" s="20">
        <v>96412</v>
      </c>
      <c r="U559" s="20">
        <v>100661</v>
      </c>
      <c r="V559" s="20">
        <v>107246</v>
      </c>
      <c r="W559" s="20">
        <v>98263</v>
      </c>
      <c r="X559" s="20">
        <v>80596</v>
      </c>
      <c r="Y559" s="20">
        <v>65308</v>
      </c>
      <c r="AA559" s="5"/>
      <c r="AB559" s="13">
        <v>8</v>
      </c>
      <c r="AC559" s="15">
        <f t="shared" si="71"/>
        <v>0</v>
      </c>
      <c r="AD559" s="15">
        <f t="shared" si="69"/>
        <v>1842606</v>
      </c>
      <c r="AE559" s="15">
        <f t="shared" si="70"/>
        <v>1842606</v>
      </c>
      <c r="AF559" s="12"/>
      <c r="AG559" s="13">
        <f t="shared" si="72"/>
        <v>7</v>
      </c>
      <c r="AH559" s="13">
        <f t="shared" si="73"/>
        <v>2022</v>
      </c>
      <c r="AI559" s="12"/>
      <c r="AJ559" s="15">
        <f t="shared" si="74"/>
        <v>107246</v>
      </c>
      <c r="AK559" s="13">
        <f t="shared" si="75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33">
        <v>44747</v>
      </c>
      <c r="B560" s="20">
        <v>56731</v>
      </c>
      <c r="C560" s="20">
        <v>50744</v>
      </c>
      <c r="D560" s="20">
        <v>47828</v>
      </c>
      <c r="E560" s="20">
        <v>46727</v>
      </c>
      <c r="F560" s="20">
        <v>48518</v>
      </c>
      <c r="G560" s="20">
        <v>52485</v>
      </c>
      <c r="H560" s="20">
        <v>66578</v>
      </c>
      <c r="I560" s="20">
        <v>78461</v>
      </c>
      <c r="J560" s="20">
        <v>76746</v>
      </c>
      <c r="K560" s="20">
        <v>90418</v>
      </c>
      <c r="L560" s="20">
        <v>87990</v>
      </c>
      <c r="M560" s="20">
        <v>88046</v>
      </c>
      <c r="N560" s="20">
        <v>83190</v>
      </c>
      <c r="O560" s="20">
        <v>79236</v>
      </c>
      <c r="P560" s="20">
        <v>74012</v>
      </c>
      <c r="Q560" s="20">
        <v>78260</v>
      </c>
      <c r="R560" s="20">
        <v>90694</v>
      </c>
      <c r="S560" s="20">
        <v>93267</v>
      </c>
      <c r="T560" s="20">
        <v>97007</v>
      </c>
      <c r="U560" s="20">
        <v>100211</v>
      </c>
      <c r="V560" s="20">
        <v>108173</v>
      </c>
      <c r="W560" s="20">
        <v>101005</v>
      </c>
      <c r="X560" s="20">
        <v>82133</v>
      </c>
      <c r="Y560" s="20">
        <v>65338</v>
      </c>
      <c r="AA560" s="5"/>
      <c r="AB560" s="13">
        <f t="shared" si="76"/>
        <v>2</v>
      </c>
      <c r="AC560" s="15">
        <f t="shared" si="71"/>
        <v>1408849</v>
      </c>
      <c r="AD560" s="15">
        <f t="shared" si="69"/>
        <v>434949</v>
      </c>
      <c r="AE560" s="15">
        <f t="shared" si="70"/>
        <v>1843798</v>
      </c>
      <c r="AF560" s="12"/>
      <c r="AG560" s="13">
        <f t="shared" si="72"/>
        <v>7</v>
      </c>
      <c r="AH560" s="13">
        <f t="shared" si="73"/>
        <v>2022</v>
      </c>
      <c r="AI560" s="12"/>
      <c r="AJ560" s="15">
        <f t="shared" si="74"/>
        <v>108173</v>
      </c>
      <c r="AK560" s="13">
        <f t="shared" si="75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33">
        <v>44748</v>
      </c>
      <c r="B561" s="20">
        <v>56825</v>
      </c>
      <c r="C561" s="20">
        <v>50609</v>
      </c>
      <c r="D561" s="20">
        <v>47655</v>
      </c>
      <c r="E561" s="20">
        <v>46826</v>
      </c>
      <c r="F561" s="20">
        <v>48488</v>
      </c>
      <c r="G561" s="20">
        <v>52509</v>
      </c>
      <c r="H561" s="20">
        <v>66530</v>
      </c>
      <c r="I561" s="20">
        <v>78363</v>
      </c>
      <c r="J561" s="20">
        <v>76639</v>
      </c>
      <c r="K561" s="20">
        <v>90314</v>
      </c>
      <c r="L561" s="20">
        <v>87813</v>
      </c>
      <c r="M561" s="20">
        <v>87727</v>
      </c>
      <c r="N561" s="20">
        <v>82813</v>
      </c>
      <c r="O561" s="20">
        <v>78814</v>
      </c>
      <c r="P561" s="20">
        <v>73511</v>
      </c>
      <c r="Q561" s="20">
        <v>77842</v>
      </c>
      <c r="R561" s="20">
        <v>90233</v>
      </c>
      <c r="S561" s="20">
        <v>92992</v>
      </c>
      <c r="T561" s="20">
        <v>96808</v>
      </c>
      <c r="U561" s="20">
        <v>99977</v>
      </c>
      <c r="V561" s="20">
        <v>107883</v>
      </c>
      <c r="W561" s="20">
        <v>100664</v>
      </c>
      <c r="X561" s="20">
        <v>81942</v>
      </c>
      <c r="Y561" s="20">
        <v>65029</v>
      </c>
      <c r="AA561" s="5"/>
      <c r="AB561" s="13">
        <f t="shared" si="76"/>
        <v>5</v>
      </c>
      <c r="AC561" s="15">
        <f t="shared" si="71"/>
        <v>1404335</v>
      </c>
      <c r="AD561" s="15">
        <f t="shared" si="69"/>
        <v>434471</v>
      </c>
      <c r="AE561" s="15">
        <f t="shared" si="70"/>
        <v>1838806</v>
      </c>
      <c r="AF561" s="12"/>
      <c r="AG561" s="13">
        <f t="shared" si="72"/>
        <v>7</v>
      </c>
      <c r="AH561" s="13">
        <f t="shared" si="73"/>
        <v>2022</v>
      </c>
      <c r="AI561" s="12"/>
      <c r="AJ561" s="15">
        <f t="shared" si="74"/>
        <v>107883</v>
      </c>
      <c r="AK561" s="13">
        <f t="shared" si="75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33">
        <v>44749</v>
      </c>
      <c r="B562" s="20">
        <v>56495</v>
      </c>
      <c r="C562" s="20">
        <v>50490</v>
      </c>
      <c r="D562" s="20">
        <v>47559</v>
      </c>
      <c r="E562" s="20">
        <v>46519</v>
      </c>
      <c r="F562" s="20">
        <v>48395</v>
      </c>
      <c r="G562" s="20">
        <v>52340</v>
      </c>
      <c r="H562" s="20">
        <v>66374</v>
      </c>
      <c r="I562" s="20">
        <v>78241</v>
      </c>
      <c r="J562" s="20">
        <v>76469</v>
      </c>
      <c r="K562" s="20">
        <v>89978</v>
      </c>
      <c r="L562" s="20">
        <v>87536</v>
      </c>
      <c r="M562" s="20">
        <v>87542</v>
      </c>
      <c r="N562" s="20">
        <v>82726</v>
      </c>
      <c r="O562" s="20">
        <v>78802</v>
      </c>
      <c r="P562" s="20">
        <v>73486</v>
      </c>
      <c r="Q562" s="20">
        <v>77821</v>
      </c>
      <c r="R562" s="20">
        <v>90235</v>
      </c>
      <c r="S562" s="20">
        <v>92873</v>
      </c>
      <c r="T562" s="20">
        <v>96622</v>
      </c>
      <c r="U562" s="20">
        <v>99897</v>
      </c>
      <c r="V562" s="20">
        <v>107957</v>
      </c>
      <c r="W562" s="20">
        <v>100822</v>
      </c>
      <c r="X562" s="20">
        <v>82108</v>
      </c>
      <c r="Y562" s="20">
        <v>65233</v>
      </c>
      <c r="AA562" s="5"/>
      <c r="AB562" s="13">
        <f t="shared" si="76"/>
        <v>4</v>
      </c>
      <c r="AC562" s="15">
        <f t="shared" si="71"/>
        <v>1403115</v>
      </c>
      <c r="AD562" s="15">
        <f t="shared" si="69"/>
        <v>433405</v>
      </c>
      <c r="AE562" s="15">
        <f t="shared" si="70"/>
        <v>1836520</v>
      </c>
      <c r="AF562" s="12"/>
      <c r="AG562" s="13">
        <f t="shared" si="72"/>
        <v>7</v>
      </c>
      <c r="AH562" s="13">
        <f t="shared" si="73"/>
        <v>2022</v>
      </c>
      <c r="AI562" s="12"/>
      <c r="AJ562" s="15">
        <f t="shared" si="74"/>
        <v>107957</v>
      </c>
      <c r="AK562" s="13">
        <f t="shared" si="75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33">
        <v>44750</v>
      </c>
      <c r="B563" s="20">
        <v>56593</v>
      </c>
      <c r="C563" s="20">
        <v>50953</v>
      </c>
      <c r="D563" s="20">
        <v>48520</v>
      </c>
      <c r="E563" s="20">
        <v>48278</v>
      </c>
      <c r="F563" s="20">
        <v>48545</v>
      </c>
      <c r="G563" s="20">
        <v>52513</v>
      </c>
      <c r="H563" s="20">
        <v>66487</v>
      </c>
      <c r="I563" s="20">
        <v>78351</v>
      </c>
      <c r="J563" s="20">
        <v>76619</v>
      </c>
      <c r="K563" s="20">
        <v>90245</v>
      </c>
      <c r="L563" s="20">
        <v>87828</v>
      </c>
      <c r="M563" s="20">
        <v>87843</v>
      </c>
      <c r="N563" s="20">
        <v>82931</v>
      </c>
      <c r="O563" s="20">
        <v>79092</v>
      </c>
      <c r="P563" s="20">
        <v>73859</v>
      </c>
      <c r="Q563" s="20">
        <v>78244</v>
      </c>
      <c r="R563" s="20">
        <v>90478</v>
      </c>
      <c r="S563" s="20">
        <v>93081</v>
      </c>
      <c r="T563" s="20">
        <v>96696</v>
      </c>
      <c r="U563" s="20">
        <v>99971</v>
      </c>
      <c r="V563" s="20">
        <v>108019</v>
      </c>
      <c r="W563" s="20">
        <v>101039</v>
      </c>
      <c r="X563" s="20">
        <v>82294</v>
      </c>
      <c r="Y563" s="20">
        <v>65413</v>
      </c>
      <c r="AA563" s="5"/>
      <c r="AB563" s="13">
        <f t="shared" si="76"/>
        <v>4</v>
      </c>
      <c r="AC563" s="15">
        <f t="shared" si="71"/>
        <v>1406590</v>
      </c>
      <c r="AD563" s="15">
        <f t="shared" si="69"/>
        <v>437302</v>
      </c>
      <c r="AE563" s="15">
        <f t="shared" si="70"/>
        <v>1843892</v>
      </c>
      <c r="AF563" s="12"/>
      <c r="AG563" s="13">
        <f t="shared" si="72"/>
        <v>7</v>
      </c>
      <c r="AH563" s="13">
        <f t="shared" si="73"/>
        <v>2022</v>
      </c>
      <c r="AI563" s="12"/>
      <c r="AJ563" s="15">
        <f t="shared" si="74"/>
        <v>108019</v>
      </c>
      <c r="AK563" s="13">
        <f t="shared" si="75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33">
        <v>44751</v>
      </c>
      <c r="B564" s="20">
        <v>56111</v>
      </c>
      <c r="C564" s="20">
        <v>50453</v>
      </c>
      <c r="D564" s="20">
        <v>47700</v>
      </c>
      <c r="E564" s="20">
        <v>46756</v>
      </c>
      <c r="F564" s="20">
        <v>47407</v>
      </c>
      <c r="G564" s="20">
        <v>51120</v>
      </c>
      <c r="H564" s="20">
        <v>64018</v>
      </c>
      <c r="I564" s="20">
        <v>75912</v>
      </c>
      <c r="J564" s="20">
        <v>78144</v>
      </c>
      <c r="K564" s="20">
        <v>91659</v>
      </c>
      <c r="L564" s="20">
        <v>90312</v>
      </c>
      <c r="M564" s="20">
        <v>88547</v>
      </c>
      <c r="N564" s="20">
        <v>83475</v>
      </c>
      <c r="O564" s="20">
        <v>78752</v>
      </c>
      <c r="P564" s="20">
        <v>74317</v>
      </c>
      <c r="Q564" s="20">
        <v>78703</v>
      </c>
      <c r="R564" s="20">
        <v>88818</v>
      </c>
      <c r="S564" s="20">
        <v>91608</v>
      </c>
      <c r="T564" s="20">
        <v>96082</v>
      </c>
      <c r="U564" s="20">
        <v>100338</v>
      </c>
      <c r="V564" s="20">
        <v>107002</v>
      </c>
      <c r="W564" s="20">
        <v>98142</v>
      </c>
      <c r="X564" s="20">
        <v>80426</v>
      </c>
      <c r="Y564" s="20">
        <v>65044</v>
      </c>
      <c r="AA564" s="5"/>
      <c r="AB564" s="13">
        <f t="shared" si="76"/>
        <v>5</v>
      </c>
      <c r="AC564" s="15">
        <f t="shared" si="71"/>
        <v>1402237</v>
      </c>
      <c r="AD564" s="15">
        <f t="shared" si="69"/>
        <v>428609</v>
      </c>
      <c r="AE564" s="15">
        <f t="shared" si="70"/>
        <v>1830846</v>
      </c>
      <c r="AF564" s="12"/>
      <c r="AG564" s="13">
        <f t="shared" si="72"/>
        <v>7</v>
      </c>
      <c r="AH564" s="13">
        <f t="shared" si="73"/>
        <v>2022</v>
      </c>
      <c r="AI564" s="12"/>
      <c r="AJ564" s="15">
        <f t="shared" si="74"/>
        <v>107002</v>
      </c>
      <c r="AK564" s="13">
        <f t="shared" si="75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33">
        <v>44752</v>
      </c>
      <c r="B565" s="20">
        <v>55543</v>
      </c>
      <c r="C565" s="20">
        <v>50296</v>
      </c>
      <c r="D565" s="20">
        <v>47311</v>
      </c>
      <c r="E565" s="20">
        <v>46128</v>
      </c>
      <c r="F565" s="20">
        <v>47236</v>
      </c>
      <c r="G565" s="20">
        <v>50968</v>
      </c>
      <c r="H565" s="20">
        <v>63870</v>
      </c>
      <c r="I565" s="20">
        <v>75710</v>
      </c>
      <c r="J565" s="20">
        <v>78023</v>
      </c>
      <c r="K565" s="20">
        <v>91560</v>
      </c>
      <c r="L565" s="20">
        <v>90237</v>
      </c>
      <c r="M565" s="20">
        <v>88522</v>
      </c>
      <c r="N565" s="20">
        <v>83442</v>
      </c>
      <c r="O565" s="20">
        <v>78800</v>
      </c>
      <c r="P565" s="20">
        <v>74370</v>
      </c>
      <c r="Q565" s="20">
        <v>78798</v>
      </c>
      <c r="R565" s="20">
        <v>88957</v>
      </c>
      <c r="S565" s="20">
        <v>91860</v>
      </c>
      <c r="T565" s="20">
        <v>96332</v>
      </c>
      <c r="U565" s="20">
        <v>100592</v>
      </c>
      <c r="V565" s="20">
        <v>107238</v>
      </c>
      <c r="W565" s="20">
        <v>98306</v>
      </c>
      <c r="X565" s="20">
        <v>80498</v>
      </c>
      <c r="Y565" s="20">
        <v>65096</v>
      </c>
      <c r="AA565" s="5"/>
      <c r="AB565" s="13">
        <f t="shared" si="76"/>
        <v>4</v>
      </c>
      <c r="AC565" s="15">
        <f t="shared" si="71"/>
        <v>1403245</v>
      </c>
      <c r="AD565" s="15">
        <f t="shared" si="69"/>
        <v>426448</v>
      </c>
      <c r="AE565" s="15">
        <f t="shared" si="70"/>
        <v>1829693</v>
      </c>
      <c r="AF565" s="12"/>
      <c r="AG565" s="13">
        <f t="shared" si="72"/>
        <v>7</v>
      </c>
      <c r="AH565" s="13">
        <f t="shared" si="73"/>
        <v>2022</v>
      </c>
      <c r="AI565" s="12"/>
      <c r="AJ565" s="15">
        <f t="shared" si="74"/>
        <v>107238</v>
      </c>
      <c r="AK565" s="13">
        <f t="shared" si="75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33">
        <v>44753</v>
      </c>
      <c r="B566" s="20">
        <v>56514</v>
      </c>
      <c r="C566" s="20">
        <v>50539</v>
      </c>
      <c r="D566" s="20">
        <v>47675</v>
      </c>
      <c r="E566" s="20">
        <v>46668</v>
      </c>
      <c r="F566" s="20">
        <v>48514</v>
      </c>
      <c r="G566" s="20">
        <v>52435</v>
      </c>
      <c r="H566" s="20">
        <v>66495</v>
      </c>
      <c r="I566" s="20">
        <v>78317</v>
      </c>
      <c r="J566" s="20">
        <v>76612</v>
      </c>
      <c r="K566" s="20">
        <v>90287</v>
      </c>
      <c r="L566" s="20">
        <v>87843</v>
      </c>
      <c r="M566" s="20">
        <v>87919</v>
      </c>
      <c r="N566" s="20">
        <v>83003</v>
      </c>
      <c r="O566" s="20">
        <v>79113</v>
      </c>
      <c r="P566" s="20">
        <v>73898</v>
      </c>
      <c r="Q566" s="20">
        <v>78177</v>
      </c>
      <c r="R566" s="20">
        <v>90582</v>
      </c>
      <c r="S566" s="20">
        <v>93229</v>
      </c>
      <c r="T566" s="20">
        <v>99169</v>
      </c>
      <c r="U566" s="20">
        <v>100199</v>
      </c>
      <c r="V566" s="20">
        <v>107995</v>
      </c>
      <c r="W566" s="20">
        <v>100934</v>
      </c>
      <c r="X566" s="20">
        <v>82145</v>
      </c>
      <c r="Y566" s="20">
        <v>65682</v>
      </c>
      <c r="AA566" s="5"/>
      <c r="AB566" s="13">
        <f t="shared" si="76"/>
        <v>2</v>
      </c>
      <c r="AC566" s="15">
        <f t="shared" si="71"/>
        <v>1409422</v>
      </c>
      <c r="AD566" s="15">
        <f t="shared" si="69"/>
        <v>434522</v>
      </c>
      <c r="AE566" s="15">
        <f t="shared" si="70"/>
        <v>1843944</v>
      </c>
      <c r="AF566" s="12"/>
      <c r="AG566" s="13">
        <f t="shared" si="72"/>
        <v>7</v>
      </c>
      <c r="AH566" s="13">
        <f t="shared" si="73"/>
        <v>2022</v>
      </c>
      <c r="AI566" s="12"/>
      <c r="AJ566" s="15">
        <f t="shared" si="74"/>
        <v>107995</v>
      </c>
      <c r="AK566" s="13">
        <f t="shared" si="75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33">
        <v>44754</v>
      </c>
      <c r="B567" s="20">
        <v>57478</v>
      </c>
      <c r="C567" s="20">
        <v>53081</v>
      </c>
      <c r="D567" s="20">
        <v>49519</v>
      </c>
      <c r="E567" s="20">
        <v>50406</v>
      </c>
      <c r="F567" s="20">
        <v>50600</v>
      </c>
      <c r="G567" s="20">
        <v>53897</v>
      </c>
      <c r="H567" s="20">
        <v>66650</v>
      </c>
      <c r="I567" s="20">
        <v>78565</v>
      </c>
      <c r="J567" s="20">
        <v>76816</v>
      </c>
      <c r="K567" s="20">
        <v>90544</v>
      </c>
      <c r="L567" s="20">
        <v>88071</v>
      </c>
      <c r="M567" s="20">
        <v>87947</v>
      </c>
      <c r="N567" s="20">
        <v>82980</v>
      </c>
      <c r="O567" s="20">
        <v>79095</v>
      </c>
      <c r="P567" s="20">
        <v>73786</v>
      </c>
      <c r="Q567" s="20">
        <v>78210</v>
      </c>
      <c r="R567" s="20">
        <v>90655</v>
      </c>
      <c r="S567" s="20">
        <v>93281</v>
      </c>
      <c r="T567" s="20">
        <v>99085</v>
      </c>
      <c r="U567" s="20">
        <v>100458</v>
      </c>
      <c r="V567" s="20">
        <v>108250</v>
      </c>
      <c r="W567" s="20">
        <v>101014</v>
      </c>
      <c r="X567" s="20">
        <v>82250</v>
      </c>
      <c r="Y567" s="20">
        <v>65292</v>
      </c>
      <c r="AA567" s="5"/>
      <c r="AB567" s="13">
        <f t="shared" si="76"/>
        <v>7</v>
      </c>
      <c r="AC567" s="15">
        <f t="shared" si="71"/>
        <v>0</v>
      </c>
      <c r="AD567" s="15">
        <f t="shared" si="69"/>
        <v>1857930</v>
      </c>
      <c r="AE567" s="15">
        <f t="shared" si="70"/>
        <v>1857930</v>
      </c>
      <c r="AF567" s="12"/>
      <c r="AG567" s="13">
        <f t="shared" si="72"/>
        <v>7</v>
      </c>
      <c r="AH567" s="13">
        <f t="shared" si="73"/>
        <v>2022</v>
      </c>
      <c r="AI567" s="12"/>
      <c r="AJ567" s="15">
        <f t="shared" si="74"/>
        <v>108250</v>
      </c>
      <c r="AK567" s="13">
        <f t="shared" si="75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33">
        <v>44755</v>
      </c>
      <c r="B568" s="20">
        <v>59513</v>
      </c>
      <c r="C568" s="20">
        <v>53679</v>
      </c>
      <c r="D568" s="20">
        <v>51192</v>
      </c>
      <c r="E568" s="20">
        <v>51258</v>
      </c>
      <c r="F568" s="20">
        <v>51516</v>
      </c>
      <c r="G568" s="20">
        <v>54473</v>
      </c>
      <c r="H568" s="20">
        <v>66783</v>
      </c>
      <c r="I568" s="20">
        <v>78692</v>
      </c>
      <c r="J568" s="20">
        <v>76980</v>
      </c>
      <c r="K568" s="20">
        <v>90612</v>
      </c>
      <c r="L568" s="20">
        <v>88150</v>
      </c>
      <c r="M568" s="20">
        <v>88169</v>
      </c>
      <c r="N568" s="20">
        <v>83381</v>
      </c>
      <c r="O568" s="20">
        <v>79443</v>
      </c>
      <c r="P568" s="20">
        <v>74941</v>
      </c>
      <c r="Q568" s="20">
        <v>80697</v>
      </c>
      <c r="R568" s="20">
        <v>91259</v>
      </c>
      <c r="S568" s="20">
        <v>100365</v>
      </c>
      <c r="T568" s="20">
        <v>106416</v>
      </c>
      <c r="U568" s="20">
        <v>107039</v>
      </c>
      <c r="V568" s="20">
        <v>108697</v>
      </c>
      <c r="W568" s="20">
        <v>101338</v>
      </c>
      <c r="X568" s="20">
        <v>85396</v>
      </c>
      <c r="Y568" s="20">
        <v>69544</v>
      </c>
      <c r="AA568" s="5"/>
      <c r="AB568" s="13">
        <f t="shared" si="76"/>
        <v>5</v>
      </c>
      <c r="AC568" s="15">
        <f t="shared" si="71"/>
        <v>1441575</v>
      </c>
      <c r="AD568" s="15">
        <f t="shared" si="69"/>
        <v>457958</v>
      </c>
      <c r="AE568" s="15">
        <f t="shared" si="70"/>
        <v>1899533</v>
      </c>
      <c r="AF568" s="12"/>
      <c r="AG568" s="13">
        <f t="shared" si="72"/>
        <v>7</v>
      </c>
      <c r="AH568" s="13">
        <f t="shared" si="73"/>
        <v>2022</v>
      </c>
      <c r="AI568" s="12"/>
      <c r="AJ568" s="15">
        <f t="shared" si="74"/>
        <v>108697</v>
      </c>
      <c r="AK568" s="13">
        <f t="shared" si="75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33">
        <v>44756</v>
      </c>
      <c r="B569" s="20">
        <v>63006</v>
      </c>
      <c r="C569" s="20">
        <v>54959</v>
      </c>
      <c r="D569" s="20">
        <v>53161</v>
      </c>
      <c r="E569" s="20">
        <v>53321</v>
      </c>
      <c r="F569" s="20">
        <v>53360</v>
      </c>
      <c r="G569" s="20">
        <v>56210</v>
      </c>
      <c r="H569" s="20">
        <v>67001</v>
      </c>
      <c r="I569" s="20">
        <v>78955</v>
      </c>
      <c r="J569" s="20">
        <v>77179</v>
      </c>
      <c r="K569" s="20">
        <v>90861</v>
      </c>
      <c r="L569" s="20">
        <v>88436</v>
      </c>
      <c r="M569" s="20">
        <v>88461</v>
      </c>
      <c r="N569" s="20">
        <v>83699</v>
      </c>
      <c r="O569" s="20">
        <v>79723</v>
      </c>
      <c r="P569" s="20">
        <v>74306</v>
      </c>
      <c r="Q569" s="20">
        <v>78573</v>
      </c>
      <c r="R569" s="20">
        <v>90994</v>
      </c>
      <c r="S569" s="20">
        <v>93552</v>
      </c>
      <c r="T569" s="20">
        <v>97188</v>
      </c>
      <c r="U569" s="20">
        <v>100550</v>
      </c>
      <c r="V569" s="20">
        <v>108529</v>
      </c>
      <c r="W569" s="20">
        <v>101498</v>
      </c>
      <c r="X569" s="20">
        <v>82372</v>
      </c>
      <c r="Y569" s="20">
        <v>65499</v>
      </c>
      <c r="AA569" s="5"/>
      <c r="AB569" s="13">
        <f t="shared" si="76"/>
        <v>5</v>
      </c>
      <c r="AC569" s="15">
        <f t="shared" si="71"/>
        <v>1414876</v>
      </c>
      <c r="AD569" s="15">
        <f t="shared" si="69"/>
        <v>466517</v>
      </c>
      <c r="AE569" s="15">
        <f t="shared" si="70"/>
        <v>1881393</v>
      </c>
      <c r="AF569" s="12"/>
      <c r="AG569" s="13">
        <f t="shared" si="72"/>
        <v>7</v>
      </c>
      <c r="AH569" s="13">
        <f t="shared" si="73"/>
        <v>2022</v>
      </c>
      <c r="AI569" s="12"/>
      <c r="AJ569" s="15">
        <f t="shared" si="74"/>
        <v>108529</v>
      </c>
      <c r="AK569" s="13">
        <f t="shared" si="75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33">
        <v>44757</v>
      </c>
      <c r="B570" s="20">
        <v>56994</v>
      </c>
      <c r="C570" s="20">
        <v>52416</v>
      </c>
      <c r="D570" s="20">
        <v>49906</v>
      </c>
      <c r="E570" s="20">
        <v>49453</v>
      </c>
      <c r="F570" s="20">
        <v>49997</v>
      </c>
      <c r="G570" s="20">
        <v>52855</v>
      </c>
      <c r="H570" s="20">
        <v>66972</v>
      </c>
      <c r="I570" s="20">
        <v>78980</v>
      </c>
      <c r="J570" s="20">
        <v>77247</v>
      </c>
      <c r="K570" s="20">
        <v>90985</v>
      </c>
      <c r="L570" s="20">
        <v>88530</v>
      </c>
      <c r="M570" s="20">
        <v>88607</v>
      </c>
      <c r="N570" s="20">
        <v>83559</v>
      </c>
      <c r="O570" s="20">
        <v>79665</v>
      </c>
      <c r="P570" s="20">
        <v>74423</v>
      </c>
      <c r="Q570" s="20">
        <v>78820</v>
      </c>
      <c r="R570" s="20">
        <v>91277</v>
      </c>
      <c r="S570" s="20">
        <v>94798</v>
      </c>
      <c r="T570" s="20">
        <v>100879</v>
      </c>
      <c r="U570" s="20">
        <v>100881</v>
      </c>
      <c r="V570" s="20">
        <v>108936</v>
      </c>
      <c r="W570" s="20">
        <v>101937</v>
      </c>
      <c r="X570" s="20">
        <v>82897</v>
      </c>
      <c r="Y570" s="20">
        <v>68019</v>
      </c>
      <c r="AA570" s="5"/>
      <c r="AB570" s="13">
        <f t="shared" si="76"/>
        <v>6</v>
      </c>
      <c r="AC570" s="15">
        <f t="shared" si="71"/>
        <v>1422421</v>
      </c>
      <c r="AD570" s="15">
        <f t="shared" si="69"/>
        <v>446612</v>
      </c>
      <c r="AE570" s="15">
        <f t="shared" si="70"/>
        <v>1869033</v>
      </c>
      <c r="AF570" s="12"/>
      <c r="AG570" s="13">
        <f t="shared" si="72"/>
        <v>7</v>
      </c>
      <c r="AH570" s="13">
        <f t="shared" si="73"/>
        <v>2022</v>
      </c>
      <c r="AI570" s="12"/>
      <c r="AJ570" s="15">
        <f t="shared" si="74"/>
        <v>108936</v>
      </c>
      <c r="AK570" s="13">
        <f t="shared" si="75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33">
        <v>44758</v>
      </c>
      <c r="B571" s="20">
        <v>59862</v>
      </c>
      <c r="C571" s="20">
        <v>52236</v>
      </c>
      <c r="D571" s="20">
        <v>49708</v>
      </c>
      <c r="E571" s="20">
        <v>48418</v>
      </c>
      <c r="F571" s="20">
        <v>49329</v>
      </c>
      <c r="G571" s="20">
        <v>51513</v>
      </c>
      <c r="H571" s="20">
        <v>64412</v>
      </c>
      <c r="I571" s="20">
        <v>76446</v>
      </c>
      <c r="J571" s="20">
        <v>78817</v>
      </c>
      <c r="K571" s="20">
        <v>92567</v>
      </c>
      <c r="L571" s="20">
        <v>91271</v>
      </c>
      <c r="M571" s="20">
        <v>89575</v>
      </c>
      <c r="N571" s="20">
        <v>84568</v>
      </c>
      <c r="O571" s="20">
        <v>79883</v>
      </c>
      <c r="P571" s="20">
        <v>75391</v>
      </c>
      <c r="Q571" s="20">
        <v>79832</v>
      </c>
      <c r="R571" s="20">
        <v>90089</v>
      </c>
      <c r="S571" s="20">
        <v>92748</v>
      </c>
      <c r="T571" s="20">
        <v>97534</v>
      </c>
      <c r="U571" s="20">
        <v>101475</v>
      </c>
      <c r="V571" s="20">
        <v>108190</v>
      </c>
      <c r="W571" s="20">
        <v>99209</v>
      </c>
      <c r="X571" s="20">
        <v>82187</v>
      </c>
      <c r="Y571" s="20">
        <v>69434</v>
      </c>
      <c r="AA571" s="5"/>
      <c r="AB571" s="13">
        <f t="shared" si="76"/>
        <v>4</v>
      </c>
      <c r="AC571" s="15">
        <f t="shared" si="71"/>
        <v>1419782</v>
      </c>
      <c r="AD571" s="15">
        <f t="shared" si="69"/>
        <v>444912</v>
      </c>
      <c r="AE571" s="15">
        <f t="shared" si="70"/>
        <v>1864694</v>
      </c>
      <c r="AF571" s="12"/>
      <c r="AG571" s="13">
        <f t="shared" si="72"/>
        <v>7</v>
      </c>
      <c r="AH571" s="13">
        <f t="shared" si="73"/>
        <v>2022</v>
      </c>
      <c r="AI571" s="12"/>
      <c r="AJ571" s="15">
        <f t="shared" si="74"/>
        <v>108190</v>
      </c>
      <c r="AK571" s="13">
        <f t="shared" si="75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33">
        <v>44759</v>
      </c>
      <c r="B572" s="20">
        <v>59800</v>
      </c>
      <c r="C572" s="20">
        <v>53809</v>
      </c>
      <c r="D572" s="20">
        <v>51890</v>
      </c>
      <c r="E572" s="20">
        <v>50954</v>
      </c>
      <c r="F572" s="20">
        <v>49768</v>
      </c>
      <c r="G572" s="20">
        <v>51604</v>
      </c>
      <c r="H572" s="20">
        <v>64594</v>
      </c>
      <c r="I572" s="20">
        <v>76585</v>
      </c>
      <c r="J572" s="20">
        <v>79125</v>
      </c>
      <c r="K572" s="20">
        <v>92845</v>
      </c>
      <c r="L572" s="20">
        <v>91624</v>
      </c>
      <c r="M572" s="20">
        <v>89991</v>
      </c>
      <c r="N572" s="20">
        <v>85018</v>
      </c>
      <c r="O572" s="20">
        <v>80277</v>
      </c>
      <c r="P572" s="20">
        <v>78846</v>
      </c>
      <c r="Q572" s="20">
        <v>82657</v>
      </c>
      <c r="R572" s="20">
        <v>94742</v>
      </c>
      <c r="S572" s="20">
        <v>102476</v>
      </c>
      <c r="T572" s="20">
        <v>108448</v>
      </c>
      <c r="U572" s="20">
        <v>109967</v>
      </c>
      <c r="V572" s="20">
        <v>112023</v>
      </c>
      <c r="W572" s="20">
        <v>101044</v>
      </c>
      <c r="X572" s="20">
        <v>86084</v>
      </c>
      <c r="Y572" s="20">
        <v>72129</v>
      </c>
      <c r="AA572" s="5"/>
      <c r="AB572" s="13">
        <f t="shared" si="76"/>
        <v>5</v>
      </c>
      <c r="AC572" s="15">
        <f t="shared" si="71"/>
        <v>1471752</v>
      </c>
      <c r="AD572" s="15">
        <f t="shared" si="69"/>
        <v>454548</v>
      </c>
      <c r="AE572" s="15">
        <f t="shared" si="70"/>
        <v>1926300</v>
      </c>
      <c r="AF572" s="12"/>
      <c r="AG572" s="13">
        <f t="shared" si="72"/>
        <v>7</v>
      </c>
      <c r="AH572" s="13">
        <f t="shared" si="73"/>
        <v>2022</v>
      </c>
      <c r="AI572" s="12"/>
      <c r="AJ572" s="15">
        <f t="shared" si="74"/>
        <v>112023</v>
      </c>
      <c r="AK572" s="13">
        <f t="shared" si="75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33">
        <v>44760</v>
      </c>
      <c r="B573" s="20">
        <v>62289</v>
      </c>
      <c r="C573" s="20">
        <v>57024</v>
      </c>
      <c r="D573" s="20">
        <v>54046</v>
      </c>
      <c r="E573" s="20">
        <v>52740</v>
      </c>
      <c r="F573" s="20">
        <v>53569</v>
      </c>
      <c r="G573" s="20">
        <v>56607</v>
      </c>
      <c r="H573" s="20">
        <v>68474</v>
      </c>
      <c r="I573" s="20">
        <v>79448</v>
      </c>
      <c r="J573" s="20">
        <v>78919</v>
      </c>
      <c r="K573" s="20">
        <v>91721</v>
      </c>
      <c r="L573" s="20">
        <v>89254</v>
      </c>
      <c r="M573" s="20">
        <v>90971</v>
      </c>
      <c r="N573" s="20">
        <v>88133</v>
      </c>
      <c r="O573" s="20">
        <v>86714</v>
      </c>
      <c r="P573" s="20">
        <v>84802</v>
      </c>
      <c r="Q573" s="20">
        <v>86752</v>
      </c>
      <c r="R573" s="20">
        <v>95895</v>
      </c>
      <c r="S573" s="20">
        <v>104776</v>
      </c>
      <c r="T573" s="20">
        <v>109733</v>
      </c>
      <c r="U573" s="20">
        <v>109328</v>
      </c>
      <c r="V573" s="20">
        <v>109376</v>
      </c>
      <c r="W573" s="20">
        <v>102055</v>
      </c>
      <c r="X573" s="20">
        <v>84825</v>
      </c>
      <c r="Y573" s="20">
        <v>71164</v>
      </c>
      <c r="AA573" s="5"/>
      <c r="AB573" s="13">
        <f t="shared" si="76"/>
        <v>2</v>
      </c>
      <c r="AC573" s="15">
        <f t="shared" si="71"/>
        <v>1492702</v>
      </c>
      <c r="AD573" s="15">
        <f t="shared" si="69"/>
        <v>475913</v>
      </c>
      <c r="AE573" s="15">
        <f t="shared" si="70"/>
        <v>1968615</v>
      </c>
      <c r="AF573" s="12"/>
      <c r="AG573" s="13">
        <f t="shared" si="72"/>
        <v>7</v>
      </c>
      <c r="AH573" s="13">
        <f t="shared" si="73"/>
        <v>2022</v>
      </c>
      <c r="AI573" s="12"/>
      <c r="AJ573" s="15">
        <f t="shared" si="74"/>
        <v>109733</v>
      </c>
      <c r="AK573" s="13">
        <f t="shared" si="75"/>
        <v>19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33">
        <v>44761</v>
      </c>
      <c r="B574" s="20">
        <v>63704</v>
      </c>
      <c r="C574" s="20">
        <v>58707</v>
      </c>
      <c r="D574" s="20">
        <v>56676</v>
      </c>
      <c r="E574" s="20">
        <v>55939</v>
      </c>
      <c r="F574" s="20">
        <v>58675</v>
      </c>
      <c r="G574" s="20">
        <v>62409</v>
      </c>
      <c r="H574" s="20">
        <v>73522</v>
      </c>
      <c r="I574" s="20">
        <v>82973</v>
      </c>
      <c r="J574" s="20">
        <v>81189</v>
      </c>
      <c r="K574" s="20">
        <v>91572</v>
      </c>
      <c r="L574" s="20">
        <v>89045</v>
      </c>
      <c r="M574" s="20">
        <v>89117</v>
      </c>
      <c r="N574" s="20">
        <v>88097</v>
      </c>
      <c r="O574" s="20">
        <v>86895</v>
      </c>
      <c r="P574" s="20">
        <v>85607</v>
      </c>
      <c r="Q574" s="20">
        <v>86436</v>
      </c>
      <c r="R574" s="20">
        <v>101046</v>
      </c>
      <c r="S574" s="20">
        <v>109634</v>
      </c>
      <c r="T574" s="20">
        <v>116838</v>
      </c>
      <c r="U574" s="20">
        <v>116772</v>
      </c>
      <c r="V574" s="20">
        <v>122974</v>
      </c>
      <c r="W574" s="20">
        <v>111293</v>
      </c>
      <c r="X574" s="20">
        <v>93230</v>
      </c>
      <c r="Y574" s="20">
        <v>74153</v>
      </c>
      <c r="AA574" s="5"/>
      <c r="AB574" s="13">
        <f t="shared" si="76"/>
        <v>3</v>
      </c>
      <c r="AC574" s="15">
        <f t="shared" si="71"/>
        <v>1552718</v>
      </c>
      <c r="AD574" s="15">
        <f t="shared" si="69"/>
        <v>503785</v>
      </c>
      <c r="AE574" s="15">
        <f t="shared" si="70"/>
        <v>2056503</v>
      </c>
      <c r="AF574" s="12"/>
      <c r="AG574" s="13">
        <f t="shared" si="72"/>
        <v>7</v>
      </c>
      <c r="AH574" s="13">
        <f t="shared" si="73"/>
        <v>2022</v>
      </c>
      <c r="AI574" s="12"/>
      <c r="AJ574" s="15">
        <f t="shared" si="74"/>
        <v>122974</v>
      </c>
      <c r="AK574" s="13">
        <f t="shared" si="75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33">
        <v>44762</v>
      </c>
      <c r="B575" s="20">
        <v>67869</v>
      </c>
      <c r="C575" s="20">
        <v>61407</v>
      </c>
      <c r="D575" s="20">
        <v>58037</v>
      </c>
      <c r="E575" s="20">
        <v>57524</v>
      </c>
      <c r="F575" s="20">
        <v>58462</v>
      </c>
      <c r="G575" s="20">
        <v>60165</v>
      </c>
      <c r="H575" s="20">
        <v>73307</v>
      </c>
      <c r="I575" s="20">
        <v>81413</v>
      </c>
      <c r="J575" s="20">
        <v>80967</v>
      </c>
      <c r="K575" s="20">
        <v>91931</v>
      </c>
      <c r="L575" s="20">
        <v>89406</v>
      </c>
      <c r="M575" s="20">
        <v>89375</v>
      </c>
      <c r="N575" s="20">
        <v>84400</v>
      </c>
      <c r="O575" s="20">
        <v>82626</v>
      </c>
      <c r="P575" s="20">
        <v>81985</v>
      </c>
      <c r="Q575" s="20">
        <v>86867</v>
      </c>
      <c r="R575" s="20">
        <v>98099</v>
      </c>
      <c r="S575" s="20">
        <v>111621</v>
      </c>
      <c r="T575" s="20">
        <v>116420</v>
      </c>
      <c r="U575" s="20">
        <v>118116</v>
      </c>
      <c r="V575" s="20">
        <v>122994</v>
      </c>
      <c r="W575" s="20">
        <v>118984</v>
      </c>
      <c r="X575" s="20">
        <v>97136</v>
      </c>
      <c r="Y575" s="20">
        <v>78590</v>
      </c>
      <c r="AA575" s="5"/>
      <c r="AB575" s="13">
        <f t="shared" si="76"/>
        <v>3</v>
      </c>
      <c r="AC575" s="15">
        <f t="shared" si="71"/>
        <v>1552340</v>
      </c>
      <c r="AD575" s="15">
        <f t="shared" si="69"/>
        <v>515361</v>
      </c>
      <c r="AE575" s="15">
        <f t="shared" si="70"/>
        <v>2067701</v>
      </c>
      <c r="AF575" s="12"/>
      <c r="AG575" s="13">
        <f t="shared" si="72"/>
        <v>7</v>
      </c>
      <c r="AH575" s="13">
        <f t="shared" si="73"/>
        <v>2022</v>
      </c>
      <c r="AI575" s="12"/>
      <c r="AJ575" s="15">
        <f t="shared" si="74"/>
        <v>122994</v>
      </c>
      <c r="AK575" s="13">
        <f t="shared" si="75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33">
        <v>44763</v>
      </c>
      <c r="B576" s="20">
        <v>72035</v>
      </c>
      <c r="C576" s="20">
        <v>67535</v>
      </c>
      <c r="D576" s="20">
        <v>62694</v>
      </c>
      <c r="E576" s="20">
        <v>61539</v>
      </c>
      <c r="F576" s="20">
        <v>62100</v>
      </c>
      <c r="G576" s="20">
        <v>65054</v>
      </c>
      <c r="H576" s="20">
        <v>79660</v>
      </c>
      <c r="I576" s="20">
        <v>87709</v>
      </c>
      <c r="J576" s="20">
        <v>88758</v>
      </c>
      <c r="K576" s="20">
        <v>97202</v>
      </c>
      <c r="L576" s="20">
        <v>98097</v>
      </c>
      <c r="M576" s="20">
        <v>100875</v>
      </c>
      <c r="N576" s="20">
        <v>97059</v>
      </c>
      <c r="O576" s="20">
        <v>93012</v>
      </c>
      <c r="P576" s="20">
        <v>90706</v>
      </c>
      <c r="Q576" s="20">
        <v>94283</v>
      </c>
      <c r="R576" s="20">
        <v>106963</v>
      </c>
      <c r="S576" s="20">
        <v>112727</v>
      </c>
      <c r="T576" s="20">
        <v>121741</v>
      </c>
      <c r="U576" s="20">
        <v>117404</v>
      </c>
      <c r="V576" s="20">
        <v>122424</v>
      </c>
      <c r="W576" s="20">
        <v>114130</v>
      </c>
      <c r="X576" s="20">
        <v>96864</v>
      </c>
      <c r="Y576" s="20">
        <v>80536</v>
      </c>
      <c r="AA576" s="5"/>
      <c r="AB576" s="13">
        <f t="shared" si="76"/>
        <v>4</v>
      </c>
      <c r="AC576" s="15">
        <f t="shared" si="71"/>
        <v>1639954</v>
      </c>
      <c r="AD576" s="15">
        <f t="shared" si="69"/>
        <v>551153</v>
      </c>
      <c r="AE576" s="15">
        <f t="shared" si="70"/>
        <v>2191107</v>
      </c>
      <c r="AF576" s="12"/>
      <c r="AG576" s="13">
        <f t="shared" si="72"/>
        <v>7</v>
      </c>
      <c r="AH576" s="13">
        <f t="shared" si="73"/>
        <v>2022</v>
      </c>
      <c r="AI576" s="12"/>
      <c r="AJ576" s="15">
        <f t="shared" si="74"/>
        <v>122424</v>
      </c>
      <c r="AK576" s="13">
        <f t="shared" si="75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33">
        <v>44764</v>
      </c>
      <c r="B577" s="20">
        <v>72897</v>
      </c>
      <c r="C577" s="20">
        <v>65229</v>
      </c>
      <c r="D577" s="20">
        <v>62711</v>
      </c>
      <c r="E577" s="20">
        <v>62722</v>
      </c>
      <c r="F577" s="20">
        <v>62641</v>
      </c>
      <c r="G577" s="20">
        <v>65320</v>
      </c>
      <c r="H577" s="20">
        <v>79274</v>
      </c>
      <c r="I577" s="20">
        <v>88406</v>
      </c>
      <c r="J577" s="20">
        <v>87263</v>
      </c>
      <c r="K577" s="20">
        <v>98061</v>
      </c>
      <c r="L577" s="20">
        <v>96961</v>
      </c>
      <c r="M577" s="20">
        <v>98559</v>
      </c>
      <c r="N577" s="20">
        <v>95177</v>
      </c>
      <c r="O577" s="20">
        <v>93563</v>
      </c>
      <c r="P577" s="20">
        <v>90926</v>
      </c>
      <c r="Q577" s="20">
        <v>94468</v>
      </c>
      <c r="R577" s="20">
        <v>106870</v>
      </c>
      <c r="S577" s="20">
        <v>115174</v>
      </c>
      <c r="T577" s="20">
        <v>124835</v>
      </c>
      <c r="U577" s="20">
        <v>123350</v>
      </c>
      <c r="V577" s="20">
        <v>124340</v>
      </c>
      <c r="W577" s="20">
        <v>116120</v>
      </c>
      <c r="X577" s="20">
        <v>100879</v>
      </c>
      <c r="Y577" s="20">
        <v>81098</v>
      </c>
      <c r="AA577" s="5"/>
      <c r="AB577" s="13">
        <f t="shared" si="76"/>
        <v>5</v>
      </c>
      <c r="AC577" s="15">
        <f t="shared" si="71"/>
        <v>1654952</v>
      </c>
      <c r="AD577" s="15">
        <f t="shared" si="69"/>
        <v>551892</v>
      </c>
      <c r="AE577" s="15">
        <f t="shared" si="70"/>
        <v>2206844</v>
      </c>
      <c r="AF577" s="12"/>
      <c r="AG577" s="13">
        <f t="shared" si="72"/>
        <v>7</v>
      </c>
      <c r="AH577" s="13">
        <f t="shared" si="73"/>
        <v>2022</v>
      </c>
      <c r="AI577" s="12"/>
      <c r="AJ577" s="15">
        <f t="shared" si="74"/>
        <v>124835</v>
      </c>
      <c r="AK577" s="13">
        <f t="shared" si="75"/>
        <v>19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33">
        <v>44765</v>
      </c>
      <c r="B578" s="20">
        <v>73349</v>
      </c>
      <c r="C578" s="20">
        <v>66480</v>
      </c>
      <c r="D578" s="20">
        <v>62999</v>
      </c>
      <c r="E578" s="20">
        <v>60312</v>
      </c>
      <c r="F578" s="20">
        <v>58851</v>
      </c>
      <c r="G578" s="20">
        <v>60144</v>
      </c>
      <c r="H578" s="20">
        <v>70687</v>
      </c>
      <c r="I578" s="20">
        <v>79884</v>
      </c>
      <c r="J578" s="20">
        <v>84128</v>
      </c>
      <c r="K578" s="20">
        <v>94331</v>
      </c>
      <c r="L578" s="20">
        <v>94263</v>
      </c>
      <c r="M578" s="20">
        <v>95868</v>
      </c>
      <c r="N578" s="20">
        <v>94219</v>
      </c>
      <c r="O578" s="20">
        <v>92171</v>
      </c>
      <c r="P578" s="20">
        <v>90750</v>
      </c>
      <c r="Q578" s="20">
        <v>94749</v>
      </c>
      <c r="R578" s="20">
        <v>107849</v>
      </c>
      <c r="S578" s="20">
        <v>116575</v>
      </c>
      <c r="T578" s="20">
        <v>117750</v>
      </c>
      <c r="U578" s="20">
        <v>121847</v>
      </c>
      <c r="V578" s="20">
        <v>124566</v>
      </c>
      <c r="W578" s="20">
        <v>121814</v>
      </c>
      <c r="X578" s="20">
        <v>102523</v>
      </c>
      <c r="Y578" s="20">
        <v>84078</v>
      </c>
      <c r="AA578" s="5"/>
      <c r="AB578" s="13">
        <f t="shared" si="76"/>
        <v>2</v>
      </c>
      <c r="AC578" s="15">
        <f t="shared" si="71"/>
        <v>1633287</v>
      </c>
      <c r="AD578" s="15">
        <f t="shared" si="69"/>
        <v>536900</v>
      </c>
      <c r="AE578" s="15">
        <f t="shared" si="70"/>
        <v>2170187</v>
      </c>
      <c r="AF578" s="12"/>
      <c r="AG578" s="13">
        <f t="shared" si="72"/>
        <v>7</v>
      </c>
      <c r="AH578" s="13">
        <f t="shared" si="73"/>
        <v>2022</v>
      </c>
      <c r="AI578" s="12"/>
      <c r="AJ578" s="15">
        <f t="shared" si="74"/>
        <v>124566</v>
      </c>
      <c r="AK578" s="13">
        <f t="shared" si="75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33">
        <v>44766</v>
      </c>
      <c r="B579" s="20">
        <v>76588</v>
      </c>
      <c r="C579" s="20">
        <v>68638</v>
      </c>
      <c r="D579" s="20">
        <v>64516</v>
      </c>
      <c r="E579" s="20">
        <v>62758</v>
      </c>
      <c r="F579" s="20">
        <v>60885</v>
      </c>
      <c r="G579" s="20">
        <v>60729</v>
      </c>
      <c r="H579" s="20">
        <v>70478</v>
      </c>
      <c r="I579" s="20">
        <v>80140</v>
      </c>
      <c r="J579" s="20">
        <v>82906</v>
      </c>
      <c r="K579" s="20">
        <v>94971</v>
      </c>
      <c r="L579" s="20">
        <v>95506</v>
      </c>
      <c r="M579" s="20">
        <v>99444</v>
      </c>
      <c r="N579" s="20">
        <v>99372</v>
      </c>
      <c r="O579" s="20">
        <v>95689</v>
      </c>
      <c r="P579" s="20">
        <v>93679</v>
      </c>
      <c r="Q579" s="20">
        <v>97876</v>
      </c>
      <c r="R579" s="20">
        <v>108162</v>
      </c>
      <c r="S579" s="20">
        <v>113275</v>
      </c>
      <c r="T579" s="20">
        <v>125199</v>
      </c>
      <c r="U579" s="20">
        <v>127675</v>
      </c>
      <c r="V579" s="20">
        <v>128883</v>
      </c>
      <c r="W579" s="20">
        <v>119897</v>
      </c>
      <c r="X579" s="20">
        <v>101221</v>
      </c>
      <c r="Y579" s="20">
        <v>85280</v>
      </c>
      <c r="AA579" s="5"/>
      <c r="AB579" s="13">
        <f t="shared" si="76"/>
        <v>7</v>
      </c>
      <c r="AC579" s="15">
        <f t="shared" si="71"/>
        <v>0</v>
      </c>
      <c r="AD579" s="15">
        <f t="shared" si="69"/>
        <v>2213767</v>
      </c>
      <c r="AE579" s="15">
        <f t="shared" si="70"/>
        <v>2213767</v>
      </c>
      <c r="AF579" s="12"/>
      <c r="AG579" s="13">
        <f t="shared" si="72"/>
        <v>7</v>
      </c>
      <c r="AH579" s="13">
        <f t="shared" si="73"/>
        <v>2022</v>
      </c>
      <c r="AI579" s="12"/>
      <c r="AJ579" s="15">
        <f t="shared" si="74"/>
        <v>128883</v>
      </c>
      <c r="AK579" s="13">
        <f t="shared" si="75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33">
        <v>44767</v>
      </c>
      <c r="B580" s="20">
        <v>77822</v>
      </c>
      <c r="C580" s="20">
        <v>71379</v>
      </c>
      <c r="D580" s="20">
        <v>67897</v>
      </c>
      <c r="E580" s="20">
        <v>67647</v>
      </c>
      <c r="F580" s="20">
        <v>68241</v>
      </c>
      <c r="G580" s="20">
        <v>71746</v>
      </c>
      <c r="H580" s="20">
        <v>84868</v>
      </c>
      <c r="I580" s="20">
        <v>91743</v>
      </c>
      <c r="J580" s="20">
        <v>90909</v>
      </c>
      <c r="K580" s="20">
        <v>95999</v>
      </c>
      <c r="L580" s="20">
        <v>95455</v>
      </c>
      <c r="M580" s="20">
        <v>93495</v>
      </c>
      <c r="N580" s="20">
        <v>89961</v>
      </c>
      <c r="O580" s="20">
        <v>86893</v>
      </c>
      <c r="P580" s="20">
        <v>84645</v>
      </c>
      <c r="Q580" s="20">
        <v>87076</v>
      </c>
      <c r="R580" s="20">
        <v>96300</v>
      </c>
      <c r="S580" s="20">
        <v>105759</v>
      </c>
      <c r="T580" s="20">
        <v>112398</v>
      </c>
      <c r="U580" s="20">
        <v>111380</v>
      </c>
      <c r="V580" s="20">
        <v>113848</v>
      </c>
      <c r="W580" s="20">
        <v>106830</v>
      </c>
      <c r="X580" s="20">
        <v>90830</v>
      </c>
      <c r="Y580" s="20">
        <v>74749</v>
      </c>
      <c r="AA580" s="5"/>
      <c r="AB580" s="13">
        <f t="shared" si="76"/>
        <v>2</v>
      </c>
      <c r="AC580" s="15">
        <f t="shared" si="71"/>
        <v>1553521</v>
      </c>
      <c r="AD580" s="15">
        <f t="shared" si="69"/>
        <v>584349</v>
      </c>
      <c r="AE580" s="15">
        <f t="shared" si="70"/>
        <v>2137870</v>
      </c>
      <c r="AF580" s="12"/>
      <c r="AG580" s="13">
        <f t="shared" si="72"/>
        <v>7</v>
      </c>
      <c r="AH580" s="13">
        <f t="shared" si="73"/>
        <v>2022</v>
      </c>
      <c r="AI580" s="12"/>
      <c r="AJ580" s="15">
        <f t="shared" si="74"/>
        <v>113848</v>
      </c>
      <c r="AK580" s="13">
        <f t="shared" si="75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33">
        <v>44768</v>
      </c>
      <c r="B581" s="20">
        <v>68057</v>
      </c>
      <c r="C581" s="20">
        <v>62118</v>
      </c>
      <c r="D581" s="20">
        <v>57559</v>
      </c>
      <c r="E581" s="20">
        <v>56732</v>
      </c>
      <c r="F581" s="20">
        <v>57940</v>
      </c>
      <c r="G581" s="20">
        <v>60210</v>
      </c>
      <c r="H581" s="20">
        <v>71115</v>
      </c>
      <c r="I581" s="20">
        <v>80889</v>
      </c>
      <c r="J581" s="20">
        <v>79069</v>
      </c>
      <c r="K581" s="20">
        <v>93083</v>
      </c>
      <c r="L581" s="20">
        <v>90568</v>
      </c>
      <c r="M581" s="20">
        <v>90535</v>
      </c>
      <c r="N581" s="20">
        <v>85622</v>
      </c>
      <c r="O581" s="20">
        <v>81542</v>
      </c>
      <c r="P581" s="20">
        <v>79555</v>
      </c>
      <c r="Q581" s="20">
        <v>82980</v>
      </c>
      <c r="R581" s="20">
        <v>94070</v>
      </c>
      <c r="S581" s="20">
        <v>101592</v>
      </c>
      <c r="T581" s="20">
        <v>110477</v>
      </c>
      <c r="U581" s="20">
        <v>110699</v>
      </c>
      <c r="V581" s="20">
        <v>111458</v>
      </c>
      <c r="W581" s="20">
        <v>104177</v>
      </c>
      <c r="X581" s="20">
        <v>87984</v>
      </c>
      <c r="Y581" s="20">
        <v>72850</v>
      </c>
      <c r="AA581" s="5"/>
      <c r="AB581" s="13">
        <f t="shared" si="76"/>
        <v>2</v>
      </c>
      <c r="AC581" s="15">
        <f t="shared" si="71"/>
        <v>1484300</v>
      </c>
      <c r="AD581" s="15">
        <f t="shared" si="69"/>
        <v>506581</v>
      </c>
      <c r="AE581" s="15">
        <f t="shared" si="70"/>
        <v>1990881</v>
      </c>
      <c r="AF581" s="12"/>
      <c r="AG581" s="13">
        <f t="shared" si="72"/>
        <v>7</v>
      </c>
      <c r="AH581" s="13">
        <f t="shared" si="73"/>
        <v>2022</v>
      </c>
      <c r="AI581" s="12"/>
      <c r="AJ581" s="15">
        <f t="shared" si="74"/>
        <v>111458</v>
      </c>
      <c r="AK581" s="13">
        <f t="shared" si="75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33">
        <v>44769</v>
      </c>
      <c r="B582" s="20">
        <v>62104</v>
      </c>
      <c r="C582" s="20">
        <v>58989</v>
      </c>
      <c r="D582" s="20">
        <v>55288</v>
      </c>
      <c r="E582" s="20">
        <v>54751</v>
      </c>
      <c r="F582" s="20">
        <v>55020</v>
      </c>
      <c r="G582" s="20">
        <v>56825</v>
      </c>
      <c r="H582" s="20">
        <v>70631</v>
      </c>
      <c r="I582" s="20">
        <v>81250</v>
      </c>
      <c r="J582" s="20">
        <v>79511</v>
      </c>
      <c r="K582" s="20">
        <v>93586</v>
      </c>
      <c r="L582" s="20">
        <v>91117</v>
      </c>
      <c r="M582" s="20">
        <v>91169</v>
      </c>
      <c r="N582" s="20">
        <v>86148</v>
      </c>
      <c r="O582" s="20">
        <v>83206</v>
      </c>
      <c r="P582" s="20">
        <v>81845</v>
      </c>
      <c r="Q582" s="20">
        <v>85269</v>
      </c>
      <c r="R582" s="20">
        <v>98031</v>
      </c>
      <c r="S582" s="20">
        <v>106089</v>
      </c>
      <c r="T582" s="20">
        <v>115265</v>
      </c>
      <c r="U582" s="20">
        <v>112774</v>
      </c>
      <c r="V582" s="20">
        <v>115727</v>
      </c>
      <c r="W582" s="20">
        <v>106566</v>
      </c>
      <c r="X582" s="20">
        <v>88688</v>
      </c>
      <c r="Y582" s="20">
        <v>73531</v>
      </c>
      <c r="AA582" s="5"/>
      <c r="AB582" s="13">
        <f t="shared" si="76"/>
        <v>6</v>
      </c>
      <c r="AC582" s="15">
        <f t="shared" si="71"/>
        <v>1516241</v>
      </c>
      <c r="AD582" s="15">
        <f t="shared" si="69"/>
        <v>487139</v>
      </c>
      <c r="AE582" s="15">
        <f t="shared" si="70"/>
        <v>2003380</v>
      </c>
      <c r="AF582" s="12"/>
      <c r="AG582" s="13">
        <f t="shared" si="72"/>
        <v>7</v>
      </c>
      <c r="AH582" s="13">
        <f t="shared" si="73"/>
        <v>2022</v>
      </c>
      <c r="AI582" s="12"/>
      <c r="AJ582" s="15">
        <f t="shared" si="74"/>
        <v>115727</v>
      </c>
      <c r="AK582" s="13">
        <f t="shared" si="75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33">
        <v>44770</v>
      </c>
      <c r="B583" s="20">
        <v>65552</v>
      </c>
      <c r="C583" s="20">
        <v>60783</v>
      </c>
      <c r="D583" s="20">
        <v>57767</v>
      </c>
      <c r="E583" s="20">
        <v>55584</v>
      </c>
      <c r="F583" s="20">
        <v>56387</v>
      </c>
      <c r="G583" s="20">
        <v>60139</v>
      </c>
      <c r="H583" s="20">
        <v>72908</v>
      </c>
      <c r="I583" s="20">
        <v>82232</v>
      </c>
      <c r="J583" s="20">
        <v>80462</v>
      </c>
      <c r="K583" s="20">
        <v>94474</v>
      </c>
      <c r="L583" s="20">
        <v>92167</v>
      </c>
      <c r="M583" s="20">
        <v>92402</v>
      </c>
      <c r="N583" s="20">
        <v>91177</v>
      </c>
      <c r="O583" s="20">
        <v>88955</v>
      </c>
      <c r="P583" s="20">
        <v>78112</v>
      </c>
      <c r="Q583" s="20">
        <v>90185</v>
      </c>
      <c r="R583" s="20">
        <v>99470</v>
      </c>
      <c r="S583" s="20">
        <v>107490</v>
      </c>
      <c r="T583" s="20">
        <v>114910</v>
      </c>
      <c r="U583" s="20">
        <v>116122</v>
      </c>
      <c r="V583" s="20">
        <v>119628</v>
      </c>
      <c r="W583" s="20">
        <v>112236</v>
      </c>
      <c r="X583" s="20">
        <v>94552</v>
      </c>
      <c r="Y583" s="20">
        <v>77772</v>
      </c>
      <c r="AA583" s="5"/>
      <c r="AB583" s="13">
        <f t="shared" si="76"/>
        <v>3</v>
      </c>
      <c r="AC583" s="15">
        <f t="shared" si="71"/>
        <v>1554574</v>
      </c>
      <c r="AD583" s="15">
        <f t="shared" si="69"/>
        <v>506892</v>
      </c>
      <c r="AE583" s="15">
        <f t="shared" si="70"/>
        <v>2061466</v>
      </c>
      <c r="AF583" s="12"/>
      <c r="AG583" s="13">
        <f t="shared" si="72"/>
        <v>7</v>
      </c>
      <c r="AH583" s="13">
        <f t="shared" si="73"/>
        <v>2022</v>
      </c>
      <c r="AI583" s="12"/>
      <c r="AJ583" s="15">
        <f t="shared" si="74"/>
        <v>119628</v>
      </c>
      <c r="AK583" s="13">
        <f t="shared" si="75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33">
        <v>44771</v>
      </c>
      <c r="B584" s="20">
        <v>70390</v>
      </c>
      <c r="C584" s="20">
        <v>65511</v>
      </c>
      <c r="D584" s="20">
        <v>61745</v>
      </c>
      <c r="E584" s="20">
        <v>62092</v>
      </c>
      <c r="F584" s="20">
        <v>61971</v>
      </c>
      <c r="G584" s="20">
        <v>66088</v>
      </c>
      <c r="H584" s="20">
        <v>77185</v>
      </c>
      <c r="I584" s="20">
        <v>87078</v>
      </c>
      <c r="J584" s="20">
        <v>86129</v>
      </c>
      <c r="K584" s="20">
        <v>95145</v>
      </c>
      <c r="L584" s="20">
        <v>94679</v>
      </c>
      <c r="M584" s="20">
        <v>94846</v>
      </c>
      <c r="N584" s="20">
        <v>93695</v>
      </c>
      <c r="O584" s="20">
        <v>90207</v>
      </c>
      <c r="P584" s="20">
        <v>87497</v>
      </c>
      <c r="Q584" s="20">
        <v>91400</v>
      </c>
      <c r="R584" s="20">
        <v>103818</v>
      </c>
      <c r="S584" s="20">
        <v>111004</v>
      </c>
      <c r="T584" s="20">
        <v>117933</v>
      </c>
      <c r="U584" s="20">
        <v>116712</v>
      </c>
      <c r="V584" s="20">
        <v>118098</v>
      </c>
      <c r="W584" s="20">
        <v>108570</v>
      </c>
      <c r="X584" s="20">
        <v>93819</v>
      </c>
      <c r="Y584" s="20">
        <v>75583</v>
      </c>
      <c r="AA584" s="5"/>
      <c r="AB584" s="13">
        <f t="shared" si="76"/>
        <v>4</v>
      </c>
      <c r="AC584" s="15">
        <f t="shared" si="71"/>
        <v>1590630</v>
      </c>
      <c r="AD584" s="15">
        <f t="shared" si="69"/>
        <v>540565</v>
      </c>
      <c r="AE584" s="15">
        <f t="shared" si="70"/>
        <v>2131195</v>
      </c>
      <c r="AF584" s="12"/>
      <c r="AG584" s="13">
        <f t="shared" si="72"/>
        <v>7</v>
      </c>
      <c r="AH584" s="13">
        <f t="shared" si="73"/>
        <v>2022</v>
      </c>
      <c r="AI584" s="12"/>
      <c r="AJ584" s="15">
        <f t="shared" si="74"/>
        <v>118098</v>
      </c>
      <c r="AK584" s="13">
        <f t="shared" si="75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33">
        <v>44772</v>
      </c>
      <c r="B585" s="20">
        <v>67218</v>
      </c>
      <c r="C585" s="20">
        <v>60725</v>
      </c>
      <c r="D585" s="20">
        <v>56386</v>
      </c>
      <c r="E585" s="20">
        <v>54791</v>
      </c>
      <c r="F585" s="20">
        <v>55591</v>
      </c>
      <c r="G585" s="20">
        <v>56585</v>
      </c>
      <c r="H585" s="20">
        <v>67082</v>
      </c>
      <c r="I585" s="20">
        <v>79537</v>
      </c>
      <c r="J585" s="20">
        <v>82018</v>
      </c>
      <c r="K585" s="20">
        <v>96294</v>
      </c>
      <c r="L585" s="20">
        <v>94929</v>
      </c>
      <c r="M585" s="20">
        <v>93242</v>
      </c>
      <c r="N585" s="20">
        <v>87894</v>
      </c>
      <c r="O585" s="20">
        <v>82935</v>
      </c>
      <c r="P585" s="20">
        <v>79156</v>
      </c>
      <c r="Q585" s="20">
        <v>82883</v>
      </c>
      <c r="R585" s="20">
        <v>93404</v>
      </c>
      <c r="S585" s="20">
        <v>99172</v>
      </c>
      <c r="T585" s="20">
        <v>105966</v>
      </c>
      <c r="U585" s="20">
        <v>106019</v>
      </c>
      <c r="V585" s="20">
        <v>112383</v>
      </c>
      <c r="W585" s="20">
        <v>102972</v>
      </c>
      <c r="X585" s="20">
        <v>86697</v>
      </c>
      <c r="Y585" s="20">
        <v>72957</v>
      </c>
      <c r="AA585" s="5"/>
      <c r="AB585" s="13">
        <f t="shared" si="76"/>
        <v>3</v>
      </c>
      <c r="AC585" s="15">
        <f t="shared" si="71"/>
        <v>1485501</v>
      </c>
      <c r="AD585" s="15">
        <f t="shared" si="69"/>
        <v>491335</v>
      </c>
      <c r="AE585" s="15">
        <f t="shared" si="70"/>
        <v>1976836</v>
      </c>
      <c r="AF585" s="12"/>
      <c r="AG585" s="13">
        <f t="shared" si="72"/>
        <v>7</v>
      </c>
      <c r="AH585" s="13">
        <f t="shared" si="73"/>
        <v>2022</v>
      </c>
      <c r="AI585" s="12"/>
      <c r="AJ585" s="15">
        <f t="shared" si="74"/>
        <v>112383</v>
      </c>
      <c r="AK585" s="13">
        <f t="shared" si="75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33">
        <v>44773</v>
      </c>
      <c r="B586" s="20">
        <v>62946</v>
      </c>
      <c r="C586" s="20">
        <v>57080</v>
      </c>
      <c r="D586" s="20">
        <v>53597</v>
      </c>
      <c r="E586" s="20">
        <v>52152</v>
      </c>
      <c r="F586" s="20">
        <v>51731</v>
      </c>
      <c r="G586" s="20">
        <v>53484</v>
      </c>
      <c r="H586" s="20">
        <v>66870</v>
      </c>
      <c r="I586" s="20">
        <v>79315</v>
      </c>
      <c r="J586" s="20">
        <v>81797</v>
      </c>
      <c r="K586" s="20">
        <v>96105</v>
      </c>
      <c r="L586" s="20">
        <v>94831</v>
      </c>
      <c r="M586" s="20">
        <v>93024</v>
      </c>
      <c r="N586" s="20">
        <v>87878</v>
      </c>
      <c r="O586" s="20">
        <v>83074</v>
      </c>
      <c r="P586" s="20">
        <v>79795</v>
      </c>
      <c r="Q586" s="20">
        <v>87051</v>
      </c>
      <c r="R586" s="20">
        <v>98744</v>
      </c>
      <c r="S586" s="20">
        <v>108518</v>
      </c>
      <c r="T586" s="20">
        <v>116083</v>
      </c>
      <c r="U586" s="20">
        <v>117443</v>
      </c>
      <c r="V586" s="20">
        <v>119481</v>
      </c>
      <c r="W586" s="20">
        <v>105802</v>
      </c>
      <c r="X586" s="20">
        <v>92249</v>
      </c>
      <c r="Y586" s="20">
        <v>75194</v>
      </c>
      <c r="AA586" s="5"/>
      <c r="AB586" s="13">
        <f t="shared" si="76"/>
        <v>1</v>
      </c>
      <c r="AC586" s="15">
        <f t="shared" si="71"/>
        <v>0</v>
      </c>
      <c r="AD586" s="15">
        <f t="shared" ref="AD586" si="77">SUM(B586:Y586)-AC586</f>
        <v>2014244</v>
      </c>
      <c r="AE586" s="15">
        <f t="shared" ref="AE586" si="78">SUM(B586:Y586)</f>
        <v>2014244</v>
      </c>
      <c r="AF586" s="12"/>
      <c r="AG586" s="13">
        <f t="shared" si="72"/>
        <v>7</v>
      </c>
      <c r="AH586" s="13">
        <f t="shared" si="73"/>
        <v>2022</v>
      </c>
      <c r="AI586" s="12"/>
      <c r="AJ586" s="15">
        <f t="shared" si="74"/>
        <v>119481</v>
      </c>
      <c r="AK586" s="13">
        <f t="shared" si="75"/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ht="12.75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>
        <v>44806</v>
      </c>
    </row>
    <row r="620" spans="1:37" x14ac:dyDescent="0.25">
      <c r="A620" s="4">
        <v>44807</v>
      </c>
    </row>
    <row r="621" spans="1:37" x14ac:dyDescent="0.25">
      <c r="A621" s="4">
        <v>44808</v>
      </c>
    </row>
    <row r="622" spans="1:37" x14ac:dyDescent="0.25">
      <c r="A622" s="4">
        <v>44809</v>
      </c>
    </row>
    <row r="623" spans="1:37" x14ac:dyDescent="0.25">
      <c r="A623" s="4">
        <v>44810</v>
      </c>
    </row>
    <row r="624" spans="1:37" x14ac:dyDescent="0.25">
      <c r="A624" s="4">
        <v>44811</v>
      </c>
    </row>
    <row r="625" spans="1:1" x14ac:dyDescent="0.25">
      <c r="A625" s="4">
        <v>44812</v>
      </c>
    </row>
    <row r="626" spans="1:1" x14ac:dyDescent="0.25">
      <c r="A626" s="4">
        <v>44813</v>
      </c>
    </row>
    <row r="627" spans="1:1" x14ac:dyDescent="0.25">
      <c r="A627" s="4">
        <v>44814</v>
      </c>
    </row>
    <row r="628" spans="1:1" x14ac:dyDescent="0.25">
      <c r="A628" s="4">
        <v>44815</v>
      </c>
    </row>
    <row r="629" spans="1:1" x14ac:dyDescent="0.25">
      <c r="A629" s="4">
        <v>44816</v>
      </c>
    </row>
    <row r="630" spans="1:1" x14ac:dyDescent="0.25">
      <c r="A630" s="4">
        <v>44817</v>
      </c>
    </row>
    <row r="631" spans="1:1" x14ac:dyDescent="0.25">
      <c r="A631" s="4">
        <v>44818</v>
      </c>
    </row>
    <row r="632" spans="1:1" x14ac:dyDescent="0.25">
      <c r="A632" s="4">
        <v>44819</v>
      </c>
    </row>
    <row r="633" spans="1:1" x14ac:dyDescent="0.25">
      <c r="A633" s="4">
        <v>44820</v>
      </c>
    </row>
    <row r="634" spans="1:1" x14ac:dyDescent="0.25">
      <c r="A634" s="4">
        <v>44821</v>
      </c>
    </row>
    <row r="635" spans="1:1" x14ac:dyDescent="0.25">
      <c r="A635" s="4">
        <v>44822</v>
      </c>
    </row>
    <row r="636" spans="1:1" x14ac:dyDescent="0.25">
      <c r="A636" s="4">
        <v>44823</v>
      </c>
    </row>
    <row r="637" spans="1:1" x14ac:dyDescent="0.25">
      <c r="A637" s="4">
        <v>44824</v>
      </c>
    </row>
    <row r="638" spans="1:1" x14ac:dyDescent="0.25">
      <c r="A638" s="4">
        <v>44825</v>
      </c>
    </row>
    <row r="639" spans="1:1" x14ac:dyDescent="0.25">
      <c r="A639" s="4">
        <v>44826</v>
      </c>
    </row>
    <row r="640" spans="1:1" x14ac:dyDescent="0.25">
      <c r="A640" s="4">
        <v>44827</v>
      </c>
    </row>
    <row r="641" spans="1:1" x14ac:dyDescent="0.25">
      <c r="A641" s="4">
        <v>44828</v>
      </c>
    </row>
    <row r="642" spans="1:1" x14ac:dyDescent="0.25">
      <c r="A642" s="4">
        <v>44829</v>
      </c>
    </row>
    <row r="643" spans="1:1" x14ac:dyDescent="0.25">
      <c r="A643" s="4">
        <v>44830</v>
      </c>
    </row>
    <row r="644" spans="1:1" x14ac:dyDescent="0.25">
      <c r="A644" s="4">
        <v>44831</v>
      </c>
    </row>
    <row r="645" spans="1:1" x14ac:dyDescent="0.25">
      <c r="A645" s="4">
        <v>44832</v>
      </c>
    </row>
    <row r="646" spans="1:1" x14ac:dyDescent="0.25">
      <c r="A646" s="4">
        <v>44833</v>
      </c>
    </row>
    <row r="647" spans="1:1" x14ac:dyDescent="0.25">
      <c r="A647" s="4">
        <v>44834</v>
      </c>
    </row>
    <row r="648" spans="1:1" x14ac:dyDescent="0.25">
      <c r="A648" s="4">
        <v>44835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48"/>
  <sheetViews>
    <sheetView topLeftCell="A543" zoomScale="70" zoomScaleNormal="70" workbookViewId="0">
      <selection activeCell="B586" sqref="B586"/>
    </sheetView>
  </sheetViews>
  <sheetFormatPr defaultColWidth="9.28515625" defaultRowHeight="15" x14ac:dyDescent="0.25"/>
  <cols>
    <col min="1" max="1" width="15" style="2" customWidth="1"/>
    <col min="2" max="27" width="9.28515625" style="2"/>
    <col min="28" max="28" width="9.28515625" customWidth="1"/>
    <col min="29" max="29" width="9.28515625" style="2"/>
    <col min="30" max="31" width="9.140625" style="2" bestFit="1" customWidth="1"/>
    <col min="32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ht="15.75" x14ac:dyDescent="0.25">
      <c r="A10" s="33">
        <v>44197</v>
      </c>
      <c r="B10" s="20">
        <v>18518</v>
      </c>
      <c r="C10" s="20">
        <v>18458</v>
      </c>
      <c r="D10" s="20">
        <v>18591</v>
      </c>
      <c r="E10" s="20">
        <v>18650</v>
      </c>
      <c r="F10" s="20">
        <v>19034</v>
      </c>
      <c r="G10" s="20">
        <v>19273</v>
      </c>
      <c r="H10" s="20">
        <v>19720</v>
      </c>
      <c r="I10" s="20">
        <v>23364</v>
      </c>
      <c r="J10" s="20">
        <v>24804</v>
      </c>
      <c r="K10" s="20">
        <v>26480</v>
      </c>
      <c r="L10" s="20">
        <v>27910</v>
      </c>
      <c r="M10" s="20">
        <v>27429</v>
      </c>
      <c r="N10" s="20">
        <v>27006</v>
      </c>
      <c r="O10" s="20">
        <v>26737</v>
      </c>
      <c r="P10" s="20">
        <v>26638</v>
      </c>
      <c r="Q10" s="20">
        <v>26350</v>
      </c>
      <c r="R10" s="20">
        <v>26193</v>
      </c>
      <c r="S10" s="20">
        <v>24120</v>
      </c>
      <c r="T10" s="20">
        <v>22879</v>
      </c>
      <c r="U10" s="20">
        <v>21979</v>
      </c>
      <c r="V10" s="20">
        <v>21089</v>
      </c>
      <c r="W10" s="20">
        <v>20919</v>
      </c>
      <c r="X10" s="20">
        <v>19628</v>
      </c>
      <c r="Y10" s="20">
        <v>19034</v>
      </c>
      <c r="AA10" s="9"/>
      <c r="AB10" s="13">
        <v>8</v>
      </c>
      <c r="AC10" s="5">
        <f t="shared" ref="AC10" si="0">IF(AND(AB10&gt;1,AB10&lt;7),SUM(I10:X10),0)</f>
        <v>0</v>
      </c>
      <c r="AD10" s="5">
        <f t="shared" ref="AD10" si="1">SUM(B10:Y10)-AC10</f>
        <v>544803</v>
      </c>
      <c r="AE10" s="5">
        <f t="shared" ref="AE10" si="2">SUM(B10:Y10)</f>
        <v>544803</v>
      </c>
      <c r="AF10" s="12"/>
      <c r="AG10" s="12">
        <f t="shared" ref="AG10" si="3">MONTH(A10)</f>
        <v>1</v>
      </c>
      <c r="AH10" s="12">
        <f t="shared" ref="AH10" si="4">YEAR(A10)</f>
        <v>2021</v>
      </c>
      <c r="AI10" s="12"/>
      <c r="AJ10" s="5">
        <f t="shared" ref="AJ10" si="5">MAX(B10:Y10)</f>
        <v>27910</v>
      </c>
      <c r="AK10" s="12">
        <f t="shared" ref="AK10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15.75" x14ac:dyDescent="0.25">
      <c r="A11" s="33">
        <v>44198</v>
      </c>
      <c r="B11" s="20">
        <v>18377</v>
      </c>
      <c r="C11" s="20">
        <v>18391</v>
      </c>
      <c r="D11" s="20">
        <v>18636</v>
      </c>
      <c r="E11" s="20">
        <v>18729</v>
      </c>
      <c r="F11" s="20">
        <v>19082</v>
      </c>
      <c r="G11" s="20">
        <v>19142</v>
      </c>
      <c r="H11" s="20">
        <v>19572</v>
      </c>
      <c r="I11" s="20">
        <v>23250</v>
      </c>
      <c r="J11" s="20">
        <v>24851</v>
      </c>
      <c r="K11" s="20">
        <v>26694</v>
      </c>
      <c r="L11" s="20">
        <v>28268</v>
      </c>
      <c r="M11" s="20">
        <v>27965</v>
      </c>
      <c r="N11" s="20">
        <v>28264</v>
      </c>
      <c r="O11" s="20">
        <v>28040</v>
      </c>
      <c r="P11" s="20">
        <v>27700</v>
      </c>
      <c r="Q11" s="20">
        <v>26846</v>
      </c>
      <c r="R11" s="20">
        <v>26361</v>
      </c>
      <c r="S11" s="20">
        <v>24256</v>
      </c>
      <c r="T11" s="20">
        <v>22943</v>
      </c>
      <c r="U11" s="20">
        <v>22001</v>
      </c>
      <c r="V11" s="20">
        <v>21089</v>
      </c>
      <c r="W11" s="20">
        <v>20855</v>
      </c>
      <c r="X11" s="20">
        <v>19535</v>
      </c>
      <c r="Y11" s="20">
        <v>19017</v>
      </c>
      <c r="AA11" s="9"/>
      <c r="AB11" s="13">
        <f>WEEKDAY(B11,2)</f>
        <v>1</v>
      </c>
      <c r="AC11" s="15">
        <f t="shared" ref="AC11:AC74" si="7">IF(AND(AB11&gt;1,AB11&lt;7),SUM(I11:X11),0)</f>
        <v>0</v>
      </c>
      <c r="AD11" s="15">
        <f t="shared" ref="AD11:AD74" si="8">SUM(B11:Y11)-AC11</f>
        <v>549864</v>
      </c>
      <c r="AE11" s="15">
        <f t="shared" ref="AE11:AE74" si="9">SUM(B11:Y11)</f>
        <v>549864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28268</v>
      </c>
      <c r="AK11" s="13">
        <f t="shared" ref="AK11:AK74" si="13">INDEX($B$8:$Y$8,MATCH(AJ11,B11:Y11,0))</f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15.75" x14ac:dyDescent="0.25">
      <c r="A12" s="33">
        <v>44199</v>
      </c>
      <c r="B12" s="20">
        <v>18338</v>
      </c>
      <c r="C12" s="20">
        <v>18365</v>
      </c>
      <c r="D12" s="20">
        <v>18687</v>
      </c>
      <c r="E12" s="20">
        <v>18859</v>
      </c>
      <c r="F12" s="20">
        <v>19428</v>
      </c>
      <c r="G12" s="20">
        <v>19194</v>
      </c>
      <c r="H12" s="20">
        <v>19653</v>
      </c>
      <c r="I12" s="20">
        <v>23320</v>
      </c>
      <c r="J12" s="20">
        <v>24933</v>
      </c>
      <c r="K12" s="20">
        <v>26630</v>
      </c>
      <c r="L12" s="20">
        <v>27951</v>
      </c>
      <c r="M12" s="20">
        <v>27541</v>
      </c>
      <c r="N12" s="20">
        <v>27239</v>
      </c>
      <c r="O12" s="20">
        <v>27048</v>
      </c>
      <c r="P12" s="20">
        <v>29996</v>
      </c>
      <c r="Q12" s="20">
        <v>28462</v>
      </c>
      <c r="R12" s="20">
        <v>26888</v>
      </c>
      <c r="S12" s="20">
        <v>24224</v>
      </c>
      <c r="T12" s="20">
        <v>23045</v>
      </c>
      <c r="U12" s="20">
        <v>22014</v>
      </c>
      <c r="V12" s="20">
        <v>21080</v>
      </c>
      <c r="W12" s="20">
        <v>20827</v>
      </c>
      <c r="X12" s="20">
        <v>19631</v>
      </c>
      <c r="Y12" s="20">
        <v>18989</v>
      </c>
      <c r="AA12" s="9"/>
      <c r="AB12" s="13">
        <f t="shared" ref="AB12:AB24" si="14">WEEKDAY(B12,2)</f>
        <v>4</v>
      </c>
      <c r="AC12" s="15">
        <f t="shared" si="7"/>
        <v>400829</v>
      </c>
      <c r="AD12" s="15">
        <f t="shared" si="8"/>
        <v>151513</v>
      </c>
      <c r="AE12" s="15">
        <f t="shared" si="9"/>
        <v>552342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29996</v>
      </c>
      <c r="AK12" s="13">
        <f t="shared" si="13"/>
        <v>15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15.75" x14ac:dyDescent="0.25">
      <c r="A13" s="33">
        <v>44200</v>
      </c>
      <c r="B13" s="20">
        <v>18343</v>
      </c>
      <c r="C13" s="20">
        <v>18480</v>
      </c>
      <c r="D13" s="20">
        <v>18671</v>
      </c>
      <c r="E13" s="20">
        <v>18948</v>
      </c>
      <c r="F13" s="20">
        <v>19685</v>
      </c>
      <c r="G13" s="20">
        <v>20195</v>
      </c>
      <c r="H13" s="20">
        <v>19974</v>
      </c>
      <c r="I13" s="20">
        <v>24537</v>
      </c>
      <c r="J13" s="20">
        <v>26159</v>
      </c>
      <c r="K13" s="20">
        <v>27631</v>
      </c>
      <c r="L13" s="20">
        <v>29062</v>
      </c>
      <c r="M13" s="20">
        <v>28671</v>
      </c>
      <c r="N13" s="20">
        <v>28629</v>
      </c>
      <c r="O13" s="20">
        <v>28444</v>
      </c>
      <c r="P13" s="20">
        <v>28308</v>
      </c>
      <c r="Q13" s="20">
        <v>27719</v>
      </c>
      <c r="R13" s="20">
        <v>27096</v>
      </c>
      <c r="S13" s="20">
        <v>24439</v>
      </c>
      <c r="T13" s="20">
        <v>22941</v>
      </c>
      <c r="U13" s="20">
        <v>21998</v>
      </c>
      <c r="V13" s="20">
        <v>21157</v>
      </c>
      <c r="W13" s="20">
        <v>20872</v>
      </c>
      <c r="X13" s="20">
        <v>19493</v>
      </c>
      <c r="Y13" s="20">
        <v>18868</v>
      </c>
      <c r="AA13" s="9"/>
      <c r="AB13" s="13">
        <f t="shared" si="14"/>
        <v>2</v>
      </c>
      <c r="AC13" s="15">
        <f t="shared" si="7"/>
        <v>407156</v>
      </c>
      <c r="AD13" s="15">
        <f t="shared" si="8"/>
        <v>153164</v>
      </c>
      <c r="AE13" s="15">
        <f t="shared" si="9"/>
        <v>560320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29062</v>
      </c>
      <c r="AK13" s="13">
        <f t="shared" si="13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15.75" x14ac:dyDescent="0.25">
      <c r="A14" s="33">
        <v>44201</v>
      </c>
      <c r="B14" s="20">
        <v>18340</v>
      </c>
      <c r="C14" s="20">
        <v>18289</v>
      </c>
      <c r="D14" s="20">
        <v>18504</v>
      </c>
      <c r="E14" s="20">
        <v>18798</v>
      </c>
      <c r="F14" s="20">
        <v>19482</v>
      </c>
      <c r="G14" s="20">
        <v>19924</v>
      </c>
      <c r="H14" s="20">
        <v>19824</v>
      </c>
      <c r="I14" s="20">
        <v>24352</v>
      </c>
      <c r="J14" s="20">
        <v>25998</v>
      </c>
      <c r="K14" s="20">
        <v>27408</v>
      </c>
      <c r="L14" s="20">
        <v>28876</v>
      </c>
      <c r="M14" s="20">
        <v>28513</v>
      </c>
      <c r="N14" s="20">
        <v>28638</v>
      </c>
      <c r="O14" s="20">
        <v>28554</v>
      </c>
      <c r="P14" s="20">
        <v>28410</v>
      </c>
      <c r="Q14" s="20">
        <v>27880</v>
      </c>
      <c r="R14" s="20">
        <v>26960</v>
      </c>
      <c r="S14" s="20">
        <v>24309</v>
      </c>
      <c r="T14" s="20">
        <v>22799</v>
      </c>
      <c r="U14" s="20">
        <v>21836</v>
      </c>
      <c r="V14" s="20">
        <v>20974</v>
      </c>
      <c r="W14" s="20">
        <v>20692</v>
      </c>
      <c r="X14" s="20">
        <v>18996</v>
      </c>
      <c r="Y14" s="20">
        <v>18295</v>
      </c>
      <c r="AA14" s="9"/>
      <c r="AB14" s="13">
        <f t="shared" si="14"/>
        <v>6</v>
      </c>
      <c r="AC14" s="15">
        <f t="shared" si="7"/>
        <v>405195</v>
      </c>
      <c r="AD14" s="15">
        <f t="shared" si="8"/>
        <v>151456</v>
      </c>
      <c r="AE14" s="15">
        <f t="shared" si="9"/>
        <v>556651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28876</v>
      </c>
      <c r="AK14" s="13">
        <f t="shared" si="13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15.75" x14ac:dyDescent="0.25">
      <c r="A15" s="33">
        <v>44202</v>
      </c>
      <c r="B15" s="20">
        <v>17759</v>
      </c>
      <c r="C15" s="20">
        <v>17795</v>
      </c>
      <c r="D15" s="20">
        <v>18067</v>
      </c>
      <c r="E15" s="20">
        <v>18391</v>
      </c>
      <c r="F15" s="20">
        <v>19364</v>
      </c>
      <c r="G15" s="20">
        <v>19965</v>
      </c>
      <c r="H15" s="20">
        <v>19811</v>
      </c>
      <c r="I15" s="20">
        <v>24340</v>
      </c>
      <c r="J15" s="20">
        <v>25978</v>
      </c>
      <c r="K15" s="20">
        <v>27413</v>
      </c>
      <c r="L15" s="20">
        <v>28813</v>
      </c>
      <c r="M15" s="20">
        <v>28427</v>
      </c>
      <c r="N15" s="20">
        <v>28432</v>
      </c>
      <c r="O15" s="20">
        <v>28142</v>
      </c>
      <c r="P15" s="20">
        <v>29533</v>
      </c>
      <c r="Q15" s="20">
        <v>29798</v>
      </c>
      <c r="R15" s="20">
        <v>26783</v>
      </c>
      <c r="S15" s="20">
        <v>24117</v>
      </c>
      <c r="T15" s="20">
        <v>22642</v>
      </c>
      <c r="U15" s="20">
        <v>21715</v>
      </c>
      <c r="V15" s="20">
        <v>20865</v>
      </c>
      <c r="W15" s="20">
        <v>20598</v>
      </c>
      <c r="X15" s="20">
        <v>18877</v>
      </c>
      <c r="Y15" s="20">
        <v>18237</v>
      </c>
      <c r="AA15" s="9"/>
      <c r="AB15" s="13">
        <f t="shared" si="14"/>
        <v>6</v>
      </c>
      <c r="AC15" s="15">
        <f t="shared" si="7"/>
        <v>406473</v>
      </c>
      <c r="AD15" s="15">
        <f t="shared" si="8"/>
        <v>149389</v>
      </c>
      <c r="AE15" s="15">
        <f t="shared" si="9"/>
        <v>555862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29798</v>
      </c>
      <c r="AK15" s="13">
        <f t="shared" si="13"/>
        <v>16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15.75" x14ac:dyDescent="0.25">
      <c r="A16" s="33">
        <v>44203</v>
      </c>
      <c r="B16" s="20">
        <v>17733</v>
      </c>
      <c r="C16" s="20">
        <v>17798</v>
      </c>
      <c r="D16" s="20">
        <v>17976</v>
      </c>
      <c r="E16" s="20">
        <v>18263</v>
      </c>
      <c r="F16" s="20">
        <v>18959</v>
      </c>
      <c r="G16" s="20">
        <v>19382</v>
      </c>
      <c r="H16" s="20">
        <v>19644</v>
      </c>
      <c r="I16" s="20">
        <v>24386</v>
      </c>
      <c r="J16" s="20">
        <v>25727</v>
      </c>
      <c r="K16" s="20">
        <v>27086</v>
      </c>
      <c r="L16" s="20">
        <v>28406</v>
      </c>
      <c r="M16" s="20">
        <v>27978</v>
      </c>
      <c r="N16" s="20">
        <v>27722</v>
      </c>
      <c r="O16" s="20">
        <v>27452</v>
      </c>
      <c r="P16" s="20">
        <v>27032</v>
      </c>
      <c r="Q16" s="20">
        <v>27106</v>
      </c>
      <c r="R16" s="20">
        <v>26545</v>
      </c>
      <c r="S16" s="20">
        <v>24028</v>
      </c>
      <c r="T16" s="20">
        <v>22586</v>
      </c>
      <c r="U16" s="20">
        <v>21678</v>
      </c>
      <c r="V16" s="20">
        <v>20858</v>
      </c>
      <c r="W16" s="20">
        <v>20606</v>
      </c>
      <c r="X16" s="20">
        <v>19153</v>
      </c>
      <c r="Y16" s="20">
        <v>18642</v>
      </c>
      <c r="AA16" s="9"/>
      <c r="AB16" s="13">
        <f t="shared" si="14"/>
        <v>1</v>
      </c>
      <c r="AC16" s="15">
        <f t="shared" si="7"/>
        <v>0</v>
      </c>
      <c r="AD16" s="15">
        <f t="shared" si="8"/>
        <v>546746</v>
      </c>
      <c r="AE16" s="15">
        <f t="shared" si="9"/>
        <v>546746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28406</v>
      </c>
      <c r="AK16" s="13">
        <f t="shared" si="13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15.75" x14ac:dyDescent="0.25">
      <c r="A17" s="33">
        <v>44204</v>
      </c>
      <c r="B17" s="20">
        <v>18208</v>
      </c>
      <c r="C17" s="20">
        <v>18326</v>
      </c>
      <c r="D17" s="20">
        <v>18580</v>
      </c>
      <c r="E17" s="20">
        <v>18935</v>
      </c>
      <c r="F17" s="20">
        <v>19697</v>
      </c>
      <c r="G17" s="20">
        <v>20073</v>
      </c>
      <c r="H17" s="20">
        <v>19713</v>
      </c>
      <c r="I17" s="20">
        <v>24186</v>
      </c>
      <c r="J17" s="20">
        <v>25788</v>
      </c>
      <c r="K17" s="20">
        <v>27389</v>
      </c>
      <c r="L17" s="20">
        <v>28435</v>
      </c>
      <c r="M17" s="20">
        <v>28004</v>
      </c>
      <c r="N17" s="20">
        <v>27673</v>
      </c>
      <c r="O17" s="20">
        <v>27520</v>
      </c>
      <c r="P17" s="20">
        <v>27276</v>
      </c>
      <c r="Q17" s="20">
        <v>27211</v>
      </c>
      <c r="R17" s="20">
        <v>26602</v>
      </c>
      <c r="S17" s="20">
        <v>23990</v>
      </c>
      <c r="T17" s="20">
        <v>22587</v>
      </c>
      <c r="U17" s="20">
        <v>21735</v>
      </c>
      <c r="V17" s="20">
        <v>20896</v>
      </c>
      <c r="W17" s="20">
        <v>20872</v>
      </c>
      <c r="X17" s="20">
        <v>20144</v>
      </c>
      <c r="Y17" s="20">
        <v>19566</v>
      </c>
      <c r="AA17" s="9"/>
      <c r="AB17" s="13">
        <f t="shared" si="14"/>
        <v>7</v>
      </c>
      <c r="AC17" s="15">
        <f t="shared" si="7"/>
        <v>0</v>
      </c>
      <c r="AD17" s="15">
        <f t="shared" si="8"/>
        <v>553406</v>
      </c>
      <c r="AE17" s="15">
        <f t="shared" si="9"/>
        <v>553406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28435</v>
      </c>
      <c r="AK17" s="13">
        <f t="shared" si="13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15.75" x14ac:dyDescent="0.25">
      <c r="A18" s="33">
        <v>44205</v>
      </c>
      <c r="B18" s="20">
        <v>19022</v>
      </c>
      <c r="C18" s="20">
        <v>18883</v>
      </c>
      <c r="D18" s="20">
        <v>19481</v>
      </c>
      <c r="E18" s="20">
        <v>19334</v>
      </c>
      <c r="F18" s="20">
        <v>19842</v>
      </c>
      <c r="G18" s="20">
        <v>19866</v>
      </c>
      <c r="H18" s="20">
        <v>19391</v>
      </c>
      <c r="I18" s="20">
        <v>22953</v>
      </c>
      <c r="J18" s="20">
        <v>24481</v>
      </c>
      <c r="K18" s="20">
        <v>26100</v>
      </c>
      <c r="L18" s="20">
        <v>27538</v>
      </c>
      <c r="M18" s="20">
        <v>27187</v>
      </c>
      <c r="N18" s="20">
        <v>26885</v>
      </c>
      <c r="O18" s="20">
        <v>27049</v>
      </c>
      <c r="P18" s="20">
        <v>26524</v>
      </c>
      <c r="Q18" s="20">
        <v>26313</v>
      </c>
      <c r="R18" s="20">
        <v>25693</v>
      </c>
      <c r="S18" s="20">
        <v>23566</v>
      </c>
      <c r="T18" s="20">
        <v>22293</v>
      </c>
      <c r="U18" s="20">
        <v>21423</v>
      </c>
      <c r="V18" s="20">
        <v>20477</v>
      </c>
      <c r="W18" s="20">
        <v>20390</v>
      </c>
      <c r="X18" s="20">
        <v>19281</v>
      </c>
      <c r="Y18" s="20">
        <v>18809</v>
      </c>
      <c r="AA18" s="9"/>
      <c r="AB18" s="13">
        <f t="shared" si="14"/>
        <v>2</v>
      </c>
      <c r="AC18" s="15">
        <f t="shared" si="7"/>
        <v>388153</v>
      </c>
      <c r="AD18" s="15">
        <f t="shared" si="8"/>
        <v>154628</v>
      </c>
      <c r="AE18" s="15">
        <f t="shared" si="9"/>
        <v>542781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27538</v>
      </c>
      <c r="AK18" s="13">
        <f t="shared" si="13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.75" x14ac:dyDescent="0.25">
      <c r="A19" s="33">
        <v>44206</v>
      </c>
      <c r="B19" s="20">
        <v>18518</v>
      </c>
      <c r="C19" s="20">
        <v>18544</v>
      </c>
      <c r="D19" s="20">
        <v>18469</v>
      </c>
      <c r="E19" s="20">
        <v>18465</v>
      </c>
      <c r="F19" s="20">
        <v>19005</v>
      </c>
      <c r="G19" s="20">
        <v>18783</v>
      </c>
      <c r="H19" s="20">
        <v>19283</v>
      </c>
      <c r="I19" s="20">
        <v>22909</v>
      </c>
      <c r="J19" s="20">
        <v>24410</v>
      </c>
      <c r="K19" s="20">
        <v>26054</v>
      </c>
      <c r="L19" s="20">
        <v>27302</v>
      </c>
      <c r="M19" s="20">
        <v>26854</v>
      </c>
      <c r="N19" s="20">
        <v>26462</v>
      </c>
      <c r="O19" s="20">
        <v>26168</v>
      </c>
      <c r="P19" s="20">
        <v>25921</v>
      </c>
      <c r="Q19" s="20">
        <v>25872</v>
      </c>
      <c r="R19" s="20">
        <v>25695</v>
      </c>
      <c r="S19" s="20">
        <v>23619</v>
      </c>
      <c r="T19" s="20">
        <v>22404</v>
      </c>
      <c r="U19" s="20">
        <v>21566</v>
      </c>
      <c r="V19" s="20">
        <v>20674</v>
      </c>
      <c r="W19" s="20">
        <v>20982</v>
      </c>
      <c r="X19" s="20">
        <v>19832</v>
      </c>
      <c r="Y19" s="20">
        <v>19298</v>
      </c>
      <c r="AA19" s="9"/>
      <c r="AB19" s="13">
        <f t="shared" si="14"/>
        <v>2</v>
      </c>
      <c r="AC19" s="15">
        <f t="shared" si="7"/>
        <v>386724</v>
      </c>
      <c r="AD19" s="15">
        <f t="shared" si="8"/>
        <v>150365</v>
      </c>
      <c r="AE19" s="15">
        <f t="shared" si="9"/>
        <v>537089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27302</v>
      </c>
      <c r="AK19" s="13">
        <f t="shared" si="13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15.75" x14ac:dyDescent="0.25">
      <c r="A20" s="33">
        <v>44207</v>
      </c>
      <c r="B20" s="20">
        <v>19153</v>
      </c>
      <c r="C20" s="20">
        <v>19268</v>
      </c>
      <c r="D20" s="20">
        <v>19652</v>
      </c>
      <c r="E20" s="20">
        <v>20056</v>
      </c>
      <c r="F20" s="20">
        <v>21034</v>
      </c>
      <c r="G20" s="20">
        <v>21738</v>
      </c>
      <c r="H20" s="20">
        <v>20772</v>
      </c>
      <c r="I20" s="20">
        <v>24964</v>
      </c>
      <c r="J20" s="20">
        <v>26519</v>
      </c>
      <c r="K20" s="20">
        <v>27815</v>
      </c>
      <c r="L20" s="20">
        <v>29086</v>
      </c>
      <c r="M20" s="20">
        <v>28609</v>
      </c>
      <c r="N20" s="20">
        <v>28340</v>
      </c>
      <c r="O20" s="20">
        <v>28174</v>
      </c>
      <c r="P20" s="20">
        <v>28254</v>
      </c>
      <c r="Q20" s="20">
        <v>27816</v>
      </c>
      <c r="R20" s="20">
        <v>27168</v>
      </c>
      <c r="S20" s="20">
        <v>24532</v>
      </c>
      <c r="T20" s="20">
        <v>22996</v>
      </c>
      <c r="U20" s="20">
        <v>22054</v>
      </c>
      <c r="V20" s="20">
        <v>21182</v>
      </c>
      <c r="W20" s="20">
        <v>20892</v>
      </c>
      <c r="X20" s="20">
        <v>19345</v>
      </c>
      <c r="Y20" s="20">
        <v>18812</v>
      </c>
      <c r="AA20" s="9"/>
      <c r="AB20" s="13">
        <f t="shared" si="14"/>
        <v>7</v>
      </c>
      <c r="AC20" s="15">
        <f t="shared" si="7"/>
        <v>0</v>
      </c>
      <c r="AD20" s="15">
        <f t="shared" si="8"/>
        <v>568231</v>
      </c>
      <c r="AE20" s="15">
        <f t="shared" si="9"/>
        <v>568231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29086</v>
      </c>
      <c r="AK20" s="13">
        <f t="shared" si="13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15.75" x14ac:dyDescent="0.25">
      <c r="A21" s="33">
        <v>44208</v>
      </c>
      <c r="B21" s="20">
        <v>18547</v>
      </c>
      <c r="C21" s="20">
        <v>18715</v>
      </c>
      <c r="D21" s="20">
        <v>19097</v>
      </c>
      <c r="E21" s="20">
        <v>19520</v>
      </c>
      <c r="F21" s="20">
        <v>20270</v>
      </c>
      <c r="G21" s="20">
        <v>20789</v>
      </c>
      <c r="H21" s="20">
        <v>20156</v>
      </c>
      <c r="I21" s="20">
        <v>24718</v>
      </c>
      <c r="J21" s="20">
        <v>26281</v>
      </c>
      <c r="K21" s="20">
        <v>27715</v>
      </c>
      <c r="L21" s="20">
        <v>29036</v>
      </c>
      <c r="M21" s="20">
        <v>28523</v>
      </c>
      <c r="N21" s="20">
        <v>28203</v>
      </c>
      <c r="O21" s="20">
        <v>27947</v>
      </c>
      <c r="P21" s="20">
        <v>27564</v>
      </c>
      <c r="Q21" s="20">
        <v>27549</v>
      </c>
      <c r="R21" s="20">
        <v>26961</v>
      </c>
      <c r="S21" s="20">
        <v>24418</v>
      </c>
      <c r="T21" s="20">
        <v>22934</v>
      </c>
      <c r="U21" s="20">
        <v>21977</v>
      </c>
      <c r="V21" s="20">
        <v>21108</v>
      </c>
      <c r="W21" s="20">
        <v>20822</v>
      </c>
      <c r="X21" s="20">
        <v>18946</v>
      </c>
      <c r="Y21" s="20">
        <v>18319</v>
      </c>
      <c r="AA21" s="9"/>
      <c r="AB21" s="13">
        <f t="shared" si="14"/>
        <v>3</v>
      </c>
      <c r="AC21" s="15">
        <f t="shared" si="7"/>
        <v>404702</v>
      </c>
      <c r="AD21" s="15">
        <f t="shared" si="8"/>
        <v>155413</v>
      </c>
      <c r="AE21" s="15">
        <f t="shared" si="9"/>
        <v>560115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29036</v>
      </c>
      <c r="AK21" s="13">
        <f t="shared" si="13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5.75" x14ac:dyDescent="0.25">
      <c r="A22" s="33">
        <v>44209</v>
      </c>
      <c r="B22" s="20">
        <v>17858</v>
      </c>
      <c r="C22" s="20">
        <v>17939</v>
      </c>
      <c r="D22" s="20">
        <v>18087</v>
      </c>
      <c r="E22" s="20">
        <v>18609</v>
      </c>
      <c r="F22" s="20">
        <v>19283</v>
      </c>
      <c r="G22" s="20">
        <v>19596</v>
      </c>
      <c r="H22" s="20">
        <v>19963</v>
      </c>
      <c r="I22" s="20">
        <v>24543</v>
      </c>
      <c r="J22" s="20">
        <v>26173</v>
      </c>
      <c r="K22" s="20">
        <v>27535</v>
      </c>
      <c r="L22" s="20">
        <v>28878</v>
      </c>
      <c r="M22" s="20">
        <v>28411</v>
      </c>
      <c r="N22" s="20">
        <v>28159</v>
      </c>
      <c r="O22" s="20">
        <v>27998</v>
      </c>
      <c r="P22" s="20">
        <v>27541</v>
      </c>
      <c r="Q22" s="20">
        <v>27557</v>
      </c>
      <c r="R22" s="20">
        <v>26996</v>
      </c>
      <c r="S22" s="20">
        <v>24402</v>
      </c>
      <c r="T22" s="20">
        <v>22886</v>
      </c>
      <c r="U22" s="20">
        <v>21936</v>
      </c>
      <c r="V22" s="20">
        <v>21071</v>
      </c>
      <c r="W22" s="20">
        <v>20746</v>
      </c>
      <c r="X22" s="20">
        <v>18879</v>
      </c>
      <c r="Y22" s="20">
        <v>18081</v>
      </c>
      <c r="AA22" s="9"/>
      <c r="AB22" s="13">
        <f t="shared" si="14"/>
        <v>7</v>
      </c>
      <c r="AC22" s="15">
        <f t="shared" si="7"/>
        <v>0</v>
      </c>
      <c r="AD22" s="15">
        <f t="shared" si="8"/>
        <v>553127</v>
      </c>
      <c r="AE22" s="15">
        <f t="shared" si="9"/>
        <v>553127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28878</v>
      </c>
      <c r="AK22" s="13">
        <f t="shared" si="13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15.75" x14ac:dyDescent="0.25">
      <c r="A23" s="33">
        <v>44210</v>
      </c>
      <c r="B23" s="20">
        <v>17646</v>
      </c>
      <c r="C23" s="20">
        <v>17524</v>
      </c>
      <c r="D23" s="20">
        <v>17695</v>
      </c>
      <c r="E23" s="20">
        <v>17970</v>
      </c>
      <c r="F23" s="20">
        <v>18770</v>
      </c>
      <c r="G23" s="20">
        <v>19564</v>
      </c>
      <c r="H23" s="20">
        <v>19870</v>
      </c>
      <c r="I23" s="20">
        <v>24484</v>
      </c>
      <c r="J23" s="20">
        <v>26081</v>
      </c>
      <c r="K23" s="20">
        <v>27517</v>
      </c>
      <c r="L23" s="20">
        <v>28865</v>
      </c>
      <c r="M23" s="20">
        <v>28515</v>
      </c>
      <c r="N23" s="20">
        <v>28228</v>
      </c>
      <c r="O23" s="20">
        <v>27966</v>
      </c>
      <c r="P23" s="20">
        <v>27483</v>
      </c>
      <c r="Q23" s="20">
        <v>27517</v>
      </c>
      <c r="R23" s="20">
        <v>26906</v>
      </c>
      <c r="S23" s="20">
        <v>24309</v>
      </c>
      <c r="T23" s="20">
        <v>22846</v>
      </c>
      <c r="U23" s="20">
        <v>21910</v>
      </c>
      <c r="V23" s="20">
        <v>21030</v>
      </c>
      <c r="W23" s="20">
        <v>20753</v>
      </c>
      <c r="X23" s="20">
        <v>18879</v>
      </c>
      <c r="Y23" s="20">
        <v>18115</v>
      </c>
      <c r="AA23" s="9"/>
      <c r="AB23" s="13">
        <f t="shared" si="14"/>
        <v>5</v>
      </c>
      <c r="AC23" s="15">
        <f t="shared" si="7"/>
        <v>403289</v>
      </c>
      <c r="AD23" s="15">
        <f t="shared" si="8"/>
        <v>147154</v>
      </c>
      <c r="AE23" s="15">
        <f t="shared" si="9"/>
        <v>550443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28865</v>
      </c>
      <c r="AK23" s="13">
        <f t="shared" si="13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15.75" x14ac:dyDescent="0.25">
      <c r="A24" s="33">
        <v>44211</v>
      </c>
      <c r="B24" s="20">
        <v>17648</v>
      </c>
      <c r="C24" s="20">
        <v>17517</v>
      </c>
      <c r="D24" s="20">
        <v>17632</v>
      </c>
      <c r="E24" s="20">
        <v>17894</v>
      </c>
      <c r="F24" s="20">
        <v>18655</v>
      </c>
      <c r="G24" s="20">
        <v>19381</v>
      </c>
      <c r="H24" s="20">
        <v>19859</v>
      </c>
      <c r="I24" s="20">
        <v>24438</v>
      </c>
      <c r="J24" s="20">
        <v>26034</v>
      </c>
      <c r="K24" s="20">
        <v>27365</v>
      </c>
      <c r="L24" s="20">
        <v>28694</v>
      </c>
      <c r="M24" s="20">
        <v>28281</v>
      </c>
      <c r="N24" s="20">
        <v>27920</v>
      </c>
      <c r="O24" s="20">
        <v>27602</v>
      </c>
      <c r="P24" s="20">
        <v>27130</v>
      </c>
      <c r="Q24" s="20">
        <v>27172</v>
      </c>
      <c r="R24" s="20">
        <v>26617</v>
      </c>
      <c r="S24" s="20">
        <v>24119</v>
      </c>
      <c r="T24" s="20">
        <v>22677</v>
      </c>
      <c r="U24" s="20">
        <v>21783</v>
      </c>
      <c r="V24" s="20">
        <v>20986</v>
      </c>
      <c r="W24" s="20">
        <v>20773</v>
      </c>
      <c r="X24" s="20">
        <v>18948</v>
      </c>
      <c r="Y24" s="20">
        <v>18190</v>
      </c>
      <c r="AA24" s="9"/>
      <c r="AB24" s="13">
        <f t="shared" si="14"/>
        <v>7</v>
      </c>
      <c r="AC24" s="15">
        <f t="shared" si="7"/>
        <v>0</v>
      </c>
      <c r="AD24" s="15">
        <f t="shared" si="8"/>
        <v>547315</v>
      </c>
      <c r="AE24" s="15">
        <f t="shared" si="9"/>
        <v>547315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28694</v>
      </c>
      <c r="AK24" s="13">
        <f t="shared" si="13"/>
        <v>11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15.75" x14ac:dyDescent="0.25">
      <c r="A25" s="33">
        <v>44212</v>
      </c>
      <c r="B25" s="20">
        <v>17660</v>
      </c>
      <c r="C25" s="20">
        <v>17559</v>
      </c>
      <c r="D25" s="20">
        <v>17682</v>
      </c>
      <c r="E25" s="20">
        <v>17638</v>
      </c>
      <c r="F25" s="20">
        <v>18191</v>
      </c>
      <c r="G25" s="20">
        <v>18846</v>
      </c>
      <c r="H25" s="20">
        <v>19298</v>
      </c>
      <c r="I25" s="20">
        <v>22982</v>
      </c>
      <c r="J25" s="20">
        <v>24599</v>
      </c>
      <c r="K25" s="20">
        <v>26344</v>
      </c>
      <c r="L25" s="20">
        <v>27813</v>
      </c>
      <c r="M25" s="20">
        <v>27460</v>
      </c>
      <c r="N25" s="20">
        <v>27156</v>
      </c>
      <c r="O25" s="20">
        <v>26982</v>
      </c>
      <c r="P25" s="20">
        <v>26931</v>
      </c>
      <c r="Q25" s="20">
        <v>26415</v>
      </c>
      <c r="R25" s="20">
        <v>25795</v>
      </c>
      <c r="S25" s="20">
        <v>23663</v>
      </c>
      <c r="T25" s="20">
        <v>22347</v>
      </c>
      <c r="U25" s="20">
        <v>21428</v>
      </c>
      <c r="V25" s="20">
        <v>20545</v>
      </c>
      <c r="W25" s="20">
        <v>20285</v>
      </c>
      <c r="X25" s="20">
        <v>18631</v>
      </c>
      <c r="Y25" s="20">
        <v>17885</v>
      </c>
      <c r="AA25" s="9"/>
      <c r="AB25" s="13">
        <v>8</v>
      </c>
      <c r="AC25" s="15">
        <f t="shared" si="7"/>
        <v>0</v>
      </c>
      <c r="AD25" s="15">
        <f t="shared" si="8"/>
        <v>534135</v>
      </c>
      <c r="AE25" s="15">
        <f t="shared" si="9"/>
        <v>534135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27813</v>
      </c>
      <c r="AK25" s="13">
        <f t="shared" si="13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15.75" x14ac:dyDescent="0.25">
      <c r="A26" s="33">
        <v>44213</v>
      </c>
      <c r="B26" s="20">
        <v>17407</v>
      </c>
      <c r="C26" s="20">
        <v>17281</v>
      </c>
      <c r="D26" s="20">
        <v>17296</v>
      </c>
      <c r="E26" s="20">
        <v>17435</v>
      </c>
      <c r="F26" s="20">
        <v>17990</v>
      </c>
      <c r="G26" s="20">
        <v>18627</v>
      </c>
      <c r="H26" s="20">
        <v>19131</v>
      </c>
      <c r="I26" s="20">
        <v>22800</v>
      </c>
      <c r="J26" s="20">
        <v>24414</v>
      </c>
      <c r="K26" s="20">
        <v>26147</v>
      </c>
      <c r="L26" s="20">
        <v>27548</v>
      </c>
      <c r="M26" s="20">
        <v>27216</v>
      </c>
      <c r="N26" s="20">
        <v>26877</v>
      </c>
      <c r="O26" s="20">
        <v>26629</v>
      </c>
      <c r="P26" s="20">
        <v>26264</v>
      </c>
      <c r="Q26" s="20">
        <v>26067</v>
      </c>
      <c r="R26" s="20">
        <v>25698</v>
      </c>
      <c r="S26" s="20">
        <v>23714</v>
      </c>
      <c r="T26" s="20">
        <v>22469</v>
      </c>
      <c r="U26" s="20">
        <v>21547</v>
      </c>
      <c r="V26" s="20">
        <v>20659</v>
      </c>
      <c r="W26" s="20">
        <v>20423</v>
      </c>
      <c r="X26" s="20">
        <v>18766</v>
      </c>
      <c r="Y26" s="20">
        <v>17980</v>
      </c>
      <c r="AA26" s="9"/>
      <c r="AB26" s="13">
        <f>WEEKDAY(B26,2)</f>
        <v>4</v>
      </c>
      <c r="AC26" s="15">
        <f t="shared" si="7"/>
        <v>387238</v>
      </c>
      <c r="AD26" s="15">
        <f t="shared" si="8"/>
        <v>143147</v>
      </c>
      <c r="AE26" s="15">
        <f t="shared" si="9"/>
        <v>530385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27548</v>
      </c>
      <c r="AK26" s="13">
        <f t="shared" si="13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15.75" x14ac:dyDescent="0.25">
      <c r="A27" s="33">
        <v>44214</v>
      </c>
      <c r="B27" s="20">
        <v>17502</v>
      </c>
      <c r="C27" s="20">
        <v>17418</v>
      </c>
      <c r="D27" s="20">
        <v>17440</v>
      </c>
      <c r="E27" s="20">
        <v>17637</v>
      </c>
      <c r="F27" s="20">
        <v>18352</v>
      </c>
      <c r="G27" s="20">
        <v>19098</v>
      </c>
      <c r="H27" s="20">
        <v>19692</v>
      </c>
      <c r="I27" s="20">
        <v>23357</v>
      </c>
      <c r="J27" s="20">
        <v>24859</v>
      </c>
      <c r="K27" s="20">
        <v>26528</v>
      </c>
      <c r="L27" s="20">
        <v>27828</v>
      </c>
      <c r="M27" s="20">
        <v>27402</v>
      </c>
      <c r="N27" s="20">
        <v>27109</v>
      </c>
      <c r="O27" s="20">
        <v>26860</v>
      </c>
      <c r="P27" s="20">
        <v>26509</v>
      </c>
      <c r="Q27" s="20">
        <v>26289</v>
      </c>
      <c r="R27" s="20">
        <v>25947</v>
      </c>
      <c r="S27" s="20">
        <v>24018</v>
      </c>
      <c r="T27" s="20">
        <v>22781</v>
      </c>
      <c r="U27" s="20">
        <v>21888</v>
      </c>
      <c r="V27" s="20">
        <v>20993</v>
      </c>
      <c r="W27" s="20">
        <v>20778</v>
      </c>
      <c r="X27" s="20">
        <v>19674</v>
      </c>
      <c r="Y27" s="20">
        <v>19196</v>
      </c>
      <c r="AA27" s="9"/>
      <c r="AB27" s="13">
        <f t="shared" ref="AB27:AB90" si="15">WEEKDAY(B27,2)</f>
        <v>1</v>
      </c>
      <c r="AC27" s="15">
        <f t="shared" si="7"/>
        <v>0</v>
      </c>
      <c r="AD27" s="15">
        <f t="shared" si="8"/>
        <v>539155</v>
      </c>
      <c r="AE27" s="15">
        <f t="shared" si="9"/>
        <v>539155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27828</v>
      </c>
      <c r="AK27" s="13">
        <f t="shared" si="13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15.75" x14ac:dyDescent="0.25">
      <c r="A28" s="33">
        <v>44215</v>
      </c>
      <c r="B28" s="20">
        <v>18657</v>
      </c>
      <c r="C28" s="20">
        <v>18931</v>
      </c>
      <c r="D28" s="20">
        <v>19160</v>
      </c>
      <c r="E28" s="20">
        <v>19684</v>
      </c>
      <c r="F28" s="20">
        <v>20635</v>
      </c>
      <c r="G28" s="20">
        <v>21181</v>
      </c>
      <c r="H28" s="20">
        <v>20523</v>
      </c>
      <c r="I28" s="20">
        <v>24906</v>
      </c>
      <c r="J28" s="20">
        <v>26456</v>
      </c>
      <c r="K28" s="20">
        <v>27717</v>
      </c>
      <c r="L28" s="20">
        <v>29051</v>
      </c>
      <c r="M28" s="20">
        <v>28654</v>
      </c>
      <c r="N28" s="20">
        <v>28359</v>
      </c>
      <c r="O28" s="20">
        <v>28039</v>
      </c>
      <c r="P28" s="20">
        <v>27609</v>
      </c>
      <c r="Q28" s="20">
        <v>27674</v>
      </c>
      <c r="R28" s="20">
        <v>27106</v>
      </c>
      <c r="S28" s="20">
        <v>24619</v>
      </c>
      <c r="T28" s="20">
        <v>23135</v>
      </c>
      <c r="U28" s="20">
        <v>22200</v>
      </c>
      <c r="V28" s="20">
        <v>21349</v>
      </c>
      <c r="W28" s="20">
        <v>21087</v>
      </c>
      <c r="X28" s="20">
        <v>20068</v>
      </c>
      <c r="Y28" s="20">
        <v>19704</v>
      </c>
      <c r="AA28" s="9"/>
      <c r="AB28" s="13">
        <f t="shared" si="15"/>
        <v>1</v>
      </c>
      <c r="AC28" s="15">
        <f t="shared" si="7"/>
        <v>0</v>
      </c>
      <c r="AD28" s="15">
        <f t="shared" si="8"/>
        <v>566504</v>
      </c>
      <c r="AE28" s="15">
        <f t="shared" si="9"/>
        <v>566504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29051</v>
      </c>
      <c r="AK28" s="13">
        <f t="shared" si="13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15.75" x14ac:dyDescent="0.25">
      <c r="A29" s="33">
        <v>44216</v>
      </c>
      <c r="B29" s="20">
        <v>17347</v>
      </c>
      <c r="C29" s="20">
        <v>17172</v>
      </c>
      <c r="D29" s="20">
        <v>17083</v>
      </c>
      <c r="E29" s="20">
        <v>17472</v>
      </c>
      <c r="F29" s="20">
        <v>18105</v>
      </c>
      <c r="G29" s="20">
        <v>19009</v>
      </c>
      <c r="H29" s="20">
        <v>19506</v>
      </c>
      <c r="I29" s="20">
        <v>24053</v>
      </c>
      <c r="J29" s="20">
        <v>25587</v>
      </c>
      <c r="K29" s="20">
        <v>26901</v>
      </c>
      <c r="L29" s="20">
        <v>28143</v>
      </c>
      <c r="M29" s="20">
        <v>27602</v>
      </c>
      <c r="N29" s="20">
        <v>27263</v>
      </c>
      <c r="O29" s="20">
        <v>27195</v>
      </c>
      <c r="P29" s="20">
        <v>26735</v>
      </c>
      <c r="Q29" s="20">
        <v>26838</v>
      </c>
      <c r="R29" s="20">
        <v>26330</v>
      </c>
      <c r="S29" s="20">
        <v>23922</v>
      </c>
      <c r="T29" s="20">
        <v>22497</v>
      </c>
      <c r="U29" s="20">
        <v>21605</v>
      </c>
      <c r="V29" s="20">
        <v>20776</v>
      </c>
      <c r="W29" s="20">
        <v>20415</v>
      </c>
      <c r="X29" s="20">
        <v>18566</v>
      </c>
      <c r="Y29" s="20">
        <v>17801</v>
      </c>
      <c r="AA29" s="9"/>
      <c r="AB29" s="13">
        <f t="shared" si="15"/>
        <v>7</v>
      </c>
      <c r="AC29" s="15">
        <f t="shared" si="7"/>
        <v>0</v>
      </c>
      <c r="AD29" s="15">
        <f t="shared" si="8"/>
        <v>537923</v>
      </c>
      <c r="AE29" s="15">
        <f t="shared" si="9"/>
        <v>537923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28143</v>
      </c>
      <c r="AK29" s="13">
        <f t="shared" si="13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ht="15.75" x14ac:dyDescent="0.25">
      <c r="A30" s="33">
        <v>44217</v>
      </c>
      <c r="B30" s="20">
        <v>19485</v>
      </c>
      <c r="C30" s="20">
        <v>19644</v>
      </c>
      <c r="D30" s="20">
        <v>20182</v>
      </c>
      <c r="E30" s="20">
        <v>20581</v>
      </c>
      <c r="F30" s="20">
        <v>21441</v>
      </c>
      <c r="G30" s="20">
        <v>21957</v>
      </c>
      <c r="H30" s="20">
        <v>21020</v>
      </c>
      <c r="I30" s="20">
        <v>24989</v>
      </c>
      <c r="J30" s="20">
        <v>26802</v>
      </c>
      <c r="K30" s="20">
        <v>28322</v>
      </c>
      <c r="L30" s="20">
        <v>29642</v>
      </c>
      <c r="M30" s="20">
        <v>29591</v>
      </c>
      <c r="N30" s="20">
        <v>30033</v>
      </c>
      <c r="O30" s="20">
        <v>29653</v>
      </c>
      <c r="P30" s="20">
        <v>29531</v>
      </c>
      <c r="Q30" s="20">
        <v>28765</v>
      </c>
      <c r="R30" s="20">
        <v>27244</v>
      </c>
      <c r="S30" s="20">
        <v>24794</v>
      </c>
      <c r="T30" s="20">
        <v>23137</v>
      </c>
      <c r="U30" s="20">
        <v>22187</v>
      </c>
      <c r="V30" s="20">
        <v>21317</v>
      </c>
      <c r="W30" s="20">
        <v>21146</v>
      </c>
      <c r="X30" s="20">
        <v>20294</v>
      </c>
      <c r="Y30" s="20">
        <v>19702</v>
      </c>
      <c r="AA30" s="9"/>
      <c r="AB30" s="13">
        <f t="shared" si="15"/>
        <v>3</v>
      </c>
      <c r="AC30" s="15">
        <f t="shared" si="7"/>
        <v>417447</v>
      </c>
      <c r="AD30" s="15">
        <f t="shared" si="8"/>
        <v>164012</v>
      </c>
      <c r="AE30" s="15">
        <f t="shared" si="9"/>
        <v>581459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30033</v>
      </c>
      <c r="AK30" s="13">
        <f t="shared" si="13"/>
        <v>13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ht="15.75" x14ac:dyDescent="0.25">
      <c r="A31" s="33">
        <v>44218</v>
      </c>
      <c r="B31" s="20">
        <v>19194</v>
      </c>
      <c r="C31" s="20">
        <v>19245</v>
      </c>
      <c r="D31" s="20">
        <v>19467</v>
      </c>
      <c r="E31" s="20">
        <v>19714</v>
      </c>
      <c r="F31" s="20">
        <v>20395</v>
      </c>
      <c r="G31" s="20">
        <v>20775</v>
      </c>
      <c r="H31" s="20">
        <v>20050</v>
      </c>
      <c r="I31" s="20">
        <v>24588</v>
      </c>
      <c r="J31" s="20">
        <v>26226</v>
      </c>
      <c r="K31" s="20">
        <v>27569</v>
      </c>
      <c r="L31" s="20">
        <v>28822</v>
      </c>
      <c r="M31" s="20">
        <v>28288</v>
      </c>
      <c r="N31" s="20">
        <v>27903</v>
      </c>
      <c r="O31" s="20">
        <v>27571</v>
      </c>
      <c r="P31" s="20">
        <v>27167</v>
      </c>
      <c r="Q31" s="20">
        <v>27236</v>
      </c>
      <c r="R31" s="20">
        <v>26595</v>
      </c>
      <c r="S31" s="20">
        <v>24080</v>
      </c>
      <c r="T31" s="20">
        <v>22648</v>
      </c>
      <c r="U31" s="20">
        <v>21745</v>
      </c>
      <c r="V31" s="20">
        <v>20927</v>
      </c>
      <c r="W31" s="20">
        <v>20696</v>
      </c>
      <c r="X31" s="20">
        <v>19125</v>
      </c>
      <c r="Y31" s="20">
        <v>18612</v>
      </c>
      <c r="AA31" s="9"/>
      <c r="AB31" s="13">
        <f t="shared" si="15"/>
        <v>6</v>
      </c>
      <c r="AC31" s="15">
        <f t="shared" si="7"/>
        <v>401186</v>
      </c>
      <c r="AD31" s="15">
        <f t="shared" si="8"/>
        <v>157452</v>
      </c>
      <c r="AE31" s="15">
        <f t="shared" si="9"/>
        <v>558638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28822</v>
      </c>
      <c r="AK31" s="13">
        <f t="shared" si="13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ht="15.75" x14ac:dyDescent="0.25">
      <c r="A32" s="33">
        <v>44219</v>
      </c>
      <c r="B32" s="20">
        <v>18271</v>
      </c>
      <c r="C32" s="20">
        <v>18544</v>
      </c>
      <c r="D32" s="20">
        <v>18759</v>
      </c>
      <c r="E32" s="20">
        <v>18822</v>
      </c>
      <c r="F32" s="20">
        <v>19369</v>
      </c>
      <c r="G32" s="20">
        <v>19227</v>
      </c>
      <c r="H32" s="20">
        <v>19508</v>
      </c>
      <c r="I32" s="20">
        <v>23177</v>
      </c>
      <c r="J32" s="20">
        <v>24717</v>
      </c>
      <c r="K32" s="20">
        <v>26332</v>
      </c>
      <c r="L32" s="20">
        <v>27665</v>
      </c>
      <c r="M32" s="20">
        <v>27242</v>
      </c>
      <c r="N32" s="20">
        <v>26863</v>
      </c>
      <c r="O32" s="20">
        <v>26577</v>
      </c>
      <c r="P32" s="20">
        <v>26283</v>
      </c>
      <c r="Q32" s="20">
        <v>26155</v>
      </c>
      <c r="R32" s="20">
        <v>25850</v>
      </c>
      <c r="S32" s="20">
        <v>23968</v>
      </c>
      <c r="T32" s="20">
        <v>22767</v>
      </c>
      <c r="U32" s="20">
        <v>21907</v>
      </c>
      <c r="V32" s="20">
        <v>21086</v>
      </c>
      <c r="W32" s="20">
        <v>22079</v>
      </c>
      <c r="X32" s="20">
        <v>21605</v>
      </c>
      <c r="Y32" s="20">
        <v>21261</v>
      </c>
      <c r="AA32" s="9"/>
      <c r="AB32" s="13">
        <f t="shared" si="15"/>
        <v>7</v>
      </c>
      <c r="AC32" s="15">
        <f t="shared" si="7"/>
        <v>0</v>
      </c>
      <c r="AD32" s="15">
        <f t="shared" si="8"/>
        <v>548034</v>
      </c>
      <c r="AE32" s="15">
        <f t="shared" si="9"/>
        <v>548034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27665</v>
      </c>
      <c r="AK32" s="13">
        <f t="shared" si="13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ht="15.75" x14ac:dyDescent="0.25">
      <c r="A33" s="33">
        <v>44220</v>
      </c>
      <c r="B33" s="20">
        <v>20860</v>
      </c>
      <c r="C33" s="20">
        <v>21085</v>
      </c>
      <c r="D33" s="20">
        <v>21236</v>
      </c>
      <c r="E33" s="20">
        <v>21414</v>
      </c>
      <c r="F33" s="20">
        <v>21845</v>
      </c>
      <c r="G33" s="20">
        <v>21431</v>
      </c>
      <c r="H33" s="20">
        <v>19896</v>
      </c>
      <c r="I33" s="20">
        <v>23563</v>
      </c>
      <c r="J33" s="20">
        <v>25139</v>
      </c>
      <c r="K33" s="20">
        <v>26847</v>
      </c>
      <c r="L33" s="20">
        <v>28332</v>
      </c>
      <c r="M33" s="20">
        <v>28045</v>
      </c>
      <c r="N33" s="20">
        <v>28338</v>
      </c>
      <c r="O33" s="20">
        <v>27905</v>
      </c>
      <c r="P33" s="20">
        <v>28102</v>
      </c>
      <c r="Q33" s="20">
        <v>27377</v>
      </c>
      <c r="R33" s="20">
        <v>26641</v>
      </c>
      <c r="S33" s="20">
        <v>24761</v>
      </c>
      <c r="T33" s="20">
        <v>23576</v>
      </c>
      <c r="U33" s="20">
        <v>22205</v>
      </c>
      <c r="V33" s="20">
        <v>21678</v>
      </c>
      <c r="W33" s="20">
        <v>22299</v>
      </c>
      <c r="X33" s="20">
        <v>21516</v>
      </c>
      <c r="Y33" s="20">
        <v>20828</v>
      </c>
      <c r="AA33" s="9"/>
      <c r="AB33" s="13">
        <f t="shared" si="15"/>
        <v>6</v>
      </c>
      <c r="AC33" s="15">
        <f t="shared" si="7"/>
        <v>406324</v>
      </c>
      <c r="AD33" s="15">
        <f t="shared" si="8"/>
        <v>168595</v>
      </c>
      <c r="AE33" s="15">
        <f t="shared" si="9"/>
        <v>574919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28338</v>
      </c>
      <c r="AK33" s="13">
        <f t="shared" si="13"/>
        <v>13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ht="15.75" x14ac:dyDescent="0.25">
      <c r="A34" s="33">
        <v>44221</v>
      </c>
      <c r="B34" s="20">
        <v>20219</v>
      </c>
      <c r="C34" s="20">
        <v>20411</v>
      </c>
      <c r="D34" s="20">
        <v>20714</v>
      </c>
      <c r="E34" s="20">
        <v>21136</v>
      </c>
      <c r="F34" s="20">
        <v>21837</v>
      </c>
      <c r="G34" s="20">
        <v>22219</v>
      </c>
      <c r="H34" s="20">
        <v>21258</v>
      </c>
      <c r="I34" s="20">
        <v>24807</v>
      </c>
      <c r="J34" s="20">
        <v>26473</v>
      </c>
      <c r="K34" s="20">
        <v>27747</v>
      </c>
      <c r="L34" s="20">
        <v>28946</v>
      </c>
      <c r="M34" s="20">
        <v>28467</v>
      </c>
      <c r="N34" s="20">
        <v>28330</v>
      </c>
      <c r="O34" s="20">
        <v>27844</v>
      </c>
      <c r="P34" s="20">
        <v>27560</v>
      </c>
      <c r="Q34" s="20">
        <v>27431</v>
      </c>
      <c r="R34" s="20">
        <v>26798</v>
      </c>
      <c r="S34" s="20">
        <v>24445</v>
      </c>
      <c r="T34" s="20">
        <v>22933</v>
      </c>
      <c r="U34" s="20">
        <v>21967</v>
      </c>
      <c r="V34" s="20">
        <v>21139</v>
      </c>
      <c r="W34" s="20">
        <v>20796</v>
      </c>
      <c r="X34" s="20">
        <v>20093</v>
      </c>
      <c r="Y34" s="20">
        <v>19701</v>
      </c>
      <c r="AA34" s="9"/>
      <c r="AB34" s="13">
        <f t="shared" si="15"/>
        <v>2</v>
      </c>
      <c r="AC34" s="15">
        <f t="shared" si="7"/>
        <v>405776</v>
      </c>
      <c r="AD34" s="15">
        <f t="shared" si="8"/>
        <v>167495</v>
      </c>
      <c r="AE34" s="15">
        <f t="shared" si="9"/>
        <v>573271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28946</v>
      </c>
      <c r="AK34" s="13">
        <f t="shared" si="13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ht="15.75" x14ac:dyDescent="0.25">
      <c r="A35" s="33">
        <v>44222</v>
      </c>
      <c r="B35" s="20">
        <v>19388</v>
      </c>
      <c r="C35" s="20">
        <v>19668</v>
      </c>
      <c r="D35" s="20">
        <v>19817</v>
      </c>
      <c r="E35" s="20">
        <v>20303</v>
      </c>
      <c r="F35" s="20">
        <v>21103</v>
      </c>
      <c r="G35" s="20">
        <v>21431</v>
      </c>
      <c r="H35" s="20">
        <v>20639</v>
      </c>
      <c r="I35" s="20">
        <v>24609</v>
      </c>
      <c r="J35" s="20">
        <v>26120</v>
      </c>
      <c r="K35" s="20">
        <v>27431</v>
      </c>
      <c r="L35" s="20">
        <v>28653</v>
      </c>
      <c r="M35" s="20">
        <v>28162</v>
      </c>
      <c r="N35" s="20">
        <v>27826</v>
      </c>
      <c r="O35" s="20">
        <v>27476</v>
      </c>
      <c r="P35" s="20">
        <v>27063</v>
      </c>
      <c r="Q35" s="20">
        <v>27126</v>
      </c>
      <c r="R35" s="20">
        <v>26531</v>
      </c>
      <c r="S35" s="20">
        <v>24140</v>
      </c>
      <c r="T35" s="20">
        <v>22659</v>
      </c>
      <c r="U35" s="20">
        <v>21759</v>
      </c>
      <c r="V35" s="20">
        <v>20851</v>
      </c>
      <c r="W35" s="20">
        <v>20558</v>
      </c>
      <c r="X35" s="20">
        <v>18846</v>
      </c>
      <c r="Y35" s="20">
        <v>18344</v>
      </c>
      <c r="AA35" s="9"/>
      <c r="AB35" s="13">
        <f t="shared" si="15"/>
        <v>4</v>
      </c>
      <c r="AC35" s="15">
        <f t="shared" si="7"/>
        <v>399810</v>
      </c>
      <c r="AD35" s="15">
        <f t="shared" si="8"/>
        <v>160693</v>
      </c>
      <c r="AE35" s="15">
        <f t="shared" si="9"/>
        <v>560503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28653</v>
      </c>
      <c r="AK35" s="13">
        <f t="shared" si="13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ht="15.75" x14ac:dyDescent="0.25">
      <c r="A36" s="33">
        <v>44223</v>
      </c>
      <c r="B36" s="20">
        <v>17980</v>
      </c>
      <c r="C36" s="20">
        <v>17996</v>
      </c>
      <c r="D36" s="20">
        <v>18141</v>
      </c>
      <c r="E36" s="20">
        <v>18615</v>
      </c>
      <c r="F36" s="20">
        <v>19109</v>
      </c>
      <c r="G36" s="20">
        <v>19682</v>
      </c>
      <c r="H36" s="20">
        <v>19692</v>
      </c>
      <c r="I36" s="20">
        <v>24239</v>
      </c>
      <c r="J36" s="20">
        <v>25810</v>
      </c>
      <c r="K36" s="20">
        <v>27183</v>
      </c>
      <c r="L36" s="20">
        <v>28512</v>
      </c>
      <c r="M36" s="20">
        <v>28066</v>
      </c>
      <c r="N36" s="20">
        <v>27885</v>
      </c>
      <c r="O36" s="20">
        <v>27653</v>
      </c>
      <c r="P36" s="20">
        <v>27289</v>
      </c>
      <c r="Q36" s="20">
        <v>27243</v>
      </c>
      <c r="R36" s="20">
        <v>26529</v>
      </c>
      <c r="S36" s="20">
        <v>24061</v>
      </c>
      <c r="T36" s="20">
        <v>22611</v>
      </c>
      <c r="U36" s="20">
        <v>21657</v>
      </c>
      <c r="V36" s="20">
        <v>20835</v>
      </c>
      <c r="W36" s="20">
        <v>20526</v>
      </c>
      <c r="X36" s="20">
        <v>18860</v>
      </c>
      <c r="Y36" s="20">
        <v>18234</v>
      </c>
      <c r="AA36" s="9"/>
      <c r="AB36" s="13">
        <f t="shared" si="15"/>
        <v>3</v>
      </c>
      <c r="AC36" s="15">
        <f t="shared" si="7"/>
        <v>398959</v>
      </c>
      <c r="AD36" s="15">
        <f t="shared" si="8"/>
        <v>149449</v>
      </c>
      <c r="AE36" s="15">
        <f t="shared" si="9"/>
        <v>548408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28512</v>
      </c>
      <c r="AK36" s="13">
        <f t="shared" si="13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ht="15.75" x14ac:dyDescent="0.25">
      <c r="A37" s="33">
        <v>44224</v>
      </c>
      <c r="B37" s="20">
        <v>17840</v>
      </c>
      <c r="C37" s="20">
        <v>17965</v>
      </c>
      <c r="D37" s="20">
        <v>18133</v>
      </c>
      <c r="E37" s="20">
        <v>18409</v>
      </c>
      <c r="F37" s="20">
        <v>19170</v>
      </c>
      <c r="G37" s="20">
        <v>19600</v>
      </c>
      <c r="H37" s="20">
        <v>19682</v>
      </c>
      <c r="I37" s="20">
        <v>24217</v>
      </c>
      <c r="J37" s="20">
        <v>25829</v>
      </c>
      <c r="K37" s="20">
        <v>27269</v>
      </c>
      <c r="L37" s="20">
        <v>28681</v>
      </c>
      <c r="M37" s="20">
        <v>28281</v>
      </c>
      <c r="N37" s="20">
        <v>28242</v>
      </c>
      <c r="O37" s="20">
        <v>27860</v>
      </c>
      <c r="P37" s="20">
        <v>27666</v>
      </c>
      <c r="Q37" s="20">
        <v>27273</v>
      </c>
      <c r="R37" s="20">
        <v>26554</v>
      </c>
      <c r="S37" s="20">
        <v>24098</v>
      </c>
      <c r="T37" s="20">
        <v>22632</v>
      </c>
      <c r="U37" s="20">
        <v>21736</v>
      </c>
      <c r="V37" s="20">
        <v>20917</v>
      </c>
      <c r="W37" s="20">
        <v>20625</v>
      </c>
      <c r="X37" s="20">
        <v>19649</v>
      </c>
      <c r="Y37" s="20">
        <v>19147</v>
      </c>
      <c r="AA37" s="9"/>
      <c r="AB37" s="13">
        <f t="shared" si="15"/>
        <v>3</v>
      </c>
      <c r="AC37" s="15">
        <f t="shared" si="7"/>
        <v>401529</v>
      </c>
      <c r="AD37" s="15">
        <f t="shared" si="8"/>
        <v>149946</v>
      </c>
      <c r="AE37" s="15">
        <f t="shared" si="9"/>
        <v>551475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28681</v>
      </c>
      <c r="AK37" s="13">
        <f t="shared" si="13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ht="15.75" x14ac:dyDescent="0.25">
      <c r="A38" s="33">
        <v>44225</v>
      </c>
      <c r="B38" s="20">
        <v>18956</v>
      </c>
      <c r="C38" s="20">
        <v>19297</v>
      </c>
      <c r="D38" s="20">
        <v>19652</v>
      </c>
      <c r="E38" s="20">
        <v>20156</v>
      </c>
      <c r="F38" s="20">
        <v>20969</v>
      </c>
      <c r="G38" s="20">
        <v>21441</v>
      </c>
      <c r="H38" s="20">
        <v>20641</v>
      </c>
      <c r="I38" s="20">
        <v>24583</v>
      </c>
      <c r="J38" s="20">
        <v>26700</v>
      </c>
      <c r="K38" s="20">
        <v>28569</v>
      </c>
      <c r="L38" s="20">
        <v>30066</v>
      </c>
      <c r="M38" s="20">
        <v>29677</v>
      </c>
      <c r="N38" s="20">
        <v>29752</v>
      </c>
      <c r="O38" s="20">
        <v>29277</v>
      </c>
      <c r="P38" s="20">
        <v>28943</v>
      </c>
      <c r="Q38" s="20">
        <v>28092</v>
      </c>
      <c r="R38" s="20">
        <v>26760</v>
      </c>
      <c r="S38" s="20">
        <v>24240</v>
      </c>
      <c r="T38" s="20">
        <v>22851</v>
      </c>
      <c r="U38" s="20">
        <v>21918</v>
      </c>
      <c r="V38" s="20">
        <v>21132</v>
      </c>
      <c r="W38" s="20">
        <v>21831</v>
      </c>
      <c r="X38" s="20">
        <v>21296</v>
      </c>
      <c r="Y38" s="20">
        <v>21099</v>
      </c>
      <c r="AA38" s="9"/>
      <c r="AB38" s="13">
        <f t="shared" si="15"/>
        <v>6</v>
      </c>
      <c r="AC38" s="15">
        <f t="shared" si="7"/>
        <v>415687</v>
      </c>
      <c r="AD38" s="15">
        <f t="shared" si="8"/>
        <v>162211</v>
      </c>
      <c r="AE38" s="15">
        <f t="shared" si="9"/>
        <v>577898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30066</v>
      </c>
      <c r="AK38" s="13">
        <f t="shared" si="13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ht="15.75" x14ac:dyDescent="0.25">
      <c r="A39" s="33">
        <v>44226</v>
      </c>
      <c r="B39" s="20">
        <v>20877</v>
      </c>
      <c r="C39" s="20">
        <v>21038</v>
      </c>
      <c r="D39" s="20">
        <v>21323</v>
      </c>
      <c r="E39" s="20">
        <v>21552</v>
      </c>
      <c r="F39" s="20">
        <v>22278</v>
      </c>
      <c r="G39" s="20">
        <v>22015</v>
      </c>
      <c r="H39" s="20">
        <v>20591</v>
      </c>
      <c r="I39" s="20">
        <v>23570</v>
      </c>
      <c r="J39" s="20">
        <v>25371</v>
      </c>
      <c r="K39" s="20">
        <v>26967</v>
      </c>
      <c r="L39" s="20">
        <v>28503</v>
      </c>
      <c r="M39" s="20">
        <v>27901</v>
      </c>
      <c r="N39" s="20">
        <v>27719</v>
      </c>
      <c r="O39" s="20">
        <v>27357</v>
      </c>
      <c r="P39" s="20">
        <v>27415</v>
      </c>
      <c r="Q39" s="20">
        <v>26604</v>
      </c>
      <c r="R39" s="20">
        <v>25802</v>
      </c>
      <c r="S39" s="20">
        <v>24375</v>
      </c>
      <c r="T39" s="20">
        <v>23109</v>
      </c>
      <c r="U39" s="20">
        <v>21848</v>
      </c>
      <c r="V39" s="20">
        <v>21479</v>
      </c>
      <c r="W39" s="20">
        <v>22655</v>
      </c>
      <c r="X39" s="20">
        <v>22249</v>
      </c>
      <c r="Y39" s="20">
        <v>22015</v>
      </c>
      <c r="AA39" s="9"/>
      <c r="AB39" s="13">
        <f t="shared" si="15"/>
        <v>2</v>
      </c>
      <c r="AC39" s="15">
        <f t="shared" si="7"/>
        <v>402924</v>
      </c>
      <c r="AD39" s="15">
        <f t="shared" si="8"/>
        <v>171689</v>
      </c>
      <c r="AE39" s="15">
        <f t="shared" si="9"/>
        <v>574613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28503</v>
      </c>
      <c r="AK39" s="13">
        <f t="shared" si="13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ht="15.75" x14ac:dyDescent="0.25">
      <c r="A40" s="33">
        <v>44227</v>
      </c>
      <c r="B40" s="20">
        <v>21624</v>
      </c>
      <c r="C40" s="20">
        <v>21877</v>
      </c>
      <c r="D40" s="20">
        <v>22261</v>
      </c>
      <c r="E40" s="20">
        <v>22485</v>
      </c>
      <c r="F40" s="20">
        <v>22864</v>
      </c>
      <c r="G40" s="20">
        <v>22436</v>
      </c>
      <c r="H40" s="20">
        <v>20716</v>
      </c>
      <c r="I40" s="20">
        <v>23597</v>
      </c>
      <c r="J40" s="20">
        <v>25468</v>
      </c>
      <c r="K40" s="20">
        <v>26917</v>
      </c>
      <c r="L40" s="20">
        <v>28330</v>
      </c>
      <c r="M40" s="20">
        <v>27733</v>
      </c>
      <c r="N40" s="20">
        <v>27617</v>
      </c>
      <c r="O40" s="20">
        <v>27170</v>
      </c>
      <c r="P40" s="20">
        <v>27034</v>
      </c>
      <c r="Q40" s="20">
        <v>26289</v>
      </c>
      <c r="R40" s="20">
        <v>25773</v>
      </c>
      <c r="S40" s="20">
        <v>24552</v>
      </c>
      <c r="T40" s="20">
        <v>23391</v>
      </c>
      <c r="U40" s="20">
        <v>22103</v>
      </c>
      <c r="V40" s="20">
        <v>21624</v>
      </c>
      <c r="W40" s="20">
        <v>22339</v>
      </c>
      <c r="X40" s="20">
        <v>21643</v>
      </c>
      <c r="Y40" s="20">
        <v>21322</v>
      </c>
      <c r="AA40" s="9"/>
      <c r="AB40" s="13">
        <f t="shared" si="15"/>
        <v>7</v>
      </c>
      <c r="AC40" s="15">
        <f t="shared" si="7"/>
        <v>0</v>
      </c>
      <c r="AD40" s="15">
        <f t="shared" si="8"/>
        <v>577165</v>
      </c>
      <c r="AE40" s="15">
        <f t="shared" si="9"/>
        <v>577165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28330</v>
      </c>
      <c r="AK40" s="13">
        <f t="shared" si="13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ht="15.75" x14ac:dyDescent="0.25">
      <c r="A41" s="33">
        <v>44228</v>
      </c>
      <c r="B41" s="20">
        <v>20775</v>
      </c>
      <c r="C41" s="20">
        <v>21373</v>
      </c>
      <c r="D41" s="20">
        <v>21774</v>
      </c>
      <c r="E41" s="20">
        <v>22267</v>
      </c>
      <c r="F41" s="20">
        <v>22402</v>
      </c>
      <c r="G41" s="20">
        <v>23365</v>
      </c>
      <c r="H41" s="20">
        <v>22587</v>
      </c>
      <c r="I41" s="20">
        <v>26101</v>
      </c>
      <c r="J41" s="20">
        <v>28022</v>
      </c>
      <c r="K41" s="20">
        <v>29622</v>
      </c>
      <c r="L41" s="20">
        <v>30476</v>
      </c>
      <c r="M41" s="20">
        <v>30552</v>
      </c>
      <c r="N41" s="20">
        <v>30147</v>
      </c>
      <c r="O41" s="20">
        <v>30317</v>
      </c>
      <c r="P41" s="20">
        <v>30195</v>
      </c>
      <c r="Q41" s="20">
        <v>29059</v>
      </c>
      <c r="R41" s="20">
        <v>27332</v>
      </c>
      <c r="S41" s="20">
        <v>24662</v>
      </c>
      <c r="T41" s="20">
        <v>22637</v>
      </c>
      <c r="U41" s="20">
        <v>20803</v>
      </c>
      <c r="V41" s="20">
        <v>20497</v>
      </c>
      <c r="W41" s="20">
        <v>20461</v>
      </c>
      <c r="X41" s="20">
        <v>20061</v>
      </c>
      <c r="Y41" s="20">
        <v>19554</v>
      </c>
      <c r="AA41" s="9"/>
      <c r="AB41" s="13">
        <f t="shared" si="15"/>
        <v>5</v>
      </c>
      <c r="AC41" s="15">
        <f t="shared" si="7"/>
        <v>420944</v>
      </c>
      <c r="AD41" s="15">
        <f t="shared" si="8"/>
        <v>174097</v>
      </c>
      <c r="AE41" s="15">
        <f t="shared" si="9"/>
        <v>595041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30552</v>
      </c>
      <c r="AK41" s="13">
        <f t="shared" si="13"/>
        <v>12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ht="15.75" x14ac:dyDescent="0.25">
      <c r="A42" s="33">
        <v>44229</v>
      </c>
      <c r="B42" s="20">
        <v>18935</v>
      </c>
      <c r="C42" s="20">
        <v>19093</v>
      </c>
      <c r="D42" s="20">
        <v>19479</v>
      </c>
      <c r="E42" s="20">
        <v>19616</v>
      </c>
      <c r="F42" s="20">
        <v>19795</v>
      </c>
      <c r="G42" s="20">
        <v>20570</v>
      </c>
      <c r="H42" s="20">
        <v>19419</v>
      </c>
      <c r="I42" s="20">
        <v>22939</v>
      </c>
      <c r="J42" s="20">
        <v>25179</v>
      </c>
      <c r="K42" s="20">
        <v>27055</v>
      </c>
      <c r="L42" s="20">
        <v>28672</v>
      </c>
      <c r="M42" s="20">
        <v>29277</v>
      </c>
      <c r="N42" s="20">
        <v>29409</v>
      </c>
      <c r="O42" s="20">
        <v>29431</v>
      </c>
      <c r="P42" s="20">
        <v>29383</v>
      </c>
      <c r="Q42" s="20">
        <v>28016</v>
      </c>
      <c r="R42" s="20">
        <v>25759</v>
      </c>
      <c r="S42" s="20">
        <v>23589</v>
      </c>
      <c r="T42" s="20">
        <v>21697</v>
      </c>
      <c r="U42" s="20">
        <v>20712</v>
      </c>
      <c r="V42" s="20">
        <v>20070</v>
      </c>
      <c r="W42" s="20">
        <v>19084</v>
      </c>
      <c r="X42" s="20">
        <v>18548</v>
      </c>
      <c r="Y42" s="20">
        <v>18174</v>
      </c>
      <c r="AA42" s="9"/>
      <c r="AB42" s="13">
        <f t="shared" si="15"/>
        <v>6</v>
      </c>
      <c r="AC42" s="15">
        <f t="shared" si="7"/>
        <v>398820</v>
      </c>
      <c r="AD42" s="15">
        <f t="shared" si="8"/>
        <v>155081</v>
      </c>
      <c r="AE42" s="15">
        <f t="shared" si="9"/>
        <v>553901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29431</v>
      </c>
      <c r="AK42" s="13">
        <f t="shared" si="13"/>
        <v>14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ht="15.75" x14ac:dyDescent="0.25">
      <c r="A43" s="33">
        <v>44230</v>
      </c>
      <c r="B43" s="20">
        <v>17951</v>
      </c>
      <c r="C43" s="20">
        <v>18323</v>
      </c>
      <c r="D43" s="20">
        <v>18601</v>
      </c>
      <c r="E43" s="20">
        <v>18632</v>
      </c>
      <c r="F43" s="20">
        <v>18818</v>
      </c>
      <c r="G43" s="20">
        <v>19594</v>
      </c>
      <c r="H43" s="20">
        <v>19450</v>
      </c>
      <c r="I43" s="20">
        <v>22967</v>
      </c>
      <c r="J43" s="20">
        <v>25093</v>
      </c>
      <c r="K43" s="20">
        <v>26274</v>
      </c>
      <c r="L43" s="20">
        <v>27110</v>
      </c>
      <c r="M43" s="20">
        <v>26996</v>
      </c>
      <c r="N43" s="20">
        <v>26393</v>
      </c>
      <c r="O43" s="20">
        <v>26785</v>
      </c>
      <c r="P43" s="20">
        <v>26662</v>
      </c>
      <c r="Q43" s="20">
        <v>25741</v>
      </c>
      <c r="R43" s="20">
        <v>24768</v>
      </c>
      <c r="S43" s="20">
        <v>22876</v>
      </c>
      <c r="T43" s="20">
        <v>21708</v>
      </c>
      <c r="U43" s="20">
        <v>20786</v>
      </c>
      <c r="V43" s="20">
        <v>20132</v>
      </c>
      <c r="W43" s="20">
        <v>19171</v>
      </c>
      <c r="X43" s="20">
        <v>18298</v>
      </c>
      <c r="Y43" s="20">
        <v>17892</v>
      </c>
      <c r="AA43" s="9"/>
      <c r="AB43" s="13">
        <f t="shared" si="15"/>
        <v>2</v>
      </c>
      <c r="AC43" s="15">
        <f t="shared" si="7"/>
        <v>381760</v>
      </c>
      <c r="AD43" s="15">
        <f t="shared" si="8"/>
        <v>149261</v>
      </c>
      <c r="AE43" s="15">
        <f t="shared" si="9"/>
        <v>531021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27110</v>
      </c>
      <c r="AK43" s="13">
        <f t="shared" si="13"/>
        <v>11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ht="15.75" x14ac:dyDescent="0.25">
      <c r="A44" s="33">
        <v>44231</v>
      </c>
      <c r="B44" s="20">
        <v>17415</v>
      </c>
      <c r="C44" s="20">
        <v>17784</v>
      </c>
      <c r="D44" s="20">
        <v>17743</v>
      </c>
      <c r="E44" s="20">
        <v>17929</v>
      </c>
      <c r="F44" s="20">
        <v>18248</v>
      </c>
      <c r="G44" s="20">
        <v>19372</v>
      </c>
      <c r="H44" s="20">
        <v>19545</v>
      </c>
      <c r="I44" s="20">
        <v>23183</v>
      </c>
      <c r="J44" s="20">
        <v>25221</v>
      </c>
      <c r="K44" s="20">
        <v>26412</v>
      </c>
      <c r="L44" s="20">
        <v>27180</v>
      </c>
      <c r="M44" s="20">
        <v>26984</v>
      </c>
      <c r="N44" s="20">
        <v>26336</v>
      </c>
      <c r="O44" s="20">
        <v>26662</v>
      </c>
      <c r="P44" s="20">
        <v>26193</v>
      </c>
      <c r="Q44" s="20">
        <v>25748</v>
      </c>
      <c r="R44" s="20">
        <v>24886</v>
      </c>
      <c r="S44" s="20">
        <v>22995</v>
      </c>
      <c r="T44" s="20">
        <v>21872</v>
      </c>
      <c r="U44" s="20">
        <v>20911</v>
      </c>
      <c r="V44" s="20">
        <v>20316</v>
      </c>
      <c r="W44" s="20">
        <v>19325</v>
      </c>
      <c r="X44" s="20">
        <v>18753</v>
      </c>
      <c r="Y44" s="20">
        <v>18143</v>
      </c>
      <c r="AA44" s="9"/>
      <c r="AB44" s="13">
        <f t="shared" si="15"/>
        <v>5</v>
      </c>
      <c r="AC44" s="15">
        <f t="shared" si="7"/>
        <v>382977</v>
      </c>
      <c r="AD44" s="15">
        <f t="shared" si="8"/>
        <v>146179</v>
      </c>
      <c r="AE44" s="15">
        <f t="shared" si="9"/>
        <v>529156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27180</v>
      </c>
      <c r="AK44" s="13">
        <f t="shared" si="13"/>
        <v>11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ht="15.75" x14ac:dyDescent="0.25">
      <c r="A45" s="33">
        <v>44232</v>
      </c>
      <c r="B45" s="20">
        <v>17788</v>
      </c>
      <c r="C45" s="20">
        <v>18023</v>
      </c>
      <c r="D45" s="20">
        <v>18555</v>
      </c>
      <c r="E45" s="20">
        <v>18763</v>
      </c>
      <c r="F45" s="20">
        <v>19009</v>
      </c>
      <c r="G45" s="20">
        <v>20040</v>
      </c>
      <c r="H45" s="20">
        <v>19845</v>
      </c>
      <c r="I45" s="20">
        <v>23459</v>
      </c>
      <c r="J45" s="20">
        <v>25459</v>
      </c>
      <c r="K45" s="20">
        <v>26696</v>
      </c>
      <c r="L45" s="20">
        <v>27364</v>
      </c>
      <c r="M45" s="20">
        <v>27312</v>
      </c>
      <c r="N45" s="20">
        <v>27296</v>
      </c>
      <c r="O45" s="20">
        <v>27458</v>
      </c>
      <c r="P45" s="20">
        <v>27287</v>
      </c>
      <c r="Q45" s="20">
        <v>26480</v>
      </c>
      <c r="R45" s="20">
        <v>25124</v>
      </c>
      <c r="S45" s="20">
        <v>23077</v>
      </c>
      <c r="T45" s="20">
        <v>21830</v>
      </c>
      <c r="U45" s="20">
        <v>20910</v>
      </c>
      <c r="V45" s="20">
        <v>20247</v>
      </c>
      <c r="W45" s="20">
        <v>19327</v>
      </c>
      <c r="X45" s="20">
        <v>18099</v>
      </c>
      <c r="Y45" s="20">
        <v>17879</v>
      </c>
      <c r="AA45" s="9"/>
      <c r="AB45" s="13">
        <f t="shared" si="15"/>
        <v>7</v>
      </c>
      <c r="AC45" s="15">
        <f t="shared" si="7"/>
        <v>0</v>
      </c>
      <c r="AD45" s="15">
        <f t="shared" si="8"/>
        <v>537327</v>
      </c>
      <c r="AE45" s="15">
        <f t="shared" si="9"/>
        <v>537327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27458</v>
      </c>
      <c r="AK45" s="13">
        <f t="shared" si="13"/>
        <v>14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ht="15.75" x14ac:dyDescent="0.25">
      <c r="A46" s="33">
        <v>44233</v>
      </c>
      <c r="B46" s="20">
        <v>17180</v>
      </c>
      <c r="C46" s="20">
        <v>17314</v>
      </c>
      <c r="D46" s="20">
        <v>17646</v>
      </c>
      <c r="E46" s="20">
        <v>17582</v>
      </c>
      <c r="F46" s="20">
        <v>17652</v>
      </c>
      <c r="G46" s="20">
        <v>18278</v>
      </c>
      <c r="H46" s="20">
        <v>18930</v>
      </c>
      <c r="I46" s="20">
        <v>21949</v>
      </c>
      <c r="J46" s="20">
        <v>24000</v>
      </c>
      <c r="K46" s="20">
        <v>25445</v>
      </c>
      <c r="L46" s="20">
        <v>26078</v>
      </c>
      <c r="M46" s="20">
        <v>26320</v>
      </c>
      <c r="N46" s="20">
        <v>25370</v>
      </c>
      <c r="O46" s="20">
        <v>25394</v>
      </c>
      <c r="P46" s="20">
        <v>24946</v>
      </c>
      <c r="Q46" s="20">
        <v>24482</v>
      </c>
      <c r="R46" s="20">
        <v>23806</v>
      </c>
      <c r="S46" s="20">
        <v>22661</v>
      </c>
      <c r="T46" s="20">
        <v>21485</v>
      </c>
      <c r="U46" s="20">
        <v>20715</v>
      </c>
      <c r="V46" s="20">
        <v>20064</v>
      </c>
      <c r="W46" s="20">
        <v>19419</v>
      </c>
      <c r="X46" s="20">
        <v>18800</v>
      </c>
      <c r="Y46" s="20">
        <v>18594</v>
      </c>
      <c r="AA46" s="9"/>
      <c r="AB46" s="13">
        <f t="shared" si="15"/>
        <v>1</v>
      </c>
      <c r="AC46" s="15">
        <f t="shared" si="7"/>
        <v>0</v>
      </c>
      <c r="AD46" s="15">
        <f t="shared" si="8"/>
        <v>514110</v>
      </c>
      <c r="AE46" s="15">
        <f t="shared" si="9"/>
        <v>514110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26320</v>
      </c>
      <c r="AK46" s="13">
        <f t="shared" si="13"/>
        <v>12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ht="15.75" x14ac:dyDescent="0.25">
      <c r="A47" s="33">
        <v>44234</v>
      </c>
      <c r="B47" s="20">
        <v>17797</v>
      </c>
      <c r="C47" s="20">
        <v>18146</v>
      </c>
      <c r="D47" s="20">
        <v>18466</v>
      </c>
      <c r="E47" s="20">
        <v>18652</v>
      </c>
      <c r="F47" s="20">
        <v>19031</v>
      </c>
      <c r="G47" s="20">
        <v>19252</v>
      </c>
      <c r="H47" s="20">
        <v>19285</v>
      </c>
      <c r="I47" s="20">
        <v>22220</v>
      </c>
      <c r="J47" s="20">
        <v>24372</v>
      </c>
      <c r="K47" s="20">
        <v>25830</v>
      </c>
      <c r="L47" s="20">
        <v>26509</v>
      </c>
      <c r="M47" s="20">
        <v>26778</v>
      </c>
      <c r="N47" s="20">
        <v>27414</v>
      </c>
      <c r="O47" s="20">
        <v>27396</v>
      </c>
      <c r="P47" s="20">
        <v>27708</v>
      </c>
      <c r="Q47" s="20">
        <v>26606</v>
      </c>
      <c r="R47" s="20">
        <v>25549</v>
      </c>
      <c r="S47" s="20">
        <v>23858</v>
      </c>
      <c r="T47" s="20">
        <v>21935</v>
      </c>
      <c r="U47" s="20">
        <v>21048</v>
      </c>
      <c r="V47" s="20">
        <v>20409</v>
      </c>
      <c r="W47" s="20">
        <v>20760</v>
      </c>
      <c r="X47" s="20">
        <v>20145</v>
      </c>
      <c r="Y47" s="20">
        <v>19639</v>
      </c>
      <c r="AA47" s="9"/>
      <c r="AB47" s="13">
        <f t="shared" si="15"/>
        <v>2</v>
      </c>
      <c r="AC47" s="15">
        <f t="shared" si="7"/>
        <v>388537</v>
      </c>
      <c r="AD47" s="15">
        <f t="shared" si="8"/>
        <v>150268</v>
      </c>
      <c r="AE47" s="15">
        <f t="shared" si="9"/>
        <v>538805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27708</v>
      </c>
      <c r="AK47" s="13">
        <f t="shared" si="13"/>
        <v>15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ht="15.75" x14ac:dyDescent="0.25">
      <c r="A48" s="33">
        <v>44235</v>
      </c>
      <c r="B48" s="20">
        <v>18541</v>
      </c>
      <c r="C48" s="20">
        <v>19097</v>
      </c>
      <c r="D48" s="20">
        <v>19340</v>
      </c>
      <c r="E48" s="20">
        <v>19454</v>
      </c>
      <c r="F48" s="20">
        <v>19798</v>
      </c>
      <c r="G48" s="20">
        <v>20590</v>
      </c>
      <c r="H48" s="20">
        <v>20068</v>
      </c>
      <c r="I48" s="20">
        <v>23727</v>
      </c>
      <c r="J48" s="20">
        <v>25862</v>
      </c>
      <c r="K48" s="20">
        <v>27191</v>
      </c>
      <c r="L48" s="20">
        <v>28042</v>
      </c>
      <c r="M48" s="20">
        <v>27864</v>
      </c>
      <c r="N48" s="20">
        <v>27550</v>
      </c>
      <c r="O48" s="20">
        <v>27896</v>
      </c>
      <c r="P48" s="20">
        <v>27842</v>
      </c>
      <c r="Q48" s="20">
        <v>26944</v>
      </c>
      <c r="R48" s="20">
        <v>25825</v>
      </c>
      <c r="S48" s="20">
        <v>24215</v>
      </c>
      <c r="T48" s="20">
        <v>22573</v>
      </c>
      <c r="U48" s="20">
        <v>21655</v>
      </c>
      <c r="V48" s="20">
        <v>21043</v>
      </c>
      <c r="W48" s="20">
        <v>21159</v>
      </c>
      <c r="X48" s="20">
        <v>20789</v>
      </c>
      <c r="Y48" s="20">
        <v>20674</v>
      </c>
      <c r="AA48" s="9"/>
      <c r="AB48" s="13">
        <f t="shared" si="15"/>
        <v>4</v>
      </c>
      <c r="AC48" s="15">
        <f t="shared" si="7"/>
        <v>400177</v>
      </c>
      <c r="AD48" s="15">
        <f t="shared" si="8"/>
        <v>157562</v>
      </c>
      <c r="AE48" s="15">
        <f t="shared" si="9"/>
        <v>557739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28042</v>
      </c>
      <c r="AK48" s="13">
        <f t="shared" si="13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ht="15.75" x14ac:dyDescent="0.25">
      <c r="A49" s="33">
        <v>44236</v>
      </c>
      <c r="B49" s="20">
        <v>20151</v>
      </c>
      <c r="C49" s="20">
        <v>20555</v>
      </c>
      <c r="D49" s="20">
        <v>21271</v>
      </c>
      <c r="E49" s="20">
        <v>21532</v>
      </c>
      <c r="F49" s="20">
        <v>21852</v>
      </c>
      <c r="G49" s="20">
        <v>23458</v>
      </c>
      <c r="H49" s="20">
        <v>21794</v>
      </c>
      <c r="I49" s="20">
        <v>24962</v>
      </c>
      <c r="J49" s="20">
        <v>27157</v>
      </c>
      <c r="K49" s="20">
        <v>28180</v>
      </c>
      <c r="L49" s="20">
        <v>28976</v>
      </c>
      <c r="M49" s="20">
        <v>29181</v>
      </c>
      <c r="N49" s="20">
        <v>29041</v>
      </c>
      <c r="O49" s="20">
        <v>29408</v>
      </c>
      <c r="P49" s="20">
        <v>29316</v>
      </c>
      <c r="Q49" s="20">
        <v>28208</v>
      </c>
      <c r="R49" s="20">
        <v>26559</v>
      </c>
      <c r="S49" s="20">
        <v>24610</v>
      </c>
      <c r="T49" s="20">
        <v>23031</v>
      </c>
      <c r="U49" s="20">
        <v>21705</v>
      </c>
      <c r="V49" s="20">
        <v>21164</v>
      </c>
      <c r="W49" s="20">
        <v>21203</v>
      </c>
      <c r="X49" s="20">
        <v>20864</v>
      </c>
      <c r="Y49" s="20">
        <v>20469</v>
      </c>
      <c r="AA49" s="9"/>
      <c r="AB49" s="13">
        <f t="shared" si="15"/>
        <v>4</v>
      </c>
      <c r="AC49" s="15">
        <f t="shared" si="7"/>
        <v>413565</v>
      </c>
      <c r="AD49" s="15">
        <f t="shared" si="8"/>
        <v>171082</v>
      </c>
      <c r="AE49" s="15">
        <f t="shared" si="9"/>
        <v>584647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29408</v>
      </c>
      <c r="AK49" s="13">
        <f t="shared" si="13"/>
        <v>14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ht="15.75" x14ac:dyDescent="0.25">
      <c r="A50" s="33">
        <v>44237</v>
      </c>
      <c r="B50" s="20">
        <v>19889</v>
      </c>
      <c r="C50" s="20">
        <v>20540</v>
      </c>
      <c r="D50" s="20">
        <v>20727</v>
      </c>
      <c r="E50" s="20">
        <v>21111</v>
      </c>
      <c r="F50" s="20">
        <v>21331</v>
      </c>
      <c r="G50" s="20">
        <v>22418</v>
      </c>
      <c r="H50" s="20">
        <v>21597</v>
      </c>
      <c r="I50" s="20">
        <v>24705</v>
      </c>
      <c r="J50" s="20">
        <v>26863</v>
      </c>
      <c r="K50" s="20">
        <v>27801</v>
      </c>
      <c r="L50" s="20">
        <v>28243</v>
      </c>
      <c r="M50" s="20">
        <v>28078</v>
      </c>
      <c r="N50" s="20">
        <v>27998</v>
      </c>
      <c r="O50" s="20">
        <v>28301</v>
      </c>
      <c r="P50" s="20">
        <v>27553</v>
      </c>
      <c r="Q50" s="20">
        <v>26680</v>
      </c>
      <c r="R50" s="20">
        <v>25721</v>
      </c>
      <c r="S50" s="20">
        <v>23818</v>
      </c>
      <c r="T50" s="20">
        <v>22658</v>
      </c>
      <c r="U50" s="20">
        <v>21735</v>
      </c>
      <c r="V50" s="20">
        <v>21161</v>
      </c>
      <c r="W50" s="20">
        <v>20997</v>
      </c>
      <c r="X50" s="20">
        <v>20402</v>
      </c>
      <c r="Y50" s="20">
        <v>20402</v>
      </c>
      <c r="AA50" s="9"/>
      <c r="AB50" s="13">
        <f t="shared" si="15"/>
        <v>1</v>
      </c>
      <c r="AC50" s="15">
        <f t="shared" si="7"/>
        <v>0</v>
      </c>
      <c r="AD50" s="15">
        <f t="shared" si="8"/>
        <v>570729</v>
      </c>
      <c r="AE50" s="15">
        <f t="shared" si="9"/>
        <v>570729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28301</v>
      </c>
      <c r="AK50" s="13">
        <f t="shared" si="13"/>
        <v>14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ht="15.75" x14ac:dyDescent="0.25">
      <c r="A51" s="33">
        <v>44238</v>
      </c>
      <c r="B51" s="20">
        <v>19907</v>
      </c>
      <c r="C51" s="20">
        <v>20332</v>
      </c>
      <c r="D51" s="20">
        <v>20859</v>
      </c>
      <c r="E51" s="20">
        <v>21138</v>
      </c>
      <c r="F51" s="20">
        <v>21704</v>
      </c>
      <c r="G51" s="20">
        <v>22376</v>
      </c>
      <c r="H51" s="20">
        <v>21308</v>
      </c>
      <c r="I51" s="20">
        <v>24629</v>
      </c>
      <c r="J51" s="20">
        <v>26569</v>
      </c>
      <c r="K51" s="20">
        <v>27736</v>
      </c>
      <c r="L51" s="20">
        <v>28373</v>
      </c>
      <c r="M51" s="20">
        <v>28236</v>
      </c>
      <c r="N51" s="20">
        <v>27824</v>
      </c>
      <c r="O51" s="20">
        <v>28056</v>
      </c>
      <c r="P51" s="20">
        <v>27970</v>
      </c>
      <c r="Q51" s="20">
        <v>27186</v>
      </c>
      <c r="R51" s="20">
        <v>25934</v>
      </c>
      <c r="S51" s="20">
        <v>24332</v>
      </c>
      <c r="T51" s="20">
        <v>22849</v>
      </c>
      <c r="U51" s="20">
        <v>21929</v>
      </c>
      <c r="V51" s="20">
        <v>21330</v>
      </c>
      <c r="W51" s="20">
        <v>21594</v>
      </c>
      <c r="X51" s="20">
        <v>21299</v>
      </c>
      <c r="Y51" s="20">
        <v>21205</v>
      </c>
      <c r="AA51" s="9"/>
      <c r="AB51" s="13">
        <f t="shared" si="15"/>
        <v>5</v>
      </c>
      <c r="AC51" s="15">
        <f t="shared" si="7"/>
        <v>405846</v>
      </c>
      <c r="AD51" s="15">
        <f t="shared" si="8"/>
        <v>168829</v>
      </c>
      <c r="AE51" s="15">
        <f t="shared" si="9"/>
        <v>574675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28373</v>
      </c>
      <c r="AK51" s="13">
        <f t="shared" si="13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ht="15.75" x14ac:dyDescent="0.25">
      <c r="A52" s="33">
        <v>44239</v>
      </c>
      <c r="B52" s="20">
        <v>20888</v>
      </c>
      <c r="C52" s="20">
        <v>21259</v>
      </c>
      <c r="D52" s="20">
        <v>22107</v>
      </c>
      <c r="E52" s="20">
        <v>22409</v>
      </c>
      <c r="F52" s="20">
        <v>22665</v>
      </c>
      <c r="G52" s="20">
        <v>23524</v>
      </c>
      <c r="H52" s="20">
        <v>22122</v>
      </c>
      <c r="I52" s="20">
        <v>25387</v>
      </c>
      <c r="J52" s="20">
        <v>27601</v>
      </c>
      <c r="K52" s="20">
        <v>28895</v>
      </c>
      <c r="L52" s="20">
        <v>29042</v>
      </c>
      <c r="M52" s="20">
        <v>28549</v>
      </c>
      <c r="N52" s="20">
        <v>28757</v>
      </c>
      <c r="O52" s="20">
        <v>29067</v>
      </c>
      <c r="P52" s="20">
        <v>28711</v>
      </c>
      <c r="Q52" s="20">
        <v>27186</v>
      </c>
      <c r="R52" s="20">
        <v>26131</v>
      </c>
      <c r="S52" s="20">
        <v>24377</v>
      </c>
      <c r="T52" s="20">
        <v>22848</v>
      </c>
      <c r="U52" s="20">
        <v>21937</v>
      </c>
      <c r="V52" s="20">
        <v>21305</v>
      </c>
      <c r="W52" s="20">
        <v>21765</v>
      </c>
      <c r="X52" s="20">
        <v>21859</v>
      </c>
      <c r="Y52" s="20">
        <v>21767</v>
      </c>
      <c r="AA52" s="9"/>
      <c r="AB52" s="13">
        <f t="shared" si="15"/>
        <v>6</v>
      </c>
      <c r="AC52" s="15">
        <f t="shared" si="7"/>
        <v>413417</v>
      </c>
      <c r="AD52" s="15">
        <f t="shared" si="8"/>
        <v>176741</v>
      </c>
      <c r="AE52" s="15">
        <f t="shared" si="9"/>
        <v>590158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29067</v>
      </c>
      <c r="AK52" s="13">
        <f t="shared" si="13"/>
        <v>14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ht="15.75" x14ac:dyDescent="0.25">
      <c r="A53" s="33">
        <v>44240</v>
      </c>
      <c r="B53" s="20">
        <v>20897</v>
      </c>
      <c r="C53" s="20">
        <v>21063</v>
      </c>
      <c r="D53" s="20">
        <v>21682</v>
      </c>
      <c r="E53" s="20">
        <v>21532</v>
      </c>
      <c r="F53" s="20">
        <v>21891</v>
      </c>
      <c r="G53" s="20">
        <v>22184</v>
      </c>
      <c r="H53" s="20">
        <v>20433</v>
      </c>
      <c r="I53" s="20">
        <v>23186</v>
      </c>
      <c r="J53" s="20">
        <v>25239</v>
      </c>
      <c r="K53" s="20">
        <v>26531</v>
      </c>
      <c r="L53" s="20">
        <v>27307</v>
      </c>
      <c r="M53" s="20">
        <v>27255</v>
      </c>
      <c r="N53" s="20">
        <v>26273</v>
      </c>
      <c r="O53" s="20">
        <v>26388</v>
      </c>
      <c r="P53" s="20">
        <v>25935</v>
      </c>
      <c r="Q53" s="20">
        <v>25391</v>
      </c>
      <c r="R53" s="20">
        <v>24673</v>
      </c>
      <c r="S53" s="20">
        <v>23559</v>
      </c>
      <c r="T53" s="20">
        <v>22368</v>
      </c>
      <c r="U53" s="20">
        <v>21586</v>
      </c>
      <c r="V53" s="20">
        <v>20945</v>
      </c>
      <c r="W53" s="20">
        <v>21475</v>
      </c>
      <c r="X53" s="20">
        <v>20820</v>
      </c>
      <c r="Y53" s="20">
        <v>20963</v>
      </c>
      <c r="AA53" s="9"/>
      <c r="AB53" s="13">
        <f t="shared" si="15"/>
        <v>1</v>
      </c>
      <c r="AC53" s="15">
        <f t="shared" si="7"/>
        <v>0</v>
      </c>
      <c r="AD53" s="15">
        <f t="shared" si="8"/>
        <v>559576</v>
      </c>
      <c r="AE53" s="15">
        <f t="shared" si="9"/>
        <v>559576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27307</v>
      </c>
      <c r="AK53" s="13">
        <f t="shared" si="13"/>
        <v>11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ht="15.75" x14ac:dyDescent="0.25">
      <c r="A54" s="33">
        <v>44241</v>
      </c>
      <c r="B54" s="20">
        <v>19838</v>
      </c>
      <c r="C54" s="20">
        <v>20109</v>
      </c>
      <c r="D54" s="20">
        <v>20474</v>
      </c>
      <c r="E54" s="20">
        <v>20030</v>
      </c>
      <c r="F54" s="20">
        <v>20589</v>
      </c>
      <c r="G54" s="20">
        <v>20486</v>
      </c>
      <c r="H54" s="20">
        <v>19863</v>
      </c>
      <c r="I54" s="20">
        <v>22897</v>
      </c>
      <c r="J54" s="20">
        <v>25150</v>
      </c>
      <c r="K54" s="20">
        <v>26576</v>
      </c>
      <c r="L54" s="20">
        <v>27367</v>
      </c>
      <c r="M54" s="20">
        <v>27671</v>
      </c>
      <c r="N54" s="20">
        <v>27860</v>
      </c>
      <c r="O54" s="20">
        <v>27743</v>
      </c>
      <c r="P54" s="20">
        <v>27473</v>
      </c>
      <c r="Q54" s="20">
        <v>26124</v>
      </c>
      <c r="R54" s="20">
        <v>24878</v>
      </c>
      <c r="S54" s="20">
        <v>23676</v>
      </c>
      <c r="T54" s="20">
        <v>22419</v>
      </c>
      <c r="U54" s="20">
        <v>21605</v>
      </c>
      <c r="V54" s="20">
        <v>20993</v>
      </c>
      <c r="W54" s="20">
        <v>21129</v>
      </c>
      <c r="X54" s="20">
        <v>20843</v>
      </c>
      <c r="Y54" s="20">
        <v>20324</v>
      </c>
      <c r="AA54" s="9"/>
      <c r="AB54" s="13">
        <f t="shared" si="15"/>
        <v>6</v>
      </c>
      <c r="AC54" s="15">
        <f t="shared" si="7"/>
        <v>394404</v>
      </c>
      <c r="AD54" s="15">
        <f t="shared" si="8"/>
        <v>161713</v>
      </c>
      <c r="AE54" s="15">
        <f t="shared" si="9"/>
        <v>556117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27860</v>
      </c>
      <c r="AK54" s="13">
        <f t="shared" si="13"/>
        <v>13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ht="15.75" x14ac:dyDescent="0.25">
      <c r="A55" s="33">
        <v>44242</v>
      </c>
      <c r="B55" s="20">
        <v>19920</v>
      </c>
      <c r="C55" s="20">
        <v>20269</v>
      </c>
      <c r="D55" s="20">
        <v>20468</v>
      </c>
      <c r="E55" s="20">
        <v>20475</v>
      </c>
      <c r="F55" s="20">
        <v>20992</v>
      </c>
      <c r="G55" s="20">
        <v>21893</v>
      </c>
      <c r="H55" s="20">
        <v>20594</v>
      </c>
      <c r="I55" s="20">
        <v>23352</v>
      </c>
      <c r="J55" s="20">
        <v>25309</v>
      </c>
      <c r="K55" s="20">
        <v>26595</v>
      </c>
      <c r="L55" s="20">
        <v>27291</v>
      </c>
      <c r="M55" s="20">
        <v>27493</v>
      </c>
      <c r="N55" s="20">
        <v>26893</v>
      </c>
      <c r="O55" s="20">
        <v>27277</v>
      </c>
      <c r="P55" s="20">
        <v>27330</v>
      </c>
      <c r="Q55" s="20">
        <v>25991</v>
      </c>
      <c r="R55" s="20">
        <v>25039</v>
      </c>
      <c r="S55" s="20">
        <v>24029</v>
      </c>
      <c r="T55" s="20">
        <v>22470</v>
      </c>
      <c r="U55" s="20">
        <v>21600</v>
      </c>
      <c r="V55" s="20">
        <v>20902</v>
      </c>
      <c r="W55" s="20">
        <v>20368</v>
      </c>
      <c r="X55" s="20">
        <v>19757</v>
      </c>
      <c r="Y55" s="20">
        <v>19286</v>
      </c>
      <c r="AA55" s="9"/>
      <c r="AB55" s="13">
        <f t="shared" si="15"/>
        <v>4</v>
      </c>
      <c r="AC55" s="15">
        <f t="shared" si="7"/>
        <v>391696</v>
      </c>
      <c r="AD55" s="15">
        <f t="shared" si="8"/>
        <v>163897</v>
      </c>
      <c r="AE55" s="15">
        <f t="shared" si="9"/>
        <v>555593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27493</v>
      </c>
      <c r="AK55" s="13">
        <f t="shared" si="13"/>
        <v>12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ht="15.75" x14ac:dyDescent="0.25">
      <c r="A56" s="33">
        <v>44243</v>
      </c>
      <c r="B56" s="20">
        <v>18632</v>
      </c>
      <c r="C56" s="20">
        <v>18752</v>
      </c>
      <c r="D56" s="20">
        <v>19420</v>
      </c>
      <c r="E56" s="20">
        <v>19318</v>
      </c>
      <c r="F56" s="20">
        <v>19659</v>
      </c>
      <c r="G56" s="20">
        <v>20070</v>
      </c>
      <c r="H56" s="20">
        <v>20326</v>
      </c>
      <c r="I56" s="20">
        <v>24107</v>
      </c>
      <c r="J56" s="20">
        <v>26394</v>
      </c>
      <c r="K56" s="20">
        <v>27816</v>
      </c>
      <c r="L56" s="20">
        <v>28758</v>
      </c>
      <c r="M56" s="20">
        <v>29503</v>
      </c>
      <c r="N56" s="20">
        <v>29530</v>
      </c>
      <c r="O56" s="20">
        <v>29236</v>
      </c>
      <c r="P56" s="20">
        <v>28941</v>
      </c>
      <c r="Q56" s="20">
        <v>27097</v>
      </c>
      <c r="R56" s="20">
        <v>26178</v>
      </c>
      <c r="S56" s="20">
        <v>24262</v>
      </c>
      <c r="T56" s="20">
        <v>22940</v>
      </c>
      <c r="U56" s="20">
        <v>21883</v>
      </c>
      <c r="V56" s="20">
        <v>21225</v>
      </c>
      <c r="W56" s="20">
        <v>20239</v>
      </c>
      <c r="X56" s="20">
        <v>19668</v>
      </c>
      <c r="Y56" s="20">
        <v>18984</v>
      </c>
      <c r="AA56" s="9"/>
      <c r="AB56" s="13">
        <f t="shared" si="15"/>
        <v>4</v>
      </c>
      <c r="AC56" s="15">
        <f t="shared" si="7"/>
        <v>407777</v>
      </c>
      <c r="AD56" s="15">
        <f t="shared" si="8"/>
        <v>155161</v>
      </c>
      <c r="AE56" s="15">
        <f t="shared" si="9"/>
        <v>562938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29530</v>
      </c>
      <c r="AK56" s="13">
        <f t="shared" si="13"/>
        <v>13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ht="15.75" x14ac:dyDescent="0.25">
      <c r="A57" s="33">
        <v>44244</v>
      </c>
      <c r="B57" s="20">
        <v>18881</v>
      </c>
      <c r="C57" s="20">
        <v>19123</v>
      </c>
      <c r="D57" s="20">
        <v>19688</v>
      </c>
      <c r="E57" s="20">
        <v>20064</v>
      </c>
      <c r="F57" s="20">
        <v>20216</v>
      </c>
      <c r="G57" s="20">
        <v>21571</v>
      </c>
      <c r="H57" s="20">
        <v>20578</v>
      </c>
      <c r="I57" s="20">
        <v>24286</v>
      </c>
      <c r="J57" s="20">
        <v>26598</v>
      </c>
      <c r="K57" s="20">
        <v>27882</v>
      </c>
      <c r="L57" s="20">
        <v>28635</v>
      </c>
      <c r="M57" s="20">
        <v>28516</v>
      </c>
      <c r="N57" s="20">
        <v>28422</v>
      </c>
      <c r="O57" s="20">
        <v>28031</v>
      </c>
      <c r="P57" s="20">
        <v>27862</v>
      </c>
      <c r="Q57" s="20">
        <v>26994</v>
      </c>
      <c r="R57" s="20">
        <v>26014</v>
      </c>
      <c r="S57" s="20">
        <v>24044</v>
      </c>
      <c r="T57" s="20">
        <v>22935</v>
      </c>
      <c r="U57" s="20">
        <v>22006</v>
      </c>
      <c r="V57" s="20">
        <v>21386</v>
      </c>
      <c r="W57" s="20">
        <v>20969</v>
      </c>
      <c r="X57" s="20">
        <v>20563</v>
      </c>
      <c r="Y57" s="20">
        <v>19937</v>
      </c>
      <c r="AA57" s="9"/>
      <c r="AB57" s="13">
        <f t="shared" si="15"/>
        <v>1</v>
      </c>
      <c r="AC57" s="15">
        <f t="shared" si="7"/>
        <v>0</v>
      </c>
      <c r="AD57" s="15">
        <f t="shared" si="8"/>
        <v>565201</v>
      </c>
      <c r="AE57" s="15">
        <f t="shared" si="9"/>
        <v>565201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28635</v>
      </c>
      <c r="AK57" s="13">
        <f t="shared" si="13"/>
        <v>11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ht="15.75" x14ac:dyDescent="0.25">
      <c r="A58" s="33">
        <v>44245</v>
      </c>
      <c r="B58" s="20">
        <v>20073</v>
      </c>
      <c r="C58" s="20">
        <v>20370</v>
      </c>
      <c r="D58" s="20">
        <v>21164</v>
      </c>
      <c r="E58" s="20">
        <v>21323</v>
      </c>
      <c r="F58" s="20">
        <v>22069</v>
      </c>
      <c r="G58" s="20">
        <v>22715</v>
      </c>
      <c r="H58" s="20">
        <v>21010</v>
      </c>
      <c r="I58" s="20">
        <v>24570</v>
      </c>
      <c r="J58" s="20">
        <v>26956</v>
      </c>
      <c r="K58" s="20">
        <v>28051</v>
      </c>
      <c r="L58" s="20">
        <v>28824</v>
      </c>
      <c r="M58" s="20">
        <v>28541</v>
      </c>
      <c r="N58" s="20">
        <v>28821</v>
      </c>
      <c r="O58" s="20">
        <v>28791</v>
      </c>
      <c r="P58" s="20">
        <v>29316</v>
      </c>
      <c r="Q58" s="20">
        <v>27526</v>
      </c>
      <c r="R58" s="20">
        <v>26163</v>
      </c>
      <c r="S58" s="20">
        <v>24257</v>
      </c>
      <c r="T58" s="20">
        <v>22990</v>
      </c>
      <c r="U58" s="20">
        <v>22024</v>
      </c>
      <c r="V58" s="20">
        <v>21359</v>
      </c>
      <c r="W58" s="20">
        <v>20666</v>
      </c>
      <c r="X58" s="20">
        <v>20033</v>
      </c>
      <c r="Y58" s="20">
        <v>19255</v>
      </c>
      <c r="AA58" s="9"/>
      <c r="AB58" s="13">
        <f t="shared" si="15"/>
        <v>3</v>
      </c>
      <c r="AC58" s="15">
        <f t="shared" si="7"/>
        <v>408888</v>
      </c>
      <c r="AD58" s="15">
        <f t="shared" si="8"/>
        <v>167979</v>
      </c>
      <c r="AE58" s="15">
        <f t="shared" si="9"/>
        <v>576867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29316</v>
      </c>
      <c r="AK58" s="13">
        <f t="shared" si="13"/>
        <v>15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ht="15.75" x14ac:dyDescent="0.25">
      <c r="A59" s="33">
        <v>44246</v>
      </c>
      <c r="B59" s="20">
        <v>19298</v>
      </c>
      <c r="C59" s="20">
        <v>19319</v>
      </c>
      <c r="D59" s="20">
        <v>19875</v>
      </c>
      <c r="E59" s="20">
        <v>19896</v>
      </c>
      <c r="F59" s="20">
        <v>20209</v>
      </c>
      <c r="G59" s="20">
        <v>21365</v>
      </c>
      <c r="H59" s="20">
        <v>20456</v>
      </c>
      <c r="I59" s="20">
        <v>24235</v>
      </c>
      <c r="J59" s="20">
        <v>26475</v>
      </c>
      <c r="K59" s="20">
        <v>27827</v>
      </c>
      <c r="L59" s="20">
        <v>28538</v>
      </c>
      <c r="M59" s="20">
        <v>28497</v>
      </c>
      <c r="N59" s="20">
        <v>27732</v>
      </c>
      <c r="O59" s="20">
        <v>27969</v>
      </c>
      <c r="P59" s="20">
        <v>27756</v>
      </c>
      <c r="Q59" s="20">
        <v>27008</v>
      </c>
      <c r="R59" s="20">
        <v>25912</v>
      </c>
      <c r="S59" s="20">
        <v>23902</v>
      </c>
      <c r="T59" s="20">
        <v>22682</v>
      </c>
      <c r="U59" s="20">
        <v>21692</v>
      </c>
      <c r="V59" s="20">
        <v>21102</v>
      </c>
      <c r="W59" s="20">
        <v>20179</v>
      </c>
      <c r="X59" s="20">
        <v>19923</v>
      </c>
      <c r="Y59" s="20">
        <v>19580</v>
      </c>
      <c r="AA59" s="9"/>
      <c r="AB59" s="13">
        <v>8</v>
      </c>
      <c r="AC59" s="15">
        <f t="shared" si="7"/>
        <v>0</v>
      </c>
      <c r="AD59" s="15">
        <f t="shared" si="8"/>
        <v>561427</v>
      </c>
      <c r="AE59" s="15">
        <f t="shared" si="9"/>
        <v>561427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28538</v>
      </c>
      <c r="AK59" s="13">
        <f t="shared" si="13"/>
        <v>11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ht="15.75" x14ac:dyDescent="0.25">
      <c r="A60" s="33">
        <v>44247</v>
      </c>
      <c r="B60" s="20">
        <v>18715</v>
      </c>
      <c r="C60" s="20">
        <v>19254</v>
      </c>
      <c r="D60" s="20">
        <v>19802</v>
      </c>
      <c r="E60" s="20">
        <v>19701</v>
      </c>
      <c r="F60" s="20">
        <v>19707</v>
      </c>
      <c r="G60" s="20">
        <v>19677</v>
      </c>
      <c r="H60" s="20">
        <v>19777</v>
      </c>
      <c r="I60" s="20">
        <v>22854</v>
      </c>
      <c r="J60" s="20">
        <v>24993</v>
      </c>
      <c r="K60" s="20">
        <v>26402</v>
      </c>
      <c r="L60" s="20">
        <v>27090</v>
      </c>
      <c r="M60" s="20">
        <v>27167</v>
      </c>
      <c r="N60" s="20">
        <v>26130</v>
      </c>
      <c r="O60" s="20">
        <v>26237</v>
      </c>
      <c r="P60" s="20">
        <v>25791</v>
      </c>
      <c r="Q60" s="20">
        <v>25262</v>
      </c>
      <c r="R60" s="20">
        <v>24519</v>
      </c>
      <c r="S60" s="20">
        <v>23364</v>
      </c>
      <c r="T60" s="20">
        <v>22240</v>
      </c>
      <c r="U60" s="20">
        <v>21432</v>
      </c>
      <c r="V60" s="20">
        <v>20868</v>
      </c>
      <c r="W60" s="20">
        <v>20491</v>
      </c>
      <c r="X60" s="20">
        <v>19950</v>
      </c>
      <c r="Y60" s="20">
        <v>19957</v>
      </c>
      <c r="AA60" s="9"/>
      <c r="AB60" s="13">
        <f t="shared" si="15"/>
        <v>3</v>
      </c>
      <c r="AC60" s="15">
        <f t="shared" si="7"/>
        <v>384790</v>
      </c>
      <c r="AD60" s="15">
        <f t="shared" si="8"/>
        <v>156590</v>
      </c>
      <c r="AE60" s="15">
        <f t="shared" si="9"/>
        <v>541380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27167</v>
      </c>
      <c r="AK60" s="13">
        <f t="shared" si="13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ht="15.75" x14ac:dyDescent="0.25">
      <c r="A61" s="33">
        <v>44248</v>
      </c>
      <c r="B61" s="20">
        <v>19782</v>
      </c>
      <c r="C61" s="20">
        <v>19586</v>
      </c>
      <c r="D61" s="20">
        <v>20374</v>
      </c>
      <c r="E61" s="20">
        <v>19832</v>
      </c>
      <c r="F61" s="20">
        <v>20114</v>
      </c>
      <c r="G61" s="20">
        <v>20281</v>
      </c>
      <c r="H61" s="20">
        <v>19952</v>
      </c>
      <c r="I61" s="20">
        <v>22940</v>
      </c>
      <c r="J61" s="20">
        <v>24987</v>
      </c>
      <c r="K61" s="20">
        <v>26252</v>
      </c>
      <c r="L61" s="20">
        <v>26999</v>
      </c>
      <c r="M61" s="20">
        <v>27140</v>
      </c>
      <c r="N61" s="20">
        <v>26173</v>
      </c>
      <c r="O61" s="20">
        <v>26261</v>
      </c>
      <c r="P61" s="20">
        <v>25765</v>
      </c>
      <c r="Q61" s="20">
        <v>25294</v>
      </c>
      <c r="R61" s="20">
        <v>24598</v>
      </c>
      <c r="S61" s="20">
        <v>23539</v>
      </c>
      <c r="T61" s="20">
        <v>22441</v>
      </c>
      <c r="U61" s="20">
        <v>21659</v>
      </c>
      <c r="V61" s="20">
        <v>20974</v>
      </c>
      <c r="W61" s="20">
        <v>20578</v>
      </c>
      <c r="X61" s="20">
        <v>19727</v>
      </c>
      <c r="Y61" s="20">
        <v>19896</v>
      </c>
      <c r="AA61" s="9"/>
      <c r="AB61" s="13">
        <f t="shared" si="15"/>
        <v>6</v>
      </c>
      <c r="AC61" s="15">
        <f t="shared" si="7"/>
        <v>385327</v>
      </c>
      <c r="AD61" s="15">
        <f t="shared" si="8"/>
        <v>159817</v>
      </c>
      <c r="AE61" s="15">
        <f t="shared" si="9"/>
        <v>545144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27140</v>
      </c>
      <c r="AK61" s="13">
        <f t="shared" si="13"/>
        <v>12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ht="15.75" x14ac:dyDescent="0.25">
      <c r="A62" s="33">
        <v>44249</v>
      </c>
      <c r="B62" s="20">
        <v>19812</v>
      </c>
      <c r="C62" s="20">
        <v>19731</v>
      </c>
      <c r="D62" s="20">
        <v>20637</v>
      </c>
      <c r="E62" s="20">
        <v>20735</v>
      </c>
      <c r="F62" s="20">
        <v>21120</v>
      </c>
      <c r="G62" s="20">
        <v>22258</v>
      </c>
      <c r="H62" s="20">
        <v>21317</v>
      </c>
      <c r="I62" s="20">
        <v>24984</v>
      </c>
      <c r="J62" s="20">
        <v>27028</v>
      </c>
      <c r="K62" s="20">
        <v>28402</v>
      </c>
      <c r="L62" s="20">
        <v>29205</v>
      </c>
      <c r="M62" s="20">
        <v>29602</v>
      </c>
      <c r="N62" s="20">
        <v>29616</v>
      </c>
      <c r="O62" s="20">
        <v>30353</v>
      </c>
      <c r="P62" s="20">
        <v>29475</v>
      </c>
      <c r="Q62" s="20">
        <v>27909</v>
      </c>
      <c r="R62" s="20">
        <v>26281</v>
      </c>
      <c r="S62" s="20">
        <v>24243</v>
      </c>
      <c r="T62" s="20">
        <v>22980</v>
      </c>
      <c r="U62" s="20">
        <v>22012</v>
      </c>
      <c r="V62" s="20">
        <v>21255</v>
      </c>
      <c r="W62" s="20">
        <v>20167</v>
      </c>
      <c r="X62" s="20">
        <v>19489</v>
      </c>
      <c r="Y62" s="20">
        <v>19112</v>
      </c>
      <c r="AA62" s="9"/>
      <c r="AB62" s="13">
        <f t="shared" si="15"/>
        <v>1</v>
      </c>
      <c r="AC62" s="15">
        <f t="shared" si="7"/>
        <v>0</v>
      </c>
      <c r="AD62" s="15">
        <f t="shared" si="8"/>
        <v>577723</v>
      </c>
      <c r="AE62" s="15">
        <f t="shared" si="9"/>
        <v>577723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30353</v>
      </c>
      <c r="AK62" s="13">
        <f t="shared" si="13"/>
        <v>14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ht="15.75" x14ac:dyDescent="0.25">
      <c r="A63" s="33">
        <v>44250</v>
      </c>
      <c r="B63" s="20">
        <v>18134</v>
      </c>
      <c r="C63" s="20">
        <v>18198</v>
      </c>
      <c r="D63" s="20">
        <v>18409</v>
      </c>
      <c r="E63" s="20">
        <v>18854</v>
      </c>
      <c r="F63" s="20">
        <v>19090</v>
      </c>
      <c r="G63" s="20">
        <v>20035</v>
      </c>
      <c r="H63" s="20">
        <v>20363</v>
      </c>
      <c r="I63" s="20">
        <v>23982</v>
      </c>
      <c r="J63" s="20">
        <v>26103</v>
      </c>
      <c r="K63" s="20">
        <v>27299</v>
      </c>
      <c r="L63" s="20">
        <v>28181</v>
      </c>
      <c r="M63" s="20">
        <v>28080</v>
      </c>
      <c r="N63" s="20">
        <v>27347</v>
      </c>
      <c r="O63" s="20">
        <v>27685</v>
      </c>
      <c r="P63" s="20">
        <v>27089</v>
      </c>
      <c r="Q63" s="20">
        <v>26653</v>
      </c>
      <c r="R63" s="20">
        <v>25737</v>
      </c>
      <c r="S63" s="20">
        <v>23824</v>
      </c>
      <c r="T63" s="20">
        <v>22619</v>
      </c>
      <c r="U63" s="20">
        <v>21673</v>
      </c>
      <c r="V63" s="20">
        <v>21021</v>
      </c>
      <c r="W63" s="20">
        <v>19940</v>
      </c>
      <c r="X63" s="20">
        <v>18626</v>
      </c>
      <c r="Y63" s="20">
        <v>18301</v>
      </c>
      <c r="AA63" s="9"/>
      <c r="AB63" s="13">
        <f t="shared" si="15"/>
        <v>3</v>
      </c>
      <c r="AC63" s="15">
        <f t="shared" si="7"/>
        <v>395859</v>
      </c>
      <c r="AD63" s="15">
        <f t="shared" si="8"/>
        <v>151384</v>
      </c>
      <c r="AE63" s="15">
        <f t="shared" si="9"/>
        <v>547243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28181</v>
      </c>
      <c r="AK63" s="13">
        <f t="shared" si="13"/>
        <v>11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ht="15.75" x14ac:dyDescent="0.25">
      <c r="A64" s="33">
        <v>44251</v>
      </c>
      <c r="B64" s="20">
        <v>17519</v>
      </c>
      <c r="C64" s="20">
        <v>17596</v>
      </c>
      <c r="D64" s="20">
        <v>18156</v>
      </c>
      <c r="E64" s="20">
        <v>18191</v>
      </c>
      <c r="F64" s="20">
        <v>18384</v>
      </c>
      <c r="G64" s="20">
        <v>19544</v>
      </c>
      <c r="H64" s="20">
        <v>20173</v>
      </c>
      <c r="I64" s="20">
        <v>23856</v>
      </c>
      <c r="J64" s="20">
        <v>25828</v>
      </c>
      <c r="K64" s="20">
        <v>27019</v>
      </c>
      <c r="L64" s="20">
        <v>27906</v>
      </c>
      <c r="M64" s="20">
        <v>27782</v>
      </c>
      <c r="N64" s="20">
        <v>27010</v>
      </c>
      <c r="O64" s="20">
        <v>27274</v>
      </c>
      <c r="P64" s="20">
        <v>26777</v>
      </c>
      <c r="Q64" s="20">
        <v>26452</v>
      </c>
      <c r="R64" s="20">
        <v>25436</v>
      </c>
      <c r="S64" s="20">
        <v>23551</v>
      </c>
      <c r="T64" s="20">
        <v>22464</v>
      </c>
      <c r="U64" s="20">
        <v>21510</v>
      </c>
      <c r="V64" s="20">
        <v>20887</v>
      </c>
      <c r="W64" s="20">
        <v>19828</v>
      </c>
      <c r="X64" s="20">
        <v>18478</v>
      </c>
      <c r="Y64" s="20">
        <v>17897</v>
      </c>
      <c r="AA64" s="9"/>
      <c r="AB64" s="13">
        <f t="shared" si="15"/>
        <v>4</v>
      </c>
      <c r="AC64" s="15">
        <f t="shared" si="7"/>
        <v>392058</v>
      </c>
      <c r="AD64" s="15">
        <f t="shared" si="8"/>
        <v>147460</v>
      </c>
      <c r="AE64" s="15">
        <f t="shared" si="9"/>
        <v>539518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27906</v>
      </c>
      <c r="AK64" s="13">
        <f t="shared" si="13"/>
        <v>11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ht="15.75" x14ac:dyDescent="0.25">
      <c r="A65" s="33">
        <v>44252</v>
      </c>
      <c r="B65" s="20">
        <v>17071</v>
      </c>
      <c r="C65" s="20">
        <v>17114</v>
      </c>
      <c r="D65" s="20">
        <v>17385</v>
      </c>
      <c r="E65" s="20">
        <v>17417</v>
      </c>
      <c r="F65" s="20">
        <v>18092</v>
      </c>
      <c r="G65" s="20">
        <v>19075</v>
      </c>
      <c r="H65" s="20">
        <v>20087</v>
      </c>
      <c r="I65" s="20">
        <v>23802</v>
      </c>
      <c r="J65" s="20">
        <v>25904</v>
      </c>
      <c r="K65" s="20">
        <v>27060</v>
      </c>
      <c r="L65" s="20">
        <v>27751</v>
      </c>
      <c r="M65" s="20">
        <v>27751</v>
      </c>
      <c r="N65" s="20">
        <v>27013</v>
      </c>
      <c r="O65" s="20">
        <v>27390</v>
      </c>
      <c r="P65" s="20">
        <v>26819</v>
      </c>
      <c r="Q65" s="20">
        <v>26459</v>
      </c>
      <c r="R65" s="20">
        <v>25570</v>
      </c>
      <c r="S65" s="20">
        <v>23664</v>
      </c>
      <c r="T65" s="20">
        <v>22618</v>
      </c>
      <c r="U65" s="20">
        <v>21730</v>
      </c>
      <c r="V65" s="20">
        <v>21111</v>
      </c>
      <c r="W65" s="20">
        <v>20227</v>
      </c>
      <c r="X65" s="20">
        <v>19896</v>
      </c>
      <c r="Y65" s="20">
        <v>20106</v>
      </c>
      <c r="AA65" s="9"/>
      <c r="AB65" s="13">
        <f t="shared" si="15"/>
        <v>4</v>
      </c>
      <c r="AC65" s="15">
        <f t="shared" si="7"/>
        <v>394765</v>
      </c>
      <c r="AD65" s="15">
        <f t="shared" si="8"/>
        <v>146347</v>
      </c>
      <c r="AE65" s="15">
        <f t="shared" si="9"/>
        <v>541112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27751</v>
      </c>
      <c r="AK65" s="13">
        <f t="shared" si="13"/>
        <v>11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ht="15.75" x14ac:dyDescent="0.25">
      <c r="A66" s="33">
        <v>44253</v>
      </c>
      <c r="B66" s="20">
        <v>19564</v>
      </c>
      <c r="C66" s="20">
        <v>19643</v>
      </c>
      <c r="D66" s="20">
        <v>20411</v>
      </c>
      <c r="E66" s="20">
        <v>20754</v>
      </c>
      <c r="F66" s="20">
        <v>20768</v>
      </c>
      <c r="G66" s="20">
        <v>21969</v>
      </c>
      <c r="H66" s="20">
        <v>20957</v>
      </c>
      <c r="I66" s="20">
        <v>24295</v>
      </c>
      <c r="J66" s="20">
        <v>26388</v>
      </c>
      <c r="K66" s="20">
        <v>27614</v>
      </c>
      <c r="L66" s="20">
        <v>28346</v>
      </c>
      <c r="M66" s="20">
        <v>28138</v>
      </c>
      <c r="N66" s="20">
        <v>27398</v>
      </c>
      <c r="O66" s="20">
        <v>27675</v>
      </c>
      <c r="P66" s="20">
        <v>27096</v>
      </c>
      <c r="Q66" s="20">
        <v>26502</v>
      </c>
      <c r="R66" s="20">
        <v>25621</v>
      </c>
      <c r="S66" s="20">
        <v>23722</v>
      </c>
      <c r="T66" s="20">
        <v>22603</v>
      </c>
      <c r="U66" s="20">
        <v>21689</v>
      </c>
      <c r="V66" s="20">
        <v>21134</v>
      </c>
      <c r="W66" s="20">
        <v>20965</v>
      </c>
      <c r="X66" s="20">
        <v>20773</v>
      </c>
      <c r="Y66" s="20">
        <v>20885</v>
      </c>
      <c r="AA66" s="9"/>
      <c r="AB66" s="13">
        <f t="shared" si="15"/>
        <v>5</v>
      </c>
      <c r="AC66" s="15">
        <f t="shared" si="7"/>
        <v>399959</v>
      </c>
      <c r="AD66" s="15">
        <f t="shared" si="8"/>
        <v>164951</v>
      </c>
      <c r="AE66" s="15">
        <f t="shared" si="9"/>
        <v>564910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28346</v>
      </c>
      <c r="AK66" s="13">
        <f t="shared" si="13"/>
        <v>11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ht="15.75" x14ac:dyDescent="0.25">
      <c r="A67" s="33">
        <v>44254</v>
      </c>
      <c r="B67" s="20">
        <v>20043</v>
      </c>
      <c r="C67" s="20">
        <v>20046</v>
      </c>
      <c r="D67" s="20">
        <v>20523</v>
      </c>
      <c r="E67" s="20">
        <v>20501</v>
      </c>
      <c r="F67" s="20">
        <v>20663</v>
      </c>
      <c r="G67" s="20">
        <v>20736</v>
      </c>
      <c r="H67" s="20">
        <v>19797</v>
      </c>
      <c r="I67" s="20">
        <v>22755</v>
      </c>
      <c r="J67" s="20">
        <v>24821</v>
      </c>
      <c r="K67" s="20">
        <v>26161</v>
      </c>
      <c r="L67" s="20">
        <v>26935</v>
      </c>
      <c r="M67" s="20">
        <v>27128</v>
      </c>
      <c r="N67" s="20">
        <v>26256</v>
      </c>
      <c r="O67" s="20">
        <v>26470</v>
      </c>
      <c r="P67" s="20">
        <v>26627</v>
      </c>
      <c r="Q67" s="20">
        <v>25428</v>
      </c>
      <c r="R67" s="20">
        <v>24640</v>
      </c>
      <c r="S67" s="20">
        <v>23301</v>
      </c>
      <c r="T67" s="20">
        <v>21918</v>
      </c>
      <c r="U67" s="20">
        <v>21035</v>
      </c>
      <c r="V67" s="20">
        <v>20373</v>
      </c>
      <c r="W67" s="20">
        <v>19733</v>
      </c>
      <c r="X67" s="20">
        <v>18328</v>
      </c>
      <c r="Y67" s="20">
        <v>17847</v>
      </c>
      <c r="AA67" s="9"/>
      <c r="AB67" s="13">
        <f t="shared" si="15"/>
        <v>1</v>
      </c>
      <c r="AC67" s="15">
        <f t="shared" si="7"/>
        <v>0</v>
      </c>
      <c r="AD67" s="15">
        <f t="shared" si="8"/>
        <v>542065</v>
      </c>
      <c r="AE67" s="15">
        <f t="shared" si="9"/>
        <v>542065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27128</v>
      </c>
      <c r="AK67" s="13">
        <f t="shared" si="13"/>
        <v>12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ht="15.75" x14ac:dyDescent="0.25">
      <c r="A68" s="33">
        <v>44255</v>
      </c>
      <c r="B68" s="20">
        <v>17111</v>
      </c>
      <c r="C68" s="20">
        <v>17187</v>
      </c>
      <c r="D68" s="20">
        <v>17606</v>
      </c>
      <c r="E68" s="20">
        <v>17331</v>
      </c>
      <c r="F68" s="20">
        <v>17885</v>
      </c>
      <c r="G68" s="20">
        <v>18776</v>
      </c>
      <c r="H68" s="20">
        <v>19302</v>
      </c>
      <c r="I68" s="20">
        <v>22212</v>
      </c>
      <c r="J68" s="20">
        <v>24256</v>
      </c>
      <c r="K68" s="20">
        <v>25618</v>
      </c>
      <c r="L68" s="20">
        <v>26260</v>
      </c>
      <c r="M68" s="20">
        <v>26336</v>
      </c>
      <c r="N68" s="20">
        <v>25469</v>
      </c>
      <c r="O68" s="20">
        <v>25582</v>
      </c>
      <c r="P68" s="20">
        <v>25160</v>
      </c>
      <c r="Q68" s="20">
        <v>24729</v>
      </c>
      <c r="R68" s="20">
        <v>24080</v>
      </c>
      <c r="S68" s="20">
        <v>22984</v>
      </c>
      <c r="T68" s="20">
        <v>22047</v>
      </c>
      <c r="U68" s="20">
        <v>21200</v>
      </c>
      <c r="V68" s="20">
        <v>20537</v>
      </c>
      <c r="W68" s="20">
        <v>19768</v>
      </c>
      <c r="X68" s="20">
        <v>18304</v>
      </c>
      <c r="Y68" s="20">
        <v>17800</v>
      </c>
      <c r="AA68" s="9"/>
      <c r="AB68" s="13">
        <f t="shared" si="15"/>
        <v>2</v>
      </c>
      <c r="AC68" s="15">
        <f t="shared" si="7"/>
        <v>374542</v>
      </c>
      <c r="AD68" s="15">
        <f t="shared" si="8"/>
        <v>142998</v>
      </c>
      <c r="AE68" s="15">
        <f t="shared" si="9"/>
        <v>517540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26336</v>
      </c>
      <c r="AK68" s="13">
        <f t="shared" si="13"/>
        <v>12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ht="15.75" x14ac:dyDescent="0.25">
      <c r="A69" s="33">
        <v>44256</v>
      </c>
      <c r="B69" s="20">
        <v>16791</v>
      </c>
      <c r="C69" s="20">
        <v>16636</v>
      </c>
      <c r="D69" s="20">
        <v>16958</v>
      </c>
      <c r="E69" s="20">
        <v>16877</v>
      </c>
      <c r="F69" s="20">
        <v>17164</v>
      </c>
      <c r="G69" s="20">
        <v>18090</v>
      </c>
      <c r="H69" s="20">
        <v>18571</v>
      </c>
      <c r="I69" s="20">
        <v>21961</v>
      </c>
      <c r="J69" s="20">
        <v>24726</v>
      </c>
      <c r="K69" s="20">
        <v>26335</v>
      </c>
      <c r="L69" s="20">
        <v>26860</v>
      </c>
      <c r="M69" s="20">
        <v>27305</v>
      </c>
      <c r="N69" s="20">
        <v>27093</v>
      </c>
      <c r="O69" s="20">
        <v>27606</v>
      </c>
      <c r="P69" s="20">
        <v>27707</v>
      </c>
      <c r="Q69" s="20">
        <v>26341</v>
      </c>
      <c r="R69" s="20">
        <v>25544</v>
      </c>
      <c r="S69" s="20">
        <v>22616</v>
      </c>
      <c r="T69" s="20">
        <v>21380</v>
      </c>
      <c r="U69" s="20">
        <v>19978</v>
      </c>
      <c r="V69" s="20">
        <v>19251</v>
      </c>
      <c r="W69" s="20">
        <v>18423</v>
      </c>
      <c r="X69" s="20">
        <v>18975</v>
      </c>
      <c r="Y69" s="20">
        <v>19041</v>
      </c>
      <c r="AA69" s="9"/>
      <c r="AB69" s="13">
        <f t="shared" si="15"/>
        <v>4</v>
      </c>
      <c r="AC69" s="15">
        <f t="shared" si="7"/>
        <v>382101</v>
      </c>
      <c r="AD69" s="15">
        <f t="shared" si="8"/>
        <v>140128</v>
      </c>
      <c r="AE69" s="15">
        <f t="shared" si="9"/>
        <v>522229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27707</v>
      </c>
      <c r="AK69" s="13">
        <f t="shared" si="13"/>
        <v>15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ht="15.75" x14ac:dyDescent="0.25">
      <c r="A70" s="33">
        <v>44257</v>
      </c>
      <c r="B70" s="20">
        <v>18489</v>
      </c>
      <c r="C70" s="20">
        <v>18864</v>
      </c>
      <c r="D70" s="20">
        <v>19734</v>
      </c>
      <c r="E70" s="20">
        <v>19851</v>
      </c>
      <c r="F70" s="20">
        <v>20694</v>
      </c>
      <c r="G70" s="20">
        <v>21736</v>
      </c>
      <c r="H70" s="20">
        <v>20950</v>
      </c>
      <c r="I70" s="20">
        <v>23834</v>
      </c>
      <c r="J70" s="20">
        <v>27031</v>
      </c>
      <c r="K70" s="20">
        <v>29198</v>
      </c>
      <c r="L70" s="20">
        <v>29104</v>
      </c>
      <c r="M70" s="20">
        <v>28511</v>
      </c>
      <c r="N70" s="20">
        <v>28844</v>
      </c>
      <c r="O70" s="20">
        <v>29371</v>
      </c>
      <c r="P70" s="20">
        <v>29803</v>
      </c>
      <c r="Q70" s="20">
        <v>28935</v>
      </c>
      <c r="R70" s="20">
        <v>27912</v>
      </c>
      <c r="S70" s="20">
        <v>25713</v>
      </c>
      <c r="T70" s="20">
        <v>24603</v>
      </c>
      <c r="U70" s="20">
        <v>21958</v>
      </c>
      <c r="V70" s="20">
        <v>20780</v>
      </c>
      <c r="W70" s="20">
        <v>21153</v>
      </c>
      <c r="X70" s="20">
        <v>21408</v>
      </c>
      <c r="Y70" s="20">
        <v>21151</v>
      </c>
      <c r="AA70" s="9"/>
      <c r="AB70" s="13">
        <f t="shared" si="15"/>
        <v>1</v>
      </c>
      <c r="AC70" s="15">
        <f t="shared" si="7"/>
        <v>0</v>
      </c>
      <c r="AD70" s="15">
        <f t="shared" si="8"/>
        <v>579627</v>
      </c>
      <c r="AE70" s="15">
        <f t="shared" si="9"/>
        <v>579627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29803</v>
      </c>
      <c r="AK70" s="13">
        <f t="shared" si="13"/>
        <v>15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ht="15.75" x14ac:dyDescent="0.25">
      <c r="A71" s="33">
        <v>44258</v>
      </c>
      <c r="B71" s="20">
        <v>20610</v>
      </c>
      <c r="C71" s="20">
        <v>20760</v>
      </c>
      <c r="D71" s="20">
        <v>21101</v>
      </c>
      <c r="E71" s="20">
        <v>20825</v>
      </c>
      <c r="F71" s="20">
        <v>21204</v>
      </c>
      <c r="G71" s="20">
        <v>21793</v>
      </c>
      <c r="H71" s="20">
        <v>20465</v>
      </c>
      <c r="I71" s="20">
        <v>22988</v>
      </c>
      <c r="J71" s="20">
        <v>25789</v>
      </c>
      <c r="K71" s="20">
        <v>26668</v>
      </c>
      <c r="L71" s="20">
        <v>26961</v>
      </c>
      <c r="M71" s="20">
        <v>26843</v>
      </c>
      <c r="N71" s="20">
        <v>26122</v>
      </c>
      <c r="O71" s="20">
        <v>25960</v>
      </c>
      <c r="P71" s="20">
        <v>26253</v>
      </c>
      <c r="Q71" s="20">
        <v>25557</v>
      </c>
      <c r="R71" s="20">
        <v>24576</v>
      </c>
      <c r="S71" s="20">
        <v>22750</v>
      </c>
      <c r="T71" s="20">
        <v>22070</v>
      </c>
      <c r="U71" s="20">
        <v>20290</v>
      </c>
      <c r="V71" s="20">
        <v>19537</v>
      </c>
      <c r="W71" s="20">
        <v>19085</v>
      </c>
      <c r="X71" s="20">
        <v>19246</v>
      </c>
      <c r="Y71" s="20">
        <v>19342</v>
      </c>
      <c r="AA71" s="9"/>
      <c r="AB71" s="13">
        <f t="shared" si="15"/>
        <v>1</v>
      </c>
      <c r="AC71" s="15">
        <f t="shared" si="7"/>
        <v>0</v>
      </c>
      <c r="AD71" s="15">
        <f t="shared" si="8"/>
        <v>546795</v>
      </c>
      <c r="AE71" s="15">
        <f t="shared" si="9"/>
        <v>546795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26961</v>
      </c>
      <c r="AK71" s="13">
        <f t="shared" si="13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ht="15.75" x14ac:dyDescent="0.25">
      <c r="A72" s="33">
        <v>44259</v>
      </c>
      <c r="B72" s="20">
        <v>18726</v>
      </c>
      <c r="C72" s="20">
        <v>18887</v>
      </c>
      <c r="D72" s="20">
        <v>19361</v>
      </c>
      <c r="E72" s="20">
        <v>19397</v>
      </c>
      <c r="F72" s="20">
        <v>19851</v>
      </c>
      <c r="G72" s="20">
        <v>20707</v>
      </c>
      <c r="H72" s="20">
        <v>19801</v>
      </c>
      <c r="I72" s="20">
        <v>22457</v>
      </c>
      <c r="J72" s="20">
        <v>25125</v>
      </c>
      <c r="K72" s="20">
        <v>26597</v>
      </c>
      <c r="L72" s="20">
        <v>26974</v>
      </c>
      <c r="M72" s="20">
        <v>26882</v>
      </c>
      <c r="N72" s="20">
        <v>26201</v>
      </c>
      <c r="O72" s="20">
        <v>26029</v>
      </c>
      <c r="P72" s="20">
        <v>26251</v>
      </c>
      <c r="Q72" s="20">
        <v>25704</v>
      </c>
      <c r="R72" s="20">
        <v>25126</v>
      </c>
      <c r="S72" s="20">
        <v>23314</v>
      </c>
      <c r="T72" s="20">
        <v>22554</v>
      </c>
      <c r="U72" s="20">
        <v>20437</v>
      </c>
      <c r="V72" s="20">
        <v>19720</v>
      </c>
      <c r="W72" s="20">
        <v>20006</v>
      </c>
      <c r="X72" s="20">
        <v>19864</v>
      </c>
      <c r="Y72" s="20">
        <v>20075</v>
      </c>
      <c r="AA72" s="9"/>
      <c r="AB72" s="13">
        <f t="shared" si="15"/>
        <v>7</v>
      </c>
      <c r="AC72" s="15">
        <f t="shared" si="7"/>
        <v>0</v>
      </c>
      <c r="AD72" s="15">
        <f t="shared" si="8"/>
        <v>540046</v>
      </c>
      <c r="AE72" s="15">
        <f t="shared" si="9"/>
        <v>540046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26974</v>
      </c>
      <c r="AK72" s="13">
        <f t="shared" si="13"/>
        <v>11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ht="15.75" x14ac:dyDescent="0.25">
      <c r="A73" s="33">
        <v>44260</v>
      </c>
      <c r="B73" s="20">
        <v>19293</v>
      </c>
      <c r="C73" s="20">
        <v>19835</v>
      </c>
      <c r="D73" s="20">
        <v>20473</v>
      </c>
      <c r="E73" s="20">
        <v>20477</v>
      </c>
      <c r="F73" s="20">
        <v>20720</v>
      </c>
      <c r="G73" s="20">
        <v>21994</v>
      </c>
      <c r="H73" s="20">
        <v>20623</v>
      </c>
      <c r="I73" s="20">
        <v>23174</v>
      </c>
      <c r="J73" s="20">
        <v>25975</v>
      </c>
      <c r="K73" s="20">
        <v>27400</v>
      </c>
      <c r="L73" s="20">
        <v>27878</v>
      </c>
      <c r="M73" s="20">
        <v>28219</v>
      </c>
      <c r="N73" s="20">
        <v>27518</v>
      </c>
      <c r="O73" s="20">
        <v>27482</v>
      </c>
      <c r="P73" s="20">
        <v>27913</v>
      </c>
      <c r="Q73" s="20">
        <v>27473</v>
      </c>
      <c r="R73" s="20">
        <v>26716</v>
      </c>
      <c r="S73" s="20">
        <v>24054</v>
      </c>
      <c r="T73" s="20">
        <v>23027</v>
      </c>
      <c r="U73" s="20">
        <v>20760</v>
      </c>
      <c r="V73" s="20">
        <v>20086</v>
      </c>
      <c r="W73" s="20">
        <v>20642</v>
      </c>
      <c r="X73" s="20">
        <v>20959</v>
      </c>
      <c r="Y73" s="20">
        <v>21223</v>
      </c>
      <c r="AA73" s="9"/>
      <c r="AB73" s="13">
        <f t="shared" si="15"/>
        <v>7</v>
      </c>
      <c r="AC73" s="15">
        <f t="shared" si="7"/>
        <v>0</v>
      </c>
      <c r="AD73" s="15">
        <f t="shared" si="8"/>
        <v>563914</v>
      </c>
      <c r="AE73" s="15">
        <f t="shared" si="9"/>
        <v>563914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28219</v>
      </c>
      <c r="AK73" s="13">
        <f t="shared" si="13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ht="15.75" x14ac:dyDescent="0.25">
      <c r="A74" s="33">
        <v>44261</v>
      </c>
      <c r="B74" s="20">
        <v>20345</v>
      </c>
      <c r="C74" s="20">
        <v>21920</v>
      </c>
      <c r="D74" s="20">
        <v>21143</v>
      </c>
      <c r="E74" s="20">
        <v>21141</v>
      </c>
      <c r="F74" s="20">
        <v>21245</v>
      </c>
      <c r="G74" s="20">
        <v>21748</v>
      </c>
      <c r="H74" s="20">
        <v>20156</v>
      </c>
      <c r="I74" s="20">
        <v>21696</v>
      </c>
      <c r="J74" s="20">
        <v>23458</v>
      </c>
      <c r="K74" s="20">
        <v>24995</v>
      </c>
      <c r="L74" s="20">
        <v>25510</v>
      </c>
      <c r="M74" s="20">
        <v>25627</v>
      </c>
      <c r="N74" s="20">
        <v>24525</v>
      </c>
      <c r="O74" s="20">
        <v>24252</v>
      </c>
      <c r="P74" s="20">
        <v>24132</v>
      </c>
      <c r="Q74" s="20">
        <v>23772</v>
      </c>
      <c r="R74" s="20">
        <v>22866</v>
      </c>
      <c r="S74" s="20">
        <v>21772</v>
      </c>
      <c r="T74" s="20">
        <v>20884</v>
      </c>
      <c r="U74" s="20">
        <v>19902</v>
      </c>
      <c r="V74" s="20">
        <v>19151</v>
      </c>
      <c r="W74" s="20">
        <v>19469</v>
      </c>
      <c r="X74" s="20">
        <v>19400</v>
      </c>
      <c r="Y74" s="20">
        <v>19724</v>
      </c>
      <c r="AA74" s="9"/>
      <c r="AB74" s="13">
        <f t="shared" si="15"/>
        <v>2</v>
      </c>
      <c r="AC74" s="15">
        <f t="shared" si="7"/>
        <v>361411</v>
      </c>
      <c r="AD74" s="15">
        <f t="shared" si="8"/>
        <v>167422</v>
      </c>
      <c r="AE74" s="15">
        <f t="shared" si="9"/>
        <v>528833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25627</v>
      </c>
      <c r="AK74" s="13">
        <f t="shared" si="13"/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ht="15.75" x14ac:dyDescent="0.25">
      <c r="A75" s="33">
        <v>44262</v>
      </c>
      <c r="B75" s="20">
        <v>19429</v>
      </c>
      <c r="C75" s="20">
        <v>20804</v>
      </c>
      <c r="D75" s="20">
        <v>19957</v>
      </c>
      <c r="E75" s="20">
        <v>20034</v>
      </c>
      <c r="F75" s="20">
        <v>20312</v>
      </c>
      <c r="G75" s="20">
        <v>20588</v>
      </c>
      <c r="H75" s="20">
        <v>18984</v>
      </c>
      <c r="I75" s="20">
        <v>20872</v>
      </c>
      <c r="J75" s="20">
        <v>23258</v>
      </c>
      <c r="K75" s="20">
        <v>24844</v>
      </c>
      <c r="L75" s="20">
        <v>25361</v>
      </c>
      <c r="M75" s="20">
        <v>25499</v>
      </c>
      <c r="N75" s="20">
        <v>24489</v>
      </c>
      <c r="O75" s="20">
        <v>24218</v>
      </c>
      <c r="P75" s="20">
        <v>24116</v>
      </c>
      <c r="Q75" s="20">
        <v>23781</v>
      </c>
      <c r="R75" s="20">
        <v>23326</v>
      </c>
      <c r="S75" s="20">
        <v>22172</v>
      </c>
      <c r="T75" s="20">
        <v>21299</v>
      </c>
      <c r="U75" s="20">
        <v>20024</v>
      </c>
      <c r="V75" s="20">
        <v>19173</v>
      </c>
      <c r="W75" s="20">
        <v>19021</v>
      </c>
      <c r="X75" s="20">
        <v>18920</v>
      </c>
      <c r="Y75" s="20">
        <v>19073</v>
      </c>
      <c r="AA75" s="9"/>
      <c r="AB75" s="13">
        <f t="shared" si="15"/>
        <v>3</v>
      </c>
      <c r="AC75" s="15">
        <f t="shared" ref="AC75:AC138" si="16">IF(AND(AB75&gt;1,AB75&lt;7),SUM(I75:X75),0)</f>
        <v>360373</v>
      </c>
      <c r="AD75" s="15">
        <f t="shared" ref="AD75:AD138" si="17">SUM(B75:Y75)-AC75</f>
        <v>159181</v>
      </c>
      <c r="AE75" s="15">
        <f t="shared" ref="AE75:AE138" si="18">SUM(B75:Y75)</f>
        <v>519554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25499</v>
      </c>
      <c r="AK75" s="13">
        <f t="shared" ref="AK75:AK138" si="22">INDEX($B$8:$Y$8,MATCH(AJ75,B75:Y75,0))</f>
        <v>12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ht="15.75" x14ac:dyDescent="0.25">
      <c r="A76" s="33">
        <v>44263</v>
      </c>
      <c r="B76" s="20">
        <v>18930</v>
      </c>
      <c r="C76" s="20">
        <v>19252</v>
      </c>
      <c r="D76" s="20">
        <v>19809</v>
      </c>
      <c r="E76" s="20">
        <v>20023</v>
      </c>
      <c r="F76" s="20">
        <v>20402</v>
      </c>
      <c r="G76" s="20">
        <v>21567</v>
      </c>
      <c r="H76" s="20">
        <v>20544</v>
      </c>
      <c r="I76" s="20">
        <v>22816</v>
      </c>
      <c r="J76" s="20">
        <v>25386</v>
      </c>
      <c r="K76" s="20">
        <v>26790</v>
      </c>
      <c r="L76" s="20">
        <v>27245</v>
      </c>
      <c r="M76" s="20">
        <v>27197</v>
      </c>
      <c r="N76" s="20">
        <v>26443</v>
      </c>
      <c r="O76" s="20">
        <v>26167</v>
      </c>
      <c r="P76" s="20">
        <v>26011</v>
      </c>
      <c r="Q76" s="20">
        <v>25599</v>
      </c>
      <c r="R76" s="20">
        <v>24564</v>
      </c>
      <c r="S76" s="20">
        <v>22390</v>
      </c>
      <c r="T76" s="20">
        <v>21652</v>
      </c>
      <c r="U76" s="20">
        <v>20473</v>
      </c>
      <c r="V76" s="20">
        <v>19712</v>
      </c>
      <c r="W76" s="20">
        <v>18786</v>
      </c>
      <c r="X76" s="20">
        <v>18828</v>
      </c>
      <c r="Y76" s="20">
        <v>19031</v>
      </c>
      <c r="AA76" s="9"/>
      <c r="AB76" s="13">
        <f t="shared" si="15"/>
        <v>1</v>
      </c>
      <c r="AC76" s="15">
        <f t="shared" si="16"/>
        <v>0</v>
      </c>
      <c r="AD76" s="15">
        <f t="shared" si="17"/>
        <v>539617</v>
      </c>
      <c r="AE76" s="15">
        <f t="shared" si="18"/>
        <v>539617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27245</v>
      </c>
      <c r="AK76" s="13">
        <f t="shared" si="22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ht="15.75" x14ac:dyDescent="0.25">
      <c r="A77" s="33">
        <v>44264</v>
      </c>
      <c r="B77" s="20">
        <v>18573</v>
      </c>
      <c r="C77" s="20">
        <v>18794</v>
      </c>
      <c r="D77" s="20">
        <v>19186</v>
      </c>
      <c r="E77" s="20">
        <v>19077</v>
      </c>
      <c r="F77" s="20">
        <v>19479</v>
      </c>
      <c r="G77" s="20">
        <v>20145</v>
      </c>
      <c r="H77" s="20">
        <v>19393</v>
      </c>
      <c r="I77" s="20">
        <v>22861</v>
      </c>
      <c r="J77" s="20">
        <v>25576</v>
      </c>
      <c r="K77" s="20">
        <v>27034</v>
      </c>
      <c r="L77" s="20">
        <v>27482</v>
      </c>
      <c r="M77" s="20">
        <v>27342</v>
      </c>
      <c r="N77" s="20">
        <v>26662</v>
      </c>
      <c r="O77" s="20">
        <v>26436</v>
      </c>
      <c r="P77" s="20">
        <v>26407</v>
      </c>
      <c r="Q77" s="20">
        <v>26003</v>
      </c>
      <c r="R77" s="20">
        <v>24919</v>
      </c>
      <c r="S77" s="20">
        <v>22714</v>
      </c>
      <c r="T77" s="20">
        <v>21694</v>
      </c>
      <c r="U77" s="20">
        <v>20592</v>
      </c>
      <c r="V77" s="20">
        <v>19810</v>
      </c>
      <c r="W77" s="20">
        <v>18849</v>
      </c>
      <c r="X77" s="20">
        <v>18286</v>
      </c>
      <c r="Y77" s="20">
        <v>18300</v>
      </c>
      <c r="AA77" s="9"/>
      <c r="AB77" s="13">
        <f t="shared" si="15"/>
        <v>1</v>
      </c>
      <c r="AC77" s="15">
        <f t="shared" si="16"/>
        <v>0</v>
      </c>
      <c r="AD77" s="15">
        <f t="shared" si="17"/>
        <v>535614</v>
      </c>
      <c r="AE77" s="15">
        <f t="shared" si="18"/>
        <v>535614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27482</v>
      </c>
      <c r="AK77" s="13">
        <f t="shared" si="22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ht="15.75" x14ac:dyDescent="0.25">
      <c r="A78" s="33">
        <v>44265</v>
      </c>
      <c r="B78" s="20">
        <v>17825</v>
      </c>
      <c r="C78" s="20">
        <v>18023</v>
      </c>
      <c r="D78" s="20">
        <v>18309</v>
      </c>
      <c r="E78" s="20">
        <v>18432</v>
      </c>
      <c r="F78" s="20">
        <v>19021</v>
      </c>
      <c r="G78" s="20">
        <v>20328</v>
      </c>
      <c r="H78" s="20">
        <v>19401</v>
      </c>
      <c r="I78" s="20">
        <v>22726</v>
      </c>
      <c r="J78" s="20">
        <v>25344</v>
      </c>
      <c r="K78" s="20">
        <v>26686</v>
      </c>
      <c r="L78" s="20">
        <v>27175</v>
      </c>
      <c r="M78" s="20">
        <v>27067</v>
      </c>
      <c r="N78" s="20">
        <v>26321</v>
      </c>
      <c r="O78" s="20">
        <v>26103</v>
      </c>
      <c r="P78" s="20">
        <v>25991</v>
      </c>
      <c r="Q78" s="20">
        <v>25649</v>
      </c>
      <c r="R78" s="20">
        <v>24640</v>
      </c>
      <c r="S78" s="20">
        <v>22062</v>
      </c>
      <c r="T78" s="20">
        <v>21280</v>
      </c>
      <c r="U78" s="20">
        <v>20528</v>
      </c>
      <c r="V78" s="20">
        <v>19758</v>
      </c>
      <c r="W78" s="20">
        <v>18766</v>
      </c>
      <c r="X78" s="20">
        <v>17546</v>
      </c>
      <c r="Y78" s="20">
        <v>17226</v>
      </c>
      <c r="AA78" s="9"/>
      <c r="AB78" s="13">
        <f t="shared" si="15"/>
        <v>2</v>
      </c>
      <c r="AC78" s="15">
        <f t="shared" si="16"/>
        <v>377642</v>
      </c>
      <c r="AD78" s="15">
        <f t="shared" si="17"/>
        <v>148565</v>
      </c>
      <c r="AE78" s="15">
        <f t="shared" si="18"/>
        <v>526207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27175</v>
      </c>
      <c r="AK78" s="13">
        <f t="shared" si="22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ht="15.75" x14ac:dyDescent="0.25">
      <c r="A79" s="33">
        <v>44266</v>
      </c>
      <c r="B79" s="20">
        <v>16642</v>
      </c>
      <c r="C79" s="20">
        <v>16417</v>
      </c>
      <c r="D79" s="20">
        <v>16753</v>
      </c>
      <c r="E79" s="20">
        <v>17260</v>
      </c>
      <c r="F79" s="20">
        <v>17678</v>
      </c>
      <c r="G79" s="20">
        <v>18862</v>
      </c>
      <c r="H79" s="20">
        <v>19208</v>
      </c>
      <c r="I79" s="20">
        <v>22502</v>
      </c>
      <c r="J79" s="20">
        <v>24910</v>
      </c>
      <c r="K79" s="20">
        <v>26510</v>
      </c>
      <c r="L79" s="20">
        <v>27153</v>
      </c>
      <c r="M79" s="20">
        <v>27096</v>
      </c>
      <c r="N79" s="20">
        <v>26118</v>
      </c>
      <c r="O79" s="20">
        <v>25966</v>
      </c>
      <c r="P79" s="20">
        <v>25828</v>
      </c>
      <c r="Q79" s="20">
        <v>25453</v>
      </c>
      <c r="R79" s="20">
        <v>24288</v>
      </c>
      <c r="S79" s="20">
        <v>21644</v>
      </c>
      <c r="T79" s="20">
        <v>20643</v>
      </c>
      <c r="U79" s="20">
        <v>19938</v>
      </c>
      <c r="V79" s="20">
        <v>18985</v>
      </c>
      <c r="W79" s="20">
        <v>17950</v>
      </c>
      <c r="X79" s="20">
        <v>16816</v>
      </c>
      <c r="Y79" s="20">
        <v>16294</v>
      </c>
      <c r="AA79" s="9"/>
      <c r="AB79" s="13">
        <f t="shared" si="15"/>
        <v>2</v>
      </c>
      <c r="AC79" s="15">
        <f t="shared" si="16"/>
        <v>371800</v>
      </c>
      <c r="AD79" s="15">
        <f t="shared" si="17"/>
        <v>139114</v>
      </c>
      <c r="AE79" s="15">
        <f t="shared" si="18"/>
        <v>510914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27153</v>
      </c>
      <c r="AK79" s="13">
        <f t="shared" si="22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ht="15.75" x14ac:dyDescent="0.25">
      <c r="A80" s="33">
        <v>44267</v>
      </c>
      <c r="B80" s="20">
        <v>16240</v>
      </c>
      <c r="C80" s="20">
        <v>16017</v>
      </c>
      <c r="D80" s="20">
        <v>16169</v>
      </c>
      <c r="E80" s="20">
        <v>16360</v>
      </c>
      <c r="F80" s="20">
        <v>16608</v>
      </c>
      <c r="G80" s="20">
        <v>17815</v>
      </c>
      <c r="H80" s="20">
        <v>18755</v>
      </c>
      <c r="I80" s="20">
        <v>22132</v>
      </c>
      <c r="J80" s="20">
        <v>24727</v>
      </c>
      <c r="K80" s="20">
        <v>26176</v>
      </c>
      <c r="L80" s="20">
        <v>26720</v>
      </c>
      <c r="M80" s="20">
        <v>26624</v>
      </c>
      <c r="N80" s="20">
        <v>25894</v>
      </c>
      <c r="O80" s="20">
        <v>25708</v>
      </c>
      <c r="P80" s="20">
        <v>25559</v>
      </c>
      <c r="Q80" s="20">
        <v>25180</v>
      </c>
      <c r="R80" s="20">
        <v>24107</v>
      </c>
      <c r="S80" s="20">
        <v>21508</v>
      </c>
      <c r="T80" s="20">
        <v>20769</v>
      </c>
      <c r="U80" s="20">
        <v>20135</v>
      </c>
      <c r="V80" s="20">
        <v>19416</v>
      </c>
      <c r="W80" s="20">
        <v>18524</v>
      </c>
      <c r="X80" s="20">
        <v>17365</v>
      </c>
      <c r="Y80" s="20">
        <v>17116</v>
      </c>
      <c r="AA80" s="9"/>
      <c r="AB80" s="13">
        <f t="shared" si="15"/>
        <v>6</v>
      </c>
      <c r="AC80" s="15">
        <f t="shared" si="16"/>
        <v>370544</v>
      </c>
      <c r="AD80" s="15">
        <f t="shared" si="17"/>
        <v>135080</v>
      </c>
      <c r="AE80" s="15">
        <f t="shared" si="18"/>
        <v>505624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26720</v>
      </c>
      <c r="AK80" s="13">
        <f t="shared" si="22"/>
        <v>11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ht="15.75" x14ac:dyDescent="0.25">
      <c r="A81" s="33">
        <v>44268</v>
      </c>
      <c r="B81" s="20">
        <v>16350</v>
      </c>
      <c r="C81" s="20">
        <v>16254</v>
      </c>
      <c r="D81" s="20">
        <v>16132</v>
      </c>
      <c r="E81" s="20">
        <v>16297</v>
      </c>
      <c r="F81" s="20">
        <v>16553</v>
      </c>
      <c r="G81" s="20">
        <v>17588</v>
      </c>
      <c r="H81" s="20">
        <v>18168</v>
      </c>
      <c r="I81" s="20">
        <v>20570</v>
      </c>
      <c r="J81" s="20">
        <v>23062</v>
      </c>
      <c r="K81" s="20">
        <v>24622</v>
      </c>
      <c r="L81" s="20">
        <v>25144</v>
      </c>
      <c r="M81" s="20">
        <v>25338</v>
      </c>
      <c r="N81" s="20">
        <v>24255</v>
      </c>
      <c r="O81" s="20">
        <v>23980</v>
      </c>
      <c r="P81" s="20">
        <v>23857</v>
      </c>
      <c r="Q81" s="20">
        <v>23639</v>
      </c>
      <c r="R81" s="20">
        <v>22771</v>
      </c>
      <c r="S81" s="20">
        <v>20987</v>
      </c>
      <c r="T81" s="20">
        <v>20224</v>
      </c>
      <c r="U81" s="20">
        <v>19828</v>
      </c>
      <c r="V81" s="20">
        <v>19038</v>
      </c>
      <c r="W81" s="20">
        <v>18438</v>
      </c>
      <c r="X81" s="20">
        <v>17454</v>
      </c>
      <c r="Y81" s="20">
        <v>17971</v>
      </c>
      <c r="AA81" s="9"/>
      <c r="AB81" s="13">
        <f t="shared" si="15"/>
        <v>4</v>
      </c>
      <c r="AC81" s="15">
        <f t="shared" si="16"/>
        <v>353207</v>
      </c>
      <c r="AD81" s="15">
        <f t="shared" si="17"/>
        <v>135313</v>
      </c>
      <c r="AE81" s="15">
        <f t="shared" si="18"/>
        <v>488520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25338</v>
      </c>
      <c r="AK81" s="13">
        <f t="shared" si="22"/>
        <v>12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ht="15.75" x14ac:dyDescent="0.25">
      <c r="A82" s="33">
        <v>44269</v>
      </c>
      <c r="B82" s="20">
        <v>17722</v>
      </c>
      <c r="C82" s="20">
        <v>0</v>
      </c>
      <c r="D82" s="20">
        <v>18800</v>
      </c>
      <c r="E82" s="20">
        <v>17879</v>
      </c>
      <c r="F82" s="20">
        <v>18622</v>
      </c>
      <c r="G82" s="20">
        <v>17790</v>
      </c>
      <c r="H82" s="20">
        <v>18224</v>
      </c>
      <c r="I82" s="20">
        <v>20770</v>
      </c>
      <c r="J82" s="20">
        <v>23061</v>
      </c>
      <c r="K82" s="20">
        <v>24940</v>
      </c>
      <c r="L82" s="20">
        <v>25607</v>
      </c>
      <c r="M82" s="20">
        <v>26129</v>
      </c>
      <c r="N82" s="20">
        <v>25231</v>
      </c>
      <c r="O82" s="20">
        <v>24967</v>
      </c>
      <c r="P82" s="20">
        <v>26268</v>
      </c>
      <c r="Q82" s="20">
        <v>25816</v>
      </c>
      <c r="R82" s="20">
        <v>23793</v>
      </c>
      <c r="S82" s="20">
        <v>22534</v>
      </c>
      <c r="T82" s="20">
        <v>20578</v>
      </c>
      <c r="U82" s="20">
        <v>20529</v>
      </c>
      <c r="V82" s="20">
        <v>19729</v>
      </c>
      <c r="W82" s="20">
        <v>20553</v>
      </c>
      <c r="X82" s="20">
        <v>19717</v>
      </c>
      <c r="Y82" s="20">
        <v>20381</v>
      </c>
      <c r="AA82" s="9"/>
      <c r="AB82" s="13">
        <f t="shared" si="15"/>
        <v>4</v>
      </c>
      <c r="AC82" s="15">
        <f t="shared" si="16"/>
        <v>370222</v>
      </c>
      <c r="AD82" s="15">
        <f t="shared" si="17"/>
        <v>129418</v>
      </c>
      <c r="AE82" s="15">
        <f t="shared" si="18"/>
        <v>499640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26268</v>
      </c>
      <c r="AK82" s="13">
        <f t="shared" si="22"/>
        <v>15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ht="15.75" x14ac:dyDescent="0.25">
      <c r="A83" s="33">
        <v>44270</v>
      </c>
      <c r="B83" s="20">
        <v>19039</v>
      </c>
      <c r="C83" s="20">
        <v>19762</v>
      </c>
      <c r="D83" s="20">
        <v>20357</v>
      </c>
      <c r="E83" s="20">
        <v>20524</v>
      </c>
      <c r="F83" s="20">
        <v>20948</v>
      </c>
      <c r="G83" s="20">
        <v>21899</v>
      </c>
      <c r="H83" s="20">
        <v>20980</v>
      </c>
      <c r="I83" s="20">
        <v>23998</v>
      </c>
      <c r="J83" s="20">
        <v>27441</v>
      </c>
      <c r="K83" s="20">
        <v>29219</v>
      </c>
      <c r="L83" s="20">
        <v>29270</v>
      </c>
      <c r="M83" s="20">
        <v>29625</v>
      </c>
      <c r="N83" s="20">
        <v>28973</v>
      </c>
      <c r="O83" s="20">
        <v>28837</v>
      </c>
      <c r="P83" s="20">
        <v>28924</v>
      </c>
      <c r="Q83" s="20">
        <v>27659</v>
      </c>
      <c r="R83" s="20">
        <v>26407</v>
      </c>
      <c r="S83" s="20">
        <v>23724</v>
      </c>
      <c r="T83" s="20">
        <v>23141</v>
      </c>
      <c r="U83" s="20">
        <v>21945</v>
      </c>
      <c r="V83" s="20">
        <v>20969</v>
      </c>
      <c r="W83" s="20">
        <v>21382</v>
      </c>
      <c r="X83" s="20">
        <v>21420</v>
      </c>
      <c r="Y83" s="20">
        <v>21359</v>
      </c>
      <c r="AA83" s="9"/>
      <c r="AB83" s="13">
        <f t="shared" si="15"/>
        <v>5</v>
      </c>
      <c r="AC83" s="15">
        <f t="shared" si="16"/>
        <v>412934</v>
      </c>
      <c r="AD83" s="15">
        <f t="shared" si="17"/>
        <v>164868</v>
      </c>
      <c r="AE83" s="15">
        <f t="shared" si="18"/>
        <v>577802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29625</v>
      </c>
      <c r="AK83" s="13">
        <f t="shared" si="22"/>
        <v>12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ht="15.75" x14ac:dyDescent="0.25">
      <c r="A84" s="33">
        <v>44271</v>
      </c>
      <c r="B84" s="20">
        <v>20614</v>
      </c>
      <c r="C84" s="20">
        <v>20848</v>
      </c>
      <c r="D84" s="20">
        <v>21485</v>
      </c>
      <c r="E84" s="20">
        <v>22015</v>
      </c>
      <c r="F84" s="20">
        <v>22483</v>
      </c>
      <c r="G84" s="20">
        <v>23242</v>
      </c>
      <c r="H84" s="20">
        <v>22096</v>
      </c>
      <c r="I84" s="20">
        <v>24525</v>
      </c>
      <c r="J84" s="20">
        <v>27366</v>
      </c>
      <c r="K84" s="20">
        <v>28786</v>
      </c>
      <c r="L84" s="20">
        <v>28789</v>
      </c>
      <c r="M84" s="20">
        <v>28354</v>
      </c>
      <c r="N84" s="20">
        <v>27523</v>
      </c>
      <c r="O84" s="20">
        <v>27314</v>
      </c>
      <c r="P84" s="20">
        <v>27302</v>
      </c>
      <c r="Q84" s="20">
        <v>26552</v>
      </c>
      <c r="R84" s="20">
        <v>25247</v>
      </c>
      <c r="S84" s="20">
        <v>22449</v>
      </c>
      <c r="T84" s="20">
        <v>21608</v>
      </c>
      <c r="U84" s="20">
        <v>21152</v>
      </c>
      <c r="V84" s="20">
        <v>20458</v>
      </c>
      <c r="W84" s="20">
        <v>19683</v>
      </c>
      <c r="X84" s="20">
        <v>19885</v>
      </c>
      <c r="Y84" s="20">
        <v>19752</v>
      </c>
      <c r="AA84" s="9"/>
      <c r="AB84" s="13">
        <f t="shared" si="15"/>
        <v>5</v>
      </c>
      <c r="AC84" s="15">
        <f t="shared" si="16"/>
        <v>396993</v>
      </c>
      <c r="AD84" s="15">
        <f t="shared" si="17"/>
        <v>172535</v>
      </c>
      <c r="AE84" s="15">
        <f t="shared" si="18"/>
        <v>569528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28789</v>
      </c>
      <c r="AK84" s="13">
        <f t="shared" si="22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ht="15.75" x14ac:dyDescent="0.25">
      <c r="A85" s="33">
        <v>44272</v>
      </c>
      <c r="B85" s="20">
        <v>19035</v>
      </c>
      <c r="C85" s="20">
        <v>19125</v>
      </c>
      <c r="D85" s="20">
        <v>19417</v>
      </c>
      <c r="E85" s="20">
        <v>19572</v>
      </c>
      <c r="F85" s="20">
        <v>20063</v>
      </c>
      <c r="G85" s="20">
        <v>20856</v>
      </c>
      <c r="H85" s="20">
        <v>20056</v>
      </c>
      <c r="I85" s="20">
        <v>23487</v>
      </c>
      <c r="J85" s="20">
        <v>26054</v>
      </c>
      <c r="K85" s="20">
        <v>27444</v>
      </c>
      <c r="L85" s="20">
        <v>27904</v>
      </c>
      <c r="M85" s="20">
        <v>27746</v>
      </c>
      <c r="N85" s="20">
        <v>26875</v>
      </c>
      <c r="O85" s="20">
        <v>26562</v>
      </c>
      <c r="P85" s="20">
        <v>26321</v>
      </c>
      <c r="Q85" s="20">
        <v>25877</v>
      </c>
      <c r="R85" s="20">
        <v>24725</v>
      </c>
      <c r="S85" s="20">
        <v>21937</v>
      </c>
      <c r="T85" s="20">
        <v>21122</v>
      </c>
      <c r="U85" s="20">
        <v>20713</v>
      </c>
      <c r="V85" s="20">
        <v>20009</v>
      </c>
      <c r="W85" s="20">
        <v>19031</v>
      </c>
      <c r="X85" s="20">
        <v>17888</v>
      </c>
      <c r="Y85" s="20">
        <v>17459</v>
      </c>
      <c r="AA85" s="9"/>
      <c r="AB85" s="13">
        <f t="shared" si="15"/>
        <v>1</v>
      </c>
      <c r="AC85" s="15">
        <f t="shared" si="16"/>
        <v>0</v>
      </c>
      <c r="AD85" s="15">
        <f t="shared" si="17"/>
        <v>539278</v>
      </c>
      <c r="AE85" s="15">
        <f t="shared" si="18"/>
        <v>539278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27904</v>
      </c>
      <c r="AK85" s="13">
        <f t="shared" si="22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ht="15.75" x14ac:dyDescent="0.25">
      <c r="A86" s="33">
        <v>44273</v>
      </c>
      <c r="B86" s="20">
        <v>16784</v>
      </c>
      <c r="C86" s="20">
        <v>16519</v>
      </c>
      <c r="D86" s="20">
        <v>16688</v>
      </c>
      <c r="E86" s="20">
        <v>16896</v>
      </c>
      <c r="F86" s="20">
        <v>17091</v>
      </c>
      <c r="G86" s="20">
        <v>18350</v>
      </c>
      <c r="H86" s="20">
        <v>19394</v>
      </c>
      <c r="I86" s="20">
        <v>22844</v>
      </c>
      <c r="J86" s="20">
        <v>25638</v>
      </c>
      <c r="K86" s="20">
        <v>27259</v>
      </c>
      <c r="L86" s="20">
        <v>27814</v>
      </c>
      <c r="M86" s="20">
        <v>27768</v>
      </c>
      <c r="N86" s="20">
        <v>27068</v>
      </c>
      <c r="O86" s="20">
        <v>26867</v>
      </c>
      <c r="P86" s="20">
        <v>26712</v>
      </c>
      <c r="Q86" s="20">
        <v>26271</v>
      </c>
      <c r="R86" s="20">
        <v>25045</v>
      </c>
      <c r="S86" s="20">
        <v>22189</v>
      </c>
      <c r="T86" s="20">
        <v>21321</v>
      </c>
      <c r="U86" s="20">
        <v>20795</v>
      </c>
      <c r="V86" s="20">
        <v>20089</v>
      </c>
      <c r="W86" s="20">
        <v>19115</v>
      </c>
      <c r="X86" s="20">
        <v>18027</v>
      </c>
      <c r="Y86" s="20">
        <v>17818</v>
      </c>
      <c r="AA86" s="9"/>
      <c r="AB86" s="13">
        <f t="shared" si="15"/>
        <v>4</v>
      </c>
      <c r="AC86" s="15">
        <f t="shared" si="16"/>
        <v>384822</v>
      </c>
      <c r="AD86" s="15">
        <f t="shared" si="17"/>
        <v>139540</v>
      </c>
      <c r="AE86" s="15">
        <f t="shared" si="18"/>
        <v>524362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27814</v>
      </c>
      <c r="AK86" s="13">
        <f t="shared" si="22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ht="15.75" x14ac:dyDescent="0.25">
      <c r="A87" s="33">
        <v>44274</v>
      </c>
      <c r="B87" s="20">
        <v>19170</v>
      </c>
      <c r="C87" s="20">
        <v>19278</v>
      </c>
      <c r="D87" s="20">
        <v>19830</v>
      </c>
      <c r="E87" s="20">
        <v>20175</v>
      </c>
      <c r="F87" s="20">
        <v>20875</v>
      </c>
      <c r="G87" s="20">
        <v>22022</v>
      </c>
      <c r="H87" s="20">
        <v>21259</v>
      </c>
      <c r="I87" s="20">
        <v>24546</v>
      </c>
      <c r="J87" s="20">
        <v>28635</v>
      </c>
      <c r="K87" s="20">
        <v>29727</v>
      </c>
      <c r="L87" s="20">
        <v>30204</v>
      </c>
      <c r="M87" s="20">
        <v>30580</v>
      </c>
      <c r="N87" s="20">
        <v>29721</v>
      </c>
      <c r="O87" s="20">
        <v>29363</v>
      </c>
      <c r="P87" s="20">
        <v>29136</v>
      </c>
      <c r="Q87" s="20">
        <v>27264</v>
      </c>
      <c r="R87" s="20">
        <v>25883</v>
      </c>
      <c r="S87" s="20">
        <v>22863</v>
      </c>
      <c r="T87" s="20">
        <v>21778</v>
      </c>
      <c r="U87" s="20">
        <v>21346</v>
      </c>
      <c r="V87" s="20">
        <v>20618</v>
      </c>
      <c r="W87" s="20">
        <v>20822</v>
      </c>
      <c r="X87" s="20">
        <v>21372</v>
      </c>
      <c r="Y87" s="20">
        <v>21076</v>
      </c>
      <c r="AA87" s="9"/>
      <c r="AB87" s="13">
        <f t="shared" si="15"/>
        <v>3</v>
      </c>
      <c r="AC87" s="15">
        <f t="shared" si="16"/>
        <v>413858</v>
      </c>
      <c r="AD87" s="15">
        <f t="shared" si="17"/>
        <v>163685</v>
      </c>
      <c r="AE87" s="15">
        <f t="shared" si="18"/>
        <v>577543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30580</v>
      </c>
      <c r="AK87" s="13">
        <f t="shared" si="22"/>
        <v>12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ht="15.75" x14ac:dyDescent="0.25">
      <c r="A88" s="33">
        <v>44275</v>
      </c>
      <c r="B88" s="20">
        <v>20252</v>
      </c>
      <c r="C88" s="20">
        <v>21870</v>
      </c>
      <c r="D88" s="20">
        <v>20982</v>
      </c>
      <c r="E88" s="20">
        <v>21031</v>
      </c>
      <c r="F88" s="20">
        <v>21006</v>
      </c>
      <c r="G88" s="20">
        <v>21475</v>
      </c>
      <c r="H88" s="20">
        <v>20223</v>
      </c>
      <c r="I88" s="20">
        <v>21691</v>
      </c>
      <c r="J88" s="20">
        <v>24130</v>
      </c>
      <c r="K88" s="20">
        <v>25706</v>
      </c>
      <c r="L88" s="20">
        <v>26248</v>
      </c>
      <c r="M88" s="20">
        <v>26310</v>
      </c>
      <c r="N88" s="20">
        <v>25056</v>
      </c>
      <c r="O88" s="20">
        <v>24760</v>
      </c>
      <c r="P88" s="20">
        <v>24532</v>
      </c>
      <c r="Q88" s="20">
        <v>24047</v>
      </c>
      <c r="R88" s="20">
        <v>23108</v>
      </c>
      <c r="S88" s="20">
        <v>21171</v>
      </c>
      <c r="T88" s="20">
        <v>20346</v>
      </c>
      <c r="U88" s="20">
        <v>20241</v>
      </c>
      <c r="V88" s="20">
        <v>19500</v>
      </c>
      <c r="W88" s="20">
        <v>18968</v>
      </c>
      <c r="X88" s="20">
        <v>18542</v>
      </c>
      <c r="Y88" s="20">
        <v>18685</v>
      </c>
      <c r="AA88" s="9"/>
      <c r="AB88" s="13">
        <f t="shared" si="15"/>
        <v>7</v>
      </c>
      <c r="AC88" s="15">
        <f t="shared" si="16"/>
        <v>0</v>
      </c>
      <c r="AD88" s="15">
        <f t="shared" si="17"/>
        <v>529880</v>
      </c>
      <c r="AE88" s="15">
        <f t="shared" si="18"/>
        <v>529880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26310</v>
      </c>
      <c r="AK88" s="13">
        <f t="shared" si="22"/>
        <v>12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ht="15.75" x14ac:dyDescent="0.25">
      <c r="A89" s="33">
        <v>44276</v>
      </c>
      <c r="B89" s="20">
        <v>18113</v>
      </c>
      <c r="C89" s="20">
        <v>19294</v>
      </c>
      <c r="D89" s="20">
        <v>18524</v>
      </c>
      <c r="E89" s="20">
        <v>18604</v>
      </c>
      <c r="F89" s="20">
        <v>18777</v>
      </c>
      <c r="G89" s="20">
        <v>19065</v>
      </c>
      <c r="H89" s="20">
        <v>18850</v>
      </c>
      <c r="I89" s="20">
        <v>21226</v>
      </c>
      <c r="J89" s="20">
        <v>23748</v>
      </c>
      <c r="K89" s="20">
        <v>25342</v>
      </c>
      <c r="L89" s="20">
        <v>25800</v>
      </c>
      <c r="M89" s="20">
        <v>25926</v>
      </c>
      <c r="N89" s="20">
        <v>24824</v>
      </c>
      <c r="O89" s="20">
        <v>24514</v>
      </c>
      <c r="P89" s="20">
        <v>24348</v>
      </c>
      <c r="Q89" s="20">
        <v>23899</v>
      </c>
      <c r="R89" s="20">
        <v>22989</v>
      </c>
      <c r="S89" s="20">
        <v>21192</v>
      </c>
      <c r="T89" s="20">
        <v>20361</v>
      </c>
      <c r="U89" s="20">
        <v>20254</v>
      </c>
      <c r="V89" s="20">
        <v>19462</v>
      </c>
      <c r="W89" s="20">
        <v>18742</v>
      </c>
      <c r="X89" s="20">
        <v>17592</v>
      </c>
      <c r="Y89" s="20">
        <v>17328</v>
      </c>
      <c r="AA89" s="9"/>
      <c r="AB89" s="13">
        <f t="shared" si="15"/>
        <v>3</v>
      </c>
      <c r="AC89" s="15">
        <f t="shared" si="16"/>
        <v>360219</v>
      </c>
      <c r="AD89" s="15">
        <f t="shared" si="17"/>
        <v>148555</v>
      </c>
      <c r="AE89" s="15">
        <f t="shared" si="18"/>
        <v>508774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25926</v>
      </c>
      <c r="AK89" s="13">
        <f t="shared" si="22"/>
        <v>12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ht="15.75" x14ac:dyDescent="0.25">
      <c r="A90" s="33">
        <v>44277</v>
      </c>
      <c r="B90" s="20">
        <v>16636</v>
      </c>
      <c r="C90" s="20">
        <v>16416</v>
      </c>
      <c r="D90" s="20">
        <v>16622</v>
      </c>
      <c r="E90" s="20">
        <v>16861</v>
      </c>
      <c r="F90" s="20">
        <v>17192</v>
      </c>
      <c r="G90" s="20">
        <v>18495</v>
      </c>
      <c r="H90" s="20">
        <v>19579</v>
      </c>
      <c r="I90" s="20">
        <v>23051</v>
      </c>
      <c r="J90" s="20">
        <v>25585</v>
      </c>
      <c r="K90" s="20">
        <v>27091</v>
      </c>
      <c r="L90" s="20">
        <v>27434</v>
      </c>
      <c r="M90" s="20">
        <v>27258</v>
      </c>
      <c r="N90" s="20">
        <v>26505</v>
      </c>
      <c r="O90" s="20">
        <v>26263</v>
      </c>
      <c r="P90" s="20">
        <v>26092</v>
      </c>
      <c r="Q90" s="20">
        <v>25609</v>
      </c>
      <c r="R90" s="20">
        <v>24532</v>
      </c>
      <c r="S90" s="20">
        <v>21817</v>
      </c>
      <c r="T90" s="20">
        <v>20946</v>
      </c>
      <c r="U90" s="20">
        <v>20526</v>
      </c>
      <c r="V90" s="20">
        <v>19829</v>
      </c>
      <c r="W90" s="20">
        <v>18818</v>
      </c>
      <c r="X90" s="20">
        <v>17578</v>
      </c>
      <c r="Y90" s="20">
        <v>17255</v>
      </c>
      <c r="AA90" s="9"/>
      <c r="AB90" s="13">
        <f t="shared" si="15"/>
        <v>3</v>
      </c>
      <c r="AC90" s="15">
        <f t="shared" si="16"/>
        <v>378934</v>
      </c>
      <c r="AD90" s="15">
        <f t="shared" si="17"/>
        <v>139056</v>
      </c>
      <c r="AE90" s="15">
        <f t="shared" si="18"/>
        <v>517990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27434</v>
      </c>
      <c r="AK90" s="13">
        <f t="shared" si="22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ht="15.75" x14ac:dyDescent="0.25">
      <c r="A91" s="33">
        <v>44278</v>
      </c>
      <c r="B91" s="20">
        <v>16607</v>
      </c>
      <c r="C91" s="20">
        <v>16362</v>
      </c>
      <c r="D91" s="20">
        <v>16540</v>
      </c>
      <c r="E91" s="20">
        <v>16795</v>
      </c>
      <c r="F91" s="20">
        <v>17070</v>
      </c>
      <c r="G91" s="20">
        <v>18015</v>
      </c>
      <c r="H91" s="20">
        <v>18933</v>
      </c>
      <c r="I91" s="20">
        <v>22632</v>
      </c>
      <c r="J91" s="20">
        <v>25323</v>
      </c>
      <c r="K91" s="20">
        <v>27019</v>
      </c>
      <c r="L91" s="20">
        <v>27455</v>
      </c>
      <c r="M91" s="20">
        <v>27318</v>
      </c>
      <c r="N91" s="20">
        <v>26485</v>
      </c>
      <c r="O91" s="20">
        <v>26266</v>
      </c>
      <c r="P91" s="20">
        <v>26027</v>
      </c>
      <c r="Q91" s="20">
        <v>25503</v>
      </c>
      <c r="R91" s="20">
        <v>24392</v>
      </c>
      <c r="S91" s="20">
        <v>21733</v>
      </c>
      <c r="T91" s="20">
        <v>20859</v>
      </c>
      <c r="U91" s="20">
        <v>20384</v>
      </c>
      <c r="V91" s="20">
        <v>19558</v>
      </c>
      <c r="W91" s="20">
        <v>18252</v>
      </c>
      <c r="X91" s="20">
        <v>16931</v>
      </c>
      <c r="Y91" s="20">
        <v>16607</v>
      </c>
      <c r="AA91" s="9"/>
      <c r="AB91" s="13">
        <f t="shared" ref="AB91:AB154" si="23">WEEKDAY(B91,2)</f>
        <v>2</v>
      </c>
      <c r="AC91" s="15">
        <f t="shared" si="16"/>
        <v>376137</v>
      </c>
      <c r="AD91" s="15">
        <f t="shared" si="17"/>
        <v>136929</v>
      </c>
      <c r="AE91" s="15">
        <f t="shared" si="18"/>
        <v>513066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27455</v>
      </c>
      <c r="AK91" s="13">
        <f t="shared" si="22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ht="15.75" x14ac:dyDescent="0.25">
      <c r="A92" s="33">
        <v>44279</v>
      </c>
      <c r="B92" s="20">
        <v>16682</v>
      </c>
      <c r="C92" s="20">
        <v>16315</v>
      </c>
      <c r="D92" s="20">
        <v>16485</v>
      </c>
      <c r="E92" s="20">
        <v>16770</v>
      </c>
      <c r="F92" s="20">
        <v>17095</v>
      </c>
      <c r="G92" s="20">
        <v>18387</v>
      </c>
      <c r="H92" s="20">
        <v>19381</v>
      </c>
      <c r="I92" s="20">
        <v>22872</v>
      </c>
      <c r="J92" s="20">
        <v>25545</v>
      </c>
      <c r="K92" s="20">
        <v>26956</v>
      </c>
      <c r="L92" s="20">
        <v>27469</v>
      </c>
      <c r="M92" s="20">
        <v>27414</v>
      </c>
      <c r="N92" s="20">
        <v>26266</v>
      </c>
      <c r="O92" s="20">
        <v>26378</v>
      </c>
      <c r="P92" s="20">
        <v>26221</v>
      </c>
      <c r="Q92" s="20">
        <v>25785</v>
      </c>
      <c r="R92" s="20">
        <v>24593</v>
      </c>
      <c r="S92" s="20">
        <v>21931</v>
      </c>
      <c r="T92" s="20">
        <v>21011</v>
      </c>
      <c r="U92" s="20">
        <v>20530</v>
      </c>
      <c r="V92" s="20">
        <v>19720</v>
      </c>
      <c r="W92" s="20">
        <v>18494</v>
      </c>
      <c r="X92" s="20">
        <v>17266</v>
      </c>
      <c r="Y92" s="20">
        <v>17045</v>
      </c>
      <c r="AA92" s="9"/>
      <c r="AB92" s="13">
        <f t="shared" si="23"/>
        <v>7</v>
      </c>
      <c r="AC92" s="15">
        <f t="shared" si="16"/>
        <v>0</v>
      </c>
      <c r="AD92" s="15">
        <f t="shared" si="17"/>
        <v>516611</v>
      </c>
      <c r="AE92" s="15">
        <f t="shared" si="18"/>
        <v>516611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27469</v>
      </c>
      <c r="AK92" s="13">
        <f t="shared" si="22"/>
        <v>11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ht="15.75" x14ac:dyDescent="0.25">
      <c r="A93" s="33">
        <v>44280</v>
      </c>
      <c r="B93" s="20">
        <v>16525</v>
      </c>
      <c r="C93" s="20">
        <v>16225</v>
      </c>
      <c r="D93" s="20">
        <v>16217</v>
      </c>
      <c r="E93" s="20">
        <v>16497</v>
      </c>
      <c r="F93" s="20">
        <v>16833</v>
      </c>
      <c r="G93" s="20">
        <v>18102</v>
      </c>
      <c r="H93" s="20">
        <v>19027</v>
      </c>
      <c r="I93" s="20">
        <v>22422</v>
      </c>
      <c r="J93" s="20">
        <v>25255</v>
      </c>
      <c r="K93" s="20">
        <v>26728</v>
      </c>
      <c r="L93" s="20">
        <v>27348</v>
      </c>
      <c r="M93" s="20">
        <v>27414</v>
      </c>
      <c r="N93" s="20">
        <v>26727</v>
      </c>
      <c r="O93" s="20">
        <v>26347</v>
      </c>
      <c r="P93" s="20">
        <v>26202</v>
      </c>
      <c r="Q93" s="20">
        <v>25764</v>
      </c>
      <c r="R93" s="20">
        <v>24876</v>
      </c>
      <c r="S93" s="20">
        <v>22092</v>
      </c>
      <c r="T93" s="20">
        <v>21195</v>
      </c>
      <c r="U93" s="20">
        <v>20519</v>
      </c>
      <c r="V93" s="20">
        <v>19744</v>
      </c>
      <c r="W93" s="20">
        <v>18765</v>
      </c>
      <c r="X93" s="20">
        <v>17479</v>
      </c>
      <c r="Y93" s="20">
        <v>17177</v>
      </c>
      <c r="AA93" s="9"/>
      <c r="AB93" s="13">
        <f t="shared" si="23"/>
        <v>4</v>
      </c>
      <c r="AC93" s="15">
        <f t="shared" si="16"/>
        <v>378877</v>
      </c>
      <c r="AD93" s="15">
        <f t="shared" si="17"/>
        <v>136603</v>
      </c>
      <c r="AE93" s="15">
        <f t="shared" si="18"/>
        <v>515480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27414</v>
      </c>
      <c r="AK93" s="13">
        <f t="shared" si="22"/>
        <v>12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ht="15.75" x14ac:dyDescent="0.25">
      <c r="A94" s="33">
        <v>44281</v>
      </c>
      <c r="B94" s="20">
        <v>18012</v>
      </c>
      <c r="C94" s="20">
        <v>18178</v>
      </c>
      <c r="D94" s="20">
        <v>18254</v>
      </c>
      <c r="E94" s="20">
        <v>18010</v>
      </c>
      <c r="F94" s="20">
        <v>18315</v>
      </c>
      <c r="G94" s="20">
        <v>19219</v>
      </c>
      <c r="H94" s="20">
        <v>19768</v>
      </c>
      <c r="I94" s="20">
        <v>23333</v>
      </c>
      <c r="J94" s="20">
        <v>26167</v>
      </c>
      <c r="K94" s="20">
        <v>27832</v>
      </c>
      <c r="L94" s="20">
        <v>28525</v>
      </c>
      <c r="M94" s="20">
        <v>28967</v>
      </c>
      <c r="N94" s="20">
        <v>28510</v>
      </c>
      <c r="O94" s="20">
        <v>29050</v>
      </c>
      <c r="P94" s="20">
        <v>29107</v>
      </c>
      <c r="Q94" s="20">
        <v>27593</v>
      </c>
      <c r="R94" s="20">
        <v>25578</v>
      </c>
      <c r="S94" s="20">
        <v>22579</v>
      </c>
      <c r="T94" s="20">
        <v>21586</v>
      </c>
      <c r="U94" s="20">
        <v>20952</v>
      </c>
      <c r="V94" s="20">
        <v>20153</v>
      </c>
      <c r="W94" s="20">
        <v>19150</v>
      </c>
      <c r="X94" s="20">
        <v>17971</v>
      </c>
      <c r="Y94" s="20">
        <v>17894</v>
      </c>
      <c r="AA94" s="9"/>
      <c r="AB94" s="13">
        <f t="shared" si="23"/>
        <v>7</v>
      </c>
      <c r="AC94" s="15">
        <f t="shared" si="16"/>
        <v>0</v>
      </c>
      <c r="AD94" s="15">
        <f t="shared" si="17"/>
        <v>544703</v>
      </c>
      <c r="AE94" s="15">
        <f t="shared" si="18"/>
        <v>544703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29107</v>
      </c>
      <c r="AK94" s="13">
        <f t="shared" si="22"/>
        <v>15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ht="15.75" x14ac:dyDescent="0.25">
      <c r="A95" s="33">
        <v>44282</v>
      </c>
      <c r="B95" s="20">
        <v>16883</v>
      </c>
      <c r="C95" s="20">
        <v>18067</v>
      </c>
      <c r="D95" s="20">
        <v>17549</v>
      </c>
      <c r="E95" s="20">
        <v>18342</v>
      </c>
      <c r="F95" s="20">
        <v>18194</v>
      </c>
      <c r="G95" s="20">
        <v>18667</v>
      </c>
      <c r="H95" s="20">
        <v>18919</v>
      </c>
      <c r="I95" s="20">
        <v>21389</v>
      </c>
      <c r="J95" s="20">
        <v>23945</v>
      </c>
      <c r="K95" s="20">
        <v>25603</v>
      </c>
      <c r="L95" s="20">
        <v>26225</v>
      </c>
      <c r="M95" s="20">
        <v>26399</v>
      </c>
      <c r="N95" s="20">
        <v>25363</v>
      </c>
      <c r="O95" s="20">
        <v>25065</v>
      </c>
      <c r="P95" s="20">
        <v>24953</v>
      </c>
      <c r="Q95" s="20">
        <v>24595</v>
      </c>
      <c r="R95" s="20">
        <v>23507</v>
      </c>
      <c r="S95" s="20">
        <v>21634</v>
      </c>
      <c r="T95" s="20">
        <v>20607</v>
      </c>
      <c r="U95" s="20">
        <v>20349</v>
      </c>
      <c r="V95" s="20">
        <v>19537</v>
      </c>
      <c r="W95" s="20">
        <v>18882</v>
      </c>
      <c r="X95" s="20">
        <v>18277</v>
      </c>
      <c r="Y95" s="20">
        <v>18268</v>
      </c>
      <c r="AA95" s="9"/>
      <c r="AB95" s="13">
        <f t="shared" si="23"/>
        <v>5</v>
      </c>
      <c r="AC95" s="15">
        <f t="shared" si="16"/>
        <v>366330</v>
      </c>
      <c r="AD95" s="15">
        <f t="shared" si="17"/>
        <v>144889</v>
      </c>
      <c r="AE95" s="15">
        <f t="shared" si="18"/>
        <v>511219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26399</v>
      </c>
      <c r="AK95" s="13">
        <f t="shared" si="22"/>
        <v>12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ht="15.75" x14ac:dyDescent="0.25">
      <c r="A96" s="33">
        <v>44283</v>
      </c>
      <c r="B96" s="20">
        <v>17016</v>
      </c>
      <c r="C96" s="20">
        <v>18380</v>
      </c>
      <c r="D96" s="20">
        <v>17489</v>
      </c>
      <c r="E96" s="20">
        <v>17114</v>
      </c>
      <c r="F96" s="20">
        <v>17235</v>
      </c>
      <c r="G96" s="20">
        <v>18030</v>
      </c>
      <c r="H96" s="20">
        <v>18607</v>
      </c>
      <c r="I96" s="20">
        <v>21050</v>
      </c>
      <c r="J96" s="20">
        <v>23691</v>
      </c>
      <c r="K96" s="20">
        <v>25555</v>
      </c>
      <c r="L96" s="20">
        <v>26226</v>
      </c>
      <c r="M96" s="20">
        <v>26660</v>
      </c>
      <c r="N96" s="20">
        <v>26031</v>
      </c>
      <c r="O96" s="20">
        <v>26208</v>
      </c>
      <c r="P96" s="20">
        <v>26888</v>
      </c>
      <c r="Q96" s="20">
        <v>26342</v>
      </c>
      <c r="R96" s="20">
        <v>24872</v>
      </c>
      <c r="S96" s="20">
        <v>22382</v>
      </c>
      <c r="T96" s="20">
        <v>20895</v>
      </c>
      <c r="U96" s="20">
        <v>20565</v>
      </c>
      <c r="V96" s="20">
        <v>19671</v>
      </c>
      <c r="W96" s="20">
        <v>18891</v>
      </c>
      <c r="X96" s="20">
        <v>17745</v>
      </c>
      <c r="Y96" s="20">
        <v>17562</v>
      </c>
      <c r="AA96" s="9"/>
      <c r="AB96" s="13">
        <f t="shared" si="23"/>
        <v>5</v>
      </c>
      <c r="AC96" s="15">
        <f t="shared" si="16"/>
        <v>373672</v>
      </c>
      <c r="AD96" s="15">
        <f t="shared" si="17"/>
        <v>141433</v>
      </c>
      <c r="AE96" s="15">
        <f t="shared" si="18"/>
        <v>515105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26888</v>
      </c>
      <c r="AK96" s="13">
        <f t="shared" si="22"/>
        <v>15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ht="15.75" x14ac:dyDescent="0.25">
      <c r="A97" s="33">
        <v>44284</v>
      </c>
      <c r="B97" s="20">
        <v>18789</v>
      </c>
      <c r="C97" s="20">
        <v>18899</v>
      </c>
      <c r="D97" s="20">
        <v>19040</v>
      </c>
      <c r="E97" s="20">
        <v>19021</v>
      </c>
      <c r="F97" s="20">
        <v>19352</v>
      </c>
      <c r="G97" s="20">
        <v>20577</v>
      </c>
      <c r="H97" s="20">
        <v>19963</v>
      </c>
      <c r="I97" s="20">
        <v>23469</v>
      </c>
      <c r="J97" s="20">
        <v>26335</v>
      </c>
      <c r="K97" s="20">
        <v>28025</v>
      </c>
      <c r="L97" s="20">
        <v>28513</v>
      </c>
      <c r="M97" s="20">
        <v>28422</v>
      </c>
      <c r="N97" s="20">
        <v>27673</v>
      </c>
      <c r="O97" s="20">
        <v>28137</v>
      </c>
      <c r="P97" s="20">
        <v>28637</v>
      </c>
      <c r="Q97" s="20">
        <v>27688</v>
      </c>
      <c r="R97" s="20">
        <v>25996</v>
      </c>
      <c r="S97" s="20">
        <v>22985</v>
      </c>
      <c r="T97" s="20">
        <v>22019</v>
      </c>
      <c r="U97" s="20">
        <v>21483</v>
      </c>
      <c r="V97" s="20">
        <v>20784</v>
      </c>
      <c r="W97" s="20">
        <v>20896</v>
      </c>
      <c r="X97" s="20">
        <v>20736</v>
      </c>
      <c r="Y97" s="20">
        <v>20984</v>
      </c>
      <c r="AA97" s="9"/>
      <c r="AB97" s="13">
        <f t="shared" si="23"/>
        <v>7</v>
      </c>
      <c r="AC97" s="15">
        <f t="shared" si="16"/>
        <v>0</v>
      </c>
      <c r="AD97" s="15">
        <f t="shared" si="17"/>
        <v>558423</v>
      </c>
      <c r="AE97" s="15">
        <f t="shared" si="18"/>
        <v>558423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28637</v>
      </c>
      <c r="AK97" s="13">
        <f t="shared" si="22"/>
        <v>15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ht="15.75" x14ac:dyDescent="0.25">
      <c r="A98" s="33">
        <v>44285</v>
      </c>
      <c r="B98" s="20">
        <v>16844</v>
      </c>
      <c r="C98" s="20">
        <v>16604</v>
      </c>
      <c r="D98" s="20">
        <v>16984</v>
      </c>
      <c r="E98" s="20">
        <v>17253</v>
      </c>
      <c r="F98" s="20">
        <v>17807</v>
      </c>
      <c r="G98" s="20">
        <v>18977</v>
      </c>
      <c r="H98" s="20">
        <v>19597</v>
      </c>
      <c r="I98" s="20">
        <v>23027</v>
      </c>
      <c r="J98" s="20">
        <v>25631</v>
      </c>
      <c r="K98" s="20">
        <v>27034</v>
      </c>
      <c r="L98" s="20">
        <v>27498</v>
      </c>
      <c r="M98" s="20">
        <v>27392</v>
      </c>
      <c r="N98" s="20">
        <v>26619</v>
      </c>
      <c r="O98" s="20">
        <v>26349</v>
      </c>
      <c r="P98" s="20">
        <v>26158</v>
      </c>
      <c r="Q98" s="20">
        <v>25737</v>
      </c>
      <c r="R98" s="20">
        <v>24580</v>
      </c>
      <c r="S98" s="20">
        <v>21870</v>
      </c>
      <c r="T98" s="20">
        <v>21049</v>
      </c>
      <c r="U98" s="20">
        <v>20657</v>
      </c>
      <c r="V98" s="20">
        <v>19916</v>
      </c>
      <c r="W98" s="20">
        <v>18883</v>
      </c>
      <c r="X98" s="20">
        <v>17627</v>
      </c>
      <c r="Y98" s="20">
        <v>17406</v>
      </c>
      <c r="AA98" s="9"/>
      <c r="AB98" s="13">
        <f t="shared" si="23"/>
        <v>1</v>
      </c>
      <c r="AC98" s="15">
        <f t="shared" si="16"/>
        <v>0</v>
      </c>
      <c r="AD98" s="15">
        <f t="shared" si="17"/>
        <v>521499</v>
      </c>
      <c r="AE98" s="15">
        <f t="shared" si="18"/>
        <v>521499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27498</v>
      </c>
      <c r="AK98" s="13">
        <f t="shared" si="22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ht="15.75" x14ac:dyDescent="0.25">
      <c r="A99" s="33">
        <v>44286</v>
      </c>
      <c r="B99" s="20">
        <v>16370</v>
      </c>
      <c r="C99" s="20">
        <v>16137</v>
      </c>
      <c r="D99" s="20">
        <v>16350</v>
      </c>
      <c r="E99" s="20">
        <v>16484</v>
      </c>
      <c r="F99" s="20">
        <v>16450</v>
      </c>
      <c r="G99" s="20">
        <v>17845</v>
      </c>
      <c r="H99" s="20">
        <v>18881</v>
      </c>
      <c r="I99" s="20">
        <v>22311</v>
      </c>
      <c r="J99" s="20">
        <v>25041</v>
      </c>
      <c r="K99" s="20">
        <v>26453</v>
      </c>
      <c r="L99" s="20">
        <v>27129</v>
      </c>
      <c r="M99" s="20">
        <v>27050</v>
      </c>
      <c r="N99" s="20">
        <v>26156</v>
      </c>
      <c r="O99" s="20">
        <v>26244</v>
      </c>
      <c r="P99" s="20">
        <v>26002</v>
      </c>
      <c r="Q99" s="20">
        <v>25621</v>
      </c>
      <c r="R99" s="20">
        <v>24337</v>
      </c>
      <c r="S99" s="20">
        <v>21558</v>
      </c>
      <c r="T99" s="20">
        <v>20597</v>
      </c>
      <c r="U99" s="20">
        <v>20269</v>
      </c>
      <c r="V99" s="20">
        <v>19751</v>
      </c>
      <c r="W99" s="20">
        <v>18654</v>
      </c>
      <c r="X99" s="20">
        <v>17317</v>
      </c>
      <c r="Y99" s="20">
        <v>17039</v>
      </c>
      <c r="AA99" s="9"/>
      <c r="AB99" s="13">
        <f t="shared" si="23"/>
        <v>3</v>
      </c>
      <c r="AC99" s="15">
        <f t="shared" si="16"/>
        <v>374490</v>
      </c>
      <c r="AD99" s="15">
        <f t="shared" si="17"/>
        <v>135556</v>
      </c>
      <c r="AE99" s="15">
        <f t="shared" si="18"/>
        <v>510046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27129</v>
      </c>
      <c r="AK99" s="13">
        <f t="shared" si="22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ht="15.75" x14ac:dyDescent="0.25">
      <c r="A100" s="33">
        <v>44287</v>
      </c>
      <c r="B100" s="20">
        <v>15291</v>
      </c>
      <c r="C100" s="20">
        <v>14973</v>
      </c>
      <c r="D100" s="20">
        <v>14908</v>
      </c>
      <c r="E100" s="20">
        <v>14510</v>
      </c>
      <c r="F100" s="20">
        <v>15505</v>
      </c>
      <c r="G100" s="20">
        <v>16653</v>
      </c>
      <c r="H100" s="20">
        <v>17310</v>
      </c>
      <c r="I100" s="20">
        <v>20184</v>
      </c>
      <c r="J100" s="20">
        <v>23023</v>
      </c>
      <c r="K100" s="20">
        <v>24950</v>
      </c>
      <c r="L100" s="20">
        <v>26585</v>
      </c>
      <c r="M100" s="20">
        <v>27447</v>
      </c>
      <c r="N100" s="20">
        <v>27212</v>
      </c>
      <c r="O100" s="20">
        <v>27283</v>
      </c>
      <c r="P100" s="20">
        <v>26757</v>
      </c>
      <c r="Q100" s="20">
        <v>25177</v>
      </c>
      <c r="R100" s="20">
        <v>23387</v>
      </c>
      <c r="S100" s="20">
        <v>20864</v>
      </c>
      <c r="T100" s="20">
        <v>19347</v>
      </c>
      <c r="U100" s="20">
        <v>18238</v>
      </c>
      <c r="V100" s="20">
        <v>17434</v>
      </c>
      <c r="W100" s="20">
        <v>16739</v>
      </c>
      <c r="X100" s="20">
        <v>16073</v>
      </c>
      <c r="Y100" s="20">
        <v>16481</v>
      </c>
      <c r="AA100" s="9"/>
      <c r="AB100" s="13">
        <f t="shared" si="23"/>
        <v>2</v>
      </c>
      <c r="AC100" s="15">
        <f t="shared" si="16"/>
        <v>360700</v>
      </c>
      <c r="AD100" s="15">
        <f t="shared" si="17"/>
        <v>125631</v>
      </c>
      <c r="AE100" s="15">
        <f t="shared" si="18"/>
        <v>486331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27447</v>
      </c>
      <c r="AK100" s="13">
        <f t="shared" si="22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ht="15.75" x14ac:dyDescent="0.25">
      <c r="A101" s="33">
        <v>44288</v>
      </c>
      <c r="B101" s="20">
        <v>17149</v>
      </c>
      <c r="C101" s="20">
        <v>17265</v>
      </c>
      <c r="D101" s="20">
        <v>17773</v>
      </c>
      <c r="E101" s="20">
        <v>17249</v>
      </c>
      <c r="F101" s="20">
        <v>18271</v>
      </c>
      <c r="G101" s="20">
        <v>19535</v>
      </c>
      <c r="H101" s="20">
        <v>19163</v>
      </c>
      <c r="I101" s="20">
        <v>21539</v>
      </c>
      <c r="J101" s="20">
        <v>24637</v>
      </c>
      <c r="K101" s="20">
        <v>25516</v>
      </c>
      <c r="L101" s="20">
        <v>26009</v>
      </c>
      <c r="M101" s="20">
        <v>26163</v>
      </c>
      <c r="N101" s="20">
        <v>24995</v>
      </c>
      <c r="O101" s="20">
        <v>24823</v>
      </c>
      <c r="P101" s="20">
        <v>24491</v>
      </c>
      <c r="Q101" s="20">
        <v>24488</v>
      </c>
      <c r="R101" s="20">
        <v>23339</v>
      </c>
      <c r="S101" s="20">
        <v>20576</v>
      </c>
      <c r="T101" s="20">
        <v>18665</v>
      </c>
      <c r="U101" s="20">
        <v>17981</v>
      </c>
      <c r="V101" s="20">
        <v>18813</v>
      </c>
      <c r="W101" s="20">
        <v>18239</v>
      </c>
      <c r="X101" s="20">
        <v>18124</v>
      </c>
      <c r="Y101" s="20">
        <v>19038</v>
      </c>
      <c r="AA101" s="9"/>
      <c r="AB101" s="13">
        <f t="shared" si="23"/>
        <v>5</v>
      </c>
      <c r="AC101" s="15">
        <f t="shared" si="16"/>
        <v>358398</v>
      </c>
      <c r="AD101" s="15">
        <f t="shared" si="17"/>
        <v>145443</v>
      </c>
      <c r="AE101" s="15">
        <f t="shared" si="18"/>
        <v>503841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26163</v>
      </c>
      <c r="AK101" s="13">
        <f t="shared" si="22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ht="15.75" x14ac:dyDescent="0.25">
      <c r="A102" s="33">
        <v>44289</v>
      </c>
      <c r="B102" s="20">
        <v>19068</v>
      </c>
      <c r="C102" s="20">
        <v>18326</v>
      </c>
      <c r="D102" s="20">
        <v>17995</v>
      </c>
      <c r="E102" s="20">
        <v>18888</v>
      </c>
      <c r="F102" s="20">
        <v>18751</v>
      </c>
      <c r="G102" s="20">
        <v>18216</v>
      </c>
      <c r="H102" s="20">
        <v>18628</v>
      </c>
      <c r="I102" s="20">
        <v>19306</v>
      </c>
      <c r="J102" s="20">
        <v>23023</v>
      </c>
      <c r="K102" s="20">
        <v>24337</v>
      </c>
      <c r="L102" s="20">
        <v>25994</v>
      </c>
      <c r="M102" s="20">
        <v>24944</v>
      </c>
      <c r="N102" s="20">
        <v>24140</v>
      </c>
      <c r="O102" s="20">
        <v>23449</v>
      </c>
      <c r="P102" s="20">
        <v>23604</v>
      </c>
      <c r="Q102" s="20">
        <v>22270</v>
      </c>
      <c r="R102" s="20">
        <v>22141</v>
      </c>
      <c r="S102" s="20">
        <v>20230</v>
      </c>
      <c r="T102" s="20">
        <v>19110</v>
      </c>
      <c r="U102" s="20">
        <v>18243</v>
      </c>
      <c r="V102" s="20">
        <v>17139</v>
      </c>
      <c r="W102" s="20">
        <v>17520</v>
      </c>
      <c r="X102" s="20">
        <v>17367</v>
      </c>
      <c r="Y102" s="20">
        <v>17635</v>
      </c>
      <c r="AA102" s="9"/>
      <c r="AB102" s="13">
        <f t="shared" si="23"/>
        <v>6</v>
      </c>
      <c r="AC102" s="15">
        <f t="shared" si="16"/>
        <v>342817</v>
      </c>
      <c r="AD102" s="15">
        <f t="shared" si="17"/>
        <v>147507</v>
      </c>
      <c r="AE102" s="15">
        <f t="shared" si="18"/>
        <v>490324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25994</v>
      </c>
      <c r="AK102" s="13">
        <f t="shared" si="22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ht="15.75" x14ac:dyDescent="0.25">
      <c r="A103" s="33">
        <v>44290</v>
      </c>
      <c r="B103" s="20">
        <v>16964</v>
      </c>
      <c r="C103" s="20">
        <v>17539</v>
      </c>
      <c r="D103" s="20">
        <v>17189</v>
      </c>
      <c r="E103" s="20">
        <v>16537</v>
      </c>
      <c r="F103" s="20">
        <v>16640</v>
      </c>
      <c r="G103" s="20">
        <v>17055</v>
      </c>
      <c r="H103" s="20">
        <v>16777</v>
      </c>
      <c r="I103" s="20">
        <v>19193</v>
      </c>
      <c r="J103" s="20">
        <v>21930</v>
      </c>
      <c r="K103" s="20">
        <v>24302</v>
      </c>
      <c r="L103" s="20">
        <v>25924</v>
      </c>
      <c r="M103" s="20">
        <v>26097</v>
      </c>
      <c r="N103" s="20">
        <v>25085</v>
      </c>
      <c r="O103" s="20">
        <v>23353</v>
      </c>
      <c r="P103" s="20">
        <v>23351</v>
      </c>
      <c r="Q103" s="20">
        <v>22980</v>
      </c>
      <c r="R103" s="20">
        <v>22768</v>
      </c>
      <c r="S103" s="20">
        <v>20921</v>
      </c>
      <c r="T103" s="20">
        <v>17381</v>
      </c>
      <c r="U103" s="20">
        <v>17235</v>
      </c>
      <c r="V103" s="20">
        <v>16445</v>
      </c>
      <c r="W103" s="20">
        <v>16294</v>
      </c>
      <c r="X103" s="20">
        <v>15917</v>
      </c>
      <c r="Y103" s="20">
        <v>16196</v>
      </c>
      <c r="AA103" s="9"/>
      <c r="AB103" s="13">
        <f t="shared" si="23"/>
        <v>2</v>
      </c>
      <c r="AC103" s="15">
        <f t="shared" si="16"/>
        <v>339176</v>
      </c>
      <c r="AD103" s="15">
        <f t="shared" si="17"/>
        <v>134897</v>
      </c>
      <c r="AE103" s="15">
        <f t="shared" si="18"/>
        <v>474073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26097</v>
      </c>
      <c r="AK103" s="13">
        <f t="shared" si="22"/>
        <v>12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ht="15.75" x14ac:dyDescent="0.25">
      <c r="A104" s="33">
        <v>44291</v>
      </c>
      <c r="B104" s="20">
        <v>15929</v>
      </c>
      <c r="C104" s="20">
        <v>16033</v>
      </c>
      <c r="D104" s="20">
        <v>17725</v>
      </c>
      <c r="E104" s="20">
        <v>16872</v>
      </c>
      <c r="F104" s="20">
        <v>17726</v>
      </c>
      <c r="G104" s="20">
        <v>20581</v>
      </c>
      <c r="H104" s="20">
        <v>18155</v>
      </c>
      <c r="I104" s="20">
        <v>21644</v>
      </c>
      <c r="J104" s="20">
        <v>24101</v>
      </c>
      <c r="K104" s="20">
        <v>25926</v>
      </c>
      <c r="L104" s="20">
        <v>28210</v>
      </c>
      <c r="M104" s="20">
        <v>27827</v>
      </c>
      <c r="N104" s="20">
        <v>27019</v>
      </c>
      <c r="O104" s="20">
        <v>27590</v>
      </c>
      <c r="P104" s="20">
        <v>28197</v>
      </c>
      <c r="Q104" s="20">
        <v>26269</v>
      </c>
      <c r="R104" s="20">
        <v>25105</v>
      </c>
      <c r="S104" s="20">
        <v>21446</v>
      </c>
      <c r="T104" s="20">
        <v>20515</v>
      </c>
      <c r="U104" s="20">
        <v>18169</v>
      </c>
      <c r="V104" s="20">
        <v>16830</v>
      </c>
      <c r="W104" s="20">
        <v>16277</v>
      </c>
      <c r="X104" s="20">
        <v>16712</v>
      </c>
      <c r="Y104" s="20">
        <v>17049</v>
      </c>
      <c r="AA104" s="9"/>
      <c r="AB104" s="13">
        <f t="shared" si="23"/>
        <v>3</v>
      </c>
      <c r="AC104" s="15">
        <f t="shared" si="16"/>
        <v>371837</v>
      </c>
      <c r="AD104" s="15">
        <f t="shared" si="17"/>
        <v>140070</v>
      </c>
      <c r="AE104" s="15">
        <f t="shared" si="18"/>
        <v>511907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28210</v>
      </c>
      <c r="AK104" s="13">
        <f t="shared" si="22"/>
        <v>11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ht="15.75" x14ac:dyDescent="0.25">
      <c r="A105" s="33">
        <v>44292</v>
      </c>
      <c r="B105" s="20">
        <v>16450</v>
      </c>
      <c r="C105" s="20">
        <v>16026</v>
      </c>
      <c r="D105" s="20">
        <v>16614</v>
      </c>
      <c r="E105" s="20">
        <v>16216</v>
      </c>
      <c r="F105" s="20">
        <v>16865</v>
      </c>
      <c r="G105" s="20">
        <v>18655</v>
      </c>
      <c r="H105" s="20">
        <v>17779</v>
      </c>
      <c r="I105" s="20">
        <v>20857</v>
      </c>
      <c r="J105" s="20">
        <v>24008</v>
      </c>
      <c r="K105" s="20">
        <v>25121</v>
      </c>
      <c r="L105" s="20">
        <v>26494</v>
      </c>
      <c r="M105" s="20">
        <v>26239</v>
      </c>
      <c r="N105" s="20">
        <v>25810</v>
      </c>
      <c r="O105" s="20">
        <v>26615</v>
      </c>
      <c r="P105" s="20">
        <v>25477</v>
      </c>
      <c r="Q105" s="20">
        <v>25152</v>
      </c>
      <c r="R105" s="20">
        <v>23534</v>
      </c>
      <c r="S105" s="20">
        <v>20613</v>
      </c>
      <c r="T105" s="20">
        <v>18727</v>
      </c>
      <c r="U105" s="20">
        <v>18242</v>
      </c>
      <c r="V105" s="20">
        <v>17735</v>
      </c>
      <c r="W105" s="20">
        <v>16578</v>
      </c>
      <c r="X105" s="20">
        <v>15740</v>
      </c>
      <c r="Y105" s="20">
        <v>16217</v>
      </c>
      <c r="AA105" s="9"/>
      <c r="AB105" s="13">
        <f t="shared" si="23"/>
        <v>6</v>
      </c>
      <c r="AC105" s="15">
        <f t="shared" si="16"/>
        <v>356942</v>
      </c>
      <c r="AD105" s="15">
        <f t="shared" si="17"/>
        <v>134822</v>
      </c>
      <c r="AE105" s="15">
        <f t="shared" si="18"/>
        <v>491764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26615</v>
      </c>
      <c r="AK105" s="13">
        <f t="shared" si="22"/>
        <v>14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ht="15.75" x14ac:dyDescent="0.25">
      <c r="A106" s="33">
        <v>44293</v>
      </c>
      <c r="B106" s="20">
        <v>15460</v>
      </c>
      <c r="C106" s="20">
        <v>14351</v>
      </c>
      <c r="D106" s="20">
        <v>14402</v>
      </c>
      <c r="E106" s="20">
        <v>13631</v>
      </c>
      <c r="F106" s="20">
        <v>15117</v>
      </c>
      <c r="G106" s="20">
        <v>16373</v>
      </c>
      <c r="H106" s="20">
        <v>18120</v>
      </c>
      <c r="I106" s="20">
        <v>19841</v>
      </c>
      <c r="J106" s="20">
        <v>23646</v>
      </c>
      <c r="K106" s="20">
        <v>24800</v>
      </c>
      <c r="L106" s="20">
        <v>24937</v>
      </c>
      <c r="M106" s="20">
        <v>25020</v>
      </c>
      <c r="N106" s="20">
        <v>25285</v>
      </c>
      <c r="O106" s="20">
        <v>24680</v>
      </c>
      <c r="P106" s="20">
        <v>24154</v>
      </c>
      <c r="Q106" s="20">
        <v>23440</v>
      </c>
      <c r="R106" s="20">
        <v>23485</v>
      </c>
      <c r="S106" s="20">
        <v>20072</v>
      </c>
      <c r="T106" s="20">
        <v>18039</v>
      </c>
      <c r="U106" s="20">
        <v>18698</v>
      </c>
      <c r="V106" s="20">
        <v>17669</v>
      </c>
      <c r="W106" s="20">
        <v>16749</v>
      </c>
      <c r="X106" s="20">
        <v>15166</v>
      </c>
      <c r="Y106" s="20">
        <v>15037</v>
      </c>
      <c r="AA106" s="9"/>
      <c r="AB106" s="13">
        <f t="shared" si="23"/>
        <v>3</v>
      </c>
      <c r="AC106" s="15">
        <f t="shared" si="16"/>
        <v>345681</v>
      </c>
      <c r="AD106" s="15">
        <f t="shared" si="17"/>
        <v>122491</v>
      </c>
      <c r="AE106" s="15">
        <f t="shared" si="18"/>
        <v>468172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25285</v>
      </c>
      <c r="AK106" s="13">
        <f t="shared" si="22"/>
        <v>13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ht="15.75" x14ac:dyDescent="0.25">
      <c r="A107" s="33">
        <v>44294</v>
      </c>
      <c r="B107" s="20">
        <v>14428</v>
      </c>
      <c r="C107" s="20">
        <v>13937</v>
      </c>
      <c r="D107" s="20">
        <v>14516</v>
      </c>
      <c r="E107" s="20">
        <v>13432</v>
      </c>
      <c r="F107" s="20">
        <v>14917</v>
      </c>
      <c r="G107" s="20">
        <v>15968</v>
      </c>
      <c r="H107" s="20">
        <v>17182</v>
      </c>
      <c r="I107" s="20">
        <v>20153</v>
      </c>
      <c r="J107" s="20">
        <v>23281</v>
      </c>
      <c r="K107" s="20">
        <v>25133</v>
      </c>
      <c r="L107" s="20">
        <v>25313</v>
      </c>
      <c r="M107" s="20">
        <v>25341</v>
      </c>
      <c r="N107" s="20">
        <v>24668</v>
      </c>
      <c r="O107" s="20">
        <v>24867</v>
      </c>
      <c r="P107" s="20">
        <v>24970</v>
      </c>
      <c r="Q107" s="20">
        <v>24432</v>
      </c>
      <c r="R107" s="20">
        <v>22686</v>
      </c>
      <c r="S107" s="20">
        <v>19109</v>
      </c>
      <c r="T107" s="20">
        <v>17723</v>
      </c>
      <c r="U107" s="20">
        <v>18003</v>
      </c>
      <c r="V107" s="20">
        <v>16863</v>
      </c>
      <c r="W107" s="20">
        <v>16101</v>
      </c>
      <c r="X107" s="20">
        <v>15332</v>
      </c>
      <c r="Y107" s="20">
        <v>14036</v>
      </c>
      <c r="AA107" s="9"/>
      <c r="AB107" s="13">
        <f t="shared" si="23"/>
        <v>7</v>
      </c>
      <c r="AC107" s="15">
        <f t="shared" si="16"/>
        <v>0</v>
      </c>
      <c r="AD107" s="15">
        <f t="shared" si="17"/>
        <v>462391</v>
      </c>
      <c r="AE107" s="15">
        <f t="shared" si="18"/>
        <v>462391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25341</v>
      </c>
      <c r="AK107" s="13">
        <f t="shared" si="22"/>
        <v>12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ht="15.75" x14ac:dyDescent="0.25">
      <c r="A108" s="33">
        <v>44295</v>
      </c>
      <c r="B108" s="20">
        <v>15173</v>
      </c>
      <c r="C108" s="20">
        <v>14248</v>
      </c>
      <c r="D108" s="20">
        <v>14848</v>
      </c>
      <c r="E108" s="20">
        <v>14066</v>
      </c>
      <c r="F108" s="20">
        <v>14851</v>
      </c>
      <c r="G108" s="20">
        <v>18259</v>
      </c>
      <c r="H108" s="20">
        <v>16852</v>
      </c>
      <c r="I108" s="20">
        <v>20205</v>
      </c>
      <c r="J108" s="20">
        <v>23347</v>
      </c>
      <c r="K108" s="20">
        <v>24215</v>
      </c>
      <c r="L108" s="20">
        <v>25518</v>
      </c>
      <c r="M108" s="20">
        <v>24917</v>
      </c>
      <c r="N108" s="20">
        <v>24896</v>
      </c>
      <c r="O108" s="20">
        <v>24969</v>
      </c>
      <c r="P108" s="20">
        <v>24507</v>
      </c>
      <c r="Q108" s="20">
        <v>23973</v>
      </c>
      <c r="R108" s="20">
        <v>21887</v>
      </c>
      <c r="S108" s="20">
        <v>19441</v>
      </c>
      <c r="T108" s="20">
        <v>18661</v>
      </c>
      <c r="U108" s="20">
        <v>17377</v>
      </c>
      <c r="V108" s="20">
        <v>17649</v>
      </c>
      <c r="W108" s="20">
        <v>16471</v>
      </c>
      <c r="X108" s="20">
        <v>15160</v>
      </c>
      <c r="Y108" s="20">
        <v>14613</v>
      </c>
      <c r="AA108" s="9"/>
      <c r="AB108" s="13">
        <f t="shared" si="23"/>
        <v>3</v>
      </c>
      <c r="AC108" s="15">
        <f t="shared" si="16"/>
        <v>343193</v>
      </c>
      <c r="AD108" s="15">
        <f t="shared" si="17"/>
        <v>122910</v>
      </c>
      <c r="AE108" s="15">
        <f t="shared" si="18"/>
        <v>466103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25518</v>
      </c>
      <c r="AK108" s="13">
        <f t="shared" si="22"/>
        <v>11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ht="15.75" x14ac:dyDescent="0.25">
      <c r="A109" s="33">
        <v>44296</v>
      </c>
      <c r="B109" s="20">
        <v>14793</v>
      </c>
      <c r="C109" s="20">
        <v>13921</v>
      </c>
      <c r="D109" s="20">
        <v>13243</v>
      </c>
      <c r="E109" s="20">
        <v>14182</v>
      </c>
      <c r="F109" s="20">
        <v>13809</v>
      </c>
      <c r="G109" s="20">
        <v>15505</v>
      </c>
      <c r="H109" s="20">
        <v>16410</v>
      </c>
      <c r="I109" s="20">
        <v>20761</v>
      </c>
      <c r="J109" s="20">
        <v>21435</v>
      </c>
      <c r="K109" s="20">
        <v>22171</v>
      </c>
      <c r="L109" s="20">
        <v>24483</v>
      </c>
      <c r="M109" s="20">
        <v>25407</v>
      </c>
      <c r="N109" s="20">
        <v>24498</v>
      </c>
      <c r="O109" s="20">
        <v>23071</v>
      </c>
      <c r="P109" s="20">
        <v>23025</v>
      </c>
      <c r="Q109" s="20">
        <v>22485</v>
      </c>
      <c r="R109" s="20">
        <v>21442</v>
      </c>
      <c r="S109" s="20">
        <v>20439</v>
      </c>
      <c r="T109" s="20">
        <v>17265</v>
      </c>
      <c r="U109" s="20">
        <v>17720</v>
      </c>
      <c r="V109" s="20">
        <v>16631</v>
      </c>
      <c r="W109" s="20">
        <v>16329</v>
      </c>
      <c r="X109" s="20">
        <v>14935</v>
      </c>
      <c r="Y109" s="20">
        <v>14613</v>
      </c>
      <c r="AA109" s="9"/>
      <c r="AB109" s="13">
        <f t="shared" si="23"/>
        <v>1</v>
      </c>
      <c r="AC109" s="15">
        <f t="shared" si="16"/>
        <v>0</v>
      </c>
      <c r="AD109" s="15">
        <f t="shared" si="17"/>
        <v>448573</v>
      </c>
      <c r="AE109" s="15">
        <f t="shared" si="18"/>
        <v>448573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25407</v>
      </c>
      <c r="AK109" s="13">
        <f t="shared" si="22"/>
        <v>12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ht="15.75" x14ac:dyDescent="0.25">
      <c r="A110" s="33">
        <v>44297</v>
      </c>
      <c r="B110" s="20">
        <v>14657</v>
      </c>
      <c r="C110" s="20">
        <v>14571</v>
      </c>
      <c r="D110" s="20">
        <v>13879</v>
      </c>
      <c r="E110" s="20">
        <v>13627</v>
      </c>
      <c r="F110" s="20">
        <v>14047</v>
      </c>
      <c r="G110" s="20">
        <v>15804</v>
      </c>
      <c r="H110" s="20">
        <v>15451</v>
      </c>
      <c r="I110" s="20">
        <v>18875</v>
      </c>
      <c r="J110" s="20">
        <v>22106</v>
      </c>
      <c r="K110" s="20">
        <v>22721</v>
      </c>
      <c r="L110" s="20">
        <v>24584</v>
      </c>
      <c r="M110" s="20">
        <v>25775</v>
      </c>
      <c r="N110" s="20">
        <v>23297</v>
      </c>
      <c r="O110" s="20">
        <v>23255</v>
      </c>
      <c r="P110" s="20">
        <v>23079</v>
      </c>
      <c r="Q110" s="20">
        <v>22532</v>
      </c>
      <c r="R110" s="20">
        <v>21237</v>
      </c>
      <c r="S110" s="20">
        <v>19340</v>
      </c>
      <c r="T110" s="20">
        <v>17885</v>
      </c>
      <c r="U110" s="20">
        <v>18482</v>
      </c>
      <c r="V110" s="20">
        <v>17716</v>
      </c>
      <c r="W110" s="20">
        <v>16629</v>
      </c>
      <c r="X110" s="20">
        <v>15549</v>
      </c>
      <c r="Y110" s="20">
        <v>15420</v>
      </c>
      <c r="AA110" s="9"/>
      <c r="AB110" s="13">
        <f t="shared" si="23"/>
        <v>5</v>
      </c>
      <c r="AC110" s="15">
        <f t="shared" si="16"/>
        <v>333062</v>
      </c>
      <c r="AD110" s="15">
        <f t="shared" si="17"/>
        <v>117456</v>
      </c>
      <c r="AE110" s="15">
        <f t="shared" si="18"/>
        <v>450518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25775</v>
      </c>
      <c r="AK110" s="13">
        <f t="shared" si="22"/>
        <v>12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ht="15.75" x14ac:dyDescent="0.25">
      <c r="A111" s="33">
        <v>44298</v>
      </c>
      <c r="B111" s="20">
        <v>13481</v>
      </c>
      <c r="C111" s="20">
        <v>13426</v>
      </c>
      <c r="D111" s="20">
        <v>13649</v>
      </c>
      <c r="E111" s="20">
        <v>13314</v>
      </c>
      <c r="F111" s="20">
        <v>13889</v>
      </c>
      <c r="G111" s="20">
        <v>15025</v>
      </c>
      <c r="H111" s="20">
        <v>15941</v>
      </c>
      <c r="I111" s="20">
        <v>19398</v>
      </c>
      <c r="J111" s="20">
        <v>22381</v>
      </c>
      <c r="K111" s="20">
        <v>23086</v>
      </c>
      <c r="L111" s="20">
        <v>25100</v>
      </c>
      <c r="M111" s="20">
        <v>24681</v>
      </c>
      <c r="N111" s="20">
        <v>24000</v>
      </c>
      <c r="O111" s="20">
        <v>24147</v>
      </c>
      <c r="P111" s="20">
        <v>23662</v>
      </c>
      <c r="Q111" s="20">
        <v>22961</v>
      </c>
      <c r="R111" s="20">
        <v>21597</v>
      </c>
      <c r="S111" s="20">
        <v>18511</v>
      </c>
      <c r="T111" s="20">
        <v>16990</v>
      </c>
      <c r="U111" s="20">
        <v>17226</v>
      </c>
      <c r="V111" s="20">
        <v>16489</v>
      </c>
      <c r="W111" s="20">
        <v>15528</v>
      </c>
      <c r="X111" s="20">
        <v>14297</v>
      </c>
      <c r="Y111" s="20">
        <v>14042</v>
      </c>
      <c r="AA111" s="9"/>
      <c r="AB111" s="13">
        <f t="shared" si="23"/>
        <v>5</v>
      </c>
      <c r="AC111" s="15">
        <f t="shared" si="16"/>
        <v>330054</v>
      </c>
      <c r="AD111" s="15">
        <f t="shared" si="17"/>
        <v>112767</v>
      </c>
      <c r="AE111" s="15">
        <f t="shared" si="18"/>
        <v>442821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25100</v>
      </c>
      <c r="AK111" s="13">
        <f t="shared" si="22"/>
        <v>11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ht="15.75" x14ac:dyDescent="0.25">
      <c r="A112" s="33">
        <v>44299</v>
      </c>
      <c r="B112" s="20">
        <v>14004</v>
      </c>
      <c r="C112" s="20">
        <v>13940</v>
      </c>
      <c r="D112" s="20">
        <v>14169</v>
      </c>
      <c r="E112" s="20">
        <v>14103</v>
      </c>
      <c r="F112" s="20">
        <v>14126</v>
      </c>
      <c r="G112" s="20">
        <v>17564</v>
      </c>
      <c r="H112" s="20">
        <v>17674</v>
      </c>
      <c r="I112" s="20">
        <v>21319</v>
      </c>
      <c r="J112" s="20">
        <v>23431</v>
      </c>
      <c r="K112" s="20">
        <v>24469</v>
      </c>
      <c r="L112" s="20">
        <v>26115</v>
      </c>
      <c r="M112" s="20">
        <v>26790</v>
      </c>
      <c r="N112" s="20">
        <v>24848</v>
      </c>
      <c r="O112" s="20">
        <v>25420</v>
      </c>
      <c r="P112" s="20">
        <v>25120</v>
      </c>
      <c r="Q112" s="20">
        <v>24421</v>
      </c>
      <c r="R112" s="20">
        <v>22816</v>
      </c>
      <c r="S112" s="20">
        <v>20642</v>
      </c>
      <c r="T112" s="20">
        <v>18381</v>
      </c>
      <c r="U112" s="20">
        <v>18304</v>
      </c>
      <c r="V112" s="20">
        <v>17290</v>
      </c>
      <c r="W112" s="20">
        <v>17623</v>
      </c>
      <c r="X112" s="20">
        <v>16569</v>
      </c>
      <c r="Y112" s="20">
        <v>15036</v>
      </c>
      <c r="AA112" s="9"/>
      <c r="AB112" s="13">
        <f t="shared" si="23"/>
        <v>3</v>
      </c>
      <c r="AC112" s="15">
        <f t="shared" si="16"/>
        <v>353558</v>
      </c>
      <c r="AD112" s="15">
        <f t="shared" si="17"/>
        <v>120616</v>
      </c>
      <c r="AE112" s="15">
        <f t="shared" si="18"/>
        <v>474174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26790</v>
      </c>
      <c r="AK112" s="13">
        <f t="shared" si="22"/>
        <v>12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ht="15.75" x14ac:dyDescent="0.25">
      <c r="A113" s="33">
        <v>44300</v>
      </c>
      <c r="B113" s="20">
        <v>14986</v>
      </c>
      <c r="C113" s="20">
        <v>14413</v>
      </c>
      <c r="D113" s="20">
        <v>14950</v>
      </c>
      <c r="E113" s="20">
        <v>14965</v>
      </c>
      <c r="F113" s="20">
        <v>16000</v>
      </c>
      <c r="G113" s="20">
        <v>18550</v>
      </c>
      <c r="H113" s="20">
        <v>17822</v>
      </c>
      <c r="I113" s="20">
        <v>20828</v>
      </c>
      <c r="J113" s="20">
        <v>24633</v>
      </c>
      <c r="K113" s="20">
        <v>24543</v>
      </c>
      <c r="L113" s="20">
        <v>26074</v>
      </c>
      <c r="M113" s="20">
        <v>25487</v>
      </c>
      <c r="N113" s="20">
        <v>24928</v>
      </c>
      <c r="O113" s="20">
        <v>25298</v>
      </c>
      <c r="P113" s="20">
        <v>24502</v>
      </c>
      <c r="Q113" s="20">
        <v>23474</v>
      </c>
      <c r="R113" s="20">
        <v>22156</v>
      </c>
      <c r="S113" s="20">
        <v>20620</v>
      </c>
      <c r="T113" s="20">
        <v>18568</v>
      </c>
      <c r="U113" s="20">
        <v>17975</v>
      </c>
      <c r="V113" s="20">
        <v>17087</v>
      </c>
      <c r="W113" s="20">
        <v>16920</v>
      </c>
      <c r="X113" s="20">
        <v>15249</v>
      </c>
      <c r="Y113" s="20">
        <v>15907</v>
      </c>
      <c r="AA113" s="9"/>
      <c r="AB113" s="13">
        <f t="shared" si="23"/>
        <v>5</v>
      </c>
      <c r="AC113" s="15">
        <f t="shared" si="16"/>
        <v>348342</v>
      </c>
      <c r="AD113" s="15">
        <f t="shared" si="17"/>
        <v>127593</v>
      </c>
      <c r="AE113" s="15">
        <f t="shared" si="18"/>
        <v>475935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26074</v>
      </c>
      <c r="AK113" s="13">
        <f t="shared" si="22"/>
        <v>11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ht="15.75" x14ac:dyDescent="0.25">
      <c r="A114" s="33">
        <v>44301</v>
      </c>
      <c r="B114" s="20">
        <v>15701</v>
      </c>
      <c r="C114" s="20">
        <v>15301</v>
      </c>
      <c r="D114" s="20">
        <v>15130</v>
      </c>
      <c r="E114" s="20">
        <v>14963</v>
      </c>
      <c r="F114" s="20">
        <v>15970</v>
      </c>
      <c r="G114" s="20">
        <v>18553</v>
      </c>
      <c r="H114" s="20">
        <v>17283</v>
      </c>
      <c r="I114" s="20">
        <v>20651</v>
      </c>
      <c r="J114" s="20">
        <v>22911</v>
      </c>
      <c r="K114" s="20">
        <v>24603</v>
      </c>
      <c r="L114" s="20">
        <v>25269</v>
      </c>
      <c r="M114" s="20">
        <v>25350</v>
      </c>
      <c r="N114" s="20">
        <v>24520</v>
      </c>
      <c r="O114" s="20">
        <v>25344</v>
      </c>
      <c r="P114" s="20">
        <v>24179</v>
      </c>
      <c r="Q114" s="20">
        <v>23818</v>
      </c>
      <c r="R114" s="20">
        <v>22958</v>
      </c>
      <c r="S114" s="20">
        <v>21370</v>
      </c>
      <c r="T114" s="20">
        <v>17634</v>
      </c>
      <c r="U114" s="20">
        <v>17541</v>
      </c>
      <c r="V114" s="20">
        <v>18361</v>
      </c>
      <c r="W114" s="20">
        <v>16876</v>
      </c>
      <c r="X114" s="20">
        <v>15161</v>
      </c>
      <c r="Y114" s="20">
        <v>16069</v>
      </c>
      <c r="AA114" s="9"/>
      <c r="AB114" s="13">
        <f t="shared" si="23"/>
        <v>6</v>
      </c>
      <c r="AC114" s="15">
        <f t="shared" si="16"/>
        <v>346546</v>
      </c>
      <c r="AD114" s="15">
        <f t="shared" si="17"/>
        <v>128970</v>
      </c>
      <c r="AE114" s="15">
        <f t="shared" si="18"/>
        <v>475516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25350</v>
      </c>
      <c r="AK114" s="13">
        <f t="shared" si="22"/>
        <v>12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ht="15.75" x14ac:dyDescent="0.25">
      <c r="A115" s="33">
        <v>44302</v>
      </c>
      <c r="B115" s="20">
        <v>14343</v>
      </c>
      <c r="C115" s="20">
        <v>14421</v>
      </c>
      <c r="D115" s="20">
        <v>14829</v>
      </c>
      <c r="E115" s="20">
        <v>14411</v>
      </c>
      <c r="F115" s="20">
        <v>14975</v>
      </c>
      <c r="G115" s="20">
        <v>15988</v>
      </c>
      <c r="H115" s="20">
        <v>16083</v>
      </c>
      <c r="I115" s="20">
        <v>19596</v>
      </c>
      <c r="J115" s="20">
        <v>22721</v>
      </c>
      <c r="K115" s="20">
        <v>24244</v>
      </c>
      <c r="L115" s="20">
        <v>25776</v>
      </c>
      <c r="M115" s="20">
        <v>26404</v>
      </c>
      <c r="N115" s="20">
        <v>25946</v>
      </c>
      <c r="O115" s="20">
        <v>26507</v>
      </c>
      <c r="P115" s="20">
        <v>26282</v>
      </c>
      <c r="Q115" s="20">
        <v>25197</v>
      </c>
      <c r="R115" s="20">
        <v>23700</v>
      </c>
      <c r="S115" s="20">
        <v>20026</v>
      </c>
      <c r="T115" s="20">
        <v>18107</v>
      </c>
      <c r="U115" s="20">
        <v>17517</v>
      </c>
      <c r="V115" s="20">
        <v>16710</v>
      </c>
      <c r="W115" s="20">
        <v>15979</v>
      </c>
      <c r="X115" s="20">
        <v>15560</v>
      </c>
      <c r="Y115" s="20">
        <v>15963</v>
      </c>
      <c r="AA115" s="9"/>
      <c r="AB115" s="13">
        <v>8</v>
      </c>
      <c r="AC115" s="15">
        <f t="shared" si="16"/>
        <v>0</v>
      </c>
      <c r="AD115" s="15">
        <f t="shared" si="17"/>
        <v>471285</v>
      </c>
      <c r="AE115" s="15">
        <f t="shared" si="18"/>
        <v>471285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26507</v>
      </c>
      <c r="AK115" s="13">
        <f t="shared" si="22"/>
        <v>14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ht="15.75" x14ac:dyDescent="0.25">
      <c r="A116" s="33">
        <v>44303</v>
      </c>
      <c r="B116" s="20">
        <v>15289</v>
      </c>
      <c r="C116" s="20">
        <v>15557</v>
      </c>
      <c r="D116" s="20">
        <v>15209</v>
      </c>
      <c r="E116" s="20">
        <v>15894</v>
      </c>
      <c r="F116" s="20">
        <v>16061</v>
      </c>
      <c r="G116" s="20">
        <v>16257</v>
      </c>
      <c r="H116" s="20">
        <v>15576</v>
      </c>
      <c r="I116" s="20">
        <v>18459</v>
      </c>
      <c r="J116" s="20">
        <v>21385</v>
      </c>
      <c r="K116" s="20">
        <v>22699</v>
      </c>
      <c r="L116" s="20">
        <v>23834</v>
      </c>
      <c r="M116" s="20">
        <v>25197</v>
      </c>
      <c r="N116" s="20">
        <v>24337</v>
      </c>
      <c r="O116" s="20">
        <v>24399</v>
      </c>
      <c r="P116" s="20">
        <v>24309</v>
      </c>
      <c r="Q116" s="20">
        <v>23161</v>
      </c>
      <c r="R116" s="20">
        <v>21489</v>
      </c>
      <c r="S116" s="20">
        <v>18638</v>
      </c>
      <c r="T116" s="20">
        <v>17289</v>
      </c>
      <c r="U116" s="20">
        <v>17117</v>
      </c>
      <c r="V116" s="20">
        <v>16349</v>
      </c>
      <c r="W116" s="20">
        <v>16115</v>
      </c>
      <c r="X116" s="20">
        <v>15837</v>
      </c>
      <c r="Y116" s="20">
        <v>16028</v>
      </c>
      <c r="AA116" s="9"/>
      <c r="AB116" s="13">
        <f t="shared" si="23"/>
        <v>7</v>
      </c>
      <c r="AC116" s="15">
        <f t="shared" si="16"/>
        <v>0</v>
      </c>
      <c r="AD116" s="15">
        <f t="shared" si="17"/>
        <v>456485</v>
      </c>
      <c r="AE116" s="15">
        <f t="shared" si="18"/>
        <v>456485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25197</v>
      </c>
      <c r="AK116" s="13">
        <f t="shared" si="22"/>
        <v>12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ht="15.75" x14ac:dyDescent="0.25">
      <c r="A117" s="33">
        <v>44304</v>
      </c>
      <c r="B117" s="20">
        <v>15559</v>
      </c>
      <c r="C117" s="20">
        <v>15753</v>
      </c>
      <c r="D117" s="20">
        <v>15263</v>
      </c>
      <c r="E117" s="20">
        <v>15582</v>
      </c>
      <c r="F117" s="20">
        <v>15682</v>
      </c>
      <c r="G117" s="20">
        <v>15599</v>
      </c>
      <c r="H117" s="20">
        <v>15408</v>
      </c>
      <c r="I117" s="20">
        <v>18293</v>
      </c>
      <c r="J117" s="20">
        <v>21157</v>
      </c>
      <c r="K117" s="20">
        <v>22450</v>
      </c>
      <c r="L117" s="20">
        <v>23420</v>
      </c>
      <c r="M117" s="20">
        <v>23614</v>
      </c>
      <c r="N117" s="20">
        <v>22732</v>
      </c>
      <c r="O117" s="20">
        <v>22708</v>
      </c>
      <c r="P117" s="20">
        <v>22421</v>
      </c>
      <c r="Q117" s="20">
        <v>21984</v>
      </c>
      <c r="R117" s="20">
        <v>20763</v>
      </c>
      <c r="S117" s="20">
        <v>18311</v>
      </c>
      <c r="T117" s="20">
        <v>16744</v>
      </c>
      <c r="U117" s="20">
        <v>17018</v>
      </c>
      <c r="V117" s="20">
        <v>16286</v>
      </c>
      <c r="W117" s="20">
        <v>15557</v>
      </c>
      <c r="X117" s="20">
        <v>14963</v>
      </c>
      <c r="Y117" s="20">
        <v>15166</v>
      </c>
      <c r="AA117" s="9"/>
      <c r="AB117" s="13">
        <f t="shared" si="23"/>
        <v>4</v>
      </c>
      <c r="AC117" s="15">
        <f t="shared" si="16"/>
        <v>318421</v>
      </c>
      <c r="AD117" s="15">
        <f t="shared" si="17"/>
        <v>124012</v>
      </c>
      <c r="AE117" s="15">
        <f t="shared" si="18"/>
        <v>442433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23614</v>
      </c>
      <c r="AK117" s="13">
        <f t="shared" si="22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ht="15.75" x14ac:dyDescent="0.25">
      <c r="A118" s="33">
        <v>44305</v>
      </c>
      <c r="B118" s="20">
        <v>14767</v>
      </c>
      <c r="C118" s="20">
        <v>15031</v>
      </c>
      <c r="D118" s="20">
        <v>14791</v>
      </c>
      <c r="E118" s="20">
        <v>15269</v>
      </c>
      <c r="F118" s="20">
        <v>15900</v>
      </c>
      <c r="G118" s="20">
        <v>16737</v>
      </c>
      <c r="H118" s="20">
        <v>16048</v>
      </c>
      <c r="I118" s="20">
        <v>18613</v>
      </c>
      <c r="J118" s="20">
        <v>21261</v>
      </c>
      <c r="K118" s="20">
        <v>22364</v>
      </c>
      <c r="L118" s="20">
        <v>23298</v>
      </c>
      <c r="M118" s="20">
        <v>23506</v>
      </c>
      <c r="N118" s="20">
        <v>22717</v>
      </c>
      <c r="O118" s="20">
        <v>22834</v>
      </c>
      <c r="P118" s="20">
        <v>22545</v>
      </c>
      <c r="Q118" s="20">
        <v>21987</v>
      </c>
      <c r="R118" s="20">
        <v>20665</v>
      </c>
      <c r="S118" s="20">
        <v>18179</v>
      </c>
      <c r="T118" s="20">
        <v>16659</v>
      </c>
      <c r="U118" s="20">
        <v>16972</v>
      </c>
      <c r="V118" s="20">
        <v>16214</v>
      </c>
      <c r="W118" s="20">
        <v>15456</v>
      </c>
      <c r="X118" s="20">
        <v>14318</v>
      </c>
      <c r="Y118" s="20">
        <v>14374</v>
      </c>
      <c r="AA118" s="9"/>
      <c r="AB118" s="13">
        <f t="shared" si="23"/>
        <v>3</v>
      </c>
      <c r="AC118" s="15">
        <f t="shared" si="16"/>
        <v>317588</v>
      </c>
      <c r="AD118" s="15">
        <f t="shared" si="17"/>
        <v>122917</v>
      </c>
      <c r="AE118" s="15">
        <f t="shared" si="18"/>
        <v>440505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23506</v>
      </c>
      <c r="AK118" s="13">
        <f t="shared" si="22"/>
        <v>12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ht="15.75" x14ac:dyDescent="0.25">
      <c r="A119" s="33">
        <v>44306</v>
      </c>
      <c r="B119" s="20">
        <v>14089</v>
      </c>
      <c r="C119" s="20">
        <v>14391</v>
      </c>
      <c r="D119" s="20">
        <v>14858</v>
      </c>
      <c r="E119" s="20">
        <v>14470</v>
      </c>
      <c r="F119" s="20">
        <v>15164</v>
      </c>
      <c r="G119" s="20">
        <v>16126</v>
      </c>
      <c r="H119" s="20">
        <v>16043</v>
      </c>
      <c r="I119" s="20">
        <v>19425</v>
      </c>
      <c r="J119" s="20">
        <v>22382</v>
      </c>
      <c r="K119" s="20">
        <v>23412</v>
      </c>
      <c r="L119" s="20">
        <v>24487</v>
      </c>
      <c r="M119" s="20">
        <v>24477</v>
      </c>
      <c r="N119" s="20">
        <v>23849</v>
      </c>
      <c r="O119" s="20">
        <v>24132</v>
      </c>
      <c r="P119" s="20">
        <v>23807</v>
      </c>
      <c r="Q119" s="20">
        <v>23202</v>
      </c>
      <c r="R119" s="20">
        <v>21859</v>
      </c>
      <c r="S119" s="20">
        <v>18604</v>
      </c>
      <c r="T119" s="20">
        <v>16999</v>
      </c>
      <c r="U119" s="20">
        <v>17234</v>
      </c>
      <c r="V119" s="20">
        <v>16542</v>
      </c>
      <c r="W119" s="20">
        <v>15643</v>
      </c>
      <c r="X119" s="20">
        <v>14477</v>
      </c>
      <c r="Y119" s="20">
        <v>14534</v>
      </c>
      <c r="AA119" s="9"/>
      <c r="AB119" s="13">
        <f t="shared" si="23"/>
        <v>4</v>
      </c>
      <c r="AC119" s="15">
        <f t="shared" si="16"/>
        <v>330531</v>
      </c>
      <c r="AD119" s="15">
        <f t="shared" si="17"/>
        <v>119675</v>
      </c>
      <c r="AE119" s="15">
        <f t="shared" si="18"/>
        <v>450206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24487</v>
      </c>
      <c r="AK119" s="13">
        <f t="shared" si="22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ht="15.75" x14ac:dyDescent="0.25">
      <c r="A120" s="33">
        <v>44307</v>
      </c>
      <c r="B120" s="20">
        <v>14280</v>
      </c>
      <c r="C120" s="20">
        <v>14264</v>
      </c>
      <c r="D120" s="20">
        <v>14662</v>
      </c>
      <c r="E120" s="20">
        <v>14252</v>
      </c>
      <c r="F120" s="20">
        <v>14794</v>
      </c>
      <c r="G120" s="20">
        <v>15682</v>
      </c>
      <c r="H120" s="20">
        <v>15978</v>
      </c>
      <c r="I120" s="20">
        <v>19398</v>
      </c>
      <c r="J120" s="20">
        <v>22416</v>
      </c>
      <c r="K120" s="20">
        <v>23499</v>
      </c>
      <c r="L120" s="20">
        <v>24622</v>
      </c>
      <c r="M120" s="20">
        <v>24613</v>
      </c>
      <c r="N120" s="20">
        <v>23990</v>
      </c>
      <c r="O120" s="20">
        <v>24181</v>
      </c>
      <c r="P120" s="20">
        <v>23848</v>
      </c>
      <c r="Q120" s="20">
        <v>23279</v>
      </c>
      <c r="R120" s="20">
        <v>21966</v>
      </c>
      <c r="S120" s="20">
        <v>18871</v>
      </c>
      <c r="T120" s="20">
        <v>17217</v>
      </c>
      <c r="U120" s="20">
        <v>17321</v>
      </c>
      <c r="V120" s="20">
        <v>16599</v>
      </c>
      <c r="W120" s="20">
        <v>15672</v>
      </c>
      <c r="X120" s="20">
        <v>14505</v>
      </c>
      <c r="Y120" s="20">
        <v>14700</v>
      </c>
      <c r="AA120" s="9"/>
      <c r="AB120" s="13">
        <f t="shared" si="23"/>
        <v>6</v>
      </c>
      <c r="AC120" s="15">
        <f t="shared" si="16"/>
        <v>331997</v>
      </c>
      <c r="AD120" s="15">
        <f t="shared" si="17"/>
        <v>118612</v>
      </c>
      <c r="AE120" s="15">
        <f t="shared" si="18"/>
        <v>450609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24622</v>
      </c>
      <c r="AK120" s="13">
        <f t="shared" si="22"/>
        <v>11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ht="15.75" x14ac:dyDescent="0.25">
      <c r="A121" s="33">
        <v>44308</v>
      </c>
      <c r="B121" s="20">
        <v>14062</v>
      </c>
      <c r="C121" s="20">
        <v>14338</v>
      </c>
      <c r="D121" s="20">
        <v>14851</v>
      </c>
      <c r="E121" s="20">
        <v>14497</v>
      </c>
      <c r="F121" s="20">
        <v>15206</v>
      </c>
      <c r="G121" s="20">
        <v>16122</v>
      </c>
      <c r="H121" s="20">
        <v>16066</v>
      </c>
      <c r="I121" s="20">
        <v>19646</v>
      </c>
      <c r="J121" s="20">
        <v>22887</v>
      </c>
      <c r="K121" s="20">
        <v>24750</v>
      </c>
      <c r="L121" s="20">
        <v>26368</v>
      </c>
      <c r="M121" s="20">
        <v>26975</v>
      </c>
      <c r="N121" s="20">
        <v>26403</v>
      </c>
      <c r="O121" s="20">
        <v>26841</v>
      </c>
      <c r="P121" s="20">
        <v>26841</v>
      </c>
      <c r="Q121" s="20">
        <v>25582</v>
      </c>
      <c r="R121" s="20">
        <v>24069</v>
      </c>
      <c r="S121" s="20">
        <v>20474</v>
      </c>
      <c r="T121" s="20">
        <v>18694</v>
      </c>
      <c r="U121" s="20">
        <v>17693</v>
      </c>
      <c r="V121" s="20">
        <v>17384</v>
      </c>
      <c r="W121" s="20">
        <v>17337</v>
      </c>
      <c r="X121" s="20">
        <v>16958</v>
      </c>
      <c r="Y121" s="20">
        <v>17142</v>
      </c>
      <c r="AA121" s="9"/>
      <c r="AB121" s="13">
        <f t="shared" si="23"/>
        <v>5</v>
      </c>
      <c r="AC121" s="15">
        <f t="shared" si="16"/>
        <v>358902</v>
      </c>
      <c r="AD121" s="15">
        <f t="shared" si="17"/>
        <v>122284</v>
      </c>
      <c r="AE121" s="15">
        <f t="shared" si="18"/>
        <v>481186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26975</v>
      </c>
      <c r="AK121" s="13">
        <f t="shared" si="22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ht="15.75" x14ac:dyDescent="0.25">
      <c r="A122" s="33">
        <v>44309</v>
      </c>
      <c r="B122" s="20">
        <v>17017</v>
      </c>
      <c r="C122" s="20">
        <v>17054</v>
      </c>
      <c r="D122" s="20">
        <v>17583</v>
      </c>
      <c r="E122" s="20">
        <v>16828</v>
      </c>
      <c r="F122" s="20">
        <v>17245</v>
      </c>
      <c r="G122" s="20">
        <v>17890</v>
      </c>
      <c r="H122" s="20">
        <v>16990</v>
      </c>
      <c r="I122" s="20">
        <v>20596</v>
      </c>
      <c r="J122" s="20">
        <v>23773</v>
      </c>
      <c r="K122" s="20">
        <v>25020</v>
      </c>
      <c r="L122" s="20">
        <v>26103</v>
      </c>
      <c r="M122" s="20">
        <v>26008</v>
      </c>
      <c r="N122" s="20">
        <v>25278</v>
      </c>
      <c r="O122" s="20">
        <v>25517</v>
      </c>
      <c r="P122" s="20">
        <v>24998</v>
      </c>
      <c r="Q122" s="20">
        <v>24205</v>
      </c>
      <c r="R122" s="20">
        <v>22698</v>
      </c>
      <c r="S122" s="20">
        <v>19383</v>
      </c>
      <c r="T122" s="20">
        <v>17741</v>
      </c>
      <c r="U122" s="20">
        <v>17965</v>
      </c>
      <c r="V122" s="20">
        <v>17318</v>
      </c>
      <c r="W122" s="20">
        <v>16450</v>
      </c>
      <c r="X122" s="20">
        <v>15504</v>
      </c>
      <c r="Y122" s="20">
        <v>15767</v>
      </c>
      <c r="AA122" s="9"/>
      <c r="AB122" s="13">
        <f t="shared" si="23"/>
        <v>6</v>
      </c>
      <c r="AC122" s="15">
        <f t="shared" si="16"/>
        <v>348557</v>
      </c>
      <c r="AD122" s="15">
        <f t="shared" si="17"/>
        <v>136374</v>
      </c>
      <c r="AE122" s="15">
        <f t="shared" si="18"/>
        <v>484931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26103</v>
      </c>
      <c r="AK122" s="13">
        <f t="shared" si="22"/>
        <v>11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ht="15.75" x14ac:dyDescent="0.25">
      <c r="A123" s="33">
        <v>44310</v>
      </c>
      <c r="B123" s="20">
        <v>15022</v>
      </c>
      <c r="C123" s="20">
        <v>15094</v>
      </c>
      <c r="D123" s="20">
        <v>14595</v>
      </c>
      <c r="E123" s="20">
        <v>14963</v>
      </c>
      <c r="F123" s="20">
        <v>15143</v>
      </c>
      <c r="G123" s="20">
        <v>15410</v>
      </c>
      <c r="H123" s="20">
        <v>15979</v>
      </c>
      <c r="I123" s="20">
        <v>18903</v>
      </c>
      <c r="J123" s="20">
        <v>21705</v>
      </c>
      <c r="K123" s="20">
        <v>22918</v>
      </c>
      <c r="L123" s="20">
        <v>23880</v>
      </c>
      <c r="M123" s="20">
        <v>24022</v>
      </c>
      <c r="N123" s="20">
        <v>23094</v>
      </c>
      <c r="O123" s="20">
        <v>23164</v>
      </c>
      <c r="P123" s="20">
        <v>22911</v>
      </c>
      <c r="Q123" s="20">
        <v>22348</v>
      </c>
      <c r="R123" s="20">
        <v>21087</v>
      </c>
      <c r="S123" s="20">
        <v>18629</v>
      </c>
      <c r="T123" s="20">
        <v>17072</v>
      </c>
      <c r="U123" s="20">
        <v>17378</v>
      </c>
      <c r="V123" s="20">
        <v>16729</v>
      </c>
      <c r="W123" s="20">
        <v>16026</v>
      </c>
      <c r="X123" s="20">
        <v>14894</v>
      </c>
      <c r="Y123" s="20">
        <v>14729</v>
      </c>
      <c r="AA123" s="9"/>
      <c r="AB123" s="13">
        <f t="shared" si="23"/>
        <v>6</v>
      </c>
      <c r="AC123" s="15">
        <f t="shared" si="16"/>
        <v>324760</v>
      </c>
      <c r="AD123" s="15">
        <f t="shared" si="17"/>
        <v>120935</v>
      </c>
      <c r="AE123" s="15">
        <f t="shared" si="18"/>
        <v>445695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24022</v>
      </c>
      <c r="AK123" s="13">
        <f t="shared" si="22"/>
        <v>12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ht="15.75" x14ac:dyDescent="0.25">
      <c r="A124" s="33">
        <v>44311</v>
      </c>
      <c r="B124" s="20">
        <v>13712</v>
      </c>
      <c r="C124" s="20">
        <v>13990</v>
      </c>
      <c r="D124" s="20">
        <v>13585</v>
      </c>
      <c r="E124" s="20">
        <v>13875</v>
      </c>
      <c r="F124" s="20">
        <v>13996</v>
      </c>
      <c r="G124" s="20">
        <v>14583</v>
      </c>
      <c r="H124" s="20">
        <v>15119</v>
      </c>
      <c r="I124" s="20">
        <v>17934</v>
      </c>
      <c r="J124" s="20">
        <v>20702</v>
      </c>
      <c r="K124" s="20">
        <v>22004</v>
      </c>
      <c r="L124" s="20">
        <v>23075</v>
      </c>
      <c r="M124" s="20">
        <v>23339</v>
      </c>
      <c r="N124" s="20">
        <v>22611</v>
      </c>
      <c r="O124" s="20">
        <v>22781</v>
      </c>
      <c r="P124" s="20">
        <v>22573</v>
      </c>
      <c r="Q124" s="20">
        <v>22099</v>
      </c>
      <c r="R124" s="20">
        <v>20879</v>
      </c>
      <c r="S124" s="20">
        <v>18400</v>
      </c>
      <c r="T124" s="20">
        <v>16888</v>
      </c>
      <c r="U124" s="20">
        <v>17087</v>
      </c>
      <c r="V124" s="20">
        <v>16273</v>
      </c>
      <c r="W124" s="20">
        <v>15491</v>
      </c>
      <c r="X124" s="20">
        <v>14408</v>
      </c>
      <c r="Y124" s="20">
        <v>14360</v>
      </c>
      <c r="AA124" s="9"/>
      <c r="AB124" s="13">
        <f t="shared" si="23"/>
        <v>5</v>
      </c>
      <c r="AC124" s="15">
        <f t="shared" si="16"/>
        <v>316544</v>
      </c>
      <c r="AD124" s="15">
        <f t="shared" si="17"/>
        <v>113220</v>
      </c>
      <c r="AE124" s="15">
        <f t="shared" si="18"/>
        <v>429764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23339</v>
      </c>
      <c r="AK124" s="13">
        <f t="shared" si="22"/>
        <v>12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ht="15.75" x14ac:dyDescent="0.25">
      <c r="A125" s="33">
        <v>44312</v>
      </c>
      <c r="B125" s="20">
        <v>13898</v>
      </c>
      <c r="C125" s="20">
        <v>13978</v>
      </c>
      <c r="D125" s="20">
        <v>14336</v>
      </c>
      <c r="E125" s="20">
        <v>13839</v>
      </c>
      <c r="F125" s="20">
        <v>14429</v>
      </c>
      <c r="G125" s="20">
        <v>15582</v>
      </c>
      <c r="H125" s="20">
        <v>16049</v>
      </c>
      <c r="I125" s="20">
        <v>19547</v>
      </c>
      <c r="J125" s="20">
        <v>22627</v>
      </c>
      <c r="K125" s="20">
        <v>23806</v>
      </c>
      <c r="L125" s="20">
        <v>24977</v>
      </c>
      <c r="M125" s="20">
        <v>24944</v>
      </c>
      <c r="N125" s="20">
        <v>24505</v>
      </c>
      <c r="O125" s="20">
        <v>24889</v>
      </c>
      <c r="P125" s="20">
        <v>25105</v>
      </c>
      <c r="Q125" s="20">
        <v>23909</v>
      </c>
      <c r="R125" s="20">
        <v>22693</v>
      </c>
      <c r="S125" s="20">
        <v>19691</v>
      </c>
      <c r="T125" s="20">
        <v>18154</v>
      </c>
      <c r="U125" s="20">
        <v>17564</v>
      </c>
      <c r="V125" s="20">
        <v>16899</v>
      </c>
      <c r="W125" s="20">
        <v>16420</v>
      </c>
      <c r="X125" s="20">
        <v>15679</v>
      </c>
      <c r="Y125" s="20">
        <v>15972</v>
      </c>
      <c r="AA125" s="9"/>
      <c r="AB125" s="13">
        <f t="shared" si="23"/>
        <v>2</v>
      </c>
      <c r="AC125" s="15">
        <f t="shared" si="16"/>
        <v>341409</v>
      </c>
      <c r="AD125" s="15">
        <f t="shared" si="17"/>
        <v>118083</v>
      </c>
      <c r="AE125" s="15">
        <f t="shared" si="18"/>
        <v>459492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25105</v>
      </c>
      <c r="AK125" s="13">
        <f t="shared" si="22"/>
        <v>15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ht="15.75" x14ac:dyDescent="0.25">
      <c r="A126" s="33">
        <v>44313</v>
      </c>
      <c r="B126" s="20">
        <v>15433</v>
      </c>
      <c r="C126" s="20">
        <v>15614</v>
      </c>
      <c r="D126" s="20">
        <v>16092</v>
      </c>
      <c r="E126" s="20">
        <v>15594</v>
      </c>
      <c r="F126" s="20">
        <v>16270</v>
      </c>
      <c r="G126" s="20">
        <v>17190</v>
      </c>
      <c r="H126" s="20">
        <v>16614</v>
      </c>
      <c r="I126" s="20">
        <v>19623</v>
      </c>
      <c r="J126" s="20">
        <v>22531</v>
      </c>
      <c r="K126" s="20">
        <v>23562</v>
      </c>
      <c r="L126" s="20">
        <v>24699</v>
      </c>
      <c r="M126" s="20">
        <v>24604</v>
      </c>
      <c r="N126" s="20">
        <v>23921</v>
      </c>
      <c r="O126" s="20">
        <v>24120</v>
      </c>
      <c r="P126" s="20">
        <v>23722</v>
      </c>
      <c r="Q126" s="20">
        <v>23070</v>
      </c>
      <c r="R126" s="20">
        <v>21661</v>
      </c>
      <c r="S126" s="20">
        <v>18523</v>
      </c>
      <c r="T126" s="20">
        <v>16946</v>
      </c>
      <c r="U126" s="20">
        <v>17164</v>
      </c>
      <c r="V126" s="20">
        <v>16570</v>
      </c>
      <c r="W126" s="20">
        <v>15644</v>
      </c>
      <c r="X126" s="20">
        <v>14436</v>
      </c>
      <c r="Y126" s="20">
        <v>14583</v>
      </c>
      <c r="AA126" s="9"/>
      <c r="AB126" s="13">
        <f t="shared" si="23"/>
        <v>4</v>
      </c>
      <c r="AC126" s="15">
        <f t="shared" si="16"/>
        <v>330796</v>
      </c>
      <c r="AD126" s="15">
        <f t="shared" si="17"/>
        <v>127390</v>
      </c>
      <c r="AE126" s="15">
        <f t="shared" si="18"/>
        <v>458186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24699</v>
      </c>
      <c r="AK126" s="13">
        <f t="shared" si="22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ht="15.75" x14ac:dyDescent="0.25">
      <c r="A127" s="33">
        <v>44314</v>
      </c>
      <c r="B127" s="20">
        <v>13992</v>
      </c>
      <c r="C127" s="20">
        <v>14193</v>
      </c>
      <c r="D127" s="20">
        <v>14679</v>
      </c>
      <c r="E127" s="20">
        <v>14407</v>
      </c>
      <c r="F127" s="20">
        <v>14952</v>
      </c>
      <c r="G127" s="20">
        <v>15824</v>
      </c>
      <c r="H127" s="20">
        <v>16020</v>
      </c>
      <c r="I127" s="20">
        <v>19396</v>
      </c>
      <c r="J127" s="20">
        <v>22279</v>
      </c>
      <c r="K127" s="20">
        <v>23324</v>
      </c>
      <c r="L127" s="20">
        <v>24449</v>
      </c>
      <c r="M127" s="20">
        <v>24391</v>
      </c>
      <c r="N127" s="20">
        <v>23781</v>
      </c>
      <c r="O127" s="20">
        <v>24009</v>
      </c>
      <c r="P127" s="20">
        <v>23663</v>
      </c>
      <c r="Q127" s="20">
        <v>23018</v>
      </c>
      <c r="R127" s="20">
        <v>21670</v>
      </c>
      <c r="S127" s="20">
        <v>18536</v>
      </c>
      <c r="T127" s="20">
        <v>17001</v>
      </c>
      <c r="U127" s="20">
        <v>17163</v>
      </c>
      <c r="V127" s="20">
        <v>16494</v>
      </c>
      <c r="W127" s="20">
        <v>15535</v>
      </c>
      <c r="X127" s="20">
        <v>14338</v>
      </c>
      <c r="Y127" s="20">
        <v>14101</v>
      </c>
      <c r="AA127" s="9"/>
      <c r="AB127" s="13">
        <f t="shared" si="23"/>
        <v>5</v>
      </c>
      <c r="AC127" s="15">
        <f t="shared" si="16"/>
        <v>329047</v>
      </c>
      <c r="AD127" s="15">
        <f t="shared" si="17"/>
        <v>118168</v>
      </c>
      <c r="AE127" s="15">
        <f t="shared" si="18"/>
        <v>447215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24449</v>
      </c>
      <c r="AK127" s="13">
        <f t="shared" si="22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ht="15.75" x14ac:dyDescent="0.25">
      <c r="A128" s="33">
        <v>44315</v>
      </c>
      <c r="B128" s="20">
        <v>13568</v>
      </c>
      <c r="C128" s="20">
        <v>13639</v>
      </c>
      <c r="D128" s="20">
        <v>13955</v>
      </c>
      <c r="E128" s="20">
        <v>13534</v>
      </c>
      <c r="F128" s="20">
        <v>14217</v>
      </c>
      <c r="G128" s="20">
        <v>15144</v>
      </c>
      <c r="H128" s="20">
        <v>15831</v>
      </c>
      <c r="I128" s="20">
        <v>19274</v>
      </c>
      <c r="J128" s="20">
        <v>22161</v>
      </c>
      <c r="K128" s="20">
        <v>23281</v>
      </c>
      <c r="L128" s="20">
        <v>24514</v>
      </c>
      <c r="M128" s="20">
        <v>24487</v>
      </c>
      <c r="N128" s="20">
        <v>23848</v>
      </c>
      <c r="O128" s="20">
        <v>24162</v>
      </c>
      <c r="P128" s="20">
        <v>23845</v>
      </c>
      <c r="Q128" s="20">
        <v>23170</v>
      </c>
      <c r="R128" s="20">
        <v>21804</v>
      </c>
      <c r="S128" s="20">
        <v>18655</v>
      </c>
      <c r="T128" s="20">
        <v>17072</v>
      </c>
      <c r="U128" s="20">
        <v>17227</v>
      </c>
      <c r="V128" s="20">
        <v>16526</v>
      </c>
      <c r="W128" s="20">
        <v>15599</v>
      </c>
      <c r="X128" s="20">
        <v>14410</v>
      </c>
      <c r="Y128" s="20">
        <v>14472</v>
      </c>
      <c r="AA128" s="9"/>
      <c r="AB128" s="13">
        <f t="shared" si="23"/>
        <v>1</v>
      </c>
      <c r="AC128" s="15">
        <f t="shared" si="16"/>
        <v>0</v>
      </c>
      <c r="AD128" s="15">
        <f t="shared" si="17"/>
        <v>444395</v>
      </c>
      <c r="AE128" s="15">
        <f t="shared" si="18"/>
        <v>444395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24514</v>
      </c>
      <c r="AK128" s="13">
        <f t="shared" si="22"/>
        <v>11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ht="15.75" x14ac:dyDescent="0.25">
      <c r="A129" s="33">
        <v>44316</v>
      </c>
      <c r="B129" s="20">
        <v>13804</v>
      </c>
      <c r="C129" s="20">
        <v>13781</v>
      </c>
      <c r="D129" s="20">
        <v>14249</v>
      </c>
      <c r="E129" s="20">
        <v>13728</v>
      </c>
      <c r="F129" s="20">
        <v>14007</v>
      </c>
      <c r="G129" s="20">
        <v>15120</v>
      </c>
      <c r="H129" s="20">
        <v>15853</v>
      </c>
      <c r="I129" s="20">
        <v>19322</v>
      </c>
      <c r="J129" s="20">
        <v>22398</v>
      </c>
      <c r="K129" s="20">
        <v>23678</v>
      </c>
      <c r="L129" s="20">
        <v>25022</v>
      </c>
      <c r="M129" s="20">
        <v>25801</v>
      </c>
      <c r="N129" s="20">
        <v>25142</v>
      </c>
      <c r="O129" s="20">
        <v>25365</v>
      </c>
      <c r="P129" s="20">
        <v>25591</v>
      </c>
      <c r="Q129" s="20">
        <v>24200</v>
      </c>
      <c r="R129" s="20">
        <v>22440</v>
      </c>
      <c r="S129" s="20">
        <v>18914</v>
      </c>
      <c r="T129" s="20">
        <v>17302</v>
      </c>
      <c r="U129" s="20">
        <v>17247</v>
      </c>
      <c r="V129" s="20">
        <v>16530</v>
      </c>
      <c r="W129" s="20">
        <v>15652</v>
      </c>
      <c r="X129" s="20">
        <v>15115</v>
      </c>
      <c r="Y129" s="20">
        <v>14980</v>
      </c>
      <c r="AA129" s="9"/>
      <c r="AB129" s="13">
        <f t="shared" si="23"/>
        <v>6</v>
      </c>
      <c r="AC129" s="15">
        <f t="shared" si="16"/>
        <v>339719</v>
      </c>
      <c r="AD129" s="15">
        <f t="shared" si="17"/>
        <v>115522</v>
      </c>
      <c r="AE129" s="15">
        <f t="shared" si="18"/>
        <v>455241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25801</v>
      </c>
      <c r="AK129" s="13">
        <f t="shared" si="22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ht="15.75" x14ac:dyDescent="0.25">
      <c r="A130" s="33">
        <v>44317</v>
      </c>
      <c r="B130" s="20">
        <v>14109</v>
      </c>
      <c r="C130" s="20">
        <v>14178</v>
      </c>
      <c r="D130" s="20">
        <v>14393</v>
      </c>
      <c r="E130" s="20">
        <v>14355</v>
      </c>
      <c r="F130" s="20">
        <v>14555</v>
      </c>
      <c r="G130" s="20">
        <v>14030</v>
      </c>
      <c r="H130" s="20">
        <v>14379</v>
      </c>
      <c r="I130" s="20">
        <v>17186</v>
      </c>
      <c r="J130" s="20">
        <v>20312</v>
      </c>
      <c r="K130" s="20">
        <v>22047</v>
      </c>
      <c r="L130" s="20">
        <v>23165</v>
      </c>
      <c r="M130" s="20">
        <v>23737</v>
      </c>
      <c r="N130" s="20">
        <v>23328</v>
      </c>
      <c r="O130" s="20">
        <v>23483</v>
      </c>
      <c r="P130" s="20">
        <v>23204</v>
      </c>
      <c r="Q130" s="20">
        <v>22548</v>
      </c>
      <c r="R130" s="20">
        <v>21219</v>
      </c>
      <c r="S130" s="20">
        <v>19122</v>
      </c>
      <c r="T130" s="20">
        <v>17308</v>
      </c>
      <c r="U130" s="20">
        <v>16466</v>
      </c>
      <c r="V130" s="20">
        <v>16858</v>
      </c>
      <c r="W130" s="20">
        <v>16105</v>
      </c>
      <c r="X130" s="20">
        <v>14794</v>
      </c>
      <c r="Y130" s="20">
        <v>14413</v>
      </c>
      <c r="AA130" s="9"/>
      <c r="AB130" s="13">
        <f t="shared" si="23"/>
        <v>3</v>
      </c>
      <c r="AC130" s="15">
        <f t="shared" si="16"/>
        <v>320882</v>
      </c>
      <c r="AD130" s="15">
        <f t="shared" si="17"/>
        <v>114412</v>
      </c>
      <c r="AE130" s="15">
        <f t="shared" si="18"/>
        <v>435294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23737</v>
      </c>
      <c r="AK130" s="13">
        <f t="shared" si="22"/>
        <v>12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ht="15.75" x14ac:dyDescent="0.25">
      <c r="A131" s="33">
        <v>44318</v>
      </c>
      <c r="B131" s="20">
        <v>13927</v>
      </c>
      <c r="C131" s="20">
        <v>13958</v>
      </c>
      <c r="D131" s="20">
        <v>14064</v>
      </c>
      <c r="E131" s="20">
        <v>14169</v>
      </c>
      <c r="F131" s="20">
        <v>14524</v>
      </c>
      <c r="G131" s="20">
        <v>13868</v>
      </c>
      <c r="H131" s="20">
        <v>14357</v>
      </c>
      <c r="I131" s="20">
        <v>17118</v>
      </c>
      <c r="J131" s="20">
        <v>20389</v>
      </c>
      <c r="K131" s="20">
        <v>22142</v>
      </c>
      <c r="L131" s="20">
        <v>23158</v>
      </c>
      <c r="M131" s="20">
        <v>23849</v>
      </c>
      <c r="N131" s="20">
        <v>23310</v>
      </c>
      <c r="O131" s="20">
        <v>23675</v>
      </c>
      <c r="P131" s="20">
        <v>23378</v>
      </c>
      <c r="Q131" s="20">
        <v>22644</v>
      </c>
      <c r="R131" s="20">
        <v>21295</v>
      </c>
      <c r="S131" s="20">
        <v>19209</v>
      </c>
      <c r="T131" s="20">
        <v>17398</v>
      </c>
      <c r="U131" s="20">
        <v>16542</v>
      </c>
      <c r="V131" s="20">
        <v>16909</v>
      </c>
      <c r="W131" s="20">
        <v>16060</v>
      </c>
      <c r="X131" s="20">
        <v>14392</v>
      </c>
      <c r="Y131" s="20">
        <v>13538</v>
      </c>
      <c r="AA131" s="9"/>
      <c r="AB131" s="13">
        <f t="shared" si="23"/>
        <v>3</v>
      </c>
      <c r="AC131" s="15">
        <f t="shared" si="16"/>
        <v>321468</v>
      </c>
      <c r="AD131" s="15">
        <f t="shared" si="17"/>
        <v>112405</v>
      </c>
      <c r="AE131" s="15">
        <f t="shared" si="18"/>
        <v>433873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23849</v>
      </c>
      <c r="AK131" s="13">
        <f t="shared" si="22"/>
        <v>12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ht="15.75" x14ac:dyDescent="0.25">
      <c r="A132" s="33">
        <v>44319</v>
      </c>
      <c r="B132" s="20">
        <v>13171</v>
      </c>
      <c r="C132" s="20">
        <v>13616</v>
      </c>
      <c r="D132" s="20">
        <v>13863</v>
      </c>
      <c r="E132" s="20">
        <v>14173</v>
      </c>
      <c r="F132" s="20">
        <v>14968</v>
      </c>
      <c r="G132" s="20">
        <v>15132</v>
      </c>
      <c r="H132" s="20">
        <v>15126</v>
      </c>
      <c r="I132" s="20">
        <v>18494</v>
      </c>
      <c r="J132" s="20">
        <v>22144</v>
      </c>
      <c r="K132" s="20">
        <v>23780</v>
      </c>
      <c r="L132" s="20">
        <v>24476</v>
      </c>
      <c r="M132" s="20">
        <v>25205</v>
      </c>
      <c r="N132" s="20">
        <v>24916</v>
      </c>
      <c r="O132" s="20">
        <v>25697</v>
      </c>
      <c r="P132" s="20">
        <v>25522</v>
      </c>
      <c r="Q132" s="20">
        <v>24469</v>
      </c>
      <c r="R132" s="20">
        <v>22902</v>
      </c>
      <c r="S132" s="20">
        <v>20153</v>
      </c>
      <c r="T132" s="20">
        <v>18013</v>
      </c>
      <c r="U132" s="20">
        <v>17096</v>
      </c>
      <c r="V132" s="20">
        <v>17361</v>
      </c>
      <c r="W132" s="20">
        <v>16330</v>
      </c>
      <c r="X132" s="20">
        <v>14622</v>
      </c>
      <c r="Y132" s="20">
        <v>14219</v>
      </c>
      <c r="AA132" s="9"/>
      <c r="AB132" s="13">
        <f t="shared" si="23"/>
        <v>3</v>
      </c>
      <c r="AC132" s="15">
        <f t="shared" si="16"/>
        <v>341180</v>
      </c>
      <c r="AD132" s="15">
        <f t="shared" si="17"/>
        <v>114268</v>
      </c>
      <c r="AE132" s="15">
        <f t="shared" si="18"/>
        <v>455448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25697</v>
      </c>
      <c r="AK132" s="13">
        <f t="shared" si="22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ht="15.75" x14ac:dyDescent="0.25">
      <c r="A133" s="33">
        <v>44320</v>
      </c>
      <c r="B133" s="20">
        <v>14168</v>
      </c>
      <c r="C133" s="20">
        <v>14410</v>
      </c>
      <c r="D133" s="20">
        <v>14333</v>
      </c>
      <c r="E133" s="20">
        <v>14528</v>
      </c>
      <c r="F133" s="20">
        <v>15237</v>
      </c>
      <c r="G133" s="20">
        <v>15392</v>
      </c>
      <c r="H133" s="20">
        <v>15443</v>
      </c>
      <c r="I133" s="20">
        <v>18557</v>
      </c>
      <c r="J133" s="20">
        <v>22185</v>
      </c>
      <c r="K133" s="20">
        <v>23892</v>
      </c>
      <c r="L133" s="20">
        <v>24669</v>
      </c>
      <c r="M133" s="20">
        <v>25429</v>
      </c>
      <c r="N133" s="20">
        <v>25054</v>
      </c>
      <c r="O133" s="20">
        <v>25732</v>
      </c>
      <c r="P133" s="20">
        <v>25389</v>
      </c>
      <c r="Q133" s="20">
        <v>24489</v>
      </c>
      <c r="R133" s="20">
        <v>22928</v>
      </c>
      <c r="S133" s="20">
        <v>20161</v>
      </c>
      <c r="T133" s="20">
        <v>17902</v>
      </c>
      <c r="U133" s="20">
        <v>16978</v>
      </c>
      <c r="V133" s="20">
        <v>17340</v>
      </c>
      <c r="W133" s="20">
        <v>16373</v>
      </c>
      <c r="X133" s="20">
        <v>14868</v>
      </c>
      <c r="Y133" s="20">
        <v>14414</v>
      </c>
      <c r="AA133" s="9"/>
      <c r="AB133" s="13">
        <f t="shared" si="23"/>
        <v>6</v>
      </c>
      <c r="AC133" s="15">
        <f t="shared" si="16"/>
        <v>341946</v>
      </c>
      <c r="AD133" s="15">
        <f t="shared" si="17"/>
        <v>117925</v>
      </c>
      <c r="AE133" s="15">
        <f t="shared" si="18"/>
        <v>459871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25732</v>
      </c>
      <c r="AK133" s="13">
        <f t="shared" si="22"/>
        <v>14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ht="15.75" x14ac:dyDescent="0.25">
      <c r="A134" s="33">
        <v>44321</v>
      </c>
      <c r="B134" s="20">
        <v>14093</v>
      </c>
      <c r="C134" s="20">
        <v>14302</v>
      </c>
      <c r="D134" s="20">
        <v>14414</v>
      </c>
      <c r="E134" s="20">
        <v>14303</v>
      </c>
      <c r="F134" s="20">
        <v>14852</v>
      </c>
      <c r="G134" s="20">
        <v>15424</v>
      </c>
      <c r="H134" s="20">
        <v>15102</v>
      </c>
      <c r="I134" s="20">
        <v>18537</v>
      </c>
      <c r="J134" s="20">
        <v>22227</v>
      </c>
      <c r="K134" s="20">
        <v>23974</v>
      </c>
      <c r="L134" s="20">
        <v>25302</v>
      </c>
      <c r="M134" s="20">
        <v>26431</v>
      </c>
      <c r="N134" s="20">
        <v>26559</v>
      </c>
      <c r="O134" s="20">
        <v>27510</v>
      </c>
      <c r="P134" s="20">
        <v>27746</v>
      </c>
      <c r="Q134" s="20">
        <v>26399</v>
      </c>
      <c r="R134" s="20">
        <v>24415</v>
      </c>
      <c r="S134" s="20">
        <v>21862</v>
      </c>
      <c r="T134" s="20">
        <v>19356</v>
      </c>
      <c r="U134" s="20">
        <v>17542</v>
      </c>
      <c r="V134" s="20">
        <v>17508</v>
      </c>
      <c r="W134" s="20">
        <v>16506</v>
      </c>
      <c r="X134" s="20">
        <v>15462</v>
      </c>
      <c r="Y134" s="20">
        <v>15073</v>
      </c>
      <c r="AA134" s="9"/>
      <c r="AB134" s="13">
        <f t="shared" si="23"/>
        <v>1</v>
      </c>
      <c r="AC134" s="15">
        <f t="shared" si="16"/>
        <v>0</v>
      </c>
      <c r="AD134" s="15">
        <f t="shared" si="17"/>
        <v>474899</v>
      </c>
      <c r="AE134" s="15">
        <f t="shared" si="18"/>
        <v>474899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27746</v>
      </c>
      <c r="AK134" s="13">
        <f t="shared" si="22"/>
        <v>15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ht="15.75" x14ac:dyDescent="0.25">
      <c r="A135" s="33">
        <v>44322</v>
      </c>
      <c r="B135" s="20">
        <v>14813</v>
      </c>
      <c r="C135" s="20">
        <v>14915</v>
      </c>
      <c r="D135" s="20">
        <v>15040</v>
      </c>
      <c r="E135" s="20">
        <v>15290</v>
      </c>
      <c r="F135" s="20">
        <v>15480</v>
      </c>
      <c r="G135" s="20">
        <v>15923</v>
      </c>
      <c r="H135" s="20">
        <v>15735</v>
      </c>
      <c r="I135" s="20">
        <v>18654</v>
      </c>
      <c r="J135" s="20">
        <v>22338</v>
      </c>
      <c r="K135" s="20">
        <v>24266</v>
      </c>
      <c r="L135" s="20">
        <v>25155</v>
      </c>
      <c r="M135" s="20">
        <v>25604</v>
      </c>
      <c r="N135" s="20">
        <v>25596</v>
      </c>
      <c r="O135" s="20">
        <v>25932</v>
      </c>
      <c r="P135" s="20">
        <v>25696</v>
      </c>
      <c r="Q135" s="20">
        <v>24586</v>
      </c>
      <c r="R135" s="20">
        <v>22991</v>
      </c>
      <c r="S135" s="20">
        <v>20095</v>
      </c>
      <c r="T135" s="20">
        <v>17897</v>
      </c>
      <c r="U135" s="20">
        <v>17079</v>
      </c>
      <c r="V135" s="20">
        <v>17423</v>
      </c>
      <c r="W135" s="20">
        <v>16458</v>
      </c>
      <c r="X135" s="20">
        <v>15493</v>
      </c>
      <c r="Y135" s="20">
        <v>15227</v>
      </c>
      <c r="AA135" s="9"/>
      <c r="AB135" s="13">
        <f t="shared" si="23"/>
        <v>7</v>
      </c>
      <c r="AC135" s="15">
        <f t="shared" si="16"/>
        <v>0</v>
      </c>
      <c r="AD135" s="15">
        <f t="shared" si="17"/>
        <v>467686</v>
      </c>
      <c r="AE135" s="15">
        <f t="shared" si="18"/>
        <v>467686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25932</v>
      </c>
      <c r="AK135" s="13">
        <f t="shared" si="22"/>
        <v>14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ht="15.75" x14ac:dyDescent="0.25">
      <c r="A136" s="33">
        <v>44323</v>
      </c>
      <c r="B136" s="20">
        <v>15059</v>
      </c>
      <c r="C136" s="20">
        <v>15426</v>
      </c>
      <c r="D136" s="20">
        <v>15465</v>
      </c>
      <c r="E136" s="20">
        <v>15772</v>
      </c>
      <c r="F136" s="20">
        <v>16147</v>
      </c>
      <c r="G136" s="20">
        <v>16334</v>
      </c>
      <c r="H136" s="20">
        <v>15810</v>
      </c>
      <c r="I136" s="20">
        <v>18583</v>
      </c>
      <c r="J136" s="20">
        <v>22135</v>
      </c>
      <c r="K136" s="20">
        <v>23745</v>
      </c>
      <c r="L136" s="20">
        <v>24451</v>
      </c>
      <c r="M136" s="20">
        <v>25193</v>
      </c>
      <c r="N136" s="20">
        <v>24852</v>
      </c>
      <c r="O136" s="20">
        <v>25399</v>
      </c>
      <c r="P136" s="20">
        <v>25125</v>
      </c>
      <c r="Q136" s="20">
        <v>24259</v>
      </c>
      <c r="R136" s="20">
        <v>22684</v>
      </c>
      <c r="S136" s="20">
        <v>19799</v>
      </c>
      <c r="T136" s="20">
        <v>17692</v>
      </c>
      <c r="U136" s="20">
        <v>16842</v>
      </c>
      <c r="V136" s="20">
        <v>17277</v>
      </c>
      <c r="W136" s="20">
        <v>16401</v>
      </c>
      <c r="X136" s="20">
        <v>15559</v>
      </c>
      <c r="Y136" s="20">
        <v>15165</v>
      </c>
      <c r="AA136" s="9"/>
      <c r="AB136" s="13">
        <f t="shared" si="23"/>
        <v>1</v>
      </c>
      <c r="AC136" s="15">
        <f t="shared" si="16"/>
        <v>0</v>
      </c>
      <c r="AD136" s="15">
        <f t="shared" si="17"/>
        <v>465174</v>
      </c>
      <c r="AE136" s="15">
        <f t="shared" si="18"/>
        <v>465174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25399</v>
      </c>
      <c r="AK136" s="13">
        <f t="shared" si="22"/>
        <v>14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ht="15.75" x14ac:dyDescent="0.25">
      <c r="A137" s="33">
        <v>44324</v>
      </c>
      <c r="B137" s="20">
        <v>14745</v>
      </c>
      <c r="C137" s="20">
        <v>14932</v>
      </c>
      <c r="D137" s="20">
        <v>15390</v>
      </c>
      <c r="E137" s="20">
        <v>15193</v>
      </c>
      <c r="F137" s="20">
        <v>15644</v>
      </c>
      <c r="G137" s="20">
        <v>14972</v>
      </c>
      <c r="H137" s="20">
        <v>14505</v>
      </c>
      <c r="I137" s="20">
        <v>17318</v>
      </c>
      <c r="J137" s="20">
        <v>20591</v>
      </c>
      <c r="K137" s="20">
        <v>22348</v>
      </c>
      <c r="L137" s="20">
        <v>23470</v>
      </c>
      <c r="M137" s="20">
        <v>24196</v>
      </c>
      <c r="N137" s="20">
        <v>23706</v>
      </c>
      <c r="O137" s="20">
        <v>24302</v>
      </c>
      <c r="P137" s="20">
        <v>24458</v>
      </c>
      <c r="Q137" s="20">
        <v>23083</v>
      </c>
      <c r="R137" s="20">
        <v>21640</v>
      </c>
      <c r="S137" s="20">
        <v>19460</v>
      </c>
      <c r="T137" s="20">
        <v>17585</v>
      </c>
      <c r="U137" s="20">
        <v>16654</v>
      </c>
      <c r="V137" s="20">
        <v>16978</v>
      </c>
      <c r="W137" s="20">
        <v>16229</v>
      </c>
      <c r="X137" s="20">
        <v>15805</v>
      </c>
      <c r="Y137" s="20">
        <v>15151</v>
      </c>
      <c r="AA137" s="9"/>
      <c r="AB137" s="13">
        <f t="shared" si="23"/>
        <v>2</v>
      </c>
      <c r="AC137" s="15">
        <f t="shared" si="16"/>
        <v>327823</v>
      </c>
      <c r="AD137" s="15">
        <f t="shared" si="17"/>
        <v>120532</v>
      </c>
      <c r="AE137" s="15">
        <f t="shared" si="18"/>
        <v>448355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24458</v>
      </c>
      <c r="AK137" s="13">
        <f t="shared" si="22"/>
        <v>15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ht="15.75" x14ac:dyDescent="0.25">
      <c r="A138" s="33">
        <v>44325</v>
      </c>
      <c r="B138" s="20">
        <v>14664</v>
      </c>
      <c r="C138" s="20">
        <v>14734</v>
      </c>
      <c r="D138" s="20">
        <v>14850</v>
      </c>
      <c r="E138" s="20">
        <v>14866</v>
      </c>
      <c r="F138" s="20">
        <v>15037</v>
      </c>
      <c r="G138" s="20">
        <v>14202</v>
      </c>
      <c r="H138" s="20">
        <v>14373</v>
      </c>
      <c r="I138" s="20">
        <v>17130</v>
      </c>
      <c r="J138" s="20">
        <v>20229</v>
      </c>
      <c r="K138" s="20">
        <v>21834</v>
      </c>
      <c r="L138" s="20">
        <v>22890</v>
      </c>
      <c r="M138" s="20">
        <v>23464</v>
      </c>
      <c r="N138" s="20">
        <v>22927</v>
      </c>
      <c r="O138" s="20">
        <v>23183</v>
      </c>
      <c r="P138" s="20">
        <v>22931</v>
      </c>
      <c r="Q138" s="20">
        <v>22383</v>
      </c>
      <c r="R138" s="20">
        <v>21089</v>
      </c>
      <c r="S138" s="20">
        <v>19034</v>
      </c>
      <c r="T138" s="20">
        <v>17281</v>
      </c>
      <c r="U138" s="20">
        <v>16465</v>
      </c>
      <c r="V138" s="20">
        <v>16876</v>
      </c>
      <c r="W138" s="20">
        <v>16107</v>
      </c>
      <c r="X138" s="20">
        <v>14653</v>
      </c>
      <c r="Y138" s="20">
        <v>14102</v>
      </c>
      <c r="AA138" s="9"/>
      <c r="AB138" s="13">
        <f t="shared" si="23"/>
        <v>5</v>
      </c>
      <c r="AC138" s="15">
        <f t="shared" si="16"/>
        <v>318476</v>
      </c>
      <c r="AD138" s="15">
        <f t="shared" si="17"/>
        <v>116828</v>
      </c>
      <c r="AE138" s="15">
        <f t="shared" si="18"/>
        <v>435304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23464</v>
      </c>
      <c r="AK138" s="13">
        <f t="shared" si="22"/>
        <v>12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ht="15.75" x14ac:dyDescent="0.25">
      <c r="A139" s="33">
        <v>44326</v>
      </c>
      <c r="B139" s="20">
        <v>14153</v>
      </c>
      <c r="C139" s="20">
        <v>14173</v>
      </c>
      <c r="D139" s="20">
        <v>14294</v>
      </c>
      <c r="E139" s="20">
        <v>14569</v>
      </c>
      <c r="F139" s="20">
        <v>15029</v>
      </c>
      <c r="G139" s="20">
        <v>14955</v>
      </c>
      <c r="H139" s="20">
        <v>15345</v>
      </c>
      <c r="I139" s="20">
        <v>18490</v>
      </c>
      <c r="J139" s="20">
        <v>22133</v>
      </c>
      <c r="K139" s="20">
        <v>23813</v>
      </c>
      <c r="L139" s="20">
        <v>24427</v>
      </c>
      <c r="M139" s="20">
        <v>25130</v>
      </c>
      <c r="N139" s="20">
        <v>24896</v>
      </c>
      <c r="O139" s="20">
        <v>25547</v>
      </c>
      <c r="P139" s="20">
        <v>25353</v>
      </c>
      <c r="Q139" s="20">
        <v>24440</v>
      </c>
      <c r="R139" s="20">
        <v>22888</v>
      </c>
      <c r="S139" s="20">
        <v>19995</v>
      </c>
      <c r="T139" s="20">
        <v>17920</v>
      </c>
      <c r="U139" s="20">
        <v>16961</v>
      </c>
      <c r="V139" s="20">
        <v>17201</v>
      </c>
      <c r="W139" s="20">
        <v>16292</v>
      </c>
      <c r="X139" s="20">
        <v>14855</v>
      </c>
      <c r="Y139" s="20">
        <v>14426</v>
      </c>
      <c r="AA139" s="9"/>
      <c r="AB139" s="13">
        <f t="shared" si="23"/>
        <v>5</v>
      </c>
      <c r="AC139" s="15">
        <f t="shared" ref="AC139:AC202" si="24">IF(AND(AB139&gt;1,AB139&lt;7),SUM(I139:X139),0)</f>
        <v>340341</v>
      </c>
      <c r="AD139" s="15">
        <f t="shared" ref="AD139:AD202" si="25">SUM(B139:Y139)-AC139</f>
        <v>116944</v>
      </c>
      <c r="AE139" s="15">
        <f t="shared" ref="AE139:AE202" si="26">SUM(B139:Y139)</f>
        <v>457285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25547</v>
      </c>
      <c r="AK139" s="13">
        <f t="shared" ref="AK139:AK202" si="30">INDEX($B$8:$Y$8,MATCH(AJ139,B139:Y139,0))</f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ht="15.75" x14ac:dyDescent="0.25">
      <c r="A140" s="33">
        <v>44327</v>
      </c>
      <c r="B140" s="20">
        <v>14064</v>
      </c>
      <c r="C140" s="20">
        <v>14175</v>
      </c>
      <c r="D140" s="20">
        <v>14288</v>
      </c>
      <c r="E140" s="20">
        <v>14414</v>
      </c>
      <c r="F140" s="20">
        <v>14798</v>
      </c>
      <c r="G140" s="20">
        <v>15333</v>
      </c>
      <c r="H140" s="20">
        <v>15337</v>
      </c>
      <c r="I140" s="20">
        <v>18492</v>
      </c>
      <c r="J140" s="20">
        <v>22187</v>
      </c>
      <c r="K140" s="20">
        <v>23709</v>
      </c>
      <c r="L140" s="20">
        <v>24513</v>
      </c>
      <c r="M140" s="20">
        <v>25348</v>
      </c>
      <c r="N140" s="20">
        <v>24991</v>
      </c>
      <c r="O140" s="20">
        <v>26007</v>
      </c>
      <c r="P140" s="20">
        <v>25845</v>
      </c>
      <c r="Q140" s="20">
        <v>24628</v>
      </c>
      <c r="R140" s="20">
        <v>23080</v>
      </c>
      <c r="S140" s="20">
        <v>20701</v>
      </c>
      <c r="T140" s="20">
        <v>18671</v>
      </c>
      <c r="U140" s="20">
        <v>17083</v>
      </c>
      <c r="V140" s="20">
        <v>17362</v>
      </c>
      <c r="W140" s="20">
        <v>16316</v>
      </c>
      <c r="X140" s="20">
        <v>15361</v>
      </c>
      <c r="Y140" s="20">
        <v>14779</v>
      </c>
      <c r="AA140" s="9"/>
      <c r="AB140" s="13">
        <f t="shared" si="23"/>
        <v>7</v>
      </c>
      <c r="AC140" s="15">
        <f t="shared" si="24"/>
        <v>0</v>
      </c>
      <c r="AD140" s="15">
        <f t="shared" si="25"/>
        <v>461482</v>
      </c>
      <c r="AE140" s="15">
        <f t="shared" si="26"/>
        <v>461482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26007</v>
      </c>
      <c r="AK140" s="13">
        <f t="shared" si="30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ht="15.75" x14ac:dyDescent="0.25">
      <c r="A141" s="33">
        <v>44328</v>
      </c>
      <c r="B141" s="20">
        <v>14575</v>
      </c>
      <c r="C141" s="20">
        <v>14343</v>
      </c>
      <c r="D141" s="20">
        <v>14814</v>
      </c>
      <c r="E141" s="20">
        <v>14772</v>
      </c>
      <c r="F141" s="20">
        <v>15312</v>
      </c>
      <c r="G141" s="20">
        <v>15392</v>
      </c>
      <c r="H141" s="20">
        <v>15517</v>
      </c>
      <c r="I141" s="20">
        <v>18464</v>
      </c>
      <c r="J141" s="20">
        <v>22063</v>
      </c>
      <c r="K141" s="20">
        <v>23692</v>
      </c>
      <c r="L141" s="20">
        <v>24404</v>
      </c>
      <c r="M141" s="20">
        <v>25170</v>
      </c>
      <c r="N141" s="20">
        <v>24845</v>
      </c>
      <c r="O141" s="20">
        <v>25512</v>
      </c>
      <c r="P141" s="20">
        <v>25240</v>
      </c>
      <c r="Q141" s="20">
        <v>24431</v>
      </c>
      <c r="R141" s="20">
        <v>22772</v>
      </c>
      <c r="S141" s="20">
        <v>19960</v>
      </c>
      <c r="T141" s="20">
        <v>17795</v>
      </c>
      <c r="U141" s="20">
        <v>16879</v>
      </c>
      <c r="V141" s="20">
        <v>17236</v>
      </c>
      <c r="W141" s="20">
        <v>16303</v>
      </c>
      <c r="X141" s="20">
        <v>15316</v>
      </c>
      <c r="Y141" s="20">
        <v>14767</v>
      </c>
      <c r="AA141" s="9"/>
      <c r="AB141" s="13">
        <f t="shared" si="23"/>
        <v>7</v>
      </c>
      <c r="AC141" s="15">
        <f t="shared" si="24"/>
        <v>0</v>
      </c>
      <c r="AD141" s="15">
        <f t="shared" si="25"/>
        <v>459574</v>
      </c>
      <c r="AE141" s="15">
        <f t="shared" si="26"/>
        <v>459574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25512</v>
      </c>
      <c r="AK141" s="13">
        <f t="shared" si="30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ht="15.75" x14ac:dyDescent="0.25">
      <c r="A142" s="33">
        <v>44329</v>
      </c>
      <c r="B142" s="20">
        <v>14746</v>
      </c>
      <c r="C142" s="20">
        <v>14406</v>
      </c>
      <c r="D142" s="20">
        <v>14904</v>
      </c>
      <c r="E142" s="20">
        <v>15091</v>
      </c>
      <c r="F142" s="20">
        <v>15548</v>
      </c>
      <c r="G142" s="20">
        <v>15828</v>
      </c>
      <c r="H142" s="20">
        <v>15503</v>
      </c>
      <c r="I142" s="20">
        <v>18366</v>
      </c>
      <c r="J142" s="20">
        <v>21842</v>
      </c>
      <c r="K142" s="20">
        <v>23526</v>
      </c>
      <c r="L142" s="20">
        <v>24247</v>
      </c>
      <c r="M142" s="20">
        <v>25042</v>
      </c>
      <c r="N142" s="20">
        <v>24735</v>
      </c>
      <c r="O142" s="20">
        <v>25372</v>
      </c>
      <c r="P142" s="20">
        <v>25086</v>
      </c>
      <c r="Q142" s="20">
        <v>24235</v>
      </c>
      <c r="R142" s="20">
        <v>22570</v>
      </c>
      <c r="S142" s="20">
        <v>19737</v>
      </c>
      <c r="T142" s="20">
        <v>17695</v>
      </c>
      <c r="U142" s="20">
        <v>16810</v>
      </c>
      <c r="V142" s="20">
        <v>17102</v>
      </c>
      <c r="W142" s="20">
        <v>16159</v>
      </c>
      <c r="X142" s="20">
        <v>14620</v>
      </c>
      <c r="Y142" s="20">
        <v>13948</v>
      </c>
      <c r="AA142" s="9"/>
      <c r="AB142" s="13">
        <f t="shared" si="23"/>
        <v>3</v>
      </c>
      <c r="AC142" s="15">
        <f t="shared" si="24"/>
        <v>337144</v>
      </c>
      <c r="AD142" s="15">
        <f t="shared" si="25"/>
        <v>119974</v>
      </c>
      <c r="AE142" s="15">
        <f t="shared" si="26"/>
        <v>457118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25372</v>
      </c>
      <c r="AK142" s="13">
        <f t="shared" si="30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ht="15.75" x14ac:dyDescent="0.25">
      <c r="A143" s="33">
        <v>44330</v>
      </c>
      <c r="B143" s="20">
        <v>17300</v>
      </c>
      <c r="C143" s="20">
        <v>17458</v>
      </c>
      <c r="D143" s="20">
        <v>17687</v>
      </c>
      <c r="E143" s="20">
        <v>17826</v>
      </c>
      <c r="F143" s="20">
        <v>18155</v>
      </c>
      <c r="G143" s="20">
        <v>17982</v>
      </c>
      <c r="H143" s="20">
        <v>17663</v>
      </c>
      <c r="I143" s="20">
        <v>20557</v>
      </c>
      <c r="J143" s="20">
        <v>24422</v>
      </c>
      <c r="K143" s="20">
        <v>26192</v>
      </c>
      <c r="L143" s="20">
        <v>26549</v>
      </c>
      <c r="M143" s="20">
        <v>27428</v>
      </c>
      <c r="N143" s="20">
        <v>27457</v>
      </c>
      <c r="O143" s="20">
        <v>28467</v>
      </c>
      <c r="P143" s="20">
        <v>28495</v>
      </c>
      <c r="Q143" s="20">
        <v>26560</v>
      </c>
      <c r="R143" s="20">
        <v>24669</v>
      </c>
      <c r="S143" s="20">
        <v>21465</v>
      </c>
      <c r="T143" s="20">
        <v>19554</v>
      </c>
      <c r="U143" s="20">
        <v>17706</v>
      </c>
      <c r="V143" s="20">
        <v>18034</v>
      </c>
      <c r="W143" s="20">
        <v>17857</v>
      </c>
      <c r="X143" s="20">
        <v>17552</v>
      </c>
      <c r="Y143" s="20">
        <v>16848</v>
      </c>
      <c r="AA143" s="9"/>
      <c r="AB143" s="13">
        <f t="shared" si="23"/>
        <v>2</v>
      </c>
      <c r="AC143" s="15">
        <f t="shared" si="24"/>
        <v>372964</v>
      </c>
      <c r="AD143" s="15">
        <f t="shared" si="25"/>
        <v>140919</v>
      </c>
      <c r="AE143" s="15">
        <f t="shared" si="26"/>
        <v>513883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28495</v>
      </c>
      <c r="AK143" s="13">
        <f t="shared" si="30"/>
        <v>15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ht="15.75" x14ac:dyDescent="0.25">
      <c r="A144" s="33">
        <v>44331</v>
      </c>
      <c r="B144" s="20">
        <v>16602</v>
      </c>
      <c r="C144" s="20">
        <v>16931</v>
      </c>
      <c r="D144" s="20">
        <v>16682</v>
      </c>
      <c r="E144" s="20">
        <v>16864</v>
      </c>
      <c r="F144" s="20">
        <v>16966</v>
      </c>
      <c r="G144" s="20">
        <v>16348</v>
      </c>
      <c r="H144" s="20">
        <v>15727</v>
      </c>
      <c r="I144" s="20">
        <v>17719</v>
      </c>
      <c r="J144" s="20">
        <v>21181</v>
      </c>
      <c r="K144" s="20">
        <v>22479</v>
      </c>
      <c r="L144" s="20">
        <v>23530</v>
      </c>
      <c r="M144" s="20">
        <v>24347</v>
      </c>
      <c r="N144" s="20">
        <v>23565</v>
      </c>
      <c r="O144" s="20">
        <v>23902</v>
      </c>
      <c r="P144" s="20">
        <v>24274</v>
      </c>
      <c r="Q144" s="20">
        <v>23291</v>
      </c>
      <c r="R144" s="20">
        <v>22023</v>
      </c>
      <c r="S144" s="20">
        <v>20411</v>
      </c>
      <c r="T144" s="20">
        <v>18213</v>
      </c>
      <c r="U144" s="20">
        <v>16653</v>
      </c>
      <c r="V144" s="20">
        <v>17038</v>
      </c>
      <c r="W144" s="20">
        <v>17263</v>
      </c>
      <c r="X144" s="20">
        <v>16741</v>
      </c>
      <c r="Y144" s="20">
        <v>17221</v>
      </c>
      <c r="AA144" s="9"/>
      <c r="AB144" s="13">
        <f t="shared" si="23"/>
        <v>4</v>
      </c>
      <c r="AC144" s="15">
        <f t="shared" si="24"/>
        <v>332630</v>
      </c>
      <c r="AD144" s="15">
        <f t="shared" si="25"/>
        <v>133341</v>
      </c>
      <c r="AE144" s="15">
        <f t="shared" si="26"/>
        <v>465971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24347</v>
      </c>
      <c r="AK144" s="13">
        <f t="shared" si="30"/>
        <v>12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ht="15.75" x14ac:dyDescent="0.25">
      <c r="A145" s="33">
        <v>44332</v>
      </c>
      <c r="B145" s="20">
        <v>17055</v>
      </c>
      <c r="C145" s="20">
        <v>16841</v>
      </c>
      <c r="D145" s="20">
        <v>16536</v>
      </c>
      <c r="E145" s="20">
        <v>16613</v>
      </c>
      <c r="F145" s="20">
        <v>16290</v>
      </c>
      <c r="G145" s="20">
        <v>15339</v>
      </c>
      <c r="H145" s="20">
        <v>14620</v>
      </c>
      <c r="I145" s="20">
        <v>17285</v>
      </c>
      <c r="J145" s="20">
        <v>20533</v>
      </c>
      <c r="K145" s="20">
        <v>22329</v>
      </c>
      <c r="L145" s="20">
        <v>23640</v>
      </c>
      <c r="M145" s="20">
        <v>24690</v>
      </c>
      <c r="N145" s="20">
        <v>24818</v>
      </c>
      <c r="O145" s="20">
        <v>25325</v>
      </c>
      <c r="P145" s="20">
        <v>25467</v>
      </c>
      <c r="Q145" s="20">
        <v>25011</v>
      </c>
      <c r="R145" s="20">
        <v>23170</v>
      </c>
      <c r="S145" s="20">
        <v>21430</v>
      </c>
      <c r="T145" s="20">
        <v>19907</v>
      </c>
      <c r="U145" s="20">
        <v>17739</v>
      </c>
      <c r="V145" s="20">
        <v>18007</v>
      </c>
      <c r="W145" s="20">
        <v>17827</v>
      </c>
      <c r="X145" s="20">
        <v>17107</v>
      </c>
      <c r="Y145" s="20">
        <v>17087</v>
      </c>
      <c r="AA145" s="9"/>
      <c r="AB145" s="13">
        <f t="shared" si="23"/>
        <v>2</v>
      </c>
      <c r="AC145" s="15">
        <f t="shared" si="24"/>
        <v>344285</v>
      </c>
      <c r="AD145" s="15">
        <f t="shared" si="25"/>
        <v>130381</v>
      </c>
      <c r="AE145" s="15">
        <f t="shared" si="26"/>
        <v>474666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25467</v>
      </c>
      <c r="AK145" s="13">
        <f t="shared" si="30"/>
        <v>15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ht="15.75" x14ac:dyDescent="0.25">
      <c r="A146" s="33">
        <v>44333</v>
      </c>
      <c r="B146" s="20">
        <v>13545</v>
      </c>
      <c r="C146" s="20">
        <v>13490</v>
      </c>
      <c r="D146" s="20">
        <v>13276</v>
      </c>
      <c r="E146" s="20">
        <v>13423</v>
      </c>
      <c r="F146" s="20">
        <v>14409</v>
      </c>
      <c r="G146" s="20">
        <v>14472</v>
      </c>
      <c r="H146" s="20">
        <v>14957</v>
      </c>
      <c r="I146" s="20">
        <v>18278</v>
      </c>
      <c r="J146" s="20">
        <v>21929</v>
      </c>
      <c r="K146" s="20">
        <v>23513</v>
      </c>
      <c r="L146" s="20">
        <v>24301</v>
      </c>
      <c r="M146" s="20">
        <v>25131</v>
      </c>
      <c r="N146" s="20">
        <v>24876</v>
      </c>
      <c r="O146" s="20">
        <v>25478</v>
      </c>
      <c r="P146" s="20">
        <v>25279</v>
      </c>
      <c r="Q146" s="20">
        <v>24489</v>
      </c>
      <c r="R146" s="20">
        <v>22804</v>
      </c>
      <c r="S146" s="20">
        <v>19957</v>
      </c>
      <c r="T146" s="20">
        <v>17786</v>
      </c>
      <c r="U146" s="20">
        <v>16796</v>
      </c>
      <c r="V146" s="20">
        <v>17147</v>
      </c>
      <c r="W146" s="20">
        <v>16215</v>
      </c>
      <c r="X146" s="20">
        <v>14486</v>
      </c>
      <c r="Y146" s="20">
        <v>13472</v>
      </c>
      <c r="AA146" s="9"/>
      <c r="AB146" s="13">
        <f t="shared" si="23"/>
        <v>6</v>
      </c>
      <c r="AC146" s="15">
        <f t="shared" si="24"/>
        <v>338465</v>
      </c>
      <c r="AD146" s="15">
        <f t="shared" si="25"/>
        <v>111044</v>
      </c>
      <c r="AE146" s="15">
        <f t="shared" si="26"/>
        <v>449509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25478</v>
      </c>
      <c r="AK146" s="13">
        <f t="shared" si="30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ht="15.75" x14ac:dyDescent="0.25">
      <c r="A147" s="33">
        <v>44334</v>
      </c>
      <c r="B147" s="20">
        <v>13081</v>
      </c>
      <c r="C147" s="20">
        <v>13065</v>
      </c>
      <c r="D147" s="20">
        <v>13237</v>
      </c>
      <c r="E147" s="20">
        <v>13278</v>
      </c>
      <c r="F147" s="20">
        <v>13562</v>
      </c>
      <c r="G147" s="20">
        <v>13716</v>
      </c>
      <c r="H147" s="20">
        <v>14772</v>
      </c>
      <c r="I147" s="20">
        <v>18197</v>
      </c>
      <c r="J147" s="20">
        <v>21859</v>
      </c>
      <c r="K147" s="20">
        <v>23580</v>
      </c>
      <c r="L147" s="20">
        <v>24355</v>
      </c>
      <c r="M147" s="20">
        <v>25094</v>
      </c>
      <c r="N147" s="20">
        <v>24834</v>
      </c>
      <c r="O147" s="20">
        <v>25448</v>
      </c>
      <c r="P147" s="20">
        <v>25236</v>
      </c>
      <c r="Q147" s="20">
        <v>24433</v>
      </c>
      <c r="R147" s="20">
        <v>22846</v>
      </c>
      <c r="S147" s="20">
        <v>19891</v>
      </c>
      <c r="T147" s="20">
        <v>17732</v>
      </c>
      <c r="U147" s="20">
        <v>16826</v>
      </c>
      <c r="V147" s="20">
        <v>17108</v>
      </c>
      <c r="W147" s="20">
        <v>16167</v>
      </c>
      <c r="X147" s="20">
        <v>14761</v>
      </c>
      <c r="Y147" s="20">
        <v>13865</v>
      </c>
      <c r="AA147" s="9"/>
      <c r="AB147" s="13">
        <f t="shared" si="23"/>
        <v>4</v>
      </c>
      <c r="AC147" s="15">
        <f t="shared" si="24"/>
        <v>338367</v>
      </c>
      <c r="AD147" s="15">
        <f t="shared" si="25"/>
        <v>108576</v>
      </c>
      <c r="AE147" s="15">
        <f t="shared" si="26"/>
        <v>446943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25448</v>
      </c>
      <c r="AK147" s="13">
        <f t="shared" si="30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ht="15.75" x14ac:dyDescent="0.25">
      <c r="A148" s="33">
        <v>44335</v>
      </c>
      <c r="B148" s="20">
        <v>13783</v>
      </c>
      <c r="C148" s="20">
        <v>13535</v>
      </c>
      <c r="D148" s="20">
        <v>13664</v>
      </c>
      <c r="E148" s="20">
        <v>13622</v>
      </c>
      <c r="F148" s="20">
        <v>13987</v>
      </c>
      <c r="G148" s="20">
        <v>14590</v>
      </c>
      <c r="H148" s="20">
        <v>14838</v>
      </c>
      <c r="I148" s="20">
        <v>18131</v>
      </c>
      <c r="J148" s="20">
        <v>21720</v>
      </c>
      <c r="K148" s="20">
        <v>23486</v>
      </c>
      <c r="L148" s="20">
        <v>24245</v>
      </c>
      <c r="M148" s="20">
        <v>24982</v>
      </c>
      <c r="N148" s="20">
        <v>24615</v>
      </c>
      <c r="O148" s="20">
        <v>25431</v>
      </c>
      <c r="P148" s="20">
        <v>25166</v>
      </c>
      <c r="Q148" s="20">
        <v>24350</v>
      </c>
      <c r="R148" s="20">
        <v>22857</v>
      </c>
      <c r="S148" s="20">
        <v>19976</v>
      </c>
      <c r="T148" s="20">
        <v>17805</v>
      </c>
      <c r="U148" s="20">
        <v>16816</v>
      </c>
      <c r="V148" s="20">
        <v>17180</v>
      </c>
      <c r="W148" s="20">
        <v>16177</v>
      </c>
      <c r="X148" s="20">
        <v>15104</v>
      </c>
      <c r="Y148" s="20">
        <v>14303</v>
      </c>
      <c r="AA148" s="9"/>
      <c r="AB148" s="13">
        <f t="shared" si="23"/>
        <v>6</v>
      </c>
      <c r="AC148" s="15">
        <f t="shared" si="24"/>
        <v>338041</v>
      </c>
      <c r="AD148" s="15">
        <f t="shared" si="25"/>
        <v>112322</v>
      </c>
      <c r="AE148" s="15">
        <f t="shared" si="26"/>
        <v>450363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25431</v>
      </c>
      <c r="AK148" s="13">
        <f t="shared" si="30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ht="15.75" x14ac:dyDescent="0.25">
      <c r="A149" s="33">
        <v>44336</v>
      </c>
      <c r="B149" s="20">
        <v>13844</v>
      </c>
      <c r="C149" s="20">
        <v>13883</v>
      </c>
      <c r="D149" s="20">
        <v>13756</v>
      </c>
      <c r="E149" s="20">
        <v>14213</v>
      </c>
      <c r="F149" s="20">
        <v>14333</v>
      </c>
      <c r="G149" s="20">
        <v>14275</v>
      </c>
      <c r="H149" s="20">
        <v>14846</v>
      </c>
      <c r="I149" s="20">
        <v>18189</v>
      </c>
      <c r="J149" s="20">
        <v>21742</v>
      </c>
      <c r="K149" s="20">
        <v>23379</v>
      </c>
      <c r="L149" s="20">
        <v>24263</v>
      </c>
      <c r="M149" s="20">
        <v>24982</v>
      </c>
      <c r="N149" s="20">
        <v>24719</v>
      </c>
      <c r="O149" s="20">
        <v>25672</v>
      </c>
      <c r="P149" s="20">
        <v>25520</v>
      </c>
      <c r="Q149" s="20">
        <v>24462</v>
      </c>
      <c r="R149" s="20">
        <v>22837</v>
      </c>
      <c r="S149" s="20">
        <v>19908</v>
      </c>
      <c r="T149" s="20">
        <v>17764</v>
      </c>
      <c r="U149" s="20">
        <v>16776</v>
      </c>
      <c r="V149" s="20">
        <v>17131</v>
      </c>
      <c r="W149" s="20">
        <v>16224</v>
      </c>
      <c r="X149" s="20">
        <v>14933</v>
      </c>
      <c r="Y149" s="20">
        <v>13792</v>
      </c>
      <c r="AA149" s="9"/>
      <c r="AB149" s="13">
        <f t="shared" si="23"/>
        <v>4</v>
      </c>
      <c r="AC149" s="15">
        <f t="shared" si="24"/>
        <v>338501</v>
      </c>
      <c r="AD149" s="15">
        <f t="shared" si="25"/>
        <v>112942</v>
      </c>
      <c r="AE149" s="15">
        <f t="shared" si="26"/>
        <v>451443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25672</v>
      </c>
      <c r="AK149" s="13">
        <f t="shared" si="30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ht="15.75" x14ac:dyDescent="0.25">
      <c r="A150" s="33">
        <v>44337</v>
      </c>
      <c r="B150" s="20">
        <v>13269</v>
      </c>
      <c r="C150" s="20">
        <v>13275</v>
      </c>
      <c r="D150" s="20">
        <v>13318</v>
      </c>
      <c r="E150" s="20">
        <v>13426</v>
      </c>
      <c r="F150" s="20">
        <v>13709</v>
      </c>
      <c r="G150" s="20">
        <v>14056</v>
      </c>
      <c r="H150" s="20">
        <v>14804</v>
      </c>
      <c r="I150" s="20">
        <v>18197</v>
      </c>
      <c r="J150" s="20">
        <v>21732</v>
      </c>
      <c r="K150" s="20">
        <v>23464</v>
      </c>
      <c r="L150" s="20">
        <v>24299</v>
      </c>
      <c r="M150" s="20">
        <v>25084</v>
      </c>
      <c r="N150" s="20">
        <v>24780</v>
      </c>
      <c r="O150" s="20">
        <v>25501</v>
      </c>
      <c r="P150" s="20">
        <v>25594</v>
      </c>
      <c r="Q150" s="20">
        <v>24362</v>
      </c>
      <c r="R150" s="20">
        <v>22796</v>
      </c>
      <c r="S150" s="20">
        <v>19829</v>
      </c>
      <c r="T150" s="20">
        <v>17623</v>
      </c>
      <c r="U150" s="20">
        <v>16698</v>
      </c>
      <c r="V150" s="20">
        <v>17031</v>
      </c>
      <c r="W150" s="20">
        <v>16174</v>
      </c>
      <c r="X150" s="20">
        <v>14818</v>
      </c>
      <c r="Y150" s="20">
        <v>13996</v>
      </c>
      <c r="AA150" s="9"/>
      <c r="AB150" s="13">
        <f t="shared" si="23"/>
        <v>3</v>
      </c>
      <c r="AC150" s="15">
        <f t="shared" si="24"/>
        <v>337982</v>
      </c>
      <c r="AD150" s="15">
        <f t="shared" si="25"/>
        <v>109853</v>
      </c>
      <c r="AE150" s="15">
        <f t="shared" si="26"/>
        <v>447835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25594</v>
      </c>
      <c r="AK150" s="13">
        <f t="shared" si="30"/>
        <v>15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ht="15.75" x14ac:dyDescent="0.25">
      <c r="A151" s="33">
        <v>44338</v>
      </c>
      <c r="B151" s="20">
        <v>13810</v>
      </c>
      <c r="C151" s="20">
        <v>13613</v>
      </c>
      <c r="D151" s="20">
        <v>13228</v>
      </c>
      <c r="E151" s="20">
        <v>13550</v>
      </c>
      <c r="F151" s="20">
        <v>13315</v>
      </c>
      <c r="G151" s="20">
        <v>13209</v>
      </c>
      <c r="H151" s="20">
        <v>13988</v>
      </c>
      <c r="I151" s="20">
        <v>16739</v>
      </c>
      <c r="J151" s="20">
        <v>19951</v>
      </c>
      <c r="K151" s="20">
        <v>21649</v>
      </c>
      <c r="L151" s="20">
        <v>22855</v>
      </c>
      <c r="M151" s="20">
        <v>23546</v>
      </c>
      <c r="N151" s="20">
        <v>23125</v>
      </c>
      <c r="O151" s="20">
        <v>23450</v>
      </c>
      <c r="P151" s="20">
        <v>23277</v>
      </c>
      <c r="Q151" s="20">
        <v>22711</v>
      </c>
      <c r="R151" s="20">
        <v>21287</v>
      </c>
      <c r="S151" s="20">
        <v>19127</v>
      </c>
      <c r="T151" s="20">
        <v>17205</v>
      </c>
      <c r="U151" s="20">
        <v>16245</v>
      </c>
      <c r="V151" s="20">
        <v>16590</v>
      </c>
      <c r="W151" s="20">
        <v>15940</v>
      </c>
      <c r="X151" s="20">
        <v>14581</v>
      </c>
      <c r="Y151" s="20">
        <v>13865</v>
      </c>
      <c r="AA151" s="9"/>
      <c r="AB151" s="13">
        <f t="shared" si="23"/>
        <v>5</v>
      </c>
      <c r="AC151" s="15">
        <f t="shared" si="24"/>
        <v>318278</v>
      </c>
      <c r="AD151" s="15">
        <f t="shared" si="25"/>
        <v>108578</v>
      </c>
      <c r="AE151" s="15">
        <f t="shared" si="26"/>
        <v>426856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23546</v>
      </c>
      <c r="AK151" s="13">
        <f t="shared" si="30"/>
        <v>12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ht="15.75" x14ac:dyDescent="0.25">
      <c r="A152" s="33">
        <v>44339</v>
      </c>
      <c r="B152" s="20">
        <v>13705</v>
      </c>
      <c r="C152" s="20">
        <v>13461</v>
      </c>
      <c r="D152" s="20">
        <v>13582</v>
      </c>
      <c r="E152" s="20">
        <v>13305</v>
      </c>
      <c r="F152" s="20">
        <v>13420</v>
      </c>
      <c r="G152" s="20">
        <v>13192</v>
      </c>
      <c r="H152" s="20">
        <v>13924</v>
      </c>
      <c r="I152" s="20">
        <v>16718</v>
      </c>
      <c r="J152" s="20">
        <v>20033</v>
      </c>
      <c r="K152" s="20">
        <v>21836</v>
      </c>
      <c r="L152" s="20">
        <v>23082</v>
      </c>
      <c r="M152" s="20">
        <v>23944</v>
      </c>
      <c r="N152" s="20">
        <v>23592</v>
      </c>
      <c r="O152" s="20">
        <v>23694</v>
      </c>
      <c r="P152" s="20">
        <v>23304</v>
      </c>
      <c r="Q152" s="20">
        <v>22572</v>
      </c>
      <c r="R152" s="20">
        <v>21139</v>
      </c>
      <c r="S152" s="20">
        <v>19140</v>
      </c>
      <c r="T152" s="20">
        <v>17314</v>
      </c>
      <c r="U152" s="20">
        <v>16341</v>
      </c>
      <c r="V152" s="20">
        <v>16673</v>
      </c>
      <c r="W152" s="20">
        <v>15973</v>
      </c>
      <c r="X152" s="20">
        <v>14596</v>
      </c>
      <c r="Y152" s="20">
        <v>13832</v>
      </c>
      <c r="AA152" s="9"/>
      <c r="AB152" s="13">
        <f t="shared" si="23"/>
        <v>5</v>
      </c>
      <c r="AC152" s="15">
        <f t="shared" si="24"/>
        <v>319951</v>
      </c>
      <c r="AD152" s="15">
        <f t="shared" si="25"/>
        <v>108421</v>
      </c>
      <c r="AE152" s="15">
        <f t="shared" si="26"/>
        <v>428372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23944</v>
      </c>
      <c r="AK152" s="13">
        <f t="shared" si="30"/>
        <v>12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ht="15.75" x14ac:dyDescent="0.25">
      <c r="A153" s="33">
        <v>44340</v>
      </c>
      <c r="B153" s="20">
        <v>13333</v>
      </c>
      <c r="C153" s="20">
        <v>13148</v>
      </c>
      <c r="D153" s="20">
        <v>13707</v>
      </c>
      <c r="E153" s="20">
        <v>13913</v>
      </c>
      <c r="F153" s="20">
        <v>14477</v>
      </c>
      <c r="G153" s="20">
        <v>14897</v>
      </c>
      <c r="H153" s="20">
        <v>15232</v>
      </c>
      <c r="I153" s="20">
        <v>18279</v>
      </c>
      <c r="J153" s="20">
        <v>21833</v>
      </c>
      <c r="K153" s="20">
        <v>23486</v>
      </c>
      <c r="L153" s="20">
        <v>24229</v>
      </c>
      <c r="M153" s="20">
        <v>25018</v>
      </c>
      <c r="N153" s="20">
        <v>24618</v>
      </c>
      <c r="O153" s="20">
        <v>25418</v>
      </c>
      <c r="P153" s="20">
        <v>25172</v>
      </c>
      <c r="Q153" s="20">
        <v>24323</v>
      </c>
      <c r="R153" s="20">
        <v>22739</v>
      </c>
      <c r="S153" s="20">
        <v>19854</v>
      </c>
      <c r="T153" s="20">
        <v>17783</v>
      </c>
      <c r="U153" s="20">
        <v>16822</v>
      </c>
      <c r="V153" s="20">
        <v>17157</v>
      </c>
      <c r="W153" s="20">
        <v>16234</v>
      </c>
      <c r="X153" s="20">
        <v>14705</v>
      </c>
      <c r="Y153" s="20">
        <v>13778</v>
      </c>
      <c r="AA153" s="9"/>
      <c r="AB153" s="13">
        <f t="shared" si="23"/>
        <v>4</v>
      </c>
      <c r="AC153" s="15">
        <f t="shared" si="24"/>
        <v>337670</v>
      </c>
      <c r="AD153" s="15">
        <f t="shared" si="25"/>
        <v>112485</v>
      </c>
      <c r="AE153" s="15">
        <f t="shared" si="26"/>
        <v>450155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25418</v>
      </c>
      <c r="AK153" s="13">
        <f t="shared" si="30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ht="15.75" x14ac:dyDescent="0.25">
      <c r="A154" s="33">
        <v>44341</v>
      </c>
      <c r="B154" s="20">
        <v>13430</v>
      </c>
      <c r="C154" s="20">
        <v>13424</v>
      </c>
      <c r="D154" s="20">
        <v>13331</v>
      </c>
      <c r="E154" s="20">
        <v>13331</v>
      </c>
      <c r="F154" s="20">
        <v>13922</v>
      </c>
      <c r="G154" s="20">
        <v>14002</v>
      </c>
      <c r="H154" s="20">
        <v>14833</v>
      </c>
      <c r="I154" s="20">
        <v>18200</v>
      </c>
      <c r="J154" s="20">
        <v>21694</v>
      </c>
      <c r="K154" s="20">
        <v>23356</v>
      </c>
      <c r="L154" s="20">
        <v>24137</v>
      </c>
      <c r="M154" s="20">
        <v>25037</v>
      </c>
      <c r="N154" s="20">
        <v>24687</v>
      </c>
      <c r="O154" s="20">
        <v>25388</v>
      </c>
      <c r="P154" s="20">
        <v>25165</v>
      </c>
      <c r="Q154" s="20">
        <v>24366</v>
      </c>
      <c r="R154" s="20">
        <v>22756</v>
      </c>
      <c r="S154" s="20">
        <v>19951</v>
      </c>
      <c r="T154" s="20">
        <v>17842</v>
      </c>
      <c r="U154" s="20">
        <v>16822</v>
      </c>
      <c r="V154" s="20">
        <v>17094</v>
      </c>
      <c r="W154" s="20">
        <v>16196</v>
      </c>
      <c r="X154" s="20">
        <v>14362</v>
      </c>
      <c r="Y154" s="20">
        <v>13910</v>
      </c>
      <c r="AA154" s="9"/>
      <c r="AB154" s="13">
        <f t="shared" si="23"/>
        <v>3</v>
      </c>
      <c r="AC154" s="15">
        <f t="shared" si="24"/>
        <v>337053</v>
      </c>
      <c r="AD154" s="15">
        <f t="shared" si="25"/>
        <v>110183</v>
      </c>
      <c r="AE154" s="15">
        <f t="shared" si="26"/>
        <v>447236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25388</v>
      </c>
      <c r="AK154" s="13">
        <f t="shared" si="30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ht="15.75" x14ac:dyDescent="0.25">
      <c r="A155" s="33">
        <v>44342</v>
      </c>
      <c r="B155" s="20">
        <v>13622</v>
      </c>
      <c r="C155" s="20">
        <v>13641</v>
      </c>
      <c r="D155" s="20">
        <v>13729</v>
      </c>
      <c r="E155" s="20">
        <v>13792</v>
      </c>
      <c r="F155" s="20">
        <v>14196</v>
      </c>
      <c r="G155" s="20">
        <v>14450</v>
      </c>
      <c r="H155" s="20">
        <v>15009</v>
      </c>
      <c r="I155" s="20">
        <v>18362</v>
      </c>
      <c r="J155" s="20">
        <v>22049</v>
      </c>
      <c r="K155" s="20">
        <v>24071</v>
      </c>
      <c r="L155" s="20">
        <v>26051</v>
      </c>
      <c r="M155" s="20">
        <v>27040</v>
      </c>
      <c r="N155" s="20">
        <v>27438</v>
      </c>
      <c r="O155" s="20">
        <v>29005</v>
      </c>
      <c r="P155" s="20">
        <v>29098</v>
      </c>
      <c r="Q155" s="20">
        <v>27790</v>
      </c>
      <c r="R155" s="20">
        <v>25456</v>
      </c>
      <c r="S155" s="20">
        <v>22367</v>
      </c>
      <c r="T155" s="20">
        <v>19975</v>
      </c>
      <c r="U155" s="20">
        <v>17926</v>
      </c>
      <c r="V155" s="20">
        <v>17834</v>
      </c>
      <c r="W155" s="20">
        <v>17497</v>
      </c>
      <c r="X155" s="20">
        <v>16279</v>
      </c>
      <c r="Y155" s="20">
        <v>15747</v>
      </c>
      <c r="AA155" s="9"/>
      <c r="AB155" s="13">
        <f t="shared" ref="AB155:AB218" si="31">WEEKDAY(B155,2)</f>
        <v>6</v>
      </c>
      <c r="AC155" s="15">
        <f t="shared" si="24"/>
        <v>368238</v>
      </c>
      <c r="AD155" s="15">
        <f t="shared" si="25"/>
        <v>114186</v>
      </c>
      <c r="AE155" s="15">
        <f t="shared" si="26"/>
        <v>482424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29098</v>
      </c>
      <c r="AK155" s="13">
        <f t="shared" si="30"/>
        <v>15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ht="15.75" x14ac:dyDescent="0.25">
      <c r="A156" s="33">
        <v>44343</v>
      </c>
      <c r="B156" s="20">
        <v>15161</v>
      </c>
      <c r="C156" s="20">
        <v>15052</v>
      </c>
      <c r="D156" s="20">
        <v>15223</v>
      </c>
      <c r="E156" s="20">
        <v>7881</v>
      </c>
      <c r="F156" s="20">
        <v>15222</v>
      </c>
      <c r="G156" s="20">
        <v>15478</v>
      </c>
      <c r="H156" s="20">
        <v>15648</v>
      </c>
      <c r="I156" s="20">
        <v>18617</v>
      </c>
      <c r="J156" s="20">
        <v>22432</v>
      </c>
      <c r="K156" s="20">
        <v>24422</v>
      </c>
      <c r="L156" s="20">
        <v>25562</v>
      </c>
      <c r="M156" s="20">
        <v>26674</v>
      </c>
      <c r="N156" s="20">
        <v>26393</v>
      </c>
      <c r="O156" s="20">
        <v>27177</v>
      </c>
      <c r="P156" s="20">
        <v>26977</v>
      </c>
      <c r="Q156" s="20">
        <v>25485</v>
      </c>
      <c r="R156" s="20">
        <v>23500</v>
      </c>
      <c r="S156" s="20">
        <v>20656</v>
      </c>
      <c r="T156" s="20">
        <v>18104</v>
      </c>
      <c r="U156" s="20">
        <v>16964</v>
      </c>
      <c r="V156" s="20">
        <v>17322</v>
      </c>
      <c r="W156" s="20">
        <v>16395</v>
      </c>
      <c r="X156" s="20">
        <v>15363</v>
      </c>
      <c r="Y156" s="20">
        <v>14498</v>
      </c>
      <c r="AA156" s="9"/>
      <c r="AB156" s="13">
        <f t="shared" si="31"/>
        <v>5</v>
      </c>
      <c r="AC156" s="15">
        <f t="shared" si="24"/>
        <v>352043</v>
      </c>
      <c r="AD156" s="15">
        <f t="shared" si="25"/>
        <v>114163</v>
      </c>
      <c r="AE156" s="15">
        <f t="shared" si="26"/>
        <v>466206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27177</v>
      </c>
      <c r="AK156" s="13">
        <f t="shared" si="30"/>
        <v>14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ht="15.75" x14ac:dyDescent="0.25">
      <c r="A157" s="33">
        <v>44344</v>
      </c>
      <c r="B157" s="20">
        <v>13863</v>
      </c>
      <c r="C157" s="20">
        <v>13674</v>
      </c>
      <c r="D157" s="20">
        <v>13742</v>
      </c>
      <c r="E157" s="20">
        <v>13556</v>
      </c>
      <c r="F157" s="20">
        <v>13900</v>
      </c>
      <c r="G157" s="20">
        <v>13926</v>
      </c>
      <c r="H157" s="20">
        <v>14852</v>
      </c>
      <c r="I157" s="20">
        <v>18292</v>
      </c>
      <c r="J157" s="20">
        <v>21873</v>
      </c>
      <c r="K157" s="20">
        <v>23674</v>
      </c>
      <c r="L157" s="20">
        <v>24424</v>
      </c>
      <c r="M157" s="20">
        <v>25247</v>
      </c>
      <c r="N157" s="20">
        <v>24703</v>
      </c>
      <c r="O157" s="20">
        <v>25690</v>
      </c>
      <c r="P157" s="20">
        <v>25231</v>
      </c>
      <c r="Q157" s="20">
        <v>24321</v>
      </c>
      <c r="R157" s="20">
        <v>22886</v>
      </c>
      <c r="S157" s="20">
        <v>19954</v>
      </c>
      <c r="T157" s="20">
        <v>17749</v>
      </c>
      <c r="U157" s="20">
        <v>16822</v>
      </c>
      <c r="V157" s="20">
        <v>17219</v>
      </c>
      <c r="W157" s="20">
        <v>16371</v>
      </c>
      <c r="X157" s="20">
        <v>15665</v>
      </c>
      <c r="Y157" s="20">
        <v>14813</v>
      </c>
      <c r="AA157" s="9"/>
      <c r="AB157" s="13">
        <v>8</v>
      </c>
      <c r="AC157" s="15">
        <f t="shared" si="24"/>
        <v>0</v>
      </c>
      <c r="AD157" s="15">
        <f t="shared" si="25"/>
        <v>452447</v>
      </c>
      <c r="AE157" s="15">
        <f t="shared" si="26"/>
        <v>452447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25690</v>
      </c>
      <c r="AK157" s="13">
        <f t="shared" si="30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ht="15.75" x14ac:dyDescent="0.25">
      <c r="A158" s="33">
        <v>44345</v>
      </c>
      <c r="B158" s="20">
        <v>14473</v>
      </c>
      <c r="C158" s="20">
        <v>14134</v>
      </c>
      <c r="D158" s="20">
        <v>14380</v>
      </c>
      <c r="E158" s="20">
        <v>14345</v>
      </c>
      <c r="F158" s="20">
        <v>14352</v>
      </c>
      <c r="G158" s="20">
        <v>13922</v>
      </c>
      <c r="H158" s="20">
        <v>14319</v>
      </c>
      <c r="I158" s="20">
        <v>17213</v>
      </c>
      <c r="J158" s="20">
        <v>20434</v>
      </c>
      <c r="K158" s="20">
        <v>22180</v>
      </c>
      <c r="L158" s="20">
        <v>23282</v>
      </c>
      <c r="M158" s="20">
        <v>24098</v>
      </c>
      <c r="N158" s="20">
        <v>23535</v>
      </c>
      <c r="O158" s="20">
        <v>23758</v>
      </c>
      <c r="P158" s="20">
        <v>23461</v>
      </c>
      <c r="Q158" s="20">
        <v>22736</v>
      </c>
      <c r="R158" s="20">
        <v>21356</v>
      </c>
      <c r="S158" s="20">
        <v>19228</v>
      </c>
      <c r="T158" s="20">
        <v>17388</v>
      </c>
      <c r="U158" s="20">
        <v>16492</v>
      </c>
      <c r="V158" s="20">
        <v>16872</v>
      </c>
      <c r="W158" s="20">
        <v>16401</v>
      </c>
      <c r="X158" s="20">
        <v>16118</v>
      </c>
      <c r="Y158" s="20">
        <v>15576</v>
      </c>
      <c r="AA158" s="9"/>
      <c r="AB158" s="13">
        <f t="shared" si="31"/>
        <v>3</v>
      </c>
      <c r="AC158" s="15">
        <f t="shared" si="24"/>
        <v>324552</v>
      </c>
      <c r="AD158" s="15">
        <f t="shared" si="25"/>
        <v>115501</v>
      </c>
      <c r="AE158" s="15">
        <f t="shared" si="26"/>
        <v>440053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24098</v>
      </c>
      <c r="AK158" s="13">
        <f t="shared" si="30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ht="15.75" x14ac:dyDescent="0.25">
      <c r="A159" s="33">
        <v>44346</v>
      </c>
      <c r="B159" s="20">
        <v>14683</v>
      </c>
      <c r="C159" s="20">
        <v>14828</v>
      </c>
      <c r="D159" s="20">
        <v>14920</v>
      </c>
      <c r="E159" s="20">
        <v>15039</v>
      </c>
      <c r="F159" s="20">
        <v>14967</v>
      </c>
      <c r="G159" s="20">
        <v>14012</v>
      </c>
      <c r="H159" s="20">
        <v>14302</v>
      </c>
      <c r="I159" s="20">
        <v>17103</v>
      </c>
      <c r="J159" s="20">
        <v>20326</v>
      </c>
      <c r="K159" s="20">
        <v>22048</v>
      </c>
      <c r="L159" s="20">
        <v>23156</v>
      </c>
      <c r="M159" s="20">
        <v>23932</v>
      </c>
      <c r="N159" s="20">
        <v>23522</v>
      </c>
      <c r="O159" s="20">
        <v>23918</v>
      </c>
      <c r="P159" s="20">
        <v>24082</v>
      </c>
      <c r="Q159" s="20">
        <v>23438</v>
      </c>
      <c r="R159" s="20">
        <v>22277</v>
      </c>
      <c r="S159" s="20">
        <v>20568</v>
      </c>
      <c r="T159" s="20">
        <v>18412</v>
      </c>
      <c r="U159" s="20">
        <v>16700</v>
      </c>
      <c r="V159" s="20">
        <v>17009</v>
      </c>
      <c r="W159" s="20">
        <v>16384</v>
      </c>
      <c r="X159" s="20">
        <v>15921</v>
      </c>
      <c r="Y159" s="20">
        <v>15455</v>
      </c>
      <c r="AA159" s="9"/>
      <c r="AB159" s="13">
        <f t="shared" si="31"/>
        <v>3</v>
      </c>
      <c r="AC159" s="15">
        <f t="shared" si="24"/>
        <v>328796</v>
      </c>
      <c r="AD159" s="15">
        <f t="shared" si="25"/>
        <v>118206</v>
      </c>
      <c r="AE159" s="15">
        <f t="shared" si="26"/>
        <v>447002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24082</v>
      </c>
      <c r="AK159" s="13">
        <f t="shared" si="30"/>
        <v>15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ht="15.75" x14ac:dyDescent="0.25">
      <c r="A160" s="33">
        <v>44347</v>
      </c>
      <c r="B160" s="20">
        <v>14616</v>
      </c>
      <c r="C160" s="20">
        <v>14670</v>
      </c>
      <c r="D160" s="20">
        <v>14696</v>
      </c>
      <c r="E160" s="20">
        <v>14718</v>
      </c>
      <c r="F160" s="20">
        <v>14791</v>
      </c>
      <c r="G160" s="20">
        <v>14531</v>
      </c>
      <c r="H160" s="20">
        <v>14342</v>
      </c>
      <c r="I160" s="20">
        <v>17197</v>
      </c>
      <c r="J160" s="20">
        <v>20536</v>
      </c>
      <c r="K160" s="20">
        <v>22337</v>
      </c>
      <c r="L160" s="20">
        <v>24439</v>
      </c>
      <c r="M160" s="20">
        <v>25490</v>
      </c>
      <c r="N160" s="20">
        <v>25482</v>
      </c>
      <c r="O160" s="20">
        <v>26014</v>
      </c>
      <c r="P160" s="20">
        <v>26027</v>
      </c>
      <c r="Q160" s="20">
        <v>25123</v>
      </c>
      <c r="R160" s="20">
        <v>23490</v>
      </c>
      <c r="S160" s="20">
        <v>21627</v>
      </c>
      <c r="T160" s="20">
        <v>19091</v>
      </c>
      <c r="U160" s="20">
        <v>16816</v>
      </c>
      <c r="V160" s="20">
        <v>17077</v>
      </c>
      <c r="W160" s="20">
        <v>16236</v>
      </c>
      <c r="X160" s="20">
        <v>15386</v>
      </c>
      <c r="Y160" s="20">
        <v>14805</v>
      </c>
      <c r="AA160" s="9"/>
      <c r="AB160" s="13">
        <f t="shared" si="31"/>
        <v>6</v>
      </c>
      <c r="AC160" s="15">
        <f t="shared" si="24"/>
        <v>342368</v>
      </c>
      <c r="AD160" s="15">
        <f t="shared" si="25"/>
        <v>117169</v>
      </c>
      <c r="AE160" s="15">
        <f t="shared" si="26"/>
        <v>459537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26027</v>
      </c>
      <c r="AK160" s="13">
        <f t="shared" si="30"/>
        <v>15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ht="15.75" x14ac:dyDescent="0.25">
      <c r="A161" s="33">
        <v>44348</v>
      </c>
      <c r="B161" s="20">
        <v>14558</v>
      </c>
      <c r="C161" s="20">
        <v>14614</v>
      </c>
      <c r="D161" s="20">
        <v>15093</v>
      </c>
      <c r="E161" s="20">
        <v>14604</v>
      </c>
      <c r="F161" s="20">
        <v>15314</v>
      </c>
      <c r="G161" s="20">
        <v>16008</v>
      </c>
      <c r="H161" s="20">
        <v>17569</v>
      </c>
      <c r="I161" s="20">
        <v>19456</v>
      </c>
      <c r="J161" s="20">
        <v>23309</v>
      </c>
      <c r="K161" s="20">
        <v>24426</v>
      </c>
      <c r="L161" s="20">
        <v>26598</v>
      </c>
      <c r="M161" s="20">
        <v>27173</v>
      </c>
      <c r="N161" s="20">
        <v>27367</v>
      </c>
      <c r="O161" s="20">
        <v>27682</v>
      </c>
      <c r="P161" s="20">
        <v>28217</v>
      </c>
      <c r="Q161" s="20">
        <v>27498</v>
      </c>
      <c r="R161" s="20">
        <v>25663</v>
      </c>
      <c r="S161" s="20">
        <v>22121</v>
      </c>
      <c r="T161" s="20">
        <v>20583</v>
      </c>
      <c r="U161" s="20">
        <v>18997</v>
      </c>
      <c r="V161" s="20">
        <v>18456</v>
      </c>
      <c r="W161" s="20">
        <v>17667</v>
      </c>
      <c r="X161" s="20">
        <v>15446</v>
      </c>
      <c r="Y161" s="20">
        <v>14129</v>
      </c>
      <c r="AA161" s="9"/>
      <c r="AB161" s="13">
        <f t="shared" si="31"/>
        <v>4</v>
      </c>
      <c r="AC161" s="15">
        <f t="shared" si="24"/>
        <v>370659</v>
      </c>
      <c r="AD161" s="15">
        <f t="shared" si="25"/>
        <v>121889</v>
      </c>
      <c r="AE161" s="15">
        <f t="shared" si="26"/>
        <v>492548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28217</v>
      </c>
      <c r="AK161" s="13">
        <f t="shared" si="30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ht="15.75" x14ac:dyDescent="0.25">
      <c r="A162" s="33">
        <v>44349</v>
      </c>
      <c r="B162" s="20">
        <v>13875</v>
      </c>
      <c r="C162" s="20">
        <v>13789</v>
      </c>
      <c r="D162" s="20">
        <v>13504</v>
      </c>
      <c r="E162" s="20">
        <v>13822</v>
      </c>
      <c r="F162" s="20">
        <v>14139</v>
      </c>
      <c r="G162" s="20">
        <v>14821</v>
      </c>
      <c r="H162" s="20">
        <v>17018</v>
      </c>
      <c r="I162" s="20">
        <v>19067</v>
      </c>
      <c r="J162" s="20">
        <v>23063</v>
      </c>
      <c r="K162" s="20">
        <v>24336</v>
      </c>
      <c r="L162" s="20">
        <v>26494</v>
      </c>
      <c r="M162" s="20">
        <v>27177</v>
      </c>
      <c r="N162" s="20">
        <v>27242</v>
      </c>
      <c r="O162" s="20">
        <v>27493</v>
      </c>
      <c r="P162" s="20">
        <v>28057</v>
      </c>
      <c r="Q162" s="20">
        <v>27265</v>
      </c>
      <c r="R162" s="20">
        <v>25468</v>
      </c>
      <c r="S162" s="20">
        <v>22106</v>
      </c>
      <c r="T162" s="20">
        <v>20625</v>
      </c>
      <c r="U162" s="20">
        <v>19004</v>
      </c>
      <c r="V162" s="20">
        <v>18486</v>
      </c>
      <c r="W162" s="20">
        <v>17655</v>
      </c>
      <c r="X162" s="20">
        <v>15894</v>
      </c>
      <c r="Y162" s="20">
        <v>14802</v>
      </c>
      <c r="AA162" s="9"/>
      <c r="AB162" s="13">
        <f t="shared" si="31"/>
        <v>7</v>
      </c>
      <c r="AC162" s="15">
        <f t="shared" si="24"/>
        <v>0</v>
      </c>
      <c r="AD162" s="15">
        <f t="shared" si="25"/>
        <v>485202</v>
      </c>
      <c r="AE162" s="15">
        <f t="shared" si="26"/>
        <v>485202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28057</v>
      </c>
      <c r="AK162" s="13">
        <f t="shared" si="30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ht="15.75" x14ac:dyDescent="0.25">
      <c r="A163" s="33">
        <v>44350</v>
      </c>
      <c r="B163" s="20">
        <v>14509</v>
      </c>
      <c r="C163" s="20">
        <v>14265</v>
      </c>
      <c r="D163" s="20">
        <v>14632</v>
      </c>
      <c r="E163" s="20">
        <v>14171</v>
      </c>
      <c r="F163" s="20">
        <v>14517</v>
      </c>
      <c r="G163" s="20">
        <v>15620</v>
      </c>
      <c r="H163" s="20">
        <v>17105</v>
      </c>
      <c r="I163" s="20">
        <v>19016</v>
      </c>
      <c r="J163" s="20">
        <v>23210</v>
      </c>
      <c r="K163" s="20">
        <v>24125</v>
      </c>
      <c r="L163" s="20">
        <v>25917</v>
      </c>
      <c r="M163" s="20">
        <v>26851</v>
      </c>
      <c r="N163" s="20">
        <v>27042</v>
      </c>
      <c r="O163" s="20">
        <v>28008</v>
      </c>
      <c r="P163" s="20">
        <v>29198</v>
      </c>
      <c r="Q163" s="20">
        <v>27940</v>
      </c>
      <c r="R163" s="20">
        <v>25597</v>
      </c>
      <c r="S163" s="20">
        <v>22691</v>
      </c>
      <c r="T163" s="20">
        <v>20597</v>
      </c>
      <c r="U163" s="20">
        <v>19030</v>
      </c>
      <c r="V163" s="20">
        <v>18486</v>
      </c>
      <c r="W163" s="20">
        <v>17585</v>
      </c>
      <c r="X163" s="20">
        <v>15783</v>
      </c>
      <c r="Y163" s="20">
        <v>14452</v>
      </c>
      <c r="AA163" s="9"/>
      <c r="AB163" s="13">
        <f t="shared" si="31"/>
        <v>4</v>
      </c>
      <c r="AC163" s="15">
        <f t="shared" si="24"/>
        <v>371076</v>
      </c>
      <c r="AD163" s="15">
        <f t="shared" si="25"/>
        <v>119271</v>
      </c>
      <c r="AE163" s="15">
        <f t="shared" si="26"/>
        <v>490347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29198</v>
      </c>
      <c r="AK163" s="13">
        <f t="shared" si="30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ht="15.75" x14ac:dyDescent="0.25">
      <c r="A164" s="33">
        <v>44351</v>
      </c>
      <c r="B164" s="20">
        <v>14687</v>
      </c>
      <c r="C164" s="20">
        <v>14557</v>
      </c>
      <c r="D164" s="20">
        <v>14430</v>
      </c>
      <c r="E164" s="20">
        <v>14287</v>
      </c>
      <c r="F164" s="20">
        <v>14536</v>
      </c>
      <c r="G164" s="20">
        <v>15575</v>
      </c>
      <c r="H164" s="20">
        <v>17234</v>
      </c>
      <c r="I164" s="20">
        <v>19503</v>
      </c>
      <c r="J164" s="20">
        <v>23447</v>
      </c>
      <c r="K164" s="20">
        <v>24785</v>
      </c>
      <c r="L164" s="20">
        <v>27442</v>
      </c>
      <c r="M164" s="20">
        <v>28397</v>
      </c>
      <c r="N164" s="20">
        <v>28124</v>
      </c>
      <c r="O164" s="20">
        <v>29501</v>
      </c>
      <c r="P164" s="20">
        <v>30611</v>
      </c>
      <c r="Q164" s="20">
        <v>28994</v>
      </c>
      <c r="R164" s="20">
        <v>26861</v>
      </c>
      <c r="S164" s="20">
        <v>23546</v>
      </c>
      <c r="T164" s="20">
        <v>21445</v>
      </c>
      <c r="U164" s="20">
        <v>19183</v>
      </c>
      <c r="V164" s="20">
        <v>18681</v>
      </c>
      <c r="W164" s="20">
        <v>18430</v>
      </c>
      <c r="X164" s="20">
        <v>17166</v>
      </c>
      <c r="Y164" s="20">
        <v>15769</v>
      </c>
      <c r="AA164" s="9"/>
      <c r="AB164" s="13">
        <f t="shared" si="31"/>
        <v>7</v>
      </c>
      <c r="AC164" s="15">
        <f t="shared" si="24"/>
        <v>0</v>
      </c>
      <c r="AD164" s="15">
        <f t="shared" si="25"/>
        <v>507191</v>
      </c>
      <c r="AE164" s="15">
        <f t="shared" si="26"/>
        <v>507191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30611</v>
      </c>
      <c r="AK164" s="13">
        <f t="shared" si="30"/>
        <v>15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ht="15.75" x14ac:dyDescent="0.25">
      <c r="A165" s="33">
        <v>44352</v>
      </c>
      <c r="B165" s="20">
        <v>15847</v>
      </c>
      <c r="C165" s="20">
        <v>15570</v>
      </c>
      <c r="D165" s="20">
        <v>15057</v>
      </c>
      <c r="E165" s="20">
        <v>15310</v>
      </c>
      <c r="F165" s="20">
        <v>14900</v>
      </c>
      <c r="G165" s="20">
        <v>14525</v>
      </c>
      <c r="H165" s="20">
        <v>15552</v>
      </c>
      <c r="I165" s="20">
        <v>18060</v>
      </c>
      <c r="J165" s="20">
        <v>21890</v>
      </c>
      <c r="K165" s="20">
        <v>22987</v>
      </c>
      <c r="L165" s="20">
        <v>25323</v>
      </c>
      <c r="M165" s="20">
        <v>27097</v>
      </c>
      <c r="N165" s="20">
        <v>27269</v>
      </c>
      <c r="O165" s="20">
        <v>28101</v>
      </c>
      <c r="P165" s="20">
        <v>28564</v>
      </c>
      <c r="Q165" s="20">
        <v>27663</v>
      </c>
      <c r="R165" s="20">
        <v>26499</v>
      </c>
      <c r="S165" s="20">
        <v>23617</v>
      </c>
      <c r="T165" s="20">
        <v>22077</v>
      </c>
      <c r="U165" s="20">
        <v>19101</v>
      </c>
      <c r="V165" s="20">
        <v>18847</v>
      </c>
      <c r="W165" s="20">
        <v>18806</v>
      </c>
      <c r="X165" s="20">
        <v>17634</v>
      </c>
      <c r="Y165" s="20">
        <v>16455</v>
      </c>
      <c r="AA165" s="9"/>
      <c r="AB165" s="13">
        <f t="shared" si="31"/>
        <v>5</v>
      </c>
      <c r="AC165" s="15">
        <f t="shared" si="24"/>
        <v>373535</v>
      </c>
      <c r="AD165" s="15">
        <f t="shared" si="25"/>
        <v>123216</v>
      </c>
      <c r="AE165" s="15">
        <f t="shared" si="26"/>
        <v>496751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28564</v>
      </c>
      <c r="AK165" s="13">
        <f t="shared" si="30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ht="15.75" x14ac:dyDescent="0.25">
      <c r="A166" s="33">
        <v>44353</v>
      </c>
      <c r="B166" s="20">
        <v>16622</v>
      </c>
      <c r="C166" s="20">
        <v>16681</v>
      </c>
      <c r="D166" s="20">
        <v>16162</v>
      </c>
      <c r="E166" s="20">
        <v>15847</v>
      </c>
      <c r="F166" s="20">
        <v>15488</v>
      </c>
      <c r="G166" s="20">
        <v>14866</v>
      </c>
      <c r="H166" s="20">
        <v>16090</v>
      </c>
      <c r="I166" s="20">
        <v>18526</v>
      </c>
      <c r="J166" s="20">
        <v>22826</v>
      </c>
      <c r="K166" s="20">
        <v>23749</v>
      </c>
      <c r="L166" s="20">
        <v>27490</v>
      </c>
      <c r="M166" s="20">
        <v>29301</v>
      </c>
      <c r="N166" s="20">
        <v>29931</v>
      </c>
      <c r="O166" s="20">
        <v>31467</v>
      </c>
      <c r="P166" s="20">
        <v>32166</v>
      </c>
      <c r="Q166" s="20">
        <v>31995</v>
      </c>
      <c r="R166" s="20">
        <v>30585</v>
      </c>
      <c r="S166" s="20">
        <v>27686</v>
      </c>
      <c r="T166" s="20">
        <v>25980</v>
      </c>
      <c r="U166" s="20">
        <v>22857</v>
      </c>
      <c r="V166" s="20">
        <v>22480</v>
      </c>
      <c r="W166" s="20">
        <v>21390</v>
      </c>
      <c r="X166" s="20">
        <v>19033</v>
      </c>
      <c r="Y166" s="20">
        <v>18440</v>
      </c>
      <c r="AA166" s="9"/>
      <c r="AB166" s="13">
        <f t="shared" si="31"/>
        <v>3</v>
      </c>
      <c r="AC166" s="15">
        <f t="shared" si="24"/>
        <v>417462</v>
      </c>
      <c r="AD166" s="15">
        <f t="shared" si="25"/>
        <v>130196</v>
      </c>
      <c r="AE166" s="15">
        <f t="shared" si="26"/>
        <v>547658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32166</v>
      </c>
      <c r="AK166" s="13">
        <f t="shared" si="30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ht="15.75" x14ac:dyDescent="0.25">
      <c r="A167" s="33">
        <v>44354</v>
      </c>
      <c r="B167" s="20">
        <v>17830</v>
      </c>
      <c r="C167" s="20">
        <v>17643</v>
      </c>
      <c r="D167" s="20">
        <v>17361</v>
      </c>
      <c r="E167" s="20">
        <v>17001</v>
      </c>
      <c r="F167" s="20">
        <v>16876</v>
      </c>
      <c r="G167" s="20">
        <v>17860</v>
      </c>
      <c r="H167" s="20">
        <v>20023</v>
      </c>
      <c r="I167" s="20">
        <v>22969</v>
      </c>
      <c r="J167" s="20">
        <v>27696</v>
      </c>
      <c r="K167" s="20">
        <v>29468</v>
      </c>
      <c r="L167" s="20">
        <v>34060</v>
      </c>
      <c r="M167" s="20">
        <v>36978</v>
      </c>
      <c r="N167" s="20">
        <v>37047</v>
      </c>
      <c r="O167" s="20">
        <v>38960</v>
      </c>
      <c r="P167" s="20">
        <v>41569</v>
      </c>
      <c r="Q167" s="20">
        <v>39150</v>
      </c>
      <c r="R167" s="20">
        <v>35545</v>
      </c>
      <c r="S167" s="20">
        <v>31486</v>
      </c>
      <c r="T167" s="20">
        <v>29293</v>
      </c>
      <c r="U167" s="20">
        <v>26060</v>
      </c>
      <c r="V167" s="20">
        <v>24095</v>
      </c>
      <c r="W167" s="20">
        <v>23814</v>
      </c>
      <c r="X167" s="20">
        <v>21110</v>
      </c>
      <c r="Y167" s="20">
        <v>19734</v>
      </c>
      <c r="AA167" s="9"/>
      <c r="AB167" s="13">
        <f t="shared" si="31"/>
        <v>7</v>
      </c>
      <c r="AC167" s="15">
        <f t="shared" si="24"/>
        <v>0</v>
      </c>
      <c r="AD167" s="15">
        <f t="shared" si="25"/>
        <v>643628</v>
      </c>
      <c r="AE167" s="15">
        <f t="shared" si="26"/>
        <v>643628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41569</v>
      </c>
      <c r="AK167" s="13">
        <f t="shared" si="30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ht="15.75" x14ac:dyDescent="0.25">
      <c r="A168" s="33">
        <v>44355</v>
      </c>
      <c r="B168" s="20">
        <v>19665</v>
      </c>
      <c r="C168" s="20">
        <v>19282</v>
      </c>
      <c r="D168" s="20">
        <v>19128</v>
      </c>
      <c r="E168" s="20">
        <v>18708</v>
      </c>
      <c r="F168" s="20">
        <v>18478</v>
      </c>
      <c r="G168" s="20">
        <v>19018</v>
      </c>
      <c r="H168" s="20">
        <v>21190</v>
      </c>
      <c r="I168" s="20">
        <v>23574</v>
      </c>
      <c r="J168" s="20">
        <v>29406</v>
      </c>
      <c r="K168" s="20">
        <v>31289</v>
      </c>
      <c r="L168" s="20">
        <v>36356</v>
      </c>
      <c r="M168" s="20">
        <v>38684</v>
      </c>
      <c r="N168" s="20">
        <v>39094</v>
      </c>
      <c r="O168" s="20">
        <v>41007</v>
      </c>
      <c r="P168" s="20">
        <v>42489</v>
      </c>
      <c r="Q168" s="20">
        <v>40461</v>
      </c>
      <c r="R168" s="20">
        <v>36799</v>
      </c>
      <c r="S168" s="20">
        <v>32374</v>
      </c>
      <c r="T168" s="20">
        <v>30114</v>
      </c>
      <c r="U168" s="20">
        <v>26982</v>
      </c>
      <c r="V168" s="20">
        <v>25323</v>
      </c>
      <c r="W168" s="20">
        <v>24640</v>
      </c>
      <c r="X168" s="20">
        <v>22775</v>
      </c>
      <c r="Y168" s="20">
        <v>21405</v>
      </c>
      <c r="AA168" s="9"/>
      <c r="AB168" s="13">
        <f t="shared" si="31"/>
        <v>1</v>
      </c>
      <c r="AC168" s="15">
        <f t="shared" si="24"/>
        <v>0</v>
      </c>
      <c r="AD168" s="15">
        <f t="shared" si="25"/>
        <v>678241</v>
      </c>
      <c r="AE168" s="15">
        <f t="shared" si="26"/>
        <v>678241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42489</v>
      </c>
      <c r="AK168" s="13">
        <f t="shared" si="30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ht="15.75" x14ac:dyDescent="0.25">
      <c r="A169" s="33">
        <v>44356</v>
      </c>
      <c r="B169" s="20">
        <v>21463</v>
      </c>
      <c r="C169" s="20">
        <v>21515</v>
      </c>
      <c r="D169" s="20">
        <v>21048</v>
      </c>
      <c r="E169" s="20">
        <v>21046</v>
      </c>
      <c r="F169" s="20">
        <v>20766</v>
      </c>
      <c r="G169" s="20">
        <v>21274</v>
      </c>
      <c r="H169" s="20">
        <v>22114</v>
      </c>
      <c r="I169" s="20">
        <v>24348</v>
      </c>
      <c r="J169" s="20">
        <v>28680</v>
      </c>
      <c r="K169" s="20">
        <v>29428</v>
      </c>
      <c r="L169" s="20">
        <v>33047</v>
      </c>
      <c r="M169" s="20">
        <v>35014</v>
      </c>
      <c r="N169" s="20">
        <v>34931</v>
      </c>
      <c r="O169" s="20">
        <v>37087</v>
      </c>
      <c r="P169" s="20">
        <v>38634</v>
      </c>
      <c r="Q169" s="20">
        <v>36513</v>
      </c>
      <c r="R169" s="20">
        <v>33347</v>
      </c>
      <c r="S169" s="20">
        <v>29559</v>
      </c>
      <c r="T169" s="20">
        <v>26945</v>
      </c>
      <c r="U169" s="20">
        <v>24604</v>
      </c>
      <c r="V169" s="20">
        <v>22114</v>
      </c>
      <c r="W169" s="20">
        <v>21535</v>
      </c>
      <c r="X169" s="20">
        <v>19639</v>
      </c>
      <c r="Y169" s="20">
        <v>18061</v>
      </c>
      <c r="AA169" s="9"/>
      <c r="AB169" s="13">
        <f t="shared" si="31"/>
        <v>7</v>
      </c>
      <c r="AC169" s="15">
        <f t="shared" si="24"/>
        <v>0</v>
      </c>
      <c r="AD169" s="15">
        <f t="shared" si="25"/>
        <v>642712</v>
      </c>
      <c r="AE169" s="15">
        <f t="shared" si="26"/>
        <v>642712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38634</v>
      </c>
      <c r="AK169" s="13">
        <f t="shared" si="30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ht="15.75" x14ac:dyDescent="0.25">
      <c r="A170" s="33">
        <v>44357</v>
      </c>
      <c r="B170" s="20">
        <v>17420</v>
      </c>
      <c r="C170" s="20">
        <v>17570</v>
      </c>
      <c r="D170" s="20">
        <v>17099</v>
      </c>
      <c r="E170" s="20">
        <v>16545</v>
      </c>
      <c r="F170" s="20">
        <v>16012</v>
      </c>
      <c r="G170" s="20">
        <v>16713</v>
      </c>
      <c r="H170" s="20">
        <v>18013</v>
      </c>
      <c r="I170" s="20">
        <v>19695</v>
      </c>
      <c r="J170" s="20">
        <v>23210</v>
      </c>
      <c r="K170" s="20">
        <v>24490</v>
      </c>
      <c r="L170" s="20">
        <v>26529</v>
      </c>
      <c r="M170" s="20">
        <v>27262</v>
      </c>
      <c r="N170" s="20">
        <v>27227</v>
      </c>
      <c r="O170" s="20">
        <v>27673</v>
      </c>
      <c r="P170" s="20">
        <v>28657</v>
      </c>
      <c r="Q170" s="20">
        <v>27525</v>
      </c>
      <c r="R170" s="20">
        <v>25675</v>
      </c>
      <c r="S170" s="20">
        <v>22795</v>
      </c>
      <c r="T170" s="20">
        <v>20916</v>
      </c>
      <c r="U170" s="20">
        <v>19044</v>
      </c>
      <c r="V170" s="20">
        <v>18563</v>
      </c>
      <c r="W170" s="20">
        <v>17751</v>
      </c>
      <c r="X170" s="20">
        <v>16148</v>
      </c>
      <c r="Y170" s="20">
        <v>14815</v>
      </c>
      <c r="AA170" s="9"/>
      <c r="AB170" s="13">
        <f t="shared" si="31"/>
        <v>3</v>
      </c>
      <c r="AC170" s="15">
        <f t="shared" si="24"/>
        <v>373160</v>
      </c>
      <c r="AD170" s="15">
        <f t="shared" si="25"/>
        <v>134187</v>
      </c>
      <c r="AE170" s="15">
        <f t="shared" si="26"/>
        <v>507347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28657</v>
      </c>
      <c r="AK170" s="13">
        <f t="shared" si="30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ht="15.75" x14ac:dyDescent="0.25">
      <c r="A171" s="33">
        <v>44358</v>
      </c>
      <c r="B171" s="20">
        <v>14712</v>
      </c>
      <c r="C171" s="20">
        <v>14418</v>
      </c>
      <c r="D171" s="20">
        <v>14503</v>
      </c>
      <c r="E171" s="20">
        <v>14152</v>
      </c>
      <c r="F171" s="20">
        <v>14186</v>
      </c>
      <c r="G171" s="20">
        <v>15324</v>
      </c>
      <c r="H171" s="20">
        <v>16677</v>
      </c>
      <c r="I171" s="20">
        <v>19001</v>
      </c>
      <c r="J171" s="20">
        <v>23158</v>
      </c>
      <c r="K171" s="20">
        <v>24484</v>
      </c>
      <c r="L171" s="20">
        <v>26600</v>
      </c>
      <c r="M171" s="20">
        <v>27133</v>
      </c>
      <c r="N171" s="20">
        <v>27143</v>
      </c>
      <c r="O171" s="20">
        <v>27559</v>
      </c>
      <c r="P171" s="20">
        <v>28111</v>
      </c>
      <c r="Q171" s="20">
        <v>27295</v>
      </c>
      <c r="R171" s="20">
        <v>25347</v>
      </c>
      <c r="S171" s="20">
        <v>21907</v>
      </c>
      <c r="T171" s="20">
        <v>20525</v>
      </c>
      <c r="U171" s="20">
        <v>18853</v>
      </c>
      <c r="V171" s="20">
        <v>18310</v>
      </c>
      <c r="W171" s="20">
        <v>17653</v>
      </c>
      <c r="X171" s="20">
        <v>15424</v>
      </c>
      <c r="Y171" s="20">
        <v>14171</v>
      </c>
      <c r="AA171" s="9"/>
      <c r="AB171" s="13">
        <f t="shared" si="31"/>
        <v>4</v>
      </c>
      <c r="AC171" s="15">
        <f t="shared" si="24"/>
        <v>368503</v>
      </c>
      <c r="AD171" s="15">
        <f t="shared" si="25"/>
        <v>118143</v>
      </c>
      <c r="AE171" s="15">
        <f t="shared" si="26"/>
        <v>486646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28111</v>
      </c>
      <c r="AK171" s="13">
        <f t="shared" si="30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ht="15.75" x14ac:dyDescent="0.25">
      <c r="A172" s="33">
        <v>44359</v>
      </c>
      <c r="B172" s="20">
        <v>13763</v>
      </c>
      <c r="C172" s="20">
        <v>13588</v>
      </c>
      <c r="D172" s="20">
        <v>13966</v>
      </c>
      <c r="E172" s="20">
        <v>13502</v>
      </c>
      <c r="F172" s="20">
        <v>13765</v>
      </c>
      <c r="G172" s="20">
        <v>13525</v>
      </c>
      <c r="H172" s="20">
        <v>14494</v>
      </c>
      <c r="I172" s="20">
        <v>17567</v>
      </c>
      <c r="J172" s="20">
        <v>20943</v>
      </c>
      <c r="K172" s="20">
        <v>22445</v>
      </c>
      <c r="L172" s="20">
        <v>24430</v>
      </c>
      <c r="M172" s="20">
        <v>25344</v>
      </c>
      <c r="N172" s="20">
        <v>25285</v>
      </c>
      <c r="O172" s="20">
        <v>25342</v>
      </c>
      <c r="P172" s="20">
        <v>25416</v>
      </c>
      <c r="Q172" s="20">
        <v>25015</v>
      </c>
      <c r="R172" s="20">
        <v>23773</v>
      </c>
      <c r="S172" s="20">
        <v>21270</v>
      </c>
      <c r="T172" s="20">
        <v>19996</v>
      </c>
      <c r="U172" s="20">
        <v>18285</v>
      </c>
      <c r="V172" s="20">
        <v>17853</v>
      </c>
      <c r="W172" s="20">
        <v>17178</v>
      </c>
      <c r="X172" s="20">
        <v>15440</v>
      </c>
      <c r="Y172" s="20">
        <v>14569</v>
      </c>
      <c r="AA172" s="9"/>
      <c r="AB172" s="13">
        <f t="shared" si="31"/>
        <v>7</v>
      </c>
      <c r="AC172" s="15">
        <f t="shared" si="24"/>
        <v>0</v>
      </c>
      <c r="AD172" s="15">
        <f t="shared" si="25"/>
        <v>456754</v>
      </c>
      <c r="AE172" s="15">
        <f t="shared" si="26"/>
        <v>456754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25416</v>
      </c>
      <c r="AK172" s="13">
        <f t="shared" si="30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ht="15.75" x14ac:dyDescent="0.25">
      <c r="A173" s="33">
        <v>44360</v>
      </c>
      <c r="B173" s="20">
        <v>13719</v>
      </c>
      <c r="C173" s="20">
        <v>13552</v>
      </c>
      <c r="D173" s="20">
        <v>13566</v>
      </c>
      <c r="E173" s="20">
        <v>13194</v>
      </c>
      <c r="F173" s="20">
        <v>13160</v>
      </c>
      <c r="G173" s="20">
        <v>13332</v>
      </c>
      <c r="H173" s="20">
        <v>14387</v>
      </c>
      <c r="I173" s="20">
        <v>17437</v>
      </c>
      <c r="J173" s="20">
        <v>20996</v>
      </c>
      <c r="K173" s="20">
        <v>22614</v>
      </c>
      <c r="L173" s="20">
        <v>24675</v>
      </c>
      <c r="M173" s="20">
        <v>25692</v>
      </c>
      <c r="N173" s="20">
        <v>25711</v>
      </c>
      <c r="O173" s="20">
        <v>26392</v>
      </c>
      <c r="P173" s="20">
        <v>26881</v>
      </c>
      <c r="Q173" s="20">
        <v>26656</v>
      </c>
      <c r="R173" s="20">
        <v>25970</v>
      </c>
      <c r="S173" s="20">
        <v>23997</v>
      </c>
      <c r="T173" s="20">
        <v>22238</v>
      </c>
      <c r="U173" s="20">
        <v>19319</v>
      </c>
      <c r="V173" s="20">
        <v>19285</v>
      </c>
      <c r="W173" s="20">
        <v>18613</v>
      </c>
      <c r="X173" s="20">
        <v>16438</v>
      </c>
      <c r="Y173" s="20">
        <v>15442</v>
      </c>
      <c r="AA173" s="9"/>
      <c r="AB173" s="13">
        <f t="shared" si="31"/>
        <v>5</v>
      </c>
      <c r="AC173" s="15">
        <f t="shared" si="24"/>
        <v>362914</v>
      </c>
      <c r="AD173" s="15">
        <f t="shared" si="25"/>
        <v>110352</v>
      </c>
      <c r="AE173" s="15">
        <f t="shared" si="26"/>
        <v>473266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26881</v>
      </c>
      <c r="AK173" s="13">
        <f t="shared" si="30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ht="15.75" x14ac:dyDescent="0.25">
      <c r="A174" s="33">
        <v>44361</v>
      </c>
      <c r="B174" s="20">
        <v>14696</v>
      </c>
      <c r="C174" s="20">
        <v>14347</v>
      </c>
      <c r="D174" s="20">
        <v>14367</v>
      </c>
      <c r="E174" s="20">
        <v>14143</v>
      </c>
      <c r="F174" s="20">
        <v>14381</v>
      </c>
      <c r="G174" s="20">
        <v>14930</v>
      </c>
      <c r="H174" s="20">
        <v>16097</v>
      </c>
      <c r="I174" s="20">
        <v>19222</v>
      </c>
      <c r="J174" s="20">
        <v>24032</v>
      </c>
      <c r="K174" s="20">
        <v>24786</v>
      </c>
      <c r="L174" s="20">
        <v>28044</v>
      </c>
      <c r="M174" s="20">
        <v>29058</v>
      </c>
      <c r="N174" s="20">
        <v>28431</v>
      </c>
      <c r="O174" s="20">
        <v>29932</v>
      </c>
      <c r="P174" s="20">
        <v>30558</v>
      </c>
      <c r="Q174" s="20">
        <v>28620</v>
      </c>
      <c r="R174" s="20">
        <v>26409</v>
      </c>
      <c r="S174" s="20">
        <v>23419</v>
      </c>
      <c r="T174" s="20">
        <v>21675</v>
      </c>
      <c r="U174" s="20">
        <v>19207</v>
      </c>
      <c r="V174" s="20">
        <v>18640</v>
      </c>
      <c r="W174" s="20">
        <v>17847</v>
      </c>
      <c r="X174" s="20">
        <v>16188</v>
      </c>
      <c r="Y174" s="20">
        <v>14719</v>
      </c>
      <c r="AA174" s="9"/>
      <c r="AB174" s="13">
        <f t="shared" si="31"/>
        <v>2</v>
      </c>
      <c r="AC174" s="15">
        <f t="shared" si="24"/>
        <v>386068</v>
      </c>
      <c r="AD174" s="15">
        <f t="shared" si="25"/>
        <v>117680</v>
      </c>
      <c r="AE174" s="15">
        <f t="shared" si="26"/>
        <v>503748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30558</v>
      </c>
      <c r="AK174" s="13">
        <f t="shared" si="30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ht="15.75" x14ac:dyDescent="0.25">
      <c r="A175" s="33">
        <v>44362</v>
      </c>
      <c r="B175" s="20">
        <v>14403</v>
      </c>
      <c r="C175" s="20">
        <v>14323</v>
      </c>
      <c r="D175" s="20">
        <v>14162</v>
      </c>
      <c r="E175" s="20">
        <v>13986</v>
      </c>
      <c r="F175" s="20">
        <v>14311</v>
      </c>
      <c r="G175" s="20">
        <v>15122</v>
      </c>
      <c r="H175" s="20">
        <v>17230</v>
      </c>
      <c r="I175" s="20">
        <v>19515</v>
      </c>
      <c r="J175" s="20">
        <v>23969</v>
      </c>
      <c r="K175" s="20">
        <v>24834</v>
      </c>
      <c r="L175" s="20">
        <v>27656</v>
      </c>
      <c r="M175" s="20">
        <v>28794</v>
      </c>
      <c r="N175" s="20">
        <v>28841</v>
      </c>
      <c r="O175" s="20">
        <v>29775</v>
      </c>
      <c r="P175" s="20">
        <v>30847</v>
      </c>
      <c r="Q175" s="20">
        <v>29108</v>
      </c>
      <c r="R175" s="20">
        <v>26670</v>
      </c>
      <c r="S175" s="20">
        <v>23856</v>
      </c>
      <c r="T175" s="20">
        <v>22017</v>
      </c>
      <c r="U175" s="20">
        <v>19917</v>
      </c>
      <c r="V175" s="20">
        <v>18736</v>
      </c>
      <c r="W175" s="20">
        <v>18113</v>
      </c>
      <c r="X175" s="20">
        <v>16530</v>
      </c>
      <c r="Y175" s="20">
        <v>15285</v>
      </c>
      <c r="AA175" s="9"/>
      <c r="AB175" s="13">
        <f t="shared" si="31"/>
        <v>3</v>
      </c>
      <c r="AC175" s="15">
        <f t="shared" si="24"/>
        <v>389178</v>
      </c>
      <c r="AD175" s="15">
        <f t="shared" si="25"/>
        <v>118822</v>
      </c>
      <c r="AE175" s="15">
        <f t="shared" si="26"/>
        <v>508000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30847</v>
      </c>
      <c r="AK175" s="13">
        <f t="shared" si="30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ht="15.75" x14ac:dyDescent="0.25">
      <c r="A176" s="33">
        <v>44363</v>
      </c>
      <c r="B176" s="20">
        <v>14434</v>
      </c>
      <c r="C176" s="20">
        <v>14563</v>
      </c>
      <c r="D176" s="20">
        <v>14901</v>
      </c>
      <c r="E176" s="20">
        <v>14750</v>
      </c>
      <c r="F176" s="20">
        <v>14997</v>
      </c>
      <c r="G176" s="20">
        <v>15706</v>
      </c>
      <c r="H176" s="20">
        <v>17358</v>
      </c>
      <c r="I176" s="20">
        <v>19353</v>
      </c>
      <c r="J176" s="20">
        <v>23443</v>
      </c>
      <c r="K176" s="20">
        <v>24904</v>
      </c>
      <c r="L176" s="20">
        <v>27312</v>
      </c>
      <c r="M176" s="20">
        <v>27859</v>
      </c>
      <c r="N176" s="20">
        <v>28207</v>
      </c>
      <c r="O176" s="20">
        <v>28968</v>
      </c>
      <c r="P176" s="20">
        <v>29894</v>
      </c>
      <c r="Q176" s="20">
        <v>28906</v>
      </c>
      <c r="R176" s="20">
        <v>26612</v>
      </c>
      <c r="S176" s="20">
        <v>23476</v>
      </c>
      <c r="T176" s="20">
        <v>21503</v>
      </c>
      <c r="U176" s="20">
        <v>19346</v>
      </c>
      <c r="V176" s="20">
        <v>18749</v>
      </c>
      <c r="W176" s="20">
        <v>18123</v>
      </c>
      <c r="X176" s="20">
        <v>16465</v>
      </c>
      <c r="Y176" s="20">
        <v>15217</v>
      </c>
      <c r="AA176" s="9"/>
      <c r="AB176" s="13">
        <f t="shared" si="31"/>
        <v>6</v>
      </c>
      <c r="AC176" s="15">
        <f t="shared" si="24"/>
        <v>383120</v>
      </c>
      <c r="AD176" s="15">
        <f t="shared" si="25"/>
        <v>121926</v>
      </c>
      <c r="AE176" s="15">
        <f t="shared" si="26"/>
        <v>505046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29894</v>
      </c>
      <c r="AK176" s="13">
        <f t="shared" si="30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ht="15.75" x14ac:dyDescent="0.25">
      <c r="A177" s="33">
        <v>44364</v>
      </c>
      <c r="B177" s="20">
        <v>14991</v>
      </c>
      <c r="C177" s="20">
        <v>15267</v>
      </c>
      <c r="D177" s="20">
        <v>15140</v>
      </c>
      <c r="E177" s="20">
        <v>14712</v>
      </c>
      <c r="F177" s="20">
        <v>14447</v>
      </c>
      <c r="G177" s="20">
        <v>14945</v>
      </c>
      <c r="H177" s="20">
        <v>16433</v>
      </c>
      <c r="I177" s="20">
        <v>19239</v>
      </c>
      <c r="J177" s="20">
        <v>23509</v>
      </c>
      <c r="K177" s="20">
        <v>24915</v>
      </c>
      <c r="L177" s="20">
        <v>27228</v>
      </c>
      <c r="M177" s="20">
        <v>27891</v>
      </c>
      <c r="N177" s="20">
        <v>27994</v>
      </c>
      <c r="O177" s="20">
        <v>28589</v>
      </c>
      <c r="P177" s="20">
        <v>29744</v>
      </c>
      <c r="Q177" s="20">
        <v>28302</v>
      </c>
      <c r="R177" s="20">
        <v>26255</v>
      </c>
      <c r="S177" s="20">
        <v>23264</v>
      </c>
      <c r="T177" s="20">
        <v>21684</v>
      </c>
      <c r="U177" s="20">
        <v>19714</v>
      </c>
      <c r="V177" s="20">
        <v>18764</v>
      </c>
      <c r="W177" s="20">
        <v>18359</v>
      </c>
      <c r="X177" s="20">
        <v>16523</v>
      </c>
      <c r="Y177" s="20">
        <v>15396</v>
      </c>
      <c r="AA177" s="9"/>
      <c r="AB177" s="13">
        <f t="shared" si="31"/>
        <v>3</v>
      </c>
      <c r="AC177" s="15">
        <f t="shared" si="24"/>
        <v>381974</v>
      </c>
      <c r="AD177" s="15">
        <f t="shared" si="25"/>
        <v>121331</v>
      </c>
      <c r="AE177" s="15">
        <f t="shared" si="26"/>
        <v>503305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29744</v>
      </c>
      <c r="AK177" s="13">
        <f t="shared" si="30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ht="15.75" x14ac:dyDescent="0.25">
      <c r="A178" s="33">
        <v>44365</v>
      </c>
      <c r="B178" s="20">
        <v>15746</v>
      </c>
      <c r="C178" s="20">
        <v>15413</v>
      </c>
      <c r="D178" s="20">
        <v>14865</v>
      </c>
      <c r="E178" s="20">
        <v>14901</v>
      </c>
      <c r="F178" s="20">
        <v>14983</v>
      </c>
      <c r="G178" s="20">
        <v>15648</v>
      </c>
      <c r="H178" s="20">
        <v>17102</v>
      </c>
      <c r="I178" s="20">
        <v>19369</v>
      </c>
      <c r="J178" s="20">
        <v>23792</v>
      </c>
      <c r="K178" s="20">
        <v>25248</v>
      </c>
      <c r="L178" s="20">
        <v>27966</v>
      </c>
      <c r="M178" s="20">
        <v>29261</v>
      </c>
      <c r="N178" s="20">
        <v>28872</v>
      </c>
      <c r="O178" s="20">
        <v>30921</v>
      </c>
      <c r="P178" s="20">
        <v>32003</v>
      </c>
      <c r="Q178" s="20">
        <v>30433</v>
      </c>
      <c r="R178" s="20">
        <v>28144</v>
      </c>
      <c r="S178" s="20">
        <v>24264</v>
      </c>
      <c r="T178" s="20">
        <v>22364</v>
      </c>
      <c r="U178" s="20">
        <v>19809</v>
      </c>
      <c r="V178" s="20">
        <v>18823</v>
      </c>
      <c r="W178" s="20">
        <v>18526</v>
      </c>
      <c r="X178" s="20">
        <v>17127</v>
      </c>
      <c r="Y178" s="20">
        <v>15806</v>
      </c>
      <c r="AA178" s="9"/>
      <c r="AB178" s="13">
        <f t="shared" si="31"/>
        <v>2</v>
      </c>
      <c r="AC178" s="15">
        <f t="shared" si="24"/>
        <v>396922</v>
      </c>
      <c r="AD178" s="15">
        <f t="shared" si="25"/>
        <v>124464</v>
      </c>
      <c r="AE178" s="15">
        <f t="shared" si="26"/>
        <v>521386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32003</v>
      </c>
      <c r="AK178" s="13">
        <f t="shared" si="30"/>
        <v>15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ht="15.75" x14ac:dyDescent="0.25">
      <c r="A179" s="33">
        <v>44366</v>
      </c>
      <c r="B179" s="20">
        <v>16030</v>
      </c>
      <c r="C179" s="20">
        <v>16010</v>
      </c>
      <c r="D179" s="20">
        <v>15807</v>
      </c>
      <c r="E179" s="20">
        <v>15692</v>
      </c>
      <c r="F179" s="20">
        <v>15680</v>
      </c>
      <c r="G179" s="20">
        <v>15533</v>
      </c>
      <c r="H179" s="20">
        <v>15897</v>
      </c>
      <c r="I179" s="20">
        <v>18110</v>
      </c>
      <c r="J179" s="20">
        <v>21895</v>
      </c>
      <c r="K179" s="20">
        <v>23078</v>
      </c>
      <c r="L179" s="20">
        <v>25207</v>
      </c>
      <c r="M179" s="20">
        <v>26673</v>
      </c>
      <c r="N179" s="20">
        <v>26428</v>
      </c>
      <c r="O179" s="20">
        <v>27780</v>
      </c>
      <c r="P179" s="20">
        <v>27460</v>
      </c>
      <c r="Q179" s="20">
        <v>28070</v>
      </c>
      <c r="R179" s="20">
        <v>26097</v>
      </c>
      <c r="S179" s="20">
        <v>23119</v>
      </c>
      <c r="T179" s="20">
        <v>21546</v>
      </c>
      <c r="U179" s="20">
        <v>19243</v>
      </c>
      <c r="V179" s="20">
        <v>18330</v>
      </c>
      <c r="W179" s="20">
        <v>18341</v>
      </c>
      <c r="X179" s="20">
        <v>17021</v>
      </c>
      <c r="Y179" s="20">
        <v>16688</v>
      </c>
      <c r="AA179" s="9"/>
      <c r="AB179" s="13">
        <f t="shared" si="31"/>
        <v>6</v>
      </c>
      <c r="AC179" s="15">
        <f t="shared" si="24"/>
        <v>368398</v>
      </c>
      <c r="AD179" s="15">
        <f t="shared" si="25"/>
        <v>127337</v>
      </c>
      <c r="AE179" s="15">
        <f t="shared" si="26"/>
        <v>495735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28070</v>
      </c>
      <c r="AK179" s="13">
        <f t="shared" si="30"/>
        <v>16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ht="15.75" x14ac:dyDescent="0.25">
      <c r="A180" s="33">
        <v>44367</v>
      </c>
      <c r="B180" s="20">
        <v>16293</v>
      </c>
      <c r="C180" s="20">
        <v>16293</v>
      </c>
      <c r="D180" s="20">
        <v>15895</v>
      </c>
      <c r="E180" s="20">
        <v>15386</v>
      </c>
      <c r="F180" s="20">
        <v>15211</v>
      </c>
      <c r="G180" s="20">
        <v>14852</v>
      </c>
      <c r="H180" s="20">
        <v>15867</v>
      </c>
      <c r="I180" s="20">
        <v>18189</v>
      </c>
      <c r="J180" s="20">
        <v>21687</v>
      </c>
      <c r="K180" s="20">
        <v>23423</v>
      </c>
      <c r="L180" s="20">
        <v>25592</v>
      </c>
      <c r="M180" s="20">
        <v>27353</v>
      </c>
      <c r="N180" s="20">
        <v>27518</v>
      </c>
      <c r="O180" s="20">
        <v>28223</v>
      </c>
      <c r="P180" s="20">
        <v>29260</v>
      </c>
      <c r="Q180" s="20">
        <v>29280</v>
      </c>
      <c r="R180" s="20">
        <v>28251</v>
      </c>
      <c r="S180" s="20">
        <v>26023</v>
      </c>
      <c r="T180" s="20">
        <v>24422</v>
      </c>
      <c r="U180" s="20">
        <v>21798</v>
      </c>
      <c r="V180" s="20">
        <v>21093</v>
      </c>
      <c r="W180" s="20">
        <v>20250</v>
      </c>
      <c r="X180" s="20">
        <v>18728</v>
      </c>
      <c r="Y180" s="20">
        <v>18050</v>
      </c>
      <c r="AA180" s="9"/>
      <c r="AB180" s="13">
        <f t="shared" si="31"/>
        <v>3</v>
      </c>
      <c r="AC180" s="15">
        <f t="shared" si="24"/>
        <v>391090</v>
      </c>
      <c r="AD180" s="15">
        <f t="shared" si="25"/>
        <v>127847</v>
      </c>
      <c r="AE180" s="15">
        <f t="shared" si="26"/>
        <v>518937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29280</v>
      </c>
      <c r="AK180" s="13">
        <f t="shared" si="30"/>
        <v>16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ht="15.75" x14ac:dyDescent="0.25">
      <c r="A181" s="33">
        <v>44368</v>
      </c>
      <c r="B181" s="20">
        <v>16234</v>
      </c>
      <c r="C181" s="20">
        <v>16092</v>
      </c>
      <c r="D181" s="20">
        <v>15790</v>
      </c>
      <c r="E181" s="20">
        <v>15617</v>
      </c>
      <c r="F181" s="20">
        <v>15549</v>
      </c>
      <c r="G181" s="20">
        <v>15986</v>
      </c>
      <c r="H181" s="20">
        <v>17468</v>
      </c>
      <c r="I181" s="20">
        <v>20735</v>
      </c>
      <c r="J181" s="20">
        <v>26095</v>
      </c>
      <c r="K181" s="20">
        <v>27808</v>
      </c>
      <c r="L181" s="20">
        <v>31749</v>
      </c>
      <c r="M181" s="20">
        <v>33028</v>
      </c>
      <c r="N181" s="20">
        <v>34213</v>
      </c>
      <c r="O181" s="20">
        <v>36219</v>
      </c>
      <c r="P181" s="20">
        <v>37648</v>
      </c>
      <c r="Q181" s="20">
        <v>36128</v>
      </c>
      <c r="R181" s="20">
        <v>33601</v>
      </c>
      <c r="S181" s="20">
        <v>29668</v>
      </c>
      <c r="T181" s="20">
        <v>26677</v>
      </c>
      <c r="U181" s="20">
        <v>23783</v>
      </c>
      <c r="V181" s="20">
        <v>21735</v>
      </c>
      <c r="W181" s="20">
        <v>20896</v>
      </c>
      <c r="X181" s="20">
        <v>18936</v>
      </c>
      <c r="Y181" s="20">
        <v>17556</v>
      </c>
      <c r="AA181" s="9"/>
      <c r="AB181" s="13">
        <f t="shared" si="31"/>
        <v>7</v>
      </c>
      <c r="AC181" s="15">
        <f t="shared" si="24"/>
        <v>0</v>
      </c>
      <c r="AD181" s="15">
        <f t="shared" si="25"/>
        <v>589211</v>
      </c>
      <c r="AE181" s="15">
        <f t="shared" si="26"/>
        <v>589211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37648</v>
      </c>
      <c r="AK181" s="13">
        <f t="shared" si="30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ht="15.75" x14ac:dyDescent="0.25">
      <c r="A182" s="33">
        <v>44369</v>
      </c>
      <c r="B182" s="20">
        <v>21261</v>
      </c>
      <c r="C182" s="20">
        <v>21603</v>
      </c>
      <c r="D182" s="20">
        <v>21115</v>
      </c>
      <c r="E182" s="20">
        <v>21476</v>
      </c>
      <c r="F182" s="20">
        <v>21847</v>
      </c>
      <c r="G182" s="20">
        <v>21957</v>
      </c>
      <c r="H182" s="20">
        <v>23222</v>
      </c>
      <c r="I182" s="20">
        <v>25994</v>
      </c>
      <c r="J182" s="20">
        <v>31305</v>
      </c>
      <c r="K182" s="20">
        <v>32442</v>
      </c>
      <c r="L182" s="20">
        <v>36232</v>
      </c>
      <c r="M182" s="20">
        <v>38339</v>
      </c>
      <c r="N182" s="20">
        <v>38788</v>
      </c>
      <c r="O182" s="20">
        <v>40444</v>
      </c>
      <c r="P182" s="20">
        <v>42097</v>
      </c>
      <c r="Q182" s="20">
        <v>39026</v>
      </c>
      <c r="R182" s="20">
        <v>35253</v>
      </c>
      <c r="S182" s="20">
        <v>31684</v>
      </c>
      <c r="T182" s="20">
        <v>28798</v>
      </c>
      <c r="U182" s="20">
        <v>25518</v>
      </c>
      <c r="V182" s="20">
        <v>23748</v>
      </c>
      <c r="W182" s="20">
        <v>22658</v>
      </c>
      <c r="X182" s="20">
        <v>20459</v>
      </c>
      <c r="Y182" s="20">
        <v>19420</v>
      </c>
      <c r="AA182" s="9"/>
      <c r="AB182" s="13">
        <f t="shared" si="31"/>
        <v>1</v>
      </c>
      <c r="AC182" s="15">
        <f t="shared" si="24"/>
        <v>0</v>
      </c>
      <c r="AD182" s="15">
        <f t="shared" si="25"/>
        <v>684686</v>
      </c>
      <c r="AE182" s="15">
        <f t="shared" si="26"/>
        <v>684686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42097</v>
      </c>
      <c r="AK182" s="13">
        <f t="shared" si="30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ht="15.75" x14ac:dyDescent="0.25">
      <c r="A183" s="33">
        <v>44370</v>
      </c>
      <c r="B183" s="20">
        <v>14970</v>
      </c>
      <c r="C183" s="20">
        <v>14482</v>
      </c>
      <c r="D183" s="20">
        <v>14764</v>
      </c>
      <c r="E183" s="20">
        <v>14627</v>
      </c>
      <c r="F183" s="20">
        <v>15000</v>
      </c>
      <c r="G183" s="20">
        <v>15247</v>
      </c>
      <c r="H183" s="20">
        <v>16093</v>
      </c>
      <c r="I183" s="20">
        <v>19248</v>
      </c>
      <c r="J183" s="20">
        <v>23449</v>
      </c>
      <c r="K183" s="20">
        <v>24736</v>
      </c>
      <c r="L183" s="20">
        <v>27025</v>
      </c>
      <c r="M183" s="20">
        <v>27623</v>
      </c>
      <c r="N183" s="20">
        <v>27870</v>
      </c>
      <c r="O183" s="20">
        <v>28244</v>
      </c>
      <c r="P183" s="20">
        <v>28968</v>
      </c>
      <c r="Q183" s="20">
        <v>28227</v>
      </c>
      <c r="R183" s="20">
        <v>26109</v>
      </c>
      <c r="S183" s="20">
        <v>22679</v>
      </c>
      <c r="T183" s="20">
        <v>21034</v>
      </c>
      <c r="U183" s="20">
        <v>19375</v>
      </c>
      <c r="V183" s="20">
        <v>18735</v>
      </c>
      <c r="W183" s="20">
        <v>18069</v>
      </c>
      <c r="X183" s="20">
        <v>15984</v>
      </c>
      <c r="Y183" s="20">
        <v>14378</v>
      </c>
      <c r="AA183" s="9"/>
      <c r="AB183" s="13">
        <f t="shared" si="31"/>
        <v>3</v>
      </c>
      <c r="AC183" s="15">
        <f t="shared" si="24"/>
        <v>377375</v>
      </c>
      <c r="AD183" s="15">
        <f t="shared" si="25"/>
        <v>119561</v>
      </c>
      <c r="AE183" s="15">
        <f t="shared" si="26"/>
        <v>496936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28968</v>
      </c>
      <c r="AK183" s="13">
        <f t="shared" si="30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ht="15.75" x14ac:dyDescent="0.25">
      <c r="A184" s="33">
        <v>44371</v>
      </c>
      <c r="B184" s="20">
        <v>14711</v>
      </c>
      <c r="C184" s="20">
        <v>14646</v>
      </c>
      <c r="D184" s="20">
        <v>14509</v>
      </c>
      <c r="E184" s="20">
        <v>14022</v>
      </c>
      <c r="F184" s="20">
        <v>13981</v>
      </c>
      <c r="G184" s="20">
        <v>15569</v>
      </c>
      <c r="H184" s="20">
        <v>16893</v>
      </c>
      <c r="I184" s="20">
        <v>19307</v>
      </c>
      <c r="J184" s="20">
        <v>23624</v>
      </c>
      <c r="K184" s="20">
        <v>25132</v>
      </c>
      <c r="L184" s="20">
        <v>27465</v>
      </c>
      <c r="M184" s="20">
        <v>28231</v>
      </c>
      <c r="N184" s="20">
        <v>28388</v>
      </c>
      <c r="O184" s="20">
        <v>29705</v>
      </c>
      <c r="P184" s="20">
        <v>29911</v>
      </c>
      <c r="Q184" s="20">
        <v>28607</v>
      </c>
      <c r="R184" s="20">
        <v>26512</v>
      </c>
      <c r="S184" s="20">
        <v>23364</v>
      </c>
      <c r="T184" s="20">
        <v>21956</v>
      </c>
      <c r="U184" s="20">
        <v>19486</v>
      </c>
      <c r="V184" s="20">
        <v>18906</v>
      </c>
      <c r="W184" s="20">
        <v>18362</v>
      </c>
      <c r="X184" s="20">
        <v>16658</v>
      </c>
      <c r="Y184" s="20">
        <v>15185</v>
      </c>
      <c r="AA184" s="9"/>
      <c r="AB184" s="13">
        <f t="shared" si="31"/>
        <v>3</v>
      </c>
      <c r="AC184" s="15">
        <f t="shared" si="24"/>
        <v>385614</v>
      </c>
      <c r="AD184" s="15">
        <f t="shared" si="25"/>
        <v>119516</v>
      </c>
      <c r="AE184" s="15">
        <f t="shared" si="26"/>
        <v>505130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29911</v>
      </c>
      <c r="AK184" s="13">
        <f t="shared" si="30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ht="15.75" x14ac:dyDescent="0.25">
      <c r="A185" s="33">
        <v>44372</v>
      </c>
      <c r="B185" s="20">
        <v>13772</v>
      </c>
      <c r="C185" s="20">
        <v>14108</v>
      </c>
      <c r="D185" s="20">
        <v>13734</v>
      </c>
      <c r="E185" s="20">
        <v>14065</v>
      </c>
      <c r="F185" s="20">
        <v>13853</v>
      </c>
      <c r="G185" s="20">
        <v>14491</v>
      </c>
      <c r="H185" s="20">
        <v>16644</v>
      </c>
      <c r="I185" s="20">
        <v>19139</v>
      </c>
      <c r="J185" s="20">
        <v>23417</v>
      </c>
      <c r="K185" s="20">
        <v>24921</v>
      </c>
      <c r="L185" s="20">
        <v>27259</v>
      </c>
      <c r="M185" s="20">
        <v>27975</v>
      </c>
      <c r="N185" s="20">
        <v>28141</v>
      </c>
      <c r="O185" s="20">
        <v>28469</v>
      </c>
      <c r="P185" s="20">
        <v>29638</v>
      </c>
      <c r="Q185" s="20">
        <v>28182</v>
      </c>
      <c r="R185" s="20">
        <v>26211</v>
      </c>
      <c r="S185" s="20">
        <v>22592</v>
      </c>
      <c r="T185" s="20">
        <v>21030</v>
      </c>
      <c r="U185" s="20">
        <v>19366</v>
      </c>
      <c r="V185" s="20">
        <v>18741</v>
      </c>
      <c r="W185" s="20">
        <v>17922</v>
      </c>
      <c r="X185" s="20">
        <v>15726</v>
      </c>
      <c r="Y185" s="20">
        <v>14260</v>
      </c>
      <c r="AA185" s="9"/>
      <c r="AB185" s="13">
        <f t="shared" si="31"/>
        <v>2</v>
      </c>
      <c r="AC185" s="15">
        <f t="shared" si="24"/>
        <v>378729</v>
      </c>
      <c r="AD185" s="15">
        <f t="shared" si="25"/>
        <v>114927</v>
      </c>
      <c r="AE185" s="15">
        <f t="shared" si="26"/>
        <v>493656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29638</v>
      </c>
      <c r="AK185" s="13">
        <f t="shared" si="30"/>
        <v>15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ht="15.75" x14ac:dyDescent="0.25">
      <c r="A186" s="33">
        <v>44373</v>
      </c>
      <c r="B186" s="20">
        <v>14213</v>
      </c>
      <c r="C186" s="20">
        <v>14386</v>
      </c>
      <c r="D186" s="20">
        <v>14619</v>
      </c>
      <c r="E186" s="20">
        <v>14207</v>
      </c>
      <c r="F186" s="20">
        <v>14215</v>
      </c>
      <c r="G186" s="20">
        <v>13636</v>
      </c>
      <c r="H186" s="20">
        <v>15349</v>
      </c>
      <c r="I186" s="20">
        <v>17923</v>
      </c>
      <c r="J186" s="20">
        <v>21509</v>
      </c>
      <c r="K186" s="20">
        <v>23276</v>
      </c>
      <c r="L186" s="20">
        <v>25458</v>
      </c>
      <c r="M186" s="20">
        <v>26680</v>
      </c>
      <c r="N186" s="20">
        <v>26450</v>
      </c>
      <c r="O186" s="20">
        <v>26810</v>
      </c>
      <c r="P186" s="20">
        <v>27856</v>
      </c>
      <c r="Q186" s="20">
        <v>26972</v>
      </c>
      <c r="R186" s="20">
        <v>25943</v>
      </c>
      <c r="S186" s="20">
        <v>22990</v>
      </c>
      <c r="T186" s="20">
        <v>21731</v>
      </c>
      <c r="U186" s="20">
        <v>19538</v>
      </c>
      <c r="V186" s="20">
        <v>18821</v>
      </c>
      <c r="W186" s="20">
        <v>18591</v>
      </c>
      <c r="X186" s="20">
        <v>17586</v>
      </c>
      <c r="Y186" s="20">
        <v>15821</v>
      </c>
      <c r="AA186" s="9"/>
      <c r="AB186" s="13">
        <f t="shared" si="31"/>
        <v>2</v>
      </c>
      <c r="AC186" s="15">
        <f t="shared" si="24"/>
        <v>368134</v>
      </c>
      <c r="AD186" s="15">
        <f t="shared" si="25"/>
        <v>116446</v>
      </c>
      <c r="AE186" s="15">
        <f t="shared" si="26"/>
        <v>484580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27856</v>
      </c>
      <c r="AK186" s="13">
        <f t="shared" si="30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ht="15.75" x14ac:dyDescent="0.25">
      <c r="A187" s="33">
        <v>44374</v>
      </c>
      <c r="B187" s="20">
        <v>15861</v>
      </c>
      <c r="C187" s="20">
        <v>15247</v>
      </c>
      <c r="D187" s="20">
        <v>15994</v>
      </c>
      <c r="E187" s="20">
        <v>15405</v>
      </c>
      <c r="F187" s="20">
        <v>14701</v>
      </c>
      <c r="G187" s="20">
        <v>14792</v>
      </c>
      <c r="H187" s="20">
        <v>14969</v>
      </c>
      <c r="I187" s="20">
        <v>18351</v>
      </c>
      <c r="J187" s="20">
        <v>22388</v>
      </c>
      <c r="K187" s="20">
        <v>23927</v>
      </c>
      <c r="L187" s="20">
        <v>27202</v>
      </c>
      <c r="M187" s="20">
        <v>29658</v>
      </c>
      <c r="N187" s="20">
        <v>31089</v>
      </c>
      <c r="O187" s="20">
        <v>32022</v>
      </c>
      <c r="P187" s="20">
        <v>32864</v>
      </c>
      <c r="Q187" s="20">
        <v>32985</v>
      </c>
      <c r="R187" s="20">
        <v>32854</v>
      </c>
      <c r="S187" s="20">
        <v>29623</v>
      </c>
      <c r="T187" s="20">
        <v>27476</v>
      </c>
      <c r="U187" s="20">
        <v>24801</v>
      </c>
      <c r="V187" s="20">
        <v>23444</v>
      </c>
      <c r="W187" s="20">
        <v>22876</v>
      </c>
      <c r="X187" s="20">
        <v>21038</v>
      </c>
      <c r="Y187" s="20">
        <v>20133</v>
      </c>
      <c r="AA187" s="9"/>
      <c r="AB187" s="13">
        <f t="shared" si="31"/>
        <v>5</v>
      </c>
      <c r="AC187" s="15">
        <f t="shared" si="24"/>
        <v>432598</v>
      </c>
      <c r="AD187" s="15">
        <f t="shared" si="25"/>
        <v>127102</v>
      </c>
      <c r="AE187" s="15">
        <f t="shared" si="26"/>
        <v>559700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32985</v>
      </c>
      <c r="AK187" s="13">
        <f t="shared" si="30"/>
        <v>16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ht="15.75" x14ac:dyDescent="0.25">
      <c r="A188" s="33">
        <v>44375</v>
      </c>
      <c r="B188" s="20">
        <v>19890</v>
      </c>
      <c r="C188" s="20">
        <v>19776</v>
      </c>
      <c r="D188" s="20">
        <v>19681</v>
      </c>
      <c r="E188" s="20">
        <v>20223</v>
      </c>
      <c r="F188" s="20">
        <v>19205</v>
      </c>
      <c r="G188" s="20">
        <v>20040</v>
      </c>
      <c r="H188" s="20">
        <v>22188</v>
      </c>
      <c r="I188" s="20">
        <v>25215</v>
      </c>
      <c r="J188" s="20">
        <v>31805</v>
      </c>
      <c r="K188" s="20">
        <v>34644</v>
      </c>
      <c r="L188" s="20">
        <v>39351</v>
      </c>
      <c r="M188" s="20">
        <v>41263</v>
      </c>
      <c r="N188" s="20">
        <v>41291</v>
      </c>
      <c r="O188" s="20">
        <v>43812</v>
      </c>
      <c r="P188" s="20">
        <v>45487</v>
      </c>
      <c r="Q188" s="20">
        <v>44263</v>
      </c>
      <c r="R188" s="20">
        <v>40680</v>
      </c>
      <c r="S188" s="20">
        <v>35838</v>
      </c>
      <c r="T188" s="20">
        <v>32843</v>
      </c>
      <c r="U188" s="20">
        <v>29897</v>
      </c>
      <c r="V188" s="20">
        <v>27654</v>
      </c>
      <c r="W188" s="20">
        <v>27348</v>
      </c>
      <c r="X188" s="20">
        <v>24956</v>
      </c>
      <c r="Y188" s="20">
        <v>23756</v>
      </c>
      <c r="AA188" s="9"/>
      <c r="AB188" s="13">
        <f t="shared" si="31"/>
        <v>2</v>
      </c>
      <c r="AC188" s="15">
        <f t="shared" si="24"/>
        <v>566347</v>
      </c>
      <c r="AD188" s="15">
        <f t="shared" si="25"/>
        <v>164759</v>
      </c>
      <c r="AE188" s="15">
        <f t="shared" si="26"/>
        <v>731106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45487</v>
      </c>
      <c r="AK188" s="13">
        <f t="shared" si="30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ht="15.75" x14ac:dyDescent="0.25">
      <c r="A189" s="33">
        <v>44376</v>
      </c>
      <c r="B189" s="20">
        <v>22703</v>
      </c>
      <c r="C189" s="20">
        <v>22443</v>
      </c>
      <c r="D189" s="20">
        <v>21968</v>
      </c>
      <c r="E189" s="20">
        <v>21579</v>
      </c>
      <c r="F189" s="20">
        <v>21229</v>
      </c>
      <c r="G189" s="20">
        <v>21714</v>
      </c>
      <c r="H189" s="20">
        <v>24148</v>
      </c>
      <c r="I189" s="20">
        <v>27425</v>
      </c>
      <c r="J189" s="20">
        <v>34597</v>
      </c>
      <c r="K189" s="20">
        <v>36504</v>
      </c>
      <c r="L189" s="20">
        <v>40883</v>
      </c>
      <c r="M189" s="20">
        <v>43087</v>
      </c>
      <c r="N189" s="20">
        <v>42927</v>
      </c>
      <c r="O189" s="20">
        <v>45534</v>
      </c>
      <c r="P189" s="20">
        <v>47265</v>
      </c>
      <c r="Q189" s="20">
        <v>45220</v>
      </c>
      <c r="R189" s="20">
        <v>41338</v>
      </c>
      <c r="S189" s="20">
        <v>36548</v>
      </c>
      <c r="T189" s="20">
        <v>33609</v>
      </c>
      <c r="U189" s="20">
        <v>29805</v>
      </c>
      <c r="V189" s="20">
        <v>27540</v>
      </c>
      <c r="W189" s="20">
        <v>27158</v>
      </c>
      <c r="X189" s="20">
        <v>25218</v>
      </c>
      <c r="Y189" s="20">
        <v>23797</v>
      </c>
      <c r="AA189" s="9"/>
      <c r="AB189" s="13">
        <f t="shared" si="31"/>
        <v>1</v>
      </c>
      <c r="AC189" s="15">
        <f t="shared" si="24"/>
        <v>0</v>
      </c>
      <c r="AD189" s="15">
        <f t="shared" si="25"/>
        <v>764239</v>
      </c>
      <c r="AE189" s="15">
        <f t="shared" si="26"/>
        <v>764239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47265</v>
      </c>
      <c r="AK189" s="13">
        <f t="shared" si="30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ht="15.75" x14ac:dyDescent="0.25">
      <c r="A190" s="33">
        <v>44377</v>
      </c>
      <c r="B190" s="20">
        <v>23119</v>
      </c>
      <c r="C190" s="20">
        <v>22951</v>
      </c>
      <c r="D190" s="20">
        <v>22634</v>
      </c>
      <c r="E190" s="20">
        <v>21863</v>
      </c>
      <c r="F190" s="20">
        <v>21387</v>
      </c>
      <c r="G190" s="20">
        <v>21563</v>
      </c>
      <c r="H190" s="20">
        <v>23534</v>
      </c>
      <c r="I190" s="20">
        <v>26794</v>
      </c>
      <c r="J190" s="20">
        <v>33074</v>
      </c>
      <c r="K190" s="20">
        <v>34657</v>
      </c>
      <c r="L190" s="20">
        <v>40064</v>
      </c>
      <c r="M190" s="20">
        <v>42699</v>
      </c>
      <c r="N190" s="20">
        <v>42511</v>
      </c>
      <c r="O190" s="20">
        <v>45136</v>
      </c>
      <c r="P190" s="20">
        <v>46789</v>
      </c>
      <c r="Q190" s="20">
        <v>42807</v>
      </c>
      <c r="R190" s="20">
        <v>38015</v>
      </c>
      <c r="S190" s="20">
        <v>33720</v>
      </c>
      <c r="T190" s="20">
        <v>30425</v>
      </c>
      <c r="U190" s="20">
        <v>27070</v>
      </c>
      <c r="V190" s="20">
        <v>25410</v>
      </c>
      <c r="W190" s="20">
        <v>24923</v>
      </c>
      <c r="X190" s="20">
        <v>22570</v>
      </c>
      <c r="Y190" s="20">
        <v>20878</v>
      </c>
      <c r="AA190" s="9"/>
      <c r="AB190" s="13">
        <f t="shared" si="31"/>
        <v>4</v>
      </c>
      <c r="AC190" s="15">
        <f t="shared" si="24"/>
        <v>556664</v>
      </c>
      <c r="AD190" s="15">
        <f t="shared" si="25"/>
        <v>177929</v>
      </c>
      <c r="AE190" s="15">
        <f t="shared" si="26"/>
        <v>734593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46789</v>
      </c>
      <c r="AK190" s="13">
        <f t="shared" si="30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ht="15.75" x14ac:dyDescent="0.25">
      <c r="A191" s="33">
        <v>44378</v>
      </c>
      <c r="B191" s="20">
        <v>20325</v>
      </c>
      <c r="C191" s="20">
        <v>20166</v>
      </c>
      <c r="D191" s="20">
        <v>20453</v>
      </c>
      <c r="E191" s="20">
        <v>19694</v>
      </c>
      <c r="F191" s="20">
        <v>19424</v>
      </c>
      <c r="G191" s="20">
        <v>19789</v>
      </c>
      <c r="H191" s="20">
        <v>21075</v>
      </c>
      <c r="I191" s="20">
        <v>24433</v>
      </c>
      <c r="J191" s="20">
        <v>30589</v>
      </c>
      <c r="K191" s="20">
        <v>30389</v>
      </c>
      <c r="L191" s="20">
        <v>32800</v>
      </c>
      <c r="M191" s="20">
        <v>33757</v>
      </c>
      <c r="N191" s="20">
        <v>35340</v>
      </c>
      <c r="O191" s="20">
        <v>36696</v>
      </c>
      <c r="P191" s="20">
        <v>37184</v>
      </c>
      <c r="Q191" s="20">
        <v>36234</v>
      </c>
      <c r="R191" s="20">
        <v>31967</v>
      </c>
      <c r="S191" s="20">
        <v>27835</v>
      </c>
      <c r="T191" s="20">
        <v>26030</v>
      </c>
      <c r="U191" s="20">
        <v>23543</v>
      </c>
      <c r="V191" s="20">
        <v>22297</v>
      </c>
      <c r="W191" s="20">
        <v>20776</v>
      </c>
      <c r="X191" s="20">
        <v>19013</v>
      </c>
      <c r="Y191" s="20">
        <v>17778</v>
      </c>
      <c r="AA191" s="9"/>
      <c r="AB191" s="13">
        <f t="shared" si="31"/>
        <v>3</v>
      </c>
      <c r="AC191" s="15">
        <f t="shared" si="24"/>
        <v>468883</v>
      </c>
      <c r="AD191" s="15">
        <f t="shared" si="25"/>
        <v>158704</v>
      </c>
      <c r="AE191" s="15">
        <f t="shared" si="26"/>
        <v>627587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37184</v>
      </c>
      <c r="AK191" s="13">
        <f t="shared" si="30"/>
        <v>15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ht="15.75" x14ac:dyDescent="0.25">
      <c r="A192" s="33">
        <v>44379</v>
      </c>
      <c r="B192" s="20">
        <v>16778</v>
      </c>
      <c r="C192" s="20">
        <v>16487</v>
      </c>
      <c r="D192" s="20">
        <v>16526</v>
      </c>
      <c r="E192" s="20">
        <v>16186</v>
      </c>
      <c r="F192" s="20">
        <v>15604</v>
      </c>
      <c r="G192" s="20">
        <v>15466</v>
      </c>
      <c r="H192" s="20">
        <v>16944</v>
      </c>
      <c r="I192" s="20">
        <v>20982</v>
      </c>
      <c r="J192" s="20">
        <v>26241</v>
      </c>
      <c r="K192" s="20">
        <v>27818</v>
      </c>
      <c r="L192" s="20">
        <v>30147</v>
      </c>
      <c r="M192" s="20">
        <v>31034</v>
      </c>
      <c r="N192" s="20">
        <v>31394</v>
      </c>
      <c r="O192" s="20">
        <v>32329</v>
      </c>
      <c r="P192" s="20">
        <v>31598</v>
      </c>
      <c r="Q192" s="20">
        <v>31481</v>
      </c>
      <c r="R192" s="20">
        <v>29059</v>
      </c>
      <c r="S192" s="20">
        <v>25151</v>
      </c>
      <c r="T192" s="20">
        <v>23265</v>
      </c>
      <c r="U192" s="20">
        <v>21935</v>
      </c>
      <c r="V192" s="20">
        <v>21465</v>
      </c>
      <c r="W192" s="20">
        <v>20212</v>
      </c>
      <c r="X192" s="20">
        <v>17881</v>
      </c>
      <c r="Y192" s="20">
        <v>16188</v>
      </c>
      <c r="AA192" s="9"/>
      <c r="AB192" s="13">
        <f t="shared" si="31"/>
        <v>5</v>
      </c>
      <c r="AC192" s="15">
        <f t="shared" si="24"/>
        <v>421992</v>
      </c>
      <c r="AD192" s="15">
        <f t="shared" si="25"/>
        <v>130179</v>
      </c>
      <c r="AE192" s="15">
        <f t="shared" si="26"/>
        <v>552171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32329</v>
      </c>
      <c r="AK192" s="13">
        <f t="shared" si="30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ht="15.75" x14ac:dyDescent="0.25">
      <c r="A193" s="33">
        <v>44380</v>
      </c>
      <c r="B193" s="20">
        <v>14852</v>
      </c>
      <c r="C193" s="20">
        <v>14614</v>
      </c>
      <c r="D193" s="20">
        <v>14660</v>
      </c>
      <c r="E193" s="20">
        <v>14141</v>
      </c>
      <c r="F193" s="20">
        <v>14432</v>
      </c>
      <c r="G193" s="20">
        <v>14874</v>
      </c>
      <c r="H193" s="20">
        <v>16081</v>
      </c>
      <c r="I193" s="20">
        <v>19624</v>
      </c>
      <c r="J193" s="20">
        <v>24192</v>
      </c>
      <c r="K193" s="20">
        <v>26069</v>
      </c>
      <c r="L193" s="20">
        <v>28219</v>
      </c>
      <c r="M193" s="20">
        <v>29263</v>
      </c>
      <c r="N193" s="20">
        <v>29258</v>
      </c>
      <c r="O193" s="20">
        <v>30091</v>
      </c>
      <c r="P193" s="20">
        <v>29406</v>
      </c>
      <c r="Q193" s="20">
        <v>29181</v>
      </c>
      <c r="R193" s="20">
        <v>27332</v>
      </c>
      <c r="S193" s="20">
        <v>24166</v>
      </c>
      <c r="T193" s="20">
        <v>22559</v>
      </c>
      <c r="U193" s="20">
        <v>20926</v>
      </c>
      <c r="V193" s="20">
        <v>20788</v>
      </c>
      <c r="W193" s="20">
        <v>19642</v>
      </c>
      <c r="X193" s="20">
        <v>17392</v>
      </c>
      <c r="Y193" s="20">
        <v>15943</v>
      </c>
      <c r="AA193" s="9"/>
      <c r="AB193" s="13">
        <f t="shared" si="31"/>
        <v>4</v>
      </c>
      <c r="AC193" s="15">
        <f t="shared" si="24"/>
        <v>398108</v>
      </c>
      <c r="AD193" s="15">
        <f t="shared" si="25"/>
        <v>119597</v>
      </c>
      <c r="AE193" s="15">
        <f t="shared" si="26"/>
        <v>517705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30091</v>
      </c>
      <c r="AK193" s="13">
        <f t="shared" si="30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ht="15.75" x14ac:dyDescent="0.25">
      <c r="A194" s="33">
        <v>44381</v>
      </c>
      <c r="B194" s="20">
        <v>14779</v>
      </c>
      <c r="C194" s="20">
        <v>14557</v>
      </c>
      <c r="D194" s="20">
        <v>14579</v>
      </c>
      <c r="E194" s="20">
        <v>14074</v>
      </c>
      <c r="F194" s="20">
        <v>14354</v>
      </c>
      <c r="G194" s="20">
        <v>14797</v>
      </c>
      <c r="H194" s="20">
        <v>15977</v>
      </c>
      <c r="I194" s="20">
        <v>19508</v>
      </c>
      <c r="J194" s="20">
        <v>24092</v>
      </c>
      <c r="K194" s="20">
        <v>26093</v>
      </c>
      <c r="L194" s="20">
        <v>28354</v>
      </c>
      <c r="M194" s="20">
        <v>29442</v>
      </c>
      <c r="N194" s="20">
        <v>29487</v>
      </c>
      <c r="O194" s="20">
        <v>30256</v>
      </c>
      <c r="P194" s="20">
        <v>29461</v>
      </c>
      <c r="Q194" s="20">
        <v>29237</v>
      </c>
      <c r="R194" s="20">
        <v>27393</v>
      </c>
      <c r="S194" s="20">
        <v>24229</v>
      </c>
      <c r="T194" s="20">
        <v>22614</v>
      </c>
      <c r="U194" s="20">
        <v>20856</v>
      </c>
      <c r="V194" s="20">
        <v>20632</v>
      </c>
      <c r="W194" s="20">
        <v>19602</v>
      </c>
      <c r="X194" s="20">
        <v>17411</v>
      </c>
      <c r="Y194" s="20">
        <v>16033</v>
      </c>
      <c r="AA194" s="9"/>
      <c r="AB194" s="13">
        <v>8</v>
      </c>
      <c r="AC194" s="15">
        <f t="shared" si="24"/>
        <v>0</v>
      </c>
      <c r="AD194" s="15">
        <f t="shared" si="25"/>
        <v>517817</v>
      </c>
      <c r="AE194" s="15">
        <f t="shared" si="26"/>
        <v>517817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30256</v>
      </c>
      <c r="AK194" s="13">
        <f t="shared" si="30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ht="15.75" x14ac:dyDescent="0.25">
      <c r="A195" s="33">
        <v>44382</v>
      </c>
      <c r="B195" s="20">
        <v>14954</v>
      </c>
      <c r="C195" s="20">
        <v>14775</v>
      </c>
      <c r="D195" s="20">
        <v>14849</v>
      </c>
      <c r="E195" s="20">
        <v>15000</v>
      </c>
      <c r="F195" s="20">
        <v>14570</v>
      </c>
      <c r="G195" s="20">
        <v>15247</v>
      </c>
      <c r="H195" s="20">
        <v>16638</v>
      </c>
      <c r="I195" s="20">
        <v>20613</v>
      </c>
      <c r="J195" s="20">
        <v>25808</v>
      </c>
      <c r="K195" s="20">
        <v>27512</v>
      </c>
      <c r="L195" s="20">
        <v>29847</v>
      </c>
      <c r="M195" s="20">
        <v>30589</v>
      </c>
      <c r="N195" s="20">
        <v>31118</v>
      </c>
      <c r="O195" s="20">
        <v>32152</v>
      </c>
      <c r="P195" s="20">
        <v>31609</v>
      </c>
      <c r="Q195" s="20">
        <v>31683</v>
      </c>
      <c r="R195" s="20">
        <v>29424</v>
      </c>
      <c r="S195" s="20">
        <v>25530</v>
      </c>
      <c r="T195" s="20">
        <v>23563</v>
      </c>
      <c r="U195" s="20">
        <v>22073</v>
      </c>
      <c r="V195" s="20">
        <v>21611</v>
      </c>
      <c r="W195" s="20">
        <v>20308</v>
      </c>
      <c r="X195" s="20">
        <v>18011</v>
      </c>
      <c r="Y195" s="20">
        <v>16335</v>
      </c>
      <c r="AA195" s="9"/>
      <c r="AB195" s="13">
        <f t="shared" si="31"/>
        <v>1</v>
      </c>
      <c r="AC195" s="15">
        <f t="shared" si="24"/>
        <v>0</v>
      </c>
      <c r="AD195" s="15">
        <f t="shared" si="25"/>
        <v>543819</v>
      </c>
      <c r="AE195" s="15">
        <f t="shared" si="26"/>
        <v>543819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32152</v>
      </c>
      <c r="AK195" s="13">
        <f t="shared" si="30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ht="15.75" x14ac:dyDescent="0.25">
      <c r="A196" s="33">
        <v>44383</v>
      </c>
      <c r="B196" s="20">
        <v>14912</v>
      </c>
      <c r="C196" s="20">
        <v>14652</v>
      </c>
      <c r="D196" s="20">
        <v>14843</v>
      </c>
      <c r="E196" s="20">
        <v>14587</v>
      </c>
      <c r="F196" s="20">
        <v>14615</v>
      </c>
      <c r="G196" s="20">
        <v>15471</v>
      </c>
      <c r="H196" s="20">
        <v>17038</v>
      </c>
      <c r="I196" s="20">
        <v>21092</v>
      </c>
      <c r="J196" s="20">
        <v>26350</v>
      </c>
      <c r="K196" s="20">
        <v>28004</v>
      </c>
      <c r="L196" s="20">
        <v>30448</v>
      </c>
      <c r="M196" s="20">
        <v>31163</v>
      </c>
      <c r="N196" s="20">
        <v>31551</v>
      </c>
      <c r="O196" s="20">
        <v>32730</v>
      </c>
      <c r="P196" s="20">
        <v>32305</v>
      </c>
      <c r="Q196" s="20">
        <v>32321</v>
      </c>
      <c r="R196" s="20">
        <v>29808</v>
      </c>
      <c r="S196" s="20">
        <v>25991</v>
      </c>
      <c r="T196" s="20">
        <v>24836</v>
      </c>
      <c r="U196" s="20">
        <v>23015</v>
      </c>
      <c r="V196" s="20">
        <v>22259</v>
      </c>
      <c r="W196" s="20">
        <v>20849</v>
      </c>
      <c r="X196" s="20">
        <v>18655</v>
      </c>
      <c r="Y196" s="20">
        <v>17521</v>
      </c>
      <c r="AA196" s="9"/>
      <c r="AB196" s="13">
        <f t="shared" si="31"/>
        <v>1</v>
      </c>
      <c r="AC196" s="15">
        <f t="shared" si="24"/>
        <v>0</v>
      </c>
      <c r="AD196" s="15">
        <f t="shared" si="25"/>
        <v>555016</v>
      </c>
      <c r="AE196" s="15">
        <f t="shared" si="26"/>
        <v>555016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32730</v>
      </c>
      <c r="AK196" s="13">
        <f t="shared" si="30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ht="15.75" x14ac:dyDescent="0.25">
      <c r="A197" s="33">
        <v>44384</v>
      </c>
      <c r="B197" s="20">
        <v>17969</v>
      </c>
      <c r="C197" s="20">
        <v>17816</v>
      </c>
      <c r="D197" s="20">
        <v>17914</v>
      </c>
      <c r="E197" s="20">
        <v>17412</v>
      </c>
      <c r="F197" s="20">
        <v>17260</v>
      </c>
      <c r="G197" s="20">
        <v>17516</v>
      </c>
      <c r="H197" s="20">
        <v>19010</v>
      </c>
      <c r="I197" s="20">
        <v>22645</v>
      </c>
      <c r="J197" s="20">
        <v>29224</v>
      </c>
      <c r="K197" s="20">
        <v>29793</v>
      </c>
      <c r="L197" s="20">
        <v>32088</v>
      </c>
      <c r="M197" s="20">
        <v>32927</v>
      </c>
      <c r="N197" s="20">
        <v>33298</v>
      </c>
      <c r="O197" s="20">
        <v>34499</v>
      </c>
      <c r="P197" s="20">
        <v>35223</v>
      </c>
      <c r="Q197" s="20">
        <v>34322</v>
      </c>
      <c r="R197" s="20">
        <v>30953</v>
      </c>
      <c r="S197" s="20">
        <v>26551</v>
      </c>
      <c r="T197" s="20">
        <v>24357</v>
      </c>
      <c r="U197" s="20">
        <v>22880</v>
      </c>
      <c r="V197" s="20">
        <v>22177</v>
      </c>
      <c r="W197" s="20">
        <v>20840</v>
      </c>
      <c r="X197" s="20">
        <v>18321</v>
      </c>
      <c r="Y197" s="20">
        <v>16565</v>
      </c>
      <c r="AA197" s="9"/>
      <c r="AB197" s="13">
        <f t="shared" si="31"/>
        <v>6</v>
      </c>
      <c r="AC197" s="15">
        <f t="shared" si="24"/>
        <v>450098</v>
      </c>
      <c r="AD197" s="15">
        <f t="shared" si="25"/>
        <v>141462</v>
      </c>
      <c r="AE197" s="15">
        <f t="shared" si="26"/>
        <v>591560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35223</v>
      </c>
      <c r="AK197" s="13">
        <f t="shared" si="30"/>
        <v>15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ht="15.75" x14ac:dyDescent="0.25">
      <c r="A198" s="33">
        <v>44385</v>
      </c>
      <c r="B198" s="20">
        <v>15386</v>
      </c>
      <c r="C198" s="20">
        <v>15968</v>
      </c>
      <c r="D198" s="20">
        <v>15357</v>
      </c>
      <c r="E198" s="20">
        <v>15052</v>
      </c>
      <c r="F198" s="20">
        <v>15116</v>
      </c>
      <c r="G198" s="20">
        <v>15654</v>
      </c>
      <c r="H198" s="20">
        <v>17164</v>
      </c>
      <c r="I198" s="20">
        <v>21261</v>
      </c>
      <c r="J198" s="20">
        <v>26542</v>
      </c>
      <c r="K198" s="20">
        <v>28250</v>
      </c>
      <c r="L198" s="20">
        <v>30612</v>
      </c>
      <c r="M198" s="20">
        <v>31501</v>
      </c>
      <c r="N198" s="20">
        <v>31936</v>
      </c>
      <c r="O198" s="20">
        <v>33001</v>
      </c>
      <c r="P198" s="20">
        <v>32302</v>
      </c>
      <c r="Q198" s="20">
        <v>32284</v>
      </c>
      <c r="R198" s="20">
        <v>29617</v>
      </c>
      <c r="S198" s="20">
        <v>25584</v>
      </c>
      <c r="T198" s="20">
        <v>23614</v>
      </c>
      <c r="U198" s="20">
        <v>22274</v>
      </c>
      <c r="V198" s="20">
        <v>21749</v>
      </c>
      <c r="W198" s="20">
        <v>20421</v>
      </c>
      <c r="X198" s="20">
        <v>18057</v>
      </c>
      <c r="Y198" s="20">
        <v>16315</v>
      </c>
      <c r="AA198" s="9"/>
      <c r="AB198" s="13">
        <f t="shared" si="31"/>
        <v>6</v>
      </c>
      <c r="AC198" s="15">
        <f t="shared" si="24"/>
        <v>429005</v>
      </c>
      <c r="AD198" s="15">
        <f t="shared" si="25"/>
        <v>126012</v>
      </c>
      <c r="AE198" s="15">
        <f t="shared" si="26"/>
        <v>555017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33001</v>
      </c>
      <c r="AK198" s="13">
        <f t="shared" si="30"/>
        <v>14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ht="15.75" x14ac:dyDescent="0.25">
      <c r="A199" s="33">
        <v>44386</v>
      </c>
      <c r="B199" s="20">
        <v>15051</v>
      </c>
      <c r="C199" s="20">
        <v>14806</v>
      </c>
      <c r="D199" s="20">
        <v>14951</v>
      </c>
      <c r="E199" s="20">
        <v>14401</v>
      </c>
      <c r="F199" s="20">
        <v>14707</v>
      </c>
      <c r="G199" s="20">
        <v>15545</v>
      </c>
      <c r="H199" s="20">
        <v>17093</v>
      </c>
      <c r="I199" s="20">
        <v>21508</v>
      </c>
      <c r="J199" s="20">
        <v>26914</v>
      </c>
      <c r="K199" s="20">
        <v>28823</v>
      </c>
      <c r="L199" s="20">
        <v>31508</v>
      </c>
      <c r="M199" s="20">
        <v>32417</v>
      </c>
      <c r="N199" s="20">
        <v>32799</v>
      </c>
      <c r="O199" s="20">
        <v>33932</v>
      </c>
      <c r="P199" s="20">
        <v>33388</v>
      </c>
      <c r="Q199" s="20">
        <v>33364</v>
      </c>
      <c r="R199" s="20">
        <v>30809</v>
      </c>
      <c r="S199" s="20">
        <v>26718</v>
      </c>
      <c r="T199" s="20">
        <v>24771</v>
      </c>
      <c r="U199" s="20">
        <v>23104</v>
      </c>
      <c r="V199" s="20">
        <v>22434</v>
      </c>
      <c r="W199" s="20">
        <v>20988</v>
      </c>
      <c r="X199" s="20">
        <v>18647</v>
      </c>
      <c r="Y199" s="20">
        <v>16803</v>
      </c>
      <c r="AA199" s="9"/>
      <c r="AB199" s="13">
        <f t="shared" si="31"/>
        <v>7</v>
      </c>
      <c r="AC199" s="15">
        <f t="shared" si="24"/>
        <v>0</v>
      </c>
      <c r="AD199" s="15">
        <f t="shared" si="25"/>
        <v>565481</v>
      </c>
      <c r="AE199" s="15">
        <f t="shared" si="26"/>
        <v>565481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33932</v>
      </c>
      <c r="AK199" s="13">
        <f t="shared" si="30"/>
        <v>14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ht="15.75" x14ac:dyDescent="0.25">
      <c r="A200" s="33">
        <v>44387</v>
      </c>
      <c r="B200" s="20">
        <v>15383</v>
      </c>
      <c r="C200" s="20">
        <v>14984</v>
      </c>
      <c r="D200" s="20">
        <v>14939</v>
      </c>
      <c r="E200" s="20">
        <v>14304</v>
      </c>
      <c r="F200" s="20">
        <v>14564</v>
      </c>
      <c r="G200" s="20">
        <v>15009</v>
      </c>
      <c r="H200" s="20">
        <v>16248</v>
      </c>
      <c r="I200" s="20">
        <v>19876</v>
      </c>
      <c r="J200" s="20">
        <v>24577</v>
      </c>
      <c r="K200" s="20">
        <v>26540</v>
      </c>
      <c r="L200" s="20">
        <v>28898</v>
      </c>
      <c r="M200" s="20">
        <v>30127</v>
      </c>
      <c r="N200" s="20">
        <v>30217</v>
      </c>
      <c r="O200" s="20">
        <v>31257</v>
      </c>
      <c r="P200" s="20">
        <v>30700</v>
      </c>
      <c r="Q200" s="20">
        <v>30604</v>
      </c>
      <c r="R200" s="20">
        <v>28736</v>
      </c>
      <c r="S200" s="20">
        <v>25486</v>
      </c>
      <c r="T200" s="20">
        <v>23769</v>
      </c>
      <c r="U200" s="20">
        <v>21922</v>
      </c>
      <c r="V200" s="20">
        <v>21539</v>
      </c>
      <c r="W200" s="20">
        <v>20247</v>
      </c>
      <c r="X200" s="20">
        <v>17893</v>
      </c>
      <c r="Y200" s="20">
        <v>16414</v>
      </c>
      <c r="AA200" s="9"/>
      <c r="AB200" s="13">
        <f t="shared" si="31"/>
        <v>3</v>
      </c>
      <c r="AC200" s="15">
        <f t="shared" si="24"/>
        <v>412388</v>
      </c>
      <c r="AD200" s="15">
        <f t="shared" si="25"/>
        <v>121845</v>
      </c>
      <c r="AE200" s="15">
        <f t="shared" si="26"/>
        <v>534233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31257</v>
      </c>
      <c r="AK200" s="13">
        <f t="shared" si="30"/>
        <v>14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ht="15.75" x14ac:dyDescent="0.25">
      <c r="A201" s="33">
        <v>44388</v>
      </c>
      <c r="B201" s="20">
        <v>15301</v>
      </c>
      <c r="C201" s="20">
        <v>14937</v>
      </c>
      <c r="D201" s="20">
        <v>14930</v>
      </c>
      <c r="E201" s="20">
        <v>14476</v>
      </c>
      <c r="F201" s="20">
        <v>14620</v>
      </c>
      <c r="G201" s="20">
        <v>14981</v>
      </c>
      <c r="H201" s="20">
        <v>16216</v>
      </c>
      <c r="I201" s="20">
        <v>19853</v>
      </c>
      <c r="J201" s="20">
        <v>24627</v>
      </c>
      <c r="K201" s="20">
        <v>26840</v>
      </c>
      <c r="L201" s="20">
        <v>29298</v>
      </c>
      <c r="M201" s="20">
        <v>30593</v>
      </c>
      <c r="N201" s="20">
        <v>30763</v>
      </c>
      <c r="O201" s="20">
        <v>31787</v>
      </c>
      <c r="P201" s="20">
        <v>31363</v>
      </c>
      <c r="Q201" s="20">
        <v>31195</v>
      </c>
      <c r="R201" s="20">
        <v>29260</v>
      </c>
      <c r="S201" s="20">
        <v>25860</v>
      </c>
      <c r="T201" s="20">
        <v>24119</v>
      </c>
      <c r="U201" s="20">
        <v>22197</v>
      </c>
      <c r="V201" s="20">
        <v>21905</v>
      </c>
      <c r="W201" s="20">
        <v>20891</v>
      </c>
      <c r="X201" s="20">
        <v>18253</v>
      </c>
      <c r="Y201" s="20">
        <v>16994</v>
      </c>
      <c r="AA201" s="9"/>
      <c r="AB201" s="13">
        <f t="shared" si="31"/>
        <v>5</v>
      </c>
      <c r="AC201" s="15">
        <f t="shared" si="24"/>
        <v>418804</v>
      </c>
      <c r="AD201" s="15">
        <f t="shared" si="25"/>
        <v>122455</v>
      </c>
      <c r="AE201" s="15">
        <f t="shared" si="26"/>
        <v>541259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31787</v>
      </c>
      <c r="AK201" s="13">
        <f t="shared" si="30"/>
        <v>14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ht="15.75" x14ac:dyDescent="0.25">
      <c r="A202" s="33">
        <v>44389</v>
      </c>
      <c r="B202" s="20">
        <v>15270</v>
      </c>
      <c r="C202" s="20">
        <v>14850</v>
      </c>
      <c r="D202" s="20">
        <v>14624</v>
      </c>
      <c r="E202" s="20">
        <v>14313</v>
      </c>
      <c r="F202" s="20">
        <v>14478</v>
      </c>
      <c r="G202" s="20">
        <v>15340</v>
      </c>
      <c r="H202" s="20">
        <v>17286</v>
      </c>
      <c r="I202" s="20">
        <v>21784</v>
      </c>
      <c r="J202" s="20">
        <v>27236</v>
      </c>
      <c r="K202" s="20">
        <v>29007</v>
      </c>
      <c r="L202" s="20">
        <v>31529</v>
      </c>
      <c r="M202" s="20">
        <v>32785</v>
      </c>
      <c r="N202" s="20">
        <v>33315</v>
      </c>
      <c r="O202" s="20">
        <v>34478</v>
      </c>
      <c r="P202" s="20">
        <v>34232</v>
      </c>
      <c r="Q202" s="20">
        <v>34241</v>
      </c>
      <c r="R202" s="20">
        <v>31778</v>
      </c>
      <c r="S202" s="20">
        <v>27526</v>
      </c>
      <c r="T202" s="20">
        <v>25516</v>
      </c>
      <c r="U202" s="20">
        <v>23803</v>
      </c>
      <c r="V202" s="20">
        <v>22643</v>
      </c>
      <c r="W202" s="20">
        <v>20934</v>
      </c>
      <c r="X202" s="20">
        <v>18184</v>
      </c>
      <c r="Y202" s="20">
        <v>16279</v>
      </c>
      <c r="AA202" s="9"/>
      <c r="AB202" s="13">
        <f t="shared" si="31"/>
        <v>2</v>
      </c>
      <c r="AC202" s="15">
        <f t="shared" si="24"/>
        <v>448991</v>
      </c>
      <c r="AD202" s="15">
        <f t="shared" si="25"/>
        <v>122440</v>
      </c>
      <c r="AE202" s="15">
        <f t="shared" si="26"/>
        <v>571431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34478</v>
      </c>
      <c r="AK202" s="13">
        <f t="shared" si="30"/>
        <v>14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ht="15.75" x14ac:dyDescent="0.25">
      <c r="A203" s="33">
        <v>44390</v>
      </c>
      <c r="B203" s="20">
        <v>15759</v>
      </c>
      <c r="C203" s="20">
        <v>15540</v>
      </c>
      <c r="D203" s="20">
        <v>15594</v>
      </c>
      <c r="E203" s="20">
        <v>15272</v>
      </c>
      <c r="F203" s="20">
        <v>15295</v>
      </c>
      <c r="G203" s="20">
        <v>15725</v>
      </c>
      <c r="H203" s="20">
        <v>17245</v>
      </c>
      <c r="I203" s="20">
        <v>21597</v>
      </c>
      <c r="J203" s="20">
        <v>27468</v>
      </c>
      <c r="K203" s="20">
        <v>29232</v>
      </c>
      <c r="L203" s="20">
        <v>31789</v>
      </c>
      <c r="M203" s="20">
        <v>32732</v>
      </c>
      <c r="N203" s="20">
        <v>33209</v>
      </c>
      <c r="O203" s="20">
        <v>34258</v>
      </c>
      <c r="P203" s="20">
        <v>33791</v>
      </c>
      <c r="Q203" s="20">
        <v>33535</v>
      </c>
      <c r="R203" s="20">
        <v>30983</v>
      </c>
      <c r="S203" s="20">
        <v>26809</v>
      </c>
      <c r="T203" s="20">
        <v>24731</v>
      </c>
      <c r="U203" s="20">
        <v>23060</v>
      </c>
      <c r="V203" s="20">
        <v>22323</v>
      </c>
      <c r="W203" s="20">
        <v>20799</v>
      </c>
      <c r="X203" s="20">
        <v>18299</v>
      </c>
      <c r="Y203" s="20">
        <v>16542</v>
      </c>
      <c r="AA203" s="9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571587</v>
      </c>
      <c r="AE203" s="15">
        <f t="shared" ref="AE203:AE266" si="34">SUM(B203:Y203)</f>
        <v>571587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34258</v>
      </c>
      <c r="AK203" s="13">
        <f t="shared" ref="AK203:AK266" si="38">INDEX($B$8:$Y$8,MATCH(AJ203,B203:Y203,0))</f>
        <v>14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ht="15.75" x14ac:dyDescent="0.25">
      <c r="A204" s="33">
        <v>44391</v>
      </c>
      <c r="B204" s="20">
        <v>15315</v>
      </c>
      <c r="C204" s="20">
        <v>15032</v>
      </c>
      <c r="D204" s="20">
        <v>15165</v>
      </c>
      <c r="E204" s="20">
        <v>15016</v>
      </c>
      <c r="F204" s="20">
        <v>15155</v>
      </c>
      <c r="G204" s="20">
        <v>15746</v>
      </c>
      <c r="H204" s="20">
        <v>17251</v>
      </c>
      <c r="I204" s="20">
        <v>21532</v>
      </c>
      <c r="J204" s="20">
        <v>26984</v>
      </c>
      <c r="K204" s="20">
        <v>28929</v>
      </c>
      <c r="L204" s="20">
        <v>31530</v>
      </c>
      <c r="M204" s="20">
        <v>32367</v>
      </c>
      <c r="N204" s="20">
        <v>32913</v>
      </c>
      <c r="O204" s="20">
        <v>33980</v>
      </c>
      <c r="P204" s="20">
        <v>33369</v>
      </c>
      <c r="Q204" s="20">
        <v>33113</v>
      </c>
      <c r="R204" s="20">
        <v>30563</v>
      </c>
      <c r="S204" s="20">
        <v>26443</v>
      </c>
      <c r="T204" s="20">
        <v>24373</v>
      </c>
      <c r="U204" s="20">
        <v>22866</v>
      </c>
      <c r="V204" s="20">
        <v>22251</v>
      </c>
      <c r="W204" s="20">
        <v>20817</v>
      </c>
      <c r="X204" s="20">
        <v>18240</v>
      </c>
      <c r="Y204" s="20">
        <v>16592</v>
      </c>
      <c r="AA204" s="9"/>
      <c r="AB204" s="13">
        <f t="shared" si="31"/>
        <v>5</v>
      </c>
      <c r="AC204" s="15">
        <f t="shared" si="32"/>
        <v>440270</v>
      </c>
      <c r="AD204" s="15">
        <f t="shared" si="33"/>
        <v>125272</v>
      </c>
      <c r="AE204" s="15">
        <f t="shared" si="34"/>
        <v>565542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33980</v>
      </c>
      <c r="AK204" s="13">
        <f t="shared" si="38"/>
        <v>14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ht="15.75" x14ac:dyDescent="0.25">
      <c r="A205" s="33">
        <v>44392</v>
      </c>
      <c r="B205" s="20">
        <v>15339</v>
      </c>
      <c r="C205" s="20">
        <v>15048</v>
      </c>
      <c r="D205" s="20">
        <v>15203</v>
      </c>
      <c r="E205" s="20">
        <v>15011</v>
      </c>
      <c r="F205" s="20">
        <v>15280</v>
      </c>
      <c r="G205" s="20">
        <v>15993</v>
      </c>
      <c r="H205" s="20">
        <v>17697</v>
      </c>
      <c r="I205" s="20">
        <v>22168</v>
      </c>
      <c r="J205" s="20">
        <v>27677</v>
      </c>
      <c r="K205" s="20">
        <v>29731</v>
      </c>
      <c r="L205" s="20">
        <v>32455</v>
      </c>
      <c r="M205" s="20">
        <v>33532</v>
      </c>
      <c r="N205" s="20">
        <v>34656</v>
      </c>
      <c r="O205" s="20">
        <v>36889</v>
      </c>
      <c r="P205" s="20">
        <v>38109</v>
      </c>
      <c r="Q205" s="20">
        <v>38043</v>
      </c>
      <c r="R205" s="20">
        <v>34123</v>
      </c>
      <c r="S205" s="20">
        <v>30454</v>
      </c>
      <c r="T205" s="20">
        <v>28375</v>
      </c>
      <c r="U205" s="20">
        <v>25813</v>
      </c>
      <c r="V205" s="20">
        <v>23756</v>
      </c>
      <c r="W205" s="20">
        <v>22335</v>
      </c>
      <c r="X205" s="20">
        <v>20626</v>
      </c>
      <c r="Y205" s="20">
        <v>18769</v>
      </c>
      <c r="AA205" s="9"/>
      <c r="AB205" s="13">
        <f t="shared" si="31"/>
        <v>1</v>
      </c>
      <c r="AC205" s="15">
        <f t="shared" si="32"/>
        <v>0</v>
      </c>
      <c r="AD205" s="15">
        <f t="shared" si="33"/>
        <v>607082</v>
      </c>
      <c r="AE205" s="15">
        <f t="shared" si="34"/>
        <v>607082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38109</v>
      </c>
      <c r="AK205" s="13">
        <f t="shared" si="38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ht="15.75" x14ac:dyDescent="0.25">
      <c r="A206" s="33">
        <v>44393</v>
      </c>
      <c r="B206" s="20">
        <v>17802</v>
      </c>
      <c r="C206" s="20">
        <v>17558</v>
      </c>
      <c r="D206" s="20">
        <v>17712</v>
      </c>
      <c r="E206" s="20">
        <v>17272</v>
      </c>
      <c r="F206" s="20">
        <v>17260</v>
      </c>
      <c r="G206" s="20">
        <v>17680</v>
      </c>
      <c r="H206" s="20">
        <v>18444</v>
      </c>
      <c r="I206" s="20">
        <v>22508</v>
      </c>
      <c r="J206" s="20">
        <v>28399</v>
      </c>
      <c r="K206" s="20">
        <v>31762</v>
      </c>
      <c r="L206" s="20">
        <v>32813</v>
      </c>
      <c r="M206" s="20">
        <v>34342</v>
      </c>
      <c r="N206" s="20">
        <v>36115</v>
      </c>
      <c r="O206" s="20">
        <v>36564</v>
      </c>
      <c r="P206" s="20">
        <v>36879</v>
      </c>
      <c r="Q206" s="20">
        <v>36229</v>
      </c>
      <c r="R206" s="20">
        <v>32794</v>
      </c>
      <c r="S206" s="20">
        <v>29283</v>
      </c>
      <c r="T206" s="20">
        <v>27485</v>
      </c>
      <c r="U206" s="20">
        <v>24730</v>
      </c>
      <c r="V206" s="20">
        <v>23211</v>
      </c>
      <c r="W206" s="20">
        <v>21645</v>
      </c>
      <c r="X206" s="20">
        <v>19568</v>
      </c>
      <c r="Y206" s="20">
        <v>18158</v>
      </c>
      <c r="AA206" s="9"/>
      <c r="AB206" s="13">
        <f t="shared" si="31"/>
        <v>7</v>
      </c>
      <c r="AC206" s="15">
        <f t="shared" si="32"/>
        <v>0</v>
      </c>
      <c r="AD206" s="15">
        <f t="shared" si="33"/>
        <v>616213</v>
      </c>
      <c r="AE206" s="15">
        <f t="shared" si="34"/>
        <v>616213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36879</v>
      </c>
      <c r="AK206" s="13">
        <f t="shared" si="38"/>
        <v>15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ht="15.75" x14ac:dyDescent="0.25">
      <c r="A207" s="33">
        <v>44394</v>
      </c>
      <c r="B207" s="20">
        <v>16778</v>
      </c>
      <c r="C207" s="20">
        <v>16376</v>
      </c>
      <c r="D207" s="20">
        <v>16483</v>
      </c>
      <c r="E207" s="20">
        <v>15943</v>
      </c>
      <c r="F207" s="20">
        <v>15897</v>
      </c>
      <c r="G207" s="20">
        <v>15777</v>
      </c>
      <c r="H207" s="20">
        <v>16640</v>
      </c>
      <c r="I207" s="20">
        <v>20474</v>
      </c>
      <c r="J207" s="20">
        <v>25254</v>
      </c>
      <c r="K207" s="20">
        <v>27370</v>
      </c>
      <c r="L207" s="20">
        <v>29783</v>
      </c>
      <c r="M207" s="20">
        <v>30862</v>
      </c>
      <c r="N207" s="20">
        <v>31169</v>
      </c>
      <c r="O207" s="20">
        <v>32166</v>
      </c>
      <c r="P207" s="20">
        <v>32007</v>
      </c>
      <c r="Q207" s="20">
        <v>31303</v>
      </c>
      <c r="R207" s="20">
        <v>29385</v>
      </c>
      <c r="S207" s="20">
        <v>25995</v>
      </c>
      <c r="T207" s="20">
        <v>24443</v>
      </c>
      <c r="U207" s="20">
        <v>22313</v>
      </c>
      <c r="V207" s="20">
        <v>22004</v>
      </c>
      <c r="W207" s="20">
        <v>20656</v>
      </c>
      <c r="X207" s="20">
        <v>18680</v>
      </c>
      <c r="Y207" s="20">
        <v>17710</v>
      </c>
      <c r="AA207" s="9"/>
      <c r="AB207" s="13">
        <f t="shared" si="31"/>
        <v>5</v>
      </c>
      <c r="AC207" s="15">
        <f t="shared" si="32"/>
        <v>423864</v>
      </c>
      <c r="AD207" s="15">
        <f t="shared" si="33"/>
        <v>131604</v>
      </c>
      <c r="AE207" s="15">
        <f t="shared" si="34"/>
        <v>555468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32166</v>
      </c>
      <c r="AK207" s="13">
        <f t="shared" si="38"/>
        <v>14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ht="15.75" x14ac:dyDescent="0.25">
      <c r="A208" s="33">
        <v>44395</v>
      </c>
      <c r="B208" s="20">
        <v>16719</v>
      </c>
      <c r="C208" s="20">
        <v>16557</v>
      </c>
      <c r="D208" s="20">
        <v>16668</v>
      </c>
      <c r="E208" s="20">
        <v>16270</v>
      </c>
      <c r="F208" s="20">
        <v>16223</v>
      </c>
      <c r="G208" s="20">
        <v>15954</v>
      </c>
      <c r="H208" s="20">
        <v>16844</v>
      </c>
      <c r="I208" s="20">
        <v>20508</v>
      </c>
      <c r="J208" s="20">
        <v>25179</v>
      </c>
      <c r="K208" s="20">
        <v>27275</v>
      </c>
      <c r="L208" s="20">
        <v>29606</v>
      </c>
      <c r="M208" s="20">
        <v>30877</v>
      </c>
      <c r="N208" s="20">
        <v>31020</v>
      </c>
      <c r="O208" s="20">
        <v>31806</v>
      </c>
      <c r="P208" s="20">
        <v>31011</v>
      </c>
      <c r="Q208" s="20">
        <v>30498</v>
      </c>
      <c r="R208" s="20">
        <v>28528</v>
      </c>
      <c r="S208" s="20">
        <v>25261</v>
      </c>
      <c r="T208" s="20">
        <v>23573</v>
      </c>
      <c r="U208" s="20">
        <v>21684</v>
      </c>
      <c r="V208" s="20">
        <v>21396</v>
      </c>
      <c r="W208" s="20">
        <v>20174</v>
      </c>
      <c r="X208" s="20">
        <v>17843</v>
      </c>
      <c r="Y208" s="20">
        <v>16423</v>
      </c>
      <c r="AA208" s="9"/>
      <c r="AB208" s="13">
        <f t="shared" si="31"/>
        <v>2</v>
      </c>
      <c r="AC208" s="15">
        <f t="shared" si="32"/>
        <v>416239</v>
      </c>
      <c r="AD208" s="15">
        <f t="shared" si="33"/>
        <v>131658</v>
      </c>
      <c r="AE208" s="15">
        <f t="shared" si="34"/>
        <v>547897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31806</v>
      </c>
      <c r="AK208" s="13">
        <f t="shared" si="38"/>
        <v>14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ht="15.75" x14ac:dyDescent="0.25">
      <c r="A209" s="33">
        <v>44396</v>
      </c>
      <c r="B209" s="20">
        <v>15333</v>
      </c>
      <c r="C209" s="20">
        <v>15040</v>
      </c>
      <c r="D209" s="20">
        <v>15435</v>
      </c>
      <c r="E209" s="20">
        <v>15350</v>
      </c>
      <c r="F209" s="20">
        <v>15479</v>
      </c>
      <c r="G209" s="20">
        <v>16134</v>
      </c>
      <c r="H209" s="20">
        <v>17611</v>
      </c>
      <c r="I209" s="20">
        <v>22043</v>
      </c>
      <c r="J209" s="20">
        <v>27650</v>
      </c>
      <c r="K209" s="20">
        <v>29350</v>
      </c>
      <c r="L209" s="20">
        <v>31959</v>
      </c>
      <c r="M209" s="20">
        <v>32748</v>
      </c>
      <c r="N209" s="20">
        <v>33205</v>
      </c>
      <c r="O209" s="20">
        <v>34289</v>
      </c>
      <c r="P209" s="20">
        <v>33761</v>
      </c>
      <c r="Q209" s="20">
        <v>33660</v>
      </c>
      <c r="R209" s="20">
        <v>31029</v>
      </c>
      <c r="S209" s="20">
        <v>26903</v>
      </c>
      <c r="T209" s="20">
        <v>24875</v>
      </c>
      <c r="U209" s="20">
        <v>23440</v>
      </c>
      <c r="V209" s="20">
        <v>22873</v>
      </c>
      <c r="W209" s="20">
        <v>21413</v>
      </c>
      <c r="X209" s="20">
        <v>19040</v>
      </c>
      <c r="Y209" s="20">
        <v>17141</v>
      </c>
      <c r="AA209" s="9"/>
      <c r="AB209" s="13">
        <f t="shared" si="31"/>
        <v>2</v>
      </c>
      <c r="AC209" s="15">
        <f t="shared" si="32"/>
        <v>448238</v>
      </c>
      <c r="AD209" s="15">
        <f t="shared" si="33"/>
        <v>127523</v>
      </c>
      <c r="AE209" s="15">
        <f t="shared" si="34"/>
        <v>575761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34289</v>
      </c>
      <c r="AK209" s="13">
        <f t="shared" si="38"/>
        <v>14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ht="15.75" x14ac:dyDescent="0.25">
      <c r="A210" s="33">
        <v>44397</v>
      </c>
      <c r="B210" s="20">
        <v>16039</v>
      </c>
      <c r="C210" s="20">
        <v>15928</v>
      </c>
      <c r="D210" s="20">
        <v>15988</v>
      </c>
      <c r="E210" s="20">
        <v>15853</v>
      </c>
      <c r="F210" s="20">
        <v>15988</v>
      </c>
      <c r="G210" s="20">
        <v>16471</v>
      </c>
      <c r="H210" s="20">
        <v>17777</v>
      </c>
      <c r="I210" s="20">
        <v>22366</v>
      </c>
      <c r="J210" s="20">
        <v>28107</v>
      </c>
      <c r="K210" s="20">
        <v>30001</v>
      </c>
      <c r="L210" s="20">
        <v>32625</v>
      </c>
      <c r="M210" s="20">
        <v>33582</v>
      </c>
      <c r="N210" s="20">
        <v>34105</v>
      </c>
      <c r="O210" s="20">
        <v>36723</v>
      </c>
      <c r="P210" s="20">
        <v>37205</v>
      </c>
      <c r="Q210" s="20">
        <v>36613</v>
      </c>
      <c r="R210" s="20">
        <v>32494</v>
      </c>
      <c r="S210" s="20">
        <v>28884</v>
      </c>
      <c r="T210" s="20">
        <v>27204</v>
      </c>
      <c r="U210" s="20">
        <v>24773</v>
      </c>
      <c r="V210" s="20">
        <v>23424</v>
      </c>
      <c r="W210" s="20">
        <v>21981</v>
      </c>
      <c r="X210" s="20">
        <v>19619</v>
      </c>
      <c r="Y210" s="20">
        <v>18569</v>
      </c>
      <c r="AA210" s="9"/>
      <c r="AB210" s="13">
        <f t="shared" si="31"/>
        <v>1</v>
      </c>
      <c r="AC210" s="15">
        <f t="shared" si="32"/>
        <v>0</v>
      </c>
      <c r="AD210" s="15">
        <f t="shared" si="33"/>
        <v>602319</v>
      </c>
      <c r="AE210" s="15">
        <f t="shared" si="34"/>
        <v>602319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37205</v>
      </c>
      <c r="AK210" s="13">
        <f t="shared" si="38"/>
        <v>15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ht="15.75" x14ac:dyDescent="0.25">
      <c r="A211" s="33">
        <v>44398</v>
      </c>
      <c r="B211" s="20">
        <v>17161</v>
      </c>
      <c r="C211" s="20">
        <v>16933</v>
      </c>
      <c r="D211" s="20">
        <v>17013</v>
      </c>
      <c r="E211" s="20">
        <v>16548</v>
      </c>
      <c r="F211" s="20">
        <v>16458</v>
      </c>
      <c r="G211" s="20">
        <v>17177</v>
      </c>
      <c r="H211" s="20">
        <v>17857</v>
      </c>
      <c r="I211" s="20">
        <v>22336</v>
      </c>
      <c r="J211" s="20">
        <v>27861</v>
      </c>
      <c r="K211" s="20">
        <v>29653</v>
      </c>
      <c r="L211" s="20">
        <v>32202</v>
      </c>
      <c r="M211" s="20">
        <v>33022</v>
      </c>
      <c r="N211" s="20">
        <v>33411</v>
      </c>
      <c r="O211" s="20">
        <v>34706</v>
      </c>
      <c r="P211" s="20">
        <v>34019</v>
      </c>
      <c r="Q211" s="20">
        <v>33993</v>
      </c>
      <c r="R211" s="20">
        <v>31291</v>
      </c>
      <c r="S211" s="20">
        <v>27061</v>
      </c>
      <c r="T211" s="20">
        <v>24894</v>
      </c>
      <c r="U211" s="20">
        <v>23106</v>
      </c>
      <c r="V211" s="20">
        <v>22436</v>
      </c>
      <c r="W211" s="20">
        <v>20876</v>
      </c>
      <c r="X211" s="20">
        <v>18389</v>
      </c>
      <c r="Y211" s="20">
        <v>16575</v>
      </c>
      <c r="AA211" s="9"/>
      <c r="AB211" s="13">
        <f t="shared" si="31"/>
        <v>3</v>
      </c>
      <c r="AC211" s="15">
        <f t="shared" si="32"/>
        <v>449256</v>
      </c>
      <c r="AD211" s="15">
        <f t="shared" si="33"/>
        <v>135722</v>
      </c>
      <c r="AE211" s="15">
        <f t="shared" si="34"/>
        <v>584978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34706</v>
      </c>
      <c r="AK211" s="13">
        <f t="shared" si="38"/>
        <v>14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ht="15.75" x14ac:dyDescent="0.25">
      <c r="A212" s="33">
        <v>44399</v>
      </c>
      <c r="B212" s="20">
        <v>15228</v>
      </c>
      <c r="C212" s="20">
        <v>14939</v>
      </c>
      <c r="D212" s="20">
        <v>15061</v>
      </c>
      <c r="E212" s="20">
        <v>14761</v>
      </c>
      <c r="F212" s="20">
        <v>14796</v>
      </c>
      <c r="G212" s="20">
        <v>15617</v>
      </c>
      <c r="H212" s="20">
        <v>17115</v>
      </c>
      <c r="I212" s="20">
        <v>21299</v>
      </c>
      <c r="J212" s="20">
        <v>26662</v>
      </c>
      <c r="K212" s="20">
        <v>28476</v>
      </c>
      <c r="L212" s="20">
        <v>31081</v>
      </c>
      <c r="M212" s="20">
        <v>32004</v>
      </c>
      <c r="N212" s="20">
        <v>32485</v>
      </c>
      <c r="O212" s="20">
        <v>33656</v>
      </c>
      <c r="P212" s="20">
        <v>33142</v>
      </c>
      <c r="Q212" s="20">
        <v>33201</v>
      </c>
      <c r="R212" s="20">
        <v>30641</v>
      </c>
      <c r="S212" s="20">
        <v>26585</v>
      </c>
      <c r="T212" s="20">
        <v>24510</v>
      </c>
      <c r="U212" s="20">
        <v>22898</v>
      </c>
      <c r="V212" s="20">
        <v>22038</v>
      </c>
      <c r="W212" s="20">
        <v>20701</v>
      </c>
      <c r="X212" s="20">
        <v>18218</v>
      </c>
      <c r="Y212" s="20">
        <v>16458</v>
      </c>
      <c r="AA212" s="9"/>
      <c r="AB212" s="13">
        <f t="shared" si="31"/>
        <v>2</v>
      </c>
      <c r="AC212" s="15">
        <f t="shared" si="32"/>
        <v>437597</v>
      </c>
      <c r="AD212" s="15">
        <f t="shared" si="33"/>
        <v>123975</v>
      </c>
      <c r="AE212" s="15">
        <f t="shared" si="34"/>
        <v>561572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33656</v>
      </c>
      <c r="AK212" s="13">
        <f t="shared" si="38"/>
        <v>14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ht="15.75" x14ac:dyDescent="0.25">
      <c r="A213" s="33">
        <v>44400</v>
      </c>
      <c r="B213" s="20">
        <v>15195</v>
      </c>
      <c r="C213" s="20">
        <v>14898</v>
      </c>
      <c r="D213" s="20">
        <v>15004</v>
      </c>
      <c r="E213" s="20">
        <v>14454</v>
      </c>
      <c r="F213" s="20">
        <v>14716</v>
      </c>
      <c r="G213" s="20">
        <v>15505</v>
      </c>
      <c r="H213" s="20">
        <v>17022</v>
      </c>
      <c r="I213" s="20">
        <v>21297</v>
      </c>
      <c r="J213" s="20">
        <v>26934</v>
      </c>
      <c r="K213" s="20">
        <v>28775</v>
      </c>
      <c r="L213" s="20">
        <v>31337</v>
      </c>
      <c r="M213" s="20">
        <v>32244</v>
      </c>
      <c r="N213" s="20">
        <v>32799</v>
      </c>
      <c r="O213" s="20">
        <v>33864</v>
      </c>
      <c r="P213" s="20">
        <v>33426</v>
      </c>
      <c r="Q213" s="20">
        <v>32811</v>
      </c>
      <c r="R213" s="20">
        <v>30328</v>
      </c>
      <c r="S213" s="20">
        <v>26361</v>
      </c>
      <c r="T213" s="20">
        <v>24323</v>
      </c>
      <c r="U213" s="20">
        <v>22787</v>
      </c>
      <c r="V213" s="20">
        <v>22109</v>
      </c>
      <c r="W213" s="20">
        <v>20654</v>
      </c>
      <c r="X213" s="20">
        <v>18201</v>
      </c>
      <c r="Y213" s="20">
        <v>16461</v>
      </c>
      <c r="AA213" s="9"/>
      <c r="AB213" s="13">
        <f t="shared" si="31"/>
        <v>4</v>
      </c>
      <c r="AC213" s="15">
        <f t="shared" si="32"/>
        <v>438250</v>
      </c>
      <c r="AD213" s="15">
        <f t="shared" si="33"/>
        <v>123255</v>
      </c>
      <c r="AE213" s="15">
        <f t="shared" si="34"/>
        <v>561505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33864</v>
      </c>
      <c r="AK213" s="13">
        <f t="shared" si="38"/>
        <v>14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ht="15.75" x14ac:dyDescent="0.25">
      <c r="A214" s="33">
        <v>44401</v>
      </c>
      <c r="B214" s="20">
        <v>15038</v>
      </c>
      <c r="C214" s="20">
        <v>14781</v>
      </c>
      <c r="D214" s="20">
        <v>14832</v>
      </c>
      <c r="E214" s="20">
        <v>14282</v>
      </c>
      <c r="F214" s="20">
        <v>14568</v>
      </c>
      <c r="G214" s="20">
        <v>14994</v>
      </c>
      <c r="H214" s="20">
        <v>16253</v>
      </c>
      <c r="I214" s="20">
        <v>19884</v>
      </c>
      <c r="J214" s="20">
        <v>24531</v>
      </c>
      <c r="K214" s="20">
        <v>26658</v>
      </c>
      <c r="L214" s="20">
        <v>29131</v>
      </c>
      <c r="M214" s="20">
        <v>30321</v>
      </c>
      <c r="N214" s="20">
        <v>30508</v>
      </c>
      <c r="O214" s="20">
        <v>31437</v>
      </c>
      <c r="P214" s="20">
        <v>30945</v>
      </c>
      <c r="Q214" s="20">
        <v>30798</v>
      </c>
      <c r="R214" s="20">
        <v>28926</v>
      </c>
      <c r="S214" s="20">
        <v>25617</v>
      </c>
      <c r="T214" s="20">
        <v>23731</v>
      </c>
      <c r="U214" s="20">
        <v>21808</v>
      </c>
      <c r="V214" s="20">
        <v>21469</v>
      </c>
      <c r="W214" s="20">
        <v>20109</v>
      </c>
      <c r="X214" s="20">
        <v>17770</v>
      </c>
      <c r="Y214" s="20">
        <v>16293</v>
      </c>
      <c r="AA214" s="9"/>
      <c r="AB214" s="13">
        <f t="shared" si="31"/>
        <v>1</v>
      </c>
      <c r="AC214" s="15">
        <f t="shared" si="32"/>
        <v>0</v>
      </c>
      <c r="AD214" s="15">
        <f t="shared" si="33"/>
        <v>534684</v>
      </c>
      <c r="AE214" s="15">
        <f t="shared" si="34"/>
        <v>534684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31437</v>
      </c>
      <c r="AK214" s="13">
        <f t="shared" si="38"/>
        <v>14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ht="15.75" x14ac:dyDescent="0.25">
      <c r="A215" s="33">
        <v>44402</v>
      </c>
      <c r="B215" s="20">
        <v>15094</v>
      </c>
      <c r="C215" s="20">
        <v>14799</v>
      </c>
      <c r="D215" s="20">
        <v>14826</v>
      </c>
      <c r="E215" s="20">
        <v>14273</v>
      </c>
      <c r="F215" s="20">
        <v>14521</v>
      </c>
      <c r="G215" s="20">
        <v>14918</v>
      </c>
      <c r="H215" s="20">
        <v>16134</v>
      </c>
      <c r="I215" s="20">
        <v>19812</v>
      </c>
      <c r="J215" s="20">
        <v>24639</v>
      </c>
      <c r="K215" s="20">
        <v>26760</v>
      </c>
      <c r="L215" s="20">
        <v>29110</v>
      </c>
      <c r="M215" s="20">
        <v>30330</v>
      </c>
      <c r="N215" s="20">
        <v>30407</v>
      </c>
      <c r="O215" s="20">
        <v>31353</v>
      </c>
      <c r="P215" s="20">
        <v>30636</v>
      </c>
      <c r="Q215" s="20">
        <v>30246</v>
      </c>
      <c r="R215" s="20">
        <v>28521</v>
      </c>
      <c r="S215" s="20">
        <v>25236</v>
      </c>
      <c r="T215" s="20">
        <v>23535</v>
      </c>
      <c r="U215" s="20">
        <v>21722</v>
      </c>
      <c r="V215" s="20">
        <v>21471</v>
      </c>
      <c r="W215" s="20">
        <v>20192</v>
      </c>
      <c r="X215" s="20">
        <v>17889</v>
      </c>
      <c r="Y215" s="20">
        <v>16430</v>
      </c>
      <c r="AA215" s="9"/>
      <c r="AB215" s="13">
        <f t="shared" si="31"/>
        <v>1</v>
      </c>
      <c r="AC215" s="15">
        <f t="shared" si="32"/>
        <v>0</v>
      </c>
      <c r="AD215" s="15">
        <f t="shared" si="33"/>
        <v>532854</v>
      </c>
      <c r="AE215" s="15">
        <f t="shared" si="34"/>
        <v>532854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31353</v>
      </c>
      <c r="AK215" s="13">
        <f t="shared" si="38"/>
        <v>14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ht="15.75" x14ac:dyDescent="0.25">
      <c r="A216" s="33">
        <v>44403</v>
      </c>
      <c r="B216" s="20">
        <v>15298</v>
      </c>
      <c r="C216" s="20">
        <v>15007</v>
      </c>
      <c r="D216" s="20">
        <v>15238</v>
      </c>
      <c r="E216" s="20">
        <v>14917</v>
      </c>
      <c r="F216" s="20">
        <v>15074</v>
      </c>
      <c r="G216" s="20">
        <v>15999</v>
      </c>
      <c r="H216" s="20">
        <v>17559</v>
      </c>
      <c r="I216" s="20">
        <v>22009</v>
      </c>
      <c r="J216" s="20">
        <v>27475</v>
      </c>
      <c r="K216" s="20">
        <v>29281</v>
      </c>
      <c r="L216" s="20">
        <v>31873</v>
      </c>
      <c r="M216" s="20">
        <v>32971</v>
      </c>
      <c r="N216" s="20">
        <v>33484</v>
      </c>
      <c r="O216" s="20">
        <v>34738</v>
      </c>
      <c r="P216" s="20">
        <v>35220</v>
      </c>
      <c r="Q216" s="20">
        <v>34736</v>
      </c>
      <c r="R216" s="20">
        <v>31775</v>
      </c>
      <c r="S216" s="20">
        <v>28724</v>
      </c>
      <c r="T216" s="20">
        <v>26880</v>
      </c>
      <c r="U216" s="20">
        <v>24476</v>
      </c>
      <c r="V216" s="20">
        <v>23188</v>
      </c>
      <c r="W216" s="20">
        <v>21747</v>
      </c>
      <c r="X216" s="20">
        <v>19247</v>
      </c>
      <c r="Y216" s="20">
        <v>18362</v>
      </c>
      <c r="AA216" s="9"/>
      <c r="AB216" s="13">
        <f t="shared" si="31"/>
        <v>2</v>
      </c>
      <c r="AC216" s="15">
        <f t="shared" si="32"/>
        <v>457824</v>
      </c>
      <c r="AD216" s="15">
        <f t="shared" si="33"/>
        <v>127454</v>
      </c>
      <c r="AE216" s="15">
        <f t="shared" si="34"/>
        <v>585278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35220</v>
      </c>
      <c r="AK216" s="13">
        <f t="shared" si="38"/>
        <v>15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ht="15.75" x14ac:dyDescent="0.25">
      <c r="A217" s="33">
        <v>44404</v>
      </c>
      <c r="B217" s="20">
        <v>17495</v>
      </c>
      <c r="C217" s="20">
        <v>17190</v>
      </c>
      <c r="D217" s="20">
        <v>17263</v>
      </c>
      <c r="E217" s="20">
        <v>17118</v>
      </c>
      <c r="F217" s="20">
        <v>16810</v>
      </c>
      <c r="G217" s="20">
        <v>17292</v>
      </c>
      <c r="H217" s="20">
        <v>18339</v>
      </c>
      <c r="I217" s="20">
        <v>22412</v>
      </c>
      <c r="J217" s="20">
        <v>28587</v>
      </c>
      <c r="K217" s="20">
        <v>29865</v>
      </c>
      <c r="L217" s="20">
        <v>32513</v>
      </c>
      <c r="M217" s="20">
        <v>33455</v>
      </c>
      <c r="N217" s="20">
        <v>34590</v>
      </c>
      <c r="O217" s="20">
        <v>36839</v>
      </c>
      <c r="P217" s="20">
        <v>37343</v>
      </c>
      <c r="Q217" s="20">
        <v>36411</v>
      </c>
      <c r="R217" s="20">
        <v>32180</v>
      </c>
      <c r="S217" s="20">
        <v>28325</v>
      </c>
      <c r="T217" s="20">
        <v>26025</v>
      </c>
      <c r="U217" s="20">
        <v>23875</v>
      </c>
      <c r="V217" s="20">
        <v>22856</v>
      </c>
      <c r="W217" s="20">
        <v>21365</v>
      </c>
      <c r="X217" s="20">
        <v>18762</v>
      </c>
      <c r="Y217" s="20">
        <v>17540</v>
      </c>
      <c r="AA217" s="9"/>
      <c r="AB217" s="13">
        <f t="shared" si="31"/>
        <v>1</v>
      </c>
      <c r="AC217" s="15">
        <f t="shared" si="32"/>
        <v>0</v>
      </c>
      <c r="AD217" s="15">
        <f t="shared" si="33"/>
        <v>604450</v>
      </c>
      <c r="AE217" s="15">
        <f t="shared" si="34"/>
        <v>604450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37343</v>
      </c>
      <c r="AK217" s="13">
        <f t="shared" si="38"/>
        <v>15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ht="15.75" x14ac:dyDescent="0.25">
      <c r="A218" s="33">
        <v>44405</v>
      </c>
      <c r="B218" s="20">
        <v>16062</v>
      </c>
      <c r="C218" s="20">
        <v>15822</v>
      </c>
      <c r="D218" s="20">
        <v>15765</v>
      </c>
      <c r="E218" s="20">
        <v>15328</v>
      </c>
      <c r="F218" s="20">
        <v>15272</v>
      </c>
      <c r="G218" s="20">
        <v>15741</v>
      </c>
      <c r="H218" s="20">
        <v>17095</v>
      </c>
      <c r="I218" s="20">
        <v>21362</v>
      </c>
      <c r="J218" s="20">
        <v>26813</v>
      </c>
      <c r="K218" s="20">
        <v>28544</v>
      </c>
      <c r="L218" s="20">
        <v>31013</v>
      </c>
      <c r="M218" s="20">
        <v>31906</v>
      </c>
      <c r="N218" s="20">
        <v>32279</v>
      </c>
      <c r="O218" s="20">
        <v>33476</v>
      </c>
      <c r="P218" s="20">
        <v>33283</v>
      </c>
      <c r="Q218" s="20">
        <v>32649</v>
      </c>
      <c r="R218" s="20">
        <v>30506</v>
      </c>
      <c r="S218" s="20">
        <v>26336</v>
      </c>
      <c r="T218" s="20">
        <v>24282</v>
      </c>
      <c r="U218" s="20">
        <v>22586</v>
      </c>
      <c r="V218" s="20">
        <v>21957</v>
      </c>
      <c r="W218" s="20">
        <v>20433</v>
      </c>
      <c r="X218" s="20">
        <v>18017</v>
      </c>
      <c r="Y218" s="20">
        <v>16275</v>
      </c>
      <c r="AA218" s="9"/>
      <c r="AB218" s="13">
        <f t="shared" si="31"/>
        <v>3</v>
      </c>
      <c r="AC218" s="15">
        <f t="shared" si="32"/>
        <v>435442</v>
      </c>
      <c r="AD218" s="15">
        <f t="shared" si="33"/>
        <v>127360</v>
      </c>
      <c r="AE218" s="15">
        <f t="shared" si="34"/>
        <v>562802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33476</v>
      </c>
      <c r="AK218" s="13">
        <f t="shared" si="38"/>
        <v>14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ht="15.75" x14ac:dyDescent="0.25">
      <c r="A219" s="33">
        <v>44406</v>
      </c>
      <c r="B219" s="20">
        <v>14974</v>
      </c>
      <c r="C219" s="20">
        <v>14685</v>
      </c>
      <c r="D219" s="20">
        <v>14817</v>
      </c>
      <c r="E219" s="20">
        <v>14297</v>
      </c>
      <c r="F219" s="20">
        <v>14571</v>
      </c>
      <c r="G219" s="20">
        <v>15342</v>
      </c>
      <c r="H219" s="20">
        <v>16897</v>
      </c>
      <c r="I219" s="20">
        <v>20968</v>
      </c>
      <c r="J219" s="20">
        <v>26393</v>
      </c>
      <c r="K219" s="20">
        <v>28299</v>
      </c>
      <c r="L219" s="20">
        <v>30948</v>
      </c>
      <c r="M219" s="20">
        <v>31881</v>
      </c>
      <c r="N219" s="20">
        <v>32295</v>
      </c>
      <c r="O219" s="20">
        <v>33456</v>
      </c>
      <c r="P219" s="20">
        <v>32967</v>
      </c>
      <c r="Q219" s="20">
        <v>32753</v>
      </c>
      <c r="R219" s="20">
        <v>29962</v>
      </c>
      <c r="S219" s="20">
        <v>26118</v>
      </c>
      <c r="T219" s="20">
        <v>24148</v>
      </c>
      <c r="U219" s="20">
        <v>22578</v>
      </c>
      <c r="V219" s="20">
        <v>21755</v>
      </c>
      <c r="W219" s="20">
        <v>20243</v>
      </c>
      <c r="X219" s="20">
        <v>18119</v>
      </c>
      <c r="Y219" s="20">
        <v>16185</v>
      </c>
      <c r="AA219" s="9"/>
      <c r="AB219" s="13">
        <f t="shared" ref="AB219:AB282" si="39">WEEKDAY(B219,2)</f>
        <v>7</v>
      </c>
      <c r="AC219" s="15">
        <f t="shared" si="32"/>
        <v>0</v>
      </c>
      <c r="AD219" s="15">
        <f t="shared" si="33"/>
        <v>554651</v>
      </c>
      <c r="AE219" s="15">
        <f t="shared" si="34"/>
        <v>554651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33456</v>
      </c>
      <c r="AK219" s="13">
        <f t="shared" si="38"/>
        <v>14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ht="15.75" x14ac:dyDescent="0.25">
      <c r="A220" s="33">
        <v>44407</v>
      </c>
      <c r="B220" s="20">
        <v>14893</v>
      </c>
      <c r="C220" s="20">
        <v>14655</v>
      </c>
      <c r="D220" s="20">
        <v>14803</v>
      </c>
      <c r="E220" s="20">
        <v>14301</v>
      </c>
      <c r="F220" s="20">
        <v>14554</v>
      </c>
      <c r="G220" s="20">
        <v>15355</v>
      </c>
      <c r="H220" s="20">
        <v>16811</v>
      </c>
      <c r="I220" s="20">
        <v>20916</v>
      </c>
      <c r="J220" s="20">
        <v>26162</v>
      </c>
      <c r="K220" s="20">
        <v>27757</v>
      </c>
      <c r="L220" s="20">
        <v>30228</v>
      </c>
      <c r="M220" s="20">
        <v>30933</v>
      </c>
      <c r="N220" s="20">
        <v>31242</v>
      </c>
      <c r="O220" s="20">
        <v>32240</v>
      </c>
      <c r="P220" s="20">
        <v>31691</v>
      </c>
      <c r="Q220" s="20">
        <v>31669</v>
      </c>
      <c r="R220" s="20">
        <v>29218</v>
      </c>
      <c r="S220" s="20">
        <v>25216</v>
      </c>
      <c r="T220" s="20">
        <v>23266</v>
      </c>
      <c r="U220" s="20">
        <v>21798</v>
      </c>
      <c r="V220" s="20">
        <v>21390</v>
      </c>
      <c r="W220" s="20">
        <v>20121</v>
      </c>
      <c r="X220" s="20">
        <v>17796</v>
      </c>
      <c r="Y220" s="20">
        <v>16101</v>
      </c>
      <c r="AA220" s="9"/>
      <c r="AB220" s="13">
        <f t="shared" si="39"/>
        <v>3</v>
      </c>
      <c r="AC220" s="15">
        <f t="shared" si="32"/>
        <v>421643</v>
      </c>
      <c r="AD220" s="15">
        <f t="shared" si="33"/>
        <v>121473</v>
      </c>
      <c r="AE220" s="15">
        <f t="shared" si="34"/>
        <v>543116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32240</v>
      </c>
      <c r="AK220" s="13">
        <f t="shared" si="38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ht="15.75" x14ac:dyDescent="0.25">
      <c r="A221" s="33">
        <v>44408</v>
      </c>
      <c r="B221" s="20">
        <v>14703</v>
      </c>
      <c r="C221" s="20">
        <v>14433</v>
      </c>
      <c r="D221" s="20">
        <v>14496</v>
      </c>
      <c r="E221" s="20">
        <v>13962</v>
      </c>
      <c r="F221" s="20">
        <v>14267</v>
      </c>
      <c r="G221" s="20">
        <v>14894</v>
      </c>
      <c r="H221" s="20">
        <v>15959</v>
      </c>
      <c r="I221" s="20">
        <v>19491</v>
      </c>
      <c r="J221" s="20">
        <v>23919</v>
      </c>
      <c r="K221" s="20">
        <v>25751</v>
      </c>
      <c r="L221" s="20">
        <v>27825</v>
      </c>
      <c r="M221" s="20">
        <v>28890</v>
      </c>
      <c r="N221" s="20">
        <v>28894</v>
      </c>
      <c r="O221" s="20">
        <v>30055</v>
      </c>
      <c r="P221" s="20">
        <v>29182</v>
      </c>
      <c r="Q221" s="20">
        <v>28966</v>
      </c>
      <c r="R221" s="20">
        <v>27255</v>
      </c>
      <c r="S221" s="20">
        <v>24118</v>
      </c>
      <c r="T221" s="20">
        <v>22497</v>
      </c>
      <c r="U221" s="20">
        <v>20808</v>
      </c>
      <c r="V221" s="20">
        <v>20660</v>
      </c>
      <c r="W221" s="20">
        <v>19469</v>
      </c>
      <c r="X221" s="20">
        <v>17183</v>
      </c>
      <c r="Y221" s="20">
        <v>15780</v>
      </c>
      <c r="AA221" s="9"/>
      <c r="AB221" s="13">
        <f t="shared" si="39"/>
        <v>2</v>
      </c>
      <c r="AC221" s="15">
        <f t="shared" si="32"/>
        <v>394963</v>
      </c>
      <c r="AD221" s="15">
        <f t="shared" si="33"/>
        <v>118494</v>
      </c>
      <c r="AE221" s="15">
        <f t="shared" si="34"/>
        <v>513457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30055</v>
      </c>
      <c r="AK221" s="13">
        <f t="shared" si="38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ht="15.75" x14ac:dyDescent="0.25">
      <c r="A222" s="33">
        <v>44409</v>
      </c>
      <c r="B222" s="20">
        <v>14750</v>
      </c>
      <c r="C222" s="20">
        <v>14551</v>
      </c>
      <c r="D222" s="20">
        <v>14327</v>
      </c>
      <c r="E222" s="20">
        <v>14162</v>
      </c>
      <c r="F222" s="20">
        <v>14338</v>
      </c>
      <c r="G222" s="20">
        <v>15473</v>
      </c>
      <c r="H222" s="20">
        <v>16793</v>
      </c>
      <c r="I222" s="20">
        <v>19704</v>
      </c>
      <c r="J222" s="20">
        <v>23863</v>
      </c>
      <c r="K222" s="20">
        <v>25516</v>
      </c>
      <c r="L222" s="20">
        <v>27408</v>
      </c>
      <c r="M222" s="20">
        <v>29225</v>
      </c>
      <c r="N222" s="20">
        <v>28983</v>
      </c>
      <c r="O222" s="20">
        <v>29441</v>
      </c>
      <c r="P222" s="20">
        <v>30210</v>
      </c>
      <c r="Q222" s="20">
        <v>29556</v>
      </c>
      <c r="R222" s="20">
        <v>27982</v>
      </c>
      <c r="S222" s="20">
        <v>25006</v>
      </c>
      <c r="T222" s="20">
        <v>23238</v>
      </c>
      <c r="U222" s="20">
        <v>21795</v>
      </c>
      <c r="V222" s="20">
        <v>21253</v>
      </c>
      <c r="W222" s="20">
        <v>19999</v>
      </c>
      <c r="X222" s="20">
        <v>16964</v>
      </c>
      <c r="Y222" s="20">
        <v>15487</v>
      </c>
      <c r="AA222" s="9"/>
      <c r="AB222" s="13">
        <f t="shared" si="39"/>
        <v>7</v>
      </c>
      <c r="AC222" s="15">
        <f t="shared" si="32"/>
        <v>0</v>
      </c>
      <c r="AD222" s="15">
        <f t="shared" si="33"/>
        <v>520024</v>
      </c>
      <c r="AE222" s="15">
        <f t="shared" si="34"/>
        <v>520024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30210</v>
      </c>
      <c r="AK222" s="13">
        <f t="shared" si="38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ht="15.75" x14ac:dyDescent="0.25">
      <c r="A223" s="33">
        <v>44410</v>
      </c>
      <c r="B223" s="20">
        <v>15004</v>
      </c>
      <c r="C223" s="20">
        <v>14766</v>
      </c>
      <c r="D223" s="20">
        <v>14481</v>
      </c>
      <c r="E223" s="20">
        <v>14347</v>
      </c>
      <c r="F223" s="20">
        <v>14621</v>
      </c>
      <c r="G223" s="20">
        <v>16191</v>
      </c>
      <c r="H223" s="20">
        <v>17855</v>
      </c>
      <c r="I223" s="20">
        <v>21254</v>
      </c>
      <c r="J223" s="20">
        <v>26150</v>
      </c>
      <c r="K223" s="20">
        <v>27743</v>
      </c>
      <c r="L223" s="20">
        <v>29550</v>
      </c>
      <c r="M223" s="20">
        <v>31101</v>
      </c>
      <c r="N223" s="20">
        <v>31254</v>
      </c>
      <c r="O223" s="20">
        <v>31893</v>
      </c>
      <c r="P223" s="20">
        <v>32570</v>
      </c>
      <c r="Q223" s="20">
        <v>31927</v>
      </c>
      <c r="R223" s="20">
        <v>30006</v>
      </c>
      <c r="S223" s="20">
        <v>25746</v>
      </c>
      <c r="T223" s="20">
        <v>23820</v>
      </c>
      <c r="U223" s="20">
        <v>22487</v>
      </c>
      <c r="V223" s="20">
        <v>21921</v>
      </c>
      <c r="W223" s="20">
        <v>20319</v>
      </c>
      <c r="X223" s="20">
        <v>16980</v>
      </c>
      <c r="Y223" s="20">
        <v>15525</v>
      </c>
      <c r="AA223" s="9"/>
      <c r="AB223" s="13">
        <f t="shared" si="39"/>
        <v>2</v>
      </c>
      <c r="AC223" s="15">
        <f t="shared" si="32"/>
        <v>424721</v>
      </c>
      <c r="AD223" s="15">
        <f t="shared" si="33"/>
        <v>122790</v>
      </c>
      <c r="AE223" s="15">
        <f t="shared" si="34"/>
        <v>547511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32570</v>
      </c>
      <c r="AK223" s="13">
        <f t="shared" si="38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ht="15.75" x14ac:dyDescent="0.25">
      <c r="A224" s="33">
        <v>44411</v>
      </c>
      <c r="B224" s="20">
        <v>14888</v>
      </c>
      <c r="C224" s="20">
        <v>14615</v>
      </c>
      <c r="D224" s="20">
        <v>14287</v>
      </c>
      <c r="E224" s="20">
        <v>14156</v>
      </c>
      <c r="F224" s="20">
        <v>14396</v>
      </c>
      <c r="G224" s="20">
        <v>15960</v>
      </c>
      <c r="H224" s="20">
        <v>17698</v>
      </c>
      <c r="I224" s="20">
        <v>21047</v>
      </c>
      <c r="J224" s="20">
        <v>25884</v>
      </c>
      <c r="K224" s="20">
        <v>27422</v>
      </c>
      <c r="L224" s="20">
        <v>29254</v>
      </c>
      <c r="M224" s="20">
        <v>30749</v>
      </c>
      <c r="N224" s="20">
        <v>30837</v>
      </c>
      <c r="O224" s="20">
        <v>31719</v>
      </c>
      <c r="P224" s="20">
        <v>32653</v>
      </c>
      <c r="Q224" s="20">
        <v>32044</v>
      </c>
      <c r="R224" s="20">
        <v>30105</v>
      </c>
      <c r="S224" s="20">
        <v>25704</v>
      </c>
      <c r="T224" s="20">
        <v>23821</v>
      </c>
      <c r="U224" s="20">
        <v>22765</v>
      </c>
      <c r="V224" s="20">
        <v>21880</v>
      </c>
      <c r="W224" s="20">
        <v>20271</v>
      </c>
      <c r="X224" s="20">
        <v>16906</v>
      </c>
      <c r="Y224" s="20">
        <v>15483</v>
      </c>
      <c r="AA224" s="9"/>
      <c r="AB224" s="13">
        <f t="shared" si="39"/>
        <v>5</v>
      </c>
      <c r="AC224" s="15">
        <f t="shared" si="32"/>
        <v>423061</v>
      </c>
      <c r="AD224" s="15">
        <f t="shared" si="33"/>
        <v>121483</v>
      </c>
      <c r="AE224" s="15">
        <f t="shared" si="34"/>
        <v>544544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32653</v>
      </c>
      <c r="AK224" s="13">
        <f t="shared" si="38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ht="15.75" x14ac:dyDescent="0.25">
      <c r="A225" s="33">
        <v>44412</v>
      </c>
      <c r="B225" s="20">
        <v>14885</v>
      </c>
      <c r="C225" s="20">
        <v>14633</v>
      </c>
      <c r="D225" s="20">
        <v>14351</v>
      </c>
      <c r="E225" s="20">
        <v>14374</v>
      </c>
      <c r="F225" s="20">
        <v>14569</v>
      </c>
      <c r="G225" s="20">
        <v>16044</v>
      </c>
      <c r="H225" s="20">
        <v>17678</v>
      </c>
      <c r="I225" s="20">
        <v>21021</v>
      </c>
      <c r="J225" s="20">
        <v>25942</v>
      </c>
      <c r="K225" s="20">
        <v>27522</v>
      </c>
      <c r="L225" s="20">
        <v>29405</v>
      </c>
      <c r="M225" s="20">
        <v>31127</v>
      </c>
      <c r="N225" s="20">
        <v>31312</v>
      </c>
      <c r="O225" s="20">
        <v>32116</v>
      </c>
      <c r="P225" s="20">
        <v>33567</v>
      </c>
      <c r="Q225" s="20">
        <v>32739</v>
      </c>
      <c r="R225" s="20">
        <v>30400</v>
      </c>
      <c r="S225" s="20">
        <v>25936</v>
      </c>
      <c r="T225" s="20">
        <v>23930</v>
      </c>
      <c r="U225" s="20">
        <v>22612</v>
      </c>
      <c r="V225" s="20">
        <v>21999</v>
      </c>
      <c r="W225" s="20">
        <v>20445</v>
      </c>
      <c r="X225" s="20">
        <v>17069</v>
      </c>
      <c r="Y225" s="20">
        <v>15808</v>
      </c>
      <c r="AA225" s="9"/>
      <c r="AB225" s="13">
        <f t="shared" si="39"/>
        <v>2</v>
      </c>
      <c r="AC225" s="15">
        <f t="shared" si="32"/>
        <v>427142</v>
      </c>
      <c r="AD225" s="15">
        <f t="shared" si="33"/>
        <v>122342</v>
      </c>
      <c r="AE225" s="15">
        <f t="shared" si="34"/>
        <v>549484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33567</v>
      </c>
      <c r="AK225" s="13">
        <f t="shared" si="38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ht="15.75" x14ac:dyDescent="0.25">
      <c r="A226" s="33">
        <v>44413</v>
      </c>
      <c r="B226" s="20">
        <v>15767</v>
      </c>
      <c r="C226" s="20">
        <v>15391</v>
      </c>
      <c r="D226" s="20">
        <v>15096</v>
      </c>
      <c r="E226" s="20">
        <v>15167</v>
      </c>
      <c r="F226" s="20">
        <v>15239</v>
      </c>
      <c r="G226" s="20">
        <v>16276</v>
      </c>
      <c r="H226" s="20">
        <v>17741</v>
      </c>
      <c r="I226" s="20">
        <v>21029</v>
      </c>
      <c r="J226" s="20">
        <v>25962</v>
      </c>
      <c r="K226" s="20">
        <v>27551</v>
      </c>
      <c r="L226" s="20">
        <v>29394</v>
      </c>
      <c r="M226" s="20">
        <v>30947</v>
      </c>
      <c r="N226" s="20">
        <v>31105</v>
      </c>
      <c r="O226" s="20">
        <v>31685</v>
      </c>
      <c r="P226" s="20">
        <v>32406</v>
      </c>
      <c r="Q226" s="20">
        <v>31795</v>
      </c>
      <c r="R226" s="20">
        <v>29898</v>
      </c>
      <c r="S226" s="20">
        <v>25563</v>
      </c>
      <c r="T226" s="20">
        <v>23642</v>
      </c>
      <c r="U226" s="20">
        <v>22351</v>
      </c>
      <c r="V226" s="20">
        <v>21704</v>
      </c>
      <c r="W226" s="20">
        <v>20108</v>
      </c>
      <c r="X226" s="20">
        <v>16828</v>
      </c>
      <c r="Y226" s="20">
        <v>15426</v>
      </c>
      <c r="AA226" s="9"/>
      <c r="AB226" s="13">
        <f t="shared" si="39"/>
        <v>2</v>
      </c>
      <c r="AC226" s="15">
        <f t="shared" si="32"/>
        <v>421968</v>
      </c>
      <c r="AD226" s="15">
        <f t="shared" si="33"/>
        <v>126103</v>
      </c>
      <c r="AE226" s="15">
        <f t="shared" si="34"/>
        <v>548071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32406</v>
      </c>
      <c r="AK226" s="13">
        <f t="shared" si="38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ht="15.75" x14ac:dyDescent="0.25">
      <c r="A227" s="33">
        <v>44414</v>
      </c>
      <c r="B227" s="20">
        <v>15363</v>
      </c>
      <c r="C227" s="20">
        <v>14925</v>
      </c>
      <c r="D227" s="20">
        <v>14852</v>
      </c>
      <c r="E227" s="20">
        <v>14942</v>
      </c>
      <c r="F227" s="20">
        <v>15096</v>
      </c>
      <c r="G227" s="20">
        <v>16232</v>
      </c>
      <c r="H227" s="20">
        <v>17763</v>
      </c>
      <c r="I227" s="20">
        <v>21079</v>
      </c>
      <c r="J227" s="20">
        <v>26013</v>
      </c>
      <c r="K227" s="20">
        <v>27585</v>
      </c>
      <c r="L227" s="20">
        <v>29497</v>
      </c>
      <c r="M227" s="20">
        <v>31198</v>
      </c>
      <c r="N227" s="20">
        <v>31528</v>
      </c>
      <c r="O227" s="20">
        <v>33577</v>
      </c>
      <c r="P227" s="20">
        <v>35429</v>
      </c>
      <c r="Q227" s="20">
        <v>34940</v>
      </c>
      <c r="R227" s="20">
        <v>32030</v>
      </c>
      <c r="S227" s="20">
        <v>27954</v>
      </c>
      <c r="T227" s="20">
        <v>25775</v>
      </c>
      <c r="U227" s="20">
        <v>22811</v>
      </c>
      <c r="V227" s="20">
        <v>22187</v>
      </c>
      <c r="W227" s="20">
        <v>20598</v>
      </c>
      <c r="X227" s="20">
        <v>17736</v>
      </c>
      <c r="Y227" s="20">
        <v>16852</v>
      </c>
      <c r="AA227" s="9"/>
      <c r="AB227" s="13">
        <f t="shared" si="39"/>
        <v>4</v>
      </c>
      <c r="AC227" s="15">
        <f t="shared" si="32"/>
        <v>439937</v>
      </c>
      <c r="AD227" s="15">
        <f t="shared" si="33"/>
        <v>126025</v>
      </c>
      <c r="AE227" s="15">
        <f t="shared" si="34"/>
        <v>565962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35429</v>
      </c>
      <c r="AK227" s="13">
        <f t="shared" si="38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ht="15.75" x14ac:dyDescent="0.25">
      <c r="A228" s="33">
        <v>44415</v>
      </c>
      <c r="B228" s="20">
        <v>16374</v>
      </c>
      <c r="C228" s="20">
        <v>15963</v>
      </c>
      <c r="D228" s="20">
        <v>15751</v>
      </c>
      <c r="E228" s="20">
        <v>15719</v>
      </c>
      <c r="F228" s="20">
        <v>15554</v>
      </c>
      <c r="G228" s="20">
        <v>15745</v>
      </c>
      <c r="H228" s="20">
        <v>16966</v>
      </c>
      <c r="I228" s="20">
        <v>19840</v>
      </c>
      <c r="J228" s="20">
        <v>23966</v>
      </c>
      <c r="K228" s="20">
        <v>25609</v>
      </c>
      <c r="L228" s="20">
        <v>27652</v>
      </c>
      <c r="M228" s="20">
        <v>29746</v>
      </c>
      <c r="N228" s="20">
        <v>29890</v>
      </c>
      <c r="O228" s="20">
        <v>31542</v>
      </c>
      <c r="P228" s="20">
        <v>33342</v>
      </c>
      <c r="Q228" s="20">
        <v>32383</v>
      </c>
      <c r="R228" s="20">
        <v>30378</v>
      </c>
      <c r="S228" s="20">
        <v>27100</v>
      </c>
      <c r="T228" s="20">
        <v>24688</v>
      </c>
      <c r="U228" s="20">
        <v>21990</v>
      </c>
      <c r="V228" s="20">
        <v>21424</v>
      </c>
      <c r="W228" s="20">
        <v>20167</v>
      </c>
      <c r="X228" s="20">
        <v>18057</v>
      </c>
      <c r="Y228" s="20">
        <v>17424</v>
      </c>
      <c r="AA228" s="9"/>
      <c r="AB228" s="13">
        <f t="shared" si="39"/>
        <v>7</v>
      </c>
      <c r="AC228" s="15">
        <f t="shared" si="32"/>
        <v>0</v>
      </c>
      <c r="AD228" s="15">
        <f t="shared" si="33"/>
        <v>547270</v>
      </c>
      <c r="AE228" s="15">
        <f t="shared" si="34"/>
        <v>547270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33342</v>
      </c>
      <c r="AK228" s="13">
        <f t="shared" si="38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ht="15.75" x14ac:dyDescent="0.25">
      <c r="A229" s="33">
        <v>44416</v>
      </c>
      <c r="B229" s="20">
        <v>17100</v>
      </c>
      <c r="C229" s="20">
        <v>16925</v>
      </c>
      <c r="D229" s="20">
        <v>16803</v>
      </c>
      <c r="E229" s="20">
        <v>16587</v>
      </c>
      <c r="F229" s="20">
        <v>16218</v>
      </c>
      <c r="G229" s="20">
        <v>16424</v>
      </c>
      <c r="H229" s="20">
        <v>17021</v>
      </c>
      <c r="I229" s="20">
        <v>19885</v>
      </c>
      <c r="J229" s="20">
        <v>24064</v>
      </c>
      <c r="K229" s="20">
        <v>25716</v>
      </c>
      <c r="L229" s="20">
        <v>27759</v>
      </c>
      <c r="M229" s="20">
        <v>29782</v>
      </c>
      <c r="N229" s="20">
        <v>30661</v>
      </c>
      <c r="O229" s="20">
        <v>32057</v>
      </c>
      <c r="P229" s="20">
        <v>33543</v>
      </c>
      <c r="Q229" s="20">
        <v>33040</v>
      </c>
      <c r="R229" s="20">
        <v>30942</v>
      </c>
      <c r="S229" s="20">
        <v>28302</v>
      </c>
      <c r="T229" s="20">
        <v>26118</v>
      </c>
      <c r="U229" s="20">
        <v>23105</v>
      </c>
      <c r="V229" s="20">
        <v>21977</v>
      </c>
      <c r="W229" s="20">
        <v>20610</v>
      </c>
      <c r="X229" s="20">
        <v>18533</v>
      </c>
      <c r="Y229" s="20">
        <v>17237</v>
      </c>
      <c r="AA229" s="9"/>
      <c r="AB229" s="13">
        <f t="shared" si="39"/>
        <v>5</v>
      </c>
      <c r="AC229" s="15">
        <f t="shared" si="32"/>
        <v>426094</v>
      </c>
      <c r="AD229" s="15">
        <f t="shared" si="33"/>
        <v>134315</v>
      </c>
      <c r="AE229" s="15">
        <f t="shared" si="34"/>
        <v>560409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33543</v>
      </c>
      <c r="AK229" s="13">
        <f t="shared" si="38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ht="15.75" x14ac:dyDescent="0.25">
      <c r="A230" s="33">
        <v>44417</v>
      </c>
      <c r="B230" s="20">
        <v>17679</v>
      </c>
      <c r="C230" s="20">
        <v>17353</v>
      </c>
      <c r="D230" s="20">
        <v>17103</v>
      </c>
      <c r="E230" s="20">
        <v>16983</v>
      </c>
      <c r="F230" s="20">
        <v>16949</v>
      </c>
      <c r="G230" s="20">
        <v>18024</v>
      </c>
      <c r="H230" s="20">
        <v>18992</v>
      </c>
      <c r="I230" s="20">
        <v>22044</v>
      </c>
      <c r="J230" s="20">
        <v>27055</v>
      </c>
      <c r="K230" s="20">
        <v>28759</v>
      </c>
      <c r="L230" s="20">
        <v>30726</v>
      </c>
      <c r="M230" s="20">
        <v>32408</v>
      </c>
      <c r="N230" s="20">
        <v>32616</v>
      </c>
      <c r="O230" s="20">
        <v>34356</v>
      </c>
      <c r="P230" s="20">
        <v>35679</v>
      </c>
      <c r="Q230" s="20">
        <v>35399</v>
      </c>
      <c r="R230" s="20">
        <v>32435</v>
      </c>
      <c r="S230" s="20">
        <v>28559</v>
      </c>
      <c r="T230" s="20">
        <v>26755</v>
      </c>
      <c r="U230" s="20">
        <v>23683</v>
      </c>
      <c r="V230" s="20">
        <v>22979</v>
      </c>
      <c r="W230" s="20">
        <v>21272</v>
      </c>
      <c r="X230" s="20">
        <v>17925</v>
      </c>
      <c r="Y230" s="20">
        <v>17055</v>
      </c>
      <c r="AA230" s="9"/>
      <c r="AB230" s="13">
        <f t="shared" si="39"/>
        <v>3</v>
      </c>
      <c r="AC230" s="15">
        <f t="shared" si="32"/>
        <v>452650</v>
      </c>
      <c r="AD230" s="15">
        <f t="shared" si="33"/>
        <v>140138</v>
      </c>
      <c r="AE230" s="15">
        <f t="shared" si="34"/>
        <v>592788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35679</v>
      </c>
      <c r="AK230" s="13">
        <f t="shared" si="38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ht="15.75" x14ac:dyDescent="0.25">
      <c r="A231" s="33">
        <v>44418</v>
      </c>
      <c r="B231" s="20">
        <v>16999</v>
      </c>
      <c r="C231" s="20">
        <v>16780</v>
      </c>
      <c r="D231" s="20">
        <v>16653</v>
      </c>
      <c r="E231" s="20">
        <v>16658</v>
      </c>
      <c r="F231" s="20">
        <v>16738</v>
      </c>
      <c r="G231" s="20">
        <v>17752</v>
      </c>
      <c r="H231" s="20">
        <v>18774</v>
      </c>
      <c r="I231" s="20">
        <v>21993</v>
      </c>
      <c r="J231" s="20">
        <v>27053</v>
      </c>
      <c r="K231" s="20">
        <v>28636</v>
      </c>
      <c r="L231" s="20">
        <v>30521</v>
      </c>
      <c r="M231" s="20">
        <v>32168</v>
      </c>
      <c r="N231" s="20">
        <v>32535</v>
      </c>
      <c r="O231" s="20">
        <v>33906</v>
      </c>
      <c r="P231" s="20">
        <v>35569</v>
      </c>
      <c r="Q231" s="20">
        <v>34609</v>
      </c>
      <c r="R231" s="20">
        <v>31742</v>
      </c>
      <c r="S231" s="20">
        <v>27896</v>
      </c>
      <c r="T231" s="20">
        <v>26400</v>
      </c>
      <c r="U231" s="20">
        <v>23985</v>
      </c>
      <c r="V231" s="20">
        <v>22987</v>
      </c>
      <c r="W231" s="20">
        <v>21248</v>
      </c>
      <c r="X231" s="20">
        <v>18482</v>
      </c>
      <c r="Y231" s="20">
        <v>17425</v>
      </c>
      <c r="AA231" s="9"/>
      <c r="AB231" s="13">
        <f t="shared" si="39"/>
        <v>2</v>
      </c>
      <c r="AC231" s="15">
        <f t="shared" si="32"/>
        <v>449730</v>
      </c>
      <c r="AD231" s="15">
        <f t="shared" si="33"/>
        <v>137779</v>
      </c>
      <c r="AE231" s="15">
        <f t="shared" si="34"/>
        <v>587509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35569</v>
      </c>
      <c r="AK231" s="13">
        <f t="shared" si="38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ht="15.75" x14ac:dyDescent="0.25">
      <c r="A232" s="33">
        <v>44419</v>
      </c>
      <c r="B232" s="20">
        <v>16395</v>
      </c>
      <c r="C232" s="20">
        <v>16706</v>
      </c>
      <c r="D232" s="20">
        <v>16031</v>
      </c>
      <c r="E232" s="20">
        <v>16255</v>
      </c>
      <c r="F232" s="20">
        <v>16399</v>
      </c>
      <c r="G232" s="20">
        <v>17351</v>
      </c>
      <c r="H232" s="20">
        <v>18738</v>
      </c>
      <c r="I232" s="20">
        <v>21177</v>
      </c>
      <c r="J232" s="20">
        <v>26037</v>
      </c>
      <c r="K232" s="20">
        <v>27588</v>
      </c>
      <c r="L232" s="20">
        <v>29447</v>
      </c>
      <c r="M232" s="20">
        <v>30853</v>
      </c>
      <c r="N232" s="20">
        <v>31120</v>
      </c>
      <c r="O232" s="20">
        <v>32087</v>
      </c>
      <c r="P232" s="20">
        <v>33595</v>
      </c>
      <c r="Q232" s="20">
        <v>32335</v>
      </c>
      <c r="R232" s="20">
        <v>30067</v>
      </c>
      <c r="S232" s="20">
        <v>26240</v>
      </c>
      <c r="T232" s="20">
        <v>24225</v>
      </c>
      <c r="U232" s="20">
        <v>22834</v>
      </c>
      <c r="V232" s="20">
        <v>21936</v>
      </c>
      <c r="W232" s="20">
        <v>20388</v>
      </c>
      <c r="X232" s="20">
        <v>17157</v>
      </c>
      <c r="Y232" s="20">
        <v>16458</v>
      </c>
      <c r="AA232" s="9"/>
      <c r="AB232" s="13">
        <f t="shared" si="39"/>
        <v>7</v>
      </c>
      <c r="AC232" s="15">
        <f t="shared" si="32"/>
        <v>0</v>
      </c>
      <c r="AD232" s="15">
        <f t="shared" si="33"/>
        <v>561419</v>
      </c>
      <c r="AE232" s="15">
        <f t="shared" si="34"/>
        <v>561419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33595</v>
      </c>
      <c r="AK232" s="13">
        <f t="shared" si="38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ht="15.75" x14ac:dyDescent="0.25">
      <c r="A233" s="33">
        <v>44420</v>
      </c>
      <c r="B233" s="20">
        <v>16759</v>
      </c>
      <c r="C233" s="20">
        <v>16758</v>
      </c>
      <c r="D233" s="20">
        <v>16391</v>
      </c>
      <c r="E233" s="20">
        <v>16613</v>
      </c>
      <c r="F233" s="20">
        <v>16578</v>
      </c>
      <c r="G233" s="20">
        <v>17691</v>
      </c>
      <c r="H233" s="20">
        <v>18800</v>
      </c>
      <c r="I233" s="20">
        <v>22064</v>
      </c>
      <c r="J233" s="20">
        <v>27052</v>
      </c>
      <c r="K233" s="20">
        <v>27701</v>
      </c>
      <c r="L233" s="20">
        <v>30390</v>
      </c>
      <c r="M233" s="20">
        <v>34326</v>
      </c>
      <c r="N233" s="20">
        <v>35877</v>
      </c>
      <c r="O233" s="20">
        <v>38660</v>
      </c>
      <c r="P233" s="20">
        <v>41063</v>
      </c>
      <c r="Q233" s="20">
        <v>40533</v>
      </c>
      <c r="R233" s="20">
        <v>36891</v>
      </c>
      <c r="S233" s="20">
        <v>32103</v>
      </c>
      <c r="T233" s="20">
        <v>29703</v>
      </c>
      <c r="U233" s="20">
        <v>26407</v>
      </c>
      <c r="V233" s="20">
        <v>25307</v>
      </c>
      <c r="W233" s="20">
        <v>22841</v>
      </c>
      <c r="X233" s="20">
        <v>20235</v>
      </c>
      <c r="Y233" s="20">
        <v>19373</v>
      </c>
      <c r="AA233" s="9"/>
      <c r="AB233" s="13">
        <f t="shared" si="39"/>
        <v>7</v>
      </c>
      <c r="AC233" s="15">
        <f t="shared" si="32"/>
        <v>0</v>
      </c>
      <c r="AD233" s="15">
        <f t="shared" si="33"/>
        <v>630116</v>
      </c>
      <c r="AE233" s="15">
        <f t="shared" si="34"/>
        <v>630116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41063</v>
      </c>
      <c r="AK233" s="13">
        <f t="shared" si="38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ht="15.75" x14ac:dyDescent="0.25">
      <c r="A234" s="33">
        <v>44421</v>
      </c>
      <c r="B234" s="20">
        <v>18846</v>
      </c>
      <c r="C234" s="20">
        <v>19071</v>
      </c>
      <c r="D234" s="20">
        <v>18424</v>
      </c>
      <c r="E234" s="20">
        <v>18394</v>
      </c>
      <c r="F234" s="20">
        <v>18264</v>
      </c>
      <c r="G234" s="20">
        <v>18999</v>
      </c>
      <c r="H234" s="20">
        <v>20095</v>
      </c>
      <c r="I234" s="20">
        <v>23689</v>
      </c>
      <c r="J234" s="20">
        <v>29097</v>
      </c>
      <c r="K234" s="20">
        <v>31432</v>
      </c>
      <c r="L234" s="20">
        <v>34395</v>
      </c>
      <c r="M234" s="20">
        <v>37047</v>
      </c>
      <c r="N234" s="20">
        <v>38046</v>
      </c>
      <c r="O234" s="20">
        <v>41019</v>
      </c>
      <c r="P234" s="20">
        <v>42520</v>
      </c>
      <c r="Q234" s="20">
        <v>41686</v>
      </c>
      <c r="R234" s="20">
        <v>38308</v>
      </c>
      <c r="S234" s="20">
        <v>33072</v>
      </c>
      <c r="T234" s="20">
        <v>30609</v>
      </c>
      <c r="U234" s="20">
        <v>26818</v>
      </c>
      <c r="V234" s="20">
        <v>25026</v>
      </c>
      <c r="W234" s="20">
        <v>23476</v>
      </c>
      <c r="X234" s="20">
        <v>20660</v>
      </c>
      <c r="Y234" s="20">
        <v>19654</v>
      </c>
      <c r="AA234" s="9"/>
      <c r="AB234" s="13">
        <f t="shared" si="39"/>
        <v>1</v>
      </c>
      <c r="AC234" s="15">
        <f t="shared" si="32"/>
        <v>0</v>
      </c>
      <c r="AD234" s="15">
        <f t="shared" si="33"/>
        <v>668647</v>
      </c>
      <c r="AE234" s="15">
        <f t="shared" si="34"/>
        <v>668647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42520</v>
      </c>
      <c r="AK234" s="13">
        <f t="shared" si="38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ht="15.75" x14ac:dyDescent="0.25">
      <c r="A235" s="33">
        <v>44422</v>
      </c>
      <c r="B235" s="20">
        <v>19647</v>
      </c>
      <c r="C235" s="20">
        <v>19073</v>
      </c>
      <c r="D235" s="20">
        <v>18691</v>
      </c>
      <c r="E235" s="20">
        <v>18555</v>
      </c>
      <c r="F235" s="20">
        <v>17898</v>
      </c>
      <c r="G235" s="20">
        <v>18344</v>
      </c>
      <c r="H235" s="20">
        <v>18630</v>
      </c>
      <c r="I235" s="20">
        <v>21011</v>
      </c>
      <c r="J235" s="20">
        <v>25344</v>
      </c>
      <c r="K235" s="20">
        <v>26462</v>
      </c>
      <c r="L235" s="20">
        <v>29311</v>
      </c>
      <c r="M235" s="20">
        <v>32611</v>
      </c>
      <c r="N235" s="20">
        <v>33393</v>
      </c>
      <c r="O235" s="20">
        <v>35281</v>
      </c>
      <c r="P235" s="20">
        <v>37161</v>
      </c>
      <c r="Q235" s="20">
        <v>35171</v>
      </c>
      <c r="R235" s="20">
        <v>31600</v>
      </c>
      <c r="S235" s="20">
        <v>28096</v>
      </c>
      <c r="T235" s="20">
        <v>26144</v>
      </c>
      <c r="U235" s="20">
        <v>22871</v>
      </c>
      <c r="V235" s="20">
        <v>22232</v>
      </c>
      <c r="W235" s="20">
        <v>20023</v>
      </c>
      <c r="X235" s="20">
        <v>18122</v>
      </c>
      <c r="Y235" s="20">
        <v>17489</v>
      </c>
      <c r="AA235" s="9"/>
      <c r="AB235" s="13">
        <f t="shared" si="39"/>
        <v>4</v>
      </c>
      <c r="AC235" s="15">
        <f t="shared" si="32"/>
        <v>444833</v>
      </c>
      <c r="AD235" s="15">
        <f t="shared" si="33"/>
        <v>148327</v>
      </c>
      <c r="AE235" s="15">
        <f t="shared" si="34"/>
        <v>593160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37161</v>
      </c>
      <c r="AK235" s="13">
        <f t="shared" si="38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ht="15.75" x14ac:dyDescent="0.25">
      <c r="A236" s="33">
        <v>44423</v>
      </c>
      <c r="B236" s="20">
        <v>14808</v>
      </c>
      <c r="C236" s="20">
        <v>14585</v>
      </c>
      <c r="D236" s="20">
        <v>14319</v>
      </c>
      <c r="E236" s="20">
        <v>14105</v>
      </c>
      <c r="F236" s="20">
        <v>14337</v>
      </c>
      <c r="G236" s="20">
        <v>15678</v>
      </c>
      <c r="H236" s="20">
        <v>17152</v>
      </c>
      <c r="I236" s="20">
        <v>20193</v>
      </c>
      <c r="J236" s="20">
        <v>24486</v>
      </c>
      <c r="K236" s="20">
        <v>26327</v>
      </c>
      <c r="L236" s="20">
        <v>28229</v>
      </c>
      <c r="M236" s="20">
        <v>29954</v>
      </c>
      <c r="N236" s="20">
        <v>29481</v>
      </c>
      <c r="O236" s="20">
        <v>29849</v>
      </c>
      <c r="P236" s="20">
        <v>30467</v>
      </c>
      <c r="Q236" s="20">
        <v>29817</v>
      </c>
      <c r="R236" s="20">
        <v>28262</v>
      </c>
      <c r="S236" s="20">
        <v>25095</v>
      </c>
      <c r="T236" s="20">
        <v>23268</v>
      </c>
      <c r="U236" s="20">
        <v>22117</v>
      </c>
      <c r="V236" s="20">
        <v>21630</v>
      </c>
      <c r="W236" s="20">
        <v>20273</v>
      </c>
      <c r="X236" s="20">
        <v>17044</v>
      </c>
      <c r="Y236" s="20">
        <v>15472</v>
      </c>
      <c r="AA236" s="9"/>
      <c r="AB236" s="13">
        <f t="shared" si="39"/>
        <v>2</v>
      </c>
      <c r="AC236" s="15">
        <f t="shared" si="32"/>
        <v>406492</v>
      </c>
      <c r="AD236" s="15">
        <f t="shared" si="33"/>
        <v>120456</v>
      </c>
      <c r="AE236" s="15">
        <f t="shared" si="34"/>
        <v>526948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30467</v>
      </c>
      <c r="AK236" s="13">
        <f t="shared" si="38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ht="15.75" x14ac:dyDescent="0.25">
      <c r="A237" s="33">
        <v>44424</v>
      </c>
      <c r="B237" s="20">
        <v>14530</v>
      </c>
      <c r="C237" s="20">
        <v>14292</v>
      </c>
      <c r="D237" s="20">
        <v>13992</v>
      </c>
      <c r="E237" s="20">
        <v>13872</v>
      </c>
      <c r="F237" s="20">
        <v>14065</v>
      </c>
      <c r="G237" s="20">
        <v>15692</v>
      </c>
      <c r="H237" s="20">
        <v>17309</v>
      </c>
      <c r="I237" s="20">
        <v>20566</v>
      </c>
      <c r="J237" s="20">
        <v>25328</v>
      </c>
      <c r="K237" s="20">
        <v>26961</v>
      </c>
      <c r="L237" s="20">
        <v>28761</v>
      </c>
      <c r="M237" s="20">
        <v>30347</v>
      </c>
      <c r="N237" s="20">
        <v>30772</v>
      </c>
      <c r="O237" s="20">
        <v>31351</v>
      </c>
      <c r="P237" s="20">
        <v>32165</v>
      </c>
      <c r="Q237" s="20">
        <v>31699</v>
      </c>
      <c r="R237" s="20">
        <v>29814</v>
      </c>
      <c r="S237" s="20">
        <v>25797</v>
      </c>
      <c r="T237" s="20">
        <v>24025</v>
      </c>
      <c r="U237" s="20">
        <v>22269</v>
      </c>
      <c r="V237" s="20">
        <v>21557</v>
      </c>
      <c r="W237" s="20">
        <v>19856</v>
      </c>
      <c r="X237" s="20">
        <v>16542</v>
      </c>
      <c r="Y237" s="20">
        <v>15141</v>
      </c>
      <c r="AA237" s="9"/>
      <c r="AB237" s="13">
        <f t="shared" si="39"/>
        <v>4</v>
      </c>
      <c r="AC237" s="15">
        <f t="shared" si="32"/>
        <v>417810</v>
      </c>
      <c r="AD237" s="15">
        <f t="shared" si="33"/>
        <v>118893</v>
      </c>
      <c r="AE237" s="15">
        <f t="shared" si="34"/>
        <v>536703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32165</v>
      </c>
      <c r="AK237" s="13">
        <f t="shared" si="38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ht="15.75" x14ac:dyDescent="0.25">
      <c r="A238" s="33">
        <v>44425</v>
      </c>
      <c r="B238" s="20">
        <v>14923</v>
      </c>
      <c r="C238" s="20">
        <v>14674</v>
      </c>
      <c r="D238" s="20">
        <v>14347</v>
      </c>
      <c r="E238" s="20">
        <v>14217</v>
      </c>
      <c r="F238" s="20">
        <v>14313</v>
      </c>
      <c r="G238" s="20">
        <v>15847</v>
      </c>
      <c r="H238" s="20">
        <v>17470</v>
      </c>
      <c r="I238" s="20">
        <v>20777</v>
      </c>
      <c r="J238" s="20">
        <v>25606</v>
      </c>
      <c r="K238" s="20">
        <v>27130</v>
      </c>
      <c r="L238" s="20">
        <v>28965</v>
      </c>
      <c r="M238" s="20">
        <v>30592</v>
      </c>
      <c r="N238" s="20">
        <v>30836</v>
      </c>
      <c r="O238" s="20">
        <v>32474</v>
      </c>
      <c r="P238" s="20">
        <v>34407</v>
      </c>
      <c r="Q238" s="20">
        <v>33166</v>
      </c>
      <c r="R238" s="20">
        <v>32508</v>
      </c>
      <c r="S238" s="20">
        <v>29878</v>
      </c>
      <c r="T238" s="20">
        <v>26933</v>
      </c>
      <c r="U238" s="20">
        <v>22823</v>
      </c>
      <c r="V238" s="20">
        <v>22098</v>
      </c>
      <c r="W238" s="20">
        <v>20567</v>
      </c>
      <c r="X238" s="20">
        <v>17376</v>
      </c>
      <c r="Y238" s="20">
        <v>15526</v>
      </c>
      <c r="AA238" s="9"/>
      <c r="AB238" s="13">
        <f t="shared" si="39"/>
        <v>5</v>
      </c>
      <c r="AC238" s="15">
        <f t="shared" si="32"/>
        <v>436136</v>
      </c>
      <c r="AD238" s="15">
        <f t="shared" si="33"/>
        <v>121317</v>
      </c>
      <c r="AE238" s="15">
        <f t="shared" si="34"/>
        <v>557453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34407</v>
      </c>
      <c r="AK238" s="13">
        <f t="shared" si="38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ht="15.75" x14ac:dyDescent="0.25">
      <c r="A239" s="33">
        <v>44426</v>
      </c>
      <c r="B239" s="20">
        <v>15995</v>
      </c>
      <c r="C239" s="20">
        <v>15875</v>
      </c>
      <c r="D239" s="20">
        <v>15803</v>
      </c>
      <c r="E239" s="20">
        <v>15816</v>
      </c>
      <c r="F239" s="20">
        <v>15993</v>
      </c>
      <c r="G239" s="20">
        <v>16978</v>
      </c>
      <c r="H239" s="20">
        <v>17959</v>
      </c>
      <c r="I239" s="20">
        <v>20991</v>
      </c>
      <c r="J239" s="20">
        <v>25791</v>
      </c>
      <c r="K239" s="20">
        <v>27464</v>
      </c>
      <c r="L239" s="20">
        <v>29488</v>
      </c>
      <c r="M239" s="20">
        <v>31205</v>
      </c>
      <c r="N239" s="20">
        <v>32267</v>
      </c>
      <c r="O239" s="20">
        <v>34638</v>
      </c>
      <c r="P239" s="20">
        <v>36225</v>
      </c>
      <c r="Q239" s="20">
        <v>35346</v>
      </c>
      <c r="R239" s="20">
        <v>32475</v>
      </c>
      <c r="S239" s="20">
        <v>27891</v>
      </c>
      <c r="T239" s="20">
        <v>26006</v>
      </c>
      <c r="U239" s="20">
        <v>23409</v>
      </c>
      <c r="V239" s="20">
        <v>21930</v>
      </c>
      <c r="W239" s="20">
        <v>25119</v>
      </c>
      <c r="X239" s="20">
        <v>17203</v>
      </c>
      <c r="Y239" s="20">
        <v>16625</v>
      </c>
      <c r="AA239" s="9"/>
      <c r="AB239" s="13">
        <f t="shared" si="39"/>
        <v>6</v>
      </c>
      <c r="AC239" s="15">
        <f t="shared" si="32"/>
        <v>447448</v>
      </c>
      <c r="AD239" s="15">
        <f t="shared" si="33"/>
        <v>131044</v>
      </c>
      <c r="AE239" s="15">
        <f t="shared" si="34"/>
        <v>578492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36225</v>
      </c>
      <c r="AK239" s="13">
        <f t="shared" si="38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ht="15.75" x14ac:dyDescent="0.25">
      <c r="A240" s="33">
        <v>44427</v>
      </c>
      <c r="B240" s="20">
        <v>17693</v>
      </c>
      <c r="C240" s="20">
        <v>16790</v>
      </c>
      <c r="D240" s="20">
        <v>16786</v>
      </c>
      <c r="E240" s="20">
        <v>17182</v>
      </c>
      <c r="F240" s="20">
        <v>17189</v>
      </c>
      <c r="G240" s="20">
        <v>17671</v>
      </c>
      <c r="H240" s="20">
        <v>19453</v>
      </c>
      <c r="I240" s="20">
        <v>22367</v>
      </c>
      <c r="J240" s="20">
        <v>27030</v>
      </c>
      <c r="K240" s="20">
        <v>28607</v>
      </c>
      <c r="L240" s="20">
        <v>31585</v>
      </c>
      <c r="M240" s="20">
        <v>34315</v>
      </c>
      <c r="N240" s="20">
        <v>35579</v>
      </c>
      <c r="O240" s="20">
        <v>37606</v>
      </c>
      <c r="P240" s="20">
        <v>38877</v>
      </c>
      <c r="Q240" s="20">
        <v>36776</v>
      </c>
      <c r="R240" s="20">
        <v>33714</v>
      </c>
      <c r="S240" s="20">
        <v>28948</v>
      </c>
      <c r="T240" s="20">
        <v>27240</v>
      </c>
      <c r="U240" s="20">
        <v>24492</v>
      </c>
      <c r="V240" s="20">
        <v>21086</v>
      </c>
      <c r="W240" s="20">
        <v>21435</v>
      </c>
      <c r="X240" s="20">
        <v>18674</v>
      </c>
      <c r="Y240" s="20">
        <v>17901</v>
      </c>
      <c r="AA240" s="9"/>
      <c r="AB240" s="13">
        <f t="shared" si="39"/>
        <v>3</v>
      </c>
      <c r="AC240" s="15">
        <f t="shared" si="32"/>
        <v>468331</v>
      </c>
      <c r="AD240" s="15">
        <f t="shared" si="33"/>
        <v>140665</v>
      </c>
      <c r="AE240" s="15">
        <f t="shared" si="34"/>
        <v>608996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38877</v>
      </c>
      <c r="AK240" s="13">
        <f t="shared" si="38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ht="15.75" x14ac:dyDescent="0.25">
      <c r="A241" s="33">
        <v>44428</v>
      </c>
      <c r="B241" s="20">
        <v>17919</v>
      </c>
      <c r="C241" s="20">
        <v>17583</v>
      </c>
      <c r="D241" s="20">
        <v>17367</v>
      </c>
      <c r="E241" s="20">
        <v>17258</v>
      </c>
      <c r="F241" s="20">
        <v>17145</v>
      </c>
      <c r="G241" s="20">
        <v>18360</v>
      </c>
      <c r="H241" s="20">
        <v>19334</v>
      </c>
      <c r="I241" s="20">
        <v>22733</v>
      </c>
      <c r="J241" s="20">
        <v>28323</v>
      </c>
      <c r="K241" s="20">
        <v>29528</v>
      </c>
      <c r="L241" s="20">
        <v>32644</v>
      </c>
      <c r="M241" s="20">
        <v>35876</v>
      </c>
      <c r="N241" s="20">
        <v>37342</v>
      </c>
      <c r="O241" s="20">
        <v>39873</v>
      </c>
      <c r="P241" s="20">
        <v>41929</v>
      </c>
      <c r="Q241" s="20">
        <v>40958</v>
      </c>
      <c r="R241" s="20">
        <v>37592</v>
      </c>
      <c r="S241" s="20">
        <v>32436</v>
      </c>
      <c r="T241" s="20">
        <v>29951</v>
      </c>
      <c r="U241" s="20">
        <v>26892</v>
      </c>
      <c r="V241" s="20">
        <v>25112</v>
      </c>
      <c r="W241" s="20">
        <v>23763</v>
      </c>
      <c r="X241" s="20">
        <v>21091</v>
      </c>
      <c r="Y241" s="20">
        <v>20064</v>
      </c>
      <c r="AA241" s="9"/>
      <c r="AB241" s="13">
        <f t="shared" si="39"/>
        <v>5</v>
      </c>
      <c r="AC241" s="15">
        <f t="shared" si="32"/>
        <v>506043</v>
      </c>
      <c r="AD241" s="15">
        <f t="shared" si="33"/>
        <v>145030</v>
      </c>
      <c r="AE241" s="15">
        <f t="shared" si="34"/>
        <v>651073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41929</v>
      </c>
      <c r="AK241" s="13">
        <f t="shared" si="38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ht="15.75" x14ac:dyDescent="0.25">
      <c r="A242" s="33">
        <v>44429</v>
      </c>
      <c r="B242" s="20">
        <v>19722</v>
      </c>
      <c r="C242" s="20">
        <v>19558</v>
      </c>
      <c r="D242" s="20">
        <v>19366</v>
      </c>
      <c r="E242" s="20">
        <v>19155</v>
      </c>
      <c r="F242" s="20">
        <v>18982</v>
      </c>
      <c r="G242" s="20">
        <v>19587</v>
      </c>
      <c r="H242" s="20">
        <v>19904</v>
      </c>
      <c r="I242" s="20">
        <v>22058</v>
      </c>
      <c r="J242" s="20">
        <v>25616</v>
      </c>
      <c r="K242" s="20">
        <v>26056</v>
      </c>
      <c r="L242" s="20">
        <v>27789</v>
      </c>
      <c r="M242" s="20">
        <v>30092</v>
      </c>
      <c r="N242" s="20">
        <v>29970</v>
      </c>
      <c r="O242" s="20">
        <v>30605</v>
      </c>
      <c r="P242" s="20">
        <v>31129</v>
      </c>
      <c r="Q242" s="20">
        <v>29467</v>
      </c>
      <c r="R242" s="20">
        <v>27637</v>
      </c>
      <c r="S242" s="20">
        <v>25075</v>
      </c>
      <c r="T242" s="20">
        <v>22914</v>
      </c>
      <c r="U242" s="20">
        <v>21394</v>
      </c>
      <c r="V242" s="20">
        <v>20891</v>
      </c>
      <c r="W242" s="20">
        <v>19560</v>
      </c>
      <c r="X242" s="20">
        <v>16637</v>
      </c>
      <c r="Y242" s="20">
        <v>15716</v>
      </c>
      <c r="AA242" s="9"/>
      <c r="AB242" s="13">
        <f t="shared" si="39"/>
        <v>2</v>
      </c>
      <c r="AC242" s="15">
        <f t="shared" si="32"/>
        <v>406890</v>
      </c>
      <c r="AD242" s="15">
        <f t="shared" si="33"/>
        <v>151990</v>
      </c>
      <c r="AE242" s="15">
        <f t="shared" si="34"/>
        <v>558880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31129</v>
      </c>
      <c r="AK242" s="13">
        <f t="shared" si="38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ht="15.75" x14ac:dyDescent="0.25">
      <c r="A243" s="33">
        <v>44430</v>
      </c>
      <c r="B243" s="20">
        <v>17132</v>
      </c>
      <c r="C243" s="20">
        <v>17192</v>
      </c>
      <c r="D243" s="20">
        <v>17101</v>
      </c>
      <c r="E243" s="20">
        <v>17005</v>
      </c>
      <c r="F243" s="20">
        <v>16845</v>
      </c>
      <c r="G243" s="20">
        <v>17228</v>
      </c>
      <c r="H243" s="20">
        <v>17437</v>
      </c>
      <c r="I243" s="20">
        <v>19768</v>
      </c>
      <c r="J243" s="20">
        <v>23823</v>
      </c>
      <c r="K243" s="20">
        <v>25374</v>
      </c>
      <c r="L243" s="20">
        <v>27300</v>
      </c>
      <c r="M243" s="20">
        <v>29353</v>
      </c>
      <c r="N243" s="20">
        <v>29429</v>
      </c>
      <c r="O243" s="20">
        <v>30696</v>
      </c>
      <c r="P243" s="20">
        <v>32127</v>
      </c>
      <c r="Q243" s="20">
        <v>31062</v>
      </c>
      <c r="R243" s="20">
        <v>29134</v>
      </c>
      <c r="S243" s="20">
        <v>26565</v>
      </c>
      <c r="T243" s="20">
        <v>24596</v>
      </c>
      <c r="U243" s="20">
        <v>22116</v>
      </c>
      <c r="V243" s="20">
        <v>21206</v>
      </c>
      <c r="W243" s="20">
        <v>19958</v>
      </c>
      <c r="X243" s="20">
        <v>17515</v>
      </c>
      <c r="Y243" s="20">
        <v>16771</v>
      </c>
      <c r="AA243" s="9"/>
      <c r="AB243" s="13">
        <f t="shared" si="39"/>
        <v>2</v>
      </c>
      <c r="AC243" s="15">
        <f t="shared" si="32"/>
        <v>410022</v>
      </c>
      <c r="AD243" s="15">
        <f t="shared" si="33"/>
        <v>136711</v>
      </c>
      <c r="AE243" s="15">
        <f t="shared" si="34"/>
        <v>546733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32127</v>
      </c>
      <c r="AK243" s="13">
        <f t="shared" si="38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ht="15.75" x14ac:dyDescent="0.25">
      <c r="A244" s="33">
        <v>44431</v>
      </c>
      <c r="B244" s="20">
        <v>16020</v>
      </c>
      <c r="C244" s="20">
        <v>15838</v>
      </c>
      <c r="D244" s="20">
        <v>15714</v>
      </c>
      <c r="E244" s="20">
        <v>15827</v>
      </c>
      <c r="F244" s="20">
        <v>15944</v>
      </c>
      <c r="G244" s="20">
        <v>17101</v>
      </c>
      <c r="H244" s="20">
        <v>18097</v>
      </c>
      <c r="I244" s="20">
        <v>20964</v>
      </c>
      <c r="J244" s="20">
        <v>25800</v>
      </c>
      <c r="K244" s="20">
        <v>27424</v>
      </c>
      <c r="L244" s="20">
        <v>29273</v>
      </c>
      <c r="M244" s="20">
        <v>30892</v>
      </c>
      <c r="N244" s="20">
        <v>32056</v>
      </c>
      <c r="O244" s="20">
        <v>33948</v>
      </c>
      <c r="P244" s="20">
        <v>35289</v>
      </c>
      <c r="Q244" s="20">
        <v>33669</v>
      </c>
      <c r="R244" s="20">
        <v>30530</v>
      </c>
      <c r="S244" s="20">
        <v>26976</v>
      </c>
      <c r="T244" s="20">
        <v>25456</v>
      </c>
      <c r="U244" s="20">
        <v>22826</v>
      </c>
      <c r="V244" s="20">
        <v>21836</v>
      </c>
      <c r="W244" s="20">
        <v>20194</v>
      </c>
      <c r="X244" s="20">
        <v>17199</v>
      </c>
      <c r="Y244" s="20">
        <v>16473</v>
      </c>
      <c r="AA244" s="9"/>
      <c r="AB244" s="13">
        <f t="shared" si="39"/>
        <v>3</v>
      </c>
      <c r="AC244" s="15">
        <f t="shared" si="32"/>
        <v>434332</v>
      </c>
      <c r="AD244" s="15">
        <f t="shared" si="33"/>
        <v>131014</v>
      </c>
      <c r="AE244" s="15">
        <f t="shared" si="34"/>
        <v>565346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35289</v>
      </c>
      <c r="AK244" s="13">
        <f t="shared" si="38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ht="15.75" x14ac:dyDescent="0.25">
      <c r="A245" s="33">
        <v>44432</v>
      </c>
      <c r="B245" s="20">
        <v>16892</v>
      </c>
      <c r="C245" s="20">
        <v>16695</v>
      </c>
      <c r="D245" s="20">
        <v>16614</v>
      </c>
      <c r="E245" s="20">
        <v>16605</v>
      </c>
      <c r="F245" s="20">
        <v>16749</v>
      </c>
      <c r="G245" s="20">
        <v>17729</v>
      </c>
      <c r="H245" s="20">
        <v>18762</v>
      </c>
      <c r="I245" s="20">
        <v>21699</v>
      </c>
      <c r="J245" s="20">
        <v>26534</v>
      </c>
      <c r="K245" s="20">
        <v>27645</v>
      </c>
      <c r="L245" s="20">
        <v>29598</v>
      </c>
      <c r="M245" s="20">
        <v>30588</v>
      </c>
      <c r="N245" s="20">
        <v>34320</v>
      </c>
      <c r="O245" s="20">
        <v>36955</v>
      </c>
      <c r="P245" s="20">
        <v>38951</v>
      </c>
      <c r="Q245" s="20">
        <v>38611</v>
      </c>
      <c r="R245" s="20">
        <v>34952</v>
      </c>
      <c r="S245" s="20">
        <v>30794</v>
      </c>
      <c r="T245" s="20">
        <v>28521</v>
      </c>
      <c r="U245" s="20">
        <v>26105</v>
      </c>
      <c r="V245" s="20">
        <v>23751</v>
      </c>
      <c r="W245" s="20">
        <v>22188</v>
      </c>
      <c r="X245" s="20">
        <v>19341</v>
      </c>
      <c r="Y245" s="20">
        <v>18484</v>
      </c>
      <c r="AA245" s="9"/>
      <c r="AB245" s="13">
        <f t="shared" si="39"/>
        <v>7</v>
      </c>
      <c r="AC245" s="15">
        <f t="shared" si="32"/>
        <v>0</v>
      </c>
      <c r="AD245" s="15">
        <f t="shared" si="33"/>
        <v>609083</v>
      </c>
      <c r="AE245" s="15">
        <f t="shared" si="34"/>
        <v>609083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38951</v>
      </c>
      <c r="AK245" s="13">
        <f t="shared" si="38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ht="15.75" x14ac:dyDescent="0.25">
      <c r="A246" s="33">
        <v>44433</v>
      </c>
      <c r="B246" s="20">
        <v>18376</v>
      </c>
      <c r="C246" s="20">
        <v>18047</v>
      </c>
      <c r="D246" s="20">
        <v>16009</v>
      </c>
      <c r="E246" s="20">
        <v>17545</v>
      </c>
      <c r="F246" s="20">
        <v>17492</v>
      </c>
      <c r="G246" s="20">
        <v>18251</v>
      </c>
      <c r="H246" s="20">
        <v>19177</v>
      </c>
      <c r="I246" s="20">
        <v>22562</v>
      </c>
      <c r="J246" s="20">
        <v>27853</v>
      </c>
      <c r="K246" s="20">
        <v>29199</v>
      </c>
      <c r="L246" s="20">
        <v>32143</v>
      </c>
      <c r="M246" s="20">
        <v>35442</v>
      </c>
      <c r="N246" s="20">
        <v>36574</v>
      </c>
      <c r="O246" s="20">
        <v>39278</v>
      </c>
      <c r="P246" s="20">
        <v>41044</v>
      </c>
      <c r="Q246" s="20">
        <v>39709</v>
      </c>
      <c r="R246" s="20">
        <v>36523</v>
      </c>
      <c r="S246" s="20">
        <v>31596</v>
      </c>
      <c r="T246" s="20">
        <v>29234</v>
      </c>
      <c r="U246" s="20">
        <v>26185</v>
      </c>
      <c r="V246" s="20">
        <v>24324</v>
      </c>
      <c r="W246" s="20">
        <v>22665</v>
      </c>
      <c r="X246" s="20">
        <v>19657</v>
      </c>
      <c r="Y246" s="20">
        <v>18501</v>
      </c>
      <c r="AA246" s="9"/>
      <c r="AB246" s="13">
        <f t="shared" si="39"/>
        <v>7</v>
      </c>
      <c r="AC246" s="15">
        <f t="shared" si="32"/>
        <v>0</v>
      </c>
      <c r="AD246" s="15">
        <f t="shared" si="33"/>
        <v>637386</v>
      </c>
      <c r="AE246" s="15">
        <f t="shared" si="34"/>
        <v>637386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41044</v>
      </c>
      <c r="AK246" s="13">
        <f t="shared" si="38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ht="15.75" x14ac:dyDescent="0.25">
      <c r="A247" s="33">
        <v>44434</v>
      </c>
      <c r="B247" s="20">
        <v>14536</v>
      </c>
      <c r="C247" s="20">
        <v>14264</v>
      </c>
      <c r="D247" s="20">
        <v>13920</v>
      </c>
      <c r="E247" s="20">
        <v>13734</v>
      </c>
      <c r="F247" s="20">
        <v>13949</v>
      </c>
      <c r="G247" s="20">
        <v>15512</v>
      </c>
      <c r="H247" s="20">
        <v>17130</v>
      </c>
      <c r="I247" s="20">
        <v>20426</v>
      </c>
      <c r="J247" s="20">
        <v>25155</v>
      </c>
      <c r="K247" s="20">
        <v>26824</v>
      </c>
      <c r="L247" s="20">
        <v>28737</v>
      </c>
      <c r="M247" s="20">
        <v>30442</v>
      </c>
      <c r="N247" s="20">
        <v>30957</v>
      </c>
      <c r="O247" s="20">
        <v>32960</v>
      </c>
      <c r="P247" s="20">
        <v>34537</v>
      </c>
      <c r="Q247" s="20">
        <v>33597</v>
      </c>
      <c r="R247" s="20">
        <v>31827</v>
      </c>
      <c r="S247" s="20">
        <v>27514</v>
      </c>
      <c r="T247" s="20">
        <v>25420</v>
      </c>
      <c r="U247" s="20">
        <v>22997</v>
      </c>
      <c r="V247" s="20">
        <v>21688</v>
      </c>
      <c r="W247" s="20">
        <v>20022</v>
      </c>
      <c r="X247" s="20">
        <v>16677</v>
      </c>
      <c r="Y247" s="20">
        <v>15073</v>
      </c>
      <c r="AA247" s="9"/>
      <c r="AB247" s="13">
        <f t="shared" si="39"/>
        <v>3</v>
      </c>
      <c r="AC247" s="15">
        <f t="shared" si="32"/>
        <v>429780</v>
      </c>
      <c r="AD247" s="15">
        <f t="shared" si="33"/>
        <v>118118</v>
      </c>
      <c r="AE247" s="15">
        <f t="shared" si="34"/>
        <v>547898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34537</v>
      </c>
      <c r="AK247" s="13">
        <f t="shared" si="38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ht="15.75" x14ac:dyDescent="0.25">
      <c r="A248" s="33">
        <v>44435</v>
      </c>
      <c r="B248" s="20">
        <v>19668</v>
      </c>
      <c r="C248" s="20">
        <v>19319</v>
      </c>
      <c r="D248" s="20">
        <v>18792</v>
      </c>
      <c r="E248" s="20">
        <v>18543</v>
      </c>
      <c r="F248" s="20">
        <v>18230</v>
      </c>
      <c r="G248" s="20">
        <v>18811</v>
      </c>
      <c r="H248" s="20">
        <v>19731</v>
      </c>
      <c r="I248" s="20">
        <v>22672</v>
      </c>
      <c r="J248" s="20">
        <v>27586</v>
      </c>
      <c r="K248" s="20">
        <v>27999</v>
      </c>
      <c r="L248" s="20">
        <v>30297</v>
      </c>
      <c r="M248" s="20">
        <v>32916</v>
      </c>
      <c r="N248" s="20">
        <v>33826</v>
      </c>
      <c r="O248" s="20">
        <v>35109</v>
      </c>
      <c r="P248" s="20">
        <v>36462</v>
      </c>
      <c r="Q248" s="20">
        <v>34814</v>
      </c>
      <c r="R248" s="20">
        <v>31267</v>
      </c>
      <c r="S248" s="20">
        <v>26308</v>
      </c>
      <c r="T248" s="20">
        <v>23519</v>
      </c>
      <c r="U248" s="20">
        <v>22225</v>
      </c>
      <c r="V248" s="20">
        <v>21472</v>
      </c>
      <c r="W248" s="20">
        <v>19862</v>
      </c>
      <c r="X248" s="20">
        <v>16608</v>
      </c>
      <c r="Y248" s="20">
        <v>15128</v>
      </c>
      <c r="AA248" s="9"/>
      <c r="AB248" s="13">
        <f t="shared" si="39"/>
        <v>4</v>
      </c>
      <c r="AC248" s="15">
        <f t="shared" si="32"/>
        <v>442942</v>
      </c>
      <c r="AD248" s="15">
        <f t="shared" si="33"/>
        <v>148222</v>
      </c>
      <c r="AE248" s="15">
        <f t="shared" si="34"/>
        <v>591164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36462</v>
      </c>
      <c r="AK248" s="13">
        <f t="shared" si="38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ht="15.75" x14ac:dyDescent="0.25">
      <c r="A249" s="33">
        <v>44436</v>
      </c>
      <c r="B249" s="20">
        <v>14657</v>
      </c>
      <c r="C249" s="20">
        <v>14346</v>
      </c>
      <c r="D249" s="20">
        <v>14050</v>
      </c>
      <c r="E249" s="20">
        <v>14035</v>
      </c>
      <c r="F249" s="20">
        <v>14015</v>
      </c>
      <c r="G249" s="20">
        <v>15149</v>
      </c>
      <c r="H249" s="20">
        <v>16402</v>
      </c>
      <c r="I249" s="20">
        <v>19188</v>
      </c>
      <c r="J249" s="20">
        <v>23171</v>
      </c>
      <c r="K249" s="20">
        <v>24691</v>
      </c>
      <c r="L249" s="20">
        <v>26533</v>
      </c>
      <c r="M249" s="20">
        <v>28228</v>
      </c>
      <c r="N249" s="20">
        <v>27986</v>
      </c>
      <c r="O249" s="20">
        <v>28389</v>
      </c>
      <c r="P249" s="20">
        <v>29030</v>
      </c>
      <c r="Q249" s="20">
        <v>28332</v>
      </c>
      <c r="R249" s="20">
        <v>26789</v>
      </c>
      <c r="S249" s="20">
        <v>23894</v>
      </c>
      <c r="T249" s="20">
        <v>22163</v>
      </c>
      <c r="U249" s="20">
        <v>20867</v>
      </c>
      <c r="V249" s="20">
        <v>20319</v>
      </c>
      <c r="W249" s="20">
        <v>19084</v>
      </c>
      <c r="X249" s="20">
        <v>16309</v>
      </c>
      <c r="Y249" s="20">
        <v>14952</v>
      </c>
      <c r="AA249" s="9"/>
      <c r="AB249" s="13">
        <f t="shared" si="39"/>
        <v>5</v>
      </c>
      <c r="AC249" s="15">
        <f t="shared" si="32"/>
        <v>384973</v>
      </c>
      <c r="AD249" s="15">
        <f t="shared" si="33"/>
        <v>117606</v>
      </c>
      <c r="AE249" s="15">
        <f t="shared" si="34"/>
        <v>502579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29030</v>
      </c>
      <c r="AK249" s="13">
        <f t="shared" si="38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ht="15.75" x14ac:dyDescent="0.25">
      <c r="A250" s="33">
        <v>44437</v>
      </c>
      <c r="B250" s="20">
        <v>14380</v>
      </c>
      <c r="C250" s="20">
        <v>14183</v>
      </c>
      <c r="D250" s="20">
        <v>13979</v>
      </c>
      <c r="E250" s="20">
        <v>13804</v>
      </c>
      <c r="F250" s="20">
        <v>13954</v>
      </c>
      <c r="G250" s="20">
        <v>15066</v>
      </c>
      <c r="H250" s="20">
        <v>16276</v>
      </c>
      <c r="I250" s="20">
        <v>19043</v>
      </c>
      <c r="J250" s="20">
        <v>23037</v>
      </c>
      <c r="K250" s="20">
        <v>24576</v>
      </c>
      <c r="L250" s="20">
        <v>26410</v>
      </c>
      <c r="M250" s="20">
        <v>28251</v>
      </c>
      <c r="N250" s="20">
        <v>27834</v>
      </c>
      <c r="O250" s="20">
        <v>28306</v>
      </c>
      <c r="P250" s="20">
        <v>28979</v>
      </c>
      <c r="Q250" s="20">
        <v>28338</v>
      </c>
      <c r="R250" s="20">
        <v>26864</v>
      </c>
      <c r="S250" s="20">
        <v>24033</v>
      </c>
      <c r="T250" s="20">
        <v>22282</v>
      </c>
      <c r="U250" s="20">
        <v>21005</v>
      </c>
      <c r="V250" s="20">
        <v>20375</v>
      </c>
      <c r="W250" s="20">
        <v>19076</v>
      </c>
      <c r="X250" s="20">
        <v>16224</v>
      </c>
      <c r="Y250" s="20">
        <v>14831</v>
      </c>
      <c r="AA250" s="9"/>
      <c r="AB250" s="13">
        <f t="shared" si="39"/>
        <v>1</v>
      </c>
      <c r="AC250" s="15">
        <f t="shared" si="32"/>
        <v>0</v>
      </c>
      <c r="AD250" s="15">
        <f t="shared" si="33"/>
        <v>501106</v>
      </c>
      <c r="AE250" s="15">
        <f t="shared" si="34"/>
        <v>501106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28979</v>
      </c>
      <c r="AK250" s="13">
        <f t="shared" si="38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ht="15.75" x14ac:dyDescent="0.25">
      <c r="A251" s="33">
        <v>44438</v>
      </c>
      <c r="B251" s="20">
        <v>13807</v>
      </c>
      <c r="C251" s="20">
        <v>13571</v>
      </c>
      <c r="D251" s="20">
        <v>13299</v>
      </c>
      <c r="E251" s="20">
        <v>13199</v>
      </c>
      <c r="F251" s="20">
        <v>13442</v>
      </c>
      <c r="G251" s="20">
        <v>15016</v>
      </c>
      <c r="H251" s="20">
        <v>16720</v>
      </c>
      <c r="I251" s="20">
        <v>19842</v>
      </c>
      <c r="J251" s="20">
        <v>24433</v>
      </c>
      <c r="K251" s="20">
        <v>26037</v>
      </c>
      <c r="L251" s="20">
        <v>27726</v>
      </c>
      <c r="M251" s="20">
        <v>29179</v>
      </c>
      <c r="N251" s="20">
        <v>29382</v>
      </c>
      <c r="O251" s="20">
        <v>29990</v>
      </c>
      <c r="P251" s="20">
        <v>30724</v>
      </c>
      <c r="Q251" s="20">
        <v>30249</v>
      </c>
      <c r="R251" s="20">
        <v>28489</v>
      </c>
      <c r="S251" s="20">
        <v>24321</v>
      </c>
      <c r="T251" s="20">
        <v>22730</v>
      </c>
      <c r="U251" s="20">
        <v>21552</v>
      </c>
      <c r="V251" s="20">
        <v>20850</v>
      </c>
      <c r="W251" s="20">
        <v>19233</v>
      </c>
      <c r="X251" s="20">
        <v>15944</v>
      </c>
      <c r="Y251" s="20">
        <v>14472</v>
      </c>
      <c r="AA251" s="9"/>
      <c r="AB251" s="13">
        <f t="shared" si="39"/>
        <v>2</v>
      </c>
      <c r="AC251" s="15">
        <f t="shared" si="32"/>
        <v>400681</v>
      </c>
      <c r="AD251" s="15">
        <f t="shared" si="33"/>
        <v>113526</v>
      </c>
      <c r="AE251" s="15">
        <f t="shared" si="34"/>
        <v>514207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30724</v>
      </c>
      <c r="AK251" s="13">
        <f t="shared" si="38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ht="15.75" x14ac:dyDescent="0.25">
      <c r="A252" s="33">
        <v>44439</v>
      </c>
      <c r="B252" s="20">
        <v>15907</v>
      </c>
      <c r="C252" s="20">
        <v>15582</v>
      </c>
      <c r="D252" s="20">
        <v>15259</v>
      </c>
      <c r="E252" s="20">
        <v>15188</v>
      </c>
      <c r="F252" s="20">
        <v>15230</v>
      </c>
      <c r="G252" s="20">
        <v>16286</v>
      </c>
      <c r="H252" s="20">
        <v>17579</v>
      </c>
      <c r="I252" s="20">
        <v>20862</v>
      </c>
      <c r="J252" s="20">
        <v>25700</v>
      </c>
      <c r="K252" s="20">
        <v>27290</v>
      </c>
      <c r="L252" s="20">
        <v>29304</v>
      </c>
      <c r="M252" s="20">
        <v>30881</v>
      </c>
      <c r="N252" s="20">
        <v>31088</v>
      </c>
      <c r="O252" s="20">
        <v>33313</v>
      </c>
      <c r="P252" s="20">
        <v>34712</v>
      </c>
      <c r="Q252" s="20">
        <v>34205</v>
      </c>
      <c r="R252" s="20">
        <v>31147</v>
      </c>
      <c r="S252" s="20">
        <v>27292</v>
      </c>
      <c r="T252" s="20">
        <v>25407</v>
      </c>
      <c r="U252" s="20">
        <v>22942</v>
      </c>
      <c r="V252" s="20">
        <v>21817</v>
      </c>
      <c r="W252" s="20">
        <v>20173</v>
      </c>
      <c r="X252" s="20">
        <v>16773</v>
      </c>
      <c r="Y252" s="20">
        <v>15907</v>
      </c>
      <c r="AA252" s="9"/>
      <c r="AB252" s="13">
        <f t="shared" si="39"/>
        <v>2</v>
      </c>
      <c r="AC252" s="15">
        <f t="shared" si="32"/>
        <v>432906</v>
      </c>
      <c r="AD252" s="15">
        <f t="shared" si="33"/>
        <v>126938</v>
      </c>
      <c r="AE252" s="15">
        <f t="shared" si="34"/>
        <v>559844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34712</v>
      </c>
      <c r="AK252" s="13">
        <f t="shared" si="38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ht="15.75" x14ac:dyDescent="0.25">
      <c r="A253" s="33">
        <v>44440</v>
      </c>
      <c r="B253" s="20">
        <v>16566</v>
      </c>
      <c r="C253" s="20">
        <v>16266</v>
      </c>
      <c r="D253" s="20">
        <v>15952</v>
      </c>
      <c r="E253" s="20">
        <v>15476</v>
      </c>
      <c r="F253" s="20">
        <v>15365</v>
      </c>
      <c r="G253" s="20">
        <v>16162</v>
      </c>
      <c r="H253" s="20">
        <v>15729</v>
      </c>
      <c r="I253" s="20">
        <v>18351</v>
      </c>
      <c r="J253" s="20">
        <v>22543</v>
      </c>
      <c r="K253" s="20">
        <v>23959</v>
      </c>
      <c r="L253" s="20">
        <v>26335</v>
      </c>
      <c r="M253" s="20">
        <v>27611</v>
      </c>
      <c r="N253" s="20">
        <v>28185</v>
      </c>
      <c r="O253" s="20">
        <v>29027</v>
      </c>
      <c r="P253" s="20">
        <v>29611</v>
      </c>
      <c r="Q253" s="20">
        <v>29127</v>
      </c>
      <c r="R253" s="20">
        <v>25960</v>
      </c>
      <c r="S253" s="20">
        <v>22187</v>
      </c>
      <c r="T253" s="20">
        <v>20759</v>
      </c>
      <c r="U253" s="20">
        <v>20061</v>
      </c>
      <c r="V253" s="20">
        <v>19410</v>
      </c>
      <c r="W253" s="20">
        <v>18349</v>
      </c>
      <c r="X253" s="20">
        <v>16525</v>
      </c>
      <c r="Y253" s="20">
        <v>15710</v>
      </c>
      <c r="AA253" s="9"/>
      <c r="AB253" s="13">
        <f t="shared" si="39"/>
        <v>3</v>
      </c>
      <c r="AC253" s="15">
        <f t="shared" si="32"/>
        <v>378000</v>
      </c>
      <c r="AD253" s="15">
        <f t="shared" si="33"/>
        <v>127226</v>
      </c>
      <c r="AE253" s="15">
        <f t="shared" si="34"/>
        <v>505226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29611</v>
      </c>
      <c r="AK253" s="13">
        <f t="shared" si="38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ht="15.75" x14ac:dyDescent="0.25">
      <c r="A254" s="33">
        <v>44441</v>
      </c>
      <c r="B254" s="20">
        <v>15435</v>
      </c>
      <c r="C254" s="20">
        <v>15436</v>
      </c>
      <c r="D254" s="20">
        <v>15352</v>
      </c>
      <c r="E254" s="20">
        <v>15035</v>
      </c>
      <c r="F254" s="20">
        <v>15002</v>
      </c>
      <c r="G254" s="20">
        <v>15778</v>
      </c>
      <c r="H254" s="20">
        <v>15783</v>
      </c>
      <c r="I254" s="20">
        <v>18392</v>
      </c>
      <c r="J254" s="20">
        <v>22572</v>
      </c>
      <c r="K254" s="20">
        <v>24170</v>
      </c>
      <c r="L254" s="20">
        <v>26197</v>
      </c>
      <c r="M254" s="20">
        <v>27251</v>
      </c>
      <c r="N254" s="20">
        <v>27811</v>
      </c>
      <c r="O254" s="20">
        <v>27813</v>
      </c>
      <c r="P254" s="20">
        <v>28098</v>
      </c>
      <c r="Q254" s="20">
        <v>27180</v>
      </c>
      <c r="R254" s="20">
        <v>24967</v>
      </c>
      <c r="S254" s="20">
        <v>21597</v>
      </c>
      <c r="T254" s="20">
        <v>20605</v>
      </c>
      <c r="U254" s="20">
        <v>19834</v>
      </c>
      <c r="V254" s="20">
        <v>19150</v>
      </c>
      <c r="W254" s="20">
        <v>17784</v>
      </c>
      <c r="X254" s="20">
        <v>15304</v>
      </c>
      <c r="Y254" s="20">
        <v>14314</v>
      </c>
      <c r="AA254" s="9"/>
      <c r="AB254" s="13">
        <f t="shared" si="39"/>
        <v>6</v>
      </c>
      <c r="AC254" s="15">
        <f t="shared" si="32"/>
        <v>368725</v>
      </c>
      <c r="AD254" s="15">
        <f t="shared" si="33"/>
        <v>122135</v>
      </c>
      <c r="AE254" s="15">
        <f t="shared" si="34"/>
        <v>490860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28098</v>
      </c>
      <c r="AK254" s="13">
        <f t="shared" si="38"/>
        <v>15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ht="15.75" x14ac:dyDescent="0.25">
      <c r="A255" s="33">
        <v>44442</v>
      </c>
      <c r="B255" s="20">
        <v>16984</v>
      </c>
      <c r="C255" s="20">
        <v>16896</v>
      </c>
      <c r="D255" s="20">
        <v>17009</v>
      </c>
      <c r="E255" s="20">
        <v>17262</v>
      </c>
      <c r="F255" s="20">
        <v>17536</v>
      </c>
      <c r="G255" s="20">
        <v>18385</v>
      </c>
      <c r="H255" s="20">
        <v>17379</v>
      </c>
      <c r="I255" s="20">
        <v>19848</v>
      </c>
      <c r="J255" s="20">
        <v>25130</v>
      </c>
      <c r="K255" s="20">
        <v>26820</v>
      </c>
      <c r="L255" s="20">
        <v>28426</v>
      </c>
      <c r="M255" s="20">
        <v>29488</v>
      </c>
      <c r="N255" s="20">
        <v>30124</v>
      </c>
      <c r="O255" s="20">
        <v>30353</v>
      </c>
      <c r="P255" s="20">
        <v>30997</v>
      </c>
      <c r="Q255" s="20">
        <v>29210</v>
      </c>
      <c r="R255" s="20">
        <v>25753</v>
      </c>
      <c r="S255" s="20">
        <v>22876</v>
      </c>
      <c r="T255" s="20">
        <v>21839</v>
      </c>
      <c r="U255" s="20">
        <v>20256</v>
      </c>
      <c r="V255" s="20">
        <v>19738</v>
      </c>
      <c r="W255" s="20">
        <v>19797</v>
      </c>
      <c r="X255" s="20">
        <v>18397</v>
      </c>
      <c r="Y255" s="20">
        <v>17971</v>
      </c>
      <c r="AA255" s="9"/>
      <c r="AB255" s="13">
        <v>8</v>
      </c>
      <c r="AC255" s="15">
        <f t="shared" si="32"/>
        <v>0</v>
      </c>
      <c r="AD255" s="15">
        <f t="shared" si="33"/>
        <v>538474</v>
      </c>
      <c r="AE255" s="15">
        <f t="shared" si="34"/>
        <v>538474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30997</v>
      </c>
      <c r="AK255" s="13">
        <f t="shared" si="38"/>
        <v>15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ht="15.75" x14ac:dyDescent="0.25">
      <c r="A256" s="33">
        <v>44443</v>
      </c>
      <c r="B256" s="20">
        <v>17410</v>
      </c>
      <c r="C256" s="20">
        <v>17648</v>
      </c>
      <c r="D256" s="20">
        <v>17243</v>
      </c>
      <c r="E256" s="20">
        <v>16631</v>
      </c>
      <c r="F256" s="20">
        <v>16541</v>
      </c>
      <c r="G256" s="20">
        <v>15545</v>
      </c>
      <c r="H256" s="20">
        <v>15378</v>
      </c>
      <c r="I256" s="20">
        <v>17620</v>
      </c>
      <c r="J256" s="20">
        <v>21245</v>
      </c>
      <c r="K256" s="20">
        <v>22783</v>
      </c>
      <c r="L256" s="20">
        <v>25104</v>
      </c>
      <c r="M256" s="20">
        <v>26154</v>
      </c>
      <c r="N256" s="20">
        <v>25980</v>
      </c>
      <c r="O256" s="20">
        <v>26435</v>
      </c>
      <c r="P256" s="20">
        <v>26442</v>
      </c>
      <c r="Q256" s="20">
        <v>25481</v>
      </c>
      <c r="R256" s="20">
        <v>23670</v>
      </c>
      <c r="S256" s="20">
        <v>21072</v>
      </c>
      <c r="T256" s="20">
        <v>20041</v>
      </c>
      <c r="U256" s="20">
        <v>19287</v>
      </c>
      <c r="V256" s="20">
        <v>18562</v>
      </c>
      <c r="W256" s="20">
        <v>17451</v>
      </c>
      <c r="X256" s="20">
        <v>15154</v>
      </c>
      <c r="Y256" s="20">
        <v>14457</v>
      </c>
      <c r="AA256" s="9"/>
      <c r="AB256" s="13">
        <f t="shared" si="39"/>
        <v>7</v>
      </c>
      <c r="AC256" s="15">
        <f t="shared" si="32"/>
        <v>0</v>
      </c>
      <c r="AD256" s="15">
        <f t="shared" si="33"/>
        <v>483334</v>
      </c>
      <c r="AE256" s="15">
        <f t="shared" si="34"/>
        <v>483334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26442</v>
      </c>
      <c r="AK256" s="13">
        <f t="shared" si="38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ht="15.75" x14ac:dyDescent="0.25">
      <c r="A257" s="33">
        <v>44444</v>
      </c>
      <c r="B257" s="20">
        <v>13722</v>
      </c>
      <c r="C257" s="20">
        <v>13775</v>
      </c>
      <c r="D257" s="20">
        <v>13688</v>
      </c>
      <c r="E257" s="20">
        <v>13395</v>
      </c>
      <c r="F257" s="20">
        <v>13280</v>
      </c>
      <c r="G257" s="20">
        <v>14084</v>
      </c>
      <c r="H257" s="20">
        <v>14812</v>
      </c>
      <c r="I257" s="20">
        <v>17124</v>
      </c>
      <c r="J257" s="20">
        <v>20755</v>
      </c>
      <c r="K257" s="20">
        <v>22278</v>
      </c>
      <c r="L257" s="20">
        <v>24241</v>
      </c>
      <c r="M257" s="20">
        <v>24806</v>
      </c>
      <c r="N257" s="20">
        <v>24518</v>
      </c>
      <c r="O257" s="20">
        <v>24691</v>
      </c>
      <c r="P257" s="20">
        <v>26215</v>
      </c>
      <c r="Q257" s="20">
        <v>26415</v>
      </c>
      <c r="R257" s="20">
        <v>24182</v>
      </c>
      <c r="S257" s="20">
        <v>22616</v>
      </c>
      <c r="T257" s="20">
        <v>20994</v>
      </c>
      <c r="U257" s="20">
        <v>19865</v>
      </c>
      <c r="V257" s="20">
        <v>19363</v>
      </c>
      <c r="W257" s="20">
        <v>19647</v>
      </c>
      <c r="X257" s="20">
        <v>18449</v>
      </c>
      <c r="Y257" s="20">
        <v>18015</v>
      </c>
      <c r="AA257" s="9"/>
      <c r="AB257" s="13">
        <f t="shared" si="39"/>
        <v>1</v>
      </c>
      <c r="AC257" s="15">
        <f t="shared" si="32"/>
        <v>0</v>
      </c>
      <c r="AD257" s="15">
        <f t="shared" si="33"/>
        <v>470930</v>
      </c>
      <c r="AE257" s="15">
        <f t="shared" si="34"/>
        <v>470930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26415</v>
      </c>
      <c r="AK257" s="13">
        <f t="shared" si="38"/>
        <v>16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ht="15.75" x14ac:dyDescent="0.25">
      <c r="A258" s="33">
        <v>44445</v>
      </c>
      <c r="B258" s="20">
        <v>17803</v>
      </c>
      <c r="C258" s="20">
        <v>17894</v>
      </c>
      <c r="D258" s="20">
        <v>18040</v>
      </c>
      <c r="E258" s="20">
        <v>17459</v>
      </c>
      <c r="F258" s="20">
        <v>16700</v>
      </c>
      <c r="G258" s="20">
        <v>15794</v>
      </c>
      <c r="H258" s="20">
        <v>15299</v>
      </c>
      <c r="I258" s="20">
        <v>17475</v>
      </c>
      <c r="J258" s="20">
        <v>21004</v>
      </c>
      <c r="K258" s="20">
        <v>22587</v>
      </c>
      <c r="L258" s="20">
        <v>24708</v>
      </c>
      <c r="M258" s="20">
        <v>25229</v>
      </c>
      <c r="N258" s="20">
        <v>25238</v>
      </c>
      <c r="O258" s="20">
        <v>25686</v>
      </c>
      <c r="P258" s="20">
        <v>26748</v>
      </c>
      <c r="Q258" s="20">
        <v>27226</v>
      </c>
      <c r="R258" s="20">
        <v>27028</v>
      </c>
      <c r="S258" s="20">
        <v>23367</v>
      </c>
      <c r="T258" s="20">
        <v>21571</v>
      </c>
      <c r="U258" s="20">
        <v>21141</v>
      </c>
      <c r="V258" s="20">
        <v>20027</v>
      </c>
      <c r="W258" s="20">
        <v>19912</v>
      </c>
      <c r="X258" s="20">
        <v>18299</v>
      </c>
      <c r="Y258" s="20">
        <v>17592</v>
      </c>
      <c r="AA258" s="9"/>
      <c r="AB258" s="13">
        <f t="shared" si="39"/>
        <v>1</v>
      </c>
      <c r="AC258" s="15">
        <f t="shared" si="32"/>
        <v>0</v>
      </c>
      <c r="AD258" s="15">
        <f t="shared" si="33"/>
        <v>503827</v>
      </c>
      <c r="AE258" s="15">
        <f t="shared" si="34"/>
        <v>503827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27226</v>
      </c>
      <c r="AK258" s="13">
        <f t="shared" si="38"/>
        <v>16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ht="15.75" x14ac:dyDescent="0.25">
      <c r="A259" s="33">
        <v>44446</v>
      </c>
      <c r="B259" s="20">
        <v>17392</v>
      </c>
      <c r="C259" s="20">
        <v>17713</v>
      </c>
      <c r="D259" s="20">
        <v>17303</v>
      </c>
      <c r="E259" s="20">
        <v>17503</v>
      </c>
      <c r="F259" s="20">
        <v>17579</v>
      </c>
      <c r="G259" s="20">
        <v>17740</v>
      </c>
      <c r="H259" s="20">
        <v>18087</v>
      </c>
      <c r="I259" s="20">
        <v>20128</v>
      </c>
      <c r="J259" s="20">
        <v>24349</v>
      </c>
      <c r="K259" s="20">
        <v>25747</v>
      </c>
      <c r="L259" s="20">
        <v>28696</v>
      </c>
      <c r="M259" s="20">
        <v>28602</v>
      </c>
      <c r="N259" s="20">
        <v>30295</v>
      </c>
      <c r="O259" s="20">
        <v>31588</v>
      </c>
      <c r="P259" s="20">
        <v>32420</v>
      </c>
      <c r="Q259" s="20">
        <v>31177</v>
      </c>
      <c r="R259" s="20">
        <v>27075</v>
      </c>
      <c r="S259" s="20">
        <v>23360</v>
      </c>
      <c r="T259" s="20">
        <v>22117</v>
      </c>
      <c r="U259" s="20">
        <v>20418</v>
      </c>
      <c r="V259" s="20">
        <v>20558</v>
      </c>
      <c r="W259" s="20">
        <v>19971</v>
      </c>
      <c r="X259" s="20">
        <v>16416</v>
      </c>
      <c r="Y259" s="20">
        <v>15963</v>
      </c>
      <c r="AA259" s="9"/>
      <c r="AB259" s="13">
        <f t="shared" si="39"/>
        <v>3</v>
      </c>
      <c r="AC259" s="15">
        <f t="shared" si="32"/>
        <v>402917</v>
      </c>
      <c r="AD259" s="15">
        <f t="shared" si="33"/>
        <v>139280</v>
      </c>
      <c r="AE259" s="15">
        <f t="shared" si="34"/>
        <v>542197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32420</v>
      </c>
      <c r="AK259" s="13">
        <f t="shared" si="38"/>
        <v>15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ht="15.75" x14ac:dyDescent="0.25">
      <c r="A260" s="33">
        <v>44447</v>
      </c>
      <c r="B260" s="20">
        <v>14227</v>
      </c>
      <c r="C260" s="20">
        <v>14214</v>
      </c>
      <c r="D260" s="20">
        <v>13896</v>
      </c>
      <c r="E260" s="20">
        <v>14088</v>
      </c>
      <c r="F260" s="20">
        <v>15558</v>
      </c>
      <c r="G260" s="20">
        <v>17875</v>
      </c>
      <c r="H260" s="20">
        <v>18157</v>
      </c>
      <c r="I260" s="20">
        <v>20657</v>
      </c>
      <c r="J260" s="20">
        <v>26004</v>
      </c>
      <c r="K260" s="20">
        <v>23882</v>
      </c>
      <c r="L260" s="20">
        <v>25977</v>
      </c>
      <c r="M260" s="20">
        <v>26554</v>
      </c>
      <c r="N260" s="20">
        <v>26904</v>
      </c>
      <c r="O260" s="20">
        <v>27666</v>
      </c>
      <c r="P260" s="20">
        <v>28557</v>
      </c>
      <c r="Q260" s="20">
        <v>27970</v>
      </c>
      <c r="R260" s="20">
        <v>25299</v>
      </c>
      <c r="S260" s="20">
        <v>21897</v>
      </c>
      <c r="T260" s="20">
        <v>20863</v>
      </c>
      <c r="U260" s="20">
        <v>20187</v>
      </c>
      <c r="V260" s="20">
        <v>19473</v>
      </c>
      <c r="W260" s="20">
        <v>18012</v>
      </c>
      <c r="X260" s="20">
        <v>15750</v>
      </c>
      <c r="Y260" s="20">
        <v>15095</v>
      </c>
      <c r="AA260" s="9"/>
      <c r="AB260" s="13">
        <f t="shared" si="39"/>
        <v>2</v>
      </c>
      <c r="AC260" s="15">
        <f t="shared" si="32"/>
        <v>375652</v>
      </c>
      <c r="AD260" s="15">
        <f t="shared" si="33"/>
        <v>123110</v>
      </c>
      <c r="AE260" s="15">
        <f t="shared" si="34"/>
        <v>498762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28557</v>
      </c>
      <c r="AK260" s="13">
        <f t="shared" si="38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ht="15.75" x14ac:dyDescent="0.25">
      <c r="A261" s="33">
        <v>44448</v>
      </c>
      <c r="B261" s="20">
        <v>14609</v>
      </c>
      <c r="C261" s="20">
        <v>14626</v>
      </c>
      <c r="D261" s="20">
        <v>14575</v>
      </c>
      <c r="E261" s="20">
        <v>14262</v>
      </c>
      <c r="F261" s="20">
        <v>14483</v>
      </c>
      <c r="G261" s="20">
        <v>15372</v>
      </c>
      <c r="H261" s="20">
        <v>15916</v>
      </c>
      <c r="I261" s="20">
        <v>18509</v>
      </c>
      <c r="J261" s="20">
        <v>22741</v>
      </c>
      <c r="K261" s="20">
        <v>24197</v>
      </c>
      <c r="L261" s="20">
        <v>26292</v>
      </c>
      <c r="M261" s="20">
        <v>27311</v>
      </c>
      <c r="N261" s="20">
        <v>27761</v>
      </c>
      <c r="O261" s="20">
        <v>28317</v>
      </c>
      <c r="P261" s="20">
        <v>28673</v>
      </c>
      <c r="Q261" s="20">
        <v>28232</v>
      </c>
      <c r="R261" s="20">
        <v>25392</v>
      </c>
      <c r="S261" s="20">
        <v>21983</v>
      </c>
      <c r="T261" s="20">
        <v>20929</v>
      </c>
      <c r="U261" s="20">
        <v>20153</v>
      </c>
      <c r="V261" s="20">
        <v>19427</v>
      </c>
      <c r="W261" s="20">
        <v>18097</v>
      </c>
      <c r="X261" s="20">
        <v>15818</v>
      </c>
      <c r="Y261" s="20">
        <v>15048</v>
      </c>
      <c r="AA261" s="9"/>
      <c r="AB261" s="13">
        <f t="shared" si="39"/>
        <v>6</v>
      </c>
      <c r="AC261" s="15">
        <f t="shared" si="32"/>
        <v>373832</v>
      </c>
      <c r="AD261" s="15">
        <f t="shared" si="33"/>
        <v>118891</v>
      </c>
      <c r="AE261" s="15">
        <f t="shared" si="34"/>
        <v>492723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28673</v>
      </c>
      <c r="AK261" s="13">
        <f t="shared" si="38"/>
        <v>15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ht="15.75" x14ac:dyDescent="0.25">
      <c r="A262" s="33">
        <v>44449</v>
      </c>
      <c r="B262" s="20">
        <v>15869</v>
      </c>
      <c r="C262" s="20">
        <v>15882</v>
      </c>
      <c r="D262" s="20">
        <v>16099</v>
      </c>
      <c r="E262" s="20">
        <v>15663</v>
      </c>
      <c r="F262" s="20">
        <v>15521</v>
      </c>
      <c r="G262" s="20">
        <v>16472</v>
      </c>
      <c r="H262" s="20">
        <v>16009</v>
      </c>
      <c r="I262" s="20">
        <v>18682</v>
      </c>
      <c r="J262" s="20">
        <v>23076</v>
      </c>
      <c r="K262" s="20">
        <v>24485</v>
      </c>
      <c r="L262" s="20">
        <v>26509</v>
      </c>
      <c r="M262" s="20">
        <v>27587</v>
      </c>
      <c r="N262" s="20">
        <v>27766</v>
      </c>
      <c r="O262" s="20">
        <v>28444</v>
      </c>
      <c r="P262" s="20">
        <v>28951</v>
      </c>
      <c r="Q262" s="20">
        <v>28050</v>
      </c>
      <c r="R262" s="20">
        <v>25273</v>
      </c>
      <c r="S262" s="20">
        <v>21851</v>
      </c>
      <c r="T262" s="20">
        <v>20707</v>
      </c>
      <c r="U262" s="20">
        <v>19984</v>
      </c>
      <c r="V262" s="20">
        <v>19284</v>
      </c>
      <c r="W262" s="20">
        <v>17909</v>
      </c>
      <c r="X262" s="20">
        <v>15387</v>
      </c>
      <c r="Y262" s="20">
        <v>14223</v>
      </c>
      <c r="AA262" s="9"/>
      <c r="AB262" s="13">
        <f t="shared" si="39"/>
        <v>6</v>
      </c>
      <c r="AC262" s="15">
        <f t="shared" si="32"/>
        <v>373945</v>
      </c>
      <c r="AD262" s="15">
        <f t="shared" si="33"/>
        <v>125738</v>
      </c>
      <c r="AE262" s="15">
        <f t="shared" si="34"/>
        <v>499683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28951</v>
      </c>
      <c r="AK262" s="13">
        <f t="shared" si="38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ht="15.75" x14ac:dyDescent="0.25">
      <c r="A263" s="33">
        <v>44450</v>
      </c>
      <c r="B263" s="20">
        <v>14319</v>
      </c>
      <c r="C263" s="20">
        <v>14051</v>
      </c>
      <c r="D263" s="20">
        <v>13954</v>
      </c>
      <c r="E263" s="20">
        <v>13620</v>
      </c>
      <c r="F263" s="20">
        <v>13456</v>
      </c>
      <c r="G263" s="20">
        <v>14212</v>
      </c>
      <c r="H263" s="20">
        <v>15007</v>
      </c>
      <c r="I263" s="20">
        <v>17359</v>
      </c>
      <c r="J263" s="20">
        <v>20965</v>
      </c>
      <c r="K263" s="20">
        <v>22460</v>
      </c>
      <c r="L263" s="20">
        <v>24516</v>
      </c>
      <c r="M263" s="20">
        <v>24992</v>
      </c>
      <c r="N263" s="20">
        <v>24497</v>
      </c>
      <c r="O263" s="20">
        <v>24636</v>
      </c>
      <c r="P263" s="20">
        <v>25244</v>
      </c>
      <c r="Q263" s="20">
        <v>25179</v>
      </c>
      <c r="R263" s="20">
        <v>23505</v>
      </c>
      <c r="S263" s="20">
        <v>20969</v>
      </c>
      <c r="T263" s="20">
        <v>19969</v>
      </c>
      <c r="U263" s="20">
        <v>19395</v>
      </c>
      <c r="V263" s="20">
        <v>18609</v>
      </c>
      <c r="W263" s="20">
        <v>17604</v>
      </c>
      <c r="X263" s="20">
        <v>15309</v>
      </c>
      <c r="Y263" s="20">
        <v>14755</v>
      </c>
      <c r="AA263" s="9"/>
      <c r="AB263" s="13">
        <f t="shared" si="39"/>
        <v>3</v>
      </c>
      <c r="AC263" s="15">
        <f t="shared" si="32"/>
        <v>345208</v>
      </c>
      <c r="AD263" s="15">
        <f t="shared" si="33"/>
        <v>113374</v>
      </c>
      <c r="AE263" s="15">
        <f t="shared" si="34"/>
        <v>458582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25244</v>
      </c>
      <c r="AK263" s="13">
        <f t="shared" si="38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ht="15.75" x14ac:dyDescent="0.25">
      <c r="A264" s="33">
        <v>44451</v>
      </c>
      <c r="B264" s="20">
        <v>14548</v>
      </c>
      <c r="C264" s="20">
        <v>15304</v>
      </c>
      <c r="D264" s="20">
        <v>15182</v>
      </c>
      <c r="E264" s="20">
        <v>15016</v>
      </c>
      <c r="F264" s="20">
        <v>14954</v>
      </c>
      <c r="G264" s="20">
        <v>15049</v>
      </c>
      <c r="H264" s="20">
        <v>14952</v>
      </c>
      <c r="I264" s="20">
        <v>17187</v>
      </c>
      <c r="J264" s="20">
        <v>20832</v>
      </c>
      <c r="K264" s="20">
        <v>22364</v>
      </c>
      <c r="L264" s="20">
        <v>24453</v>
      </c>
      <c r="M264" s="20">
        <v>25020</v>
      </c>
      <c r="N264" s="20">
        <v>24654</v>
      </c>
      <c r="O264" s="20">
        <v>24894</v>
      </c>
      <c r="P264" s="20">
        <v>25578</v>
      </c>
      <c r="Q264" s="20">
        <v>25638</v>
      </c>
      <c r="R264" s="20">
        <v>23690</v>
      </c>
      <c r="S264" s="20">
        <v>21118</v>
      </c>
      <c r="T264" s="20">
        <v>20286</v>
      </c>
      <c r="U264" s="20">
        <v>19623</v>
      </c>
      <c r="V264" s="20">
        <v>18953</v>
      </c>
      <c r="W264" s="20">
        <v>17876</v>
      </c>
      <c r="X264" s="20">
        <v>15318</v>
      </c>
      <c r="Y264" s="20">
        <v>14152</v>
      </c>
      <c r="AA264" s="9"/>
      <c r="AB264" s="13">
        <f t="shared" si="39"/>
        <v>1</v>
      </c>
      <c r="AC264" s="15">
        <f t="shared" si="32"/>
        <v>0</v>
      </c>
      <c r="AD264" s="15">
        <f t="shared" si="33"/>
        <v>466641</v>
      </c>
      <c r="AE264" s="15">
        <f t="shared" si="34"/>
        <v>466641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25638</v>
      </c>
      <c r="AK264" s="13">
        <f t="shared" si="38"/>
        <v>16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ht="15.75" x14ac:dyDescent="0.25">
      <c r="A265" s="33">
        <v>44452</v>
      </c>
      <c r="B265" s="20">
        <v>16086</v>
      </c>
      <c r="C265" s="20">
        <v>13548</v>
      </c>
      <c r="D265" s="20">
        <v>13831</v>
      </c>
      <c r="E265" s="20">
        <v>13787</v>
      </c>
      <c r="F265" s="20">
        <v>14766</v>
      </c>
      <c r="G265" s="20">
        <v>16667</v>
      </c>
      <c r="H265" s="20">
        <v>17325</v>
      </c>
      <c r="I265" s="20">
        <v>20028</v>
      </c>
      <c r="J265" s="20">
        <v>24741</v>
      </c>
      <c r="K265" s="20">
        <v>26129</v>
      </c>
      <c r="L265" s="20">
        <v>28531</v>
      </c>
      <c r="M265" s="20">
        <v>29179</v>
      </c>
      <c r="N265" s="20">
        <v>29875</v>
      </c>
      <c r="O265" s="20">
        <v>30328</v>
      </c>
      <c r="P265" s="20">
        <v>30862</v>
      </c>
      <c r="Q265" s="20">
        <v>29979</v>
      </c>
      <c r="R265" s="20">
        <v>26513</v>
      </c>
      <c r="S265" s="20">
        <v>23178</v>
      </c>
      <c r="T265" s="20">
        <v>21326</v>
      </c>
      <c r="U265" s="20">
        <v>20534</v>
      </c>
      <c r="V265" s="20">
        <v>19180</v>
      </c>
      <c r="W265" s="20">
        <v>18278</v>
      </c>
      <c r="X265" s="20">
        <v>16949</v>
      </c>
      <c r="Y265" s="20">
        <v>16912</v>
      </c>
      <c r="AA265" s="9"/>
      <c r="AB265" s="13">
        <f t="shared" si="39"/>
        <v>6</v>
      </c>
      <c r="AC265" s="15">
        <f t="shared" si="32"/>
        <v>395610</v>
      </c>
      <c r="AD265" s="15">
        <f t="shared" si="33"/>
        <v>122922</v>
      </c>
      <c r="AE265" s="15">
        <f t="shared" si="34"/>
        <v>518532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30862</v>
      </c>
      <c r="AK265" s="13">
        <f t="shared" si="38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ht="15.75" x14ac:dyDescent="0.25">
      <c r="A266" s="33">
        <v>44453</v>
      </c>
      <c r="B266" s="20">
        <v>17192</v>
      </c>
      <c r="C266" s="20">
        <v>16651</v>
      </c>
      <c r="D266" s="20">
        <v>16651</v>
      </c>
      <c r="E266" s="20">
        <v>16388</v>
      </c>
      <c r="F266" s="20">
        <v>16028</v>
      </c>
      <c r="G266" s="20">
        <v>17439</v>
      </c>
      <c r="H266" s="20">
        <v>17044</v>
      </c>
      <c r="I266" s="20">
        <v>19100</v>
      </c>
      <c r="J266" s="20">
        <v>23144</v>
      </c>
      <c r="K266" s="20">
        <v>24034</v>
      </c>
      <c r="L266" s="20">
        <v>25980</v>
      </c>
      <c r="M266" s="20">
        <v>26667</v>
      </c>
      <c r="N266" s="20">
        <v>26533</v>
      </c>
      <c r="O266" s="20">
        <v>26647</v>
      </c>
      <c r="P266" s="20">
        <v>27100</v>
      </c>
      <c r="Q266" s="20">
        <v>27152</v>
      </c>
      <c r="R266" s="20">
        <v>24957</v>
      </c>
      <c r="S266" s="20">
        <v>21647</v>
      </c>
      <c r="T266" s="20">
        <v>20682</v>
      </c>
      <c r="U266" s="20">
        <v>20260</v>
      </c>
      <c r="V266" s="20">
        <v>19835</v>
      </c>
      <c r="W266" s="20">
        <v>19139</v>
      </c>
      <c r="X266" s="20">
        <v>16896</v>
      </c>
      <c r="Y266" s="20">
        <v>15771</v>
      </c>
      <c r="AA266" s="9"/>
      <c r="AB266" s="13">
        <f t="shared" si="39"/>
        <v>6</v>
      </c>
      <c r="AC266" s="15">
        <f t="shared" si="32"/>
        <v>369773</v>
      </c>
      <c r="AD266" s="15">
        <f t="shared" si="33"/>
        <v>133164</v>
      </c>
      <c r="AE266" s="15">
        <f t="shared" si="34"/>
        <v>502937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27152</v>
      </c>
      <c r="AK266" s="13">
        <f t="shared" si="38"/>
        <v>16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ht="15.75" x14ac:dyDescent="0.25">
      <c r="A267" s="33">
        <v>44454</v>
      </c>
      <c r="B267" s="20">
        <v>13771</v>
      </c>
      <c r="C267" s="20">
        <v>13464</v>
      </c>
      <c r="D267" s="20">
        <v>13292</v>
      </c>
      <c r="E267" s="20">
        <v>13149</v>
      </c>
      <c r="F267" s="20">
        <v>13355</v>
      </c>
      <c r="G267" s="20">
        <v>14731</v>
      </c>
      <c r="H267" s="20">
        <v>15763</v>
      </c>
      <c r="I267" s="20">
        <v>18403</v>
      </c>
      <c r="J267" s="20">
        <v>22612</v>
      </c>
      <c r="K267" s="20">
        <v>24056</v>
      </c>
      <c r="L267" s="20">
        <v>26083</v>
      </c>
      <c r="M267" s="20">
        <v>26601</v>
      </c>
      <c r="N267" s="20">
        <v>26610</v>
      </c>
      <c r="O267" s="20">
        <v>26851</v>
      </c>
      <c r="P267" s="20">
        <v>27355</v>
      </c>
      <c r="Q267" s="20">
        <v>27423</v>
      </c>
      <c r="R267" s="20">
        <v>25221</v>
      </c>
      <c r="S267" s="20">
        <v>21975</v>
      </c>
      <c r="T267" s="20">
        <v>20937</v>
      </c>
      <c r="U267" s="20">
        <v>20058</v>
      </c>
      <c r="V267" s="20">
        <v>19322</v>
      </c>
      <c r="W267" s="20">
        <v>17922</v>
      </c>
      <c r="X267" s="20">
        <v>15430</v>
      </c>
      <c r="Y267" s="20">
        <v>14281</v>
      </c>
      <c r="AA267" s="9"/>
      <c r="AB267" s="13">
        <f t="shared" si="39"/>
        <v>1</v>
      </c>
      <c r="AC267" s="15">
        <f t="shared" ref="AC267:AC330" si="40">IF(AND(AB267&gt;1,AB267&lt;7),SUM(I267:X267),0)</f>
        <v>0</v>
      </c>
      <c r="AD267" s="15">
        <f t="shared" ref="AD267:AD330" si="41">SUM(B267:Y267)-AC267</f>
        <v>478665</v>
      </c>
      <c r="AE267" s="15">
        <f t="shared" ref="AE267:AE330" si="42">SUM(B267:Y267)</f>
        <v>478665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27423</v>
      </c>
      <c r="AK267" s="13">
        <f t="shared" ref="AK267:AK330" si="46">INDEX($B$8:$Y$8,MATCH(AJ267,B267:Y267,0))</f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ht="15.75" x14ac:dyDescent="0.25">
      <c r="A268" s="33">
        <v>44455</v>
      </c>
      <c r="B268" s="20">
        <v>13841</v>
      </c>
      <c r="C268" s="20">
        <v>13550</v>
      </c>
      <c r="D268" s="20">
        <v>13412</v>
      </c>
      <c r="E268" s="20">
        <v>13216</v>
      </c>
      <c r="F268" s="20">
        <v>13381</v>
      </c>
      <c r="G268" s="20">
        <v>14768</v>
      </c>
      <c r="H268" s="20">
        <v>15838</v>
      </c>
      <c r="I268" s="20">
        <v>18429</v>
      </c>
      <c r="J268" s="20">
        <v>22647</v>
      </c>
      <c r="K268" s="20">
        <v>24015</v>
      </c>
      <c r="L268" s="20">
        <v>26050</v>
      </c>
      <c r="M268" s="20">
        <v>26572</v>
      </c>
      <c r="N268" s="20">
        <v>26573</v>
      </c>
      <c r="O268" s="20">
        <v>26826</v>
      </c>
      <c r="P268" s="20">
        <v>27370</v>
      </c>
      <c r="Q268" s="20">
        <v>27473</v>
      </c>
      <c r="R268" s="20">
        <v>25401</v>
      </c>
      <c r="S268" s="20">
        <v>21992</v>
      </c>
      <c r="T268" s="20">
        <v>20974</v>
      </c>
      <c r="U268" s="20">
        <v>20323</v>
      </c>
      <c r="V268" s="20">
        <v>19553</v>
      </c>
      <c r="W268" s="20">
        <v>18035</v>
      </c>
      <c r="X268" s="20">
        <v>15584</v>
      </c>
      <c r="Y268" s="20">
        <v>14442</v>
      </c>
      <c r="AA268" s="9"/>
      <c r="AB268" s="13">
        <f t="shared" si="39"/>
        <v>1</v>
      </c>
      <c r="AC268" s="15">
        <f t="shared" si="40"/>
        <v>0</v>
      </c>
      <c r="AD268" s="15">
        <f t="shared" si="41"/>
        <v>480265</v>
      </c>
      <c r="AE268" s="15">
        <f t="shared" si="42"/>
        <v>480265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27473</v>
      </c>
      <c r="AK268" s="13">
        <f t="shared" si="46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ht="15.75" x14ac:dyDescent="0.25">
      <c r="A269" s="33">
        <v>44456</v>
      </c>
      <c r="B269" s="20">
        <v>13849</v>
      </c>
      <c r="C269" s="20">
        <v>13767</v>
      </c>
      <c r="D269" s="20">
        <v>13529</v>
      </c>
      <c r="E269" s="20">
        <v>13319</v>
      </c>
      <c r="F269" s="20">
        <v>13496</v>
      </c>
      <c r="G269" s="20">
        <v>14837</v>
      </c>
      <c r="H269" s="20">
        <v>15928</v>
      </c>
      <c r="I269" s="20">
        <v>18576</v>
      </c>
      <c r="J269" s="20">
        <v>22695</v>
      </c>
      <c r="K269" s="20">
        <v>24089</v>
      </c>
      <c r="L269" s="20">
        <v>26098</v>
      </c>
      <c r="M269" s="20">
        <v>26618</v>
      </c>
      <c r="N269" s="20">
        <v>26649</v>
      </c>
      <c r="O269" s="20">
        <v>26807</v>
      </c>
      <c r="P269" s="20">
        <v>27454</v>
      </c>
      <c r="Q269" s="20">
        <v>27431</v>
      </c>
      <c r="R269" s="20">
        <v>25237</v>
      </c>
      <c r="S269" s="20">
        <v>21791</v>
      </c>
      <c r="T269" s="20">
        <v>20718</v>
      </c>
      <c r="U269" s="20">
        <v>20002</v>
      </c>
      <c r="V269" s="20">
        <v>19310</v>
      </c>
      <c r="W269" s="20">
        <v>17963</v>
      </c>
      <c r="X269" s="20">
        <v>15428</v>
      </c>
      <c r="Y269" s="20">
        <v>14310</v>
      </c>
      <c r="AA269" s="9"/>
      <c r="AB269" s="13">
        <f t="shared" si="39"/>
        <v>2</v>
      </c>
      <c r="AC269" s="15">
        <f t="shared" si="40"/>
        <v>366866</v>
      </c>
      <c r="AD269" s="15">
        <f t="shared" si="41"/>
        <v>113035</v>
      </c>
      <c r="AE269" s="15">
        <f t="shared" si="42"/>
        <v>479901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27454</v>
      </c>
      <c r="AK269" s="13">
        <f t="shared" si="46"/>
        <v>15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ht="15.75" x14ac:dyDescent="0.25">
      <c r="A270" s="33">
        <v>44457</v>
      </c>
      <c r="B270" s="20">
        <v>13809</v>
      </c>
      <c r="C270" s="20">
        <v>13522</v>
      </c>
      <c r="D270" s="20">
        <v>13343</v>
      </c>
      <c r="E270" s="20">
        <v>13159</v>
      </c>
      <c r="F270" s="20">
        <v>13312</v>
      </c>
      <c r="G270" s="20">
        <v>14241</v>
      </c>
      <c r="H270" s="20">
        <v>15078</v>
      </c>
      <c r="I270" s="20">
        <v>17407</v>
      </c>
      <c r="J270" s="20">
        <v>21086</v>
      </c>
      <c r="K270" s="20">
        <v>22597</v>
      </c>
      <c r="L270" s="20">
        <v>24741</v>
      </c>
      <c r="M270" s="20">
        <v>25255</v>
      </c>
      <c r="N270" s="20">
        <v>24941</v>
      </c>
      <c r="O270" s="20">
        <v>25258</v>
      </c>
      <c r="P270" s="20">
        <v>25946</v>
      </c>
      <c r="Q270" s="20">
        <v>25936</v>
      </c>
      <c r="R270" s="20">
        <v>24110</v>
      </c>
      <c r="S270" s="20">
        <v>21474</v>
      </c>
      <c r="T270" s="20">
        <v>20465</v>
      </c>
      <c r="U270" s="20">
        <v>19743</v>
      </c>
      <c r="V270" s="20">
        <v>18897</v>
      </c>
      <c r="W270" s="20">
        <v>17774</v>
      </c>
      <c r="X270" s="20">
        <v>15386</v>
      </c>
      <c r="Y270" s="20">
        <v>14351</v>
      </c>
      <c r="AA270" s="9"/>
      <c r="AB270" s="13">
        <f t="shared" si="39"/>
        <v>4</v>
      </c>
      <c r="AC270" s="15">
        <f t="shared" si="40"/>
        <v>351016</v>
      </c>
      <c r="AD270" s="15">
        <f t="shared" si="41"/>
        <v>110815</v>
      </c>
      <c r="AE270" s="15">
        <f t="shared" si="42"/>
        <v>461831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25946</v>
      </c>
      <c r="AK270" s="13">
        <f t="shared" si="46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ht="15.75" x14ac:dyDescent="0.25">
      <c r="A271" s="33">
        <v>44458</v>
      </c>
      <c r="B271" s="20">
        <v>13973</v>
      </c>
      <c r="C271" s="20">
        <v>13510</v>
      </c>
      <c r="D271" s="20">
        <v>13331</v>
      </c>
      <c r="E271" s="20">
        <v>13131</v>
      </c>
      <c r="F271" s="20">
        <v>13222</v>
      </c>
      <c r="G271" s="20">
        <v>14123</v>
      </c>
      <c r="H271" s="20">
        <v>14905</v>
      </c>
      <c r="I271" s="20">
        <v>17219</v>
      </c>
      <c r="J271" s="20">
        <v>20808</v>
      </c>
      <c r="K271" s="20">
        <v>22319</v>
      </c>
      <c r="L271" s="20">
        <v>24368</v>
      </c>
      <c r="M271" s="20">
        <v>24837</v>
      </c>
      <c r="N271" s="20">
        <v>24437</v>
      </c>
      <c r="O271" s="20">
        <v>24713</v>
      </c>
      <c r="P271" s="20">
        <v>25297</v>
      </c>
      <c r="Q271" s="20">
        <v>25260</v>
      </c>
      <c r="R271" s="20">
        <v>23549</v>
      </c>
      <c r="S271" s="20">
        <v>21084</v>
      </c>
      <c r="T271" s="20">
        <v>20127</v>
      </c>
      <c r="U271" s="20">
        <v>19563</v>
      </c>
      <c r="V271" s="20">
        <v>18707</v>
      </c>
      <c r="W271" s="20">
        <v>17589</v>
      </c>
      <c r="X271" s="20">
        <v>15184</v>
      </c>
      <c r="Y271" s="20">
        <v>14127</v>
      </c>
      <c r="AA271" s="9"/>
      <c r="AB271" s="13">
        <f t="shared" si="39"/>
        <v>7</v>
      </c>
      <c r="AC271" s="15">
        <f t="shared" si="40"/>
        <v>0</v>
      </c>
      <c r="AD271" s="15">
        <f t="shared" si="41"/>
        <v>455383</v>
      </c>
      <c r="AE271" s="15">
        <f t="shared" si="42"/>
        <v>455383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25297</v>
      </c>
      <c r="AK271" s="13">
        <f t="shared" si="46"/>
        <v>15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ht="15.75" x14ac:dyDescent="0.25">
      <c r="A272" s="33">
        <v>44459</v>
      </c>
      <c r="B272" s="20">
        <v>13691</v>
      </c>
      <c r="C272" s="20">
        <v>13425</v>
      </c>
      <c r="D272" s="20">
        <v>13283</v>
      </c>
      <c r="E272" s="20">
        <v>13141</v>
      </c>
      <c r="F272" s="20">
        <v>13352</v>
      </c>
      <c r="G272" s="20">
        <v>14732</v>
      </c>
      <c r="H272" s="20">
        <v>15882</v>
      </c>
      <c r="I272" s="20">
        <v>18491</v>
      </c>
      <c r="J272" s="20">
        <v>22623</v>
      </c>
      <c r="K272" s="20">
        <v>23944</v>
      </c>
      <c r="L272" s="20">
        <v>25987</v>
      </c>
      <c r="M272" s="20">
        <v>26451</v>
      </c>
      <c r="N272" s="20">
        <v>26486</v>
      </c>
      <c r="O272" s="20">
        <v>26786</v>
      </c>
      <c r="P272" s="20">
        <v>27328</v>
      </c>
      <c r="Q272" s="20">
        <v>27409</v>
      </c>
      <c r="R272" s="20">
        <v>25157</v>
      </c>
      <c r="S272" s="20">
        <v>21871</v>
      </c>
      <c r="T272" s="20">
        <v>20872</v>
      </c>
      <c r="U272" s="20">
        <v>20115</v>
      </c>
      <c r="V272" s="20">
        <v>19376</v>
      </c>
      <c r="W272" s="20">
        <v>17904</v>
      </c>
      <c r="X272" s="20">
        <v>15336</v>
      </c>
      <c r="Y272" s="20">
        <v>14191</v>
      </c>
      <c r="AA272" s="9"/>
      <c r="AB272" s="13">
        <f t="shared" si="39"/>
        <v>5</v>
      </c>
      <c r="AC272" s="15">
        <f t="shared" si="40"/>
        <v>366136</v>
      </c>
      <c r="AD272" s="15">
        <f t="shared" si="41"/>
        <v>111697</v>
      </c>
      <c r="AE272" s="15">
        <f t="shared" si="42"/>
        <v>477833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27409</v>
      </c>
      <c r="AK272" s="13">
        <f t="shared" si="46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ht="15.75" x14ac:dyDescent="0.25">
      <c r="A273" s="33">
        <v>44460</v>
      </c>
      <c r="B273" s="20">
        <v>13766</v>
      </c>
      <c r="C273" s="20">
        <v>13502</v>
      </c>
      <c r="D273" s="20">
        <v>13300</v>
      </c>
      <c r="E273" s="20">
        <v>13144</v>
      </c>
      <c r="F273" s="20">
        <v>13365</v>
      </c>
      <c r="G273" s="20">
        <v>14670</v>
      </c>
      <c r="H273" s="20">
        <v>15800</v>
      </c>
      <c r="I273" s="20">
        <v>18456</v>
      </c>
      <c r="J273" s="20">
        <v>22595</v>
      </c>
      <c r="K273" s="20">
        <v>23916</v>
      </c>
      <c r="L273" s="20">
        <v>25995</v>
      </c>
      <c r="M273" s="20">
        <v>26501</v>
      </c>
      <c r="N273" s="20">
        <v>26571</v>
      </c>
      <c r="O273" s="20">
        <v>26824</v>
      </c>
      <c r="P273" s="20">
        <v>27227</v>
      </c>
      <c r="Q273" s="20">
        <v>27328</v>
      </c>
      <c r="R273" s="20">
        <v>25135</v>
      </c>
      <c r="S273" s="20">
        <v>21808</v>
      </c>
      <c r="T273" s="20">
        <v>20875</v>
      </c>
      <c r="U273" s="20">
        <v>20087</v>
      </c>
      <c r="V273" s="20">
        <v>19336</v>
      </c>
      <c r="W273" s="20">
        <v>17887</v>
      </c>
      <c r="X273" s="20">
        <v>15378</v>
      </c>
      <c r="Y273" s="20">
        <v>14227</v>
      </c>
      <c r="AA273" s="9"/>
      <c r="AB273" s="13">
        <f t="shared" si="39"/>
        <v>3</v>
      </c>
      <c r="AC273" s="15">
        <f t="shared" si="40"/>
        <v>365919</v>
      </c>
      <c r="AD273" s="15">
        <f t="shared" si="41"/>
        <v>111774</v>
      </c>
      <c r="AE273" s="15">
        <f t="shared" si="42"/>
        <v>477693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27328</v>
      </c>
      <c r="AK273" s="13">
        <f t="shared" si="46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ht="15.75" x14ac:dyDescent="0.25">
      <c r="A274" s="33">
        <v>44461</v>
      </c>
      <c r="B274" s="20">
        <v>13814</v>
      </c>
      <c r="C274" s="20">
        <v>13520</v>
      </c>
      <c r="D274" s="20">
        <v>13361</v>
      </c>
      <c r="E274" s="20">
        <v>13180</v>
      </c>
      <c r="F274" s="20">
        <v>13393</v>
      </c>
      <c r="G274" s="20">
        <v>14796</v>
      </c>
      <c r="H274" s="20">
        <v>15879</v>
      </c>
      <c r="I274" s="20">
        <v>18548</v>
      </c>
      <c r="J274" s="20">
        <v>22788</v>
      </c>
      <c r="K274" s="20">
        <v>24142</v>
      </c>
      <c r="L274" s="20">
        <v>26190</v>
      </c>
      <c r="M274" s="20">
        <v>26760</v>
      </c>
      <c r="N274" s="20">
        <v>26848</v>
      </c>
      <c r="O274" s="20">
        <v>27083</v>
      </c>
      <c r="P274" s="20">
        <v>27549</v>
      </c>
      <c r="Q274" s="20">
        <v>27618</v>
      </c>
      <c r="R274" s="20">
        <v>25349</v>
      </c>
      <c r="S274" s="20">
        <v>21999</v>
      </c>
      <c r="T274" s="20">
        <v>21025</v>
      </c>
      <c r="U274" s="20">
        <v>20238</v>
      </c>
      <c r="V274" s="20">
        <v>19478</v>
      </c>
      <c r="W274" s="20">
        <v>18060</v>
      </c>
      <c r="X274" s="20">
        <v>15535</v>
      </c>
      <c r="Y274" s="20">
        <v>14331</v>
      </c>
      <c r="AA274" s="9"/>
      <c r="AB274" s="13">
        <f t="shared" si="39"/>
        <v>2</v>
      </c>
      <c r="AC274" s="15">
        <f t="shared" si="40"/>
        <v>369210</v>
      </c>
      <c r="AD274" s="15">
        <f t="shared" si="41"/>
        <v>112274</v>
      </c>
      <c r="AE274" s="15">
        <f t="shared" si="42"/>
        <v>481484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27618</v>
      </c>
      <c r="AK274" s="13">
        <f t="shared" si="46"/>
        <v>16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ht="15.75" x14ac:dyDescent="0.25">
      <c r="A275" s="33">
        <v>44462</v>
      </c>
      <c r="B275" s="20">
        <v>13884</v>
      </c>
      <c r="C275" s="20">
        <v>13641</v>
      </c>
      <c r="D275" s="20">
        <v>13469</v>
      </c>
      <c r="E275" s="20">
        <v>13303</v>
      </c>
      <c r="F275" s="20">
        <v>13517</v>
      </c>
      <c r="G275" s="20">
        <v>14907</v>
      </c>
      <c r="H275" s="20">
        <v>15964</v>
      </c>
      <c r="I275" s="20">
        <v>18591</v>
      </c>
      <c r="J275" s="20">
        <v>22708</v>
      </c>
      <c r="K275" s="20">
        <v>24261</v>
      </c>
      <c r="L275" s="20">
        <v>26412</v>
      </c>
      <c r="M275" s="20">
        <v>27011</v>
      </c>
      <c r="N275" s="20">
        <v>27456</v>
      </c>
      <c r="O275" s="20">
        <v>27957</v>
      </c>
      <c r="P275" s="20">
        <v>28589</v>
      </c>
      <c r="Q275" s="20">
        <v>28080</v>
      </c>
      <c r="R275" s="20">
        <v>25682</v>
      </c>
      <c r="S275" s="20">
        <v>22240</v>
      </c>
      <c r="T275" s="20">
        <v>21219</v>
      </c>
      <c r="U275" s="20">
        <v>20447</v>
      </c>
      <c r="V275" s="20">
        <v>19678</v>
      </c>
      <c r="W275" s="20">
        <v>18268</v>
      </c>
      <c r="X275" s="20">
        <v>15697</v>
      </c>
      <c r="Y275" s="20">
        <v>14673</v>
      </c>
      <c r="AA275" s="9"/>
      <c r="AB275" s="13">
        <f t="shared" si="39"/>
        <v>2</v>
      </c>
      <c r="AC275" s="15">
        <f t="shared" si="40"/>
        <v>374296</v>
      </c>
      <c r="AD275" s="15">
        <f t="shared" si="41"/>
        <v>113358</v>
      </c>
      <c r="AE275" s="15">
        <f t="shared" si="42"/>
        <v>487654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28589</v>
      </c>
      <c r="AK275" s="13">
        <f t="shared" si="46"/>
        <v>15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ht="15.75" x14ac:dyDescent="0.25">
      <c r="A276" s="33">
        <v>44463</v>
      </c>
      <c r="B276" s="20">
        <v>14707</v>
      </c>
      <c r="C276" s="20">
        <v>14255</v>
      </c>
      <c r="D276" s="20">
        <v>14096</v>
      </c>
      <c r="E276" s="20">
        <v>13906</v>
      </c>
      <c r="F276" s="20">
        <v>14063</v>
      </c>
      <c r="G276" s="20">
        <v>15109</v>
      </c>
      <c r="H276" s="20">
        <v>16080</v>
      </c>
      <c r="I276" s="20">
        <v>18760</v>
      </c>
      <c r="J276" s="20">
        <v>23025</v>
      </c>
      <c r="K276" s="20">
        <v>24492</v>
      </c>
      <c r="L276" s="20">
        <v>26542</v>
      </c>
      <c r="M276" s="20">
        <v>27114</v>
      </c>
      <c r="N276" s="20">
        <v>27170</v>
      </c>
      <c r="O276" s="20">
        <v>27854</v>
      </c>
      <c r="P276" s="20">
        <v>28269</v>
      </c>
      <c r="Q276" s="20">
        <v>27895</v>
      </c>
      <c r="R276" s="20">
        <v>25580</v>
      </c>
      <c r="S276" s="20">
        <v>22115</v>
      </c>
      <c r="T276" s="20">
        <v>21099</v>
      </c>
      <c r="U276" s="20">
        <v>20250</v>
      </c>
      <c r="V276" s="20">
        <v>19535</v>
      </c>
      <c r="W276" s="20">
        <v>18212</v>
      </c>
      <c r="X276" s="20">
        <v>15698</v>
      </c>
      <c r="Y276" s="20">
        <v>14579</v>
      </c>
      <c r="AA276" s="9"/>
      <c r="AB276" s="13">
        <f t="shared" si="39"/>
        <v>6</v>
      </c>
      <c r="AC276" s="15">
        <f t="shared" si="40"/>
        <v>373610</v>
      </c>
      <c r="AD276" s="15">
        <f t="shared" si="41"/>
        <v>116795</v>
      </c>
      <c r="AE276" s="15">
        <f t="shared" si="42"/>
        <v>490405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28269</v>
      </c>
      <c r="AK276" s="13">
        <f t="shared" si="46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ht="15.75" x14ac:dyDescent="0.25">
      <c r="A277" s="33">
        <v>44464</v>
      </c>
      <c r="B277" s="20">
        <v>14666</v>
      </c>
      <c r="C277" s="20">
        <v>13964</v>
      </c>
      <c r="D277" s="20">
        <v>13836</v>
      </c>
      <c r="E277" s="20">
        <v>13568</v>
      </c>
      <c r="F277" s="20">
        <v>13484</v>
      </c>
      <c r="G277" s="20">
        <v>14399</v>
      </c>
      <c r="H277" s="20">
        <v>15240</v>
      </c>
      <c r="I277" s="20">
        <v>17534</v>
      </c>
      <c r="J277" s="20">
        <v>21228</v>
      </c>
      <c r="K277" s="20">
        <v>22837</v>
      </c>
      <c r="L277" s="20">
        <v>24977</v>
      </c>
      <c r="M277" s="20">
        <v>25514</v>
      </c>
      <c r="N277" s="20">
        <v>25094</v>
      </c>
      <c r="O277" s="20">
        <v>25294</v>
      </c>
      <c r="P277" s="20">
        <v>25906</v>
      </c>
      <c r="Q277" s="20">
        <v>25787</v>
      </c>
      <c r="R277" s="20">
        <v>24009</v>
      </c>
      <c r="S277" s="20">
        <v>21442</v>
      </c>
      <c r="T277" s="20">
        <v>20473</v>
      </c>
      <c r="U277" s="20">
        <v>19670</v>
      </c>
      <c r="V277" s="20">
        <v>18894</v>
      </c>
      <c r="W277" s="20">
        <v>17753</v>
      </c>
      <c r="X277" s="20">
        <v>15484</v>
      </c>
      <c r="Y277" s="20">
        <v>14466</v>
      </c>
      <c r="AA277" s="9"/>
      <c r="AB277" s="13">
        <f t="shared" si="39"/>
        <v>7</v>
      </c>
      <c r="AC277" s="15">
        <f t="shared" si="40"/>
        <v>0</v>
      </c>
      <c r="AD277" s="15">
        <f t="shared" si="41"/>
        <v>465519</v>
      </c>
      <c r="AE277" s="15">
        <f t="shared" si="42"/>
        <v>465519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25906</v>
      </c>
      <c r="AK277" s="13">
        <f t="shared" si="46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ht="15.75" x14ac:dyDescent="0.25">
      <c r="A278" s="33">
        <v>44465</v>
      </c>
      <c r="B278" s="20">
        <v>14517</v>
      </c>
      <c r="C278" s="20">
        <v>13873</v>
      </c>
      <c r="D278" s="20">
        <v>13746</v>
      </c>
      <c r="E278" s="20">
        <v>13532</v>
      </c>
      <c r="F278" s="20">
        <v>13477</v>
      </c>
      <c r="G278" s="20">
        <v>14362</v>
      </c>
      <c r="H278" s="20">
        <v>15100</v>
      </c>
      <c r="I278" s="20">
        <v>17435</v>
      </c>
      <c r="J278" s="20">
        <v>21135</v>
      </c>
      <c r="K278" s="20">
        <v>22838</v>
      </c>
      <c r="L278" s="20">
        <v>25063</v>
      </c>
      <c r="M278" s="20">
        <v>25649</v>
      </c>
      <c r="N278" s="20">
        <v>25206</v>
      </c>
      <c r="O278" s="20">
        <v>25320</v>
      </c>
      <c r="P278" s="20">
        <v>25917</v>
      </c>
      <c r="Q278" s="20">
        <v>25704</v>
      </c>
      <c r="R278" s="20">
        <v>23919</v>
      </c>
      <c r="S278" s="20">
        <v>21290</v>
      </c>
      <c r="T278" s="20">
        <v>20380</v>
      </c>
      <c r="U278" s="20">
        <v>19683</v>
      </c>
      <c r="V278" s="20">
        <v>18861</v>
      </c>
      <c r="W278" s="20">
        <v>17668</v>
      </c>
      <c r="X278" s="20">
        <v>15285</v>
      </c>
      <c r="Y278" s="20">
        <v>14216</v>
      </c>
      <c r="AA278" s="9"/>
      <c r="AB278" s="13">
        <f t="shared" si="39"/>
        <v>5</v>
      </c>
      <c r="AC278" s="15">
        <f t="shared" si="40"/>
        <v>351353</v>
      </c>
      <c r="AD278" s="15">
        <f t="shared" si="41"/>
        <v>112823</v>
      </c>
      <c r="AE278" s="15">
        <f t="shared" si="42"/>
        <v>464176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25917</v>
      </c>
      <c r="AK278" s="13">
        <f t="shared" si="46"/>
        <v>15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ht="15.75" x14ac:dyDescent="0.25">
      <c r="A279" s="33">
        <v>44466</v>
      </c>
      <c r="B279" s="20">
        <v>13843</v>
      </c>
      <c r="C279" s="20">
        <v>13570</v>
      </c>
      <c r="D279" s="20">
        <v>13375</v>
      </c>
      <c r="E279" s="20">
        <v>13251</v>
      </c>
      <c r="F279" s="20">
        <v>13465</v>
      </c>
      <c r="G279" s="20">
        <v>14753</v>
      </c>
      <c r="H279" s="20">
        <v>15897</v>
      </c>
      <c r="I279" s="20">
        <v>18524</v>
      </c>
      <c r="J279" s="20">
        <v>22669</v>
      </c>
      <c r="K279" s="20">
        <v>24001</v>
      </c>
      <c r="L279" s="20">
        <v>26100</v>
      </c>
      <c r="M279" s="20">
        <v>26599</v>
      </c>
      <c r="N279" s="20">
        <v>26550</v>
      </c>
      <c r="O279" s="20">
        <v>26771</v>
      </c>
      <c r="P279" s="20">
        <v>27312</v>
      </c>
      <c r="Q279" s="20">
        <v>27378</v>
      </c>
      <c r="R279" s="20">
        <v>25170</v>
      </c>
      <c r="S279" s="20">
        <v>21921</v>
      </c>
      <c r="T279" s="20">
        <v>20982</v>
      </c>
      <c r="U279" s="20">
        <v>20190</v>
      </c>
      <c r="V279" s="20">
        <v>19394</v>
      </c>
      <c r="W279" s="20">
        <v>17968</v>
      </c>
      <c r="X279" s="20">
        <v>15452</v>
      </c>
      <c r="Y279" s="20">
        <v>14353</v>
      </c>
      <c r="AA279" s="9"/>
      <c r="AB279" s="13">
        <f t="shared" si="39"/>
        <v>3</v>
      </c>
      <c r="AC279" s="15">
        <f t="shared" si="40"/>
        <v>366981</v>
      </c>
      <c r="AD279" s="15">
        <f t="shared" si="41"/>
        <v>112507</v>
      </c>
      <c r="AE279" s="15">
        <f t="shared" si="42"/>
        <v>479488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27378</v>
      </c>
      <c r="AK279" s="13">
        <f t="shared" si="46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ht="15.75" x14ac:dyDescent="0.25">
      <c r="A280" s="33">
        <v>44467</v>
      </c>
      <c r="B280" s="20">
        <v>13816</v>
      </c>
      <c r="C280" s="20">
        <v>13519</v>
      </c>
      <c r="D280" s="20">
        <v>13375</v>
      </c>
      <c r="E280" s="20">
        <v>13197</v>
      </c>
      <c r="F280" s="20">
        <v>13427</v>
      </c>
      <c r="G280" s="20">
        <v>14825</v>
      </c>
      <c r="H280" s="20">
        <v>15876</v>
      </c>
      <c r="I280" s="20">
        <v>18508</v>
      </c>
      <c r="J280" s="20">
        <v>22650</v>
      </c>
      <c r="K280" s="20">
        <v>23971</v>
      </c>
      <c r="L280" s="20">
        <v>26076</v>
      </c>
      <c r="M280" s="20">
        <v>26588</v>
      </c>
      <c r="N280" s="20">
        <v>26696</v>
      </c>
      <c r="O280" s="20">
        <v>26909</v>
      </c>
      <c r="P280" s="20">
        <v>27396</v>
      </c>
      <c r="Q280" s="20">
        <v>27392</v>
      </c>
      <c r="R280" s="20">
        <v>25225</v>
      </c>
      <c r="S280" s="20">
        <v>21943</v>
      </c>
      <c r="T280" s="20">
        <v>21036</v>
      </c>
      <c r="U280" s="20">
        <v>20207</v>
      </c>
      <c r="V280" s="20">
        <v>19399</v>
      </c>
      <c r="W280" s="20">
        <v>18011</v>
      </c>
      <c r="X280" s="20">
        <v>15421</v>
      </c>
      <c r="Y280" s="20">
        <v>14264</v>
      </c>
      <c r="AA280" s="9"/>
      <c r="AB280" s="13">
        <f t="shared" si="39"/>
        <v>4</v>
      </c>
      <c r="AC280" s="15">
        <f t="shared" si="40"/>
        <v>367428</v>
      </c>
      <c r="AD280" s="15">
        <f t="shared" si="41"/>
        <v>112299</v>
      </c>
      <c r="AE280" s="15">
        <f t="shared" si="42"/>
        <v>479727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27396</v>
      </c>
      <c r="AK280" s="13">
        <f t="shared" si="46"/>
        <v>15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ht="15.75" x14ac:dyDescent="0.25">
      <c r="A281" s="33">
        <v>44468</v>
      </c>
      <c r="B281" s="20">
        <v>13880</v>
      </c>
      <c r="C281" s="20">
        <v>13577</v>
      </c>
      <c r="D281" s="20">
        <v>13420</v>
      </c>
      <c r="E281" s="20">
        <v>13275</v>
      </c>
      <c r="F281" s="20">
        <v>13483</v>
      </c>
      <c r="G281" s="20">
        <v>14878</v>
      </c>
      <c r="H281" s="20">
        <v>16002</v>
      </c>
      <c r="I281" s="20">
        <v>18664</v>
      </c>
      <c r="J281" s="20">
        <v>22752</v>
      </c>
      <c r="K281" s="20">
        <v>24049</v>
      </c>
      <c r="L281" s="20">
        <v>26014</v>
      </c>
      <c r="M281" s="20">
        <v>26480</v>
      </c>
      <c r="N281" s="20">
        <v>26436</v>
      </c>
      <c r="O281" s="20">
        <v>26668</v>
      </c>
      <c r="P281" s="20">
        <v>27203</v>
      </c>
      <c r="Q281" s="20">
        <v>27215</v>
      </c>
      <c r="R281" s="20">
        <v>25070</v>
      </c>
      <c r="S281" s="20">
        <v>21819</v>
      </c>
      <c r="T281" s="20">
        <v>20969</v>
      </c>
      <c r="U281" s="20">
        <v>20236</v>
      </c>
      <c r="V281" s="20">
        <v>19498</v>
      </c>
      <c r="W281" s="20">
        <v>18105</v>
      </c>
      <c r="X281" s="20">
        <v>15488</v>
      </c>
      <c r="Y281" s="20">
        <v>14241</v>
      </c>
      <c r="AA281" s="9"/>
      <c r="AB281" s="13">
        <f t="shared" si="39"/>
        <v>5</v>
      </c>
      <c r="AC281" s="15">
        <f t="shared" si="40"/>
        <v>366666</v>
      </c>
      <c r="AD281" s="15">
        <f t="shared" si="41"/>
        <v>112756</v>
      </c>
      <c r="AE281" s="15">
        <f t="shared" si="42"/>
        <v>479422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27215</v>
      </c>
      <c r="AK281" s="13">
        <f t="shared" si="46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ht="15.75" x14ac:dyDescent="0.25">
      <c r="A282" s="33">
        <v>44469</v>
      </c>
      <c r="B282" s="20">
        <v>13811</v>
      </c>
      <c r="C282" s="20">
        <v>13553</v>
      </c>
      <c r="D282" s="20">
        <v>13388</v>
      </c>
      <c r="E282" s="20">
        <v>13229</v>
      </c>
      <c r="F282" s="20">
        <v>13438</v>
      </c>
      <c r="G282" s="20">
        <v>14821</v>
      </c>
      <c r="H282" s="20">
        <v>15997</v>
      </c>
      <c r="I282" s="20">
        <v>18662</v>
      </c>
      <c r="J282" s="20">
        <v>22836</v>
      </c>
      <c r="K282" s="20">
        <v>24223</v>
      </c>
      <c r="L282" s="20">
        <v>26157</v>
      </c>
      <c r="M282" s="20">
        <v>26598</v>
      </c>
      <c r="N282" s="20">
        <v>26578</v>
      </c>
      <c r="O282" s="20">
        <v>26809</v>
      </c>
      <c r="P282" s="20">
        <v>27312</v>
      </c>
      <c r="Q282" s="20">
        <v>27361</v>
      </c>
      <c r="R282" s="20">
        <v>25183</v>
      </c>
      <c r="S282" s="20">
        <v>21934</v>
      </c>
      <c r="T282" s="20">
        <v>21054</v>
      </c>
      <c r="U282" s="20">
        <v>20294</v>
      </c>
      <c r="V282" s="20">
        <v>19541</v>
      </c>
      <c r="W282" s="20">
        <v>18104</v>
      </c>
      <c r="X282" s="20">
        <v>15505</v>
      </c>
      <c r="Y282" s="20">
        <v>14373</v>
      </c>
      <c r="AA282" s="9"/>
      <c r="AB282" s="13">
        <f t="shared" si="39"/>
        <v>6</v>
      </c>
      <c r="AC282" s="15">
        <f t="shared" si="40"/>
        <v>368151</v>
      </c>
      <c r="AD282" s="15">
        <f t="shared" si="41"/>
        <v>112610</v>
      </c>
      <c r="AE282" s="15">
        <f t="shared" si="42"/>
        <v>480761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27361</v>
      </c>
      <c r="AK282" s="13">
        <f t="shared" si="46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ht="15.75" x14ac:dyDescent="0.25">
      <c r="A283" s="33">
        <v>44470</v>
      </c>
      <c r="B283" s="20">
        <v>13827</v>
      </c>
      <c r="C283" s="20">
        <v>13800</v>
      </c>
      <c r="D283" s="20">
        <v>14023</v>
      </c>
      <c r="E283" s="20">
        <v>13995</v>
      </c>
      <c r="F283" s="20">
        <v>14402</v>
      </c>
      <c r="G283" s="20">
        <v>15097</v>
      </c>
      <c r="H283" s="20">
        <v>16374</v>
      </c>
      <c r="I283" s="20">
        <v>19708</v>
      </c>
      <c r="J283" s="20">
        <v>22493</v>
      </c>
      <c r="K283" s="20">
        <v>23882</v>
      </c>
      <c r="L283" s="20">
        <v>25247</v>
      </c>
      <c r="M283" s="20">
        <v>25681</v>
      </c>
      <c r="N283" s="20">
        <v>24995</v>
      </c>
      <c r="O283" s="20">
        <v>24713</v>
      </c>
      <c r="P283" s="20">
        <v>24789</v>
      </c>
      <c r="Q283" s="20">
        <v>24315</v>
      </c>
      <c r="R283" s="20">
        <v>23407</v>
      </c>
      <c r="S283" s="20">
        <v>20592</v>
      </c>
      <c r="T283" s="20">
        <v>19509</v>
      </c>
      <c r="U283" s="20">
        <v>18758</v>
      </c>
      <c r="V283" s="20">
        <v>18247</v>
      </c>
      <c r="W283" s="20">
        <v>17423</v>
      </c>
      <c r="X283" s="20">
        <v>15556</v>
      </c>
      <c r="Y283" s="20">
        <v>14937</v>
      </c>
      <c r="AA283" s="9"/>
      <c r="AB283" s="13">
        <f t="shared" ref="AB283:AB346" si="47">WEEKDAY(B283,2)</f>
        <v>1</v>
      </c>
      <c r="AC283" s="15">
        <f t="shared" si="40"/>
        <v>0</v>
      </c>
      <c r="AD283" s="15">
        <f t="shared" si="41"/>
        <v>465770</v>
      </c>
      <c r="AE283" s="15">
        <f t="shared" si="42"/>
        <v>465770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25681</v>
      </c>
      <c r="AK283" s="13">
        <f t="shared" si="46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ht="15.75" x14ac:dyDescent="0.25">
      <c r="A284" s="33">
        <v>44471</v>
      </c>
      <c r="B284" s="20">
        <v>13736</v>
      </c>
      <c r="C284" s="20">
        <v>14448</v>
      </c>
      <c r="D284" s="20">
        <v>13535</v>
      </c>
      <c r="E284" s="20">
        <v>13489</v>
      </c>
      <c r="F284" s="20">
        <v>14221</v>
      </c>
      <c r="G284" s="20">
        <v>14702</v>
      </c>
      <c r="H284" s="20">
        <v>15812</v>
      </c>
      <c r="I284" s="20">
        <v>18562</v>
      </c>
      <c r="J284" s="20">
        <v>21227</v>
      </c>
      <c r="K284" s="20">
        <v>22659</v>
      </c>
      <c r="L284" s="20">
        <v>23740</v>
      </c>
      <c r="M284" s="20">
        <v>24161</v>
      </c>
      <c r="N284" s="20">
        <v>23493</v>
      </c>
      <c r="O284" s="20">
        <v>23163</v>
      </c>
      <c r="P284" s="20">
        <v>23136</v>
      </c>
      <c r="Q284" s="20">
        <v>22736</v>
      </c>
      <c r="R284" s="20">
        <v>22119</v>
      </c>
      <c r="S284" s="20">
        <v>19736</v>
      </c>
      <c r="T284" s="20">
        <v>19132</v>
      </c>
      <c r="U284" s="20">
        <v>18326</v>
      </c>
      <c r="V284" s="20">
        <v>17865</v>
      </c>
      <c r="W284" s="20">
        <v>17104</v>
      </c>
      <c r="X284" s="20">
        <v>15341</v>
      </c>
      <c r="Y284" s="20">
        <v>14635</v>
      </c>
      <c r="AA284" s="9"/>
      <c r="AB284" s="13">
        <f t="shared" si="47"/>
        <v>1</v>
      </c>
      <c r="AC284" s="15">
        <f t="shared" si="40"/>
        <v>0</v>
      </c>
      <c r="AD284" s="15">
        <f t="shared" si="41"/>
        <v>447078</v>
      </c>
      <c r="AE284" s="15">
        <f t="shared" si="42"/>
        <v>447078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24161</v>
      </c>
      <c r="AK284" s="13">
        <f t="shared" si="46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ht="15.75" x14ac:dyDescent="0.25">
      <c r="A285" s="33">
        <v>44472</v>
      </c>
      <c r="B285" s="20">
        <v>14023</v>
      </c>
      <c r="C285" s="20">
        <v>14744</v>
      </c>
      <c r="D285" s="20">
        <v>14293</v>
      </c>
      <c r="E285" s="20">
        <v>13810</v>
      </c>
      <c r="F285" s="20">
        <v>13964</v>
      </c>
      <c r="G285" s="20">
        <v>14631</v>
      </c>
      <c r="H285" s="20">
        <v>15732</v>
      </c>
      <c r="I285" s="20">
        <v>18491</v>
      </c>
      <c r="J285" s="20">
        <v>21183</v>
      </c>
      <c r="K285" s="20">
        <v>22675</v>
      </c>
      <c r="L285" s="20">
        <v>23950</v>
      </c>
      <c r="M285" s="20">
        <v>24350</v>
      </c>
      <c r="N285" s="20">
        <v>23635</v>
      </c>
      <c r="O285" s="20">
        <v>23064</v>
      </c>
      <c r="P285" s="20">
        <v>23303</v>
      </c>
      <c r="Q285" s="20">
        <v>22891</v>
      </c>
      <c r="R285" s="20">
        <v>22352</v>
      </c>
      <c r="S285" s="20">
        <v>19997</v>
      </c>
      <c r="T285" s="20">
        <v>19347</v>
      </c>
      <c r="U285" s="20">
        <v>18511</v>
      </c>
      <c r="V285" s="20">
        <v>17968</v>
      </c>
      <c r="W285" s="20">
        <v>17136</v>
      </c>
      <c r="X285" s="20">
        <v>15318</v>
      </c>
      <c r="Y285" s="20">
        <v>14542</v>
      </c>
      <c r="AA285" s="9"/>
      <c r="AB285" s="13">
        <f t="shared" si="47"/>
        <v>1</v>
      </c>
      <c r="AC285" s="15">
        <f t="shared" si="40"/>
        <v>0</v>
      </c>
      <c r="AD285" s="15">
        <f t="shared" si="41"/>
        <v>449910</v>
      </c>
      <c r="AE285" s="15">
        <f t="shared" si="42"/>
        <v>449910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24350</v>
      </c>
      <c r="AK285" s="13">
        <f t="shared" si="46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ht="15.75" x14ac:dyDescent="0.25">
      <c r="A286" s="33">
        <v>44473</v>
      </c>
      <c r="B286" s="20">
        <v>13903</v>
      </c>
      <c r="C286" s="20">
        <v>13617</v>
      </c>
      <c r="D286" s="20">
        <v>14034</v>
      </c>
      <c r="E286" s="20">
        <v>13922</v>
      </c>
      <c r="F286" s="20">
        <v>14458</v>
      </c>
      <c r="G286" s="20">
        <v>15371</v>
      </c>
      <c r="H286" s="20">
        <v>16450</v>
      </c>
      <c r="I286" s="20">
        <v>19796</v>
      </c>
      <c r="J286" s="20">
        <v>22502</v>
      </c>
      <c r="K286" s="20">
        <v>23868</v>
      </c>
      <c r="L286" s="20">
        <v>25225</v>
      </c>
      <c r="M286" s="20">
        <v>25551</v>
      </c>
      <c r="N286" s="20">
        <v>24867</v>
      </c>
      <c r="O286" s="20">
        <v>24572</v>
      </c>
      <c r="P286" s="20">
        <v>24585</v>
      </c>
      <c r="Q286" s="20">
        <v>24205</v>
      </c>
      <c r="R286" s="20">
        <v>23414</v>
      </c>
      <c r="S286" s="20">
        <v>20729</v>
      </c>
      <c r="T286" s="20">
        <v>19680</v>
      </c>
      <c r="U286" s="20">
        <v>18914</v>
      </c>
      <c r="V286" s="20">
        <v>18350</v>
      </c>
      <c r="W286" s="20">
        <v>17420</v>
      </c>
      <c r="X286" s="20">
        <v>15632</v>
      </c>
      <c r="Y286" s="20">
        <v>15095</v>
      </c>
      <c r="AA286" s="9"/>
      <c r="AB286" s="13">
        <f t="shared" si="47"/>
        <v>7</v>
      </c>
      <c r="AC286" s="15">
        <f t="shared" si="40"/>
        <v>0</v>
      </c>
      <c r="AD286" s="15">
        <f t="shared" si="41"/>
        <v>466160</v>
      </c>
      <c r="AE286" s="15">
        <f t="shared" si="42"/>
        <v>466160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25551</v>
      </c>
      <c r="AK286" s="13">
        <f t="shared" si="46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ht="15.75" x14ac:dyDescent="0.25">
      <c r="A287" s="33">
        <v>44474</v>
      </c>
      <c r="B287" s="20">
        <v>14504</v>
      </c>
      <c r="C287" s="20">
        <v>14515</v>
      </c>
      <c r="D287" s="20">
        <v>15008</v>
      </c>
      <c r="E287" s="20">
        <v>14877</v>
      </c>
      <c r="F287" s="20">
        <v>15345</v>
      </c>
      <c r="G287" s="20">
        <v>15757</v>
      </c>
      <c r="H287" s="20">
        <v>16535</v>
      </c>
      <c r="I287" s="20">
        <v>19829</v>
      </c>
      <c r="J287" s="20">
        <v>22574</v>
      </c>
      <c r="K287" s="20">
        <v>23889</v>
      </c>
      <c r="L287" s="20">
        <v>25163</v>
      </c>
      <c r="M287" s="20">
        <v>25590</v>
      </c>
      <c r="N287" s="20">
        <v>24906</v>
      </c>
      <c r="O287" s="20">
        <v>24628</v>
      </c>
      <c r="P287" s="20">
        <v>24782</v>
      </c>
      <c r="Q287" s="20">
        <v>24247</v>
      </c>
      <c r="R287" s="20">
        <v>23384</v>
      </c>
      <c r="S287" s="20">
        <v>20633</v>
      </c>
      <c r="T287" s="20">
        <v>19622</v>
      </c>
      <c r="U287" s="20">
        <v>18896</v>
      </c>
      <c r="V287" s="20">
        <v>18286</v>
      </c>
      <c r="W287" s="20">
        <v>17404</v>
      </c>
      <c r="X287" s="20">
        <v>15465</v>
      </c>
      <c r="Y287" s="20">
        <v>14649</v>
      </c>
      <c r="AA287" s="9"/>
      <c r="AB287" s="13">
        <f t="shared" si="47"/>
        <v>6</v>
      </c>
      <c r="AC287" s="15">
        <f t="shared" si="40"/>
        <v>349298</v>
      </c>
      <c r="AD287" s="15">
        <f t="shared" si="41"/>
        <v>121190</v>
      </c>
      <c r="AE287" s="15">
        <f t="shared" si="42"/>
        <v>470488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25590</v>
      </c>
      <c r="AK287" s="13">
        <f t="shared" si="46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ht="15.75" x14ac:dyDescent="0.25">
      <c r="A288" s="33">
        <v>44475</v>
      </c>
      <c r="B288" s="20">
        <v>14023</v>
      </c>
      <c r="C288" s="20">
        <v>13919</v>
      </c>
      <c r="D288" s="20">
        <v>14349</v>
      </c>
      <c r="E288" s="20">
        <v>14227</v>
      </c>
      <c r="F288" s="20">
        <v>14667</v>
      </c>
      <c r="G288" s="20">
        <v>15505</v>
      </c>
      <c r="H288" s="20">
        <v>16456</v>
      </c>
      <c r="I288" s="20">
        <v>19795</v>
      </c>
      <c r="J288" s="20">
        <v>22517</v>
      </c>
      <c r="K288" s="20">
        <v>23817</v>
      </c>
      <c r="L288" s="20">
        <v>25097</v>
      </c>
      <c r="M288" s="20">
        <v>25517</v>
      </c>
      <c r="N288" s="20">
        <v>24874</v>
      </c>
      <c r="O288" s="20">
        <v>24687</v>
      </c>
      <c r="P288" s="20">
        <v>24981</v>
      </c>
      <c r="Q288" s="20">
        <v>24240</v>
      </c>
      <c r="R288" s="20">
        <v>23361</v>
      </c>
      <c r="S288" s="20">
        <v>20586</v>
      </c>
      <c r="T288" s="20">
        <v>19525</v>
      </c>
      <c r="U288" s="20">
        <v>18813</v>
      </c>
      <c r="V288" s="20">
        <v>18248</v>
      </c>
      <c r="W288" s="20">
        <v>17339</v>
      </c>
      <c r="X288" s="20">
        <v>15382</v>
      </c>
      <c r="Y288" s="20">
        <v>14463</v>
      </c>
      <c r="AA288" s="9"/>
      <c r="AB288" s="13">
        <f t="shared" si="47"/>
        <v>1</v>
      </c>
      <c r="AC288" s="15">
        <f t="shared" si="40"/>
        <v>0</v>
      </c>
      <c r="AD288" s="15">
        <f t="shared" si="41"/>
        <v>466388</v>
      </c>
      <c r="AE288" s="15">
        <f t="shared" si="42"/>
        <v>466388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25517</v>
      </c>
      <c r="AK288" s="13">
        <f t="shared" si="46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ht="15.75" x14ac:dyDescent="0.25">
      <c r="A289" s="33">
        <v>44476</v>
      </c>
      <c r="B289" s="20">
        <v>13817</v>
      </c>
      <c r="C289" s="20">
        <v>13695</v>
      </c>
      <c r="D289" s="20">
        <v>14175</v>
      </c>
      <c r="E289" s="20">
        <v>14006</v>
      </c>
      <c r="F289" s="20">
        <v>14382</v>
      </c>
      <c r="G289" s="20">
        <v>15201</v>
      </c>
      <c r="H289" s="20">
        <v>16411</v>
      </c>
      <c r="I289" s="20">
        <v>19758</v>
      </c>
      <c r="J289" s="20">
        <v>22427</v>
      </c>
      <c r="K289" s="20">
        <v>23763</v>
      </c>
      <c r="L289" s="20">
        <v>25061</v>
      </c>
      <c r="M289" s="20">
        <v>25422</v>
      </c>
      <c r="N289" s="20">
        <v>24701</v>
      </c>
      <c r="O289" s="20">
        <v>24432</v>
      </c>
      <c r="P289" s="20">
        <v>24369</v>
      </c>
      <c r="Q289" s="20">
        <v>24044</v>
      </c>
      <c r="R289" s="20">
        <v>23141</v>
      </c>
      <c r="S289" s="20">
        <v>20339</v>
      </c>
      <c r="T289" s="20">
        <v>19315</v>
      </c>
      <c r="U289" s="20">
        <v>18576</v>
      </c>
      <c r="V289" s="20">
        <v>17961</v>
      </c>
      <c r="W289" s="20">
        <v>17069</v>
      </c>
      <c r="X289" s="20">
        <v>15160</v>
      </c>
      <c r="Y289" s="20">
        <v>14246</v>
      </c>
      <c r="AA289" s="9"/>
      <c r="AB289" s="13">
        <f t="shared" si="47"/>
        <v>5</v>
      </c>
      <c r="AC289" s="15">
        <f t="shared" si="40"/>
        <v>345538</v>
      </c>
      <c r="AD289" s="15">
        <f t="shared" si="41"/>
        <v>115933</v>
      </c>
      <c r="AE289" s="15">
        <f t="shared" si="42"/>
        <v>461471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25422</v>
      </c>
      <c r="AK289" s="13">
        <f t="shared" si="46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ht="15.75" x14ac:dyDescent="0.25">
      <c r="A290" s="33">
        <v>44477</v>
      </c>
      <c r="B290" s="20">
        <v>13456</v>
      </c>
      <c r="C290" s="20">
        <v>13207</v>
      </c>
      <c r="D290" s="20">
        <v>13448</v>
      </c>
      <c r="E290" s="20">
        <v>13436</v>
      </c>
      <c r="F290" s="20">
        <v>13796</v>
      </c>
      <c r="G290" s="20">
        <v>14736</v>
      </c>
      <c r="H290" s="20">
        <v>16127</v>
      </c>
      <c r="I290" s="20">
        <v>19416</v>
      </c>
      <c r="J290" s="20">
        <v>22173</v>
      </c>
      <c r="K290" s="20">
        <v>23540</v>
      </c>
      <c r="L290" s="20">
        <v>24920</v>
      </c>
      <c r="M290" s="20">
        <v>25310</v>
      </c>
      <c r="N290" s="20">
        <v>24649</v>
      </c>
      <c r="O290" s="20">
        <v>24357</v>
      </c>
      <c r="P290" s="20">
        <v>24349</v>
      </c>
      <c r="Q290" s="20">
        <v>23946</v>
      </c>
      <c r="R290" s="20">
        <v>23045</v>
      </c>
      <c r="S290" s="20">
        <v>20324</v>
      </c>
      <c r="T290" s="20">
        <v>19236</v>
      </c>
      <c r="U290" s="20">
        <v>18496</v>
      </c>
      <c r="V290" s="20">
        <v>17943</v>
      </c>
      <c r="W290" s="20">
        <v>17195</v>
      </c>
      <c r="X290" s="20">
        <v>15339</v>
      </c>
      <c r="Y290" s="20">
        <v>14550</v>
      </c>
      <c r="AA290" s="9"/>
      <c r="AB290" s="13">
        <v>8</v>
      </c>
      <c r="AC290" s="15">
        <f t="shared" si="40"/>
        <v>0</v>
      </c>
      <c r="AD290" s="15">
        <f t="shared" si="41"/>
        <v>456994</v>
      </c>
      <c r="AE290" s="15">
        <f t="shared" si="42"/>
        <v>456994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25310</v>
      </c>
      <c r="AK290" s="13">
        <f t="shared" si="46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ht="15.75" x14ac:dyDescent="0.25">
      <c r="A291" s="33">
        <v>44478</v>
      </c>
      <c r="B291" s="20">
        <v>13794</v>
      </c>
      <c r="C291" s="20">
        <v>14608</v>
      </c>
      <c r="D291" s="20">
        <v>14141</v>
      </c>
      <c r="E291" s="20">
        <v>13628</v>
      </c>
      <c r="F291" s="20">
        <v>13888</v>
      </c>
      <c r="G291" s="20">
        <v>14644</v>
      </c>
      <c r="H291" s="20">
        <v>15801</v>
      </c>
      <c r="I291" s="20">
        <v>18553</v>
      </c>
      <c r="J291" s="20">
        <v>21179</v>
      </c>
      <c r="K291" s="20">
        <v>22553</v>
      </c>
      <c r="L291" s="20">
        <v>23676</v>
      </c>
      <c r="M291" s="20">
        <v>24032</v>
      </c>
      <c r="N291" s="20">
        <v>23255</v>
      </c>
      <c r="O291" s="20">
        <v>22929</v>
      </c>
      <c r="P291" s="20">
        <v>22840</v>
      </c>
      <c r="Q291" s="20">
        <v>22426</v>
      </c>
      <c r="R291" s="20">
        <v>21934</v>
      </c>
      <c r="S291" s="20">
        <v>19648</v>
      </c>
      <c r="T291" s="20">
        <v>19080</v>
      </c>
      <c r="U291" s="20">
        <v>18228</v>
      </c>
      <c r="V291" s="20">
        <v>17809</v>
      </c>
      <c r="W291" s="20">
        <v>17069</v>
      </c>
      <c r="X291" s="20">
        <v>15566</v>
      </c>
      <c r="Y291" s="20">
        <v>15126</v>
      </c>
      <c r="AA291" s="9"/>
      <c r="AB291" s="13">
        <f t="shared" si="47"/>
        <v>3</v>
      </c>
      <c r="AC291" s="15">
        <f t="shared" si="40"/>
        <v>330777</v>
      </c>
      <c r="AD291" s="15">
        <f t="shared" si="41"/>
        <v>115630</v>
      </c>
      <c r="AE291" s="15">
        <f t="shared" si="42"/>
        <v>446407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24032</v>
      </c>
      <c r="AK291" s="13">
        <f t="shared" si="46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ht="15.75" x14ac:dyDescent="0.25">
      <c r="A292" s="33">
        <v>44479</v>
      </c>
      <c r="B292" s="20">
        <v>14557</v>
      </c>
      <c r="C292" s="20">
        <v>14774</v>
      </c>
      <c r="D292" s="20">
        <v>14913</v>
      </c>
      <c r="E292" s="20">
        <v>14571</v>
      </c>
      <c r="F292" s="20">
        <v>14689</v>
      </c>
      <c r="G292" s="20">
        <v>14711</v>
      </c>
      <c r="H292" s="20">
        <v>15768</v>
      </c>
      <c r="I292" s="20">
        <v>18504</v>
      </c>
      <c r="J292" s="20">
        <v>21180</v>
      </c>
      <c r="K292" s="20">
        <v>22647</v>
      </c>
      <c r="L292" s="20">
        <v>23812</v>
      </c>
      <c r="M292" s="20">
        <v>24307</v>
      </c>
      <c r="N292" s="20">
        <v>23615</v>
      </c>
      <c r="O292" s="20">
        <v>23275</v>
      </c>
      <c r="P292" s="20">
        <v>23217</v>
      </c>
      <c r="Q292" s="20">
        <v>22850</v>
      </c>
      <c r="R292" s="20">
        <v>22249</v>
      </c>
      <c r="S292" s="20">
        <v>19888</v>
      </c>
      <c r="T292" s="20">
        <v>19232</v>
      </c>
      <c r="U292" s="20">
        <v>18323</v>
      </c>
      <c r="V292" s="20">
        <v>17831</v>
      </c>
      <c r="W292" s="20">
        <v>17036</v>
      </c>
      <c r="X292" s="20">
        <v>15212</v>
      </c>
      <c r="Y292" s="20">
        <v>14561</v>
      </c>
      <c r="AA292" s="9"/>
      <c r="AB292" s="13">
        <f t="shared" si="47"/>
        <v>3</v>
      </c>
      <c r="AC292" s="15">
        <f t="shared" si="40"/>
        <v>333178</v>
      </c>
      <c r="AD292" s="15">
        <f t="shared" si="41"/>
        <v>118544</v>
      </c>
      <c r="AE292" s="15">
        <f t="shared" si="42"/>
        <v>451722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24307</v>
      </c>
      <c r="AK292" s="13">
        <f t="shared" si="46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ht="15.75" x14ac:dyDescent="0.25">
      <c r="A293" s="33">
        <v>44480</v>
      </c>
      <c r="B293" s="20">
        <v>13767</v>
      </c>
      <c r="C293" s="20">
        <v>14605</v>
      </c>
      <c r="D293" s="20">
        <v>14258</v>
      </c>
      <c r="E293" s="20">
        <v>13991</v>
      </c>
      <c r="F293" s="20">
        <v>14378</v>
      </c>
      <c r="G293" s="20">
        <v>15015</v>
      </c>
      <c r="H293" s="20">
        <v>16000</v>
      </c>
      <c r="I293" s="20">
        <v>18799</v>
      </c>
      <c r="J293" s="20">
        <v>21364</v>
      </c>
      <c r="K293" s="20">
        <v>22720</v>
      </c>
      <c r="L293" s="20">
        <v>23923</v>
      </c>
      <c r="M293" s="20">
        <v>24445</v>
      </c>
      <c r="N293" s="20">
        <v>23700</v>
      </c>
      <c r="O293" s="20">
        <v>23463</v>
      </c>
      <c r="P293" s="20">
        <v>24132</v>
      </c>
      <c r="Q293" s="20">
        <v>23035</v>
      </c>
      <c r="R293" s="20">
        <v>22357</v>
      </c>
      <c r="S293" s="20">
        <v>19936</v>
      </c>
      <c r="T293" s="20">
        <v>19280</v>
      </c>
      <c r="U293" s="20">
        <v>18364</v>
      </c>
      <c r="V293" s="20">
        <v>17863</v>
      </c>
      <c r="W293" s="20">
        <v>17003</v>
      </c>
      <c r="X293" s="20">
        <v>15194</v>
      </c>
      <c r="Y293" s="20">
        <v>14341</v>
      </c>
      <c r="AA293" s="9"/>
      <c r="AB293" s="13">
        <f t="shared" si="47"/>
        <v>4</v>
      </c>
      <c r="AC293" s="15">
        <f t="shared" si="40"/>
        <v>335578</v>
      </c>
      <c r="AD293" s="15">
        <f t="shared" si="41"/>
        <v>116355</v>
      </c>
      <c r="AE293" s="15">
        <f t="shared" si="42"/>
        <v>451933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24445</v>
      </c>
      <c r="AK293" s="13">
        <f t="shared" si="46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ht="15.75" x14ac:dyDescent="0.25">
      <c r="A294" s="33">
        <v>44481</v>
      </c>
      <c r="B294" s="20">
        <v>14287</v>
      </c>
      <c r="C294" s="20">
        <v>14188</v>
      </c>
      <c r="D294" s="20">
        <v>14808</v>
      </c>
      <c r="E294" s="20">
        <v>14590</v>
      </c>
      <c r="F294" s="20">
        <v>14814</v>
      </c>
      <c r="G294" s="20">
        <v>15606</v>
      </c>
      <c r="H294" s="20">
        <v>16349</v>
      </c>
      <c r="I294" s="20">
        <v>19561</v>
      </c>
      <c r="J294" s="20">
        <v>22280</v>
      </c>
      <c r="K294" s="20">
        <v>23628</v>
      </c>
      <c r="L294" s="20">
        <v>24955</v>
      </c>
      <c r="M294" s="20">
        <v>25510</v>
      </c>
      <c r="N294" s="20">
        <v>24912</v>
      </c>
      <c r="O294" s="20">
        <v>24761</v>
      </c>
      <c r="P294" s="20">
        <v>25645</v>
      </c>
      <c r="Q294" s="20">
        <v>25139</v>
      </c>
      <c r="R294" s="20">
        <v>23764</v>
      </c>
      <c r="S294" s="20">
        <v>20684</v>
      </c>
      <c r="T294" s="20">
        <v>19607</v>
      </c>
      <c r="U294" s="20">
        <v>18805</v>
      </c>
      <c r="V294" s="20">
        <v>18179</v>
      </c>
      <c r="W294" s="20">
        <v>17318</v>
      </c>
      <c r="X294" s="20">
        <v>15828</v>
      </c>
      <c r="Y294" s="20">
        <v>15236</v>
      </c>
      <c r="AA294" s="9"/>
      <c r="AB294" s="13">
        <f t="shared" si="47"/>
        <v>6</v>
      </c>
      <c r="AC294" s="15">
        <f t="shared" si="40"/>
        <v>350576</v>
      </c>
      <c r="AD294" s="15">
        <f t="shared" si="41"/>
        <v>119878</v>
      </c>
      <c r="AE294" s="15">
        <f t="shared" si="42"/>
        <v>470454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25645</v>
      </c>
      <c r="AK294" s="13">
        <f t="shared" si="46"/>
        <v>15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ht="15.75" x14ac:dyDescent="0.25">
      <c r="A295" s="33">
        <v>44482</v>
      </c>
      <c r="B295" s="20">
        <v>14023</v>
      </c>
      <c r="C295" s="20">
        <v>13807</v>
      </c>
      <c r="D295" s="20">
        <v>14180</v>
      </c>
      <c r="E295" s="20">
        <v>13933</v>
      </c>
      <c r="F295" s="20">
        <v>14365</v>
      </c>
      <c r="G295" s="20">
        <v>15059</v>
      </c>
      <c r="H295" s="20">
        <v>16220</v>
      </c>
      <c r="I295" s="20">
        <v>19465</v>
      </c>
      <c r="J295" s="20">
        <v>22171</v>
      </c>
      <c r="K295" s="20">
        <v>23600</v>
      </c>
      <c r="L295" s="20">
        <v>25021</v>
      </c>
      <c r="M295" s="20">
        <v>25399</v>
      </c>
      <c r="N295" s="20">
        <v>24807</v>
      </c>
      <c r="O295" s="20">
        <v>24730</v>
      </c>
      <c r="P295" s="20">
        <v>25565</v>
      </c>
      <c r="Q295" s="20">
        <v>24791</v>
      </c>
      <c r="R295" s="20">
        <v>23317</v>
      </c>
      <c r="S295" s="20">
        <v>20597</v>
      </c>
      <c r="T295" s="20">
        <v>19522</v>
      </c>
      <c r="U295" s="20">
        <v>18684</v>
      </c>
      <c r="V295" s="20">
        <v>18134</v>
      </c>
      <c r="W295" s="20">
        <v>17237</v>
      </c>
      <c r="X295" s="20">
        <v>15370</v>
      </c>
      <c r="Y295" s="20">
        <v>14421</v>
      </c>
      <c r="AA295" s="9"/>
      <c r="AB295" s="13">
        <f t="shared" si="47"/>
        <v>1</v>
      </c>
      <c r="AC295" s="15">
        <f t="shared" si="40"/>
        <v>0</v>
      </c>
      <c r="AD295" s="15">
        <f t="shared" si="41"/>
        <v>464418</v>
      </c>
      <c r="AE295" s="15">
        <f t="shared" si="42"/>
        <v>464418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25565</v>
      </c>
      <c r="AK295" s="13">
        <f t="shared" si="46"/>
        <v>15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ht="15.75" x14ac:dyDescent="0.25">
      <c r="A296" s="33">
        <v>44483</v>
      </c>
      <c r="B296" s="20">
        <v>13913</v>
      </c>
      <c r="C296" s="20">
        <v>13980</v>
      </c>
      <c r="D296" s="20">
        <v>14276</v>
      </c>
      <c r="E296" s="20">
        <v>13959</v>
      </c>
      <c r="F296" s="20">
        <v>14367</v>
      </c>
      <c r="G296" s="20">
        <v>15081</v>
      </c>
      <c r="H296" s="20">
        <v>16144</v>
      </c>
      <c r="I296" s="20">
        <v>19347</v>
      </c>
      <c r="J296" s="20">
        <v>22019</v>
      </c>
      <c r="K296" s="20">
        <v>23504</v>
      </c>
      <c r="L296" s="20">
        <v>24841</v>
      </c>
      <c r="M296" s="20">
        <v>25327</v>
      </c>
      <c r="N296" s="20">
        <v>24701</v>
      </c>
      <c r="O296" s="20">
        <v>24597</v>
      </c>
      <c r="P296" s="20">
        <v>25328</v>
      </c>
      <c r="Q296" s="20">
        <v>24415</v>
      </c>
      <c r="R296" s="20">
        <v>23162</v>
      </c>
      <c r="S296" s="20">
        <v>20440</v>
      </c>
      <c r="T296" s="20">
        <v>19393</v>
      </c>
      <c r="U296" s="20">
        <v>18595</v>
      </c>
      <c r="V296" s="20">
        <v>18013</v>
      </c>
      <c r="W296" s="20">
        <v>17185</v>
      </c>
      <c r="X296" s="20">
        <v>15276</v>
      </c>
      <c r="Y296" s="20">
        <v>14608</v>
      </c>
      <c r="AA296" s="9"/>
      <c r="AB296" s="13">
        <f t="shared" si="47"/>
        <v>3</v>
      </c>
      <c r="AC296" s="15">
        <f t="shared" si="40"/>
        <v>346143</v>
      </c>
      <c r="AD296" s="15">
        <f t="shared" si="41"/>
        <v>116328</v>
      </c>
      <c r="AE296" s="15">
        <f t="shared" si="42"/>
        <v>462471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25328</v>
      </c>
      <c r="AK296" s="13">
        <f t="shared" si="46"/>
        <v>15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ht="15.75" x14ac:dyDescent="0.25">
      <c r="A297" s="33">
        <v>44484</v>
      </c>
      <c r="B297" s="20">
        <v>13977</v>
      </c>
      <c r="C297" s="20">
        <v>13877</v>
      </c>
      <c r="D297" s="20">
        <v>14335</v>
      </c>
      <c r="E297" s="20">
        <v>14043</v>
      </c>
      <c r="F297" s="20">
        <v>14363</v>
      </c>
      <c r="G297" s="20">
        <v>14899</v>
      </c>
      <c r="H297" s="20">
        <v>16117</v>
      </c>
      <c r="I297" s="20">
        <v>19386</v>
      </c>
      <c r="J297" s="20">
        <v>22204</v>
      </c>
      <c r="K297" s="20">
        <v>23552</v>
      </c>
      <c r="L297" s="20">
        <v>24948</v>
      </c>
      <c r="M297" s="20">
        <v>25428</v>
      </c>
      <c r="N297" s="20">
        <v>24770</v>
      </c>
      <c r="O297" s="20">
        <v>24495</v>
      </c>
      <c r="P297" s="20">
        <v>25141</v>
      </c>
      <c r="Q297" s="20">
        <v>24142</v>
      </c>
      <c r="R297" s="20">
        <v>23159</v>
      </c>
      <c r="S297" s="20">
        <v>20435</v>
      </c>
      <c r="T297" s="20">
        <v>19249</v>
      </c>
      <c r="U297" s="20">
        <v>18417</v>
      </c>
      <c r="V297" s="20">
        <v>17909</v>
      </c>
      <c r="W297" s="20">
        <v>17136</v>
      </c>
      <c r="X297" s="20">
        <v>15330</v>
      </c>
      <c r="Y297" s="20">
        <v>14877</v>
      </c>
      <c r="AA297" s="9"/>
      <c r="AB297" s="13">
        <f t="shared" si="47"/>
        <v>4</v>
      </c>
      <c r="AC297" s="15">
        <f t="shared" si="40"/>
        <v>345701</v>
      </c>
      <c r="AD297" s="15">
        <f t="shared" si="41"/>
        <v>116488</v>
      </c>
      <c r="AE297" s="15">
        <f t="shared" si="42"/>
        <v>462189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25428</v>
      </c>
      <c r="AK297" s="13">
        <f t="shared" si="46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ht="15.75" x14ac:dyDescent="0.25">
      <c r="A298" s="33">
        <v>44485</v>
      </c>
      <c r="B298" s="20">
        <v>14108</v>
      </c>
      <c r="C298" s="20">
        <v>14549</v>
      </c>
      <c r="D298" s="20">
        <v>14304</v>
      </c>
      <c r="E298" s="20">
        <v>13968</v>
      </c>
      <c r="F298" s="20">
        <v>14044</v>
      </c>
      <c r="G298" s="20">
        <v>14499</v>
      </c>
      <c r="H298" s="20">
        <v>15554</v>
      </c>
      <c r="I298" s="20">
        <v>18262</v>
      </c>
      <c r="J298" s="20">
        <v>20943</v>
      </c>
      <c r="K298" s="20">
        <v>22504</v>
      </c>
      <c r="L298" s="20">
        <v>23759</v>
      </c>
      <c r="M298" s="20">
        <v>24280</v>
      </c>
      <c r="N298" s="20">
        <v>23604</v>
      </c>
      <c r="O298" s="20">
        <v>23287</v>
      </c>
      <c r="P298" s="20">
        <v>23878</v>
      </c>
      <c r="Q298" s="20">
        <v>22832</v>
      </c>
      <c r="R298" s="20">
        <v>22066</v>
      </c>
      <c r="S298" s="20">
        <v>19684</v>
      </c>
      <c r="T298" s="20">
        <v>18909</v>
      </c>
      <c r="U298" s="20">
        <v>18012</v>
      </c>
      <c r="V298" s="20">
        <v>17562</v>
      </c>
      <c r="W298" s="20">
        <v>16819</v>
      </c>
      <c r="X298" s="20">
        <v>15105</v>
      </c>
      <c r="Y298" s="20">
        <v>14758</v>
      </c>
      <c r="AA298" s="9"/>
      <c r="AB298" s="13">
        <f t="shared" si="47"/>
        <v>2</v>
      </c>
      <c r="AC298" s="15">
        <f t="shared" si="40"/>
        <v>331506</v>
      </c>
      <c r="AD298" s="15">
        <f t="shared" si="41"/>
        <v>115784</v>
      </c>
      <c r="AE298" s="15">
        <f t="shared" si="42"/>
        <v>447290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24280</v>
      </c>
      <c r="AK298" s="13">
        <f t="shared" si="46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ht="15.75" x14ac:dyDescent="0.25">
      <c r="A299" s="33">
        <v>44486</v>
      </c>
      <c r="B299" s="20">
        <v>14233</v>
      </c>
      <c r="C299" s="20">
        <v>14552</v>
      </c>
      <c r="D299" s="20">
        <v>14464</v>
      </c>
      <c r="E299" s="20">
        <v>14044</v>
      </c>
      <c r="F299" s="20">
        <v>13703</v>
      </c>
      <c r="G299" s="20">
        <v>14321</v>
      </c>
      <c r="H299" s="20">
        <v>15415</v>
      </c>
      <c r="I299" s="20">
        <v>18076</v>
      </c>
      <c r="J299" s="20">
        <v>20764</v>
      </c>
      <c r="K299" s="20">
        <v>22392</v>
      </c>
      <c r="L299" s="20">
        <v>23652</v>
      </c>
      <c r="M299" s="20">
        <v>24205</v>
      </c>
      <c r="N299" s="20">
        <v>23547</v>
      </c>
      <c r="O299" s="20">
        <v>23156</v>
      </c>
      <c r="P299" s="20">
        <v>23356</v>
      </c>
      <c r="Q299" s="20">
        <v>22650</v>
      </c>
      <c r="R299" s="20">
        <v>21999</v>
      </c>
      <c r="S299" s="20">
        <v>19684</v>
      </c>
      <c r="T299" s="20">
        <v>19068</v>
      </c>
      <c r="U299" s="20">
        <v>18169</v>
      </c>
      <c r="V299" s="20">
        <v>17737</v>
      </c>
      <c r="W299" s="20">
        <v>16869</v>
      </c>
      <c r="X299" s="20">
        <v>15163</v>
      </c>
      <c r="Y299" s="20">
        <v>14713</v>
      </c>
      <c r="AA299" s="9"/>
      <c r="AB299" s="13">
        <f t="shared" si="47"/>
        <v>1</v>
      </c>
      <c r="AC299" s="15">
        <f t="shared" si="40"/>
        <v>0</v>
      </c>
      <c r="AD299" s="15">
        <f t="shared" si="41"/>
        <v>445932</v>
      </c>
      <c r="AE299" s="15">
        <f t="shared" si="42"/>
        <v>445932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24205</v>
      </c>
      <c r="AK299" s="13">
        <f t="shared" si="46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ht="15.75" x14ac:dyDescent="0.25">
      <c r="A300" s="33">
        <v>44487</v>
      </c>
      <c r="B300" s="20">
        <v>14073</v>
      </c>
      <c r="C300" s="20">
        <v>13922</v>
      </c>
      <c r="D300" s="20">
        <v>14403</v>
      </c>
      <c r="E300" s="20">
        <v>14293</v>
      </c>
      <c r="F300" s="20">
        <v>14724</v>
      </c>
      <c r="G300" s="20">
        <v>15465</v>
      </c>
      <c r="H300" s="20">
        <v>16220</v>
      </c>
      <c r="I300" s="20">
        <v>19435</v>
      </c>
      <c r="J300" s="20">
        <v>22134</v>
      </c>
      <c r="K300" s="20">
        <v>23533</v>
      </c>
      <c r="L300" s="20">
        <v>24763</v>
      </c>
      <c r="M300" s="20">
        <v>25170</v>
      </c>
      <c r="N300" s="20">
        <v>24542</v>
      </c>
      <c r="O300" s="20">
        <v>24231</v>
      </c>
      <c r="P300" s="20">
        <v>24267</v>
      </c>
      <c r="Q300" s="20">
        <v>23903</v>
      </c>
      <c r="R300" s="20">
        <v>23076</v>
      </c>
      <c r="S300" s="20">
        <v>20539</v>
      </c>
      <c r="T300" s="20">
        <v>19418</v>
      </c>
      <c r="U300" s="20">
        <v>18583</v>
      </c>
      <c r="V300" s="20">
        <v>18030</v>
      </c>
      <c r="W300" s="20">
        <v>17212</v>
      </c>
      <c r="X300" s="20">
        <v>15618</v>
      </c>
      <c r="Y300" s="20">
        <v>15064</v>
      </c>
      <c r="AA300" s="9"/>
      <c r="AB300" s="13">
        <f t="shared" si="47"/>
        <v>2</v>
      </c>
      <c r="AC300" s="15">
        <f t="shared" si="40"/>
        <v>344454</v>
      </c>
      <c r="AD300" s="15">
        <f t="shared" si="41"/>
        <v>118164</v>
      </c>
      <c r="AE300" s="15">
        <f t="shared" si="42"/>
        <v>462618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25170</v>
      </c>
      <c r="AK300" s="13">
        <f t="shared" si="46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ht="15.75" x14ac:dyDescent="0.25">
      <c r="A301" s="33">
        <v>44488</v>
      </c>
      <c r="B301" s="20">
        <v>14296</v>
      </c>
      <c r="C301" s="20">
        <v>14262</v>
      </c>
      <c r="D301" s="20">
        <v>14821</v>
      </c>
      <c r="E301" s="20">
        <v>14630</v>
      </c>
      <c r="F301" s="20">
        <v>15173</v>
      </c>
      <c r="G301" s="20">
        <v>15863</v>
      </c>
      <c r="H301" s="20">
        <v>16321</v>
      </c>
      <c r="I301" s="20">
        <v>19560</v>
      </c>
      <c r="J301" s="20">
        <v>22265</v>
      </c>
      <c r="K301" s="20">
        <v>23576</v>
      </c>
      <c r="L301" s="20">
        <v>24896</v>
      </c>
      <c r="M301" s="20">
        <v>25300</v>
      </c>
      <c r="N301" s="20">
        <v>24595</v>
      </c>
      <c r="O301" s="20">
        <v>24368</v>
      </c>
      <c r="P301" s="20">
        <v>24848</v>
      </c>
      <c r="Q301" s="20">
        <v>24400</v>
      </c>
      <c r="R301" s="20">
        <v>23486</v>
      </c>
      <c r="S301" s="20">
        <v>20851</v>
      </c>
      <c r="T301" s="20">
        <v>19528</v>
      </c>
      <c r="U301" s="20">
        <v>18714</v>
      </c>
      <c r="V301" s="20">
        <v>18141</v>
      </c>
      <c r="W301" s="20">
        <v>17304</v>
      </c>
      <c r="X301" s="20">
        <v>16096</v>
      </c>
      <c r="Y301" s="20">
        <v>15463</v>
      </c>
      <c r="AA301" s="9"/>
      <c r="AB301" s="13">
        <f t="shared" si="47"/>
        <v>1</v>
      </c>
      <c r="AC301" s="15">
        <f t="shared" si="40"/>
        <v>0</v>
      </c>
      <c r="AD301" s="15">
        <f t="shared" si="41"/>
        <v>468757</v>
      </c>
      <c r="AE301" s="15">
        <f t="shared" si="42"/>
        <v>468757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25300</v>
      </c>
      <c r="AK301" s="13">
        <f t="shared" si="46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ht="15.75" x14ac:dyDescent="0.25">
      <c r="A302" s="33">
        <v>44489</v>
      </c>
      <c r="B302" s="20">
        <v>14758</v>
      </c>
      <c r="C302" s="20">
        <v>14585</v>
      </c>
      <c r="D302" s="20">
        <v>15157</v>
      </c>
      <c r="E302" s="20">
        <v>14827</v>
      </c>
      <c r="F302" s="20">
        <v>15240</v>
      </c>
      <c r="G302" s="20">
        <v>15751</v>
      </c>
      <c r="H302" s="20">
        <v>16256</v>
      </c>
      <c r="I302" s="20">
        <v>19519</v>
      </c>
      <c r="J302" s="20">
        <v>22222</v>
      </c>
      <c r="K302" s="20">
        <v>23587</v>
      </c>
      <c r="L302" s="20">
        <v>24876</v>
      </c>
      <c r="M302" s="20">
        <v>25213</v>
      </c>
      <c r="N302" s="20">
        <v>24563</v>
      </c>
      <c r="O302" s="20">
        <v>24236</v>
      </c>
      <c r="P302" s="20">
        <v>24212</v>
      </c>
      <c r="Q302" s="20">
        <v>23785</v>
      </c>
      <c r="R302" s="20">
        <v>22929</v>
      </c>
      <c r="S302" s="20">
        <v>20360</v>
      </c>
      <c r="T302" s="20">
        <v>19352</v>
      </c>
      <c r="U302" s="20">
        <v>18588</v>
      </c>
      <c r="V302" s="20">
        <v>18024</v>
      </c>
      <c r="W302" s="20">
        <v>17208</v>
      </c>
      <c r="X302" s="20">
        <v>15782</v>
      </c>
      <c r="Y302" s="20">
        <v>15221</v>
      </c>
      <c r="AA302" s="9"/>
      <c r="AB302" s="13">
        <f t="shared" si="47"/>
        <v>1</v>
      </c>
      <c r="AC302" s="15">
        <f t="shared" si="40"/>
        <v>0</v>
      </c>
      <c r="AD302" s="15">
        <f t="shared" si="41"/>
        <v>466251</v>
      </c>
      <c r="AE302" s="15">
        <f t="shared" si="42"/>
        <v>466251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25213</v>
      </c>
      <c r="AK302" s="13">
        <f t="shared" si="46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ht="15.75" x14ac:dyDescent="0.25">
      <c r="A303" s="33">
        <v>44490</v>
      </c>
      <c r="B303" s="20">
        <v>14644</v>
      </c>
      <c r="C303" s="20">
        <v>14634</v>
      </c>
      <c r="D303" s="20">
        <v>15093</v>
      </c>
      <c r="E303" s="20">
        <v>14839</v>
      </c>
      <c r="F303" s="20">
        <v>15280</v>
      </c>
      <c r="G303" s="20">
        <v>15845</v>
      </c>
      <c r="H303" s="20">
        <v>16320</v>
      </c>
      <c r="I303" s="20">
        <v>19522</v>
      </c>
      <c r="J303" s="20">
        <v>22182</v>
      </c>
      <c r="K303" s="20">
        <v>23494</v>
      </c>
      <c r="L303" s="20">
        <v>24824</v>
      </c>
      <c r="M303" s="20">
        <v>25192</v>
      </c>
      <c r="N303" s="20">
        <v>24534</v>
      </c>
      <c r="O303" s="20">
        <v>24276</v>
      </c>
      <c r="P303" s="20">
        <v>24667</v>
      </c>
      <c r="Q303" s="20">
        <v>24140</v>
      </c>
      <c r="R303" s="20">
        <v>23201</v>
      </c>
      <c r="S303" s="20">
        <v>20523</v>
      </c>
      <c r="T303" s="20">
        <v>19336</v>
      </c>
      <c r="U303" s="20">
        <v>18541</v>
      </c>
      <c r="V303" s="20">
        <v>17947</v>
      </c>
      <c r="W303" s="20">
        <v>17125</v>
      </c>
      <c r="X303" s="20">
        <v>15218</v>
      </c>
      <c r="Y303" s="20">
        <v>14581</v>
      </c>
      <c r="AA303" s="9"/>
      <c r="AB303" s="13">
        <f t="shared" si="47"/>
        <v>6</v>
      </c>
      <c r="AC303" s="15">
        <f t="shared" si="40"/>
        <v>344722</v>
      </c>
      <c r="AD303" s="15">
        <f t="shared" si="41"/>
        <v>121236</v>
      </c>
      <c r="AE303" s="15">
        <f t="shared" si="42"/>
        <v>465958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25192</v>
      </c>
      <c r="AK303" s="13">
        <f t="shared" si="46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ht="15.75" x14ac:dyDescent="0.25">
      <c r="A304" s="33">
        <v>44491</v>
      </c>
      <c r="B304" s="20">
        <v>14060</v>
      </c>
      <c r="C304" s="20">
        <v>13918</v>
      </c>
      <c r="D304" s="20">
        <v>14327</v>
      </c>
      <c r="E304" s="20">
        <v>14093</v>
      </c>
      <c r="F304" s="20">
        <v>14482</v>
      </c>
      <c r="G304" s="20">
        <v>14867</v>
      </c>
      <c r="H304" s="20">
        <v>16085</v>
      </c>
      <c r="I304" s="20">
        <v>19331</v>
      </c>
      <c r="J304" s="20">
        <v>22006</v>
      </c>
      <c r="K304" s="20">
        <v>23517</v>
      </c>
      <c r="L304" s="20">
        <v>24893</v>
      </c>
      <c r="M304" s="20">
        <v>25353</v>
      </c>
      <c r="N304" s="20">
        <v>24638</v>
      </c>
      <c r="O304" s="20">
        <v>24292</v>
      </c>
      <c r="P304" s="20">
        <v>24188</v>
      </c>
      <c r="Q304" s="20">
        <v>23718</v>
      </c>
      <c r="R304" s="20">
        <v>22869</v>
      </c>
      <c r="S304" s="20">
        <v>20230</v>
      </c>
      <c r="T304" s="20">
        <v>19082</v>
      </c>
      <c r="U304" s="20">
        <v>18332</v>
      </c>
      <c r="V304" s="20">
        <v>17809</v>
      </c>
      <c r="W304" s="20">
        <v>17010</v>
      </c>
      <c r="X304" s="20">
        <v>15205</v>
      </c>
      <c r="Y304" s="20">
        <v>14298</v>
      </c>
      <c r="AA304" s="9"/>
      <c r="AB304" s="13">
        <f t="shared" si="47"/>
        <v>3</v>
      </c>
      <c r="AC304" s="15">
        <f t="shared" si="40"/>
        <v>342473</v>
      </c>
      <c r="AD304" s="15">
        <f t="shared" si="41"/>
        <v>116130</v>
      </c>
      <c r="AE304" s="15">
        <f t="shared" si="42"/>
        <v>458603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25353</v>
      </c>
      <c r="AK304" s="13">
        <f t="shared" si="46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ht="15.75" x14ac:dyDescent="0.25">
      <c r="A305" s="33">
        <v>44492</v>
      </c>
      <c r="B305" s="20">
        <v>13564</v>
      </c>
      <c r="C305" s="20">
        <v>14410</v>
      </c>
      <c r="D305" s="20">
        <v>13868</v>
      </c>
      <c r="E305" s="20">
        <v>13648</v>
      </c>
      <c r="F305" s="20">
        <v>13941</v>
      </c>
      <c r="G305" s="20">
        <v>14468</v>
      </c>
      <c r="H305" s="20">
        <v>15560</v>
      </c>
      <c r="I305" s="20">
        <v>18248</v>
      </c>
      <c r="J305" s="20">
        <v>20832</v>
      </c>
      <c r="K305" s="20">
        <v>22305</v>
      </c>
      <c r="L305" s="20">
        <v>23519</v>
      </c>
      <c r="M305" s="20">
        <v>24018</v>
      </c>
      <c r="N305" s="20">
        <v>23359</v>
      </c>
      <c r="O305" s="20">
        <v>23057</v>
      </c>
      <c r="P305" s="20">
        <v>22986</v>
      </c>
      <c r="Q305" s="20">
        <v>22547</v>
      </c>
      <c r="R305" s="20">
        <v>21923</v>
      </c>
      <c r="S305" s="20">
        <v>19584</v>
      </c>
      <c r="T305" s="20">
        <v>18887</v>
      </c>
      <c r="U305" s="20">
        <v>17960</v>
      </c>
      <c r="V305" s="20">
        <v>17546</v>
      </c>
      <c r="W305" s="20">
        <v>16804</v>
      </c>
      <c r="X305" s="20">
        <v>15254</v>
      </c>
      <c r="Y305" s="20">
        <v>15008</v>
      </c>
      <c r="AA305" s="9"/>
      <c r="AB305" s="13">
        <f t="shared" si="47"/>
        <v>4</v>
      </c>
      <c r="AC305" s="15">
        <f t="shared" si="40"/>
        <v>328829</v>
      </c>
      <c r="AD305" s="15">
        <f t="shared" si="41"/>
        <v>114467</v>
      </c>
      <c r="AE305" s="15">
        <f t="shared" si="42"/>
        <v>443296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24018</v>
      </c>
      <c r="AK305" s="13">
        <f t="shared" si="46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ht="15.75" x14ac:dyDescent="0.25">
      <c r="A306" s="33">
        <v>44493</v>
      </c>
      <c r="B306" s="20">
        <v>14383</v>
      </c>
      <c r="C306" s="20">
        <v>14600</v>
      </c>
      <c r="D306" s="20">
        <v>14829</v>
      </c>
      <c r="E306" s="20">
        <v>14574</v>
      </c>
      <c r="F306" s="20">
        <v>14658</v>
      </c>
      <c r="G306" s="20">
        <v>14577</v>
      </c>
      <c r="H306" s="20">
        <v>15625</v>
      </c>
      <c r="I306" s="20">
        <v>18300</v>
      </c>
      <c r="J306" s="20">
        <v>20916</v>
      </c>
      <c r="K306" s="20">
        <v>22339</v>
      </c>
      <c r="L306" s="20">
        <v>23484</v>
      </c>
      <c r="M306" s="20">
        <v>23904</v>
      </c>
      <c r="N306" s="20">
        <v>23172</v>
      </c>
      <c r="O306" s="20">
        <v>22860</v>
      </c>
      <c r="P306" s="20">
        <v>22783</v>
      </c>
      <c r="Q306" s="20">
        <v>22386</v>
      </c>
      <c r="R306" s="20">
        <v>21891</v>
      </c>
      <c r="S306" s="20">
        <v>19731</v>
      </c>
      <c r="T306" s="20">
        <v>19104</v>
      </c>
      <c r="U306" s="20">
        <v>18152</v>
      </c>
      <c r="V306" s="20">
        <v>17682</v>
      </c>
      <c r="W306" s="20">
        <v>16887</v>
      </c>
      <c r="X306" s="20">
        <v>15360</v>
      </c>
      <c r="Y306" s="20">
        <v>14985</v>
      </c>
      <c r="AA306" s="9"/>
      <c r="AB306" s="13">
        <f t="shared" si="47"/>
        <v>4</v>
      </c>
      <c r="AC306" s="15">
        <f t="shared" si="40"/>
        <v>328951</v>
      </c>
      <c r="AD306" s="15">
        <f t="shared" si="41"/>
        <v>118231</v>
      </c>
      <c r="AE306" s="15">
        <f t="shared" si="42"/>
        <v>447182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23904</v>
      </c>
      <c r="AK306" s="13">
        <f t="shared" si="46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ht="15.75" x14ac:dyDescent="0.25">
      <c r="A307" s="33">
        <v>44494</v>
      </c>
      <c r="B307" s="20">
        <v>14517</v>
      </c>
      <c r="C307" s="20">
        <v>14350</v>
      </c>
      <c r="D307" s="20">
        <v>14824</v>
      </c>
      <c r="E307" s="20">
        <v>14841</v>
      </c>
      <c r="F307" s="20">
        <v>15169</v>
      </c>
      <c r="G307" s="20">
        <v>15875</v>
      </c>
      <c r="H307" s="20">
        <v>16291</v>
      </c>
      <c r="I307" s="20">
        <v>19611</v>
      </c>
      <c r="J307" s="20">
        <v>22328</v>
      </c>
      <c r="K307" s="20">
        <v>23748</v>
      </c>
      <c r="L307" s="20">
        <v>25303</v>
      </c>
      <c r="M307" s="20">
        <v>26268</v>
      </c>
      <c r="N307" s="20">
        <v>26290</v>
      </c>
      <c r="O307" s="20">
        <v>26197</v>
      </c>
      <c r="P307" s="20">
        <v>27321</v>
      </c>
      <c r="Q307" s="20">
        <v>26305</v>
      </c>
      <c r="R307" s="20">
        <v>25215</v>
      </c>
      <c r="S307" s="20">
        <v>21855</v>
      </c>
      <c r="T307" s="20">
        <v>19636</v>
      </c>
      <c r="U307" s="20">
        <v>18693</v>
      </c>
      <c r="V307" s="20">
        <v>18118</v>
      </c>
      <c r="W307" s="20">
        <v>17220</v>
      </c>
      <c r="X307" s="20">
        <v>15876</v>
      </c>
      <c r="Y307" s="20">
        <v>15371</v>
      </c>
      <c r="AA307" s="9"/>
      <c r="AB307" s="13">
        <f t="shared" si="47"/>
        <v>5</v>
      </c>
      <c r="AC307" s="15">
        <f t="shared" si="40"/>
        <v>359984</v>
      </c>
      <c r="AD307" s="15">
        <f t="shared" si="41"/>
        <v>121238</v>
      </c>
      <c r="AE307" s="15">
        <f t="shared" si="42"/>
        <v>481222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27321</v>
      </c>
      <c r="AK307" s="13">
        <f t="shared" si="46"/>
        <v>15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ht="15.75" x14ac:dyDescent="0.25">
      <c r="A308" s="33">
        <v>44495</v>
      </c>
      <c r="B308" s="20">
        <v>14818</v>
      </c>
      <c r="C308" s="20">
        <v>14739</v>
      </c>
      <c r="D308" s="20">
        <v>15123</v>
      </c>
      <c r="E308" s="20">
        <v>15062</v>
      </c>
      <c r="F308" s="20">
        <v>15281</v>
      </c>
      <c r="G308" s="20">
        <v>15753</v>
      </c>
      <c r="H308" s="20">
        <v>16259</v>
      </c>
      <c r="I308" s="20">
        <v>19522</v>
      </c>
      <c r="J308" s="20">
        <v>22227</v>
      </c>
      <c r="K308" s="20">
        <v>23705</v>
      </c>
      <c r="L308" s="20">
        <v>25032</v>
      </c>
      <c r="M308" s="20">
        <v>25516</v>
      </c>
      <c r="N308" s="20">
        <v>25219</v>
      </c>
      <c r="O308" s="20">
        <v>25162</v>
      </c>
      <c r="P308" s="20">
        <v>25884</v>
      </c>
      <c r="Q308" s="20">
        <v>25127</v>
      </c>
      <c r="R308" s="20">
        <v>23934</v>
      </c>
      <c r="S308" s="20">
        <v>20842</v>
      </c>
      <c r="T308" s="20">
        <v>19389</v>
      </c>
      <c r="U308" s="20">
        <v>18518</v>
      </c>
      <c r="V308" s="20">
        <v>17857</v>
      </c>
      <c r="W308" s="20">
        <v>17103</v>
      </c>
      <c r="X308" s="20">
        <v>15363</v>
      </c>
      <c r="Y308" s="20">
        <v>15074</v>
      </c>
      <c r="AA308" s="9"/>
      <c r="AB308" s="13">
        <f t="shared" si="47"/>
        <v>5</v>
      </c>
      <c r="AC308" s="15">
        <f t="shared" si="40"/>
        <v>350400</v>
      </c>
      <c r="AD308" s="15">
        <f t="shared" si="41"/>
        <v>122109</v>
      </c>
      <c r="AE308" s="15">
        <f t="shared" si="42"/>
        <v>472509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25884</v>
      </c>
      <c r="AK308" s="13">
        <f t="shared" si="46"/>
        <v>15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ht="15.75" x14ac:dyDescent="0.25">
      <c r="A309" s="33">
        <v>44496</v>
      </c>
      <c r="B309" s="20">
        <v>14414</v>
      </c>
      <c r="C309" s="20">
        <v>14528</v>
      </c>
      <c r="D309" s="20">
        <v>14851</v>
      </c>
      <c r="E309" s="20">
        <v>14690</v>
      </c>
      <c r="F309" s="20">
        <v>15120</v>
      </c>
      <c r="G309" s="20">
        <v>15611</v>
      </c>
      <c r="H309" s="20">
        <v>16222</v>
      </c>
      <c r="I309" s="20">
        <v>19515</v>
      </c>
      <c r="J309" s="20">
        <v>22234</v>
      </c>
      <c r="K309" s="20">
        <v>23698</v>
      </c>
      <c r="L309" s="20">
        <v>25089</v>
      </c>
      <c r="M309" s="20">
        <v>25713</v>
      </c>
      <c r="N309" s="20">
        <v>25222</v>
      </c>
      <c r="O309" s="20">
        <v>25404</v>
      </c>
      <c r="P309" s="20">
        <v>26275</v>
      </c>
      <c r="Q309" s="20">
        <v>25007</v>
      </c>
      <c r="R309" s="20">
        <v>24061</v>
      </c>
      <c r="S309" s="20">
        <v>20997</v>
      </c>
      <c r="T309" s="20">
        <v>19445</v>
      </c>
      <c r="U309" s="20">
        <v>18600</v>
      </c>
      <c r="V309" s="20">
        <v>18060</v>
      </c>
      <c r="W309" s="20">
        <v>17236</v>
      </c>
      <c r="X309" s="20">
        <v>15872</v>
      </c>
      <c r="Y309" s="20">
        <v>15391</v>
      </c>
      <c r="AA309" s="9"/>
      <c r="AB309" s="13">
        <f t="shared" si="47"/>
        <v>7</v>
      </c>
      <c r="AC309" s="15">
        <f t="shared" si="40"/>
        <v>0</v>
      </c>
      <c r="AD309" s="15">
        <f t="shared" si="41"/>
        <v>473255</v>
      </c>
      <c r="AE309" s="15">
        <f t="shared" si="42"/>
        <v>473255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26275</v>
      </c>
      <c r="AK309" s="13">
        <f t="shared" si="46"/>
        <v>15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ht="15.75" x14ac:dyDescent="0.25">
      <c r="A310" s="33">
        <v>44497</v>
      </c>
      <c r="B310" s="20">
        <v>14814</v>
      </c>
      <c r="C310" s="20">
        <v>14843</v>
      </c>
      <c r="D310" s="20">
        <v>15226</v>
      </c>
      <c r="E310" s="20">
        <v>15082</v>
      </c>
      <c r="F310" s="20">
        <v>15525</v>
      </c>
      <c r="G310" s="20">
        <v>16045</v>
      </c>
      <c r="H310" s="20">
        <v>16293</v>
      </c>
      <c r="I310" s="20">
        <v>19558</v>
      </c>
      <c r="J310" s="20">
        <v>22253</v>
      </c>
      <c r="K310" s="20">
        <v>23602</v>
      </c>
      <c r="L310" s="20">
        <v>24804</v>
      </c>
      <c r="M310" s="20">
        <v>25176</v>
      </c>
      <c r="N310" s="20">
        <v>24421</v>
      </c>
      <c r="O310" s="20">
        <v>24125</v>
      </c>
      <c r="P310" s="20">
        <v>24103</v>
      </c>
      <c r="Q310" s="20">
        <v>23734</v>
      </c>
      <c r="R310" s="20">
        <v>22917</v>
      </c>
      <c r="S310" s="20">
        <v>20352</v>
      </c>
      <c r="T310" s="20">
        <v>19270</v>
      </c>
      <c r="U310" s="20">
        <v>18486</v>
      </c>
      <c r="V310" s="20">
        <v>17956</v>
      </c>
      <c r="W310" s="20">
        <v>17133</v>
      </c>
      <c r="X310" s="20">
        <v>15489</v>
      </c>
      <c r="Y310" s="20">
        <v>15095</v>
      </c>
      <c r="AA310" s="9"/>
      <c r="AB310" s="13">
        <f t="shared" si="47"/>
        <v>1</v>
      </c>
      <c r="AC310" s="15">
        <f t="shared" si="40"/>
        <v>0</v>
      </c>
      <c r="AD310" s="15">
        <f t="shared" si="41"/>
        <v>466302</v>
      </c>
      <c r="AE310" s="15">
        <f t="shared" si="42"/>
        <v>466302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25176</v>
      </c>
      <c r="AK310" s="13">
        <f t="shared" si="46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ht="15.75" x14ac:dyDescent="0.25">
      <c r="A311" s="33">
        <v>44498</v>
      </c>
      <c r="B311" s="20">
        <v>14501</v>
      </c>
      <c r="C311" s="20">
        <v>14549</v>
      </c>
      <c r="D311" s="20">
        <v>15096</v>
      </c>
      <c r="E311" s="20">
        <v>15031</v>
      </c>
      <c r="F311" s="20">
        <v>15551</v>
      </c>
      <c r="G311" s="20">
        <v>16152</v>
      </c>
      <c r="H311" s="20">
        <v>16411</v>
      </c>
      <c r="I311" s="20">
        <v>19668</v>
      </c>
      <c r="J311" s="20">
        <v>22324</v>
      </c>
      <c r="K311" s="20">
        <v>23631</v>
      </c>
      <c r="L311" s="20">
        <v>24851</v>
      </c>
      <c r="M311" s="20">
        <v>25163</v>
      </c>
      <c r="N311" s="20">
        <v>24437</v>
      </c>
      <c r="O311" s="20">
        <v>24093</v>
      </c>
      <c r="P311" s="20">
        <v>24067</v>
      </c>
      <c r="Q311" s="20">
        <v>23670</v>
      </c>
      <c r="R311" s="20">
        <v>22834</v>
      </c>
      <c r="S311" s="20">
        <v>20260</v>
      </c>
      <c r="T311" s="20">
        <v>19175</v>
      </c>
      <c r="U311" s="20">
        <v>18383</v>
      </c>
      <c r="V311" s="20">
        <v>17895</v>
      </c>
      <c r="W311" s="20">
        <v>17165</v>
      </c>
      <c r="X311" s="20">
        <v>15639</v>
      </c>
      <c r="Y311" s="20">
        <v>15276</v>
      </c>
      <c r="AA311" s="9"/>
      <c r="AB311" s="13">
        <f t="shared" si="47"/>
        <v>3</v>
      </c>
      <c r="AC311" s="15">
        <f t="shared" si="40"/>
        <v>343255</v>
      </c>
      <c r="AD311" s="15">
        <f t="shared" si="41"/>
        <v>122567</v>
      </c>
      <c r="AE311" s="15">
        <f t="shared" si="42"/>
        <v>465822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25163</v>
      </c>
      <c r="AK311" s="13">
        <f t="shared" si="46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ht="15.75" x14ac:dyDescent="0.25">
      <c r="A312" s="33">
        <v>44499</v>
      </c>
      <c r="B312" s="20">
        <v>14659</v>
      </c>
      <c r="C312" s="20">
        <v>14714</v>
      </c>
      <c r="D312" s="20">
        <v>15109</v>
      </c>
      <c r="E312" s="20">
        <v>14807</v>
      </c>
      <c r="F312" s="20">
        <v>14958</v>
      </c>
      <c r="G312" s="20">
        <v>14818</v>
      </c>
      <c r="H312" s="20">
        <v>15707</v>
      </c>
      <c r="I312" s="20">
        <v>18342</v>
      </c>
      <c r="J312" s="20">
        <v>20929</v>
      </c>
      <c r="K312" s="20">
        <v>22405</v>
      </c>
      <c r="L312" s="20">
        <v>23666</v>
      </c>
      <c r="M312" s="20">
        <v>24080</v>
      </c>
      <c r="N312" s="20">
        <v>23423</v>
      </c>
      <c r="O312" s="20">
        <v>23061</v>
      </c>
      <c r="P312" s="20">
        <v>22999</v>
      </c>
      <c r="Q312" s="20">
        <v>22506</v>
      </c>
      <c r="R312" s="20">
        <v>21886</v>
      </c>
      <c r="S312" s="20">
        <v>19633</v>
      </c>
      <c r="T312" s="20">
        <v>18870</v>
      </c>
      <c r="U312" s="20">
        <v>17974</v>
      </c>
      <c r="V312" s="20">
        <v>17489</v>
      </c>
      <c r="W312" s="20">
        <v>16784</v>
      </c>
      <c r="X312" s="20">
        <v>15060</v>
      </c>
      <c r="Y312" s="20">
        <v>14762</v>
      </c>
      <c r="AA312" s="9"/>
      <c r="AB312" s="13">
        <f t="shared" si="47"/>
        <v>7</v>
      </c>
      <c r="AC312" s="15">
        <f t="shared" si="40"/>
        <v>0</v>
      </c>
      <c r="AD312" s="15">
        <f t="shared" si="41"/>
        <v>448641</v>
      </c>
      <c r="AE312" s="15">
        <f t="shared" si="42"/>
        <v>448641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24080</v>
      </c>
      <c r="AK312" s="13">
        <f t="shared" si="46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ht="15.75" x14ac:dyDescent="0.25">
      <c r="A313" s="33">
        <v>44500</v>
      </c>
      <c r="B313" s="20">
        <v>14103</v>
      </c>
      <c r="C313" s="20">
        <v>14577</v>
      </c>
      <c r="D313" s="20">
        <v>14395</v>
      </c>
      <c r="E313" s="20">
        <v>14142</v>
      </c>
      <c r="F313" s="20">
        <v>14258</v>
      </c>
      <c r="G313" s="20">
        <v>14499</v>
      </c>
      <c r="H313" s="20">
        <v>15501</v>
      </c>
      <c r="I313" s="20">
        <v>18122</v>
      </c>
      <c r="J313" s="20">
        <v>20638</v>
      </c>
      <c r="K313" s="20">
        <v>22066</v>
      </c>
      <c r="L313" s="20">
        <v>23259</v>
      </c>
      <c r="M313" s="20">
        <v>23807</v>
      </c>
      <c r="N313" s="20">
        <v>23259</v>
      </c>
      <c r="O313" s="20">
        <v>23011</v>
      </c>
      <c r="P313" s="20">
        <v>22942</v>
      </c>
      <c r="Q313" s="20">
        <v>22516</v>
      </c>
      <c r="R313" s="20">
        <v>21794</v>
      </c>
      <c r="S313" s="20">
        <v>19425</v>
      </c>
      <c r="T313" s="20">
        <v>18682</v>
      </c>
      <c r="U313" s="20">
        <v>17885</v>
      </c>
      <c r="V313" s="20">
        <v>17470</v>
      </c>
      <c r="W313" s="20">
        <v>16694</v>
      </c>
      <c r="X313" s="20">
        <v>14985</v>
      </c>
      <c r="Y313" s="20">
        <v>14187</v>
      </c>
      <c r="AA313" s="9"/>
      <c r="AB313" s="13">
        <f t="shared" si="47"/>
        <v>4</v>
      </c>
      <c r="AC313" s="15">
        <f t="shared" si="40"/>
        <v>326555</v>
      </c>
      <c r="AD313" s="15">
        <f t="shared" si="41"/>
        <v>115662</v>
      </c>
      <c r="AE313" s="15">
        <f t="shared" si="42"/>
        <v>442217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23807</v>
      </c>
      <c r="AK313" s="13">
        <f t="shared" si="46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ht="15.75" x14ac:dyDescent="0.25">
      <c r="A314" s="33">
        <v>44501</v>
      </c>
      <c r="B314" s="20">
        <v>13705</v>
      </c>
      <c r="C314" s="20">
        <v>13672</v>
      </c>
      <c r="D314" s="20">
        <v>13834</v>
      </c>
      <c r="E314" s="20">
        <v>13884</v>
      </c>
      <c r="F314" s="20">
        <v>14387</v>
      </c>
      <c r="G314" s="20">
        <v>15534</v>
      </c>
      <c r="H314" s="20">
        <v>16427</v>
      </c>
      <c r="I314" s="20">
        <v>19428</v>
      </c>
      <c r="J314" s="20">
        <v>22037</v>
      </c>
      <c r="K314" s="20">
        <v>22881</v>
      </c>
      <c r="L314" s="20">
        <v>24138</v>
      </c>
      <c r="M314" s="20">
        <v>24516</v>
      </c>
      <c r="N314" s="20">
        <v>23775</v>
      </c>
      <c r="O314" s="20">
        <v>23470</v>
      </c>
      <c r="P314" s="20">
        <v>23038</v>
      </c>
      <c r="Q314" s="20">
        <v>23564</v>
      </c>
      <c r="R314" s="20">
        <v>22898</v>
      </c>
      <c r="S314" s="20">
        <v>20576</v>
      </c>
      <c r="T314" s="20">
        <v>19244</v>
      </c>
      <c r="U314" s="20">
        <v>18546</v>
      </c>
      <c r="V314" s="20">
        <v>17930</v>
      </c>
      <c r="W314" s="20">
        <v>17299</v>
      </c>
      <c r="X314" s="20">
        <v>15229</v>
      </c>
      <c r="Y314" s="20">
        <v>14349</v>
      </c>
      <c r="AA314" s="9"/>
      <c r="AB314" s="13">
        <f t="shared" si="47"/>
        <v>5</v>
      </c>
      <c r="AC314" s="15">
        <f t="shared" si="40"/>
        <v>338569</v>
      </c>
      <c r="AD314" s="15">
        <f t="shared" si="41"/>
        <v>115792</v>
      </c>
      <c r="AE314" s="15">
        <f t="shared" si="42"/>
        <v>454361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24516</v>
      </c>
      <c r="AK314" s="13">
        <f t="shared" si="46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ht="15.75" x14ac:dyDescent="0.25">
      <c r="A315" s="33">
        <v>44502</v>
      </c>
      <c r="B315" s="20">
        <v>14181</v>
      </c>
      <c r="C315" s="20">
        <v>13867</v>
      </c>
      <c r="D315" s="20">
        <v>14063</v>
      </c>
      <c r="E315" s="20">
        <v>14090</v>
      </c>
      <c r="F315" s="20">
        <v>14658</v>
      </c>
      <c r="G315" s="20">
        <v>15823</v>
      </c>
      <c r="H315" s="20">
        <v>16661</v>
      </c>
      <c r="I315" s="20">
        <v>19722</v>
      </c>
      <c r="J315" s="20">
        <v>22253</v>
      </c>
      <c r="K315" s="20">
        <v>23049</v>
      </c>
      <c r="L315" s="20">
        <v>24175</v>
      </c>
      <c r="M315" s="20">
        <v>24488</v>
      </c>
      <c r="N315" s="20">
        <v>23797</v>
      </c>
      <c r="O315" s="20">
        <v>23527</v>
      </c>
      <c r="P315" s="20">
        <v>23166</v>
      </c>
      <c r="Q315" s="20">
        <v>23692</v>
      </c>
      <c r="R315" s="20">
        <v>23054</v>
      </c>
      <c r="S315" s="20">
        <v>20704</v>
      </c>
      <c r="T315" s="20">
        <v>19265</v>
      </c>
      <c r="U315" s="20">
        <v>18640</v>
      </c>
      <c r="V315" s="20">
        <v>17967</v>
      </c>
      <c r="W315" s="20">
        <v>17269</v>
      </c>
      <c r="X315" s="20">
        <v>15256</v>
      </c>
      <c r="Y315" s="20">
        <v>14364</v>
      </c>
      <c r="AA315" s="9"/>
      <c r="AB315" s="13">
        <f t="shared" si="47"/>
        <v>5</v>
      </c>
      <c r="AC315" s="15">
        <f t="shared" si="40"/>
        <v>340024</v>
      </c>
      <c r="AD315" s="15">
        <f t="shared" si="41"/>
        <v>117707</v>
      </c>
      <c r="AE315" s="15">
        <f t="shared" si="42"/>
        <v>457731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24488</v>
      </c>
      <c r="AK315" s="13">
        <f t="shared" si="46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ht="15.75" x14ac:dyDescent="0.25">
      <c r="A316" s="33">
        <v>44503</v>
      </c>
      <c r="B316" s="20">
        <v>14043</v>
      </c>
      <c r="C316" s="20">
        <v>13804</v>
      </c>
      <c r="D316" s="20">
        <v>13968</v>
      </c>
      <c r="E316" s="20">
        <v>14031</v>
      </c>
      <c r="F316" s="20">
        <v>14643</v>
      </c>
      <c r="G316" s="20">
        <v>15747</v>
      </c>
      <c r="H316" s="20">
        <v>16571</v>
      </c>
      <c r="I316" s="20">
        <v>19732</v>
      </c>
      <c r="J316" s="20">
        <v>22243</v>
      </c>
      <c r="K316" s="20">
        <v>23028</v>
      </c>
      <c r="L316" s="20">
        <v>24171</v>
      </c>
      <c r="M316" s="20">
        <v>24460</v>
      </c>
      <c r="N316" s="20">
        <v>23805</v>
      </c>
      <c r="O316" s="20">
        <v>23539</v>
      </c>
      <c r="P316" s="20">
        <v>23130</v>
      </c>
      <c r="Q316" s="20">
        <v>23748</v>
      </c>
      <c r="R316" s="20">
        <v>23040</v>
      </c>
      <c r="S316" s="20">
        <v>20672</v>
      </c>
      <c r="T316" s="20">
        <v>19274</v>
      </c>
      <c r="U316" s="20">
        <v>18614</v>
      </c>
      <c r="V316" s="20">
        <v>17986</v>
      </c>
      <c r="W316" s="20">
        <v>17361</v>
      </c>
      <c r="X316" s="20">
        <v>15310</v>
      </c>
      <c r="Y316" s="20">
        <v>14695</v>
      </c>
      <c r="AA316" s="9"/>
      <c r="AB316" s="13">
        <f t="shared" si="47"/>
        <v>7</v>
      </c>
      <c r="AC316" s="15">
        <f t="shared" si="40"/>
        <v>0</v>
      </c>
      <c r="AD316" s="15">
        <f t="shared" si="41"/>
        <v>457615</v>
      </c>
      <c r="AE316" s="15">
        <f t="shared" si="42"/>
        <v>457615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24460</v>
      </c>
      <c r="AK316" s="13">
        <f t="shared" si="46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ht="15.75" x14ac:dyDescent="0.25">
      <c r="A317" s="33">
        <v>44504</v>
      </c>
      <c r="B317" s="20">
        <v>15056</v>
      </c>
      <c r="C317" s="20">
        <v>15276</v>
      </c>
      <c r="D317" s="20">
        <v>15624</v>
      </c>
      <c r="E317" s="20">
        <v>15698</v>
      </c>
      <c r="F317" s="20">
        <v>16203</v>
      </c>
      <c r="G317" s="20">
        <v>17197</v>
      </c>
      <c r="H317" s="20">
        <v>17266</v>
      </c>
      <c r="I317" s="20">
        <v>19943</v>
      </c>
      <c r="J317" s="20">
        <v>22465</v>
      </c>
      <c r="K317" s="20">
        <v>23246</v>
      </c>
      <c r="L317" s="20">
        <v>24347</v>
      </c>
      <c r="M317" s="20">
        <v>24730</v>
      </c>
      <c r="N317" s="20">
        <v>24000</v>
      </c>
      <c r="O317" s="20">
        <v>23748</v>
      </c>
      <c r="P317" s="20">
        <v>23301</v>
      </c>
      <c r="Q317" s="20">
        <v>23851</v>
      </c>
      <c r="R317" s="20">
        <v>23164</v>
      </c>
      <c r="S317" s="20">
        <v>20794</v>
      </c>
      <c r="T317" s="20">
        <v>19490</v>
      </c>
      <c r="U317" s="20">
        <v>18849</v>
      </c>
      <c r="V317" s="20">
        <v>18262</v>
      </c>
      <c r="W317" s="20">
        <v>17717</v>
      </c>
      <c r="X317" s="20">
        <v>16819</v>
      </c>
      <c r="Y317" s="20">
        <v>16260</v>
      </c>
      <c r="AA317" s="9"/>
      <c r="AB317" s="13">
        <f t="shared" si="47"/>
        <v>5</v>
      </c>
      <c r="AC317" s="15">
        <f t="shared" si="40"/>
        <v>344726</v>
      </c>
      <c r="AD317" s="15">
        <f t="shared" si="41"/>
        <v>128580</v>
      </c>
      <c r="AE317" s="15">
        <f t="shared" si="42"/>
        <v>473306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24730</v>
      </c>
      <c r="AK317" s="13">
        <f t="shared" si="46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ht="15.75" x14ac:dyDescent="0.25">
      <c r="A318" s="33">
        <v>44505</v>
      </c>
      <c r="B318" s="20">
        <v>15947</v>
      </c>
      <c r="C318" s="20">
        <v>16237</v>
      </c>
      <c r="D318" s="20">
        <v>16546</v>
      </c>
      <c r="E318" s="20">
        <v>16580</v>
      </c>
      <c r="F318" s="20">
        <v>16932</v>
      </c>
      <c r="G318" s="20">
        <v>17952</v>
      </c>
      <c r="H318" s="20">
        <v>17370</v>
      </c>
      <c r="I318" s="20">
        <v>20391</v>
      </c>
      <c r="J318" s="20">
        <v>23781</v>
      </c>
      <c r="K318" s="20">
        <v>23982</v>
      </c>
      <c r="L318" s="20">
        <v>24818</v>
      </c>
      <c r="M318" s="20">
        <v>25081</v>
      </c>
      <c r="N318" s="20">
        <v>24382</v>
      </c>
      <c r="O318" s="20">
        <v>24117</v>
      </c>
      <c r="P318" s="20">
        <v>23567</v>
      </c>
      <c r="Q318" s="20">
        <v>24028</v>
      </c>
      <c r="R318" s="20">
        <v>23263</v>
      </c>
      <c r="S318" s="20">
        <v>20843</v>
      </c>
      <c r="T318" s="20">
        <v>19451</v>
      </c>
      <c r="U318" s="20">
        <v>18846</v>
      </c>
      <c r="V318" s="20">
        <v>18288</v>
      </c>
      <c r="W318" s="20">
        <v>17713</v>
      </c>
      <c r="X318" s="20">
        <v>16998</v>
      </c>
      <c r="Y318" s="20">
        <v>16604</v>
      </c>
      <c r="AA318" s="9"/>
      <c r="AB318" s="13">
        <f t="shared" si="47"/>
        <v>7</v>
      </c>
      <c r="AC318" s="15">
        <f t="shared" si="40"/>
        <v>0</v>
      </c>
      <c r="AD318" s="15">
        <f t="shared" si="41"/>
        <v>483717</v>
      </c>
      <c r="AE318" s="15">
        <f t="shared" si="42"/>
        <v>483717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25081</v>
      </c>
      <c r="AK318" s="13">
        <f t="shared" si="46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ht="15.75" x14ac:dyDescent="0.25">
      <c r="A319" s="33">
        <v>44506</v>
      </c>
      <c r="B319" s="20">
        <v>16155</v>
      </c>
      <c r="C319" s="20">
        <v>16562</v>
      </c>
      <c r="D319" s="20">
        <v>16754</v>
      </c>
      <c r="E319" s="20">
        <v>16636</v>
      </c>
      <c r="F319" s="20">
        <v>16822</v>
      </c>
      <c r="G319" s="20">
        <v>16952</v>
      </c>
      <c r="H319" s="20">
        <v>16840</v>
      </c>
      <c r="I319" s="20">
        <v>18933</v>
      </c>
      <c r="J319" s="20">
        <v>21000</v>
      </c>
      <c r="K319" s="20">
        <v>22416</v>
      </c>
      <c r="L319" s="20">
        <v>23129</v>
      </c>
      <c r="M319" s="20">
        <v>23341</v>
      </c>
      <c r="N319" s="20">
        <v>22502</v>
      </c>
      <c r="O319" s="20">
        <v>22044</v>
      </c>
      <c r="P319" s="20">
        <v>21593</v>
      </c>
      <c r="Q319" s="20">
        <v>21848</v>
      </c>
      <c r="R319" s="20">
        <v>21361</v>
      </c>
      <c r="S319" s="20">
        <v>19766</v>
      </c>
      <c r="T319" s="20">
        <v>18946</v>
      </c>
      <c r="U319" s="20">
        <v>18181</v>
      </c>
      <c r="V319" s="20">
        <v>17727</v>
      </c>
      <c r="W319" s="20">
        <v>17173</v>
      </c>
      <c r="X319" s="20">
        <v>16049</v>
      </c>
      <c r="Y319" s="20">
        <v>16223</v>
      </c>
      <c r="AA319" s="9"/>
      <c r="AB319" s="13">
        <f t="shared" si="47"/>
        <v>5</v>
      </c>
      <c r="AC319" s="15">
        <f t="shared" si="40"/>
        <v>326009</v>
      </c>
      <c r="AD319" s="15">
        <f t="shared" si="41"/>
        <v>132944</v>
      </c>
      <c r="AE319" s="15">
        <f t="shared" si="42"/>
        <v>458953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23341</v>
      </c>
      <c r="AK319" s="13">
        <f t="shared" si="46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ht="15.75" x14ac:dyDescent="0.25">
      <c r="A320" s="33">
        <v>44507</v>
      </c>
      <c r="B320" s="20">
        <v>15953</v>
      </c>
      <c r="C320" s="20">
        <v>18200</v>
      </c>
      <c r="D320" s="20">
        <v>18416</v>
      </c>
      <c r="E320" s="20">
        <v>18315</v>
      </c>
      <c r="F320" s="20">
        <v>18272</v>
      </c>
      <c r="G320" s="20">
        <v>18149</v>
      </c>
      <c r="H320" s="20">
        <v>18314</v>
      </c>
      <c r="I320" s="20">
        <v>19397</v>
      </c>
      <c r="J320" s="20">
        <v>21096</v>
      </c>
      <c r="K320" s="20">
        <v>22495</v>
      </c>
      <c r="L320" s="20">
        <v>23177</v>
      </c>
      <c r="M320" s="20">
        <v>23501</v>
      </c>
      <c r="N320" s="20">
        <v>22571</v>
      </c>
      <c r="O320" s="20">
        <v>22267</v>
      </c>
      <c r="P320" s="20">
        <v>21805</v>
      </c>
      <c r="Q320" s="20">
        <v>22277</v>
      </c>
      <c r="R320" s="20">
        <v>22260</v>
      </c>
      <c r="S320" s="20">
        <v>20359</v>
      </c>
      <c r="T320" s="20">
        <v>19129</v>
      </c>
      <c r="U320" s="20">
        <v>18425</v>
      </c>
      <c r="V320" s="20">
        <v>17835</v>
      </c>
      <c r="W320" s="20">
        <v>17193</v>
      </c>
      <c r="X320" s="20">
        <v>17284</v>
      </c>
      <c r="Y320" s="20">
        <v>17620</v>
      </c>
      <c r="AA320" s="9"/>
      <c r="AB320" s="13">
        <f t="shared" si="47"/>
        <v>6</v>
      </c>
      <c r="AC320" s="15">
        <f t="shared" si="40"/>
        <v>331071</v>
      </c>
      <c r="AD320" s="15">
        <f t="shared" si="41"/>
        <v>143239</v>
      </c>
      <c r="AE320" s="15">
        <f t="shared" si="42"/>
        <v>474310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23501</v>
      </c>
      <c r="AK320" s="13">
        <f t="shared" si="46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ht="15.75" x14ac:dyDescent="0.25">
      <c r="A321" s="33">
        <v>44508</v>
      </c>
      <c r="B321" s="20">
        <v>15327</v>
      </c>
      <c r="C321" s="20">
        <v>15590</v>
      </c>
      <c r="D321" s="20">
        <v>16218</v>
      </c>
      <c r="E321" s="20">
        <v>16271</v>
      </c>
      <c r="F321" s="20">
        <v>16724</v>
      </c>
      <c r="G321" s="20">
        <v>18306</v>
      </c>
      <c r="H321" s="20">
        <v>17781</v>
      </c>
      <c r="I321" s="20">
        <v>20360</v>
      </c>
      <c r="J321" s="20">
        <v>22903</v>
      </c>
      <c r="K321" s="20">
        <v>23649</v>
      </c>
      <c r="L321" s="20">
        <v>24761</v>
      </c>
      <c r="M321" s="20">
        <v>25115</v>
      </c>
      <c r="N321" s="20">
        <v>24381</v>
      </c>
      <c r="O321" s="20">
        <v>24086</v>
      </c>
      <c r="P321" s="20">
        <v>23634</v>
      </c>
      <c r="Q321" s="20">
        <v>24224</v>
      </c>
      <c r="R321" s="20">
        <v>23759</v>
      </c>
      <c r="S321" s="20">
        <v>21237</v>
      </c>
      <c r="T321" s="20">
        <v>19606</v>
      </c>
      <c r="U321" s="20">
        <v>18899</v>
      </c>
      <c r="V321" s="20">
        <v>18270</v>
      </c>
      <c r="W321" s="20">
        <v>17631</v>
      </c>
      <c r="X321" s="20">
        <v>15669</v>
      </c>
      <c r="Y321" s="20">
        <v>15182</v>
      </c>
      <c r="AA321" s="9"/>
      <c r="AB321" s="13">
        <f t="shared" si="47"/>
        <v>3</v>
      </c>
      <c r="AC321" s="15">
        <f t="shared" si="40"/>
        <v>348184</v>
      </c>
      <c r="AD321" s="15">
        <f t="shared" si="41"/>
        <v>131399</v>
      </c>
      <c r="AE321" s="15">
        <f t="shared" si="42"/>
        <v>479583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25115</v>
      </c>
      <c r="AK321" s="13">
        <f t="shared" si="46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ht="15.75" x14ac:dyDescent="0.25">
      <c r="A322" s="33">
        <v>44509</v>
      </c>
      <c r="B322" s="20">
        <v>15540</v>
      </c>
      <c r="C322" s="20">
        <v>15916</v>
      </c>
      <c r="D322" s="20">
        <v>16302</v>
      </c>
      <c r="E322" s="20">
        <v>16406</v>
      </c>
      <c r="F322" s="20">
        <v>16943</v>
      </c>
      <c r="G322" s="20">
        <v>18344</v>
      </c>
      <c r="H322" s="20">
        <v>17760</v>
      </c>
      <c r="I322" s="20">
        <v>20359</v>
      </c>
      <c r="J322" s="20">
        <v>22848</v>
      </c>
      <c r="K322" s="20">
        <v>23662</v>
      </c>
      <c r="L322" s="20">
        <v>24796</v>
      </c>
      <c r="M322" s="20">
        <v>25106</v>
      </c>
      <c r="N322" s="20">
        <v>24458</v>
      </c>
      <c r="O322" s="20">
        <v>24202</v>
      </c>
      <c r="P322" s="20">
        <v>23773</v>
      </c>
      <c r="Q322" s="20">
        <v>24373</v>
      </c>
      <c r="R322" s="20">
        <v>23880</v>
      </c>
      <c r="S322" s="20">
        <v>21316</v>
      </c>
      <c r="T322" s="20">
        <v>19679</v>
      </c>
      <c r="U322" s="20">
        <v>18972</v>
      </c>
      <c r="V322" s="20">
        <v>18279</v>
      </c>
      <c r="W322" s="20">
        <v>17578</v>
      </c>
      <c r="X322" s="20">
        <v>15554</v>
      </c>
      <c r="Y322" s="20">
        <v>14679</v>
      </c>
      <c r="AA322" s="9"/>
      <c r="AB322" s="13">
        <f t="shared" si="47"/>
        <v>6</v>
      </c>
      <c r="AC322" s="15">
        <f t="shared" si="40"/>
        <v>348835</v>
      </c>
      <c r="AD322" s="15">
        <f t="shared" si="41"/>
        <v>131890</v>
      </c>
      <c r="AE322" s="15">
        <f t="shared" si="42"/>
        <v>480725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25106</v>
      </c>
      <c r="AK322" s="13">
        <f t="shared" si="46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ht="15.75" x14ac:dyDescent="0.25">
      <c r="A323" s="33">
        <v>44510</v>
      </c>
      <c r="B323" s="20">
        <v>13408</v>
      </c>
      <c r="C323" s="20">
        <v>13619</v>
      </c>
      <c r="D323" s="20">
        <v>13770</v>
      </c>
      <c r="E323" s="20">
        <v>13830</v>
      </c>
      <c r="F323" s="20">
        <v>14346</v>
      </c>
      <c r="G323" s="20">
        <v>15494</v>
      </c>
      <c r="H323" s="20">
        <v>16401</v>
      </c>
      <c r="I323" s="20">
        <v>19497</v>
      </c>
      <c r="J323" s="20">
        <v>22035</v>
      </c>
      <c r="K323" s="20">
        <v>23048</v>
      </c>
      <c r="L323" s="20">
        <v>24283</v>
      </c>
      <c r="M323" s="20">
        <v>24708</v>
      </c>
      <c r="N323" s="20">
        <v>23863</v>
      </c>
      <c r="O323" s="20">
        <v>23524</v>
      </c>
      <c r="P323" s="20">
        <v>23072</v>
      </c>
      <c r="Q323" s="20">
        <v>23686</v>
      </c>
      <c r="R323" s="20">
        <v>23182</v>
      </c>
      <c r="S323" s="20">
        <v>20702</v>
      </c>
      <c r="T323" s="20">
        <v>19137</v>
      </c>
      <c r="U323" s="20">
        <v>18475</v>
      </c>
      <c r="V323" s="20">
        <v>17825</v>
      </c>
      <c r="W323" s="20">
        <v>17270</v>
      </c>
      <c r="X323" s="20">
        <v>15349</v>
      </c>
      <c r="Y323" s="20">
        <v>14702</v>
      </c>
      <c r="AA323" s="9"/>
      <c r="AB323" s="13">
        <f t="shared" si="47"/>
        <v>2</v>
      </c>
      <c r="AC323" s="15">
        <f t="shared" si="40"/>
        <v>339656</v>
      </c>
      <c r="AD323" s="15">
        <f t="shared" si="41"/>
        <v>115570</v>
      </c>
      <c r="AE323" s="15">
        <f t="shared" si="42"/>
        <v>455226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24708</v>
      </c>
      <c r="AK323" s="13">
        <f t="shared" si="46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ht="15.75" x14ac:dyDescent="0.25">
      <c r="A324" s="33">
        <v>44511</v>
      </c>
      <c r="B324" s="20">
        <v>15268</v>
      </c>
      <c r="C324" s="20">
        <v>15683</v>
      </c>
      <c r="D324" s="20">
        <v>15885</v>
      </c>
      <c r="E324" s="20">
        <v>15930</v>
      </c>
      <c r="F324" s="20">
        <v>16520</v>
      </c>
      <c r="G324" s="20">
        <v>17310</v>
      </c>
      <c r="H324" s="20">
        <v>17747</v>
      </c>
      <c r="I324" s="20">
        <v>19377</v>
      </c>
      <c r="J324" s="20">
        <v>21324</v>
      </c>
      <c r="K324" s="20">
        <v>22681</v>
      </c>
      <c r="L324" s="20">
        <v>23471</v>
      </c>
      <c r="M324" s="20">
        <v>23785</v>
      </c>
      <c r="N324" s="20">
        <v>22983</v>
      </c>
      <c r="O324" s="20">
        <v>22578</v>
      </c>
      <c r="P324" s="20">
        <v>22177</v>
      </c>
      <c r="Q324" s="20">
        <v>22535</v>
      </c>
      <c r="R324" s="20">
        <v>22228</v>
      </c>
      <c r="S324" s="20">
        <v>20426</v>
      </c>
      <c r="T324" s="20">
        <v>19383</v>
      </c>
      <c r="U324" s="20">
        <v>18587</v>
      </c>
      <c r="V324" s="20">
        <v>18075</v>
      </c>
      <c r="W324" s="20">
        <v>17414</v>
      </c>
      <c r="X324" s="20">
        <v>15972</v>
      </c>
      <c r="Y324" s="20">
        <v>15950</v>
      </c>
      <c r="AA324" s="9"/>
      <c r="AB324" s="13">
        <f t="shared" si="47"/>
        <v>7</v>
      </c>
      <c r="AC324" s="15">
        <f t="shared" si="40"/>
        <v>0</v>
      </c>
      <c r="AD324" s="15">
        <f t="shared" si="41"/>
        <v>463289</v>
      </c>
      <c r="AE324" s="15">
        <f t="shared" si="42"/>
        <v>463289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23785</v>
      </c>
      <c r="AK324" s="13">
        <f t="shared" si="46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ht="15.75" x14ac:dyDescent="0.25">
      <c r="A325" s="33">
        <v>44512</v>
      </c>
      <c r="B325" s="20">
        <v>14821</v>
      </c>
      <c r="C325" s="20">
        <v>14946</v>
      </c>
      <c r="D325" s="20">
        <v>15156</v>
      </c>
      <c r="E325" s="20">
        <v>15144</v>
      </c>
      <c r="F325" s="20">
        <v>15385</v>
      </c>
      <c r="G325" s="20">
        <v>16690</v>
      </c>
      <c r="H325" s="20">
        <v>16621</v>
      </c>
      <c r="I325" s="20">
        <v>19677</v>
      </c>
      <c r="J325" s="20">
        <v>22173</v>
      </c>
      <c r="K325" s="20">
        <v>23071</v>
      </c>
      <c r="L325" s="20">
        <v>24255</v>
      </c>
      <c r="M325" s="20">
        <v>24739</v>
      </c>
      <c r="N325" s="20">
        <v>24152</v>
      </c>
      <c r="O325" s="20">
        <v>24343</v>
      </c>
      <c r="P325" s="20">
        <v>23684</v>
      </c>
      <c r="Q325" s="20">
        <v>24038</v>
      </c>
      <c r="R325" s="20">
        <v>23359</v>
      </c>
      <c r="S325" s="20">
        <v>20667</v>
      </c>
      <c r="T325" s="20">
        <v>18959</v>
      </c>
      <c r="U325" s="20">
        <v>18326</v>
      </c>
      <c r="V325" s="20">
        <v>17731</v>
      </c>
      <c r="W325" s="20">
        <v>17049</v>
      </c>
      <c r="X325" s="20">
        <v>15039</v>
      </c>
      <c r="Y325" s="20">
        <v>14150</v>
      </c>
      <c r="AA325" s="9"/>
      <c r="AB325" s="13">
        <v>8</v>
      </c>
      <c r="AC325" s="15">
        <f t="shared" si="40"/>
        <v>0</v>
      </c>
      <c r="AD325" s="15">
        <f t="shared" si="41"/>
        <v>464175</v>
      </c>
      <c r="AE325" s="15">
        <f t="shared" si="42"/>
        <v>464175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24739</v>
      </c>
      <c r="AK325" s="13">
        <f t="shared" si="46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ht="15.75" x14ac:dyDescent="0.25">
      <c r="A326" s="33">
        <v>44513</v>
      </c>
      <c r="B326" s="20">
        <v>13611</v>
      </c>
      <c r="C326" s="20">
        <v>13666</v>
      </c>
      <c r="D326" s="20">
        <v>13761</v>
      </c>
      <c r="E326" s="20">
        <v>13725</v>
      </c>
      <c r="F326" s="20">
        <v>14295</v>
      </c>
      <c r="G326" s="20">
        <v>15075</v>
      </c>
      <c r="H326" s="20">
        <v>16040</v>
      </c>
      <c r="I326" s="20">
        <v>18073</v>
      </c>
      <c r="J326" s="20">
        <v>20055</v>
      </c>
      <c r="K326" s="20">
        <v>21478</v>
      </c>
      <c r="L326" s="20">
        <v>22210</v>
      </c>
      <c r="M326" s="20">
        <v>22532</v>
      </c>
      <c r="N326" s="20">
        <v>21746</v>
      </c>
      <c r="O326" s="20">
        <v>21321</v>
      </c>
      <c r="P326" s="20">
        <v>20971</v>
      </c>
      <c r="Q326" s="20">
        <v>21328</v>
      </c>
      <c r="R326" s="20">
        <v>21096</v>
      </c>
      <c r="S326" s="20">
        <v>19377</v>
      </c>
      <c r="T326" s="20">
        <v>18373</v>
      </c>
      <c r="U326" s="20">
        <v>17583</v>
      </c>
      <c r="V326" s="20">
        <v>17136</v>
      </c>
      <c r="W326" s="20">
        <v>16572</v>
      </c>
      <c r="X326" s="20">
        <v>14860</v>
      </c>
      <c r="Y326" s="20">
        <v>13921</v>
      </c>
      <c r="AA326" s="9"/>
      <c r="AB326" s="13">
        <f t="shared" si="47"/>
        <v>2</v>
      </c>
      <c r="AC326" s="15">
        <f t="shared" si="40"/>
        <v>314711</v>
      </c>
      <c r="AD326" s="15">
        <f t="shared" si="41"/>
        <v>114094</v>
      </c>
      <c r="AE326" s="15">
        <f t="shared" si="42"/>
        <v>428805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22532</v>
      </c>
      <c r="AK326" s="13">
        <f t="shared" si="46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ht="15.75" x14ac:dyDescent="0.25">
      <c r="A327" s="33">
        <v>44514</v>
      </c>
      <c r="B327" s="20">
        <v>14534</v>
      </c>
      <c r="C327" s="20">
        <v>14928</v>
      </c>
      <c r="D327" s="20">
        <v>14831</v>
      </c>
      <c r="E327" s="20">
        <v>14868</v>
      </c>
      <c r="F327" s="20">
        <v>15063</v>
      </c>
      <c r="G327" s="20">
        <v>15841</v>
      </c>
      <c r="H327" s="20">
        <v>16831</v>
      </c>
      <c r="I327" s="20">
        <v>18968</v>
      </c>
      <c r="J327" s="20">
        <v>21054</v>
      </c>
      <c r="K327" s="20">
        <v>22561</v>
      </c>
      <c r="L327" s="20">
        <v>23417</v>
      </c>
      <c r="M327" s="20">
        <v>23831</v>
      </c>
      <c r="N327" s="20">
        <v>23100</v>
      </c>
      <c r="O327" s="20">
        <v>22777</v>
      </c>
      <c r="P327" s="20">
        <v>22364</v>
      </c>
      <c r="Q327" s="20">
        <v>22787</v>
      </c>
      <c r="R327" s="20">
        <v>22475</v>
      </c>
      <c r="S327" s="20">
        <v>20618</v>
      </c>
      <c r="T327" s="20">
        <v>19533</v>
      </c>
      <c r="U327" s="20">
        <v>18755</v>
      </c>
      <c r="V327" s="20">
        <v>18221</v>
      </c>
      <c r="W327" s="20">
        <v>17603</v>
      </c>
      <c r="X327" s="20">
        <v>16043</v>
      </c>
      <c r="Y327" s="20">
        <v>16027</v>
      </c>
      <c r="AA327" s="9"/>
      <c r="AB327" s="13">
        <f t="shared" si="47"/>
        <v>1</v>
      </c>
      <c r="AC327" s="15">
        <f t="shared" si="40"/>
        <v>0</v>
      </c>
      <c r="AD327" s="15">
        <f t="shared" si="41"/>
        <v>457030</v>
      </c>
      <c r="AE327" s="15">
        <f t="shared" si="42"/>
        <v>457030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23831</v>
      </c>
      <c r="AK327" s="13">
        <f t="shared" si="46"/>
        <v>12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ht="15.75" x14ac:dyDescent="0.25">
      <c r="A328" s="33">
        <v>44515</v>
      </c>
      <c r="B328" s="20">
        <v>14144</v>
      </c>
      <c r="C328" s="20">
        <v>14215</v>
      </c>
      <c r="D328" s="20">
        <v>14532</v>
      </c>
      <c r="E328" s="20">
        <v>14392</v>
      </c>
      <c r="F328" s="20">
        <v>14799</v>
      </c>
      <c r="G328" s="20">
        <v>15822</v>
      </c>
      <c r="H328" s="20">
        <v>16457</v>
      </c>
      <c r="I328" s="20">
        <v>19458</v>
      </c>
      <c r="J328" s="20">
        <v>22029</v>
      </c>
      <c r="K328" s="20">
        <v>22999</v>
      </c>
      <c r="L328" s="20">
        <v>24279</v>
      </c>
      <c r="M328" s="20">
        <v>24652</v>
      </c>
      <c r="N328" s="20">
        <v>24112</v>
      </c>
      <c r="O328" s="20">
        <v>24023</v>
      </c>
      <c r="P328" s="20">
        <v>23513</v>
      </c>
      <c r="Q328" s="20">
        <v>23858</v>
      </c>
      <c r="R328" s="20">
        <v>23338</v>
      </c>
      <c r="S328" s="20">
        <v>20713</v>
      </c>
      <c r="T328" s="20">
        <v>19190</v>
      </c>
      <c r="U328" s="20">
        <v>18481</v>
      </c>
      <c r="V328" s="20">
        <v>17894</v>
      </c>
      <c r="W328" s="20">
        <v>17197</v>
      </c>
      <c r="X328" s="20">
        <v>15138</v>
      </c>
      <c r="Y328" s="20">
        <v>14805</v>
      </c>
      <c r="AA328" s="9"/>
      <c r="AB328" s="13">
        <f t="shared" si="47"/>
        <v>3</v>
      </c>
      <c r="AC328" s="15">
        <f t="shared" si="40"/>
        <v>340874</v>
      </c>
      <c r="AD328" s="15">
        <f t="shared" si="41"/>
        <v>119166</v>
      </c>
      <c r="AE328" s="15">
        <f t="shared" si="42"/>
        <v>460040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24652</v>
      </c>
      <c r="AK328" s="13">
        <f t="shared" si="46"/>
        <v>12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ht="15.75" x14ac:dyDescent="0.25">
      <c r="A329" s="33">
        <v>44516</v>
      </c>
      <c r="B329" s="20">
        <v>14494</v>
      </c>
      <c r="C329" s="20">
        <v>14655</v>
      </c>
      <c r="D329" s="20">
        <v>15023</v>
      </c>
      <c r="E329" s="20">
        <v>15065</v>
      </c>
      <c r="F329" s="20">
        <v>15483</v>
      </c>
      <c r="G329" s="20">
        <v>16869</v>
      </c>
      <c r="H329" s="20">
        <v>16574</v>
      </c>
      <c r="I329" s="20">
        <v>19545</v>
      </c>
      <c r="J329" s="20">
        <v>22102</v>
      </c>
      <c r="K329" s="20">
        <v>22963</v>
      </c>
      <c r="L329" s="20">
        <v>24113</v>
      </c>
      <c r="M329" s="20">
        <v>24533</v>
      </c>
      <c r="N329" s="20">
        <v>23921</v>
      </c>
      <c r="O329" s="20">
        <v>23647</v>
      </c>
      <c r="P329" s="20">
        <v>23469</v>
      </c>
      <c r="Q329" s="20">
        <v>23910</v>
      </c>
      <c r="R329" s="20">
        <v>23399</v>
      </c>
      <c r="S329" s="20">
        <v>20839</v>
      </c>
      <c r="T329" s="20">
        <v>19276</v>
      </c>
      <c r="U329" s="20">
        <v>18597</v>
      </c>
      <c r="V329" s="20">
        <v>17975</v>
      </c>
      <c r="W329" s="20">
        <v>17346</v>
      </c>
      <c r="X329" s="20">
        <v>16022</v>
      </c>
      <c r="Y329" s="20">
        <v>15437</v>
      </c>
      <c r="AA329" s="9"/>
      <c r="AB329" s="13">
        <f t="shared" si="47"/>
        <v>3</v>
      </c>
      <c r="AC329" s="15">
        <f t="shared" si="40"/>
        <v>341657</v>
      </c>
      <c r="AD329" s="15">
        <f t="shared" si="41"/>
        <v>123600</v>
      </c>
      <c r="AE329" s="15">
        <f t="shared" si="42"/>
        <v>465257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24533</v>
      </c>
      <c r="AK329" s="13">
        <f t="shared" si="46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ht="15.75" x14ac:dyDescent="0.25">
      <c r="A330" s="33">
        <v>44517</v>
      </c>
      <c r="B330" s="20">
        <v>15073</v>
      </c>
      <c r="C330" s="20">
        <v>15389</v>
      </c>
      <c r="D330" s="20">
        <v>15838</v>
      </c>
      <c r="E330" s="20">
        <v>15807</v>
      </c>
      <c r="F330" s="20">
        <v>16325</v>
      </c>
      <c r="G330" s="20">
        <v>17449</v>
      </c>
      <c r="H330" s="20">
        <v>17339</v>
      </c>
      <c r="I330" s="20">
        <v>19745</v>
      </c>
      <c r="J330" s="20">
        <v>22189</v>
      </c>
      <c r="K330" s="20">
        <v>23065</v>
      </c>
      <c r="L330" s="20">
        <v>24292</v>
      </c>
      <c r="M330" s="20">
        <v>24552</v>
      </c>
      <c r="N330" s="20">
        <v>23844</v>
      </c>
      <c r="O330" s="20">
        <v>23539</v>
      </c>
      <c r="P330" s="20">
        <v>23248</v>
      </c>
      <c r="Q330" s="20">
        <v>23874</v>
      </c>
      <c r="R330" s="20">
        <v>23397</v>
      </c>
      <c r="S330" s="20">
        <v>20798</v>
      </c>
      <c r="T330" s="20">
        <v>19200</v>
      </c>
      <c r="U330" s="20">
        <v>18525</v>
      </c>
      <c r="V330" s="20">
        <v>17879</v>
      </c>
      <c r="W330" s="20">
        <v>17287</v>
      </c>
      <c r="X330" s="20">
        <v>15796</v>
      </c>
      <c r="Y330" s="20">
        <v>15084</v>
      </c>
      <c r="AA330" s="9"/>
      <c r="AB330" s="13">
        <f t="shared" si="47"/>
        <v>1</v>
      </c>
      <c r="AC330" s="15">
        <f t="shared" si="40"/>
        <v>0</v>
      </c>
      <c r="AD330" s="15">
        <f t="shared" si="41"/>
        <v>469534</v>
      </c>
      <c r="AE330" s="15">
        <f t="shared" si="42"/>
        <v>469534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24552</v>
      </c>
      <c r="AK330" s="13">
        <f t="shared" si="46"/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ht="15.75" x14ac:dyDescent="0.25">
      <c r="A331" s="33">
        <v>44518</v>
      </c>
      <c r="B331" s="20">
        <v>14539</v>
      </c>
      <c r="C331" s="20">
        <v>14723</v>
      </c>
      <c r="D331" s="20">
        <v>14860</v>
      </c>
      <c r="E331" s="20">
        <v>14726</v>
      </c>
      <c r="F331" s="20">
        <v>14973</v>
      </c>
      <c r="G331" s="20">
        <v>15976</v>
      </c>
      <c r="H331" s="20">
        <v>16422</v>
      </c>
      <c r="I331" s="20">
        <v>19427</v>
      </c>
      <c r="J331" s="20">
        <v>22010</v>
      </c>
      <c r="K331" s="20">
        <v>22913</v>
      </c>
      <c r="L331" s="20">
        <v>24135</v>
      </c>
      <c r="M331" s="20">
        <v>24557</v>
      </c>
      <c r="N331" s="20">
        <v>23867</v>
      </c>
      <c r="O331" s="20">
        <v>23603</v>
      </c>
      <c r="P331" s="20">
        <v>23126</v>
      </c>
      <c r="Q331" s="20">
        <v>23643</v>
      </c>
      <c r="R331" s="20">
        <v>23127</v>
      </c>
      <c r="S331" s="20">
        <v>20544</v>
      </c>
      <c r="T331" s="20">
        <v>18964</v>
      </c>
      <c r="U331" s="20">
        <v>18271</v>
      </c>
      <c r="V331" s="20">
        <v>17672</v>
      </c>
      <c r="W331" s="20">
        <v>16996</v>
      </c>
      <c r="X331" s="20">
        <v>14995</v>
      </c>
      <c r="Y331" s="20">
        <v>14104</v>
      </c>
      <c r="AA331" s="9"/>
      <c r="AB331" s="13">
        <f t="shared" si="47"/>
        <v>6</v>
      </c>
      <c r="AC331" s="15">
        <f t="shared" ref="AC331:AC394" si="48">IF(AND(AB331&gt;1,AB331&lt;7),SUM(I331:X331),0)</f>
        <v>337850</v>
      </c>
      <c r="AD331" s="15">
        <f t="shared" ref="AD331:AD394" si="49">SUM(B331:Y331)-AC331</f>
        <v>120323</v>
      </c>
      <c r="AE331" s="15">
        <f t="shared" ref="AE331:AE394" si="50">SUM(B331:Y331)</f>
        <v>458173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24557</v>
      </c>
      <c r="AK331" s="13">
        <f t="shared" ref="AK331:AK394" si="54">INDEX($B$8:$Y$8,MATCH(AJ331,B331:Y331,0))</f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ht="15.75" x14ac:dyDescent="0.25">
      <c r="A332" s="33">
        <v>44519</v>
      </c>
      <c r="B332" s="20">
        <v>13483</v>
      </c>
      <c r="C332" s="20">
        <v>13651</v>
      </c>
      <c r="D332" s="20">
        <v>13760</v>
      </c>
      <c r="E332" s="20">
        <v>13931</v>
      </c>
      <c r="F332" s="20">
        <v>14359</v>
      </c>
      <c r="G332" s="20">
        <v>15515</v>
      </c>
      <c r="H332" s="20">
        <v>16315</v>
      </c>
      <c r="I332" s="20">
        <v>19442</v>
      </c>
      <c r="J332" s="20">
        <v>22002</v>
      </c>
      <c r="K332" s="20">
        <v>22829</v>
      </c>
      <c r="L332" s="20">
        <v>24033</v>
      </c>
      <c r="M332" s="20">
        <v>24485</v>
      </c>
      <c r="N332" s="20">
        <v>23902</v>
      </c>
      <c r="O332" s="20">
        <v>23853</v>
      </c>
      <c r="P332" s="20">
        <v>23553</v>
      </c>
      <c r="Q332" s="20">
        <v>23866</v>
      </c>
      <c r="R332" s="20">
        <v>23319</v>
      </c>
      <c r="S332" s="20">
        <v>20724</v>
      </c>
      <c r="T332" s="20">
        <v>19166</v>
      </c>
      <c r="U332" s="20">
        <v>18495</v>
      </c>
      <c r="V332" s="20">
        <v>17948</v>
      </c>
      <c r="W332" s="20">
        <v>17491</v>
      </c>
      <c r="X332" s="20">
        <v>16682</v>
      </c>
      <c r="Y332" s="20">
        <v>16111</v>
      </c>
      <c r="AA332" s="9"/>
      <c r="AB332" s="13">
        <f t="shared" si="47"/>
        <v>7</v>
      </c>
      <c r="AC332" s="15">
        <f t="shared" si="48"/>
        <v>0</v>
      </c>
      <c r="AD332" s="15">
        <f t="shared" si="49"/>
        <v>458915</v>
      </c>
      <c r="AE332" s="15">
        <f t="shared" si="50"/>
        <v>458915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24485</v>
      </c>
      <c r="AK332" s="13">
        <f t="shared" si="54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ht="15.75" x14ac:dyDescent="0.25">
      <c r="A333" s="33">
        <v>44520</v>
      </c>
      <c r="B333" s="20">
        <v>15673</v>
      </c>
      <c r="C333" s="20">
        <v>16085</v>
      </c>
      <c r="D333" s="20">
        <v>16324</v>
      </c>
      <c r="E333" s="20">
        <v>16282</v>
      </c>
      <c r="F333" s="20">
        <v>16510</v>
      </c>
      <c r="G333" s="20">
        <v>16681</v>
      </c>
      <c r="H333" s="20">
        <v>16467</v>
      </c>
      <c r="I333" s="20">
        <v>18451</v>
      </c>
      <c r="J333" s="20">
        <v>20406</v>
      </c>
      <c r="K333" s="20">
        <v>21868</v>
      </c>
      <c r="L333" s="20">
        <v>22583</v>
      </c>
      <c r="M333" s="20">
        <v>22911</v>
      </c>
      <c r="N333" s="20">
        <v>22097</v>
      </c>
      <c r="O333" s="20">
        <v>21681</v>
      </c>
      <c r="P333" s="20">
        <v>21356</v>
      </c>
      <c r="Q333" s="20">
        <v>21726</v>
      </c>
      <c r="R333" s="20">
        <v>21512</v>
      </c>
      <c r="S333" s="20">
        <v>19753</v>
      </c>
      <c r="T333" s="20">
        <v>18731</v>
      </c>
      <c r="U333" s="20">
        <v>18005</v>
      </c>
      <c r="V333" s="20">
        <v>17548</v>
      </c>
      <c r="W333" s="20">
        <v>17609</v>
      </c>
      <c r="X333" s="20">
        <v>16595</v>
      </c>
      <c r="Y333" s="20">
        <v>16641</v>
      </c>
      <c r="AA333" s="9"/>
      <c r="AB333" s="13">
        <f t="shared" si="47"/>
        <v>6</v>
      </c>
      <c r="AC333" s="15">
        <f t="shared" si="48"/>
        <v>322832</v>
      </c>
      <c r="AD333" s="15">
        <f t="shared" si="49"/>
        <v>130663</v>
      </c>
      <c r="AE333" s="15">
        <f t="shared" si="50"/>
        <v>453495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22911</v>
      </c>
      <c r="AK333" s="13">
        <f t="shared" si="54"/>
        <v>12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ht="15.75" x14ac:dyDescent="0.25">
      <c r="A334" s="33">
        <v>44521</v>
      </c>
      <c r="B334" s="20">
        <v>15840</v>
      </c>
      <c r="C334" s="20">
        <v>16144</v>
      </c>
      <c r="D334" s="20">
        <v>16249</v>
      </c>
      <c r="E334" s="20">
        <v>15889</v>
      </c>
      <c r="F334" s="20">
        <v>15910</v>
      </c>
      <c r="G334" s="20">
        <v>15941</v>
      </c>
      <c r="H334" s="20">
        <v>16235</v>
      </c>
      <c r="I334" s="20">
        <v>18301</v>
      </c>
      <c r="J334" s="20">
        <v>20393</v>
      </c>
      <c r="K334" s="20">
        <v>21917</v>
      </c>
      <c r="L334" s="20">
        <v>22766</v>
      </c>
      <c r="M334" s="20">
        <v>23186</v>
      </c>
      <c r="N334" s="20">
        <v>23039</v>
      </c>
      <c r="O334" s="20">
        <v>22219</v>
      </c>
      <c r="P334" s="20">
        <v>21536</v>
      </c>
      <c r="Q334" s="20">
        <v>21766</v>
      </c>
      <c r="R334" s="20">
        <v>21512</v>
      </c>
      <c r="S334" s="20">
        <v>19692</v>
      </c>
      <c r="T334" s="20">
        <v>18661</v>
      </c>
      <c r="U334" s="20">
        <v>17877</v>
      </c>
      <c r="V334" s="20">
        <v>17359</v>
      </c>
      <c r="W334" s="20">
        <v>16723</v>
      </c>
      <c r="X334" s="20">
        <v>15098</v>
      </c>
      <c r="Y334" s="20">
        <v>14598</v>
      </c>
      <c r="AA334" s="9"/>
      <c r="AB334" s="13">
        <f t="shared" si="47"/>
        <v>5</v>
      </c>
      <c r="AC334" s="15">
        <f t="shared" si="48"/>
        <v>322045</v>
      </c>
      <c r="AD334" s="15">
        <f t="shared" si="49"/>
        <v>126806</v>
      </c>
      <c r="AE334" s="15">
        <f t="shared" si="50"/>
        <v>448851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23186</v>
      </c>
      <c r="AK334" s="13">
        <f t="shared" si="54"/>
        <v>12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ht="15.75" x14ac:dyDescent="0.25">
      <c r="A335" s="33">
        <v>44522</v>
      </c>
      <c r="B335" s="20">
        <v>14048</v>
      </c>
      <c r="C335" s="20">
        <v>14083</v>
      </c>
      <c r="D335" s="20">
        <v>14251</v>
      </c>
      <c r="E335" s="20">
        <v>13994</v>
      </c>
      <c r="F335" s="20">
        <v>14465</v>
      </c>
      <c r="G335" s="20">
        <v>15540</v>
      </c>
      <c r="H335" s="20">
        <v>16314</v>
      </c>
      <c r="I335" s="20">
        <v>19405</v>
      </c>
      <c r="J335" s="20">
        <v>22041</v>
      </c>
      <c r="K335" s="20">
        <v>22983</v>
      </c>
      <c r="L335" s="20">
        <v>24272</v>
      </c>
      <c r="M335" s="20">
        <v>24699</v>
      </c>
      <c r="N335" s="20">
        <v>24189</v>
      </c>
      <c r="O335" s="20">
        <v>24117</v>
      </c>
      <c r="P335" s="20">
        <v>23289</v>
      </c>
      <c r="Q335" s="20">
        <v>23831</v>
      </c>
      <c r="R335" s="20">
        <v>23275</v>
      </c>
      <c r="S335" s="20">
        <v>20713</v>
      </c>
      <c r="T335" s="20">
        <v>19125</v>
      </c>
      <c r="U335" s="20">
        <v>18421</v>
      </c>
      <c r="V335" s="20">
        <v>17873</v>
      </c>
      <c r="W335" s="20">
        <v>17240</v>
      </c>
      <c r="X335" s="20">
        <v>15467</v>
      </c>
      <c r="Y335" s="20">
        <v>14871</v>
      </c>
      <c r="AA335" s="9"/>
      <c r="AB335" s="13">
        <v>8</v>
      </c>
      <c r="AC335" s="15">
        <f t="shared" si="48"/>
        <v>0</v>
      </c>
      <c r="AD335" s="15">
        <f t="shared" si="49"/>
        <v>458506</v>
      </c>
      <c r="AE335" s="15">
        <f t="shared" si="50"/>
        <v>458506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24699</v>
      </c>
      <c r="AK335" s="13">
        <f t="shared" si="54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ht="15.75" x14ac:dyDescent="0.25">
      <c r="A336" s="33">
        <v>44523</v>
      </c>
      <c r="B336" s="20">
        <v>14681</v>
      </c>
      <c r="C336" s="20">
        <v>14728</v>
      </c>
      <c r="D336" s="20">
        <v>15148</v>
      </c>
      <c r="E336" s="20">
        <v>15172</v>
      </c>
      <c r="F336" s="20">
        <v>15666</v>
      </c>
      <c r="G336" s="20">
        <v>16883</v>
      </c>
      <c r="H336" s="20">
        <v>16589</v>
      </c>
      <c r="I336" s="20">
        <v>19665</v>
      </c>
      <c r="J336" s="20">
        <v>22276</v>
      </c>
      <c r="K336" s="20">
        <v>23146</v>
      </c>
      <c r="L336" s="20">
        <v>24319</v>
      </c>
      <c r="M336" s="20">
        <v>24671</v>
      </c>
      <c r="N336" s="20">
        <v>24278</v>
      </c>
      <c r="O336" s="20">
        <v>24485</v>
      </c>
      <c r="P336" s="20">
        <v>24402</v>
      </c>
      <c r="Q336" s="20">
        <v>24506</v>
      </c>
      <c r="R336" s="20">
        <v>23610</v>
      </c>
      <c r="S336" s="20">
        <v>21032</v>
      </c>
      <c r="T336" s="20">
        <v>19448</v>
      </c>
      <c r="U336" s="20">
        <v>18791</v>
      </c>
      <c r="V336" s="20">
        <v>18234</v>
      </c>
      <c r="W336" s="20">
        <v>18354</v>
      </c>
      <c r="X336" s="20">
        <v>17479</v>
      </c>
      <c r="Y336" s="20">
        <v>16814</v>
      </c>
      <c r="AA336" s="9"/>
      <c r="AB336" s="13">
        <f t="shared" si="47"/>
        <v>1</v>
      </c>
      <c r="AC336" s="15">
        <f t="shared" si="48"/>
        <v>0</v>
      </c>
      <c r="AD336" s="15">
        <f t="shared" si="49"/>
        <v>474377</v>
      </c>
      <c r="AE336" s="15">
        <f t="shared" si="50"/>
        <v>474377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24671</v>
      </c>
      <c r="AK336" s="13">
        <f t="shared" si="54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ht="15.75" x14ac:dyDescent="0.25">
      <c r="A337" s="33">
        <v>44524</v>
      </c>
      <c r="B337" s="20">
        <v>16627</v>
      </c>
      <c r="C337" s="20">
        <v>16763</v>
      </c>
      <c r="D337" s="20">
        <v>17116</v>
      </c>
      <c r="E337" s="20">
        <v>17103</v>
      </c>
      <c r="F337" s="20">
        <v>17427</v>
      </c>
      <c r="G337" s="20">
        <v>18236</v>
      </c>
      <c r="H337" s="20">
        <v>17308</v>
      </c>
      <c r="I337" s="20">
        <v>20016</v>
      </c>
      <c r="J337" s="20">
        <v>23554</v>
      </c>
      <c r="K337" s="20">
        <v>23964</v>
      </c>
      <c r="L337" s="20">
        <v>25201</v>
      </c>
      <c r="M337" s="20">
        <v>26342</v>
      </c>
      <c r="N337" s="20">
        <v>25982</v>
      </c>
      <c r="O337" s="20">
        <v>25736</v>
      </c>
      <c r="P337" s="20">
        <v>25238</v>
      </c>
      <c r="Q337" s="20">
        <v>25360</v>
      </c>
      <c r="R337" s="20">
        <v>24126</v>
      </c>
      <c r="S337" s="20">
        <v>21184</v>
      </c>
      <c r="T337" s="20">
        <v>19525</v>
      </c>
      <c r="U337" s="20">
        <v>19155</v>
      </c>
      <c r="V337" s="20">
        <v>18488</v>
      </c>
      <c r="W337" s="20">
        <v>18421</v>
      </c>
      <c r="X337" s="20">
        <v>17480</v>
      </c>
      <c r="Y337" s="20">
        <v>16711</v>
      </c>
      <c r="AA337" s="9"/>
      <c r="AB337" s="13">
        <f t="shared" si="47"/>
        <v>1</v>
      </c>
      <c r="AC337" s="15">
        <f t="shared" si="48"/>
        <v>0</v>
      </c>
      <c r="AD337" s="15">
        <f t="shared" si="49"/>
        <v>497063</v>
      </c>
      <c r="AE337" s="15">
        <f t="shared" si="50"/>
        <v>497063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26342</v>
      </c>
      <c r="AK337" s="13">
        <f t="shared" si="54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ht="15.75" x14ac:dyDescent="0.25">
      <c r="A338" s="33">
        <v>44525</v>
      </c>
      <c r="B338" s="20">
        <v>16098</v>
      </c>
      <c r="C338" s="20">
        <v>16440</v>
      </c>
      <c r="D338" s="20">
        <v>16496</v>
      </c>
      <c r="E338" s="20">
        <v>16346</v>
      </c>
      <c r="F338" s="20">
        <v>16317</v>
      </c>
      <c r="G338" s="20">
        <v>16472</v>
      </c>
      <c r="H338" s="20">
        <v>16420</v>
      </c>
      <c r="I338" s="20">
        <v>18547</v>
      </c>
      <c r="J338" s="20">
        <v>20817</v>
      </c>
      <c r="K338" s="20">
        <v>22176</v>
      </c>
      <c r="L338" s="20">
        <v>23008</v>
      </c>
      <c r="M338" s="20">
        <v>23326</v>
      </c>
      <c r="N338" s="20">
        <v>22354</v>
      </c>
      <c r="O338" s="20">
        <v>21725</v>
      </c>
      <c r="P338" s="20">
        <v>21211</v>
      </c>
      <c r="Q338" s="20">
        <v>21469</v>
      </c>
      <c r="R338" s="20">
        <v>21045</v>
      </c>
      <c r="S338" s="20">
        <v>19176</v>
      </c>
      <c r="T338" s="20">
        <v>18221</v>
      </c>
      <c r="U338" s="20">
        <v>17563</v>
      </c>
      <c r="V338" s="20">
        <v>17204</v>
      </c>
      <c r="W338" s="20">
        <v>16698</v>
      </c>
      <c r="X338" s="20">
        <v>15066</v>
      </c>
      <c r="Y338" s="20">
        <v>15413</v>
      </c>
      <c r="AA338" s="9"/>
      <c r="AB338" s="13">
        <f t="shared" si="47"/>
        <v>4</v>
      </c>
      <c r="AC338" s="15">
        <f t="shared" si="48"/>
        <v>319606</v>
      </c>
      <c r="AD338" s="15">
        <f t="shared" si="49"/>
        <v>130002</v>
      </c>
      <c r="AE338" s="15">
        <f t="shared" si="50"/>
        <v>449608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23326</v>
      </c>
      <c r="AK338" s="13">
        <f t="shared" si="54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ht="15.75" x14ac:dyDescent="0.25">
      <c r="A339" s="33">
        <v>44526</v>
      </c>
      <c r="B339" s="20">
        <v>14856</v>
      </c>
      <c r="C339" s="20">
        <v>15291</v>
      </c>
      <c r="D339" s="20">
        <v>15547</v>
      </c>
      <c r="E339" s="20">
        <v>15518</v>
      </c>
      <c r="F339" s="20">
        <v>15438</v>
      </c>
      <c r="G339" s="20">
        <v>15821</v>
      </c>
      <c r="H339" s="20">
        <v>16321</v>
      </c>
      <c r="I339" s="20">
        <v>18366</v>
      </c>
      <c r="J339" s="20">
        <v>20388</v>
      </c>
      <c r="K339" s="20">
        <v>21882</v>
      </c>
      <c r="L339" s="20">
        <v>22788</v>
      </c>
      <c r="M339" s="20">
        <v>23201</v>
      </c>
      <c r="N339" s="20">
        <v>22825</v>
      </c>
      <c r="O339" s="20">
        <v>22736</v>
      </c>
      <c r="P339" s="20">
        <v>22512</v>
      </c>
      <c r="Q339" s="20">
        <v>22400</v>
      </c>
      <c r="R339" s="20">
        <v>21586</v>
      </c>
      <c r="S339" s="20">
        <v>19677</v>
      </c>
      <c r="T339" s="20">
        <v>18641</v>
      </c>
      <c r="U339" s="20">
        <v>17905</v>
      </c>
      <c r="V339" s="20">
        <v>17442</v>
      </c>
      <c r="W339" s="20">
        <v>16860</v>
      </c>
      <c r="X339" s="20">
        <v>15852</v>
      </c>
      <c r="Y339" s="20">
        <v>15791</v>
      </c>
      <c r="AA339" s="9"/>
      <c r="AB339" s="13">
        <f t="shared" si="47"/>
        <v>1</v>
      </c>
      <c r="AC339" s="15">
        <f t="shared" si="48"/>
        <v>0</v>
      </c>
      <c r="AD339" s="15">
        <f t="shared" si="49"/>
        <v>449644</v>
      </c>
      <c r="AE339" s="15">
        <f t="shared" si="50"/>
        <v>449644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23201</v>
      </c>
      <c r="AK339" s="13">
        <f t="shared" si="54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ht="15.75" x14ac:dyDescent="0.25">
      <c r="A340" s="33">
        <v>44527</v>
      </c>
      <c r="B340" s="20">
        <v>15207</v>
      </c>
      <c r="C340" s="20">
        <v>15465</v>
      </c>
      <c r="D340" s="20">
        <v>15606</v>
      </c>
      <c r="E340" s="20">
        <v>15381</v>
      </c>
      <c r="F340" s="20">
        <v>15701</v>
      </c>
      <c r="G340" s="20">
        <v>15850</v>
      </c>
      <c r="H340" s="20">
        <v>16338</v>
      </c>
      <c r="I340" s="20">
        <v>18421</v>
      </c>
      <c r="J340" s="20">
        <v>20547</v>
      </c>
      <c r="K340" s="20">
        <v>22158</v>
      </c>
      <c r="L340" s="20">
        <v>23364</v>
      </c>
      <c r="M340" s="20">
        <v>24437</v>
      </c>
      <c r="N340" s="20">
        <v>24545</v>
      </c>
      <c r="O340" s="20">
        <v>24250</v>
      </c>
      <c r="P340" s="20">
        <v>23712</v>
      </c>
      <c r="Q340" s="20">
        <v>23149</v>
      </c>
      <c r="R340" s="20">
        <v>22246</v>
      </c>
      <c r="S340" s="20">
        <v>19949</v>
      </c>
      <c r="T340" s="20">
        <v>18929</v>
      </c>
      <c r="U340" s="20">
        <v>18192</v>
      </c>
      <c r="V340" s="20">
        <v>18051</v>
      </c>
      <c r="W340" s="20">
        <v>18397</v>
      </c>
      <c r="X340" s="20">
        <v>17407</v>
      </c>
      <c r="Y340" s="20">
        <v>17262</v>
      </c>
      <c r="AA340" s="9"/>
      <c r="AB340" s="13">
        <f t="shared" si="47"/>
        <v>2</v>
      </c>
      <c r="AC340" s="15">
        <f t="shared" si="48"/>
        <v>337754</v>
      </c>
      <c r="AD340" s="15">
        <f t="shared" si="49"/>
        <v>126810</v>
      </c>
      <c r="AE340" s="15">
        <f t="shared" si="50"/>
        <v>464564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24545</v>
      </c>
      <c r="AK340" s="13">
        <f t="shared" si="54"/>
        <v>13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ht="15.75" x14ac:dyDescent="0.25">
      <c r="A341" s="33">
        <v>44528</v>
      </c>
      <c r="B341" s="20">
        <v>16701</v>
      </c>
      <c r="C341" s="20">
        <v>17042</v>
      </c>
      <c r="D341" s="20">
        <v>17161</v>
      </c>
      <c r="E341" s="20">
        <v>17020</v>
      </c>
      <c r="F341" s="20">
        <v>17236</v>
      </c>
      <c r="G341" s="20">
        <v>17140</v>
      </c>
      <c r="H341" s="20">
        <v>16627</v>
      </c>
      <c r="I341" s="20">
        <v>18760</v>
      </c>
      <c r="J341" s="20">
        <v>20941</v>
      </c>
      <c r="K341" s="20">
        <v>22190</v>
      </c>
      <c r="L341" s="20">
        <v>23013</v>
      </c>
      <c r="M341" s="20">
        <v>23462</v>
      </c>
      <c r="N341" s="20">
        <v>23395</v>
      </c>
      <c r="O341" s="20">
        <v>23091</v>
      </c>
      <c r="P341" s="20">
        <v>22863</v>
      </c>
      <c r="Q341" s="20">
        <v>23156</v>
      </c>
      <c r="R341" s="20">
        <v>22894</v>
      </c>
      <c r="S341" s="20">
        <v>20595</v>
      </c>
      <c r="T341" s="20">
        <v>19349</v>
      </c>
      <c r="U341" s="20">
        <v>18737</v>
      </c>
      <c r="V341" s="20">
        <v>18203</v>
      </c>
      <c r="W341" s="20">
        <v>18249</v>
      </c>
      <c r="X341" s="20">
        <v>17046</v>
      </c>
      <c r="Y341" s="20">
        <v>16918</v>
      </c>
      <c r="AA341" s="9"/>
      <c r="AB341" s="13">
        <f t="shared" si="47"/>
        <v>5</v>
      </c>
      <c r="AC341" s="15">
        <f t="shared" si="48"/>
        <v>335944</v>
      </c>
      <c r="AD341" s="15">
        <f t="shared" si="49"/>
        <v>135845</v>
      </c>
      <c r="AE341" s="15">
        <f t="shared" si="50"/>
        <v>471789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23462</v>
      </c>
      <c r="AK341" s="13">
        <f t="shared" si="54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ht="15.75" x14ac:dyDescent="0.25">
      <c r="A342" s="33">
        <v>44529</v>
      </c>
      <c r="B342" s="20">
        <v>16282</v>
      </c>
      <c r="C342" s="20">
        <v>16405</v>
      </c>
      <c r="D342" s="20">
        <v>16689</v>
      </c>
      <c r="E342" s="20">
        <v>16702</v>
      </c>
      <c r="F342" s="20">
        <v>17062</v>
      </c>
      <c r="G342" s="20">
        <v>18138</v>
      </c>
      <c r="H342" s="20">
        <v>17722</v>
      </c>
      <c r="I342" s="20">
        <v>20740</v>
      </c>
      <c r="J342" s="20">
        <v>24032</v>
      </c>
      <c r="K342" s="20">
        <v>25145</v>
      </c>
      <c r="L342" s="20">
        <v>26883</v>
      </c>
      <c r="M342" s="20">
        <v>27768</v>
      </c>
      <c r="N342" s="20">
        <v>28397</v>
      </c>
      <c r="O342" s="20">
        <v>27363</v>
      </c>
      <c r="P342" s="20">
        <v>26397</v>
      </c>
      <c r="Q342" s="20">
        <v>26358</v>
      </c>
      <c r="R342" s="20">
        <v>25143</v>
      </c>
      <c r="S342" s="20">
        <v>22181</v>
      </c>
      <c r="T342" s="20">
        <v>20325</v>
      </c>
      <c r="U342" s="20">
        <v>19920</v>
      </c>
      <c r="V342" s="20">
        <v>19176</v>
      </c>
      <c r="W342" s="20">
        <v>19428</v>
      </c>
      <c r="X342" s="20">
        <v>18206</v>
      </c>
      <c r="Y342" s="20">
        <v>17740</v>
      </c>
      <c r="AA342" s="9"/>
      <c r="AB342" s="13">
        <f t="shared" si="47"/>
        <v>6</v>
      </c>
      <c r="AC342" s="15">
        <f t="shared" si="48"/>
        <v>377462</v>
      </c>
      <c r="AD342" s="15">
        <f t="shared" si="49"/>
        <v>136740</v>
      </c>
      <c r="AE342" s="15">
        <f t="shared" si="50"/>
        <v>514202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28397</v>
      </c>
      <c r="AK342" s="13">
        <f t="shared" si="54"/>
        <v>13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ht="15.75" x14ac:dyDescent="0.25">
      <c r="A343" s="33">
        <v>44530</v>
      </c>
      <c r="B343" s="20">
        <v>17454</v>
      </c>
      <c r="C343" s="20">
        <v>17950</v>
      </c>
      <c r="D343" s="20">
        <v>18171</v>
      </c>
      <c r="E343" s="20">
        <v>18302</v>
      </c>
      <c r="F343" s="20">
        <v>18484</v>
      </c>
      <c r="G343" s="20">
        <v>19636</v>
      </c>
      <c r="H343" s="20">
        <v>19027</v>
      </c>
      <c r="I343" s="20">
        <v>21439</v>
      </c>
      <c r="J343" s="20">
        <v>24507</v>
      </c>
      <c r="K343" s="20">
        <v>24718</v>
      </c>
      <c r="L343" s="20">
        <v>25703</v>
      </c>
      <c r="M343" s="20">
        <v>26425</v>
      </c>
      <c r="N343" s="20">
        <v>25839</v>
      </c>
      <c r="O343" s="20">
        <v>25943</v>
      </c>
      <c r="P343" s="20">
        <v>25702</v>
      </c>
      <c r="Q343" s="20">
        <v>26172</v>
      </c>
      <c r="R343" s="20">
        <v>24987</v>
      </c>
      <c r="S343" s="20">
        <v>22020</v>
      </c>
      <c r="T343" s="20">
        <v>20244</v>
      </c>
      <c r="U343" s="20">
        <v>19651</v>
      </c>
      <c r="V343" s="20">
        <v>19242</v>
      </c>
      <c r="W343" s="20">
        <v>19103</v>
      </c>
      <c r="X343" s="20">
        <v>17905</v>
      </c>
      <c r="Y343" s="20">
        <v>17017</v>
      </c>
      <c r="AA343" s="9"/>
      <c r="AB343" s="13">
        <f t="shared" si="47"/>
        <v>2</v>
      </c>
      <c r="AC343" s="15">
        <f t="shared" si="48"/>
        <v>369600</v>
      </c>
      <c r="AD343" s="15">
        <f t="shared" si="49"/>
        <v>146041</v>
      </c>
      <c r="AE343" s="15">
        <f t="shared" si="50"/>
        <v>515641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26425</v>
      </c>
      <c r="AK343" s="13">
        <f t="shared" si="54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ht="15.75" x14ac:dyDescent="0.25">
      <c r="A344" s="33">
        <v>44531</v>
      </c>
      <c r="B344" s="20">
        <v>17067</v>
      </c>
      <c r="C344" s="20">
        <v>17117</v>
      </c>
      <c r="D344" s="20">
        <v>17107</v>
      </c>
      <c r="E344" s="20">
        <v>17597</v>
      </c>
      <c r="F344" s="20">
        <v>17622</v>
      </c>
      <c r="G344" s="20">
        <v>19120</v>
      </c>
      <c r="H344" s="20">
        <v>19302</v>
      </c>
      <c r="I344" s="20">
        <v>21461</v>
      </c>
      <c r="J344" s="20">
        <v>24008</v>
      </c>
      <c r="K344" s="20">
        <v>25370</v>
      </c>
      <c r="L344" s="20">
        <v>26680</v>
      </c>
      <c r="M344" s="20">
        <v>26111</v>
      </c>
      <c r="N344" s="20">
        <v>25495</v>
      </c>
      <c r="O344" s="20">
        <v>25471</v>
      </c>
      <c r="P344" s="20">
        <v>24972</v>
      </c>
      <c r="Q344" s="20">
        <v>24650</v>
      </c>
      <c r="R344" s="20">
        <v>24617</v>
      </c>
      <c r="S344" s="20">
        <v>22655</v>
      </c>
      <c r="T344" s="20">
        <v>21139</v>
      </c>
      <c r="U344" s="20">
        <v>20395</v>
      </c>
      <c r="V344" s="20">
        <v>19792</v>
      </c>
      <c r="W344" s="20">
        <v>19258</v>
      </c>
      <c r="X344" s="20">
        <v>17503</v>
      </c>
      <c r="Y344" s="20">
        <v>16950</v>
      </c>
      <c r="AA344" s="9"/>
      <c r="AB344" s="13">
        <f t="shared" si="47"/>
        <v>7</v>
      </c>
      <c r="AC344" s="15">
        <f t="shared" si="48"/>
        <v>0</v>
      </c>
      <c r="AD344" s="15">
        <f t="shared" si="49"/>
        <v>511459</v>
      </c>
      <c r="AE344" s="15">
        <f t="shared" si="50"/>
        <v>511459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26680</v>
      </c>
      <c r="AK344" s="13">
        <f t="shared" si="54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ht="15.75" x14ac:dyDescent="0.25">
      <c r="A345" s="33">
        <v>44532</v>
      </c>
      <c r="B345" s="20">
        <v>16916</v>
      </c>
      <c r="C345" s="20">
        <v>17077</v>
      </c>
      <c r="D345" s="20">
        <v>17174</v>
      </c>
      <c r="E345" s="20">
        <v>17785</v>
      </c>
      <c r="F345" s="20">
        <v>17735</v>
      </c>
      <c r="G345" s="20">
        <v>18970</v>
      </c>
      <c r="H345" s="20">
        <v>19191</v>
      </c>
      <c r="I345" s="20">
        <v>21513</v>
      </c>
      <c r="J345" s="20">
        <v>24051</v>
      </c>
      <c r="K345" s="20">
        <v>25501</v>
      </c>
      <c r="L345" s="20">
        <v>26825</v>
      </c>
      <c r="M345" s="20">
        <v>26495</v>
      </c>
      <c r="N345" s="20">
        <v>25935</v>
      </c>
      <c r="O345" s="20">
        <v>26305</v>
      </c>
      <c r="P345" s="20">
        <v>25472</v>
      </c>
      <c r="Q345" s="20">
        <v>24932</v>
      </c>
      <c r="R345" s="20">
        <v>24643</v>
      </c>
      <c r="S345" s="20">
        <v>22576</v>
      </c>
      <c r="T345" s="20">
        <v>21020</v>
      </c>
      <c r="U345" s="20">
        <v>20200</v>
      </c>
      <c r="V345" s="20">
        <v>19580</v>
      </c>
      <c r="W345" s="20">
        <v>18999</v>
      </c>
      <c r="X345" s="20">
        <v>17197</v>
      </c>
      <c r="Y345" s="20">
        <v>16585</v>
      </c>
      <c r="AA345" s="9"/>
      <c r="AB345" s="13">
        <f t="shared" si="47"/>
        <v>3</v>
      </c>
      <c r="AC345" s="15">
        <f t="shared" si="48"/>
        <v>371244</v>
      </c>
      <c r="AD345" s="15">
        <f t="shared" si="49"/>
        <v>141433</v>
      </c>
      <c r="AE345" s="15">
        <f t="shared" si="50"/>
        <v>512677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26825</v>
      </c>
      <c r="AK345" s="13">
        <f t="shared" si="54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ht="15.75" x14ac:dyDescent="0.25">
      <c r="A346" s="33">
        <v>44533</v>
      </c>
      <c r="B346" s="20">
        <v>15922</v>
      </c>
      <c r="C346" s="20">
        <v>15646</v>
      </c>
      <c r="D346" s="20">
        <v>15754</v>
      </c>
      <c r="E346" s="20">
        <v>16039</v>
      </c>
      <c r="F346" s="20">
        <v>16377</v>
      </c>
      <c r="G346" s="20">
        <v>17795</v>
      </c>
      <c r="H346" s="20">
        <v>18545</v>
      </c>
      <c r="I346" s="20">
        <v>21207</v>
      </c>
      <c r="J346" s="20">
        <v>23777</v>
      </c>
      <c r="K346" s="20">
        <v>25224</v>
      </c>
      <c r="L346" s="20">
        <v>26488</v>
      </c>
      <c r="M346" s="20">
        <v>26058</v>
      </c>
      <c r="N346" s="20">
        <v>25460</v>
      </c>
      <c r="O346" s="20">
        <v>25738</v>
      </c>
      <c r="P346" s="20">
        <v>25209</v>
      </c>
      <c r="Q346" s="20">
        <v>24911</v>
      </c>
      <c r="R346" s="20">
        <v>24822</v>
      </c>
      <c r="S346" s="20">
        <v>22774</v>
      </c>
      <c r="T346" s="20">
        <v>21238</v>
      </c>
      <c r="U346" s="20">
        <v>20489</v>
      </c>
      <c r="V346" s="20">
        <v>19940</v>
      </c>
      <c r="W346" s="20">
        <v>19491</v>
      </c>
      <c r="X346" s="20">
        <v>18631</v>
      </c>
      <c r="Y346" s="20">
        <v>17807</v>
      </c>
      <c r="AA346" s="9"/>
      <c r="AB346" s="13">
        <f t="shared" si="47"/>
        <v>3</v>
      </c>
      <c r="AC346" s="15">
        <f t="shared" si="48"/>
        <v>371457</v>
      </c>
      <c r="AD346" s="15">
        <f t="shared" si="49"/>
        <v>133885</v>
      </c>
      <c r="AE346" s="15">
        <f t="shared" si="50"/>
        <v>505342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26488</v>
      </c>
      <c r="AK346" s="13">
        <f t="shared" si="54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ht="15.75" x14ac:dyDescent="0.25">
      <c r="A347" s="33">
        <v>44534</v>
      </c>
      <c r="B347" s="20">
        <v>17979</v>
      </c>
      <c r="C347" s="20">
        <v>17987</v>
      </c>
      <c r="D347" s="20">
        <v>18224</v>
      </c>
      <c r="E347" s="20">
        <v>18428</v>
      </c>
      <c r="F347" s="20">
        <v>18690</v>
      </c>
      <c r="G347" s="20">
        <v>19155</v>
      </c>
      <c r="H347" s="20">
        <v>18667</v>
      </c>
      <c r="I347" s="20">
        <v>20725</v>
      </c>
      <c r="J347" s="20">
        <v>23091</v>
      </c>
      <c r="K347" s="20">
        <v>24635</v>
      </c>
      <c r="L347" s="20">
        <v>25823</v>
      </c>
      <c r="M347" s="20">
        <v>25474</v>
      </c>
      <c r="N347" s="20">
        <v>24783</v>
      </c>
      <c r="O347" s="20">
        <v>24650</v>
      </c>
      <c r="P347" s="20">
        <v>24123</v>
      </c>
      <c r="Q347" s="20">
        <v>24016</v>
      </c>
      <c r="R347" s="20">
        <v>24216</v>
      </c>
      <c r="S347" s="20">
        <v>22456</v>
      </c>
      <c r="T347" s="20">
        <v>21313</v>
      </c>
      <c r="U347" s="20">
        <v>20342</v>
      </c>
      <c r="V347" s="20">
        <v>19737</v>
      </c>
      <c r="W347" s="20">
        <v>19289</v>
      </c>
      <c r="X347" s="20">
        <v>18288</v>
      </c>
      <c r="Y347" s="20">
        <v>17597</v>
      </c>
      <c r="AA347" s="9"/>
      <c r="AB347" s="13">
        <f t="shared" ref="AB347:AB410" si="55">WEEKDAY(B347,2)</f>
        <v>2</v>
      </c>
      <c r="AC347" s="15">
        <f t="shared" si="48"/>
        <v>362961</v>
      </c>
      <c r="AD347" s="15">
        <f t="shared" si="49"/>
        <v>146727</v>
      </c>
      <c r="AE347" s="15">
        <f t="shared" si="50"/>
        <v>509688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25823</v>
      </c>
      <c r="AK347" s="13">
        <f t="shared" si="54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ht="15.75" x14ac:dyDescent="0.25">
      <c r="A348" s="33">
        <v>44535</v>
      </c>
      <c r="B348" s="20">
        <v>17939</v>
      </c>
      <c r="C348" s="20">
        <v>17964</v>
      </c>
      <c r="D348" s="20">
        <v>18235</v>
      </c>
      <c r="E348" s="20">
        <v>18318</v>
      </c>
      <c r="F348" s="20">
        <v>18448</v>
      </c>
      <c r="G348" s="20">
        <v>18890</v>
      </c>
      <c r="H348" s="20">
        <v>18437</v>
      </c>
      <c r="I348" s="20">
        <v>20523</v>
      </c>
      <c r="J348" s="20">
        <v>22958</v>
      </c>
      <c r="K348" s="20">
        <v>24488</v>
      </c>
      <c r="L348" s="20">
        <v>25622</v>
      </c>
      <c r="M348" s="20">
        <v>25263</v>
      </c>
      <c r="N348" s="20">
        <v>24598</v>
      </c>
      <c r="O348" s="20">
        <v>24597</v>
      </c>
      <c r="P348" s="20">
        <v>24055</v>
      </c>
      <c r="Q348" s="20">
        <v>23879</v>
      </c>
      <c r="R348" s="20">
        <v>24132</v>
      </c>
      <c r="S348" s="20">
        <v>22405</v>
      </c>
      <c r="T348" s="20">
        <v>21293</v>
      </c>
      <c r="U348" s="20">
        <v>20343</v>
      </c>
      <c r="V348" s="20">
        <v>19748</v>
      </c>
      <c r="W348" s="20">
        <v>19230</v>
      </c>
      <c r="X348" s="20">
        <v>17639</v>
      </c>
      <c r="Y348" s="20">
        <v>16991</v>
      </c>
      <c r="AA348" s="9"/>
      <c r="AB348" s="13">
        <f t="shared" si="55"/>
        <v>4</v>
      </c>
      <c r="AC348" s="15">
        <f t="shared" si="48"/>
        <v>360773</v>
      </c>
      <c r="AD348" s="15">
        <f t="shared" si="49"/>
        <v>145222</v>
      </c>
      <c r="AE348" s="15">
        <f t="shared" si="50"/>
        <v>505995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25622</v>
      </c>
      <c r="AK348" s="13">
        <f t="shared" si="54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ht="15.75" x14ac:dyDescent="0.25">
      <c r="A349" s="33">
        <v>44536</v>
      </c>
      <c r="B349" s="20">
        <v>17046</v>
      </c>
      <c r="C349" s="20">
        <v>16996</v>
      </c>
      <c r="D349" s="20">
        <v>16964</v>
      </c>
      <c r="E349" s="20">
        <v>17287</v>
      </c>
      <c r="F349" s="20">
        <v>17369</v>
      </c>
      <c r="G349" s="20">
        <v>18838</v>
      </c>
      <c r="H349" s="20">
        <v>18872</v>
      </c>
      <c r="I349" s="20">
        <v>21534</v>
      </c>
      <c r="J349" s="20">
        <v>24116</v>
      </c>
      <c r="K349" s="20">
        <v>25609</v>
      </c>
      <c r="L349" s="20">
        <v>26930</v>
      </c>
      <c r="M349" s="20">
        <v>26658</v>
      </c>
      <c r="N349" s="20">
        <v>26030</v>
      </c>
      <c r="O349" s="20">
        <v>26087</v>
      </c>
      <c r="P349" s="20">
        <v>25412</v>
      </c>
      <c r="Q349" s="20">
        <v>24906</v>
      </c>
      <c r="R349" s="20">
        <v>24641</v>
      </c>
      <c r="S349" s="20">
        <v>22583</v>
      </c>
      <c r="T349" s="20">
        <v>21028</v>
      </c>
      <c r="U349" s="20">
        <v>20189</v>
      </c>
      <c r="V349" s="20">
        <v>19542</v>
      </c>
      <c r="W349" s="20">
        <v>18923</v>
      </c>
      <c r="X349" s="20">
        <v>17103</v>
      </c>
      <c r="Y349" s="20">
        <v>16482</v>
      </c>
      <c r="AA349" s="9"/>
      <c r="AB349" s="13">
        <f t="shared" si="55"/>
        <v>7</v>
      </c>
      <c r="AC349" s="15">
        <f t="shared" si="48"/>
        <v>0</v>
      </c>
      <c r="AD349" s="15">
        <f t="shared" si="49"/>
        <v>511145</v>
      </c>
      <c r="AE349" s="15">
        <f t="shared" si="50"/>
        <v>511145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26930</v>
      </c>
      <c r="AK349" s="13">
        <f t="shared" si="54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ht="15.75" x14ac:dyDescent="0.25">
      <c r="A350" s="33">
        <v>44537</v>
      </c>
      <c r="B350" s="20">
        <v>15876</v>
      </c>
      <c r="C350" s="20">
        <v>15589</v>
      </c>
      <c r="D350" s="20">
        <v>15806</v>
      </c>
      <c r="E350" s="20">
        <v>16079</v>
      </c>
      <c r="F350" s="20">
        <v>16427</v>
      </c>
      <c r="G350" s="20">
        <v>17845</v>
      </c>
      <c r="H350" s="20">
        <v>18639</v>
      </c>
      <c r="I350" s="20">
        <v>21278</v>
      </c>
      <c r="J350" s="20">
        <v>23820</v>
      </c>
      <c r="K350" s="20">
        <v>25195</v>
      </c>
      <c r="L350" s="20">
        <v>26348</v>
      </c>
      <c r="M350" s="20">
        <v>26052</v>
      </c>
      <c r="N350" s="20">
        <v>25499</v>
      </c>
      <c r="O350" s="20">
        <v>25730</v>
      </c>
      <c r="P350" s="20">
        <v>25190</v>
      </c>
      <c r="Q350" s="20">
        <v>24939</v>
      </c>
      <c r="R350" s="20">
        <v>24885</v>
      </c>
      <c r="S350" s="20">
        <v>22901</v>
      </c>
      <c r="T350" s="20">
        <v>21366</v>
      </c>
      <c r="U350" s="20">
        <v>20544</v>
      </c>
      <c r="V350" s="20">
        <v>19983</v>
      </c>
      <c r="W350" s="20">
        <v>19412</v>
      </c>
      <c r="X350" s="20">
        <v>17630</v>
      </c>
      <c r="Y350" s="20">
        <v>17083</v>
      </c>
      <c r="AA350" s="9"/>
      <c r="AB350" s="13">
        <f t="shared" si="55"/>
        <v>6</v>
      </c>
      <c r="AC350" s="15">
        <f t="shared" si="48"/>
        <v>370772</v>
      </c>
      <c r="AD350" s="15">
        <f t="shared" si="49"/>
        <v>133344</v>
      </c>
      <c r="AE350" s="15">
        <f t="shared" si="50"/>
        <v>504116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26348</v>
      </c>
      <c r="AK350" s="13">
        <f t="shared" si="54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ht="15.75" x14ac:dyDescent="0.25">
      <c r="A351" s="33">
        <v>44538</v>
      </c>
      <c r="B351" s="20">
        <v>26711</v>
      </c>
      <c r="C351" s="20">
        <v>28076</v>
      </c>
      <c r="D351" s="20">
        <v>24689</v>
      </c>
      <c r="E351" s="20">
        <v>18490</v>
      </c>
      <c r="F351" s="20">
        <v>16539</v>
      </c>
      <c r="G351" s="20">
        <v>17070</v>
      </c>
      <c r="H351" s="20">
        <v>17034</v>
      </c>
      <c r="I351" s="20">
        <v>19299</v>
      </c>
      <c r="J351" s="20">
        <v>21554</v>
      </c>
      <c r="K351" s="20">
        <v>22900</v>
      </c>
      <c r="L351" s="20">
        <v>24179</v>
      </c>
      <c r="M351" s="20">
        <v>24063</v>
      </c>
      <c r="N351" s="20">
        <v>23339</v>
      </c>
      <c r="O351" s="20">
        <v>23542</v>
      </c>
      <c r="P351" s="20">
        <v>22987</v>
      </c>
      <c r="Q351" s="20">
        <v>22854</v>
      </c>
      <c r="R351" s="20">
        <v>22727</v>
      </c>
      <c r="S351" s="20">
        <v>21030</v>
      </c>
      <c r="T351" s="20">
        <v>19909</v>
      </c>
      <c r="U351" s="20">
        <v>19753</v>
      </c>
      <c r="V351" s="20">
        <v>19981</v>
      </c>
      <c r="W351" s="20">
        <v>19918</v>
      </c>
      <c r="X351" s="20">
        <v>18197</v>
      </c>
      <c r="Y351" s="20">
        <v>20126</v>
      </c>
      <c r="AA351" s="9"/>
      <c r="AB351" s="13">
        <f t="shared" si="55"/>
        <v>5</v>
      </c>
      <c r="AC351" s="15">
        <f t="shared" si="48"/>
        <v>346232</v>
      </c>
      <c r="AD351" s="15">
        <f t="shared" si="49"/>
        <v>168735</v>
      </c>
      <c r="AE351" s="15">
        <f t="shared" si="50"/>
        <v>514967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28076</v>
      </c>
      <c r="AK351" s="13">
        <f t="shared" si="54"/>
        <v>2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ht="15.75" x14ac:dyDescent="0.25">
      <c r="A352" s="33">
        <v>44539</v>
      </c>
      <c r="B352" s="20">
        <v>18608</v>
      </c>
      <c r="C352" s="20">
        <v>18574</v>
      </c>
      <c r="D352" s="20">
        <v>18743</v>
      </c>
      <c r="E352" s="20">
        <v>19265</v>
      </c>
      <c r="F352" s="20">
        <v>19445</v>
      </c>
      <c r="G352" s="20">
        <v>20843</v>
      </c>
      <c r="H352" s="20">
        <v>20588</v>
      </c>
      <c r="I352" s="20">
        <v>22181</v>
      </c>
      <c r="J352" s="20">
        <v>24772</v>
      </c>
      <c r="K352" s="20">
        <v>26257</v>
      </c>
      <c r="L352" s="20">
        <v>27492</v>
      </c>
      <c r="M352" s="20">
        <v>27089</v>
      </c>
      <c r="N352" s="20">
        <v>26395</v>
      </c>
      <c r="O352" s="20">
        <v>27095</v>
      </c>
      <c r="P352" s="20">
        <v>26446</v>
      </c>
      <c r="Q352" s="20">
        <v>25591</v>
      </c>
      <c r="R352" s="20">
        <v>25501</v>
      </c>
      <c r="S352" s="20">
        <v>23471</v>
      </c>
      <c r="T352" s="20">
        <v>21899</v>
      </c>
      <c r="U352" s="20">
        <v>21115</v>
      </c>
      <c r="V352" s="20">
        <v>20545</v>
      </c>
      <c r="W352" s="20">
        <v>20002</v>
      </c>
      <c r="X352" s="20">
        <v>19677</v>
      </c>
      <c r="Y352" s="20">
        <v>18972</v>
      </c>
      <c r="AA352" s="9"/>
      <c r="AB352" s="13">
        <f t="shared" si="55"/>
        <v>1</v>
      </c>
      <c r="AC352" s="15">
        <f t="shared" si="48"/>
        <v>0</v>
      </c>
      <c r="AD352" s="15">
        <f t="shared" si="49"/>
        <v>540566</v>
      </c>
      <c r="AE352" s="15">
        <f t="shared" si="50"/>
        <v>540566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27492</v>
      </c>
      <c r="AK352" s="13">
        <f t="shared" si="54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ht="15.75" x14ac:dyDescent="0.25">
      <c r="A353" s="33">
        <v>44540</v>
      </c>
      <c r="B353" s="20">
        <v>19230</v>
      </c>
      <c r="C353" s="20">
        <v>19446</v>
      </c>
      <c r="D353" s="20">
        <v>19652</v>
      </c>
      <c r="E353" s="20">
        <v>20415</v>
      </c>
      <c r="F353" s="20">
        <v>20435</v>
      </c>
      <c r="G353" s="20">
        <v>21843</v>
      </c>
      <c r="H353" s="20">
        <v>21435</v>
      </c>
      <c r="I353" s="20">
        <v>23018</v>
      </c>
      <c r="J353" s="20">
        <v>25535</v>
      </c>
      <c r="K353" s="20">
        <v>26913</v>
      </c>
      <c r="L353" s="20">
        <v>28778</v>
      </c>
      <c r="M353" s="20">
        <v>28914</v>
      </c>
      <c r="N353" s="20">
        <v>28848</v>
      </c>
      <c r="O353" s="20">
        <v>29536</v>
      </c>
      <c r="P353" s="20">
        <v>28927</v>
      </c>
      <c r="Q353" s="20">
        <v>27052</v>
      </c>
      <c r="R353" s="20">
        <v>25692</v>
      </c>
      <c r="S353" s="20">
        <v>23469</v>
      </c>
      <c r="T353" s="20">
        <v>21832</v>
      </c>
      <c r="U353" s="20">
        <v>21006</v>
      </c>
      <c r="V353" s="20">
        <v>20405</v>
      </c>
      <c r="W353" s="20">
        <v>19913</v>
      </c>
      <c r="X353" s="20">
        <v>19056</v>
      </c>
      <c r="Y353" s="20">
        <v>18114</v>
      </c>
      <c r="AA353" s="9"/>
      <c r="AB353" s="13">
        <f t="shared" si="55"/>
        <v>7</v>
      </c>
      <c r="AC353" s="15">
        <f t="shared" si="48"/>
        <v>0</v>
      </c>
      <c r="AD353" s="15">
        <f t="shared" si="49"/>
        <v>559464</v>
      </c>
      <c r="AE353" s="15">
        <f t="shared" si="50"/>
        <v>559464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29536</v>
      </c>
      <c r="AK353" s="13">
        <f t="shared" si="54"/>
        <v>14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ht="15.75" x14ac:dyDescent="0.25">
      <c r="A354" s="33">
        <v>44541</v>
      </c>
      <c r="B354" s="20">
        <v>17920</v>
      </c>
      <c r="C354" s="20">
        <v>17742</v>
      </c>
      <c r="D354" s="20">
        <v>17790</v>
      </c>
      <c r="E354" s="20">
        <v>18106</v>
      </c>
      <c r="F354" s="20">
        <v>17933</v>
      </c>
      <c r="G354" s="20">
        <v>18353</v>
      </c>
      <c r="H354" s="20">
        <v>18659</v>
      </c>
      <c r="I354" s="20">
        <v>20823</v>
      </c>
      <c r="J354" s="20">
        <v>23312</v>
      </c>
      <c r="K354" s="20">
        <v>25044</v>
      </c>
      <c r="L354" s="20">
        <v>26357</v>
      </c>
      <c r="M354" s="20">
        <v>26038</v>
      </c>
      <c r="N354" s="20">
        <v>25654</v>
      </c>
      <c r="O354" s="20">
        <v>25861</v>
      </c>
      <c r="P354" s="20">
        <v>24696</v>
      </c>
      <c r="Q354" s="20">
        <v>24317</v>
      </c>
      <c r="R354" s="20">
        <v>24257</v>
      </c>
      <c r="S354" s="20">
        <v>22363</v>
      </c>
      <c r="T354" s="20">
        <v>21166</v>
      </c>
      <c r="U354" s="20">
        <v>20167</v>
      </c>
      <c r="V354" s="20">
        <v>19570</v>
      </c>
      <c r="W354" s="20">
        <v>19087</v>
      </c>
      <c r="X354" s="20">
        <v>17435</v>
      </c>
      <c r="Y354" s="20">
        <v>16869</v>
      </c>
      <c r="AA354" s="9"/>
      <c r="AB354" s="13">
        <f t="shared" si="55"/>
        <v>6</v>
      </c>
      <c r="AC354" s="15">
        <f t="shared" si="48"/>
        <v>366147</v>
      </c>
      <c r="AD354" s="15">
        <f t="shared" si="49"/>
        <v>143372</v>
      </c>
      <c r="AE354" s="15">
        <f t="shared" si="50"/>
        <v>509519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26357</v>
      </c>
      <c r="AK354" s="13">
        <f t="shared" si="54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ht="15.75" x14ac:dyDescent="0.25">
      <c r="A355" s="33">
        <v>44542</v>
      </c>
      <c r="B355" s="20">
        <v>16263</v>
      </c>
      <c r="C355" s="20">
        <v>15958</v>
      </c>
      <c r="D355" s="20">
        <v>15994</v>
      </c>
      <c r="E355" s="20">
        <v>16121</v>
      </c>
      <c r="F355" s="20">
        <v>16441</v>
      </c>
      <c r="G355" s="20">
        <v>17532</v>
      </c>
      <c r="H355" s="20">
        <v>18127</v>
      </c>
      <c r="I355" s="20">
        <v>20295</v>
      </c>
      <c r="J355" s="20">
        <v>22782</v>
      </c>
      <c r="K355" s="20">
        <v>24426</v>
      </c>
      <c r="L355" s="20">
        <v>25646</v>
      </c>
      <c r="M355" s="20">
        <v>25265</v>
      </c>
      <c r="N355" s="20">
        <v>24614</v>
      </c>
      <c r="O355" s="20">
        <v>24621</v>
      </c>
      <c r="P355" s="20">
        <v>24120</v>
      </c>
      <c r="Q355" s="20">
        <v>23936</v>
      </c>
      <c r="R355" s="20">
        <v>24215</v>
      </c>
      <c r="S355" s="20">
        <v>22472</v>
      </c>
      <c r="T355" s="20">
        <v>21385</v>
      </c>
      <c r="U355" s="20">
        <v>20421</v>
      </c>
      <c r="V355" s="20">
        <v>19844</v>
      </c>
      <c r="W355" s="20">
        <v>19322</v>
      </c>
      <c r="X355" s="20">
        <v>17640</v>
      </c>
      <c r="Y355" s="20">
        <v>17090</v>
      </c>
      <c r="AA355" s="9"/>
      <c r="AB355" s="13">
        <f t="shared" si="55"/>
        <v>1</v>
      </c>
      <c r="AC355" s="15">
        <f t="shared" si="48"/>
        <v>0</v>
      </c>
      <c r="AD355" s="15">
        <f t="shared" si="49"/>
        <v>494530</v>
      </c>
      <c r="AE355" s="15">
        <f t="shared" si="50"/>
        <v>494530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25646</v>
      </c>
      <c r="AK355" s="13">
        <f t="shared" si="54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ht="15.75" x14ac:dyDescent="0.25">
      <c r="A356" s="33">
        <v>44543</v>
      </c>
      <c r="B356" s="20">
        <v>23490</v>
      </c>
      <c r="C356" s="20">
        <v>23410</v>
      </c>
      <c r="D356" s="20">
        <v>23528</v>
      </c>
      <c r="E356" s="20">
        <v>24560</v>
      </c>
      <c r="F356" s="20">
        <v>24719</v>
      </c>
      <c r="G356" s="20">
        <v>24680</v>
      </c>
      <c r="H356" s="20">
        <v>21076</v>
      </c>
      <c r="I356" s="20">
        <v>21996</v>
      </c>
      <c r="J356" s="20">
        <v>24376</v>
      </c>
      <c r="K356" s="20">
        <v>25452</v>
      </c>
      <c r="L356" s="20">
        <v>26088</v>
      </c>
      <c r="M356" s="20">
        <v>25618</v>
      </c>
      <c r="N356" s="20">
        <v>24621</v>
      </c>
      <c r="O356" s="20">
        <v>24347</v>
      </c>
      <c r="P356" s="20">
        <v>23562</v>
      </c>
      <c r="Q356" s="20">
        <v>23241</v>
      </c>
      <c r="R356" s="20">
        <v>23620</v>
      </c>
      <c r="S356" s="20">
        <v>22145</v>
      </c>
      <c r="T356" s="20">
        <v>21048</v>
      </c>
      <c r="U356" s="20">
        <v>20639</v>
      </c>
      <c r="V356" s="20">
        <v>20589</v>
      </c>
      <c r="W356" s="20">
        <v>20861</v>
      </c>
      <c r="X356" s="20">
        <v>21779</v>
      </c>
      <c r="Y356" s="20">
        <v>22569</v>
      </c>
      <c r="AA356" s="9"/>
      <c r="AB356" s="13">
        <f t="shared" si="55"/>
        <v>4</v>
      </c>
      <c r="AC356" s="15">
        <f t="shared" si="48"/>
        <v>369982</v>
      </c>
      <c r="AD356" s="15">
        <f t="shared" si="49"/>
        <v>188032</v>
      </c>
      <c r="AE356" s="15">
        <f t="shared" si="50"/>
        <v>558014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26088</v>
      </c>
      <c r="AK356" s="13">
        <f t="shared" si="54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ht="15.75" x14ac:dyDescent="0.25">
      <c r="A357" s="33">
        <v>44544</v>
      </c>
      <c r="B357" s="20">
        <v>16628</v>
      </c>
      <c r="C357" s="20">
        <v>16313</v>
      </c>
      <c r="D357" s="20">
        <v>16398</v>
      </c>
      <c r="E357" s="20">
        <v>16656</v>
      </c>
      <c r="F357" s="20">
        <v>16950</v>
      </c>
      <c r="G357" s="20">
        <v>18333</v>
      </c>
      <c r="H357" s="20">
        <v>19100</v>
      </c>
      <c r="I357" s="20">
        <v>21777</v>
      </c>
      <c r="J357" s="20">
        <v>24341</v>
      </c>
      <c r="K357" s="20">
        <v>25772</v>
      </c>
      <c r="L357" s="20">
        <v>27031</v>
      </c>
      <c r="M357" s="20">
        <v>26687</v>
      </c>
      <c r="N357" s="20">
        <v>26054</v>
      </c>
      <c r="O357" s="20">
        <v>26290</v>
      </c>
      <c r="P357" s="20">
        <v>25734</v>
      </c>
      <c r="Q357" s="20">
        <v>25442</v>
      </c>
      <c r="R357" s="20">
        <v>25421</v>
      </c>
      <c r="S357" s="20">
        <v>23408</v>
      </c>
      <c r="T357" s="20">
        <v>21838</v>
      </c>
      <c r="U357" s="20">
        <v>21052</v>
      </c>
      <c r="V357" s="20">
        <v>20451</v>
      </c>
      <c r="W357" s="20">
        <v>19909</v>
      </c>
      <c r="X357" s="20">
        <v>18357</v>
      </c>
      <c r="Y357" s="20">
        <v>17545</v>
      </c>
      <c r="AA357" s="9"/>
      <c r="AB357" s="13">
        <f t="shared" si="55"/>
        <v>2</v>
      </c>
      <c r="AC357" s="15">
        <f t="shared" si="48"/>
        <v>379564</v>
      </c>
      <c r="AD357" s="15">
        <f t="shared" si="49"/>
        <v>137923</v>
      </c>
      <c r="AE357" s="15">
        <f t="shared" si="50"/>
        <v>517487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27031</v>
      </c>
      <c r="AK357" s="13">
        <f t="shared" si="54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ht="15.75" x14ac:dyDescent="0.25">
      <c r="A358" s="33">
        <v>44545</v>
      </c>
      <c r="B358" s="20">
        <v>18359</v>
      </c>
      <c r="C358" s="20">
        <v>16369</v>
      </c>
      <c r="D358" s="20">
        <v>17209</v>
      </c>
      <c r="E358" s="20">
        <v>20168</v>
      </c>
      <c r="F358" s="20">
        <v>20771</v>
      </c>
      <c r="G358" s="20">
        <v>18274</v>
      </c>
      <c r="H358" s="20">
        <v>18012</v>
      </c>
      <c r="I358" s="20">
        <v>20190</v>
      </c>
      <c r="J358" s="20">
        <v>22043</v>
      </c>
      <c r="K358" s="20">
        <v>23094</v>
      </c>
      <c r="L358" s="20">
        <v>24025</v>
      </c>
      <c r="M358" s="20">
        <v>23549</v>
      </c>
      <c r="N358" s="20">
        <v>22948</v>
      </c>
      <c r="O358" s="20">
        <v>22897</v>
      </c>
      <c r="P358" s="20">
        <v>23366</v>
      </c>
      <c r="Q358" s="20">
        <v>24639</v>
      </c>
      <c r="R358" s="20">
        <v>24428</v>
      </c>
      <c r="S358" s="20">
        <v>22573</v>
      </c>
      <c r="T358" s="20">
        <v>21372</v>
      </c>
      <c r="U358" s="20">
        <v>20719</v>
      </c>
      <c r="V358" s="20">
        <v>20491</v>
      </c>
      <c r="W358" s="20">
        <v>21540</v>
      </c>
      <c r="X358" s="20">
        <v>26315</v>
      </c>
      <c r="Y358" s="20">
        <v>17497</v>
      </c>
      <c r="AA358" s="9"/>
      <c r="AB358" s="13">
        <f t="shared" si="55"/>
        <v>4</v>
      </c>
      <c r="AC358" s="15">
        <f t="shared" si="48"/>
        <v>364189</v>
      </c>
      <c r="AD358" s="15">
        <f t="shared" si="49"/>
        <v>146659</v>
      </c>
      <c r="AE358" s="15">
        <f t="shared" si="50"/>
        <v>510848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26315</v>
      </c>
      <c r="AK358" s="13">
        <f t="shared" si="54"/>
        <v>23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ht="15.75" x14ac:dyDescent="0.25">
      <c r="A359" s="33">
        <v>44546</v>
      </c>
      <c r="B359" s="20">
        <v>17238</v>
      </c>
      <c r="C359" s="20">
        <v>17039</v>
      </c>
      <c r="D359" s="20">
        <v>17081</v>
      </c>
      <c r="E359" s="20">
        <v>17618</v>
      </c>
      <c r="F359" s="20">
        <v>17667</v>
      </c>
      <c r="G359" s="20">
        <v>18661</v>
      </c>
      <c r="H359" s="20">
        <v>19197</v>
      </c>
      <c r="I359" s="20">
        <v>21917</v>
      </c>
      <c r="J359" s="20">
        <v>24538</v>
      </c>
      <c r="K359" s="20">
        <v>26056</v>
      </c>
      <c r="L359" s="20">
        <v>27451</v>
      </c>
      <c r="M359" s="20">
        <v>27168</v>
      </c>
      <c r="N359" s="20">
        <v>26570</v>
      </c>
      <c r="O359" s="20">
        <v>26700</v>
      </c>
      <c r="P359" s="20">
        <v>25958</v>
      </c>
      <c r="Q359" s="20">
        <v>25574</v>
      </c>
      <c r="R359" s="20">
        <v>25380</v>
      </c>
      <c r="S359" s="20">
        <v>23222</v>
      </c>
      <c r="T359" s="20">
        <v>21665</v>
      </c>
      <c r="U359" s="20">
        <v>20832</v>
      </c>
      <c r="V359" s="20">
        <v>20205</v>
      </c>
      <c r="W359" s="20">
        <v>19585</v>
      </c>
      <c r="X359" s="20">
        <v>17818</v>
      </c>
      <c r="Y359" s="20">
        <v>17178</v>
      </c>
      <c r="AA359" s="9"/>
      <c r="AB359" s="13">
        <f t="shared" si="55"/>
        <v>3</v>
      </c>
      <c r="AC359" s="15">
        <f t="shared" si="48"/>
        <v>380639</v>
      </c>
      <c r="AD359" s="15">
        <f t="shared" si="49"/>
        <v>141679</v>
      </c>
      <c r="AE359" s="15">
        <f t="shared" si="50"/>
        <v>522318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27451</v>
      </c>
      <c r="AK359" s="13">
        <f t="shared" si="54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ht="15.75" x14ac:dyDescent="0.25">
      <c r="A360" s="33">
        <v>44547</v>
      </c>
      <c r="B360" s="20">
        <v>16458</v>
      </c>
      <c r="C360" s="20">
        <v>16129</v>
      </c>
      <c r="D360" s="20">
        <v>16239</v>
      </c>
      <c r="E360" s="20">
        <v>16477</v>
      </c>
      <c r="F360" s="20">
        <v>16763</v>
      </c>
      <c r="G360" s="20">
        <v>18198</v>
      </c>
      <c r="H360" s="20">
        <v>18920</v>
      </c>
      <c r="I360" s="20">
        <v>21590</v>
      </c>
      <c r="J360" s="20">
        <v>24125</v>
      </c>
      <c r="K360" s="20">
        <v>25532</v>
      </c>
      <c r="L360" s="20">
        <v>26853</v>
      </c>
      <c r="M360" s="20">
        <v>26538</v>
      </c>
      <c r="N360" s="20">
        <v>25819</v>
      </c>
      <c r="O360" s="20">
        <v>26057</v>
      </c>
      <c r="P360" s="20">
        <v>25408</v>
      </c>
      <c r="Q360" s="20">
        <v>25084</v>
      </c>
      <c r="R360" s="20">
        <v>25027</v>
      </c>
      <c r="S360" s="20">
        <v>22916</v>
      </c>
      <c r="T360" s="20">
        <v>21393</v>
      </c>
      <c r="U360" s="20">
        <v>20575</v>
      </c>
      <c r="V360" s="20">
        <v>20003</v>
      </c>
      <c r="W360" s="20">
        <v>19523</v>
      </c>
      <c r="X360" s="20">
        <v>17793</v>
      </c>
      <c r="Y360" s="20">
        <v>17213</v>
      </c>
      <c r="AA360" s="9"/>
      <c r="AB360" s="13">
        <f t="shared" si="55"/>
        <v>7</v>
      </c>
      <c r="AC360" s="15">
        <f t="shared" si="48"/>
        <v>0</v>
      </c>
      <c r="AD360" s="15">
        <f t="shared" si="49"/>
        <v>510633</v>
      </c>
      <c r="AE360" s="15">
        <f t="shared" si="50"/>
        <v>510633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26853</v>
      </c>
      <c r="AK360" s="13">
        <f t="shared" si="54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ht="15.75" x14ac:dyDescent="0.25">
      <c r="A361" s="33">
        <v>44548</v>
      </c>
      <c r="B361" s="20">
        <v>16565</v>
      </c>
      <c r="C361" s="20">
        <v>16343</v>
      </c>
      <c r="D361" s="20">
        <v>16435</v>
      </c>
      <c r="E361" s="20">
        <v>16613</v>
      </c>
      <c r="F361" s="20">
        <v>16975</v>
      </c>
      <c r="G361" s="20">
        <v>18022</v>
      </c>
      <c r="H361" s="20">
        <v>18613</v>
      </c>
      <c r="I361" s="20">
        <v>20812</v>
      </c>
      <c r="J361" s="20">
        <v>23358</v>
      </c>
      <c r="K361" s="20">
        <v>24988</v>
      </c>
      <c r="L361" s="20">
        <v>26196</v>
      </c>
      <c r="M361" s="20">
        <v>25881</v>
      </c>
      <c r="N361" s="20">
        <v>25198</v>
      </c>
      <c r="O361" s="20">
        <v>25234</v>
      </c>
      <c r="P361" s="20">
        <v>24683</v>
      </c>
      <c r="Q361" s="20">
        <v>24465</v>
      </c>
      <c r="R361" s="20">
        <v>24568</v>
      </c>
      <c r="S361" s="20">
        <v>22733</v>
      </c>
      <c r="T361" s="20">
        <v>21593</v>
      </c>
      <c r="U361" s="20">
        <v>20629</v>
      </c>
      <c r="V361" s="20">
        <v>20102</v>
      </c>
      <c r="W361" s="20">
        <v>19683</v>
      </c>
      <c r="X361" s="20">
        <v>18273</v>
      </c>
      <c r="Y361" s="20">
        <v>17528</v>
      </c>
      <c r="AA361" s="9"/>
      <c r="AB361" s="13">
        <f t="shared" si="55"/>
        <v>2</v>
      </c>
      <c r="AC361" s="15">
        <f t="shared" si="48"/>
        <v>368396</v>
      </c>
      <c r="AD361" s="15">
        <f t="shared" si="49"/>
        <v>137094</v>
      </c>
      <c r="AE361" s="15">
        <f t="shared" si="50"/>
        <v>505490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26196</v>
      </c>
      <c r="AK361" s="13">
        <f t="shared" si="54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ht="15.75" x14ac:dyDescent="0.25">
      <c r="A362" s="33">
        <v>44549</v>
      </c>
      <c r="B362" s="20">
        <v>17666</v>
      </c>
      <c r="C362" s="20">
        <v>17616</v>
      </c>
      <c r="D362" s="20">
        <v>17691</v>
      </c>
      <c r="E362" s="20">
        <v>17879</v>
      </c>
      <c r="F362" s="20">
        <v>17962</v>
      </c>
      <c r="G362" s="20">
        <v>18248</v>
      </c>
      <c r="H362" s="20">
        <v>18744</v>
      </c>
      <c r="I362" s="20">
        <v>20903</v>
      </c>
      <c r="J362" s="20">
        <v>23487</v>
      </c>
      <c r="K362" s="20">
        <v>25216</v>
      </c>
      <c r="L362" s="20">
        <v>26516</v>
      </c>
      <c r="M362" s="20">
        <v>26244</v>
      </c>
      <c r="N362" s="20">
        <v>25749</v>
      </c>
      <c r="O362" s="20">
        <v>26111</v>
      </c>
      <c r="P362" s="20">
        <v>25376</v>
      </c>
      <c r="Q362" s="20">
        <v>24743</v>
      </c>
      <c r="R362" s="20">
        <v>24906</v>
      </c>
      <c r="S362" s="20">
        <v>23033</v>
      </c>
      <c r="T362" s="20">
        <v>21864</v>
      </c>
      <c r="U362" s="20">
        <v>20899</v>
      </c>
      <c r="V362" s="20">
        <v>20308</v>
      </c>
      <c r="W362" s="20">
        <v>19843</v>
      </c>
      <c r="X362" s="20">
        <v>18646</v>
      </c>
      <c r="Y362" s="20">
        <v>17762</v>
      </c>
      <c r="AA362" s="9"/>
      <c r="AB362" s="13">
        <f t="shared" si="55"/>
        <v>4</v>
      </c>
      <c r="AC362" s="15">
        <f t="shared" si="48"/>
        <v>373844</v>
      </c>
      <c r="AD362" s="15">
        <f t="shared" si="49"/>
        <v>143568</v>
      </c>
      <c r="AE362" s="15">
        <f t="shared" si="50"/>
        <v>517412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26516</v>
      </c>
      <c r="AK362" s="13">
        <f t="shared" si="54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ht="15.75" x14ac:dyDescent="0.25">
      <c r="A363" s="33">
        <v>44550</v>
      </c>
      <c r="B363" s="20">
        <v>18197</v>
      </c>
      <c r="C363" s="20">
        <v>18470</v>
      </c>
      <c r="D363" s="20">
        <v>18738</v>
      </c>
      <c r="E363" s="20">
        <v>19372</v>
      </c>
      <c r="F363" s="20">
        <v>19539</v>
      </c>
      <c r="G363" s="20">
        <v>21425</v>
      </c>
      <c r="H363" s="20">
        <v>21133</v>
      </c>
      <c r="I363" s="20">
        <v>22951</v>
      </c>
      <c r="J363" s="20">
        <v>25338</v>
      </c>
      <c r="K363" s="20">
        <v>26778</v>
      </c>
      <c r="L363" s="20">
        <v>28084</v>
      </c>
      <c r="M363" s="20">
        <v>27691</v>
      </c>
      <c r="N363" s="20">
        <v>27259</v>
      </c>
      <c r="O363" s="20">
        <v>27659</v>
      </c>
      <c r="P363" s="20">
        <v>26983</v>
      </c>
      <c r="Q363" s="20">
        <v>26129</v>
      </c>
      <c r="R363" s="20">
        <v>26015</v>
      </c>
      <c r="S363" s="20">
        <v>23970</v>
      </c>
      <c r="T363" s="20">
        <v>22374</v>
      </c>
      <c r="U363" s="20">
        <v>21518</v>
      </c>
      <c r="V363" s="20">
        <v>20882</v>
      </c>
      <c r="W363" s="20">
        <v>20275</v>
      </c>
      <c r="X363" s="20">
        <v>19083</v>
      </c>
      <c r="Y363" s="20">
        <v>18135</v>
      </c>
      <c r="AA363" s="9"/>
      <c r="AB363" s="13">
        <f t="shared" si="55"/>
        <v>3</v>
      </c>
      <c r="AC363" s="15">
        <f t="shared" si="48"/>
        <v>392989</v>
      </c>
      <c r="AD363" s="15">
        <f t="shared" si="49"/>
        <v>155009</v>
      </c>
      <c r="AE363" s="15">
        <f t="shared" si="50"/>
        <v>547998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28084</v>
      </c>
      <c r="AK363" s="13">
        <f t="shared" si="54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ht="15.75" x14ac:dyDescent="0.25">
      <c r="A364" s="33">
        <v>44551</v>
      </c>
      <c r="B364" s="20">
        <v>18044</v>
      </c>
      <c r="C364" s="20">
        <v>17914</v>
      </c>
      <c r="D364" s="20">
        <v>17830</v>
      </c>
      <c r="E364" s="20">
        <v>18273</v>
      </c>
      <c r="F364" s="20">
        <v>18150</v>
      </c>
      <c r="G364" s="20">
        <v>19578</v>
      </c>
      <c r="H364" s="20">
        <v>19598</v>
      </c>
      <c r="I364" s="20">
        <v>22348</v>
      </c>
      <c r="J364" s="20">
        <v>24999</v>
      </c>
      <c r="K364" s="20">
        <v>26420</v>
      </c>
      <c r="L364" s="20">
        <v>27544</v>
      </c>
      <c r="M364" s="20">
        <v>27152</v>
      </c>
      <c r="N364" s="20">
        <v>26494</v>
      </c>
      <c r="O364" s="20">
        <v>26658</v>
      </c>
      <c r="P364" s="20">
        <v>26093</v>
      </c>
      <c r="Q364" s="20">
        <v>25671</v>
      </c>
      <c r="R364" s="20">
        <v>25681</v>
      </c>
      <c r="S364" s="20">
        <v>23612</v>
      </c>
      <c r="T364" s="20">
        <v>22026</v>
      </c>
      <c r="U364" s="20">
        <v>21335</v>
      </c>
      <c r="V364" s="20">
        <v>20802</v>
      </c>
      <c r="W364" s="20">
        <v>20254</v>
      </c>
      <c r="X364" s="20">
        <v>18637</v>
      </c>
      <c r="Y364" s="20">
        <v>17807</v>
      </c>
      <c r="AA364" s="9"/>
      <c r="AB364" s="13">
        <f t="shared" si="55"/>
        <v>4</v>
      </c>
      <c r="AC364" s="15">
        <f t="shared" si="48"/>
        <v>385726</v>
      </c>
      <c r="AD364" s="15">
        <f t="shared" si="49"/>
        <v>147194</v>
      </c>
      <c r="AE364" s="15">
        <f t="shared" si="50"/>
        <v>532920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27544</v>
      </c>
      <c r="AK364" s="13">
        <f t="shared" si="54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ht="15.75" x14ac:dyDescent="0.25">
      <c r="A365" s="33">
        <v>44552</v>
      </c>
      <c r="B365" s="20">
        <v>17501</v>
      </c>
      <c r="C365" s="20">
        <v>17902</v>
      </c>
      <c r="D365" s="20">
        <v>17931</v>
      </c>
      <c r="E365" s="20">
        <v>18438</v>
      </c>
      <c r="F365" s="20">
        <v>18266</v>
      </c>
      <c r="G365" s="20">
        <v>19524</v>
      </c>
      <c r="H365" s="20">
        <v>19474</v>
      </c>
      <c r="I365" s="20">
        <v>22272</v>
      </c>
      <c r="J365" s="20">
        <v>25016</v>
      </c>
      <c r="K365" s="20">
        <v>26712</v>
      </c>
      <c r="L365" s="20">
        <v>28127</v>
      </c>
      <c r="M365" s="20">
        <v>27805</v>
      </c>
      <c r="N365" s="20">
        <v>27579</v>
      </c>
      <c r="O365" s="20">
        <v>28021</v>
      </c>
      <c r="P365" s="20">
        <v>27131</v>
      </c>
      <c r="Q365" s="20">
        <v>26209</v>
      </c>
      <c r="R365" s="20">
        <v>25875</v>
      </c>
      <c r="S365" s="20">
        <v>23649</v>
      </c>
      <c r="T365" s="20">
        <v>22041</v>
      </c>
      <c r="U365" s="20">
        <v>21208</v>
      </c>
      <c r="V365" s="20">
        <v>20588</v>
      </c>
      <c r="W365" s="20">
        <v>20011</v>
      </c>
      <c r="X365" s="20">
        <v>18245</v>
      </c>
      <c r="Y365" s="20">
        <v>17708</v>
      </c>
      <c r="AA365" s="9"/>
      <c r="AB365" s="13">
        <f t="shared" si="55"/>
        <v>7</v>
      </c>
      <c r="AC365" s="15">
        <f t="shared" si="48"/>
        <v>0</v>
      </c>
      <c r="AD365" s="15">
        <f t="shared" si="49"/>
        <v>537233</v>
      </c>
      <c r="AE365" s="15">
        <f t="shared" si="50"/>
        <v>537233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28127</v>
      </c>
      <c r="AK365" s="13">
        <f t="shared" si="54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ht="15.75" x14ac:dyDescent="0.25">
      <c r="A366" s="33">
        <v>44553</v>
      </c>
      <c r="B366" s="20">
        <v>16932</v>
      </c>
      <c r="C366" s="20">
        <v>16819</v>
      </c>
      <c r="D366" s="20">
        <v>16854</v>
      </c>
      <c r="E366" s="20">
        <v>17448</v>
      </c>
      <c r="F366" s="20">
        <v>17706</v>
      </c>
      <c r="G366" s="20">
        <v>19134</v>
      </c>
      <c r="H366" s="20">
        <v>19471</v>
      </c>
      <c r="I366" s="20">
        <v>22300</v>
      </c>
      <c r="J366" s="20">
        <v>25091</v>
      </c>
      <c r="K366" s="20">
        <v>26571</v>
      </c>
      <c r="L366" s="20">
        <v>27829</v>
      </c>
      <c r="M366" s="20">
        <v>27490</v>
      </c>
      <c r="N366" s="20">
        <v>26877</v>
      </c>
      <c r="O366" s="20">
        <v>27109</v>
      </c>
      <c r="P366" s="20">
        <v>26598</v>
      </c>
      <c r="Q366" s="20">
        <v>26211</v>
      </c>
      <c r="R366" s="20">
        <v>26120</v>
      </c>
      <c r="S366" s="20">
        <v>23846</v>
      </c>
      <c r="T366" s="20">
        <v>22239</v>
      </c>
      <c r="U366" s="20">
        <v>21520</v>
      </c>
      <c r="V366" s="20">
        <v>21103</v>
      </c>
      <c r="W366" s="20">
        <v>21427</v>
      </c>
      <c r="X366" s="20">
        <v>21832</v>
      </c>
      <c r="Y366" s="20">
        <v>21352</v>
      </c>
      <c r="AA366" s="9"/>
      <c r="AB366" s="13">
        <f t="shared" si="55"/>
        <v>5</v>
      </c>
      <c r="AC366" s="15">
        <f t="shared" si="48"/>
        <v>394163</v>
      </c>
      <c r="AD366" s="15">
        <f t="shared" si="49"/>
        <v>145716</v>
      </c>
      <c r="AE366" s="15">
        <f t="shared" si="50"/>
        <v>539879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27829</v>
      </c>
      <c r="AK366" s="13">
        <f t="shared" si="54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ht="15.75" x14ac:dyDescent="0.25">
      <c r="A367" s="33">
        <v>44554</v>
      </c>
      <c r="B367" s="20">
        <v>21295</v>
      </c>
      <c r="C367" s="20">
        <v>20873</v>
      </c>
      <c r="D367" s="20">
        <v>21020</v>
      </c>
      <c r="E367" s="20">
        <v>21649</v>
      </c>
      <c r="F367" s="20">
        <v>21300</v>
      </c>
      <c r="G367" s="20">
        <v>22060</v>
      </c>
      <c r="H367" s="20">
        <v>20873</v>
      </c>
      <c r="I367" s="20">
        <v>22823</v>
      </c>
      <c r="J367" s="20">
        <v>25644</v>
      </c>
      <c r="K367" s="20">
        <v>27234</v>
      </c>
      <c r="L367" s="20">
        <v>28633</v>
      </c>
      <c r="M367" s="20">
        <v>28330</v>
      </c>
      <c r="N367" s="20">
        <v>27346</v>
      </c>
      <c r="O367" s="20">
        <v>27613</v>
      </c>
      <c r="P367" s="20">
        <v>26939</v>
      </c>
      <c r="Q367" s="20">
        <v>26269</v>
      </c>
      <c r="R367" s="20">
        <v>26079</v>
      </c>
      <c r="S367" s="20">
        <v>23844</v>
      </c>
      <c r="T367" s="20">
        <v>22184</v>
      </c>
      <c r="U367" s="20">
        <v>21453</v>
      </c>
      <c r="V367" s="20">
        <v>21083</v>
      </c>
      <c r="W367" s="20">
        <v>20593</v>
      </c>
      <c r="X367" s="20">
        <v>20319</v>
      </c>
      <c r="Y367" s="20">
        <v>19685</v>
      </c>
      <c r="AA367" s="9"/>
      <c r="AB367" s="13">
        <f t="shared" si="55"/>
        <v>7</v>
      </c>
      <c r="AC367" s="15">
        <f t="shared" si="48"/>
        <v>0</v>
      </c>
      <c r="AD367" s="15">
        <f t="shared" si="49"/>
        <v>565141</v>
      </c>
      <c r="AE367" s="15">
        <f t="shared" si="50"/>
        <v>565141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28633</v>
      </c>
      <c r="AK367" s="13">
        <f t="shared" si="54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ht="15.75" x14ac:dyDescent="0.25">
      <c r="A368" s="33">
        <v>44555</v>
      </c>
      <c r="B368" s="20">
        <v>19820</v>
      </c>
      <c r="C368" s="20">
        <v>19713</v>
      </c>
      <c r="D368" s="20">
        <v>19878</v>
      </c>
      <c r="E368" s="20">
        <v>19945</v>
      </c>
      <c r="F368" s="20">
        <v>19814</v>
      </c>
      <c r="G368" s="20">
        <v>20113</v>
      </c>
      <c r="H368" s="20">
        <v>19468</v>
      </c>
      <c r="I368" s="20">
        <v>21663</v>
      </c>
      <c r="J368" s="20">
        <v>24141</v>
      </c>
      <c r="K368" s="20">
        <v>25762</v>
      </c>
      <c r="L368" s="20">
        <v>26985</v>
      </c>
      <c r="M368" s="20">
        <v>26665</v>
      </c>
      <c r="N368" s="20">
        <v>26137</v>
      </c>
      <c r="O368" s="20">
        <v>26031</v>
      </c>
      <c r="P368" s="20">
        <v>25278</v>
      </c>
      <c r="Q368" s="20">
        <v>24926</v>
      </c>
      <c r="R368" s="20">
        <v>24903</v>
      </c>
      <c r="S368" s="20">
        <v>22983</v>
      </c>
      <c r="T368" s="20">
        <v>21856</v>
      </c>
      <c r="U368" s="20">
        <v>20930</v>
      </c>
      <c r="V368" s="20">
        <v>20435</v>
      </c>
      <c r="W368" s="20">
        <v>20008</v>
      </c>
      <c r="X368" s="20">
        <v>18376</v>
      </c>
      <c r="Y368" s="20">
        <v>17877</v>
      </c>
      <c r="AA368" s="9"/>
      <c r="AB368" s="13">
        <v>8</v>
      </c>
      <c r="AC368" s="15">
        <f t="shared" si="48"/>
        <v>0</v>
      </c>
      <c r="AD368" s="15">
        <f t="shared" si="49"/>
        <v>533707</v>
      </c>
      <c r="AE368" s="15">
        <f t="shared" si="50"/>
        <v>533707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26985</v>
      </c>
      <c r="AK368" s="13">
        <f t="shared" si="54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ht="15.75" x14ac:dyDescent="0.25">
      <c r="A369" s="33">
        <v>44556</v>
      </c>
      <c r="B369" s="20">
        <v>17859</v>
      </c>
      <c r="C369" s="20">
        <v>17986</v>
      </c>
      <c r="D369" s="20">
        <v>18087</v>
      </c>
      <c r="E369" s="20">
        <v>18267</v>
      </c>
      <c r="F369" s="20">
        <v>18148</v>
      </c>
      <c r="G369" s="20">
        <v>18632</v>
      </c>
      <c r="H369" s="20">
        <v>19145</v>
      </c>
      <c r="I369" s="20">
        <v>21314</v>
      </c>
      <c r="J369" s="20">
        <v>23904</v>
      </c>
      <c r="K369" s="20">
        <v>25667</v>
      </c>
      <c r="L369" s="20">
        <v>26987</v>
      </c>
      <c r="M369" s="20">
        <v>26652</v>
      </c>
      <c r="N369" s="20">
        <v>25960</v>
      </c>
      <c r="O369" s="20">
        <v>25905</v>
      </c>
      <c r="P369" s="20">
        <v>25281</v>
      </c>
      <c r="Q369" s="20">
        <v>24977</v>
      </c>
      <c r="R369" s="20">
        <v>25139</v>
      </c>
      <c r="S369" s="20">
        <v>23313</v>
      </c>
      <c r="T369" s="20">
        <v>22128</v>
      </c>
      <c r="U369" s="20">
        <v>21135</v>
      </c>
      <c r="V369" s="20">
        <v>20549</v>
      </c>
      <c r="W369" s="20">
        <v>20073</v>
      </c>
      <c r="X369" s="20">
        <v>18382</v>
      </c>
      <c r="Y369" s="20">
        <v>17853</v>
      </c>
      <c r="AA369" s="9"/>
      <c r="AB369" s="13">
        <f t="shared" si="55"/>
        <v>1</v>
      </c>
      <c r="AC369" s="15">
        <f t="shared" si="48"/>
        <v>0</v>
      </c>
      <c r="AD369" s="15">
        <f t="shared" si="49"/>
        <v>523343</v>
      </c>
      <c r="AE369" s="15">
        <f t="shared" si="50"/>
        <v>523343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26987</v>
      </c>
      <c r="AK369" s="13">
        <f t="shared" si="54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ht="15.75" x14ac:dyDescent="0.25">
      <c r="A370" s="33">
        <v>44557</v>
      </c>
      <c r="B370" s="20">
        <v>17863</v>
      </c>
      <c r="C370" s="20">
        <v>17879</v>
      </c>
      <c r="D370" s="20">
        <v>18181</v>
      </c>
      <c r="E370" s="20">
        <v>18753</v>
      </c>
      <c r="F370" s="20">
        <v>18957</v>
      </c>
      <c r="G370" s="20">
        <v>20143</v>
      </c>
      <c r="H370" s="20">
        <v>19788</v>
      </c>
      <c r="I370" s="20">
        <v>22592</v>
      </c>
      <c r="J370" s="20">
        <v>25350</v>
      </c>
      <c r="K370" s="20">
        <v>26874</v>
      </c>
      <c r="L370" s="20">
        <v>28204</v>
      </c>
      <c r="M370" s="20">
        <v>27820</v>
      </c>
      <c r="N370" s="20">
        <v>27143</v>
      </c>
      <c r="O370" s="20">
        <v>27271</v>
      </c>
      <c r="P370" s="20">
        <v>26642</v>
      </c>
      <c r="Q370" s="20">
        <v>26263</v>
      </c>
      <c r="R370" s="20">
        <v>26167</v>
      </c>
      <c r="S370" s="20">
        <v>24042</v>
      </c>
      <c r="T370" s="20">
        <v>22402</v>
      </c>
      <c r="U370" s="20">
        <v>21576</v>
      </c>
      <c r="V370" s="20">
        <v>21004</v>
      </c>
      <c r="W370" s="20">
        <v>20483</v>
      </c>
      <c r="X370" s="20">
        <v>19228</v>
      </c>
      <c r="Y370" s="20">
        <v>18486</v>
      </c>
      <c r="AA370" s="9"/>
      <c r="AB370" s="13">
        <f t="shared" si="55"/>
        <v>5</v>
      </c>
      <c r="AC370" s="15">
        <f t="shared" si="48"/>
        <v>393061</v>
      </c>
      <c r="AD370" s="15">
        <f t="shared" si="49"/>
        <v>150050</v>
      </c>
      <c r="AE370" s="15">
        <f t="shared" si="50"/>
        <v>543111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28204</v>
      </c>
      <c r="AK370" s="13">
        <f t="shared" si="54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ht="15.75" x14ac:dyDescent="0.25">
      <c r="A371" s="33">
        <v>44558</v>
      </c>
      <c r="B371" s="20">
        <v>18921</v>
      </c>
      <c r="C371" s="20">
        <v>18963</v>
      </c>
      <c r="D371" s="20">
        <v>19098</v>
      </c>
      <c r="E371" s="20">
        <v>19452</v>
      </c>
      <c r="F371" s="20">
        <v>19422</v>
      </c>
      <c r="G371" s="20">
        <v>20382</v>
      </c>
      <c r="H371" s="20">
        <v>19945</v>
      </c>
      <c r="I371" s="20">
        <v>22840</v>
      </c>
      <c r="J371" s="20">
        <v>25648</v>
      </c>
      <c r="K371" s="20">
        <v>27322</v>
      </c>
      <c r="L371" s="20">
        <v>28826</v>
      </c>
      <c r="M371" s="20">
        <v>29336</v>
      </c>
      <c r="N371" s="20">
        <v>28985</v>
      </c>
      <c r="O371" s="20">
        <v>29468</v>
      </c>
      <c r="P371" s="20">
        <v>28616</v>
      </c>
      <c r="Q371" s="20">
        <v>26698</v>
      </c>
      <c r="R371" s="20">
        <v>26441</v>
      </c>
      <c r="S371" s="20">
        <v>24302</v>
      </c>
      <c r="T371" s="20">
        <v>22701</v>
      </c>
      <c r="U371" s="20">
        <v>21797</v>
      </c>
      <c r="V371" s="20">
        <v>21217</v>
      </c>
      <c r="W371" s="20">
        <v>20656</v>
      </c>
      <c r="X371" s="20">
        <v>18961</v>
      </c>
      <c r="Y371" s="20">
        <v>18143</v>
      </c>
      <c r="AA371" s="9"/>
      <c r="AB371" s="13">
        <f t="shared" si="55"/>
        <v>6</v>
      </c>
      <c r="AC371" s="15">
        <f t="shared" si="48"/>
        <v>403814</v>
      </c>
      <c r="AD371" s="15">
        <f t="shared" si="49"/>
        <v>154326</v>
      </c>
      <c r="AE371" s="15">
        <f t="shared" si="50"/>
        <v>558140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29468</v>
      </c>
      <c r="AK371" s="13">
        <f t="shared" si="54"/>
        <v>14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ht="15.75" x14ac:dyDescent="0.25">
      <c r="A372" s="33">
        <v>44559</v>
      </c>
      <c r="B372" s="20">
        <v>18813</v>
      </c>
      <c r="C372" s="20">
        <v>18807</v>
      </c>
      <c r="D372" s="20">
        <v>18929</v>
      </c>
      <c r="E372" s="20">
        <v>19567</v>
      </c>
      <c r="F372" s="20">
        <v>19642</v>
      </c>
      <c r="G372" s="20">
        <v>20619</v>
      </c>
      <c r="H372" s="20">
        <v>20025</v>
      </c>
      <c r="I372" s="20">
        <v>22856</v>
      </c>
      <c r="J372" s="20">
        <v>25647</v>
      </c>
      <c r="K372" s="20">
        <v>27206</v>
      </c>
      <c r="L372" s="20">
        <v>28571</v>
      </c>
      <c r="M372" s="20">
        <v>28211</v>
      </c>
      <c r="N372" s="20">
        <v>27591</v>
      </c>
      <c r="O372" s="20">
        <v>28461</v>
      </c>
      <c r="P372" s="20">
        <v>27800</v>
      </c>
      <c r="Q372" s="20">
        <v>26719</v>
      </c>
      <c r="R372" s="20">
        <v>26542</v>
      </c>
      <c r="S372" s="20">
        <v>24341</v>
      </c>
      <c r="T372" s="20">
        <v>22679</v>
      </c>
      <c r="U372" s="20">
        <v>21861</v>
      </c>
      <c r="V372" s="20">
        <v>21254</v>
      </c>
      <c r="W372" s="20">
        <v>20715</v>
      </c>
      <c r="X372" s="20">
        <v>19609</v>
      </c>
      <c r="Y372" s="20">
        <v>18744</v>
      </c>
      <c r="AA372" s="9"/>
      <c r="AB372" s="13">
        <f t="shared" si="55"/>
        <v>3</v>
      </c>
      <c r="AC372" s="15">
        <f t="shared" si="48"/>
        <v>400063</v>
      </c>
      <c r="AD372" s="15">
        <f t="shared" si="49"/>
        <v>155146</v>
      </c>
      <c r="AE372" s="15">
        <f t="shared" si="50"/>
        <v>555209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28571</v>
      </c>
      <c r="AK372" s="13">
        <f t="shared" si="54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ht="15.75" x14ac:dyDescent="0.25">
      <c r="A373" s="33">
        <v>44560</v>
      </c>
      <c r="B373" s="20">
        <v>18720</v>
      </c>
      <c r="C373" s="20">
        <v>18793</v>
      </c>
      <c r="D373" s="20">
        <v>18768</v>
      </c>
      <c r="E373" s="20">
        <v>19406</v>
      </c>
      <c r="F373" s="20">
        <v>19306</v>
      </c>
      <c r="G373" s="20">
        <v>20252</v>
      </c>
      <c r="H373" s="20">
        <v>19936</v>
      </c>
      <c r="I373" s="20">
        <v>22767</v>
      </c>
      <c r="J373" s="20">
        <v>25611</v>
      </c>
      <c r="K373" s="20">
        <v>27277</v>
      </c>
      <c r="L373" s="20">
        <v>28692</v>
      </c>
      <c r="M373" s="20">
        <v>28365</v>
      </c>
      <c r="N373" s="20">
        <v>28390</v>
      </c>
      <c r="O373" s="20">
        <v>28926</v>
      </c>
      <c r="P373" s="20">
        <v>27986</v>
      </c>
      <c r="Q373" s="20">
        <v>26694</v>
      </c>
      <c r="R373" s="20">
        <v>26452</v>
      </c>
      <c r="S373" s="20">
        <v>24213</v>
      </c>
      <c r="T373" s="20">
        <v>22551</v>
      </c>
      <c r="U373" s="20">
        <v>21691</v>
      </c>
      <c r="V373" s="20">
        <v>21089</v>
      </c>
      <c r="W373" s="20">
        <v>20572</v>
      </c>
      <c r="X373" s="20">
        <v>18882</v>
      </c>
      <c r="Y373" s="20">
        <v>18184</v>
      </c>
      <c r="AA373" s="9"/>
      <c r="AB373" s="13">
        <f t="shared" si="55"/>
        <v>1</v>
      </c>
      <c r="AC373" s="15">
        <f t="shared" si="48"/>
        <v>0</v>
      </c>
      <c r="AD373" s="15">
        <f t="shared" si="49"/>
        <v>553523</v>
      </c>
      <c r="AE373" s="15">
        <f t="shared" si="50"/>
        <v>553523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28926</v>
      </c>
      <c r="AK373" s="13">
        <f t="shared" si="54"/>
        <v>14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ht="15.75" x14ac:dyDescent="0.25">
      <c r="A374" s="33">
        <v>44561</v>
      </c>
      <c r="B374" s="20">
        <v>16048</v>
      </c>
      <c r="C374" s="20">
        <v>15553</v>
      </c>
      <c r="D374" s="20">
        <v>15138</v>
      </c>
      <c r="E374" s="20">
        <v>15335</v>
      </c>
      <c r="F374" s="20">
        <v>15732</v>
      </c>
      <c r="G374" s="20">
        <v>16138</v>
      </c>
      <c r="H374" s="20">
        <v>15541</v>
      </c>
      <c r="I374" s="20">
        <v>16768</v>
      </c>
      <c r="J374" s="20">
        <v>18714</v>
      </c>
      <c r="K374" s="20">
        <v>20606</v>
      </c>
      <c r="L374" s="20">
        <v>22553</v>
      </c>
      <c r="M374" s="20">
        <v>22493</v>
      </c>
      <c r="N374" s="20">
        <v>21804</v>
      </c>
      <c r="O374" s="20">
        <v>21890</v>
      </c>
      <c r="P374" s="20">
        <v>21542</v>
      </c>
      <c r="Q374" s="20">
        <v>21003</v>
      </c>
      <c r="R374" s="20">
        <v>20236</v>
      </c>
      <c r="S374" s="20">
        <v>18114</v>
      </c>
      <c r="T374" s="20">
        <v>16193</v>
      </c>
      <c r="U374" s="20">
        <v>15301</v>
      </c>
      <c r="V374" s="20">
        <v>14749</v>
      </c>
      <c r="W374" s="20">
        <v>15138</v>
      </c>
      <c r="X374" s="20">
        <v>15425</v>
      </c>
      <c r="Y374" s="20">
        <v>14938</v>
      </c>
      <c r="AA374" s="9"/>
      <c r="AB374" s="13">
        <f t="shared" si="55"/>
        <v>3</v>
      </c>
      <c r="AC374" s="15">
        <f t="shared" si="48"/>
        <v>302529</v>
      </c>
      <c r="AD374" s="15">
        <f t="shared" si="49"/>
        <v>124423</v>
      </c>
      <c r="AE374" s="15">
        <f t="shared" si="50"/>
        <v>426952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22553</v>
      </c>
      <c r="AK374" s="13">
        <f t="shared" si="54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ht="15.75" x14ac:dyDescent="0.25">
      <c r="A375" s="33">
        <v>44562</v>
      </c>
      <c r="B375" s="20">
        <v>18672</v>
      </c>
      <c r="C375" s="20">
        <v>18509</v>
      </c>
      <c r="D375" s="20">
        <v>18494</v>
      </c>
      <c r="E375" s="20">
        <v>18585</v>
      </c>
      <c r="F375" s="20">
        <v>19172</v>
      </c>
      <c r="G375" s="20">
        <v>19806</v>
      </c>
      <c r="H375" s="20">
        <v>20264</v>
      </c>
      <c r="I375" s="20">
        <v>24021</v>
      </c>
      <c r="J375" s="20">
        <v>25633</v>
      </c>
      <c r="K375" s="20">
        <v>27436</v>
      </c>
      <c r="L375" s="20">
        <v>28948</v>
      </c>
      <c r="M375" s="20">
        <v>28583</v>
      </c>
      <c r="N375" s="20">
        <v>28208</v>
      </c>
      <c r="O375" s="20">
        <v>28004</v>
      </c>
      <c r="P375" s="20">
        <v>27640</v>
      </c>
      <c r="Q375" s="20">
        <v>27402</v>
      </c>
      <c r="R375" s="20">
        <v>26976</v>
      </c>
      <c r="S375" s="20">
        <v>24708</v>
      </c>
      <c r="T375" s="20">
        <v>23379</v>
      </c>
      <c r="U375" s="20">
        <v>22484</v>
      </c>
      <c r="V375" s="20">
        <v>21594</v>
      </c>
      <c r="W375" s="20">
        <v>21396</v>
      </c>
      <c r="X375" s="20">
        <v>19684</v>
      </c>
      <c r="Y375" s="20">
        <v>18902</v>
      </c>
      <c r="AA375" s="9"/>
      <c r="AB375" s="13">
        <v>8</v>
      </c>
      <c r="AC375" s="15">
        <f t="shared" si="48"/>
        <v>0</v>
      </c>
      <c r="AD375" s="15">
        <f t="shared" si="49"/>
        <v>558500</v>
      </c>
      <c r="AE375" s="15">
        <f t="shared" si="50"/>
        <v>558500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28948</v>
      </c>
      <c r="AK375" s="13">
        <f t="shared" si="54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ht="15.75" x14ac:dyDescent="0.25">
      <c r="A376" s="33">
        <v>44563</v>
      </c>
      <c r="B376" s="20">
        <v>18392</v>
      </c>
      <c r="C376" s="20">
        <v>18255</v>
      </c>
      <c r="D376" s="20">
        <v>18248</v>
      </c>
      <c r="E376" s="20">
        <v>18406</v>
      </c>
      <c r="F376" s="20">
        <v>19002</v>
      </c>
      <c r="G376" s="20">
        <v>19658</v>
      </c>
      <c r="H376" s="20">
        <v>20163</v>
      </c>
      <c r="I376" s="20">
        <v>24015</v>
      </c>
      <c r="J376" s="20">
        <v>25689</v>
      </c>
      <c r="K376" s="20">
        <v>27538</v>
      </c>
      <c r="L376" s="20">
        <v>29109</v>
      </c>
      <c r="M376" s="20">
        <v>28841</v>
      </c>
      <c r="N376" s="20">
        <v>28549</v>
      </c>
      <c r="O376" s="20">
        <v>28347</v>
      </c>
      <c r="P376" s="20">
        <v>28018</v>
      </c>
      <c r="Q376" s="20">
        <v>27821</v>
      </c>
      <c r="R376" s="20">
        <v>27476</v>
      </c>
      <c r="S376" s="20">
        <v>25212</v>
      </c>
      <c r="T376" s="20">
        <v>23905</v>
      </c>
      <c r="U376" s="20">
        <v>22991</v>
      </c>
      <c r="V376" s="20">
        <v>22038</v>
      </c>
      <c r="W376" s="20">
        <v>21774</v>
      </c>
      <c r="X376" s="20">
        <v>20022</v>
      </c>
      <c r="Y376" s="20">
        <v>19556</v>
      </c>
      <c r="AA376" s="9"/>
      <c r="AB376" s="13">
        <f t="shared" si="55"/>
        <v>2</v>
      </c>
      <c r="AC376" s="15">
        <f t="shared" si="48"/>
        <v>411345</v>
      </c>
      <c r="AD376" s="15">
        <f t="shared" si="49"/>
        <v>151680</v>
      </c>
      <c r="AE376" s="15">
        <f t="shared" si="50"/>
        <v>563025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29109</v>
      </c>
      <c r="AK376" s="13">
        <f t="shared" si="54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ht="15.75" x14ac:dyDescent="0.25">
      <c r="A377" s="33">
        <v>44564</v>
      </c>
      <c r="B377" s="20">
        <v>19332</v>
      </c>
      <c r="C377" s="20">
        <v>19673</v>
      </c>
      <c r="D377" s="20">
        <v>20218</v>
      </c>
      <c r="E377" s="20">
        <v>20628</v>
      </c>
      <c r="F377" s="20">
        <v>21873</v>
      </c>
      <c r="G377" s="20">
        <v>22282</v>
      </c>
      <c r="H377" s="20">
        <v>21464</v>
      </c>
      <c r="I377" s="20">
        <v>26354</v>
      </c>
      <c r="J377" s="20">
        <v>28077</v>
      </c>
      <c r="K377" s="20">
        <v>29605</v>
      </c>
      <c r="L377" s="20">
        <v>31129</v>
      </c>
      <c r="M377" s="20">
        <v>30892</v>
      </c>
      <c r="N377" s="20">
        <v>31631</v>
      </c>
      <c r="O377" s="20">
        <v>31691</v>
      </c>
      <c r="P377" s="20">
        <v>31760</v>
      </c>
      <c r="Q377" s="20">
        <v>31118</v>
      </c>
      <c r="R377" s="20">
        <v>29516</v>
      </c>
      <c r="S377" s="20">
        <v>26516</v>
      </c>
      <c r="T377" s="20">
        <v>24729</v>
      </c>
      <c r="U377" s="20">
        <v>23730</v>
      </c>
      <c r="V377" s="20">
        <v>22858</v>
      </c>
      <c r="W377" s="20">
        <v>23495</v>
      </c>
      <c r="X377" s="20">
        <v>22854</v>
      </c>
      <c r="Y377" s="20">
        <v>22562</v>
      </c>
      <c r="AA377" s="9"/>
      <c r="AB377" s="13">
        <f t="shared" si="55"/>
        <v>4</v>
      </c>
      <c r="AC377" s="15">
        <f t="shared" si="48"/>
        <v>445955</v>
      </c>
      <c r="AD377" s="15">
        <f t="shared" si="49"/>
        <v>168032</v>
      </c>
      <c r="AE377" s="15">
        <f t="shared" si="50"/>
        <v>613987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31760</v>
      </c>
      <c r="AK377" s="13">
        <f t="shared" si="54"/>
        <v>15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ht="15.75" x14ac:dyDescent="0.25">
      <c r="A378" s="33">
        <v>44565</v>
      </c>
      <c r="B378" s="20">
        <v>22368</v>
      </c>
      <c r="C378" s="20">
        <v>22990</v>
      </c>
      <c r="D378" s="20">
        <v>23380</v>
      </c>
      <c r="E378" s="20">
        <v>23935</v>
      </c>
      <c r="F378" s="20">
        <v>24879</v>
      </c>
      <c r="G378" s="20">
        <v>25091</v>
      </c>
      <c r="H378" s="20">
        <v>23676</v>
      </c>
      <c r="I378" s="20">
        <v>27444</v>
      </c>
      <c r="J378" s="20">
        <v>29363</v>
      </c>
      <c r="K378" s="20">
        <v>30621</v>
      </c>
      <c r="L378" s="20">
        <v>31574</v>
      </c>
      <c r="M378" s="20">
        <v>31035</v>
      </c>
      <c r="N378" s="20">
        <v>31228</v>
      </c>
      <c r="O378" s="20">
        <v>31206</v>
      </c>
      <c r="P378" s="20">
        <v>31151</v>
      </c>
      <c r="Q378" s="20">
        <v>30580</v>
      </c>
      <c r="R378" s="20">
        <v>29356</v>
      </c>
      <c r="S378" s="20">
        <v>26255</v>
      </c>
      <c r="T378" s="20">
        <v>24646</v>
      </c>
      <c r="U378" s="20">
        <v>23655</v>
      </c>
      <c r="V378" s="20">
        <v>22771</v>
      </c>
      <c r="W378" s="20">
        <v>22650</v>
      </c>
      <c r="X378" s="20">
        <v>21777</v>
      </c>
      <c r="Y378" s="20">
        <v>21212</v>
      </c>
      <c r="AA378" s="9"/>
      <c r="AB378" s="13">
        <f t="shared" si="55"/>
        <v>2</v>
      </c>
      <c r="AC378" s="15">
        <f t="shared" si="48"/>
        <v>445312</v>
      </c>
      <c r="AD378" s="15">
        <f t="shared" si="49"/>
        <v>187531</v>
      </c>
      <c r="AE378" s="15">
        <f t="shared" si="50"/>
        <v>632843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31574</v>
      </c>
      <c r="AK378" s="13">
        <f t="shared" si="54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ht="15.75" x14ac:dyDescent="0.25">
      <c r="A379" s="33">
        <v>44566</v>
      </c>
      <c r="B379" s="20">
        <v>20717</v>
      </c>
      <c r="C379" s="20">
        <v>20833</v>
      </c>
      <c r="D379" s="20">
        <v>21305</v>
      </c>
      <c r="E379" s="20">
        <v>21470</v>
      </c>
      <c r="F379" s="20">
        <v>22130</v>
      </c>
      <c r="G379" s="20">
        <v>22315</v>
      </c>
      <c r="H379" s="20">
        <v>21538</v>
      </c>
      <c r="I379" s="20">
        <v>26379</v>
      </c>
      <c r="J379" s="20">
        <v>27976</v>
      </c>
      <c r="K379" s="20">
        <v>29466</v>
      </c>
      <c r="L379" s="20">
        <v>30988</v>
      </c>
      <c r="M379" s="20">
        <v>30601</v>
      </c>
      <c r="N379" s="20">
        <v>30315</v>
      </c>
      <c r="O379" s="20">
        <v>30042</v>
      </c>
      <c r="P379" s="20">
        <v>29511</v>
      </c>
      <c r="Q379" s="20">
        <v>29482</v>
      </c>
      <c r="R379" s="20">
        <v>28735</v>
      </c>
      <c r="S379" s="20">
        <v>25789</v>
      </c>
      <c r="T379" s="20">
        <v>24177</v>
      </c>
      <c r="U379" s="20">
        <v>23184</v>
      </c>
      <c r="V379" s="20">
        <v>22215</v>
      </c>
      <c r="W379" s="20">
        <v>21855</v>
      </c>
      <c r="X379" s="20">
        <v>19827</v>
      </c>
      <c r="Y379" s="20">
        <v>19003</v>
      </c>
      <c r="AA379" s="9"/>
      <c r="AB379" s="13">
        <f t="shared" si="55"/>
        <v>3</v>
      </c>
      <c r="AC379" s="15">
        <f t="shared" si="48"/>
        <v>430542</v>
      </c>
      <c r="AD379" s="15">
        <f t="shared" si="49"/>
        <v>169311</v>
      </c>
      <c r="AE379" s="15">
        <f t="shared" si="50"/>
        <v>599853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30988</v>
      </c>
      <c r="AK379" s="13">
        <f t="shared" si="54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ht="15.75" x14ac:dyDescent="0.25">
      <c r="A380" s="33">
        <v>44567</v>
      </c>
      <c r="B380" s="20">
        <v>18544</v>
      </c>
      <c r="C380" s="20">
        <v>18408</v>
      </c>
      <c r="D380" s="20">
        <v>18386</v>
      </c>
      <c r="E380" s="20">
        <v>18816</v>
      </c>
      <c r="F380" s="20">
        <v>19529</v>
      </c>
      <c r="G380" s="20">
        <v>20488</v>
      </c>
      <c r="H380" s="20">
        <v>21101</v>
      </c>
      <c r="I380" s="20">
        <v>25959</v>
      </c>
      <c r="J380" s="20">
        <v>27572</v>
      </c>
      <c r="K380" s="20">
        <v>28955</v>
      </c>
      <c r="L380" s="20">
        <v>30336</v>
      </c>
      <c r="M380" s="20">
        <v>29841</v>
      </c>
      <c r="N380" s="20">
        <v>29588</v>
      </c>
      <c r="O380" s="20">
        <v>29300</v>
      </c>
      <c r="P380" s="20">
        <v>28966</v>
      </c>
      <c r="Q380" s="20">
        <v>29149</v>
      </c>
      <c r="R380" s="20">
        <v>28523</v>
      </c>
      <c r="S380" s="20">
        <v>25695</v>
      </c>
      <c r="T380" s="20">
        <v>24168</v>
      </c>
      <c r="U380" s="20">
        <v>23254</v>
      </c>
      <c r="V380" s="20">
        <v>22403</v>
      </c>
      <c r="W380" s="20">
        <v>22125</v>
      </c>
      <c r="X380" s="20">
        <v>20154</v>
      </c>
      <c r="Y380" s="20">
        <v>19359</v>
      </c>
      <c r="AA380" s="9"/>
      <c r="AB380" s="13">
        <f t="shared" si="55"/>
        <v>7</v>
      </c>
      <c r="AC380" s="15">
        <f t="shared" si="48"/>
        <v>0</v>
      </c>
      <c r="AD380" s="15">
        <f t="shared" si="49"/>
        <v>580619</v>
      </c>
      <c r="AE380" s="15">
        <f t="shared" si="50"/>
        <v>580619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30336</v>
      </c>
      <c r="AK380" s="13">
        <f t="shared" si="54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ht="15.75" x14ac:dyDescent="0.25">
      <c r="A381" s="33">
        <v>44568</v>
      </c>
      <c r="B381" s="20">
        <v>18922</v>
      </c>
      <c r="C381" s="20">
        <v>18804</v>
      </c>
      <c r="D381" s="20">
        <v>19083</v>
      </c>
      <c r="E381" s="20">
        <v>19411</v>
      </c>
      <c r="F381" s="20">
        <v>20063</v>
      </c>
      <c r="G381" s="20">
        <v>20710</v>
      </c>
      <c r="H381" s="20">
        <v>21151</v>
      </c>
      <c r="I381" s="20">
        <v>26046</v>
      </c>
      <c r="J381" s="20">
        <v>27877</v>
      </c>
      <c r="K381" s="20">
        <v>29543</v>
      </c>
      <c r="L381" s="20">
        <v>31217</v>
      </c>
      <c r="M381" s="20">
        <v>30893</v>
      </c>
      <c r="N381" s="20">
        <v>30706</v>
      </c>
      <c r="O381" s="20">
        <v>30760</v>
      </c>
      <c r="P381" s="20">
        <v>30311</v>
      </c>
      <c r="Q381" s="20">
        <v>29772</v>
      </c>
      <c r="R381" s="20">
        <v>28989</v>
      </c>
      <c r="S381" s="20">
        <v>26082</v>
      </c>
      <c r="T381" s="20">
        <v>24441</v>
      </c>
      <c r="U381" s="20">
        <v>23429</v>
      </c>
      <c r="V381" s="20">
        <v>22533</v>
      </c>
      <c r="W381" s="20">
        <v>22311</v>
      </c>
      <c r="X381" s="20">
        <v>20377</v>
      </c>
      <c r="Y381" s="20">
        <v>19919</v>
      </c>
      <c r="AA381" s="9"/>
      <c r="AB381" s="13">
        <f t="shared" si="55"/>
        <v>7</v>
      </c>
      <c r="AC381" s="15">
        <f t="shared" si="48"/>
        <v>0</v>
      </c>
      <c r="AD381" s="15">
        <f t="shared" si="49"/>
        <v>593350</v>
      </c>
      <c r="AE381" s="15">
        <f t="shared" si="50"/>
        <v>593350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31217</v>
      </c>
      <c r="AK381" s="13">
        <f t="shared" si="54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ht="15.75" x14ac:dyDescent="0.25">
      <c r="A382" s="33">
        <v>44569</v>
      </c>
      <c r="B382" s="20">
        <v>19322</v>
      </c>
      <c r="C382" s="20">
        <v>19477</v>
      </c>
      <c r="D382" s="20">
        <v>19948</v>
      </c>
      <c r="E382" s="20">
        <v>20239</v>
      </c>
      <c r="F382" s="20">
        <v>20971</v>
      </c>
      <c r="G382" s="20">
        <v>20898</v>
      </c>
      <c r="H382" s="20">
        <v>21167</v>
      </c>
      <c r="I382" s="20">
        <v>25134</v>
      </c>
      <c r="J382" s="20">
        <v>26738</v>
      </c>
      <c r="K382" s="20">
        <v>28453</v>
      </c>
      <c r="L382" s="20">
        <v>29884</v>
      </c>
      <c r="M382" s="20">
        <v>29380</v>
      </c>
      <c r="N382" s="20">
        <v>28856</v>
      </c>
      <c r="O382" s="20">
        <v>28562</v>
      </c>
      <c r="P382" s="20">
        <v>28188</v>
      </c>
      <c r="Q382" s="20">
        <v>28020</v>
      </c>
      <c r="R382" s="20">
        <v>27742</v>
      </c>
      <c r="S382" s="20">
        <v>25608</v>
      </c>
      <c r="T382" s="20">
        <v>24290</v>
      </c>
      <c r="U382" s="20">
        <v>23438</v>
      </c>
      <c r="V382" s="20">
        <v>22560</v>
      </c>
      <c r="W382" s="20">
        <v>22539</v>
      </c>
      <c r="X382" s="20">
        <v>22095</v>
      </c>
      <c r="Y382" s="20">
        <v>21672</v>
      </c>
      <c r="AA382" s="9"/>
      <c r="AB382" s="13">
        <f t="shared" si="55"/>
        <v>1</v>
      </c>
      <c r="AC382" s="15">
        <f t="shared" si="48"/>
        <v>0</v>
      </c>
      <c r="AD382" s="15">
        <f t="shared" si="49"/>
        <v>585181</v>
      </c>
      <c r="AE382" s="15">
        <f t="shared" si="50"/>
        <v>585181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29884</v>
      </c>
      <c r="AK382" s="13">
        <f t="shared" si="54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ht="15.75" x14ac:dyDescent="0.25">
      <c r="A383" s="33">
        <v>44570</v>
      </c>
      <c r="B383" s="20">
        <v>21299</v>
      </c>
      <c r="C383" s="20">
        <v>21169</v>
      </c>
      <c r="D383" s="20">
        <v>21193</v>
      </c>
      <c r="E383" s="20">
        <v>21060</v>
      </c>
      <c r="F383" s="20">
        <v>21140</v>
      </c>
      <c r="G383" s="20">
        <v>20574</v>
      </c>
      <c r="H383" s="20">
        <v>20975</v>
      </c>
      <c r="I383" s="20">
        <v>24858</v>
      </c>
      <c r="J383" s="20">
        <v>26477</v>
      </c>
      <c r="K383" s="20">
        <v>28281</v>
      </c>
      <c r="L383" s="20">
        <v>29847</v>
      </c>
      <c r="M383" s="20">
        <v>29515</v>
      </c>
      <c r="N383" s="20">
        <v>29170</v>
      </c>
      <c r="O383" s="20">
        <v>28867</v>
      </c>
      <c r="P383" s="20">
        <v>28372</v>
      </c>
      <c r="Q383" s="20">
        <v>28130</v>
      </c>
      <c r="R383" s="20">
        <v>27681</v>
      </c>
      <c r="S383" s="20">
        <v>25396</v>
      </c>
      <c r="T383" s="20">
        <v>24016</v>
      </c>
      <c r="U383" s="20">
        <v>23032</v>
      </c>
      <c r="V383" s="20">
        <v>22081</v>
      </c>
      <c r="W383" s="20">
        <v>21788</v>
      </c>
      <c r="X383" s="20">
        <v>19910</v>
      </c>
      <c r="Y383" s="20">
        <v>19113</v>
      </c>
      <c r="AA383" s="9"/>
      <c r="AB383" s="13">
        <f t="shared" si="55"/>
        <v>4</v>
      </c>
      <c r="AC383" s="15">
        <f t="shared" si="48"/>
        <v>417421</v>
      </c>
      <c r="AD383" s="15">
        <f t="shared" si="49"/>
        <v>166523</v>
      </c>
      <c r="AE383" s="15">
        <f t="shared" si="50"/>
        <v>583944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29847</v>
      </c>
      <c r="AK383" s="13">
        <f t="shared" si="54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ht="15.75" x14ac:dyDescent="0.25">
      <c r="A384" s="33">
        <v>44571</v>
      </c>
      <c r="B384" s="20">
        <v>18733</v>
      </c>
      <c r="C384" s="20">
        <v>18622</v>
      </c>
      <c r="D384" s="20">
        <v>18605</v>
      </c>
      <c r="E384" s="20">
        <v>19121</v>
      </c>
      <c r="F384" s="20">
        <v>19922</v>
      </c>
      <c r="G384" s="20">
        <v>20913</v>
      </c>
      <c r="H384" s="20">
        <v>21495</v>
      </c>
      <c r="I384" s="20">
        <v>26399</v>
      </c>
      <c r="J384" s="20">
        <v>28036</v>
      </c>
      <c r="K384" s="20">
        <v>29518</v>
      </c>
      <c r="L384" s="20">
        <v>30982</v>
      </c>
      <c r="M384" s="20">
        <v>30546</v>
      </c>
      <c r="N384" s="20">
        <v>30312</v>
      </c>
      <c r="O384" s="20">
        <v>30063</v>
      </c>
      <c r="P384" s="20">
        <v>29665</v>
      </c>
      <c r="Q384" s="20">
        <v>29811</v>
      </c>
      <c r="R384" s="20">
        <v>29186</v>
      </c>
      <c r="S384" s="20">
        <v>26418</v>
      </c>
      <c r="T384" s="20">
        <v>24820</v>
      </c>
      <c r="U384" s="20">
        <v>23892</v>
      </c>
      <c r="V384" s="20">
        <v>23027</v>
      </c>
      <c r="W384" s="20">
        <v>22897</v>
      </c>
      <c r="X384" s="20">
        <v>22338</v>
      </c>
      <c r="Y384" s="20">
        <v>22014</v>
      </c>
      <c r="AA384" s="9"/>
      <c r="AB384" s="13">
        <f t="shared" si="55"/>
        <v>7</v>
      </c>
      <c r="AC384" s="15">
        <f t="shared" si="48"/>
        <v>0</v>
      </c>
      <c r="AD384" s="15">
        <f t="shared" si="49"/>
        <v>597335</v>
      </c>
      <c r="AE384" s="15">
        <f t="shared" si="50"/>
        <v>597335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30982</v>
      </c>
      <c r="AK384" s="13">
        <f t="shared" si="54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ht="15.75" x14ac:dyDescent="0.25">
      <c r="A385" s="33">
        <v>44572</v>
      </c>
      <c r="B385" s="20">
        <v>21560</v>
      </c>
      <c r="C385" s="20">
        <v>21968</v>
      </c>
      <c r="D385" s="20">
        <v>22657</v>
      </c>
      <c r="E385" s="20">
        <v>23291</v>
      </c>
      <c r="F385" s="20">
        <v>24246</v>
      </c>
      <c r="G385" s="20">
        <v>24906</v>
      </c>
      <c r="H385" s="20">
        <v>23517</v>
      </c>
      <c r="I385" s="20">
        <v>27855</v>
      </c>
      <c r="J385" s="20">
        <v>29867</v>
      </c>
      <c r="K385" s="20">
        <v>31559</v>
      </c>
      <c r="L385" s="20">
        <v>33021</v>
      </c>
      <c r="M385" s="20">
        <v>32632</v>
      </c>
      <c r="N385" s="20">
        <v>33017</v>
      </c>
      <c r="O385" s="20">
        <v>32894</v>
      </c>
      <c r="P385" s="20">
        <v>32989</v>
      </c>
      <c r="Q385" s="20">
        <v>32566</v>
      </c>
      <c r="R385" s="20">
        <v>31040</v>
      </c>
      <c r="S385" s="20">
        <v>28224</v>
      </c>
      <c r="T385" s="20">
        <v>26368</v>
      </c>
      <c r="U385" s="20">
        <v>24589</v>
      </c>
      <c r="V385" s="20">
        <v>24486</v>
      </c>
      <c r="W385" s="20">
        <v>25506</v>
      </c>
      <c r="X385" s="20">
        <v>24911</v>
      </c>
      <c r="Y385" s="20">
        <v>24566</v>
      </c>
      <c r="AA385" s="9"/>
      <c r="AB385" s="13">
        <f t="shared" si="55"/>
        <v>6</v>
      </c>
      <c r="AC385" s="15">
        <f t="shared" si="48"/>
        <v>471524</v>
      </c>
      <c r="AD385" s="15">
        <f t="shared" si="49"/>
        <v>186711</v>
      </c>
      <c r="AE385" s="15">
        <f t="shared" si="50"/>
        <v>658235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33021</v>
      </c>
      <c r="AK385" s="13">
        <f t="shared" si="54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ht="15.75" x14ac:dyDescent="0.25">
      <c r="A386" s="33">
        <v>44573</v>
      </c>
      <c r="B386" s="20">
        <v>24492</v>
      </c>
      <c r="C386" s="20">
        <v>25111</v>
      </c>
      <c r="D386" s="20">
        <v>25422</v>
      </c>
      <c r="E386" s="20">
        <v>25701</v>
      </c>
      <c r="F386" s="20">
        <v>26288</v>
      </c>
      <c r="G386" s="20">
        <v>26249</v>
      </c>
      <c r="H386" s="20">
        <v>24314</v>
      </c>
      <c r="I386" s="20">
        <v>28129</v>
      </c>
      <c r="J386" s="20">
        <v>30092</v>
      </c>
      <c r="K386" s="20">
        <v>31924</v>
      </c>
      <c r="L386" s="20">
        <v>33513</v>
      </c>
      <c r="M386" s="20">
        <v>32945</v>
      </c>
      <c r="N386" s="20">
        <v>33275</v>
      </c>
      <c r="O386" s="20">
        <v>33199</v>
      </c>
      <c r="P386" s="20">
        <v>32659</v>
      </c>
      <c r="Q386" s="20">
        <v>31445</v>
      </c>
      <c r="R386" s="20">
        <v>29689</v>
      </c>
      <c r="S386" s="20">
        <v>26686</v>
      </c>
      <c r="T386" s="20">
        <v>25045</v>
      </c>
      <c r="U386" s="20">
        <v>24049</v>
      </c>
      <c r="V386" s="20">
        <v>23104</v>
      </c>
      <c r="W386" s="20">
        <v>22772</v>
      </c>
      <c r="X386" s="20">
        <v>21107</v>
      </c>
      <c r="Y386" s="20">
        <v>20489</v>
      </c>
      <c r="AA386" s="9"/>
      <c r="AB386" s="13">
        <f t="shared" si="55"/>
        <v>5</v>
      </c>
      <c r="AC386" s="15">
        <f t="shared" si="48"/>
        <v>459633</v>
      </c>
      <c r="AD386" s="15">
        <f t="shared" si="49"/>
        <v>198066</v>
      </c>
      <c r="AE386" s="15">
        <f t="shared" si="50"/>
        <v>657699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33513</v>
      </c>
      <c r="AK386" s="13">
        <f t="shared" si="54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ht="15.75" x14ac:dyDescent="0.25">
      <c r="A387" s="33">
        <v>44574</v>
      </c>
      <c r="B387" s="20">
        <v>20142</v>
      </c>
      <c r="C387" s="20">
        <v>20453</v>
      </c>
      <c r="D387" s="20">
        <v>20869</v>
      </c>
      <c r="E387" s="20">
        <v>21262</v>
      </c>
      <c r="F387" s="20">
        <v>21988</v>
      </c>
      <c r="G387" s="20">
        <v>22271</v>
      </c>
      <c r="H387" s="20">
        <v>22015</v>
      </c>
      <c r="I387" s="20">
        <v>27020</v>
      </c>
      <c r="J387" s="20">
        <v>28764</v>
      </c>
      <c r="K387" s="20">
        <v>30310</v>
      </c>
      <c r="L387" s="20">
        <v>31888</v>
      </c>
      <c r="M387" s="20">
        <v>31436</v>
      </c>
      <c r="N387" s="20">
        <v>31115</v>
      </c>
      <c r="O387" s="20">
        <v>30852</v>
      </c>
      <c r="P387" s="20">
        <v>30308</v>
      </c>
      <c r="Q387" s="20">
        <v>30309</v>
      </c>
      <c r="R387" s="20">
        <v>29512</v>
      </c>
      <c r="S387" s="20">
        <v>26535</v>
      </c>
      <c r="T387" s="20">
        <v>24915</v>
      </c>
      <c r="U387" s="20">
        <v>23929</v>
      </c>
      <c r="V387" s="20">
        <v>23000</v>
      </c>
      <c r="W387" s="20">
        <v>22645</v>
      </c>
      <c r="X387" s="20">
        <v>20587</v>
      </c>
      <c r="Y387" s="20">
        <v>19730</v>
      </c>
      <c r="AA387" s="9"/>
      <c r="AB387" s="13">
        <f t="shared" si="55"/>
        <v>2</v>
      </c>
      <c r="AC387" s="15">
        <f t="shared" si="48"/>
        <v>443125</v>
      </c>
      <c r="AD387" s="15">
        <f t="shared" si="49"/>
        <v>168730</v>
      </c>
      <c r="AE387" s="15">
        <f t="shared" si="50"/>
        <v>611855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31888</v>
      </c>
      <c r="AK387" s="13">
        <f t="shared" si="54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ht="15.75" x14ac:dyDescent="0.25">
      <c r="A388" s="33">
        <v>44575</v>
      </c>
      <c r="B388" s="20">
        <v>19284</v>
      </c>
      <c r="C388" s="20">
        <v>19170</v>
      </c>
      <c r="D388" s="20">
        <v>19086</v>
      </c>
      <c r="E388" s="20">
        <v>19523</v>
      </c>
      <c r="F388" s="20">
        <v>20186</v>
      </c>
      <c r="G388" s="20">
        <v>21140</v>
      </c>
      <c r="H388" s="20">
        <v>21702</v>
      </c>
      <c r="I388" s="20">
        <v>26724</v>
      </c>
      <c r="J388" s="20">
        <v>28442</v>
      </c>
      <c r="K388" s="20">
        <v>30070</v>
      </c>
      <c r="L388" s="20">
        <v>31662</v>
      </c>
      <c r="M388" s="20">
        <v>31211</v>
      </c>
      <c r="N388" s="20">
        <v>30909</v>
      </c>
      <c r="O388" s="20">
        <v>30644</v>
      </c>
      <c r="P388" s="20">
        <v>30180</v>
      </c>
      <c r="Q388" s="20">
        <v>30208</v>
      </c>
      <c r="R388" s="20">
        <v>29433</v>
      </c>
      <c r="S388" s="20">
        <v>26545</v>
      </c>
      <c r="T388" s="20">
        <v>25018</v>
      </c>
      <c r="U388" s="20">
        <v>24098</v>
      </c>
      <c r="V388" s="20">
        <v>23287</v>
      </c>
      <c r="W388" s="20">
        <v>23109</v>
      </c>
      <c r="X388" s="20">
        <v>22749</v>
      </c>
      <c r="Y388" s="20">
        <v>22769</v>
      </c>
      <c r="AA388" s="9"/>
      <c r="AB388" s="13">
        <f t="shared" si="55"/>
        <v>5</v>
      </c>
      <c r="AC388" s="15">
        <f t="shared" si="48"/>
        <v>444289</v>
      </c>
      <c r="AD388" s="15">
        <f t="shared" si="49"/>
        <v>162860</v>
      </c>
      <c r="AE388" s="15">
        <f t="shared" si="50"/>
        <v>607149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31662</v>
      </c>
      <c r="AK388" s="13">
        <f t="shared" si="54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ht="15.75" x14ac:dyDescent="0.25">
      <c r="A389" s="33">
        <v>44576</v>
      </c>
      <c r="B389" s="20">
        <v>22804</v>
      </c>
      <c r="C389" s="20">
        <v>23289</v>
      </c>
      <c r="D389" s="20">
        <v>23726</v>
      </c>
      <c r="E389" s="20">
        <v>24024</v>
      </c>
      <c r="F389" s="20">
        <v>24958</v>
      </c>
      <c r="G389" s="20">
        <v>24454</v>
      </c>
      <c r="H389" s="20">
        <v>22635</v>
      </c>
      <c r="I389" s="20">
        <v>26353</v>
      </c>
      <c r="J389" s="20">
        <v>28034</v>
      </c>
      <c r="K389" s="20">
        <v>29869</v>
      </c>
      <c r="L389" s="20">
        <v>31714</v>
      </c>
      <c r="M389" s="20">
        <v>31440</v>
      </c>
      <c r="N389" s="20">
        <v>31523</v>
      </c>
      <c r="O389" s="20">
        <v>31437</v>
      </c>
      <c r="P389" s="20">
        <v>31748</v>
      </c>
      <c r="Q389" s="20">
        <v>31046</v>
      </c>
      <c r="R389" s="20">
        <v>29396</v>
      </c>
      <c r="S389" s="20">
        <v>26973</v>
      </c>
      <c r="T389" s="20">
        <v>25931</v>
      </c>
      <c r="U389" s="20">
        <v>24678</v>
      </c>
      <c r="V389" s="20">
        <v>24226</v>
      </c>
      <c r="W389" s="20">
        <v>26091</v>
      </c>
      <c r="X389" s="20">
        <v>25325</v>
      </c>
      <c r="Y389" s="20">
        <v>25018</v>
      </c>
      <c r="AA389" s="9"/>
      <c r="AB389" s="13">
        <f t="shared" si="55"/>
        <v>4</v>
      </c>
      <c r="AC389" s="15">
        <f t="shared" si="48"/>
        <v>455784</v>
      </c>
      <c r="AD389" s="15">
        <f t="shared" si="49"/>
        <v>190908</v>
      </c>
      <c r="AE389" s="15">
        <f t="shared" si="50"/>
        <v>646692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31748</v>
      </c>
      <c r="AK389" s="13">
        <f t="shared" si="54"/>
        <v>15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ht="15.75" x14ac:dyDescent="0.25">
      <c r="A390" s="33">
        <v>44577</v>
      </c>
      <c r="B390" s="20">
        <v>24736</v>
      </c>
      <c r="C390" s="20">
        <v>24973</v>
      </c>
      <c r="D390" s="20">
        <v>25486</v>
      </c>
      <c r="E390" s="20">
        <v>25581</v>
      </c>
      <c r="F390" s="20">
        <v>25821</v>
      </c>
      <c r="G390" s="20">
        <v>24946</v>
      </c>
      <c r="H390" s="20">
        <v>22849</v>
      </c>
      <c r="I390" s="20">
        <v>26333</v>
      </c>
      <c r="J390" s="20">
        <v>28018</v>
      </c>
      <c r="K390" s="20">
        <v>29748</v>
      </c>
      <c r="L390" s="20">
        <v>31202</v>
      </c>
      <c r="M390" s="20">
        <v>30641</v>
      </c>
      <c r="N390" s="20">
        <v>30105</v>
      </c>
      <c r="O390" s="20">
        <v>29739</v>
      </c>
      <c r="P390" s="20">
        <v>29387</v>
      </c>
      <c r="Q390" s="20">
        <v>29107</v>
      </c>
      <c r="R390" s="20">
        <v>28735</v>
      </c>
      <c r="S390" s="20">
        <v>26515</v>
      </c>
      <c r="T390" s="20">
        <v>25157</v>
      </c>
      <c r="U390" s="20">
        <v>24182</v>
      </c>
      <c r="V390" s="20">
        <v>23264</v>
      </c>
      <c r="W390" s="20">
        <v>23356</v>
      </c>
      <c r="X390" s="20">
        <v>22811</v>
      </c>
      <c r="Y390" s="20">
        <v>22398</v>
      </c>
      <c r="AA390" s="9"/>
      <c r="AB390" s="13">
        <f t="shared" si="55"/>
        <v>4</v>
      </c>
      <c r="AC390" s="15">
        <f t="shared" si="48"/>
        <v>438300</v>
      </c>
      <c r="AD390" s="15">
        <f t="shared" si="49"/>
        <v>196790</v>
      </c>
      <c r="AE390" s="15">
        <f t="shared" si="50"/>
        <v>635090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31202</v>
      </c>
      <c r="AK390" s="13">
        <f t="shared" si="54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ht="15.75" x14ac:dyDescent="0.25">
      <c r="A391" s="33">
        <v>44578</v>
      </c>
      <c r="B391" s="20">
        <v>19350</v>
      </c>
      <c r="C391" s="20">
        <v>19228</v>
      </c>
      <c r="D391" s="20">
        <v>19302</v>
      </c>
      <c r="E391" s="20">
        <v>19424</v>
      </c>
      <c r="F391" s="20">
        <v>20053</v>
      </c>
      <c r="G391" s="20">
        <v>20812</v>
      </c>
      <c r="H391" s="20">
        <v>21348</v>
      </c>
      <c r="I391" s="20">
        <v>25372</v>
      </c>
      <c r="J391" s="20">
        <v>26987</v>
      </c>
      <c r="K391" s="20">
        <v>28862</v>
      </c>
      <c r="L391" s="20">
        <v>30304</v>
      </c>
      <c r="M391" s="20">
        <v>29831</v>
      </c>
      <c r="N391" s="20">
        <v>29397</v>
      </c>
      <c r="O391" s="20">
        <v>28904</v>
      </c>
      <c r="P391" s="20">
        <v>28243</v>
      </c>
      <c r="Q391" s="20">
        <v>27975</v>
      </c>
      <c r="R391" s="20">
        <v>27434</v>
      </c>
      <c r="S391" s="20">
        <v>25261</v>
      </c>
      <c r="T391" s="20">
        <v>23892</v>
      </c>
      <c r="U391" s="20">
        <v>22933</v>
      </c>
      <c r="V391" s="20">
        <v>21899</v>
      </c>
      <c r="W391" s="20">
        <v>21611</v>
      </c>
      <c r="X391" s="20">
        <v>19732</v>
      </c>
      <c r="Y391" s="20">
        <v>18905</v>
      </c>
      <c r="AA391" s="9"/>
      <c r="AB391" s="13">
        <f t="shared" si="55"/>
        <v>1</v>
      </c>
      <c r="AC391" s="15">
        <f t="shared" si="48"/>
        <v>0</v>
      </c>
      <c r="AD391" s="15">
        <f t="shared" si="49"/>
        <v>577059</v>
      </c>
      <c r="AE391" s="15">
        <f t="shared" si="50"/>
        <v>577059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30304</v>
      </c>
      <c r="AK391" s="13">
        <f t="shared" si="54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ht="15.75" x14ac:dyDescent="0.25">
      <c r="A392" s="33">
        <v>44579</v>
      </c>
      <c r="B392" s="20">
        <v>19055</v>
      </c>
      <c r="C392" s="20">
        <v>18915</v>
      </c>
      <c r="D392" s="20">
        <v>18928</v>
      </c>
      <c r="E392" s="20">
        <v>19400</v>
      </c>
      <c r="F392" s="20">
        <v>20057</v>
      </c>
      <c r="G392" s="20">
        <v>21047</v>
      </c>
      <c r="H392" s="20">
        <v>21743</v>
      </c>
      <c r="I392" s="20">
        <v>26853</v>
      </c>
      <c r="J392" s="20">
        <v>28624</v>
      </c>
      <c r="K392" s="20">
        <v>30121</v>
      </c>
      <c r="L392" s="20">
        <v>31672</v>
      </c>
      <c r="M392" s="20">
        <v>31183</v>
      </c>
      <c r="N392" s="20">
        <v>30852</v>
      </c>
      <c r="O392" s="20">
        <v>30662</v>
      </c>
      <c r="P392" s="20">
        <v>30263</v>
      </c>
      <c r="Q392" s="20">
        <v>30369</v>
      </c>
      <c r="R392" s="20">
        <v>29755</v>
      </c>
      <c r="S392" s="20">
        <v>27016</v>
      </c>
      <c r="T392" s="20">
        <v>25467</v>
      </c>
      <c r="U392" s="20">
        <v>24535</v>
      </c>
      <c r="V392" s="20">
        <v>23688</v>
      </c>
      <c r="W392" s="20">
        <v>23848</v>
      </c>
      <c r="X392" s="20">
        <v>23231</v>
      </c>
      <c r="Y392" s="20">
        <v>22973</v>
      </c>
      <c r="AA392" s="9"/>
      <c r="AB392" s="13">
        <f t="shared" si="55"/>
        <v>7</v>
      </c>
      <c r="AC392" s="15">
        <f t="shared" si="48"/>
        <v>0</v>
      </c>
      <c r="AD392" s="15">
        <f t="shared" si="49"/>
        <v>610257</v>
      </c>
      <c r="AE392" s="15">
        <f t="shared" si="50"/>
        <v>610257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31672</v>
      </c>
      <c r="AK392" s="13">
        <f t="shared" si="54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ht="15.75" x14ac:dyDescent="0.25">
      <c r="A393" s="33">
        <v>44580</v>
      </c>
      <c r="B393" s="20">
        <v>22976</v>
      </c>
      <c r="C393" s="20">
        <v>23335</v>
      </c>
      <c r="D393" s="20">
        <v>23815</v>
      </c>
      <c r="E393" s="20">
        <v>24318</v>
      </c>
      <c r="F393" s="20">
        <v>24967</v>
      </c>
      <c r="G393" s="20">
        <v>25175</v>
      </c>
      <c r="H393" s="20">
        <v>23516</v>
      </c>
      <c r="I393" s="20">
        <v>27764</v>
      </c>
      <c r="J393" s="20">
        <v>29477</v>
      </c>
      <c r="K393" s="20">
        <v>30968</v>
      </c>
      <c r="L393" s="20">
        <v>32563</v>
      </c>
      <c r="M393" s="20">
        <v>32580</v>
      </c>
      <c r="N393" s="20">
        <v>33168</v>
      </c>
      <c r="O393" s="20">
        <v>32889</v>
      </c>
      <c r="P393" s="20">
        <v>32747</v>
      </c>
      <c r="Q393" s="20">
        <v>31693</v>
      </c>
      <c r="R393" s="20">
        <v>30140</v>
      </c>
      <c r="S393" s="20">
        <v>27079</v>
      </c>
      <c r="T393" s="20">
        <v>25408</v>
      </c>
      <c r="U393" s="20">
        <v>24410</v>
      </c>
      <c r="V393" s="20">
        <v>23479</v>
      </c>
      <c r="W393" s="20">
        <v>23143</v>
      </c>
      <c r="X393" s="20">
        <v>21173</v>
      </c>
      <c r="Y393" s="20">
        <v>20745</v>
      </c>
      <c r="AA393" s="9"/>
      <c r="AB393" s="13">
        <f t="shared" si="55"/>
        <v>1</v>
      </c>
      <c r="AC393" s="15">
        <f t="shared" si="48"/>
        <v>0</v>
      </c>
      <c r="AD393" s="15">
        <f t="shared" si="49"/>
        <v>647528</v>
      </c>
      <c r="AE393" s="15">
        <f t="shared" si="50"/>
        <v>647528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33168</v>
      </c>
      <c r="AK393" s="13">
        <f t="shared" si="54"/>
        <v>13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ht="15.75" x14ac:dyDescent="0.25">
      <c r="A394" s="33">
        <v>44581</v>
      </c>
      <c r="B394" s="20">
        <v>19917</v>
      </c>
      <c r="C394" s="20">
        <v>20106</v>
      </c>
      <c r="D394" s="20">
        <v>20168</v>
      </c>
      <c r="E394" s="20">
        <v>20559</v>
      </c>
      <c r="F394" s="20">
        <v>21122</v>
      </c>
      <c r="G394" s="20">
        <v>21577</v>
      </c>
      <c r="H394" s="20">
        <v>22163</v>
      </c>
      <c r="I394" s="20">
        <v>27245</v>
      </c>
      <c r="J394" s="20">
        <v>28947</v>
      </c>
      <c r="K394" s="20">
        <v>30569</v>
      </c>
      <c r="L394" s="20">
        <v>32147</v>
      </c>
      <c r="M394" s="20">
        <v>31741</v>
      </c>
      <c r="N394" s="20">
        <v>31413</v>
      </c>
      <c r="O394" s="20">
        <v>31084</v>
      </c>
      <c r="P394" s="20">
        <v>30556</v>
      </c>
      <c r="Q394" s="20">
        <v>30628</v>
      </c>
      <c r="R394" s="20">
        <v>29932</v>
      </c>
      <c r="S394" s="20">
        <v>27146</v>
      </c>
      <c r="T394" s="20">
        <v>25563</v>
      </c>
      <c r="U394" s="20">
        <v>24588</v>
      </c>
      <c r="V394" s="20">
        <v>23703</v>
      </c>
      <c r="W394" s="20">
        <v>23460</v>
      </c>
      <c r="X394" s="20">
        <v>22763</v>
      </c>
      <c r="Y394" s="20">
        <v>22639</v>
      </c>
      <c r="AA394" s="9"/>
      <c r="AB394" s="13">
        <f t="shared" si="55"/>
        <v>1</v>
      </c>
      <c r="AC394" s="15">
        <f t="shared" si="48"/>
        <v>0</v>
      </c>
      <c r="AD394" s="15">
        <f t="shared" si="49"/>
        <v>619736</v>
      </c>
      <c r="AE394" s="15">
        <f t="shared" si="50"/>
        <v>619736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32147</v>
      </c>
      <c r="AK394" s="13">
        <f t="shared" si="54"/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ht="15.75" x14ac:dyDescent="0.25">
      <c r="A395" s="33">
        <v>44582</v>
      </c>
      <c r="B395" s="20">
        <v>22747</v>
      </c>
      <c r="C395" s="20">
        <v>22757</v>
      </c>
      <c r="D395" s="20">
        <v>22546</v>
      </c>
      <c r="E395" s="20">
        <v>23040</v>
      </c>
      <c r="F395" s="20">
        <v>24096</v>
      </c>
      <c r="G395" s="20">
        <v>24459</v>
      </c>
      <c r="H395" s="20">
        <v>22998</v>
      </c>
      <c r="I395" s="20">
        <v>27887</v>
      </c>
      <c r="J395" s="20">
        <v>29638</v>
      </c>
      <c r="K395" s="20">
        <v>31093</v>
      </c>
      <c r="L395" s="20">
        <v>32618</v>
      </c>
      <c r="M395" s="20">
        <v>32046</v>
      </c>
      <c r="N395" s="20">
        <v>31646</v>
      </c>
      <c r="O395" s="20">
        <v>31392</v>
      </c>
      <c r="P395" s="20">
        <v>30933</v>
      </c>
      <c r="Q395" s="20">
        <v>30959</v>
      </c>
      <c r="R395" s="20">
        <v>30196</v>
      </c>
      <c r="S395" s="20">
        <v>27275</v>
      </c>
      <c r="T395" s="20">
        <v>25687</v>
      </c>
      <c r="U395" s="20">
        <v>24724</v>
      </c>
      <c r="V395" s="20">
        <v>23864</v>
      </c>
      <c r="W395" s="20">
        <v>23995</v>
      </c>
      <c r="X395" s="20">
        <v>23715</v>
      </c>
      <c r="Y395" s="20">
        <v>23731</v>
      </c>
      <c r="AA395" s="9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644042</v>
      </c>
      <c r="AE395" s="15">
        <f t="shared" ref="AE395:AE458" si="58">SUM(B395:Y395)</f>
        <v>644042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32618</v>
      </c>
      <c r="AK395" s="13">
        <f t="shared" ref="AK395:AK458" si="62">INDEX($B$8:$Y$8,MATCH(AJ395,B395:Y395,0))</f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ht="15.75" x14ac:dyDescent="0.25">
      <c r="A396" s="33">
        <v>44583</v>
      </c>
      <c r="B396" s="20">
        <v>24709</v>
      </c>
      <c r="C396" s="20">
        <v>25130</v>
      </c>
      <c r="D396" s="20">
        <v>25560</v>
      </c>
      <c r="E396" s="20">
        <v>25857</v>
      </c>
      <c r="F396" s="20">
        <v>26272</v>
      </c>
      <c r="G396" s="20">
        <v>25949</v>
      </c>
      <c r="H396" s="20">
        <v>23704</v>
      </c>
      <c r="I396" s="20">
        <v>26782</v>
      </c>
      <c r="J396" s="20">
        <v>28706</v>
      </c>
      <c r="K396" s="20">
        <v>30294</v>
      </c>
      <c r="L396" s="20">
        <v>32076</v>
      </c>
      <c r="M396" s="20">
        <v>31420</v>
      </c>
      <c r="N396" s="20">
        <v>31169</v>
      </c>
      <c r="O396" s="20">
        <v>30608</v>
      </c>
      <c r="P396" s="20">
        <v>30477</v>
      </c>
      <c r="Q396" s="20">
        <v>29602</v>
      </c>
      <c r="R396" s="20">
        <v>29125</v>
      </c>
      <c r="S396" s="20">
        <v>26863</v>
      </c>
      <c r="T396" s="20">
        <v>25493</v>
      </c>
      <c r="U396" s="20">
        <v>24549</v>
      </c>
      <c r="V396" s="20">
        <v>23646</v>
      </c>
      <c r="W396" s="20">
        <v>24201</v>
      </c>
      <c r="X396" s="20">
        <v>23830</v>
      </c>
      <c r="Y396" s="20">
        <v>23630</v>
      </c>
      <c r="AA396" s="9"/>
      <c r="AB396" s="13">
        <f t="shared" si="55"/>
        <v>5</v>
      </c>
      <c r="AC396" s="15">
        <f t="shared" si="56"/>
        <v>448841</v>
      </c>
      <c r="AD396" s="15">
        <f t="shared" si="57"/>
        <v>200811</v>
      </c>
      <c r="AE396" s="15">
        <f t="shared" si="58"/>
        <v>649652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32076</v>
      </c>
      <c r="AK396" s="13">
        <f t="shared" si="62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ht="15.75" x14ac:dyDescent="0.25">
      <c r="A397" s="33">
        <v>44584</v>
      </c>
      <c r="B397" s="20">
        <v>23379</v>
      </c>
      <c r="C397" s="20">
        <v>23840</v>
      </c>
      <c r="D397" s="20">
        <v>24021</v>
      </c>
      <c r="E397" s="20">
        <v>24171</v>
      </c>
      <c r="F397" s="20">
        <v>24359</v>
      </c>
      <c r="G397" s="20">
        <v>23531</v>
      </c>
      <c r="H397" s="20">
        <v>22202</v>
      </c>
      <c r="I397" s="20">
        <v>26289</v>
      </c>
      <c r="J397" s="20">
        <v>28022</v>
      </c>
      <c r="K397" s="20">
        <v>29845</v>
      </c>
      <c r="L397" s="20">
        <v>31384</v>
      </c>
      <c r="M397" s="20">
        <v>30712</v>
      </c>
      <c r="N397" s="20">
        <v>30159</v>
      </c>
      <c r="O397" s="20">
        <v>29870</v>
      </c>
      <c r="P397" s="20">
        <v>29538</v>
      </c>
      <c r="Q397" s="20">
        <v>29245</v>
      </c>
      <c r="R397" s="20">
        <v>28826</v>
      </c>
      <c r="S397" s="20">
        <v>26546</v>
      </c>
      <c r="T397" s="20">
        <v>25179</v>
      </c>
      <c r="U397" s="20">
        <v>24233</v>
      </c>
      <c r="V397" s="20">
        <v>23242</v>
      </c>
      <c r="W397" s="20">
        <v>22963</v>
      </c>
      <c r="X397" s="20">
        <v>21141</v>
      </c>
      <c r="Y397" s="20">
        <v>20485</v>
      </c>
      <c r="AA397" s="9"/>
      <c r="AB397" s="13">
        <f t="shared" si="55"/>
        <v>5</v>
      </c>
      <c r="AC397" s="15">
        <f t="shared" si="56"/>
        <v>437194</v>
      </c>
      <c r="AD397" s="15">
        <f t="shared" si="57"/>
        <v>185988</v>
      </c>
      <c r="AE397" s="15">
        <f t="shared" si="58"/>
        <v>623182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31384</v>
      </c>
      <c r="AK397" s="13">
        <f t="shared" si="62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ht="15.75" x14ac:dyDescent="0.25">
      <c r="A398" s="33">
        <v>44585</v>
      </c>
      <c r="B398" s="20">
        <v>20248</v>
      </c>
      <c r="C398" s="20">
        <v>20607</v>
      </c>
      <c r="D398" s="20">
        <v>20655</v>
      </c>
      <c r="E398" s="20">
        <v>21822</v>
      </c>
      <c r="F398" s="20">
        <v>22526</v>
      </c>
      <c r="G398" s="20">
        <v>23282</v>
      </c>
      <c r="H398" s="20">
        <v>22663</v>
      </c>
      <c r="I398" s="20">
        <v>27838</v>
      </c>
      <c r="J398" s="20">
        <v>29511</v>
      </c>
      <c r="K398" s="20">
        <v>30978</v>
      </c>
      <c r="L398" s="20">
        <v>32460</v>
      </c>
      <c r="M398" s="20">
        <v>31923</v>
      </c>
      <c r="N398" s="20">
        <v>31581</v>
      </c>
      <c r="O398" s="20">
        <v>31295</v>
      </c>
      <c r="P398" s="20">
        <v>30782</v>
      </c>
      <c r="Q398" s="20">
        <v>30870</v>
      </c>
      <c r="R398" s="20">
        <v>30167</v>
      </c>
      <c r="S398" s="20">
        <v>27387</v>
      </c>
      <c r="T398" s="20">
        <v>25793</v>
      </c>
      <c r="U398" s="20">
        <v>24810</v>
      </c>
      <c r="V398" s="20">
        <v>23915</v>
      </c>
      <c r="W398" s="20">
        <v>23610</v>
      </c>
      <c r="X398" s="20">
        <v>22438</v>
      </c>
      <c r="Y398" s="20">
        <v>21815</v>
      </c>
      <c r="AA398" s="9"/>
      <c r="AB398" s="13">
        <f t="shared" si="55"/>
        <v>3</v>
      </c>
      <c r="AC398" s="15">
        <f t="shared" si="56"/>
        <v>455358</v>
      </c>
      <c r="AD398" s="15">
        <f t="shared" si="57"/>
        <v>173618</v>
      </c>
      <c r="AE398" s="15">
        <f t="shared" si="58"/>
        <v>628976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32460</v>
      </c>
      <c r="AK398" s="13">
        <f t="shared" si="62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ht="15.75" x14ac:dyDescent="0.25">
      <c r="A399" s="33">
        <v>44586</v>
      </c>
      <c r="B399" s="20">
        <v>21609</v>
      </c>
      <c r="C399" s="20">
        <v>21824</v>
      </c>
      <c r="D399" s="20">
        <v>22388</v>
      </c>
      <c r="E399" s="20">
        <v>22981</v>
      </c>
      <c r="F399" s="20">
        <v>23391</v>
      </c>
      <c r="G399" s="20">
        <v>23366</v>
      </c>
      <c r="H399" s="20">
        <v>22657</v>
      </c>
      <c r="I399" s="20">
        <v>27756</v>
      </c>
      <c r="J399" s="20">
        <v>29571</v>
      </c>
      <c r="K399" s="20">
        <v>31188</v>
      </c>
      <c r="L399" s="20">
        <v>32792</v>
      </c>
      <c r="M399" s="20">
        <v>32476</v>
      </c>
      <c r="N399" s="20">
        <v>32254</v>
      </c>
      <c r="O399" s="20">
        <v>31766</v>
      </c>
      <c r="P399" s="20">
        <v>31141</v>
      </c>
      <c r="Q399" s="20">
        <v>31150</v>
      </c>
      <c r="R399" s="20">
        <v>30202</v>
      </c>
      <c r="S399" s="20">
        <v>27381</v>
      </c>
      <c r="T399" s="20">
        <v>25758</v>
      </c>
      <c r="U399" s="20">
        <v>24769</v>
      </c>
      <c r="V399" s="20">
        <v>23834</v>
      </c>
      <c r="W399" s="20">
        <v>23310</v>
      </c>
      <c r="X399" s="20">
        <v>21339</v>
      </c>
      <c r="Y399" s="20">
        <v>21125</v>
      </c>
      <c r="AA399" s="9"/>
      <c r="AB399" s="13">
        <f t="shared" si="55"/>
        <v>6</v>
      </c>
      <c r="AC399" s="15">
        <f t="shared" si="56"/>
        <v>456687</v>
      </c>
      <c r="AD399" s="15">
        <f t="shared" si="57"/>
        <v>179341</v>
      </c>
      <c r="AE399" s="15">
        <f t="shared" si="58"/>
        <v>636028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32792</v>
      </c>
      <c r="AK399" s="13">
        <f t="shared" si="62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ht="15.75" x14ac:dyDescent="0.25">
      <c r="A400" s="33">
        <v>44587</v>
      </c>
      <c r="B400" s="20">
        <v>20761</v>
      </c>
      <c r="C400" s="20">
        <v>22022</v>
      </c>
      <c r="D400" s="20">
        <v>21885</v>
      </c>
      <c r="E400" s="20">
        <v>22309</v>
      </c>
      <c r="F400" s="20">
        <v>23554</v>
      </c>
      <c r="G400" s="20">
        <v>23898</v>
      </c>
      <c r="H400" s="20">
        <v>22840</v>
      </c>
      <c r="I400" s="20">
        <v>28014</v>
      </c>
      <c r="J400" s="20">
        <v>29673</v>
      </c>
      <c r="K400" s="20">
        <v>31247</v>
      </c>
      <c r="L400" s="20">
        <v>32743</v>
      </c>
      <c r="M400" s="20">
        <v>32244</v>
      </c>
      <c r="N400" s="20">
        <v>31893</v>
      </c>
      <c r="O400" s="20">
        <v>31648</v>
      </c>
      <c r="P400" s="20">
        <v>31166</v>
      </c>
      <c r="Q400" s="20">
        <v>31224</v>
      </c>
      <c r="R400" s="20">
        <v>30502</v>
      </c>
      <c r="S400" s="20">
        <v>27670</v>
      </c>
      <c r="T400" s="20">
        <v>26059</v>
      </c>
      <c r="U400" s="20">
        <v>25155</v>
      </c>
      <c r="V400" s="20">
        <v>24257</v>
      </c>
      <c r="W400" s="20">
        <v>24828</v>
      </c>
      <c r="X400" s="20">
        <v>24494</v>
      </c>
      <c r="Y400" s="20">
        <v>24270</v>
      </c>
      <c r="AA400" s="9"/>
      <c r="AB400" s="13">
        <f t="shared" si="55"/>
        <v>5</v>
      </c>
      <c r="AC400" s="15">
        <f t="shared" si="56"/>
        <v>462817</v>
      </c>
      <c r="AD400" s="15">
        <f t="shared" si="57"/>
        <v>181539</v>
      </c>
      <c r="AE400" s="15">
        <f t="shared" si="58"/>
        <v>644356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32743</v>
      </c>
      <c r="AK400" s="13">
        <f t="shared" si="62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ht="15.75" x14ac:dyDescent="0.25">
      <c r="A401" s="33">
        <v>44588</v>
      </c>
      <c r="B401" s="20">
        <v>24439</v>
      </c>
      <c r="C401" s="20">
        <v>25069</v>
      </c>
      <c r="D401" s="20">
        <v>25632</v>
      </c>
      <c r="E401" s="20">
        <v>25890</v>
      </c>
      <c r="F401" s="20">
        <v>26904</v>
      </c>
      <c r="G401" s="20">
        <v>27431</v>
      </c>
      <c r="H401" s="20">
        <v>25595</v>
      </c>
      <c r="I401" s="20">
        <v>29788</v>
      </c>
      <c r="J401" s="20">
        <v>32183</v>
      </c>
      <c r="K401" s="20">
        <v>33627</v>
      </c>
      <c r="L401" s="20">
        <v>34602</v>
      </c>
      <c r="M401" s="20">
        <v>33608</v>
      </c>
      <c r="N401" s="20">
        <v>33296</v>
      </c>
      <c r="O401" s="20">
        <v>32956</v>
      </c>
      <c r="P401" s="20">
        <v>32929</v>
      </c>
      <c r="Q401" s="20">
        <v>32042</v>
      </c>
      <c r="R401" s="20">
        <v>30730</v>
      </c>
      <c r="S401" s="20">
        <v>27720</v>
      </c>
      <c r="T401" s="20">
        <v>26041</v>
      </c>
      <c r="U401" s="20">
        <v>25024</v>
      </c>
      <c r="V401" s="20">
        <v>24083</v>
      </c>
      <c r="W401" s="20">
        <v>23792</v>
      </c>
      <c r="X401" s="20">
        <v>22868</v>
      </c>
      <c r="Y401" s="20">
        <v>22335</v>
      </c>
      <c r="AA401" s="9"/>
      <c r="AB401" s="13">
        <f t="shared" si="55"/>
        <v>1</v>
      </c>
      <c r="AC401" s="15">
        <f t="shared" si="56"/>
        <v>0</v>
      </c>
      <c r="AD401" s="15">
        <f t="shared" si="57"/>
        <v>678584</v>
      </c>
      <c r="AE401" s="15">
        <f t="shared" si="58"/>
        <v>678584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34602</v>
      </c>
      <c r="AK401" s="13">
        <f t="shared" si="62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ht="15.75" x14ac:dyDescent="0.25">
      <c r="A402" s="33">
        <v>44589</v>
      </c>
      <c r="B402" s="20">
        <v>22171</v>
      </c>
      <c r="C402" s="20">
        <v>22206</v>
      </c>
      <c r="D402" s="20">
        <v>22368</v>
      </c>
      <c r="E402" s="20">
        <v>22540</v>
      </c>
      <c r="F402" s="20">
        <v>23232</v>
      </c>
      <c r="G402" s="20">
        <v>23166</v>
      </c>
      <c r="H402" s="20">
        <v>22737</v>
      </c>
      <c r="I402" s="20">
        <v>27871</v>
      </c>
      <c r="J402" s="20">
        <v>29709</v>
      </c>
      <c r="K402" s="20">
        <v>31260</v>
      </c>
      <c r="L402" s="20">
        <v>32932</v>
      </c>
      <c r="M402" s="20">
        <v>32400</v>
      </c>
      <c r="N402" s="20">
        <v>32062</v>
      </c>
      <c r="O402" s="20">
        <v>31748</v>
      </c>
      <c r="P402" s="20">
        <v>31209</v>
      </c>
      <c r="Q402" s="20">
        <v>31121</v>
      </c>
      <c r="R402" s="20">
        <v>30263</v>
      </c>
      <c r="S402" s="20">
        <v>27303</v>
      </c>
      <c r="T402" s="20">
        <v>25687</v>
      </c>
      <c r="U402" s="20">
        <v>24704</v>
      </c>
      <c r="V402" s="20">
        <v>23855</v>
      </c>
      <c r="W402" s="20">
        <v>23639</v>
      </c>
      <c r="X402" s="20">
        <v>22082</v>
      </c>
      <c r="Y402" s="20">
        <v>21916</v>
      </c>
      <c r="AA402" s="9"/>
      <c r="AB402" s="13">
        <f t="shared" si="55"/>
        <v>1</v>
      </c>
      <c r="AC402" s="15">
        <f t="shared" si="56"/>
        <v>0</v>
      </c>
      <c r="AD402" s="15">
        <f t="shared" si="57"/>
        <v>638181</v>
      </c>
      <c r="AE402" s="15">
        <f t="shared" si="58"/>
        <v>638181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32932</v>
      </c>
      <c r="AK402" s="13">
        <f t="shared" si="62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ht="15.75" x14ac:dyDescent="0.25">
      <c r="A403" s="33">
        <v>44590</v>
      </c>
      <c r="B403" s="20">
        <v>21474</v>
      </c>
      <c r="C403" s="20">
        <v>21920</v>
      </c>
      <c r="D403" s="20">
        <v>22394</v>
      </c>
      <c r="E403" s="20">
        <v>22830</v>
      </c>
      <c r="F403" s="20">
        <v>23433</v>
      </c>
      <c r="G403" s="20">
        <v>22940</v>
      </c>
      <c r="H403" s="20">
        <v>22417</v>
      </c>
      <c r="I403" s="20">
        <v>26702</v>
      </c>
      <c r="J403" s="20">
        <v>28516</v>
      </c>
      <c r="K403" s="20">
        <v>30651</v>
      </c>
      <c r="L403" s="20">
        <v>33734</v>
      </c>
      <c r="M403" s="20">
        <v>34236</v>
      </c>
      <c r="N403" s="20">
        <v>34600</v>
      </c>
      <c r="O403" s="20">
        <v>34284</v>
      </c>
      <c r="P403" s="20">
        <v>33798</v>
      </c>
      <c r="Q403" s="20">
        <v>31885</v>
      </c>
      <c r="R403" s="20">
        <v>29751</v>
      </c>
      <c r="S403" s="20">
        <v>27243</v>
      </c>
      <c r="T403" s="20">
        <v>25761</v>
      </c>
      <c r="U403" s="20">
        <v>24795</v>
      </c>
      <c r="V403" s="20">
        <v>23809</v>
      </c>
      <c r="W403" s="20">
        <v>23710</v>
      </c>
      <c r="X403" s="20">
        <v>23307</v>
      </c>
      <c r="Y403" s="20">
        <v>23450</v>
      </c>
      <c r="AA403" s="9"/>
      <c r="AB403" s="13">
        <f t="shared" si="55"/>
        <v>4</v>
      </c>
      <c r="AC403" s="15">
        <f t="shared" si="56"/>
        <v>466782</v>
      </c>
      <c r="AD403" s="15">
        <f t="shared" si="57"/>
        <v>180858</v>
      </c>
      <c r="AE403" s="15">
        <f t="shared" si="58"/>
        <v>647640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34600</v>
      </c>
      <c r="AK403" s="13">
        <f t="shared" si="62"/>
        <v>13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ht="15.75" x14ac:dyDescent="0.25">
      <c r="A404" s="33">
        <v>44591</v>
      </c>
      <c r="B404" s="20">
        <v>23258</v>
      </c>
      <c r="C404" s="20">
        <v>23300</v>
      </c>
      <c r="D404" s="20">
        <v>23558</v>
      </c>
      <c r="E404" s="20">
        <v>23753</v>
      </c>
      <c r="F404" s="20">
        <v>23722</v>
      </c>
      <c r="G404" s="20">
        <v>22991</v>
      </c>
      <c r="H404" s="20">
        <v>22382</v>
      </c>
      <c r="I404" s="20">
        <v>26446</v>
      </c>
      <c r="J404" s="20">
        <v>28124</v>
      </c>
      <c r="K404" s="20">
        <v>29899</v>
      </c>
      <c r="L404" s="20">
        <v>31458</v>
      </c>
      <c r="M404" s="20">
        <v>31012</v>
      </c>
      <c r="N404" s="20">
        <v>30517</v>
      </c>
      <c r="O404" s="20">
        <v>30187</v>
      </c>
      <c r="P404" s="20">
        <v>29841</v>
      </c>
      <c r="Q404" s="20">
        <v>29675</v>
      </c>
      <c r="R404" s="20">
        <v>29277</v>
      </c>
      <c r="S404" s="20">
        <v>27089</v>
      </c>
      <c r="T404" s="20">
        <v>25729</v>
      </c>
      <c r="U404" s="20">
        <v>24793</v>
      </c>
      <c r="V404" s="20">
        <v>23831</v>
      </c>
      <c r="W404" s="20">
        <v>23597</v>
      </c>
      <c r="X404" s="20">
        <v>23155</v>
      </c>
      <c r="Y404" s="20">
        <v>22896</v>
      </c>
      <c r="AA404" s="9"/>
      <c r="AB404" s="13">
        <f t="shared" si="55"/>
        <v>3</v>
      </c>
      <c r="AC404" s="15">
        <f t="shared" si="56"/>
        <v>444630</v>
      </c>
      <c r="AD404" s="15">
        <f t="shared" si="57"/>
        <v>185860</v>
      </c>
      <c r="AE404" s="15">
        <f t="shared" si="58"/>
        <v>630490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31458</v>
      </c>
      <c r="AK404" s="13">
        <f t="shared" si="62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ht="15.75" x14ac:dyDescent="0.25">
      <c r="A405" s="33">
        <v>44592</v>
      </c>
      <c r="B405" s="20">
        <v>22987</v>
      </c>
      <c r="C405" s="20">
        <v>23601</v>
      </c>
      <c r="D405" s="20">
        <v>24061</v>
      </c>
      <c r="E405" s="20">
        <v>24635</v>
      </c>
      <c r="F405" s="20">
        <v>25594</v>
      </c>
      <c r="G405" s="20">
        <v>25798</v>
      </c>
      <c r="H405" s="20">
        <v>24434</v>
      </c>
      <c r="I405" s="20">
        <v>28543</v>
      </c>
      <c r="J405" s="20">
        <v>30252</v>
      </c>
      <c r="K405" s="20">
        <v>31642</v>
      </c>
      <c r="L405" s="20">
        <v>33083</v>
      </c>
      <c r="M405" s="20">
        <v>32479</v>
      </c>
      <c r="N405" s="20">
        <v>32053</v>
      </c>
      <c r="O405" s="20">
        <v>31746</v>
      </c>
      <c r="P405" s="20">
        <v>31220</v>
      </c>
      <c r="Q405" s="20">
        <v>31247</v>
      </c>
      <c r="R405" s="20">
        <v>30458</v>
      </c>
      <c r="S405" s="20">
        <v>27701</v>
      </c>
      <c r="T405" s="20">
        <v>26126</v>
      </c>
      <c r="U405" s="20">
        <v>25139</v>
      </c>
      <c r="V405" s="20">
        <v>24254</v>
      </c>
      <c r="W405" s="20">
        <v>24223</v>
      </c>
      <c r="X405" s="20">
        <v>23806</v>
      </c>
      <c r="Y405" s="20">
        <v>23691</v>
      </c>
      <c r="AA405" s="9"/>
      <c r="AB405" s="13">
        <f t="shared" si="55"/>
        <v>5</v>
      </c>
      <c r="AC405" s="15">
        <f t="shared" si="56"/>
        <v>463972</v>
      </c>
      <c r="AD405" s="15">
        <f t="shared" si="57"/>
        <v>194801</v>
      </c>
      <c r="AE405" s="15">
        <f t="shared" si="58"/>
        <v>658773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33083</v>
      </c>
      <c r="AK405" s="13">
        <f t="shared" si="62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ht="15.75" x14ac:dyDescent="0.25">
      <c r="A406" s="33">
        <v>44593</v>
      </c>
      <c r="B406" s="20">
        <v>24770</v>
      </c>
      <c r="C406" s="20">
        <v>24793</v>
      </c>
      <c r="D406" s="20">
        <v>26173</v>
      </c>
      <c r="E406" s="20">
        <v>26517</v>
      </c>
      <c r="F406" s="20">
        <v>26836</v>
      </c>
      <c r="G406" s="20">
        <v>27329</v>
      </c>
      <c r="H406" s="20">
        <v>25663</v>
      </c>
      <c r="I406" s="20">
        <v>29246</v>
      </c>
      <c r="J406" s="20">
        <v>30465</v>
      </c>
      <c r="K406" s="20">
        <v>29809</v>
      </c>
      <c r="L406" s="20">
        <v>30625</v>
      </c>
      <c r="M406" s="20">
        <v>30140</v>
      </c>
      <c r="N406" s="20">
        <v>29170</v>
      </c>
      <c r="O406" s="20">
        <v>29451</v>
      </c>
      <c r="P406" s="20">
        <v>28911</v>
      </c>
      <c r="Q406" s="20">
        <v>28496</v>
      </c>
      <c r="R406" s="20">
        <v>27585</v>
      </c>
      <c r="S406" s="20">
        <v>25566</v>
      </c>
      <c r="T406" s="20">
        <v>24411</v>
      </c>
      <c r="U406" s="20">
        <v>23544</v>
      </c>
      <c r="V406" s="20">
        <v>23586</v>
      </c>
      <c r="W406" s="20">
        <v>23049</v>
      </c>
      <c r="X406" s="20">
        <v>22460</v>
      </c>
      <c r="Y406" s="20">
        <v>22136</v>
      </c>
      <c r="AA406" s="9"/>
      <c r="AB406" s="13">
        <f t="shared" si="55"/>
        <v>3</v>
      </c>
      <c r="AC406" s="15">
        <f t="shared" si="56"/>
        <v>436514</v>
      </c>
      <c r="AD406" s="15">
        <f t="shared" si="57"/>
        <v>204217</v>
      </c>
      <c r="AE406" s="15">
        <f t="shared" si="58"/>
        <v>640731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30625</v>
      </c>
      <c r="AK406" s="13">
        <f t="shared" si="62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ht="15.75" x14ac:dyDescent="0.25">
      <c r="A407" s="33">
        <v>44594</v>
      </c>
      <c r="B407" s="20">
        <v>17031</v>
      </c>
      <c r="C407" s="20">
        <v>18167</v>
      </c>
      <c r="D407" s="20">
        <v>19574</v>
      </c>
      <c r="E407" s="20">
        <v>20235</v>
      </c>
      <c r="F407" s="20">
        <v>19806</v>
      </c>
      <c r="G407" s="20">
        <v>22711</v>
      </c>
      <c r="H407" s="20">
        <v>21670</v>
      </c>
      <c r="I407" s="20">
        <v>26254</v>
      </c>
      <c r="J407" s="20">
        <v>29212</v>
      </c>
      <c r="K407" s="20">
        <v>30101</v>
      </c>
      <c r="L407" s="20">
        <v>29936</v>
      </c>
      <c r="M407" s="20">
        <v>29355</v>
      </c>
      <c r="N407" s="20">
        <v>28157</v>
      </c>
      <c r="O407" s="20">
        <v>28831</v>
      </c>
      <c r="P407" s="20">
        <v>31009</v>
      </c>
      <c r="Q407" s="20">
        <v>30817</v>
      </c>
      <c r="R407" s="20">
        <v>29059</v>
      </c>
      <c r="S407" s="20">
        <v>25593</v>
      </c>
      <c r="T407" s="20">
        <v>24173</v>
      </c>
      <c r="U407" s="20">
        <v>23024</v>
      </c>
      <c r="V407" s="20">
        <v>22341</v>
      </c>
      <c r="W407" s="20">
        <v>21400</v>
      </c>
      <c r="X407" s="20">
        <v>22529</v>
      </c>
      <c r="Y407" s="20">
        <v>27085</v>
      </c>
      <c r="AA407" s="9"/>
      <c r="AB407" s="13">
        <f t="shared" si="55"/>
        <v>6</v>
      </c>
      <c r="AC407" s="15">
        <f t="shared" si="56"/>
        <v>431791</v>
      </c>
      <c r="AD407" s="15">
        <f t="shared" si="57"/>
        <v>166279</v>
      </c>
      <c r="AE407" s="15">
        <f t="shared" si="58"/>
        <v>598070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31009</v>
      </c>
      <c r="AK407" s="13">
        <f t="shared" si="62"/>
        <v>15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ht="15.75" x14ac:dyDescent="0.25">
      <c r="A408" s="33">
        <v>44595</v>
      </c>
      <c r="B408" s="20">
        <v>17921</v>
      </c>
      <c r="C408" s="20">
        <v>18048</v>
      </c>
      <c r="D408" s="20">
        <v>18379</v>
      </c>
      <c r="E408" s="20">
        <v>18398</v>
      </c>
      <c r="F408" s="20">
        <v>19151</v>
      </c>
      <c r="G408" s="20">
        <v>20147</v>
      </c>
      <c r="H408" s="20">
        <v>21273</v>
      </c>
      <c r="I408" s="20">
        <v>25215</v>
      </c>
      <c r="J408" s="20">
        <v>27461</v>
      </c>
      <c r="K408" s="20">
        <v>28774</v>
      </c>
      <c r="L408" s="20">
        <v>29674</v>
      </c>
      <c r="M408" s="20">
        <v>29583</v>
      </c>
      <c r="N408" s="20">
        <v>28805</v>
      </c>
      <c r="O408" s="20">
        <v>29182</v>
      </c>
      <c r="P408" s="20">
        <v>28606</v>
      </c>
      <c r="Q408" s="20">
        <v>28165</v>
      </c>
      <c r="R408" s="20">
        <v>27118</v>
      </c>
      <c r="S408" s="20">
        <v>24953</v>
      </c>
      <c r="T408" s="20">
        <v>23688</v>
      </c>
      <c r="U408" s="20">
        <v>22764</v>
      </c>
      <c r="V408" s="20">
        <v>22109</v>
      </c>
      <c r="W408" s="20">
        <v>21017</v>
      </c>
      <c r="X408" s="20">
        <v>19659</v>
      </c>
      <c r="Y408" s="20">
        <v>19231</v>
      </c>
      <c r="AA408" s="9"/>
      <c r="AB408" s="13">
        <f t="shared" si="55"/>
        <v>7</v>
      </c>
      <c r="AC408" s="15">
        <f t="shared" si="56"/>
        <v>0</v>
      </c>
      <c r="AD408" s="15">
        <f t="shared" si="57"/>
        <v>569321</v>
      </c>
      <c r="AE408" s="15">
        <f t="shared" si="58"/>
        <v>569321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29674</v>
      </c>
      <c r="AK408" s="13">
        <f t="shared" si="62"/>
        <v>11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ht="15.75" x14ac:dyDescent="0.25">
      <c r="A409" s="33">
        <v>44596</v>
      </c>
      <c r="B409" s="20">
        <v>18725</v>
      </c>
      <c r="C409" s="20">
        <v>19063</v>
      </c>
      <c r="D409" s="20">
        <v>19924</v>
      </c>
      <c r="E409" s="20">
        <v>20210</v>
      </c>
      <c r="F409" s="20">
        <v>20616</v>
      </c>
      <c r="G409" s="20">
        <v>21094</v>
      </c>
      <c r="H409" s="20">
        <v>21445</v>
      </c>
      <c r="I409" s="20">
        <v>25465</v>
      </c>
      <c r="J409" s="20">
        <v>27980</v>
      </c>
      <c r="K409" s="20">
        <v>29484</v>
      </c>
      <c r="L409" s="20">
        <v>30479</v>
      </c>
      <c r="M409" s="20">
        <v>30550</v>
      </c>
      <c r="N409" s="20">
        <v>31638</v>
      </c>
      <c r="O409" s="20">
        <v>32201</v>
      </c>
      <c r="P409" s="20">
        <v>31689</v>
      </c>
      <c r="Q409" s="20">
        <v>30418</v>
      </c>
      <c r="R409" s="20">
        <v>28571</v>
      </c>
      <c r="S409" s="20">
        <v>25645</v>
      </c>
      <c r="T409" s="20">
        <v>24298</v>
      </c>
      <c r="U409" s="20">
        <v>23280</v>
      </c>
      <c r="V409" s="20">
        <v>22650</v>
      </c>
      <c r="W409" s="20">
        <v>22303</v>
      </c>
      <c r="X409" s="20">
        <v>22183</v>
      </c>
      <c r="Y409" s="20">
        <v>22000</v>
      </c>
      <c r="AA409" s="9"/>
      <c r="AB409" s="13">
        <f t="shared" si="55"/>
        <v>6</v>
      </c>
      <c r="AC409" s="15">
        <f t="shared" si="56"/>
        <v>438834</v>
      </c>
      <c r="AD409" s="15">
        <f t="shared" si="57"/>
        <v>163077</v>
      </c>
      <c r="AE409" s="15">
        <f t="shared" si="58"/>
        <v>601911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32201</v>
      </c>
      <c r="AK409" s="13">
        <f t="shared" si="62"/>
        <v>14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ht="15.75" x14ac:dyDescent="0.25">
      <c r="A410" s="33">
        <v>44597</v>
      </c>
      <c r="B410" s="20">
        <v>21362</v>
      </c>
      <c r="C410" s="20">
        <v>21570</v>
      </c>
      <c r="D410" s="20">
        <v>22231</v>
      </c>
      <c r="E410" s="20">
        <v>21890</v>
      </c>
      <c r="F410" s="20">
        <v>22095</v>
      </c>
      <c r="G410" s="20">
        <v>22291</v>
      </c>
      <c r="H410" s="20">
        <v>21198</v>
      </c>
      <c r="I410" s="20">
        <v>24418</v>
      </c>
      <c r="J410" s="20">
        <v>26685</v>
      </c>
      <c r="K410" s="20">
        <v>28087</v>
      </c>
      <c r="L410" s="20">
        <v>28904</v>
      </c>
      <c r="M410" s="20">
        <v>29024</v>
      </c>
      <c r="N410" s="20">
        <v>28262</v>
      </c>
      <c r="O410" s="20">
        <v>28602</v>
      </c>
      <c r="P410" s="20">
        <v>28588</v>
      </c>
      <c r="Q410" s="20">
        <v>27336</v>
      </c>
      <c r="R410" s="20">
        <v>26416</v>
      </c>
      <c r="S410" s="20">
        <v>25099</v>
      </c>
      <c r="T410" s="20">
        <v>23830</v>
      </c>
      <c r="U410" s="20">
        <v>23001</v>
      </c>
      <c r="V410" s="20">
        <v>22568</v>
      </c>
      <c r="W410" s="20">
        <v>23561</v>
      </c>
      <c r="X410" s="20">
        <v>23165</v>
      </c>
      <c r="Y410" s="20">
        <v>23296</v>
      </c>
      <c r="AA410" s="9"/>
      <c r="AB410" s="13">
        <f t="shared" si="55"/>
        <v>4</v>
      </c>
      <c r="AC410" s="15">
        <f t="shared" si="56"/>
        <v>417546</v>
      </c>
      <c r="AD410" s="15">
        <f t="shared" si="57"/>
        <v>175933</v>
      </c>
      <c r="AE410" s="15">
        <f t="shared" si="58"/>
        <v>593479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29024</v>
      </c>
      <c r="AK410" s="13">
        <f t="shared" si="62"/>
        <v>12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ht="15.75" x14ac:dyDescent="0.25">
      <c r="A411" s="33">
        <v>44598</v>
      </c>
      <c r="B411" s="20">
        <v>24633</v>
      </c>
      <c r="C411" s="20">
        <v>25935</v>
      </c>
      <c r="D411" s="20">
        <v>27722</v>
      </c>
      <c r="E411" s="20">
        <v>26149</v>
      </c>
      <c r="F411" s="20">
        <v>25162</v>
      </c>
      <c r="G411" s="20">
        <v>26544</v>
      </c>
      <c r="H411" s="20">
        <v>24973</v>
      </c>
      <c r="I411" s="20">
        <v>28440</v>
      </c>
      <c r="J411" s="20">
        <v>31265</v>
      </c>
      <c r="K411" s="20">
        <v>32509</v>
      </c>
      <c r="L411" s="20">
        <v>32447</v>
      </c>
      <c r="M411" s="20">
        <v>32396</v>
      </c>
      <c r="N411" s="20">
        <v>30819</v>
      </c>
      <c r="O411" s="20">
        <v>30122</v>
      </c>
      <c r="P411" s="20">
        <v>29829</v>
      </c>
      <c r="Q411" s="20">
        <v>28566</v>
      </c>
      <c r="R411" s="20">
        <v>28219</v>
      </c>
      <c r="S411" s="20">
        <v>27836</v>
      </c>
      <c r="T411" s="20">
        <v>26046</v>
      </c>
      <c r="U411" s="20">
        <v>24370</v>
      </c>
      <c r="V411" s="20">
        <v>24553</v>
      </c>
      <c r="W411" s="20">
        <v>25155</v>
      </c>
      <c r="X411" s="20">
        <v>24275</v>
      </c>
      <c r="Y411" s="20">
        <v>23202</v>
      </c>
      <c r="AA411" s="9"/>
      <c r="AB411" s="13">
        <f t="shared" ref="AB411:AB474" si="63">WEEKDAY(B411,2)</f>
        <v>6</v>
      </c>
      <c r="AC411" s="15">
        <f t="shared" si="56"/>
        <v>456847</v>
      </c>
      <c r="AD411" s="15">
        <f t="shared" si="57"/>
        <v>204320</v>
      </c>
      <c r="AE411" s="15">
        <f t="shared" si="58"/>
        <v>661167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32509</v>
      </c>
      <c r="AK411" s="13">
        <f t="shared" si="62"/>
        <v>10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ht="15.75" x14ac:dyDescent="0.25">
      <c r="A412" s="33">
        <v>44599</v>
      </c>
      <c r="B412" s="20">
        <v>20847</v>
      </c>
      <c r="C412" s="20">
        <v>20900</v>
      </c>
      <c r="D412" s="20">
        <v>21435</v>
      </c>
      <c r="E412" s="20">
        <v>21506</v>
      </c>
      <c r="F412" s="20">
        <v>21792</v>
      </c>
      <c r="G412" s="20">
        <v>22711</v>
      </c>
      <c r="H412" s="20">
        <v>21873</v>
      </c>
      <c r="I412" s="20">
        <v>25795</v>
      </c>
      <c r="J412" s="20">
        <v>28084</v>
      </c>
      <c r="K412" s="20">
        <v>29388</v>
      </c>
      <c r="L412" s="20">
        <v>30132</v>
      </c>
      <c r="M412" s="20">
        <v>30019</v>
      </c>
      <c r="N412" s="20">
        <v>29289</v>
      </c>
      <c r="O412" s="20">
        <v>29636</v>
      </c>
      <c r="P412" s="20">
        <v>29105</v>
      </c>
      <c r="Q412" s="20">
        <v>28565</v>
      </c>
      <c r="R412" s="20">
        <v>27486</v>
      </c>
      <c r="S412" s="20">
        <v>25319</v>
      </c>
      <c r="T412" s="20">
        <v>24003</v>
      </c>
      <c r="U412" s="20">
        <v>22996</v>
      </c>
      <c r="V412" s="20">
        <v>22298</v>
      </c>
      <c r="W412" s="20">
        <v>21157</v>
      </c>
      <c r="X412" s="20">
        <v>19728</v>
      </c>
      <c r="Y412" s="20">
        <v>19116</v>
      </c>
      <c r="AA412" s="9"/>
      <c r="AB412" s="13">
        <f t="shared" si="63"/>
        <v>7</v>
      </c>
      <c r="AC412" s="15">
        <f t="shared" si="56"/>
        <v>0</v>
      </c>
      <c r="AD412" s="15">
        <f t="shared" si="57"/>
        <v>593180</v>
      </c>
      <c r="AE412" s="15">
        <f t="shared" si="58"/>
        <v>593180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30132</v>
      </c>
      <c r="AK412" s="13">
        <f t="shared" si="62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ht="15.75" x14ac:dyDescent="0.25">
      <c r="A413" s="33">
        <v>44600</v>
      </c>
      <c r="B413" s="20">
        <v>18692</v>
      </c>
      <c r="C413" s="20">
        <v>18750</v>
      </c>
      <c r="D413" s="20">
        <v>19181</v>
      </c>
      <c r="E413" s="20">
        <v>19374</v>
      </c>
      <c r="F413" s="20">
        <v>19422</v>
      </c>
      <c r="G413" s="20">
        <v>22195</v>
      </c>
      <c r="H413" s="20">
        <v>30032</v>
      </c>
      <c r="I413" s="20">
        <v>32174</v>
      </c>
      <c r="J413" s="20">
        <v>29142</v>
      </c>
      <c r="K413" s="20">
        <v>31976</v>
      </c>
      <c r="L413" s="20">
        <v>31955</v>
      </c>
      <c r="M413" s="20">
        <v>30221</v>
      </c>
      <c r="N413" s="20">
        <v>29053</v>
      </c>
      <c r="O413" s="20">
        <v>28708</v>
      </c>
      <c r="P413" s="20">
        <v>27938</v>
      </c>
      <c r="Q413" s="20">
        <v>27495</v>
      </c>
      <c r="R413" s="20">
        <v>27732</v>
      </c>
      <c r="S413" s="20">
        <v>25164</v>
      </c>
      <c r="T413" s="20">
        <v>23601</v>
      </c>
      <c r="U413" s="20">
        <v>22750</v>
      </c>
      <c r="V413" s="20">
        <v>21891</v>
      </c>
      <c r="W413" s="20">
        <v>20031</v>
      </c>
      <c r="X413" s="20">
        <v>17358</v>
      </c>
      <c r="Y413" s="20">
        <v>16358</v>
      </c>
      <c r="AA413" s="9"/>
      <c r="AB413" s="13">
        <f t="shared" si="63"/>
        <v>1</v>
      </c>
      <c r="AC413" s="15">
        <f t="shared" si="56"/>
        <v>0</v>
      </c>
      <c r="AD413" s="15">
        <f t="shared" si="57"/>
        <v>591193</v>
      </c>
      <c r="AE413" s="15">
        <f t="shared" si="58"/>
        <v>591193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32174</v>
      </c>
      <c r="AK413" s="13">
        <f t="shared" si="62"/>
        <v>8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ht="15.75" x14ac:dyDescent="0.25">
      <c r="A414" s="33">
        <v>44601</v>
      </c>
      <c r="B414" s="20">
        <v>18280</v>
      </c>
      <c r="C414" s="20">
        <v>19512</v>
      </c>
      <c r="D414" s="20">
        <v>21029</v>
      </c>
      <c r="E414" s="20">
        <v>21231</v>
      </c>
      <c r="F414" s="20">
        <v>21649</v>
      </c>
      <c r="G414" s="20">
        <v>22860</v>
      </c>
      <c r="H414" s="20">
        <v>21765</v>
      </c>
      <c r="I414" s="20">
        <v>25962</v>
      </c>
      <c r="J414" s="20">
        <v>28125</v>
      </c>
      <c r="K414" s="20">
        <v>29204</v>
      </c>
      <c r="L414" s="20">
        <v>29777</v>
      </c>
      <c r="M414" s="20">
        <v>29476</v>
      </c>
      <c r="N414" s="20">
        <v>28553</v>
      </c>
      <c r="O414" s="20">
        <v>28654</v>
      </c>
      <c r="P414" s="20">
        <v>28129</v>
      </c>
      <c r="Q414" s="20">
        <v>27709</v>
      </c>
      <c r="R414" s="20">
        <v>26769</v>
      </c>
      <c r="S414" s="20">
        <v>24862</v>
      </c>
      <c r="T414" s="20">
        <v>23628</v>
      </c>
      <c r="U414" s="20">
        <v>22775</v>
      </c>
      <c r="V414" s="20">
        <v>22153</v>
      </c>
      <c r="W414" s="20">
        <v>20935</v>
      </c>
      <c r="X414" s="20">
        <v>19710</v>
      </c>
      <c r="Y414" s="20">
        <v>19502</v>
      </c>
      <c r="AA414" s="9"/>
      <c r="AB414" s="13">
        <f t="shared" si="63"/>
        <v>2</v>
      </c>
      <c r="AC414" s="15">
        <f t="shared" si="56"/>
        <v>416421</v>
      </c>
      <c r="AD414" s="15">
        <f t="shared" si="57"/>
        <v>165828</v>
      </c>
      <c r="AE414" s="15">
        <f t="shared" si="58"/>
        <v>582249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29777</v>
      </c>
      <c r="AK414" s="13">
        <f t="shared" si="62"/>
        <v>11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ht="15.75" x14ac:dyDescent="0.25">
      <c r="A415" s="33">
        <v>44602</v>
      </c>
      <c r="B415" s="20">
        <v>18633</v>
      </c>
      <c r="C415" s="20">
        <v>18934</v>
      </c>
      <c r="D415" s="20">
        <v>19562</v>
      </c>
      <c r="E415" s="20">
        <v>19704</v>
      </c>
      <c r="F415" s="20">
        <v>20021</v>
      </c>
      <c r="G415" s="20">
        <v>20929</v>
      </c>
      <c r="H415" s="20">
        <v>21564</v>
      </c>
      <c r="I415" s="20">
        <v>25484</v>
      </c>
      <c r="J415" s="20">
        <v>27681</v>
      </c>
      <c r="K415" s="20">
        <v>28930</v>
      </c>
      <c r="L415" s="20">
        <v>29645</v>
      </c>
      <c r="M415" s="20">
        <v>29473</v>
      </c>
      <c r="N415" s="20">
        <v>28764</v>
      </c>
      <c r="O415" s="20">
        <v>29165</v>
      </c>
      <c r="P415" s="20">
        <v>28504</v>
      </c>
      <c r="Q415" s="20">
        <v>28085</v>
      </c>
      <c r="R415" s="20">
        <v>27070</v>
      </c>
      <c r="S415" s="20">
        <v>24926</v>
      </c>
      <c r="T415" s="20">
        <v>23679</v>
      </c>
      <c r="U415" s="20">
        <v>22787</v>
      </c>
      <c r="V415" s="20">
        <v>22084</v>
      </c>
      <c r="W415" s="20">
        <v>21008</v>
      </c>
      <c r="X415" s="20">
        <v>19541</v>
      </c>
      <c r="Y415" s="20">
        <v>18905</v>
      </c>
      <c r="AA415" s="9"/>
      <c r="AB415" s="13">
        <f t="shared" si="63"/>
        <v>5</v>
      </c>
      <c r="AC415" s="15">
        <f t="shared" si="56"/>
        <v>416826</v>
      </c>
      <c r="AD415" s="15">
        <f t="shared" si="57"/>
        <v>158252</v>
      </c>
      <c r="AE415" s="15">
        <f t="shared" si="58"/>
        <v>575078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29645</v>
      </c>
      <c r="AK415" s="13">
        <f t="shared" si="62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ht="15.75" x14ac:dyDescent="0.25">
      <c r="A416" s="33">
        <v>44603</v>
      </c>
      <c r="B416" s="20">
        <v>18118</v>
      </c>
      <c r="C416" s="20">
        <v>18266</v>
      </c>
      <c r="D416" s="20">
        <v>18596</v>
      </c>
      <c r="E416" s="20">
        <v>18677</v>
      </c>
      <c r="F416" s="20">
        <v>19411</v>
      </c>
      <c r="G416" s="20">
        <v>20388</v>
      </c>
      <c r="H416" s="20">
        <v>21464</v>
      </c>
      <c r="I416" s="20">
        <v>25312</v>
      </c>
      <c r="J416" s="20">
        <v>27474</v>
      </c>
      <c r="K416" s="20">
        <v>28616</v>
      </c>
      <c r="L416" s="20">
        <v>29306</v>
      </c>
      <c r="M416" s="20">
        <v>29147</v>
      </c>
      <c r="N416" s="20">
        <v>28337</v>
      </c>
      <c r="O416" s="20">
        <v>28649</v>
      </c>
      <c r="P416" s="20">
        <v>28149</v>
      </c>
      <c r="Q416" s="20">
        <v>27780</v>
      </c>
      <c r="R416" s="20">
        <v>26805</v>
      </c>
      <c r="S416" s="20">
        <v>24761</v>
      </c>
      <c r="T416" s="20">
        <v>23540</v>
      </c>
      <c r="U416" s="20">
        <v>22624</v>
      </c>
      <c r="V416" s="20">
        <v>21955</v>
      </c>
      <c r="W416" s="20">
        <v>20896</v>
      </c>
      <c r="X416" s="20">
        <v>19452</v>
      </c>
      <c r="Y416" s="20">
        <v>18789</v>
      </c>
      <c r="AA416" s="9"/>
      <c r="AB416" s="13">
        <f t="shared" si="63"/>
        <v>1</v>
      </c>
      <c r="AC416" s="15">
        <f t="shared" si="56"/>
        <v>0</v>
      </c>
      <c r="AD416" s="15">
        <f t="shared" si="57"/>
        <v>566512</v>
      </c>
      <c r="AE416" s="15">
        <f t="shared" si="58"/>
        <v>566512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29306</v>
      </c>
      <c r="AK416" s="13">
        <f t="shared" si="62"/>
        <v>11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ht="15.75" x14ac:dyDescent="0.25">
      <c r="A417" s="33">
        <v>44604</v>
      </c>
      <c r="B417" s="20">
        <v>17883</v>
      </c>
      <c r="C417" s="20">
        <v>17869</v>
      </c>
      <c r="D417" s="20">
        <v>18279</v>
      </c>
      <c r="E417" s="20">
        <v>17981</v>
      </c>
      <c r="F417" s="20">
        <v>18741</v>
      </c>
      <c r="G417" s="20">
        <v>19510</v>
      </c>
      <c r="H417" s="20">
        <v>20282</v>
      </c>
      <c r="I417" s="20">
        <v>23440</v>
      </c>
      <c r="J417" s="20">
        <v>25669</v>
      </c>
      <c r="K417" s="20">
        <v>27114</v>
      </c>
      <c r="L417" s="20">
        <v>27847</v>
      </c>
      <c r="M417" s="20">
        <v>28023</v>
      </c>
      <c r="N417" s="20">
        <v>27040</v>
      </c>
      <c r="O417" s="20">
        <v>27172</v>
      </c>
      <c r="P417" s="20">
        <v>26620</v>
      </c>
      <c r="Q417" s="20">
        <v>26004</v>
      </c>
      <c r="R417" s="20">
        <v>25306</v>
      </c>
      <c r="S417" s="20">
        <v>24079</v>
      </c>
      <c r="T417" s="20">
        <v>22899</v>
      </c>
      <c r="U417" s="20">
        <v>22106</v>
      </c>
      <c r="V417" s="20">
        <v>21434</v>
      </c>
      <c r="W417" s="20">
        <v>20703</v>
      </c>
      <c r="X417" s="20">
        <v>19229</v>
      </c>
      <c r="Y417" s="20">
        <v>18804</v>
      </c>
      <c r="AA417" s="9"/>
      <c r="AB417" s="13">
        <f t="shared" si="63"/>
        <v>4</v>
      </c>
      <c r="AC417" s="15">
        <f t="shared" si="56"/>
        <v>394685</v>
      </c>
      <c r="AD417" s="15">
        <f t="shared" si="57"/>
        <v>149349</v>
      </c>
      <c r="AE417" s="15">
        <f t="shared" si="58"/>
        <v>544034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28023</v>
      </c>
      <c r="AK417" s="13">
        <f t="shared" si="62"/>
        <v>12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ht="15.75" x14ac:dyDescent="0.25">
      <c r="A418" s="33">
        <v>44605</v>
      </c>
      <c r="B418" s="20">
        <v>18101</v>
      </c>
      <c r="C418" s="20">
        <v>18169</v>
      </c>
      <c r="D418" s="20">
        <v>18791</v>
      </c>
      <c r="E418" s="20">
        <v>18477</v>
      </c>
      <c r="F418" s="20">
        <v>19159</v>
      </c>
      <c r="G418" s="20">
        <v>19967</v>
      </c>
      <c r="H418" s="20">
        <v>20718</v>
      </c>
      <c r="I418" s="20">
        <v>23947</v>
      </c>
      <c r="J418" s="20">
        <v>26282</v>
      </c>
      <c r="K418" s="20">
        <v>27796</v>
      </c>
      <c r="L418" s="20">
        <v>28660</v>
      </c>
      <c r="M418" s="20">
        <v>28835</v>
      </c>
      <c r="N418" s="20">
        <v>27888</v>
      </c>
      <c r="O418" s="20">
        <v>28023</v>
      </c>
      <c r="P418" s="20">
        <v>27629</v>
      </c>
      <c r="Q418" s="20">
        <v>27109</v>
      </c>
      <c r="R418" s="20">
        <v>26363</v>
      </c>
      <c r="S418" s="20">
        <v>25025</v>
      </c>
      <c r="T418" s="20">
        <v>23715</v>
      </c>
      <c r="U418" s="20">
        <v>22815</v>
      </c>
      <c r="V418" s="20">
        <v>22151</v>
      </c>
      <c r="W418" s="20">
        <v>22256</v>
      </c>
      <c r="X418" s="20">
        <v>21907</v>
      </c>
      <c r="Y418" s="20">
        <v>21827</v>
      </c>
      <c r="AA418" s="9"/>
      <c r="AB418" s="13">
        <f t="shared" si="63"/>
        <v>5</v>
      </c>
      <c r="AC418" s="15">
        <f t="shared" si="56"/>
        <v>410401</v>
      </c>
      <c r="AD418" s="15">
        <f t="shared" si="57"/>
        <v>155209</v>
      </c>
      <c r="AE418" s="15">
        <f t="shared" si="58"/>
        <v>565610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28835</v>
      </c>
      <c r="AK418" s="13">
        <f t="shared" si="62"/>
        <v>12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ht="15.75" x14ac:dyDescent="0.25">
      <c r="A419" s="33">
        <v>44606</v>
      </c>
      <c r="B419" s="20">
        <v>21460</v>
      </c>
      <c r="C419" s="20">
        <v>21901</v>
      </c>
      <c r="D419" s="20">
        <v>22604</v>
      </c>
      <c r="E419" s="20">
        <v>22893</v>
      </c>
      <c r="F419" s="20">
        <v>23162</v>
      </c>
      <c r="G419" s="20">
        <v>24091</v>
      </c>
      <c r="H419" s="20">
        <v>22820</v>
      </c>
      <c r="I419" s="20">
        <v>26204</v>
      </c>
      <c r="J419" s="20">
        <v>28927</v>
      </c>
      <c r="K419" s="20">
        <v>30565</v>
      </c>
      <c r="L419" s="20">
        <v>31726</v>
      </c>
      <c r="M419" s="20">
        <v>31928</v>
      </c>
      <c r="N419" s="20">
        <v>32227</v>
      </c>
      <c r="O419" s="20">
        <v>32341</v>
      </c>
      <c r="P419" s="20">
        <v>32006</v>
      </c>
      <c r="Q419" s="20">
        <v>30335</v>
      </c>
      <c r="R419" s="20">
        <v>28715</v>
      </c>
      <c r="S419" s="20">
        <v>26388</v>
      </c>
      <c r="T419" s="20">
        <v>24604</v>
      </c>
      <c r="U419" s="20">
        <v>23552</v>
      </c>
      <c r="V419" s="20">
        <v>23226</v>
      </c>
      <c r="W419" s="20">
        <v>23578</v>
      </c>
      <c r="X419" s="20">
        <v>23473</v>
      </c>
      <c r="Y419" s="20">
        <v>23554</v>
      </c>
      <c r="AA419" s="9"/>
      <c r="AB419" s="13">
        <f t="shared" si="63"/>
        <v>4</v>
      </c>
      <c r="AC419" s="15">
        <f t="shared" si="56"/>
        <v>449795</v>
      </c>
      <c r="AD419" s="15">
        <f t="shared" si="57"/>
        <v>182485</v>
      </c>
      <c r="AE419" s="15">
        <f t="shared" si="58"/>
        <v>632280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32341</v>
      </c>
      <c r="AK419" s="13">
        <f t="shared" si="62"/>
        <v>14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ht="15.75" x14ac:dyDescent="0.25">
      <c r="A420" s="33">
        <v>44607</v>
      </c>
      <c r="B420" s="20">
        <v>23203</v>
      </c>
      <c r="C420" s="20">
        <v>23586</v>
      </c>
      <c r="D420" s="20">
        <v>24251</v>
      </c>
      <c r="E420" s="20">
        <v>24471</v>
      </c>
      <c r="F420" s="20">
        <v>24679</v>
      </c>
      <c r="G420" s="20">
        <v>25317</v>
      </c>
      <c r="H420" s="20">
        <v>23736</v>
      </c>
      <c r="I420" s="20">
        <v>26978</v>
      </c>
      <c r="J420" s="20">
        <v>29379</v>
      </c>
      <c r="K420" s="20">
        <v>30399</v>
      </c>
      <c r="L420" s="20">
        <v>30598</v>
      </c>
      <c r="M420" s="20">
        <v>30299</v>
      </c>
      <c r="N420" s="20">
        <v>30093</v>
      </c>
      <c r="O420" s="20">
        <v>30189</v>
      </c>
      <c r="P420" s="20">
        <v>29865</v>
      </c>
      <c r="Q420" s="20">
        <v>29115</v>
      </c>
      <c r="R420" s="20">
        <v>27780</v>
      </c>
      <c r="S420" s="20">
        <v>25688</v>
      </c>
      <c r="T420" s="20">
        <v>24439</v>
      </c>
      <c r="U420" s="20">
        <v>23438</v>
      </c>
      <c r="V420" s="20">
        <v>22831</v>
      </c>
      <c r="W420" s="20">
        <v>22846</v>
      </c>
      <c r="X420" s="20">
        <v>22595</v>
      </c>
      <c r="Y420" s="20">
        <v>22599</v>
      </c>
      <c r="AA420" s="9"/>
      <c r="AB420" s="13">
        <f t="shared" si="63"/>
        <v>4</v>
      </c>
      <c r="AC420" s="15">
        <f t="shared" si="56"/>
        <v>436532</v>
      </c>
      <c r="AD420" s="15">
        <f t="shared" si="57"/>
        <v>191842</v>
      </c>
      <c r="AE420" s="15">
        <f t="shared" si="58"/>
        <v>628374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30598</v>
      </c>
      <c r="AK420" s="13">
        <f t="shared" si="62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ht="15.75" x14ac:dyDescent="0.25">
      <c r="A421" s="33">
        <v>44608</v>
      </c>
      <c r="B421" s="20">
        <v>22279</v>
      </c>
      <c r="C421" s="20">
        <v>23087</v>
      </c>
      <c r="D421" s="20">
        <v>23861</v>
      </c>
      <c r="E421" s="20">
        <v>24300</v>
      </c>
      <c r="F421" s="20">
        <v>24704</v>
      </c>
      <c r="G421" s="20">
        <v>25716</v>
      </c>
      <c r="H421" s="20">
        <v>24224</v>
      </c>
      <c r="I421" s="20">
        <v>27251</v>
      </c>
      <c r="J421" s="20">
        <v>28790</v>
      </c>
      <c r="K421" s="20">
        <v>29600</v>
      </c>
      <c r="L421" s="20">
        <v>30324</v>
      </c>
      <c r="M421" s="20">
        <v>30306</v>
      </c>
      <c r="N421" s="20">
        <v>30078</v>
      </c>
      <c r="O421" s="20">
        <v>30520</v>
      </c>
      <c r="P421" s="20">
        <v>30039</v>
      </c>
      <c r="Q421" s="20">
        <v>28881</v>
      </c>
      <c r="R421" s="20">
        <v>27663</v>
      </c>
      <c r="S421" s="20">
        <v>25377</v>
      </c>
      <c r="T421" s="20">
        <v>24116</v>
      </c>
      <c r="U421" s="20">
        <v>23092</v>
      </c>
      <c r="V421" s="20">
        <v>22385</v>
      </c>
      <c r="W421" s="20">
        <v>21214</v>
      </c>
      <c r="X421" s="20">
        <v>19707</v>
      </c>
      <c r="Y421" s="20">
        <v>19014</v>
      </c>
      <c r="AA421" s="9"/>
      <c r="AB421" s="13">
        <f t="shared" si="63"/>
        <v>4</v>
      </c>
      <c r="AC421" s="15">
        <f t="shared" si="56"/>
        <v>429343</v>
      </c>
      <c r="AD421" s="15">
        <f t="shared" si="57"/>
        <v>187185</v>
      </c>
      <c r="AE421" s="15">
        <f t="shared" si="58"/>
        <v>616528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30520</v>
      </c>
      <c r="AK421" s="13">
        <f t="shared" si="62"/>
        <v>14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ht="15.75" x14ac:dyDescent="0.25">
      <c r="A422" s="33">
        <v>44609</v>
      </c>
      <c r="B422" s="20">
        <v>18122</v>
      </c>
      <c r="C422" s="20">
        <v>18206</v>
      </c>
      <c r="D422" s="20">
        <v>18537</v>
      </c>
      <c r="E422" s="20">
        <v>18530</v>
      </c>
      <c r="F422" s="20">
        <v>19278</v>
      </c>
      <c r="G422" s="20">
        <v>20241</v>
      </c>
      <c r="H422" s="20">
        <v>21254</v>
      </c>
      <c r="I422" s="20">
        <v>25107</v>
      </c>
      <c r="J422" s="20">
        <v>27310</v>
      </c>
      <c r="K422" s="20">
        <v>28530</v>
      </c>
      <c r="L422" s="20">
        <v>29366</v>
      </c>
      <c r="M422" s="20">
        <v>29244</v>
      </c>
      <c r="N422" s="20">
        <v>28424</v>
      </c>
      <c r="O422" s="20">
        <v>28687</v>
      </c>
      <c r="P422" s="20">
        <v>28103</v>
      </c>
      <c r="Q422" s="20">
        <v>27676</v>
      </c>
      <c r="R422" s="20">
        <v>26735</v>
      </c>
      <c r="S422" s="20">
        <v>24688</v>
      </c>
      <c r="T422" s="20">
        <v>23469</v>
      </c>
      <c r="U422" s="20">
        <v>22522</v>
      </c>
      <c r="V422" s="20">
        <v>21809</v>
      </c>
      <c r="W422" s="20">
        <v>20688</v>
      </c>
      <c r="X422" s="20">
        <v>19219</v>
      </c>
      <c r="Y422" s="20">
        <v>18576</v>
      </c>
      <c r="AA422" s="9"/>
      <c r="AB422" s="13">
        <f t="shared" si="63"/>
        <v>5</v>
      </c>
      <c r="AC422" s="15">
        <f t="shared" si="56"/>
        <v>411577</v>
      </c>
      <c r="AD422" s="15">
        <f t="shared" si="57"/>
        <v>152744</v>
      </c>
      <c r="AE422" s="15">
        <f t="shared" si="58"/>
        <v>564321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29366</v>
      </c>
      <c r="AK422" s="13">
        <f t="shared" si="62"/>
        <v>11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ht="15.75" x14ac:dyDescent="0.25">
      <c r="A423" s="33">
        <v>44610</v>
      </c>
      <c r="B423" s="20">
        <v>17747</v>
      </c>
      <c r="C423" s="20">
        <v>17853</v>
      </c>
      <c r="D423" s="20">
        <v>18231</v>
      </c>
      <c r="E423" s="20">
        <v>18185</v>
      </c>
      <c r="F423" s="20">
        <v>18944</v>
      </c>
      <c r="G423" s="20">
        <v>19871</v>
      </c>
      <c r="H423" s="20">
        <v>20875</v>
      </c>
      <c r="I423" s="20">
        <v>24749</v>
      </c>
      <c r="J423" s="20">
        <v>27024</v>
      </c>
      <c r="K423" s="20">
        <v>28450</v>
      </c>
      <c r="L423" s="20">
        <v>29462</v>
      </c>
      <c r="M423" s="20">
        <v>29380</v>
      </c>
      <c r="N423" s="20">
        <v>28585</v>
      </c>
      <c r="O423" s="20">
        <v>28930</v>
      </c>
      <c r="P423" s="20">
        <v>28468</v>
      </c>
      <c r="Q423" s="20">
        <v>28105</v>
      </c>
      <c r="R423" s="20">
        <v>27136</v>
      </c>
      <c r="S423" s="20">
        <v>25045</v>
      </c>
      <c r="T423" s="20">
        <v>23870</v>
      </c>
      <c r="U423" s="20">
        <v>22978</v>
      </c>
      <c r="V423" s="20">
        <v>22369</v>
      </c>
      <c r="W423" s="20">
        <v>21401</v>
      </c>
      <c r="X423" s="20">
        <v>21279</v>
      </c>
      <c r="Y423" s="20">
        <v>21233</v>
      </c>
      <c r="AA423" s="9"/>
      <c r="AB423" s="13">
        <v>8</v>
      </c>
      <c r="AC423" s="15">
        <f t="shared" si="56"/>
        <v>0</v>
      </c>
      <c r="AD423" s="15">
        <f t="shared" si="57"/>
        <v>570170</v>
      </c>
      <c r="AE423" s="15">
        <f t="shared" si="58"/>
        <v>570170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29462</v>
      </c>
      <c r="AK423" s="13">
        <f t="shared" si="62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ht="15.75" x14ac:dyDescent="0.25">
      <c r="A424" s="33">
        <v>44611</v>
      </c>
      <c r="B424" s="20">
        <v>20632</v>
      </c>
      <c r="C424" s="20">
        <v>20823</v>
      </c>
      <c r="D424" s="20">
        <v>21585</v>
      </c>
      <c r="E424" s="20">
        <v>21485</v>
      </c>
      <c r="F424" s="20">
        <v>21822</v>
      </c>
      <c r="G424" s="20">
        <v>22078</v>
      </c>
      <c r="H424" s="20">
        <v>21174</v>
      </c>
      <c r="I424" s="20">
        <v>24271</v>
      </c>
      <c r="J424" s="20">
        <v>26445</v>
      </c>
      <c r="K424" s="20">
        <v>27821</v>
      </c>
      <c r="L424" s="20">
        <v>28628</v>
      </c>
      <c r="M424" s="20">
        <v>28863</v>
      </c>
      <c r="N424" s="20">
        <v>27938</v>
      </c>
      <c r="O424" s="20">
        <v>28058</v>
      </c>
      <c r="P424" s="20">
        <v>27661</v>
      </c>
      <c r="Q424" s="20">
        <v>26957</v>
      </c>
      <c r="R424" s="20">
        <v>26111</v>
      </c>
      <c r="S424" s="20">
        <v>24636</v>
      </c>
      <c r="T424" s="20">
        <v>23346</v>
      </c>
      <c r="U424" s="20">
        <v>22547</v>
      </c>
      <c r="V424" s="20">
        <v>21887</v>
      </c>
      <c r="W424" s="20">
        <v>21185</v>
      </c>
      <c r="X424" s="20">
        <v>20472</v>
      </c>
      <c r="Y424" s="20">
        <v>20675</v>
      </c>
      <c r="AA424" s="9"/>
      <c r="AB424" s="13">
        <f t="shared" si="63"/>
        <v>2</v>
      </c>
      <c r="AC424" s="15">
        <f t="shared" si="56"/>
        <v>406826</v>
      </c>
      <c r="AD424" s="15">
        <f t="shared" si="57"/>
        <v>170274</v>
      </c>
      <c r="AE424" s="15">
        <f t="shared" si="58"/>
        <v>577100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28863</v>
      </c>
      <c r="AK424" s="13">
        <f t="shared" si="62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ht="15.75" x14ac:dyDescent="0.25">
      <c r="A425" s="33">
        <v>44612</v>
      </c>
      <c r="B425" s="20">
        <v>20355</v>
      </c>
      <c r="C425" s="20">
        <v>20724</v>
      </c>
      <c r="D425" s="20">
        <v>21718</v>
      </c>
      <c r="E425" s="20">
        <v>21642</v>
      </c>
      <c r="F425" s="20">
        <v>22022</v>
      </c>
      <c r="G425" s="20">
        <v>22287</v>
      </c>
      <c r="H425" s="20">
        <v>21179</v>
      </c>
      <c r="I425" s="20">
        <v>24394</v>
      </c>
      <c r="J425" s="20">
        <v>26487</v>
      </c>
      <c r="K425" s="20">
        <v>27886</v>
      </c>
      <c r="L425" s="20">
        <v>28559</v>
      </c>
      <c r="M425" s="20">
        <v>28674</v>
      </c>
      <c r="N425" s="20">
        <v>27678</v>
      </c>
      <c r="O425" s="20">
        <v>27811</v>
      </c>
      <c r="P425" s="20">
        <v>27399</v>
      </c>
      <c r="Q425" s="20">
        <v>26798</v>
      </c>
      <c r="R425" s="20">
        <v>26088</v>
      </c>
      <c r="S425" s="20">
        <v>24796</v>
      </c>
      <c r="T425" s="20">
        <v>23535</v>
      </c>
      <c r="U425" s="20">
        <v>22707</v>
      </c>
      <c r="V425" s="20">
        <v>22000</v>
      </c>
      <c r="W425" s="20">
        <v>21207</v>
      </c>
      <c r="X425" s="20">
        <v>19986</v>
      </c>
      <c r="Y425" s="20">
        <v>19426</v>
      </c>
      <c r="AA425" s="9"/>
      <c r="AB425" s="13">
        <f t="shared" si="63"/>
        <v>5</v>
      </c>
      <c r="AC425" s="15">
        <f t="shared" si="56"/>
        <v>406005</v>
      </c>
      <c r="AD425" s="15">
        <f t="shared" si="57"/>
        <v>169353</v>
      </c>
      <c r="AE425" s="15">
        <f t="shared" si="58"/>
        <v>575358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28674</v>
      </c>
      <c r="AK425" s="13">
        <f t="shared" si="62"/>
        <v>12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ht="15.75" x14ac:dyDescent="0.25">
      <c r="A426" s="33">
        <v>44613</v>
      </c>
      <c r="B426" s="20">
        <v>18620</v>
      </c>
      <c r="C426" s="20">
        <v>18691</v>
      </c>
      <c r="D426" s="20">
        <v>19213</v>
      </c>
      <c r="E426" s="20">
        <v>18574</v>
      </c>
      <c r="F426" s="20">
        <v>19146</v>
      </c>
      <c r="G426" s="20">
        <v>20110</v>
      </c>
      <c r="H426" s="20">
        <v>20869</v>
      </c>
      <c r="I426" s="20">
        <v>24074</v>
      </c>
      <c r="J426" s="20">
        <v>26203</v>
      </c>
      <c r="K426" s="20">
        <v>27652</v>
      </c>
      <c r="L426" s="20">
        <v>28238</v>
      </c>
      <c r="M426" s="20">
        <v>28196</v>
      </c>
      <c r="N426" s="20">
        <v>27155</v>
      </c>
      <c r="O426" s="20">
        <v>27191</v>
      </c>
      <c r="P426" s="20">
        <v>26705</v>
      </c>
      <c r="Q426" s="20">
        <v>26153</v>
      </c>
      <c r="R426" s="20">
        <v>25384</v>
      </c>
      <c r="S426" s="20">
        <v>24244</v>
      </c>
      <c r="T426" s="20">
        <v>23081</v>
      </c>
      <c r="U426" s="20">
        <v>22245</v>
      </c>
      <c r="V426" s="20">
        <v>21518</v>
      </c>
      <c r="W426" s="20">
        <v>20611</v>
      </c>
      <c r="X426" s="20">
        <v>19077</v>
      </c>
      <c r="Y426" s="20">
        <v>18631</v>
      </c>
      <c r="AA426" s="9"/>
      <c r="AB426" s="13">
        <f t="shared" si="63"/>
        <v>6</v>
      </c>
      <c r="AC426" s="15">
        <f t="shared" si="56"/>
        <v>397727</v>
      </c>
      <c r="AD426" s="15">
        <f t="shared" si="57"/>
        <v>153854</v>
      </c>
      <c r="AE426" s="15">
        <f t="shared" si="58"/>
        <v>551581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28238</v>
      </c>
      <c r="AK426" s="13">
        <f t="shared" si="62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ht="15.75" x14ac:dyDescent="0.25">
      <c r="A427" s="33">
        <v>44614</v>
      </c>
      <c r="B427" s="20">
        <v>17929</v>
      </c>
      <c r="C427" s="20">
        <v>18105</v>
      </c>
      <c r="D427" s="20">
        <v>18529</v>
      </c>
      <c r="E427" s="20">
        <v>18601</v>
      </c>
      <c r="F427" s="20">
        <v>19382</v>
      </c>
      <c r="G427" s="20">
        <v>20370</v>
      </c>
      <c r="H427" s="20">
        <v>21316</v>
      </c>
      <c r="I427" s="20">
        <v>25262</v>
      </c>
      <c r="J427" s="20">
        <v>27658</v>
      </c>
      <c r="K427" s="20">
        <v>29002</v>
      </c>
      <c r="L427" s="20">
        <v>29897</v>
      </c>
      <c r="M427" s="20">
        <v>29832</v>
      </c>
      <c r="N427" s="20">
        <v>29112</v>
      </c>
      <c r="O427" s="20">
        <v>29484</v>
      </c>
      <c r="P427" s="20">
        <v>28891</v>
      </c>
      <c r="Q427" s="20">
        <v>28379</v>
      </c>
      <c r="R427" s="20">
        <v>27315</v>
      </c>
      <c r="S427" s="20">
        <v>25062</v>
      </c>
      <c r="T427" s="20">
        <v>23776</v>
      </c>
      <c r="U427" s="20">
        <v>22784</v>
      </c>
      <c r="V427" s="20">
        <v>22023</v>
      </c>
      <c r="W427" s="20">
        <v>20865</v>
      </c>
      <c r="X427" s="20">
        <v>19440</v>
      </c>
      <c r="Y427" s="20">
        <v>18755</v>
      </c>
      <c r="AA427" s="9"/>
      <c r="AB427" s="13">
        <f t="shared" si="63"/>
        <v>1</v>
      </c>
      <c r="AC427" s="15">
        <f t="shared" si="56"/>
        <v>0</v>
      </c>
      <c r="AD427" s="15">
        <f t="shared" si="57"/>
        <v>571769</v>
      </c>
      <c r="AE427" s="15">
        <f t="shared" si="58"/>
        <v>571769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29897</v>
      </c>
      <c r="AK427" s="13">
        <f t="shared" si="62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ht="15.75" x14ac:dyDescent="0.25">
      <c r="A428" s="33">
        <v>44615</v>
      </c>
      <c r="B428" s="20">
        <v>17759</v>
      </c>
      <c r="C428" s="20">
        <v>17993</v>
      </c>
      <c r="D428" s="20">
        <v>18300</v>
      </c>
      <c r="E428" s="20">
        <v>18264</v>
      </c>
      <c r="F428" s="20">
        <v>18962</v>
      </c>
      <c r="G428" s="20">
        <v>19900</v>
      </c>
      <c r="H428" s="20">
        <v>20862</v>
      </c>
      <c r="I428" s="20">
        <v>24717</v>
      </c>
      <c r="J428" s="20">
        <v>26921</v>
      </c>
      <c r="K428" s="20">
        <v>28023</v>
      </c>
      <c r="L428" s="20">
        <v>28655</v>
      </c>
      <c r="M428" s="20">
        <v>28497</v>
      </c>
      <c r="N428" s="20">
        <v>27826</v>
      </c>
      <c r="O428" s="20">
        <v>28107</v>
      </c>
      <c r="P428" s="20">
        <v>27556</v>
      </c>
      <c r="Q428" s="20">
        <v>27282</v>
      </c>
      <c r="R428" s="20">
        <v>26373</v>
      </c>
      <c r="S428" s="20">
        <v>24341</v>
      </c>
      <c r="T428" s="20">
        <v>23315</v>
      </c>
      <c r="U428" s="20">
        <v>22437</v>
      </c>
      <c r="V428" s="20">
        <v>21855</v>
      </c>
      <c r="W428" s="20">
        <v>20801</v>
      </c>
      <c r="X428" s="20">
        <v>19498</v>
      </c>
      <c r="Y428" s="20">
        <v>19049</v>
      </c>
      <c r="AA428" s="9"/>
      <c r="AB428" s="13">
        <f t="shared" si="63"/>
        <v>6</v>
      </c>
      <c r="AC428" s="15">
        <f t="shared" si="56"/>
        <v>406204</v>
      </c>
      <c r="AD428" s="15">
        <f t="shared" si="57"/>
        <v>151089</v>
      </c>
      <c r="AE428" s="15">
        <f t="shared" si="58"/>
        <v>557293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28655</v>
      </c>
      <c r="AK428" s="13">
        <f t="shared" si="62"/>
        <v>11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ht="15.75" x14ac:dyDescent="0.25">
      <c r="A429" s="33">
        <v>44616</v>
      </c>
      <c r="B429" s="20">
        <v>18746</v>
      </c>
      <c r="C429" s="20">
        <v>19333</v>
      </c>
      <c r="D429" s="20">
        <v>20235</v>
      </c>
      <c r="E429" s="20">
        <v>20632</v>
      </c>
      <c r="F429" s="20">
        <v>21123</v>
      </c>
      <c r="G429" s="20">
        <v>22035</v>
      </c>
      <c r="H429" s="20">
        <v>21691</v>
      </c>
      <c r="I429" s="20">
        <v>25622</v>
      </c>
      <c r="J429" s="20">
        <v>27870</v>
      </c>
      <c r="K429" s="20">
        <v>29157</v>
      </c>
      <c r="L429" s="20">
        <v>29836</v>
      </c>
      <c r="M429" s="20">
        <v>29663</v>
      </c>
      <c r="N429" s="20">
        <v>28838</v>
      </c>
      <c r="O429" s="20">
        <v>29093</v>
      </c>
      <c r="P429" s="20">
        <v>28552</v>
      </c>
      <c r="Q429" s="20">
        <v>28150</v>
      </c>
      <c r="R429" s="20">
        <v>27166</v>
      </c>
      <c r="S429" s="20">
        <v>25116</v>
      </c>
      <c r="T429" s="20">
        <v>23983</v>
      </c>
      <c r="U429" s="20">
        <v>23062</v>
      </c>
      <c r="V429" s="20">
        <v>22452</v>
      </c>
      <c r="W429" s="20">
        <v>21481</v>
      </c>
      <c r="X429" s="20">
        <v>21409</v>
      </c>
      <c r="Y429" s="20">
        <v>21249</v>
      </c>
      <c r="AA429" s="9"/>
      <c r="AB429" s="13">
        <f t="shared" si="63"/>
        <v>6</v>
      </c>
      <c r="AC429" s="15">
        <f t="shared" si="56"/>
        <v>421450</v>
      </c>
      <c r="AD429" s="15">
        <f t="shared" si="57"/>
        <v>165044</v>
      </c>
      <c r="AE429" s="15">
        <f t="shared" si="58"/>
        <v>586494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29836</v>
      </c>
      <c r="AK429" s="13">
        <f t="shared" si="62"/>
        <v>11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ht="15.75" x14ac:dyDescent="0.25">
      <c r="A430" s="33">
        <v>44617</v>
      </c>
      <c r="B430" s="20">
        <v>20841</v>
      </c>
      <c r="C430" s="20">
        <v>21210</v>
      </c>
      <c r="D430" s="20">
        <v>22126</v>
      </c>
      <c r="E430" s="20">
        <v>22216</v>
      </c>
      <c r="F430" s="20">
        <v>22350</v>
      </c>
      <c r="G430" s="20">
        <v>22629</v>
      </c>
      <c r="H430" s="20">
        <v>21751</v>
      </c>
      <c r="I430" s="20">
        <v>25740</v>
      </c>
      <c r="J430" s="20">
        <v>28268</v>
      </c>
      <c r="K430" s="20">
        <v>30150</v>
      </c>
      <c r="L430" s="20">
        <v>32099</v>
      </c>
      <c r="M430" s="20">
        <v>32411</v>
      </c>
      <c r="N430" s="20">
        <v>32811</v>
      </c>
      <c r="O430" s="20">
        <v>33464</v>
      </c>
      <c r="P430" s="20">
        <v>33301</v>
      </c>
      <c r="Q430" s="20">
        <v>31540</v>
      </c>
      <c r="R430" s="20">
        <v>29105</v>
      </c>
      <c r="S430" s="20">
        <v>26042</v>
      </c>
      <c r="T430" s="20">
        <v>24481</v>
      </c>
      <c r="U430" s="20">
        <v>23442</v>
      </c>
      <c r="V430" s="20">
        <v>22819</v>
      </c>
      <c r="W430" s="20">
        <v>23306</v>
      </c>
      <c r="X430" s="20">
        <v>23391</v>
      </c>
      <c r="Y430" s="20">
        <v>23492</v>
      </c>
      <c r="AA430" s="9"/>
      <c r="AB430" s="13">
        <f t="shared" si="63"/>
        <v>1</v>
      </c>
      <c r="AC430" s="15">
        <f t="shared" si="56"/>
        <v>0</v>
      </c>
      <c r="AD430" s="15">
        <f t="shared" si="57"/>
        <v>628985</v>
      </c>
      <c r="AE430" s="15">
        <f t="shared" si="58"/>
        <v>628985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33464</v>
      </c>
      <c r="AK430" s="13">
        <f t="shared" si="62"/>
        <v>14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ht="15.75" x14ac:dyDescent="0.25">
      <c r="A431" s="33">
        <v>44618</v>
      </c>
      <c r="B431" s="20">
        <v>22941</v>
      </c>
      <c r="C431" s="20">
        <v>23331</v>
      </c>
      <c r="D431" s="20">
        <v>24104</v>
      </c>
      <c r="E431" s="20">
        <v>23839</v>
      </c>
      <c r="F431" s="20">
        <v>24206</v>
      </c>
      <c r="G431" s="20">
        <v>24438</v>
      </c>
      <c r="H431" s="20">
        <v>22202</v>
      </c>
      <c r="I431" s="20">
        <v>24763</v>
      </c>
      <c r="J431" s="20">
        <v>26848</v>
      </c>
      <c r="K431" s="20">
        <v>28183</v>
      </c>
      <c r="L431" s="20">
        <v>28817</v>
      </c>
      <c r="M431" s="20">
        <v>28864</v>
      </c>
      <c r="N431" s="20">
        <v>27801</v>
      </c>
      <c r="O431" s="20">
        <v>27835</v>
      </c>
      <c r="P431" s="20">
        <v>27306</v>
      </c>
      <c r="Q431" s="20">
        <v>26723</v>
      </c>
      <c r="R431" s="20">
        <v>25921</v>
      </c>
      <c r="S431" s="20">
        <v>24665</v>
      </c>
      <c r="T431" s="20">
        <v>23536</v>
      </c>
      <c r="U431" s="20">
        <v>22757</v>
      </c>
      <c r="V431" s="20">
        <v>22101</v>
      </c>
      <c r="W431" s="20">
        <v>21994</v>
      </c>
      <c r="X431" s="20">
        <v>21545</v>
      </c>
      <c r="Y431" s="20">
        <v>21866</v>
      </c>
      <c r="AA431" s="9"/>
      <c r="AB431" s="13">
        <f t="shared" si="63"/>
        <v>1</v>
      </c>
      <c r="AC431" s="15">
        <f t="shared" si="56"/>
        <v>0</v>
      </c>
      <c r="AD431" s="15">
        <f t="shared" si="57"/>
        <v>596586</v>
      </c>
      <c r="AE431" s="15">
        <f t="shared" si="58"/>
        <v>596586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28864</v>
      </c>
      <c r="AK431" s="13">
        <f t="shared" si="62"/>
        <v>12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ht="15.75" x14ac:dyDescent="0.25">
      <c r="A432" s="33">
        <v>44619</v>
      </c>
      <c r="B432" s="20">
        <v>21202</v>
      </c>
      <c r="C432" s="20">
        <v>21563</v>
      </c>
      <c r="D432" s="20">
        <v>22293</v>
      </c>
      <c r="E432" s="20">
        <v>21910</v>
      </c>
      <c r="F432" s="20">
        <v>21869</v>
      </c>
      <c r="G432" s="20">
        <v>21759</v>
      </c>
      <c r="H432" s="20">
        <v>21039</v>
      </c>
      <c r="I432" s="20">
        <v>24093</v>
      </c>
      <c r="J432" s="20">
        <v>26235</v>
      </c>
      <c r="K432" s="20">
        <v>27648</v>
      </c>
      <c r="L432" s="20">
        <v>28486</v>
      </c>
      <c r="M432" s="20">
        <v>28615</v>
      </c>
      <c r="N432" s="20">
        <v>27671</v>
      </c>
      <c r="O432" s="20">
        <v>27749</v>
      </c>
      <c r="P432" s="20">
        <v>27198</v>
      </c>
      <c r="Q432" s="20">
        <v>26672</v>
      </c>
      <c r="R432" s="20">
        <v>25920</v>
      </c>
      <c r="S432" s="20">
        <v>24580</v>
      </c>
      <c r="T432" s="20">
        <v>23439</v>
      </c>
      <c r="U432" s="20">
        <v>22676</v>
      </c>
      <c r="V432" s="20">
        <v>22014</v>
      </c>
      <c r="W432" s="20">
        <v>21282</v>
      </c>
      <c r="X432" s="20">
        <v>20665</v>
      </c>
      <c r="Y432" s="20">
        <v>20598</v>
      </c>
      <c r="AA432" s="9"/>
      <c r="AB432" s="13">
        <f t="shared" si="63"/>
        <v>5</v>
      </c>
      <c r="AC432" s="15">
        <f t="shared" si="56"/>
        <v>404943</v>
      </c>
      <c r="AD432" s="15">
        <f t="shared" si="57"/>
        <v>172233</v>
      </c>
      <c r="AE432" s="15">
        <f t="shared" si="58"/>
        <v>577176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28615</v>
      </c>
      <c r="AK432" s="13">
        <f t="shared" si="62"/>
        <v>12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ht="15.75" x14ac:dyDescent="0.25">
      <c r="A433" s="33">
        <v>44620</v>
      </c>
      <c r="B433" s="20">
        <v>20286</v>
      </c>
      <c r="C433" s="20">
        <v>20614</v>
      </c>
      <c r="D433" s="20">
        <v>21327</v>
      </c>
      <c r="E433" s="20">
        <v>21598</v>
      </c>
      <c r="F433" s="20">
        <v>22191</v>
      </c>
      <c r="G433" s="20">
        <v>23356</v>
      </c>
      <c r="H433" s="20">
        <v>22000</v>
      </c>
      <c r="I433" s="20">
        <v>25695</v>
      </c>
      <c r="J433" s="20">
        <v>27894</v>
      </c>
      <c r="K433" s="20">
        <v>29054</v>
      </c>
      <c r="L433" s="20">
        <v>29810</v>
      </c>
      <c r="M433" s="20">
        <v>29668</v>
      </c>
      <c r="N433" s="20">
        <v>28879</v>
      </c>
      <c r="O433" s="20">
        <v>29188</v>
      </c>
      <c r="P433" s="20">
        <v>28608</v>
      </c>
      <c r="Q433" s="20">
        <v>28262</v>
      </c>
      <c r="R433" s="20">
        <v>27323</v>
      </c>
      <c r="S433" s="20">
        <v>25262</v>
      </c>
      <c r="T433" s="20">
        <v>24120</v>
      </c>
      <c r="U433" s="20">
        <v>23172</v>
      </c>
      <c r="V433" s="20">
        <v>22582</v>
      </c>
      <c r="W433" s="20">
        <v>22632</v>
      </c>
      <c r="X433" s="20">
        <v>22568</v>
      </c>
      <c r="Y433" s="20">
        <v>22351</v>
      </c>
      <c r="AA433" s="9"/>
      <c r="AB433" s="13">
        <f t="shared" si="63"/>
        <v>6</v>
      </c>
      <c r="AC433" s="15">
        <f t="shared" si="56"/>
        <v>424717</v>
      </c>
      <c r="AD433" s="15">
        <f t="shared" si="57"/>
        <v>173723</v>
      </c>
      <c r="AE433" s="15">
        <f t="shared" si="58"/>
        <v>598440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29810</v>
      </c>
      <c r="AK433" s="13">
        <f t="shared" si="62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ht="15.75" x14ac:dyDescent="0.25">
      <c r="A434" s="33">
        <v>44621</v>
      </c>
      <c r="B434" s="20">
        <v>22555</v>
      </c>
      <c r="C434" s="20">
        <v>22694</v>
      </c>
      <c r="D434" s="20">
        <v>23446</v>
      </c>
      <c r="E434" s="20">
        <v>23735</v>
      </c>
      <c r="F434" s="20">
        <v>24107</v>
      </c>
      <c r="G434" s="20">
        <v>24790</v>
      </c>
      <c r="H434" s="20">
        <v>23168</v>
      </c>
      <c r="I434" s="20">
        <v>25557</v>
      </c>
      <c r="J434" s="20">
        <v>27544</v>
      </c>
      <c r="K434" s="20">
        <v>28849</v>
      </c>
      <c r="L434" s="20">
        <v>29256</v>
      </c>
      <c r="M434" s="20">
        <v>29127</v>
      </c>
      <c r="N434" s="20">
        <v>28299</v>
      </c>
      <c r="O434" s="20">
        <v>28307</v>
      </c>
      <c r="P434" s="20">
        <v>28502</v>
      </c>
      <c r="Q434" s="20">
        <v>28213</v>
      </c>
      <c r="R434" s="20">
        <v>27491</v>
      </c>
      <c r="S434" s="20">
        <v>24882</v>
      </c>
      <c r="T434" s="20">
        <v>23354</v>
      </c>
      <c r="U434" s="20">
        <v>22079</v>
      </c>
      <c r="V434" s="20">
        <v>21262</v>
      </c>
      <c r="W434" s="20">
        <v>20190</v>
      </c>
      <c r="X434" s="20">
        <v>19870</v>
      </c>
      <c r="Y434" s="20">
        <v>20065</v>
      </c>
      <c r="AA434" s="9"/>
      <c r="AB434" s="13">
        <f t="shared" si="63"/>
        <v>7</v>
      </c>
      <c r="AC434" s="15">
        <f t="shared" si="56"/>
        <v>0</v>
      </c>
      <c r="AD434" s="15">
        <f t="shared" si="57"/>
        <v>597342</v>
      </c>
      <c r="AE434" s="15">
        <f t="shared" si="58"/>
        <v>597342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29256</v>
      </c>
      <c r="AK434" s="13">
        <f t="shared" si="62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ht="15.75" x14ac:dyDescent="0.25">
      <c r="A435" s="33">
        <v>44622</v>
      </c>
      <c r="B435" s="20">
        <v>19573</v>
      </c>
      <c r="C435" s="20">
        <v>19497</v>
      </c>
      <c r="D435" s="20">
        <v>19776</v>
      </c>
      <c r="E435" s="20">
        <v>19388</v>
      </c>
      <c r="F435" s="20">
        <v>19696</v>
      </c>
      <c r="G435" s="20">
        <v>20281</v>
      </c>
      <c r="H435" s="20">
        <v>20564</v>
      </c>
      <c r="I435" s="20">
        <v>24157</v>
      </c>
      <c r="J435" s="20">
        <v>26879</v>
      </c>
      <c r="K435" s="20">
        <v>28362</v>
      </c>
      <c r="L435" s="20">
        <v>28820</v>
      </c>
      <c r="M435" s="20">
        <v>28691</v>
      </c>
      <c r="N435" s="20">
        <v>27883</v>
      </c>
      <c r="O435" s="20">
        <v>27744</v>
      </c>
      <c r="P435" s="20">
        <v>27745</v>
      </c>
      <c r="Q435" s="20">
        <v>27418</v>
      </c>
      <c r="R435" s="20">
        <v>26287</v>
      </c>
      <c r="S435" s="20">
        <v>23632</v>
      </c>
      <c r="T435" s="20">
        <v>22719</v>
      </c>
      <c r="U435" s="20">
        <v>21988</v>
      </c>
      <c r="V435" s="20">
        <v>21234</v>
      </c>
      <c r="W435" s="20">
        <v>20293</v>
      </c>
      <c r="X435" s="20">
        <v>20636</v>
      </c>
      <c r="Y435" s="20">
        <v>21231</v>
      </c>
      <c r="AA435" s="9"/>
      <c r="AB435" s="13">
        <f t="shared" si="63"/>
        <v>7</v>
      </c>
      <c r="AC435" s="15">
        <f t="shared" si="56"/>
        <v>0</v>
      </c>
      <c r="AD435" s="15">
        <f t="shared" si="57"/>
        <v>564494</v>
      </c>
      <c r="AE435" s="15">
        <f t="shared" si="58"/>
        <v>564494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28820</v>
      </c>
      <c r="AK435" s="13">
        <f t="shared" si="62"/>
        <v>11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ht="15.75" x14ac:dyDescent="0.25">
      <c r="A436" s="33">
        <v>44623</v>
      </c>
      <c r="B436" s="20">
        <v>19786</v>
      </c>
      <c r="C436" s="20">
        <v>20146</v>
      </c>
      <c r="D436" s="20">
        <v>20567</v>
      </c>
      <c r="E436" s="20">
        <v>20398</v>
      </c>
      <c r="F436" s="20">
        <v>20760</v>
      </c>
      <c r="G436" s="20">
        <v>21575</v>
      </c>
      <c r="H436" s="20">
        <v>20847</v>
      </c>
      <c r="I436" s="20">
        <v>24514</v>
      </c>
      <c r="J436" s="20">
        <v>27315</v>
      </c>
      <c r="K436" s="20">
        <v>28827</v>
      </c>
      <c r="L436" s="20">
        <v>29371</v>
      </c>
      <c r="M436" s="20">
        <v>29296</v>
      </c>
      <c r="N436" s="20">
        <v>28539</v>
      </c>
      <c r="O436" s="20">
        <v>28284</v>
      </c>
      <c r="P436" s="20">
        <v>28160</v>
      </c>
      <c r="Q436" s="20">
        <v>27800</v>
      </c>
      <c r="R436" s="20">
        <v>26755</v>
      </c>
      <c r="S436" s="20">
        <v>24700</v>
      </c>
      <c r="T436" s="20">
        <v>24008</v>
      </c>
      <c r="U436" s="20">
        <v>22401</v>
      </c>
      <c r="V436" s="20">
        <v>21657</v>
      </c>
      <c r="W436" s="20">
        <v>21565</v>
      </c>
      <c r="X436" s="20">
        <v>22087</v>
      </c>
      <c r="Y436" s="20">
        <v>22301</v>
      </c>
      <c r="AA436" s="9"/>
      <c r="AB436" s="13">
        <f t="shared" si="63"/>
        <v>3</v>
      </c>
      <c r="AC436" s="15">
        <f t="shared" si="56"/>
        <v>415279</v>
      </c>
      <c r="AD436" s="15">
        <f t="shared" si="57"/>
        <v>166380</v>
      </c>
      <c r="AE436" s="15">
        <f t="shared" si="58"/>
        <v>581659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29371</v>
      </c>
      <c r="AK436" s="13">
        <f t="shared" si="62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ht="15.75" x14ac:dyDescent="0.25">
      <c r="A437" s="33">
        <v>44624</v>
      </c>
      <c r="B437" s="20">
        <v>22080</v>
      </c>
      <c r="C437" s="20">
        <v>22674</v>
      </c>
      <c r="D437" s="20">
        <v>23133</v>
      </c>
      <c r="E437" s="20">
        <v>23264</v>
      </c>
      <c r="F437" s="20">
        <v>23490</v>
      </c>
      <c r="G437" s="20">
        <v>24436</v>
      </c>
      <c r="H437" s="20">
        <v>23086</v>
      </c>
      <c r="I437" s="20">
        <v>25254</v>
      </c>
      <c r="J437" s="20">
        <v>27625</v>
      </c>
      <c r="K437" s="20">
        <v>29056</v>
      </c>
      <c r="L437" s="20">
        <v>29574</v>
      </c>
      <c r="M437" s="20">
        <v>29600</v>
      </c>
      <c r="N437" s="20">
        <v>28830</v>
      </c>
      <c r="O437" s="20">
        <v>28696</v>
      </c>
      <c r="P437" s="20">
        <v>28959</v>
      </c>
      <c r="Q437" s="20">
        <v>28047</v>
      </c>
      <c r="R437" s="20">
        <v>26822</v>
      </c>
      <c r="S437" s="20">
        <v>24331</v>
      </c>
      <c r="T437" s="20">
        <v>23494</v>
      </c>
      <c r="U437" s="20">
        <v>22240</v>
      </c>
      <c r="V437" s="20">
        <v>21513</v>
      </c>
      <c r="W437" s="20">
        <v>21142</v>
      </c>
      <c r="X437" s="20">
        <v>21715</v>
      </c>
      <c r="Y437" s="20">
        <v>22061</v>
      </c>
      <c r="AA437" s="9"/>
      <c r="AB437" s="13">
        <f t="shared" si="63"/>
        <v>1</v>
      </c>
      <c r="AC437" s="15">
        <f t="shared" si="56"/>
        <v>0</v>
      </c>
      <c r="AD437" s="15">
        <f t="shared" si="57"/>
        <v>601122</v>
      </c>
      <c r="AE437" s="15">
        <f t="shared" si="58"/>
        <v>601122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29600</v>
      </c>
      <c r="AK437" s="13">
        <f t="shared" si="62"/>
        <v>12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ht="15.75" x14ac:dyDescent="0.25">
      <c r="A438" s="33">
        <v>44625</v>
      </c>
      <c r="B438" s="20">
        <v>21627</v>
      </c>
      <c r="C438" s="20">
        <v>23251</v>
      </c>
      <c r="D438" s="20">
        <v>22259</v>
      </c>
      <c r="E438" s="20">
        <v>22390</v>
      </c>
      <c r="F438" s="20">
        <v>22565</v>
      </c>
      <c r="G438" s="20">
        <v>22920</v>
      </c>
      <c r="H438" s="20">
        <v>21264</v>
      </c>
      <c r="I438" s="20">
        <v>22740</v>
      </c>
      <c r="J438" s="20">
        <v>25069</v>
      </c>
      <c r="K438" s="20">
        <v>26626</v>
      </c>
      <c r="L438" s="20">
        <v>27076</v>
      </c>
      <c r="M438" s="20">
        <v>27163</v>
      </c>
      <c r="N438" s="20">
        <v>25962</v>
      </c>
      <c r="O438" s="20">
        <v>25636</v>
      </c>
      <c r="P438" s="20">
        <v>25544</v>
      </c>
      <c r="Q438" s="20">
        <v>25194</v>
      </c>
      <c r="R438" s="20">
        <v>24285</v>
      </c>
      <c r="S438" s="20">
        <v>22533</v>
      </c>
      <c r="T438" s="20">
        <v>21611</v>
      </c>
      <c r="U438" s="20">
        <v>21243</v>
      </c>
      <c r="V438" s="20">
        <v>20422</v>
      </c>
      <c r="W438" s="20">
        <v>19752</v>
      </c>
      <c r="X438" s="20">
        <v>18911</v>
      </c>
      <c r="Y438" s="20">
        <v>19136</v>
      </c>
      <c r="AA438" s="9"/>
      <c r="AB438" s="13">
        <f t="shared" si="63"/>
        <v>3</v>
      </c>
      <c r="AC438" s="15">
        <f t="shared" si="56"/>
        <v>379767</v>
      </c>
      <c r="AD438" s="15">
        <f t="shared" si="57"/>
        <v>175412</v>
      </c>
      <c r="AE438" s="15">
        <f t="shared" si="58"/>
        <v>555179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27163</v>
      </c>
      <c r="AK438" s="13">
        <f t="shared" si="62"/>
        <v>12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ht="15.75" x14ac:dyDescent="0.25">
      <c r="A439" s="33">
        <v>44626</v>
      </c>
      <c r="B439" s="20">
        <v>18742</v>
      </c>
      <c r="C439" s="20">
        <v>19940</v>
      </c>
      <c r="D439" s="20">
        <v>18783</v>
      </c>
      <c r="E439" s="20">
        <v>18888</v>
      </c>
      <c r="F439" s="20">
        <v>18889</v>
      </c>
      <c r="G439" s="20">
        <v>19112</v>
      </c>
      <c r="H439" s="20">
        <v>19578</v>
      </c>
      <c r="I439" s="20">
        <v>22109</v>
      </c>
      <c r="J439" s="20">
        <v>24795</v>
      </c>
      <c r="K439" s="20">
        <v>26600</v>
      </c>
      <c r="L439" s="20">
        <v>27330</v>
      </c>
      <c r="M439" s="20">
        <v>27636</v>
      </c>
      <c r="N439" s="20">
        <v>26539</v>
      </c>
      <c r="O439" s="20">
        <v>26266</v>
      </c>
      <c r="P439" s="20">
        <v>25982</v>
      </c>
      <c r="Q439" s="20">
        <v>25486</v>
      </c>
      <c r="R439" s="20">
        <v>24479</v>
      </c>
      <c r="S439" s="20">
        <v>22551</v>
      </c>
      <c r="T439" s="20">
        <v>21600</v>
      </c>
      <c r="U439" s="20">
        <v>21150</v>
      </c>
      <c r="V439" s="20">
        <v>20260</v>
      </c>
      <c r="W439" s="20">
        <v>19544</v>
      </c>
      <c r="X439" s="20">
        <v>18294</v>
      </c>
      <c r="Y439" s="20">
        <v>18028</v>
      </c>
      <c r="AA439" s="9"/>
      <c r="AB439" s="13">
        <f t="shared" si="63"/>
        <v>2</v>
      </c>
      <c r="AC439" s="15">
        <f t="shared" si="56"/>
        <v>380621</v>
      </c>
      <c r="AD439" s="15">
        <f t="shared" si="57"/>
        <v>151960</v>
      </c>
      <c r="AE439" s="15">
        <f t="shared" si="58"/>
        <v>532581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27636</v>
      </c>
      <c r="AK439" s="13">
        <f t="shared" si="62"/>
        <v>12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ht="15.75" x14ac:dyDescent="0.25">
      <c r="A440" s="33">
        <v>44627</v>
      </c>
      <c r="B440" s="20">
        <v>17658</v>
      </c>
      <c r="C440" s="20">
        <v>17427</v>
      </c>
      <c r="D440" s="20">
        <v>17580</v>
      </c>
      <c r="E440" s="20">
        <v>17735</v>
      </c>
      <c r="F440" s="20">
        <v>17986</v>
      </c>
      <c r="G440" s="20">
        <v>19347</v>
      </c>
      <c r="H440" s="20">
        <v>20303</v>
      </c>
      <c r="I440" s="20">
        <v>23899</v>
      </c>
      <c r="J440" s="20">
        <v>26711</v>
      </c>
      <c r="K440" s="20">
        <v>28299</v>
      </c>
      <c r="L440" s="20">
        <v>28852</v>
      </c>
      <c r="M440" s="20">
        <v>28820</v>
      </c>
      <c r="N440" s="20">
        <v>28179</v>
      </c>
      <c r="O440" s="20">
        <v>28083</v>
      </c>
      <c r="P440" s="20">
        <v>27991</v>
      </c>
      <c r="Q440" s="20">
        <v>27633</v>
      </c>
      <c r="R440" s="20">
        <v>26491</v>
      </c>
      <c r="S440" s="20">
        <v>23574</v>
      </c>
      <c r="T440" s="20">
        <v>22545</v>
      </c>
      <c r="U440" s="20">
        <v>21738</v>
      </c>
      <c r="V440" s="20">
        <v>20957</v>
      </c>
      <c r="W440" s="20">
        <v>19838</v>
      </c>
      <c r="X440" s="20">
        <v>18671</v>
      </c>
      <c r="Y440" s="20">
        <v>18324</v>
      </c>
      <c r="AA440" s="9"/>
      <c r="AB440" s="13">
        <f t="shared" si="63"/>
        <v>3</v>
      </c>
      <c r="AC440" s="15">
        <f t="shared" si="56"/>
        <v>402281</v>
      </c>
      <c r="AD440" s="15">
        <f t="shared" si="57"/>
        <v>146360</v>
      </c>
      <c r="AE440" s="15">
        <f t="shared" si="58"/>
        <v>548641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28852</v>
      </c>
      <c r="AK440" s="13">
        <f t="shared" si="62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ht="15.75" x14ac:dyDescent="0.25">
      <c r="A441" s="33">
        <v>44628</v>
      </c>
      <c r="B441" s="20">
        <v>17616</v>
      </c>
      <c r="C441" s="20">
        <v>17378</v>
      </c>
      <c r="D441" s="20">
        <v>17831</v>
      </c>
      <c r="E441" s="20">
        <v>17811</v>
      </c>
      <c r="F441" s="20">
        <v>18069</v>
      </c>
      <c r="G441" s="20">
        <v>19371</v>
      </c>
      <c r="H441" s="20">
        <v>20342</v>
      </c>
      <c r="I441" s="20">
        <v>23993</v>
      </c>
      <c r="J441" s="20">
        <v>26675</v>
      </c>
      <c r="K441" s="20">
        <v>28148</v>
      </c>
      <c r="L441" s="20">
        <v>28710</v>
      </c>
      <c r="M441" s="20">
        <v>28709</v>
      </c>
      <c r="N441" s="20">
        <v>27983</v>
      </c>
      <c r="O441" s="20">
        <v>27666</v>
      </c>
      <c r="P441" s="20">
        <v>27618</v>
      </c>
      <c r="Q441" s="20">
        <v>27335</v>
      </c>
      <c r="R441" s="20">
        <v>26339</v>
      </c>
      <c r="S441" s="20">
        <v>23611</v>
      </c>
      <c r="T441" s="20">
        <v>22767</v>
      </c>
      <c r="U441" s="20">
        <v>22032</v>
      </c>
      <c r="V441" s="20">
        <v>21246</v>
      </c>
      <c r="W441" s="20">
        <v>20174</v>
      </c>
      <c r="X441" s="20">
        <v>19499</v>
      </c>
      <c r="Y441" s="20">
        <v>19565</v>
      </c>
      <c r="AA441" s="9"/>
      <c r="AB441" s="13">
        <f t="shared" si="63"/>
        <v>3</v>
      </c>
      <c r="AC441" s="15">
        <f t="shared" si="56"/>
        <v>402505</v>
      </c>
      <c r="AD441" s="15">
        <f t="shared" si="57"/>
        <v>147983</v>
      </c>
      <c r="AE441" s="15">
        <f t="shared" si="58"/>
        <v>550488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28710</v>
      </c>
      <c r="AK441" s="13">
        <f t="shared" si="62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ht="15.75" x14ac:dyDescent="0.25">
      <c r="A442" s="33">
        <v>44629</v>
      </c>
      <c r="B442" s="20">
        <v>19221</v>
      </c>
      <c r="C442" s="20">
        <v>19486</v>
      </c>
      <c r="D442" s="20">
        <v>20352</v>
      </c>
      <c r="E442" s="20">
        <v>19990</v>
      </c>
      <c r="F442" s="20">
        <v>20486</v>
      </c>
      <c r="G442" s="20">
        <v>21458</v>
      </c>
      <c r="H442" s="20">
        <v>20810</v>
      </c>
      <c r="I442" s="20">
        <v>24411</v>
      </c>
      <c r="J442" s="20">
        <v>27138</v>
      </c>
      <c r="K442" s="20">
        <v>28649</v>
      </c>
      <c r="L442" s="20">
        <v>29140</v>
      </c>
      <c r="M442" s="20">
        <v>29016</v>
      </c>
      <c r="N442" s="20">
        <v>28417</v>
      </c>
      <c r="O442" s="20">
        <v>28329</v>
      </c>
      <c r="P442" s="20">
        <v>28247</v>
      </c>
      <c r="Q442" s="20">
        <v>27880</v>
      </c>
      <c r="R442" s="20">
        <v>26687</v>
      </c>
      <c r="S442" s="20">
        <v>23773</v>
      </c>
      <c r="T442" s="20">
        <v>22747</v>
      </c>
      <c r="U442" s="20">
        <v>21998</v>
      </c>
      <c r="V442" s="20">
        <v>21135</v>
      </c>
      <c r="W442" s="20">
        <v>20041</v>
      </c>
      <c r="X442" s="20">
        <v>19008</v>
      </c>
      <c r="Y442" s="20">
        <v>19006</v>
      </c>
      <c r="AA442" s="9"/>
      <c r="AB442" s="13">
        <f t="shared" si="63"/>
        <v>5</v>
      </c>
      <c r="AC442" s="15">
        <f t="shared" si="56"/>
        <v>406616</v>
      </c>
      <c r="AD442" s="15">
        <f t="shared" si="57"/>
        <v>160809</v>
      </c>
      <c r="AE442" s="15">
        <f t="shared" si="58"/>
        <v>567425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29140</v>
      </c>
      <c r="AK442" s="13">
        <f t="shared" si="62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ht="15.75" x14ac:dyDescent="0.25">
      <c r="A443" s="33">
        <v>44630</v>
      </c>
      <c r="B443" s="20">
        <v>18413</v>
      </c>
      <c r="C443" s="20">
        <v>18765</v>
      </c>
      <c r="D443" s="20">
        <v>19114</v>
      </c>
      <c r="E443" s="20">
        <v>19339</v>
      </c>
      <c r="F443" s="20">
        <v>19520</v>
      </c>
      <c r="G443" s="20">
        <v>20686</v>
      </c>
      <c r="H443" s="20">
        <v>20630</v>
      </c>
      <c r="I443" s="20">
        <v>24098</v>
      </c>
      <c r="J443" s="20">
        <v>26629</v>
      </c>
      <c r="K443" s="20">
        <v>28000</v>
      </c>
      <c r="L443" s="20">
        <v>28504</v>
      </c>
      <c r="M443" s="20">
        <v>28346</v>
      </c>
      <c r="N443" s="20">
        <v>27564</v>
      </c>
      <c r="O443" s="20">
        <v>27357</v>
      </c>
      <c r="P443" s="20">
        <v>27209</v>
      </c>
      <c r="Q443" s="20">
        <v>26956</v>
      </c>
      <c r="R443" s="20">
        <v>25920</v>
      </c>
      <c r="S443" s="20">
        <v>23242</v>
      </c>
      <c r="T443" s="20">
        <v>22441</v>
      </c>
      <c r="U443" s="20">
        <v>21771</v>
      </c>
      <c r="V443" s="20">
        <v>20989</v>
      </c>
      <c r="W443" s="20">
        <v>19928</v>
      </c>
      <c r="X443" s="20">
        <v>18725</v>
      </c>
      <c r="Y443" s="20">
        <v>18415</v>
      </c>
      <c r="AA443" s="9"/>
      <c r="AB443" s="13">
        <f t="shared" si="63"/>
        <v>2</v>
      </c>
      <c r="AC443" s="15">
        <f t="shared" si="56"/>
        <v>397679</v>
      </c>
      <c r="AD443" s="15">
        <f t="shared" si="57"/>
        <v>154882</v>
      </c>
      <c r="AE443" s="15">
        <f t="shared" si="58"/>
        <v>552561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28504</v>
      </c>
      <c r="AK443" s="13">
        <f t="shared" si="62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ht="15.75" x14ac:dyDescent="0.25">
      <c r="A444" s="33">
        <v>44631</v>
      </c>
      <c r="B444" s="20">
        <v>17772</v>
      </c>
      <c r="C444" s="20">
        <v>17989</v>
      </c>
      <c r="D444" s="20">
        <v>18521</v>
      </c>
      <c r="E444" s="20">
        <v>18612</v>
      </c>
      <c r="F444" s="20">
        <v>19062</v>
      </c>
      <c r="G444" s="20">
        <v>19902</v>
      </c>
      <c r="H444" s="20">
        <v>20504</v>
      </c>
      <c r="I444" s="20">
        <v>23980</v>
      </c>
      <c r="J444" s="20">
        <v>26554</v>
      </c>
      <c r="K444" s="20">
        <v>27993</v>
      </c>
      <c r="L444" s="20">
        <v>28406</v>
      </c>
      <c r="M444" s="20">
        <v>28318</v>
      </c>
      <c r="N444" s="20">
        <v>27585</v>
      </c>
      <c r="O444" s="20">
        <v>27472</v>
      </c>
      <c r="P444" s="20">
        <v>27393</v>
      </c>
      <c r="Q444" s="20">
        <v>27030</v>
      </c>
      <c r="R444" s="20">
        <v>25952</v>
      </c>
      <c r="S444" s="20">
        <v>23113</v>
      </c>
      <c r="T444" s="20">
        <v>22227</v>
      </c>
      <c r="U444" s="20">
        <v>21558</v>
      </c>
      <c r="V444" s="20">
        <v>20812</v>
      </c>
      <c r="W444" s="20">
        <v>19758</v>
      </c>
      <c r="X444" s="20">
        <v>18654</v>
      </c>
      <c r="Y444" s="20">
        <v>18327</v>
      </c>
      <c r="AA444" s="9"/>
      <c r="AB444" s="13">
        <f t="shared" si="63"/>
        <v>5</v>
      </c>
      <c r="AC444" s="15">
        <f t="shared" si="56"/>
        <v>396805</v>
      </c>
      <c r="AD444" s="15">
        <f t="shared" si="57"/>
        <v>150689</v>
      </c>
      <c r="AE444" s="15">
        <f t="shared" si="58"/>
        <v>547494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28406</v>
      </c>
      <c r="AK444" s="13">
        <f t="shared" si="62"/>
        <v>11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ht="15.75" x14ac:dyDescent="0.25">
      <c r="A445" s="33">
        <v>44632</v>
      </c>
      <c r="B445" s="20">
        <v>17485</v>
      </c>
      <c r="C445" s="20">
        <v>17712</v>
      </c>
      <c r="D445" s="20">
        <v>17238</v>
      </c>
      <c r="E445" s="20">
        <v>17323</v>
      </c>
      <c r="F445" s="20">
        <v>17582</v>
      </c>
      <c r="G445" s="20">
        <v>18731</v>
      </c>
      <c r="H445" s="20">
        <v>19304</v>
      </c>
      <c r="I445" s="20">
        <v>21867</v>
      </c>
      <c r="J445" s="20">
        <v>24522</v>
      </c>
      <c r="K445" s="20">
        <v>26351</v>
      </c>
      <c r="L445" s="20">
        <v>27040</v>
      </c>
      <c r="M445" s="20">
        <v>27289</v>
      </c>
      <c r="N445" s="20">
        <v>26194</v>
      </c>
      <c r="O445" s="20">
        <v>26088</v>
      </c>
      <c r="P445" s="20">
        <v>26092</v>
      </c>
      <c r="Q445" s="20">
        <v>25643</v>
      </c>
      <c r="R445" s="20">
        <v>24576</v>
      </c>
      <c r="S445" s="20">
        <v>22517</v>
      </c>
      <c r="T445" s="20">
        <v>21518</v>
      </c>
      <c r="U445" s="20">
        <v>21120</v>
      </c>
      <c r="V445" s="20">
        <v>20285</v>
      </c>
      <c r="W445" s="20">
        <v>19637</v>
      </c>
      <c r="X445" s="20">
        <v>18472</v>
      </c>
      <c r="Y445" s="20">
        <v>18648</v>
      </c>
      <c r="AA445" s="9"/>
      <c r="AB445" s="13">
        <f t="shared" si="63"/>
        <v>5</v>
      </c>
      <c r="AC445" s="15">
        <f t="shared" si="56"/>
        <v>379211</v>
      </c>
      <c r="AD445" s="15">
        <f t="shared" si="57"/>
        <v>144023</v>
      </c>
      <c r="AE445" s="15">
        <f t="shared" si="58"/>
        <v>523234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27289</v>
      </c>
      <c r="AK445" s="13">
        <f t="shared" si="62"/>
        <v>12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ht="15.75" x14ac:dyDescent="0.25">
      <c r="A446" s="33">
        <v>44633</v>
      </c>
      <c r="B446" s="20">
        <v>18399</v>
      </c>
      <c r="C446" s="20">
        <v>0</v>
      </c>
      <c r="D446" s="20">
        <v>17018</v>
      </c>
      <c r="E446" s="20">
        <v>19217</v>
      </c>
      <c r="F446" s="20">
        <v>18928</v>
      </c>
      <c r="G446" s="20">
        <v>19209</v>
      </c>
      <c r="H446" s="20">
        <v>19302</v>
      </c>
      <c r="I446" s="20">
        <v>21765</v>
      </c>
      <c r="J446" s="20">
        <v>24341</v>
      </c>
      <c r="K446" s="20">
        <v>26030</v>
      </c>
      <c r="L446" s="20">
        <v>26639</v>
      </c>
      <c r="M446" s="20">
        <v>26970</v>
      </c>
      <c r="N446" s="20">
        <v>25833</v>
      </c>
      <c r="O446" s="20">
        <v>25565</v>
      </c>
      <c r="P446" s="20">
        <v>25455</v>
      </c>
      <c r="Q446" s="20">
        <v>24949</v>
      </c>
      <c r="R446" s="20">
        <v>23989</v>
      </c>
      <c r="S446" s="20">
        <v>22146</v>
      </c>
      <c r="T446" s="20">
        <v>21417</v>
      </c>
      <c r="U446" s="20">
        <v>21247</v>
      </c>
      <c r="V446" s="20">
        <v>20404</v>
      </c>
      <c r="W446" s="20">
        <v>20334</v>
      </c>
      <c r="X446" s="20">
        <v>20224</v>
      </c>
      <c r="Y446" s="20">
        <v>20281</v>
      </c>
      <c r="AA446" s="9"/>
      <c r="AB446" s="13">
        <f t="shared" si="63"/>
        <v>2</v>
      </c>
      <c r="AC446" s="15">
        <f t="shared" si="56"/>
        <v>377308</v>
      </c>
      <c r="AD446" s="15">
        <f t="shared" si="57"/>
        <v>132354</v>
      </c>
      <c r="AE446" s="15">
        <f t="shared" si="58"/>
        <v>509662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26970</v>
      </c>
      <c r="AK446" s="13">
        <f t="shared" si="62"/>
        <v>12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ht="15.75" x14ac:dyDescent="0.25">
      <c r="A447" s="33">
        <v>44634</v>
      </c>
      <c r="B447" s="20">
        <v>19820</v>
      </c>
      <c r="C447" s="20">
        <v>20083</v>
      </c>
      <c r="D447" s="20">
        <v>20318</v>
      </c>
      <c r="E447" s="20">
        <v>20227</v>
      </c>
      <c r="F447" s="20">
        <v>20466</v>
      </c>
      <c r="G447" s="20">
        <v>21397</v>
      </c>
      <c r="H447" s="20">
        <v>20829</v>
      </c>
      <c r="I447" s="20">
        <v>24486</v>
      </c>
      <c r="J447" s="20">
        <v>27336</v>
      </c>
      <c r="K447" s="20">
        <v>28868</v>
      </c>
      <c r="L447" s="20">
        <v>29283</v>
      </c>
      <c r="M447" s="20">
        <v>28966</v>
      </c>
      <c r="N447" s="20">
        <v>28001</v>
      </c>
      <c r="O447" s="20">
        <v>27727</v>
      </c>
      <c r="P447" s="20">
        <v>27583</v>
      </c>
      <c r="Q447" s="20">
        <v>27246</v>
      </c>
      <c r="R447" s="20">
        <v>25968</v>
      </c>
      <c r="S447" s="20">
        <v>23109</v>
      </c>
      <c r="T447" s="20">
        <v>22318</v>
      </c>
      <c r="U447" s="20">
        <v>21891</v>
      </c>
      <c r="V447" s="20">
        <v>21142</v>
      </c>
      <c r="W447" s="20">
        <v>20095</v>
      </c>
      <c r="X447" s="20">
        <v>18882</v>
      </c>
      <c r="Y447" s="20">
        <v>18638</v>
      </c>
      <c r="AA447" s="9"/>
      <c r="AB447" s="13">
        <f t="shared" si="63"/>
        <v>2</v>
      </c>
      <c r="AC447" s="15">
        <f t="shared" si="56"/>
        <v>402901</v>
      </c>
      <c r="AD447" s="15">
        <f t="shared" si="57"/>
        <v>161778</v>
      </c>
      <c r="AE447" s="15">
        <f t="shared" si="58"/>
        <v>564679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29283</v>
      </c>
      <c r="AK447" s="13">
        <f t="shared" si="62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ht="15.75" x14ac:dyDescent="0.25">
      <c r="A448" s="33">
        <v>44635</v>
      </c>
      <c r="B448" s="20">
        <v>18084</v>
      </c>
      <c r="C448" s="20">
        <v>18158</v>
      </c>
      <c r="D448" s="20">
        <v>18224</v>
      </c>
      <c r="E448" s="20">
        <v>18233</v>
      </c>
      <c r="F448" s="20">
        <v>18412</v>
      </c>
      <c r="G448" s="20">
        <v>19484</v>
      </c>
      <c r="H448" s="20">
        <v>20491</v>
      </c>
      <c r="I448" s="20">
        <v>24163</v>
      </c>
      <c r="J448" s="20">
        <v>26927</v>
      </c>
      <c r="K448" s="20">
        <v>28340</v>
      </c>
      <c r="L448" s="20">
        <v>28796</v>
      </c>
      <c r="M448" s="20">
        <v>28609</v>
      </c>
      <c r="N448" s="20">
        <v>27801</v>
      </c>
      <c r="O448" s="20">
        <v>27492</v>
      </c>
      <c r="P448" s="20">
        <v>27301</v>
      </c>
      <c r="Q448" s="20">
        <v>26876</v>
      </c>
      <c r="R448" s="20">
        <v>25781</v>
      </c>
      <c r="S448" s="20">
        <v>22963</v>
      </c>
      <c r="T448" s="20">
        <v>22184</v>
      </c>
      <c r="U448" s="20">
        <v>21749</v>
      </c>
      <c r="V448" s="20">
        <v>20993</v>
      </c>
      <c r="W448" s="20">
        <v>19943</v>
      </c>
      <c r="X448" s="20">
        <v>18729</v>
      </c>
      <c r="Y448" s="20">
        <v>18380</v>
      </c>
      <c r="AA448" s="9"/>
      <c r="AB448" s="13">
        <f t="shared" si="63"/>
        <v>2</v>
      </c>
      <c r="AC448" s="15">
        <f t="shared" si="56"/>
        <v>398647</v>
      </c>
      <c r="AD448" s="15">
        <f t="shared" si="57"/>
        <v>149466</v>
      </c>
      <c r="AE448" s="15">
        <f t="shared" si="58"/>
        <v>548113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28796</v>
      </c>
      <c r="AK448" s="13">
        <f t="shared" si="62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ht="15.75" x14ac:dyDescent="0.25">
      <c r="A449" s="33">
        <v>44636</v>
      </c>
      <c r="B449" s="20">
        <v>17715</v>
      </c>
      <c r="C449" s="20">
        <v>17479</v>
      </c>
      <c r="D449" s="20">
        <v>17811</v>
      </c>
      <c r="E449" s="20">
        <v>17887</v>
      </c>
      <c r="F449" s="20">
        <v>18265</v>
      </c>
      <c r="G449" s="20">
        <v>19440</v>
      </c>
      <c r="H449" s="20">
        <v>20450</v>
      </c>
      <c r="I449" s="20">
        <v>24126</v>
      </c>
      <c r="J449" s="20">
        <v>26971</v>
      </c>
      <c r="K449" s="20">
        <v>28567</v>
      </c>
      <c r="L449" s="20">
        <v>29163</v>
      </c>
      <c r="M449" s="20">
        <v>29054</v>
      </c>
      <c r="N449" s="20">
        <v>28212</v>
      </c>
      <c r="O449" s="20">
        <v>27910</v>
      </c>
      <c r="P449" s="20">
        <v>27601</v>
      </c>
      <c r="Q449" s="20">
        <v>27082</v>
      </c>
      <c r="R449" s="20">
        <v>25854</v>
      </c>
      <c r="S449" s="20">
        <v>22986</v>
      </c>
      <c r="T449" s="20">
        <v>22213</v>
      </c>
      <c r="U449" s="20">
        <v>21736</v>
      </c>
      <c r="V449" s="20">
        <v>21001</v>
      </c>
      <c r="W449" s="20">
        <v>19898</v>
      </c>
      <c r="X449" s="20">
        <v>18686</v>
      </c>
      <c r="Y449" s="20">
        <v>18301</v>
      </c>
      <c r="AA449" s="9"/>
      <c r="AB449" s="13">
        <f t="shared" si="63"/>
        <v>4</v>
      </c>
      <c r="AC449" s="15">
        <f t="shared" si="56"/>
        <v>401060</v>
      </c>
      <c r="AD449" s="15">
        <f t="shared" si="57"/>
        <v>147348</v>
      </c>
      <c r="AE449" s="15">
        <f t="shared" si="58"/>
        <v>548408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29163</v>
      </c>
      <c r="AK449" s="13">
        <f t="shared" si="62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ht="15.75" x14ac:dyDescent="0.25">
      <c r="A450" s="33">
        <v>44637</v>
      </c>
      <c r="B450" s="20">
        <v>17670</v>
      </c>
      <c r="C450" s="20">
        <v>17374</v>
      </c>
      <c r="D450" s="20">
        <v>17521</v>
      </c>
      <c r="E450" s="20">
        <v>17752</v>
      </c>
      <c r="F450" s="20">
        <v>17968</v>
      </c>
      <c r="G450" s="20">
        <v>19274</v>
      </c>
      <c r="H450" s="20">
        <v>20301</v>
      </c>
      <c r="I450" s="20">
        <v>23936</v>
      </c>
      <c r="J450" s="20">
        <v>26764</v>
      </c>
      <c r="K450" s="20">
        <v>28268</v>
      </c>
      <c r="L450" s="20">
        <v>28837</v>
      </c>
      <c r="M450" s="20">
        <v>28705</v>
      </c>
      <c r="N450" s="20">
        <v>27956</v>
      </c>
      <c r="O450" s="20">
        <v>27834</v>
      </c>
      <c r="P450" s="20">
        <v>27663</v>
      </c>
      <c r="Q450" s="20">
        <v>27226</v>
      </c>
      <c r="R450" s="20">
        <v>25890</v>
      </c>
      <c r="S450" s="20">
        <v>22961</v>
      </c>
      <c r="T450" s="20">
        <v>22060</v>
      </c>
      <c r="U450" s="20">
        <v>21578</v>
      </c>
      <c r="V450" s="20">
        <v>20814</v>
      </c>
      <c r="W450" s="20">
        <v>19762</v>
      </c>
      <c r="X450" s="20">
        <v>18545</v>
      </c>
      <c r="Y450" s="20">
        <v>18150</v>
      </c>
      <c r="AA450" s="9"/>
      <c r="AB450" s="13">
        <f t="shared" si="63"/>
        <v>1</v>
      </c>
      <c r="AC450" s="15">
        <f t="shared" si="56"/>
        <v>0</v>
      </c>
      <c r="AD450" s="15">
        <f t="shared" si="57"/>
        <v>544809</v>
      </c>
      <c r="AE450" s="15">
        <f t="shared" si="58"/>
        <v>544809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28837</v>
      </c>
      <c r="AK450" s="13">
        <f t="shared" si="62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ht="15.75" x14ac:dyDescent="0.25">
      <c r="A451" s="33">
        <v>44638</v>
      </c>
      <c r="B451" s="20">
        <v>17536</v>
      </c>
      <c r="C451" s="20">
        <v>17261</v>
      </c>
      <c r="D451" s="20">
        <v>17365</v>
      </c>
      <c r="E451" s="20">
        <v>17540</v>
      </c>
      <c r="F451" s="20">
        <v>17826</v>
      </c>
      <c r="G451" s="20">
        <v>19111</v>
      </c>
      <c r="H451" s="20">
        <v>20089</v>
      </c>
      <c r="I451" s="20">
        <v>23746</v>
      </c>
      <c r="J451" s="20">
        <v>26590</v>
      </c>
      <c r="K451" s="20">
        <v>28120</v>
      </c>
      <c r="L451" s="20">
        <v>28518</v>
      </c>
      <c r="M451" s="20">
        <v>28382</v>
      </c>
      <c r="N451" s="20">
        <v>27528</v>
      </c>
      <c r="O451" s="20">
        <v>27089</v>
      </c>
      <c r="P451" s="20">
        <v>26844</v>
      </c>
      <c r="Q451" s="20">
        <v>26405</v>
      </c>
      <c r="R451" s="20">
        <v>25316</v>
      </c>
      <c r="S451" s="20">
        <v>22505</v>
      </c>
      <c r="T451" s="20">
        <v>21708</v>
      </c>
      <c r="U451" s="20">
        <v>21197</v>
      </c>
      <c r="V451" s="20">
        <v>20465</v>
      </c>
      <c r="W451" s="20">
        <v>19453</v>
      </c>
      <c r="X451" s="20">
        <v>18287</v>
      </c>
      <c r="Y451" s="20">
        <v>17949</v>
      </c>
      <c r="AA451" s="9"/>
      <c r="AB451" s="13">
        <f t="shared" si="63"/>
        <v>7</v>
      </c>
      <c r="AC451" s="15">
        <f t="shared" si="56"/>
        <v>0</v>
      </c>
      <c r="AD451" s="15">
        <f t="shared" si="57"/>
        <v>536830</v>
      </c>
      <c r="AE451" s="15">
        <f t="shared" si="58"/>
        <v>536830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28518</v>
      </c>
      <c r="AK451" s="13">
        <f t="shared" si="62"/>
        <v>11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ht="15.75" x14ac:dyDescent="0.25">
      <c r="A452" s="33">
        <v>44639</v>
      </c>
      <c r="B452" s="20">
        <v>17113</v>
      </c>
      <c r="C452" s="20">
        <v>17050</v>
      </c>
      <c r="D452" s="20">
        <v>16885</v>
      </c>
      <c r="E452" s="20">
        <v>17014</v>
      </c>
      <c r="F452" s="20">
        <v>17320</v>
      </c>
      <c r="G452" s="20">
        <v>18405</v>
      </c>
      <c r="H452" s="20">
        <v>19094</v>
      </c>
      <c r="I452" s="20">
        <v>21644</v>
      </c>
      <c r="J452" s="20">
        <v>24323</v>
      </c>
      <c r="K452" s="20">
        <v>26220</v>
      </c>
      <c r="L452" s="20">
        <v>26953</v>
      </c>
      <c r="M452" s="20">
        <v>27295</v>
      </c>
      <c r="N452" s="20">
        <v>26268</v>
      </c>
      <c r="O452" s="20">
        <v>26055</v>
      </c>
      <c r="P452" s="20">
        <v>25931</v>
      </c>
      <c r="Q452" s="20">
        <v>25468</v>
      </c>
      <c r="R452" s="20">
        <v>24397</v>
      </c>
      <c r="S452" s="20">
        <v>22309</v>
      </c>
      <c r="T452" s="20">
        <v>21329</v>
      </c>
      <c r="U452" s="20">
        <v>21028</v>
      </c>
      <c r="V452" s="20">
        <v>20204</v>
      </c>
      <c r="W452" s="20">
        <v>19511</v>
      </c>
      <c r="X452" s="20">
        <v>18326</v>
      </c>
      <c r="Y452" s="20">
        <v>18039</v>
      </c>
      <c r="AA452" s="9"/>
      <c r="AB452" s="13">
        <f t="shared" si="63"/>
        <v>4</v>
      </c>
      <c r="AC452" s="15">
        <f t="shared" si="56"/>
        <v>377261</v>
      </c>
      <c r="AD452" s="15">
        <f t="shared" si="57"/>
        <v>140920</v>
      </c>
      <c r="AE452" s="15">
        <f t="shared" si="58"/>
        <v>518181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27295</v>
      </c>
      <c r="AK452" s="13">
        <f t="shared" si="62"/>
        <v>12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ht="15.75" x14ac:dyDescent="0.25">
      <c r="A453" s="33">
        <v>44640</v>
      </c>
      <c r="B453" s="20">
        <v>17538</v>
      </c>
      <c r="C453" s="20">
        <v>17665</v>
      </c>
      <c r="D453" s="20">
        <v>17236</v>
      </c>
      <c r="E453" s="20">
        <v>17347</v>
      </c>
      <c r="F453" s="20">
        <v>17609</v>
      </c>
      <c r="G453" s="20">
        <v>18624</v>
      </c>
      <c r="H453" s="20">
        <v>19213</v>
      </c>
      <c r="I453" s="20">
        <v>21719</v>
      </c>
      <c r="J453" s="20">
        <v>24363</v>
      </c>
      <c r="K453" s="20">
        <v>26164</v>
      </c>
      <c r="L453" s="20">
        <v>26769</v>
      </c>
      <c r="M453" s="20">
        <v>26952</v>
      </c>
      <c r="N453" s="20">
        <v>25795</v>
      </c>
      <c r="O453" s="20">
        <v>25395</v>
      </c>
      <c r="P453" s="20">
        <v>25156</v>
      </c>
      <c r="Q453" s="20">
        <v>24864</v>
      </c>
      <c r="R453" s="20">
        <v>23933</v>
      </c>
      <c r="S453" s="20">
        <v>22025</v>
      </c>
      <c r="T453" s="20">
        <v>21129</v>
      </c>
      <c r="U453" s="20">
        <v>20906</v>
      </c>
      <c r="V453" s="20">
        <v>20121</v>
      </c>
      <c r="W453" s="20">
        <v>19295</v>
      </c>
      <c r="X453" s="20">
        <v>18048</v>
      </c>
      <c r="Y453" s="20">
        <v>17705</v>
      </c>
      <c r="AA453" s="9"/>
      <c r="AB453" s="13">
        <f t="shared" si="63"/>
        <v>2</v>
      </c>
      <c r="AC453" s="15">
        <f t="shared" si="56"/>
        <v>372634</v>
      </c>
      <c r="AD453" s="15">
        <f t="shared" si="57"/>
        <v>142937</v>
      </c>
      <c r="AE453" s="15">
        <f t="shared" si="58"/>
        <v>515571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26952</v>
      </c>
      <c r="AK453" s="13">
        <f t="shared" si="62"/>
        <v>12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ht="15.75" x14ac:dyDescent="0.25">
      <c r="A454" s="33">
        <v>44641</v>
      </c>
      <c r="B454" s="20">
        <v>17416</v>
      </c>
      <c r="C454" s="20">
        <v>17172</v>
      </c>
      <c r="D454" s="20">
        <v>17347</v>
      </c>
      <c r="E454" s="20">
        <v>17548</v>
      </c>
      <c r="F454" s="20">
        <v>17815</v>
      </c>
      <c r="G454" s="20">
        <v>19169</v>
      </c>
      <c r="H454" s="20">
        <v>20234</v>
      </c>
      <c r="I454" s="20">
        <v>23889</v>
      </c>
      <c r="J454" s="20">
        <v>26598</v>
      </c>
      <c r="K454" s="20">
        <v>28128</v>
      </c>
      <c r="L454" s="20">
        <v>28722</v>
      </c>
      <c r="M454" s="20">
        <v>28783</v>
      </c>
      <c r="N454" s="20">
        <v>28065</v>
      </c>
      <c r="O454" s="20">
        <v>27894</v>
      </c>
      <c r="P454" s="20">
        <v>27767</v>
      </c>
      <c r="Q454" s="20">
        <v>27289</v>
      </c>
      <c r="R454" s="20">
        <v>26107</v>
      </c>
      <c r="S454" s="20">
        <v>23154</v>
      </c>
      <c r="T454" s="20">
        <v>22229</v>
      </c>
      <c r="U454" s="20">
        <v>21718</v>
      </c>
      <c r="V454" s="20">
        <v>20905</v>
      </c>
      <c r="W454" s="20">
        <v>19856</v>
      </c>
      <c r="X454" s="20">
        <v>18611</v>
      </c>
      <c r="Y454" s="20">
        <v>18238</v>
      </c>
      <c r="AA454" s="9"/>
      <c r="AB454" s="13">
        <f t="shared" si="63"/>
        <v>6</v>
      </c>
      <c r="AC454" s="15">
        <f t="shared" si="56"/>
        <v>399715</v>
      </c>
      <c r="AD454" s="15">
        <f t="shared" si="57"/>
        <v>144939</v>
      </c>
      <c r="AE454" s="15">
        <f t="shared" si="58"/>
        <v>544654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28783</v>
      </c>
      <c r="AK454" s="13">
        <f t="shared" si="62"/>
        <v>12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ht="15.75" x14ac:dyDescent="0.25">
      <c r="A455" s="33">
        <v>44642</v>
      </c>
      <c r="B455" s="20">
        <v>17793</v>
      </c>
      <c r="C455" s="20">
        <v>17546</v>
      </c>
      <c r="D455" s="20">
        <v>17559</v>
      </c>
      <c r="E455" s="20">
        <v>17741</v>
      </c>
      <c r="F455" s="20">
        <v>18098</v>
      </c>
      <c r="G455" s="20">
        <v>19521</v>
      </c>
      <c r="H455" s="20">
        <v>20558</v>
      </c>
      <c r="I455" s="20">
        <v>24196</v>
      </c>
      <c r="J455" s="20">
        <v>26916</v>
      </c>
      <c r="K455" s="20">
        <v>28323</v>
      </c>
      <c r="L455" s="20">
        <v>28811</v>
      </c>
      <c r="M455" s="20">
        <v>28682</v>
      </c>
      <c r="N455" s="20">
        <v>27905</v>
      </c>
      <c r="O455" s="20">
        <v>27635</v>
      </c>
      <c r="P455" s="20">
        <v>27437</v>
      </c>
      <c r="Q455" s="20">
        <v>27084</v>
      </c>
      <c r="R455" s="20">
        <v>25934</v>
      </c>
      <c r="S455" s="20">
        <v>23090</v>
      </c>
      <c r="T455" s="20">
        <v>22342</v>
      </c>
      <c r="U455" s="20">
        <v>21910</v>
      </c>
      <c r="V455" s="20">
        <v>21110</v>
      </c>
      <c r="W455" s="20">
        <v>20057</v>
      </c>
      <c r="X455" s="20">
        <v>18771</v>
      </c>
      <c r="Y455" s="20">
        <v>18355</v>
      </c>
      <c r="AA455" s="9"/>
      <c r="AB455" s="13">
        <f t="shared" si="63"/>
        <v>5</v>
      </c>
      <c r="AC455" s="15">
        <f t="shared" si="56"/>
        <v>400203</v>
      </c>
      <c r="AD455" s="15">
        <f t="shared" si="57"/>
        <v>147171</v>
      </c>
      <c r="AE455" s="15">
        <f t="shared" si="58"/>
        <v>547374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28811</v>
      </c>
      <c r="AK455" s="13">
        <f t="shared" si="62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ht="15.75" x14ac:dyDescent="0.25">
      <c r="A456" s="33">
        <v>44643</v>
      </c>
      <c r="B456" s="20">
        <v>18528</v>
      </c>
      <c r="C456" s="20">
        <v>18731</v>
      </c>
      <c r="D456" s="20">
        <v>18977</v>
      </c>
      <c r="E456" s="20">
        <v>18998</v>
      </c>
      <c r="F456" s="20">
        <v>19185</v>
      </c>
      <c r="G456" s="20">
        <v>20091</v>
      </c>
      <c r="H456" s="20">
        <v>19365</v>
      </c>
      <c r="I456" s="20">
        <v>22699</v>
      </c>
      <c r="J456" s="20">
        <v>25123</v>
      </c>
      <c r="K456" s="20">
        <v>26347</v>
      </c>
      <c r="L456" s="20">
        <v>26717</v>
      </c>
      <c r="M456" s="20">
        <v>26542</v>
      </c>
      <c r="N456" s="20">
        <v>25775</v>
      </c>
      <c r="O456" s="20">
        <v>25535</v>
      </c>
      <c r="P456" s="20">
        <v>25348</v>
      </c>
      <c r="Q456" s="20">
        <v>25002</v>
      </c>
      <c r="R456" s="20">
        <v>23951</v>
      </c>
      <c r="S456" s="20">
        <v>21325</v>
      </c>
      <c r="T456" s="20">
        <v>20593</v>
      </c>
      <c r="U456" s="20">
        <v>20251</v>
      </c>
      <c r="V456" s="20">
        <v>19614</v>
      </c>
      <c r="W456" s="20">
        <v>18664</v>
      </c>
      <c r="X456" s="20">
        <v>17839</v>
      </c>
      <c r="Y456" s="20">
        <v>17816</v>
      </c>
      <c r="AA456" s="9"/>
      <c r="AB456" s="13">
        <f t="shared" si="63"/>
        <v>5</v>
      </c>
      <c r="AC456" s="15">
        <f t="shared" si="56"/>
        <v>371325</v>
      </c>
      <c r="AD456" s="15">
        <f t="shared" si="57"/>
        <v>151691</v>
      </c>
      <c r="AE456" s="15">
        <f t="shared" si="58"/>
        <v>523016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26717</v>
      </c>
      <c r="AK456" s="13">
        <f t="shared" si="62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ht="15.75" x14ac:dyDescent="0.25">
      <c r="A457" s="33">
        <v>44644</v>
      </c>
      <c r="B457" s="20">
        <v>17765</v>
      </c>
      <c r="C457" s="20">
        <v>17753</v>
      </c>
      <c r="D457" s="20">
        <v>18101</v>
      </c>
      <c r="E457" s="20">
        <v>17941</v>
      </c>
      <c r="F457" s="20">
        <v>18370</v>
      </c>
      <c r="G457" s="20">
        <v>19517</v>
      </c>
      <c r="H457" s="20">
        <v>20547</v>
      </c>
      <c r="I457" s="20">
        <v>24167</v>
      </c>
      <c r="J457" s="20">
        <v>27056</v>
      </c>
      <c r="K457" s="20">
        <v>28729</v>
      </c>
      <c r="L457" s="20">
        <v>29337</v>
      </c>
      <c r="M457" s="20">
        <v>29347</v>
      </c>
      <c r="N457" s="20">
        <v>28648</v>
      </c>
      <c r="O457" s="20">
        <v>28242</v>
      </c>
      <c r="P457" s="20">
        <v>28282</v>
      </c>
      <c r="Q457" s="20">
        <v>27732</v>
      </c>
      <c r="R457" s="20">
        <v>26485</v>
      </c>
      <c r="S457" s="20">
        <v>23400</v>
      </c>
      <c r="T457" s="20">
        <v>22650</v>
      </c>
      <c r="U457" s="20">
        <v>22031</v>
      </c>
      <c r="V457" s="20">
        <v>21187</v>
      </c>
      <c r="W457" s="20">
        <v>20102</v>
      </c>
      <c r="X457" s="20">
        <v>18936</v>
      </c>
      <c r="Y457" s="20">
        <v>18541</v>
      </c>
      <c r="AA457" s="9"/>
      <c r="AB457" s="13">
        <f t="shared" si="63"/>
        <v>5</v>
      </c>
      <c r="AC457" s="15">
        <f t="shared" si="56"/>
        <v>406331</v>
      </c>
      <c r="AD457" s="15">
        <f t="shared" si="57"/>
        <v>148535</v>
      </c>
      <c r="AE457" s="15">
        <f t="shared" si="58"/>
        <v>554866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29347</v>
      </c>
      <c r="AK457" s="13">
        <f t="shared" si="62"/>
        <v>12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ht="15.75" x14ac:dyDescent="0.25">
      <c r="A458" s="33">
        <v>44645</v>
      </c>
      <c r="B458" s="20">
        <v>17897</v>
      </c>
      <c r="C458" s="20">
        <v>17832</v>
      </c>
      <c r="D458" s="20">
        <v>18189</v>
      </c>
      <c r="E458" s="20">
        <v>19064</v>
      </c>
      <c r="F458" s="20">
        <v>18441</v>
      </c>
      <c r="G458" s="20">
        <v>19532</v>
      </c>
      <c r="H458" s="20">
        <v>20520</v>
      </c>
      <c r="I458" s="20">
        <v>24180</v>
      </c>
      <c r="J458" s="20">
        <v>27108</v>
      </c>
      <c r="K458" s="20">
        <v>28601</v>
      </c>
      <c r="L458" s="20">
        <v>29193</v>
      </c>
      <c r="M458" s="20">
        <v>29099</v>
      </c>
      <c r="N458" s="20">
        <v>28337</v>
      </c>
      <c r="O458" s="20">
        <v>28082</v>
      </c>
      <c r="P458" s="20">
        <v>27535</v>
      </c>
      <c r="Q458" s="20">
        <v>27004</v>
      </c>
      <c r="R458" s="20">
        <v>25766</v>
      </c>
      <c r="S458" s="20">
        <v>22896</v>
      </c>
      <c r="T458" s="20">
        <v>21970</v>
      </c>
      <c r="U458" s="20">
        <v>21552</v>
      </c>
      <c r="V458" s="20">
        <v>20919</v>
      </c>
      <c r="W458" s="20">
        <v>19904</v>
      </c>
      <c r="X458" s="20">
        <v>18747</v>
      </c>
      <c r="Y458" s="20">
        <v>18358</v>
      </c>
      <c r="AA458" s="9"/>
      <c r="AB458" s="13">
        <f t="shared" si="63"/>
        <v>4</v>
      </c>
      <c r="AC458" s="15">
        <f t="shared" si="56"/>
        <v>400893</v>
      </c>
      <c r="AD458" s="15">
        <f t="shared" si="57"/>
        <v>149833</v>
      </c>
      <c r="AE458" s="15">
        <f t="shared" si="58"/>
        <v>550726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29193</v>
      </c>
      <c r="AK458" s="13">
        <f t="shared" si="62"/>
        <v>11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ht="15.75" x14ac:dyDescent="0.25">
      <c r="A459" s="33">
        <v>44646</v>
      </c>
      <c r="B459" s="20">
        <v>17526</v>
      </c>
      <c r="C459" s="20">
        <v>17553</v>
      </c>
      <c r="D459" s="20">
        <v>17296</v>
      </c>
      <c r="E459" s="20">
        <v>17384</v>
      </c>
      <c r="F459" s="20">
        <v>17633</v>
      </c>
      <c r="G459" s="20">
        <v>18712</v>
      </c>
      <c r="H459" s="20">
        <v>19360</v>
      </c>
      <c r="I459" s="20">
        <v>21866</v>
      </c>
      <c r="J459" s="20">
        <v>24389</v>
      </c>
      <c r="K459" s="20">
        <v>25936</v>
      </c>
      <c r="L459" s="20">
        <v>26360</v>
      </c>
      <c r="M459" s="20">
        <v>26582</v>
      </c>
      <c r="N459" s="20">
        <v>25502</v>
      </c>
      <c r="O459" s="20">
        <v>25312</v>
      </c>
      <c r="P459" s="20">
        <v>25180</v>
      </c>
      <c r="Q459" s="20">
        <v>24780</v>
      </c>
      <c r="R459" s="20">
        <v>23847</v>
      </c>
      <c r="S459" s="20">
        <v>21917</v>
      </c>
      <c r="T459" s="20">
        <v>20994</v>
      </c>
      <c r="U459" s="20">
        <v>20821</v>
      </c>
      <c r="V459" s="20">
        <v>20025</v>
      </c>
      <c r="W459" s="20">
        <v>19370</v>
      </c>
      <c r="X459" s="20">
        <v>18244</v>
      </c>
      <c r="Y459" s="20">
        <v>17961</v>
      </c>
      <c r="AA459" s="9"/>
      <c r="AB459" s="13">
        <f t="shared" si="63"/>
        <v>4</v>
      </c>
      <c r="AC459" s="15">
        <f t="shared" ref="AC459:AC522" si="64">IF(AND(AB459&gt;1,AB459&lt;7),SUM(I459:X459),0)</f>
        <v>371125</v>
      </c>
      <c r="AD459" s="15">
        <f t="shared" ref="AD459:AD522" si="65">SUM(B459:Y459)-AC459</f>
        <v>143425</v>
      </c>
      <c r="AE459" s="15">
        <f t="shared" ref="AE459:AE522" si="66">SUM(B459:Y459)</f>
        <v>514550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26582</v>
      </c>
      <c r="AK459" s="13">
        <f t="shared" ref="AK459:AK522" si="70">INDEX($B$8:$Y$8,MATCH(AJ459,B459:Y459,0))</f>
        <v>12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ht="15.75" x14ac:dyDescent="0.25">
      <c r="A460" s="33">
        <v>44647</v>
      </c>
      <c r="B460" s="20">
        <v>17480</v>
      </c>
      <c r="C460" s="20">
        <v>17384</v>
      </c>
      <c r="D460" s="20">
        <v>17223</v>
      </c>
      <c r="E460" s="20">
        <v>17335</v>
      </c>
      <c r="F460" s="20">
        <v>17675</v>
      </c>
      <c r="G460" s="20">
        <v>18742</v>
      </c>
      <c r="H460" s="20">
        <v>19359</v>
      </c>
      <c r="I460" s="20">
        <v>21810</v>
      </c>
      <c r="J460" s="20">
        <v>24266</v>
      </c>
      <c r="K460" s="20">
        <v>25847</v>
      </c>
      <c r="L460" s="20">
        <v>26345</v>
      </c>
      <c r="M460" s="20">
        <v>26627</v>
      </c>
      <c r="N460" s="20">
        <v>25648</v>
      </c>
      <c r="O460" s="20">
        <v>25403</v>
      </c>
      <c r="P460" s="20">
        <v>25235</v>
      </c>
      <c r="Q460" s="20">
        <v>24806</v>
      </c>
      <c r="R460" s="20">
        <v>24005</v>
      </c>
      <c r="S460" s="20">
        <v>22130</v>
      </c>
      <c r="T460" s="20">
        <v>21225</v>
      </c>
      <c r="U460" s="20">
        <v>21053</v>
      </c>
      <c r="V460" s="20">
        <v>20259</v>
      </c>
      <c r="W460" s="20">
        <v>19527</v>
      </c>
      <c r="X460" s="20">
        <v>18279</v>
      </c>
      <c r="Y460" s="20">
        <v>18038</v>
      </c>
      <c r="AA460" s="9"/>
      <c r="AB460" s="13">
        <f t="shared" si="63"/>
        <v>7</v>
      </c>
      <c r="AC460" s="15">
        <f t="shared" si="64"/>
        <v>0</v>
      </c>
      <c r="AD460" s="15">
        <f t="shared" si="65"/>
        <v>515701</v>
      </c>
      <c r="AE460" s="15">
        <f t="shared" si="66"/>
        <v>515701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26627</v>
      </c>
      <c r="AK460" s="13">
        <f t="shared" si="70"/>
        <v>12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ht="15.75" x14ac:dyDescent="0.25">
      <c r="A461" s="33">
        <v>44648</v>
      </c>
      <c r="B461" s="20">
        <v>17565</v>
      </c>
      <c r="C461" s="20">
        <v>17331</v>
      </c>
      <c r="D461" s="20">
        <v>17566</v>
      </c>
      <c r="E461" s="20">
        <v>17801</v>
      </c>
      <c r="F461" s="20">
        <v>18099</v>
      </c>
      <c r="G461" s="20">
        <v>19486</v>
      </c>
      <c r="H461" s="20">
        <v>20542</v>
      </c>
      <c r="I461" s="20">
        <v>24250</v>
      </c>
      <c r="J461" s="20">
        <v>27178</v>
      </c>
      <c r="K461" s="20">
        <v>28833</v>
      </c>
      <c r="L461" s="20">
        <v>29372</v>
      </c>
      <c r="M461" s="20">
        <v>29255</v>
      </c>
      <c r="N461" s="20">
        <v>28350</v>
      </c>
      <c r="O461" s="20">
        <v>27964</v>
      </c>
      <c r="P461" s="20">
        <v>27743</v>
      </c>
      <c r="Q461" s="20">
        <v>27363</v>
      </c>
      <c r="R461" s="20">
        <v>26174</v>
      </c>
      <c r="S461" s="20">
        <v>23403</v>
      </c>
      <c r="T461" s="20">
        <v>22556</v>
      </c>
      <c r="U461" s="20">
        <v>22066</v>
      </c>
      <c r="V461" s="20">
        <v>21333</v>
      </c>
      <c r="W461" s="20">
        <v>20334</v>
      </c>
      <c r="X461" s="20">
        <v>19666</v>
      </c>
      <c r="Y461" s="20">
        <v>19921</v>
      </c>
      <c r="AA461" s="9"/>
      <c r="AB461" s="13">
        <f t="shared" si="63"/>
        <v>1</v>
      </c>
      <c r="AC461" s="15">
        <f t="shared" si="64"/>
        <v>0</v>
      </c>
      <c r="AD461" s="15">
        <f t="shared" si="65"/>
        <v>554151</v>
      </c>
      <c r="AE461" s="15">
        <f t="shared" si="66"/>
        <v>554151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29372</v>
      </c>
      <c r="AK461" s="13">
        <f t="shared" si="70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ht="15.75" x14ac:dyDescent="0.25">
      <c r="A462" s="33">
        <v>44649</v>
      </c>
      <c r="B462" s="20">
        <v>18981</v>
      </c>
      <c r="C462" s="20">
        <v>19493</v>
      </c>
      <c r="D462" s="20">
        <v>20121</v>
      </c>
      <c r="E462" s="20">
        <v>20104</v>
      </c>
      <c r="F462" s="20">
        <v>20483</v>
      </c>
      <c r="G462" s="20">
        <v>21547</v>
      </c>
      <c r="H462" s="20">
        <v>20754</v>
      </c>
      <c r="I462" s="20">
        <v>24670</v>
      </c>
      <c r="J462" s="20">
        <v>27420</v>
      </c>
      <c r="K462" s="20">
        <v>28740</v>
      </c>
      <c r="L462" s="20">
        <v>29385</v>
      </c>
      <c r="M462" s="20">
        <v>29046</v>
      </c>
      <c r="N462" s="20">
        <v>28253</v>
      </c>
      <c r="O462" s="20">
        <v>27982</v>
      </c>
      <c r="P462" s="20">
        <v>27717</v>
      </c>
      <c r="Q462" s="20">
        <v>27334</v>
      </c>
      <c r="R462" s="20">
        <v>26165</v>
      </c>
      <c r="S462" s="20">
        <v>23432</v>
      </c>
      <c r="T462" s="20">
        <v>22587</v>
      </c>
      <c r="U462" s="20">
        <v>22152</v>
      </c>
      <c r="V462" s="20">
        <v>21425</v>
      </c>
      <c r="W462" s="20">
        <v>20379</v>
      </c>
      <c r="X462" s="20">
        <v>19423</v>
      </c>
      <c r="Y462" s="20">
        <v>19664</v>
      </c>
      <c r="AA462" s="9"/>
      <c r="AB462" s="13">
        <f t="shared" si="63"/>
        <v>3</v>
      </c>
      <c r="AC462" s="15">
        <f t="shared" si="64"/>
        <v>406110</v>
      </c>
      <c r="AD462" s="15">
        <f t="shared" si="65"/>
        <v>161147</v>
      </c>
      <c r="AE462" s="15">
        <f t="shared" si="66"/>
        <v>567257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29385</v>
      </c>
      <c r="AK462" s="13">
        <f t="shared" si="70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ht="15.75" x14ac:dyDescent="0.25">
      <c r="A463" s="33">
        <v>44650</v>
      </c>
      <c r="B463" s="20">
        <v>19259</v>
      </c>
      <c r="C463" s="20">
        <v>19449</v>
      </c>
      <c r="D463" s="20">
        <v>19846</v>
      </c>
      <c r="E463" s="20">
        <v>19869</v>
      </c>
      <c r="F463" s="20">
        <v>20246</v>
      </c>
      <c r="G463" s="20">
        <v>21137</v>
      </c>
      <c r="H463" s="20">
        <v>20859</v>
      </c>
      <c r="I463" s="20">
        <v>24467</v>
      </c>
      <c r="J463" s="20">
        <v>27135</v>
      </c>
      <c r="K463" s="20">
        <v>28458</v>
      </c>
      <c r="L463" s="20">
        <v>28891</v>
      </c>
      <c r="M463" s="20">
        <v>28723</v>
      </c>
      <c r="N463" s="20">
        <v>27841</v>
      </c>
      <c r="O463" s="20">
        <v>27551</v>
      </c>
      <c r="P463" s="20">
        <v>27338</v>
      </c>
      <c r="Q463" s="20">
        <v>26896</v>
      </c>
      <c r="R463" s="20">
        <v>25711</v>
      </c>
      <c r="S463" s="20">
        <v>22894</v>
      </c>
      <c r="T463" s="20">
        <v>22130</v>
      </c>
      <c r="U463" s="20">
        <v>21723</v>
      </c>
      <c r="V463" s="20">
        <v>21041</v>
      </c>
      <c r="W463" s="20">
        <v>19963</v>
      </c>
      <c r="X463" s="20">
        <v>18748</v>
      </c>
      <c r="Y463" s="20">
        <v>18388</v>
      </c>
      <c r="AA463" s="9"/>
      <c r="AB463" s="13">
        <f t="shared" si="63"/>
        <v>1</v>
      </c>
      <c r="AC463" s="15">
        <f t="shared" si="64"/>
        <v>0</v>
      </c>
      <c r="AD463" s="15">
        <f t="shared" si="65"/>
        <v>558563</v>
      </c>
      <c r="AE463" s="15">
        <f t="shared" si="66"/>
        <v>558563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28891</v>
      </c>
      <c r="AK463" s="13">
        <f t="shared" si="70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ht="15.75" x14ac:dyDescent="0.25">
      <c r="A464" s="33">
        <v>44651</v>
      </c>
      <c r="B464" s="20">
        <v>17724</v>
      </c>
      <c r="C464" s="20">
        <v>17447</v>
      </c>
      <c r="D464" s="20">
        <v>17634</v>
      </c>
      <c r="E464" s="20">
        <v>17850</v>
      </c>
      <c r="F464" s="20">
        <v>18068</v>
      </c>
      <c r="G464" s="20">
        <v>19432</v>
      </c>
      <c r="H464" s="20">
        <v>20460</v>
      </c>
      <c r="I464" s="20">
        <v>24116</v>
      </c>
      <c r="J464" s="20">
        <v>26823</v>
      </c>
      <c r="K464" s="20">
        <v>28443</v>
      </c>
      <c r="L464" s="20">
        <v>29130</v>
      </c>
      <c r="M464" s="20">
        <v>29019</v>
      </c>
      <c r="N464" s="20">
        <v>28339</v>
      </c>
      <c r="O464" s="20">
        <v>28219</v>
      </c>
      <c r="P464" s="20">
        <v>28050</v>
      </c>
      <c r="Q464" s="20">
        <v>27601</v>
      </c>
      <c r="R464" s="20">
        <v>26367</v>
      </c>
      <c r="S464" s="20">
        <v>23315</v>
      </c>
      <c r="T464" s="20">
        <v>22331</v>
      </c>
      <c r="U464" s="20">
        <v>21733</v>
      </c>
      <c r="V464" s="20">
        <v>20931</v>
      </c>
      <c r="W464" s="20">
        <v>19812</v>
      </c>
      <c r="X464" s="20">
        <v>18568</v>
      </c>
      <c r="Y464" s="20">
        <v>18181</v>
      </c>
      <c r="AA464" s="9"/>
      <c r="AB464" s="13">
        <f t="shared" si="63"/>
        <v>6</v>
      </c>
      <c r="AC464" s="15">
        <f t="shared" si="64"/>
        <v>402797</v>
      </c>
      <c r="AD464" s="15">
        <f t="shared" si="65"/>
        <v>146796</v>
      </c>
      <c r="AE464" s="15">
        <f t="shared" si="66"/>
        <v>549593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29130</v>
      </c>
      <c r="AK464" s="13">
        <f t="shared" si="70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ht="15.75" x14ac:dyDescent="0.25">
      <c r="A465" s="33">
        <v>44652</v>
      </c>
      <c r="B465" s="20">
        <v>15797</v>
      </c>
      <c r="C465" s="20">
        <v>15795</v>
      </c>
      <c r="D465" s="20">
        <v>16398</v>
      </c>
      <c r="E465" s="20">
        <v>15623</v>
      </c>
      <c r="F465" s="20">
        <v>16060</v>
      </c>
      <c r="G465" s="20">
        <v>17205</v>
      </c>
      <c r="H465" s="20">
        <v>18293</v>
      </c>
      <c r="I465" s="20">
        <v>22167</v>
      </c>
      <c r="J465" s="20">
        <v>25520</v>
      </c>
      <c r="K465" s="20">
        <v>26855</v>
      </c>
      <c r="L465" s="20">
        <v>28162</v>
      </c>
      <c r="M465" s="20">
        <v>28305</v>
      </c>
      <c r="N465" s="20">
        <v>27514</v>
      </c>
      <c r="O465" s="20">
        <v>27655</v>
      </c>
      <c r="P465" s="20">
        <v>27298</v>
      </c>
      <c r="Q465" s="20">
        <v>26607</v>
      </c>
      <c r="R465" s="20">
        <v>25119</v>
      </c>
      <c r="S465" s="20">
        <v>21395</v>
      </c>
      <c r="T465" s="20">
        <v>19552</v>
      </c>
      <c r="U465" s="20">
        <v>19747</v>
      </c>
      <c r="V465" s="20">
        <v>18876</v>
      </c>
      <c r="W465" s="20">
        <v>17938</v>
      </c>
      <c r="X465" s="20">
        <v>16640</v>
      </c>
      <c r="Y465" s="20">
        <v>16916</v>
      </c>
      <c r="AA465" s="9"/>
      <c r="AB465" s="13">
        <f t="shared" si="63"/>
        <v>4</v>
      </c>
      <c r="AC465" s="15">
        <f t="shared" si="64"/>
        <v>379350</v>
      </c>
      <c r="AD465" s="15">
        <f t="shared" si="65"/>
        <v>132087</v>
      </c>
      <c r="AE465" s="15">
        <f t="shared" si="66"/>
        <v>511437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28305</v>
      </c>
      <c r="AK465" s="13">
        <f t="shared" si="70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ht="15.75" x14ac:dyDescent="0.25">
      <c r="A466" s="33">
        <v>44653</v>
      </c>
      <c r="B466" s="20">
        <v>16297</v>
      </c>
      <c r="C466" s="20">
        <v>16625</v>
      </c>
      <c r="D466" s="20">
        <v>16229</v>
      </c>
      <c r="E466" s="20">
        <v>16606</v>
      </c>
      <c r="F466" s="20">
        <v>16929</v>
      </c>
      <c r="G466" s="20">
        <v>17132</v>
      </c>
      <c r="H466" s="20">
        <v>17776</v>
      </c>
      <c r="I466" s="20">
        <v>20989</v>
      </c>
      <c r="J466" s="20">
        <v>24110</v>
      </c>
      <c r="K466" s="20">
        <v>25397</v>
      </c>
      <c r="L466" s="20">
        <v>26433</v>
      </c>
      <c r="M466" s="20">
        <v>26648</v>
      </c>
      <c r="N466" s="20">
        <v>25569</v>
      </c>
      <c r="O466" s="20">
        <v>25577</v>
      </c>
      <c r="P466" s="20">
        <v>25167</v>
      </c>
      <c r="Q466" s="20">
        <v>24654</v>
      </c>
      <c r="R466" s="20">
        <v>23241</v>
      </c>
      <c r="S466" s="20">
        <v>20556</v>
      </c>
      <c r="T466" s="20">
        <v>18950</v>
      </c>
      <c r="U466" s="20">
        <v>19392</v>
      </c>
      <c r="V466" s="20">
        <v>18538</v>
      </c>
      <c r="W466" s="20">
        <v>17783</v>
      </c>
      <c r="X466" s="20">
        <v>16576</v>
      </c>
      <c r="Y466" s="20">
        <v>17010</v>
      </c>
      <c r="AA466" s="9"/>
      <c r="AB466" s="13">
        <f t="shared" si="63"/>
        <v>7</v>
      </c>
      <c r="AC466" s="15">
        <f t="shared" si="64"/>
        <v>0</v>
      </c>
      <c r="AD466" s="15">
        <f t="shared" si="65"/>
        <v>494184</v>
      </c>
      <c r="AE466" s="15">
        <f t="shared" si="66"/>
        <v>494184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26648</v>
      </c>
      <c r="AK466" s="13">
        <f t="shared" si="70"/>
        <v>12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ht="15.75" x14ac:dyDescent="0.25">
      <c r="A467" s="33">
        <v>44654</v>
      </c>
      <c r="B467" s="20">
        <v>16669</v>
      </c>
      <c r="C467" s="20">
        <v>17063</v>
      </c>
      <c r="D467" s="20">
        <v>16693</v>
      </c>
      <c r="E467" s="20">
        <v>17041</v>
      </c>
      <c r="F467" s="20">
        <v>17297</v>
      </c>
      <c r="G467" s="20">
        <v>17369</v>
      </c>
      <c r="H467" s="20">
        <v>17957</v>
      </c>
      <c r="I467" s="20">
        <v>21196</v>
      </c>
      <c r="J467" s="20">
        <v>24287</v>
      </c>
      <c r="K467" s="20">
        <v>25689</v>
      </c>
      <c r="L467" s="20">
        <v>26789</v>
      </c>
      <c r="M467" s="20">
        <v>26977</v>
      </c>
      <c r="N467" s="20">
        <v>25953</v>
      </c>
      <c r="O467" s="20">
        <v>26007</v>
      </c>
      <c r="P467" s="20">
        <v>25587</v>
      </c>
      <c r="Q467" s="20">
        <v>25239</v>
      </c>
      <c r="R467" s="20">
        <v>23994</v>
      </c>
      <c r="S467" s="20">
        <v>21169</v>
      </c>
      <c r="T467" s="20">
        <v>19424</v>
      </c>
      <c r="U467" s="20">
        <v>19835</v>
      </c>
      <c r="V467" s="20">
        <v>18959</v>
      </c>
      <c r="W467" s="20">
        <v>18025</v>
      </c>
      <c r="X467" s="20">
        <v>16744</v>
      </c>
      <c r="Y467" s="20">
        <v>16532</v>
      </c>
      <c r="AA467" s="9"/>
      <c r="AB467" s="13">
        <f t="shared" si="63"/>
        <v>1</v>
      </c>
      <c r="AC467" s="15">
        <f t="shared" si="64"/>
        <v>0</v>
      </c>
      <c r="AD467" s="15">
        <f t="shared" si="65"/>
        <v>502495</v>
      </c>
      <c r="AE467" s="15">
        <f t="shared" si="66"/>
        <v>502495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26977</v>
      </c>
      <c r="AK467" s="13">
        <f t="shared" si="70"/>
        <v>12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ht="15.75" x14ac:dyDescent="0.25">
      <c r="A468" s="33">
        <v>44655</v>
      </c>
      <c r="B468" s="20">
        <v>16776</v>
      </c>
      <c r="C468" s="20">
        <v>16764</v>
      </c>
      <c r="D468" s="20">
        <v>17415</v>
      </c>
      <c r="E468" s="20">
        <v>16893</v>
      </c>
      <c r="F468" s="20">
        <v>17433</v>
      </c>
      <c r="G468" s="20">
        <v>18632</v>
      </c>
      <c r="H468" s="20">
        <v>19159</v>
      </c>
      <c r="I468" s="20">
        <v>23245</v>
      </c>
      <c r="J468" s="20">
        <v>26754</v>
      </c>
      <c r="K468" s="20">
        <v>28016</v>
      </c>
      <c r="L468" s="20">
        <v>29191</v>
      </c>
      <c r="M468" s="20">
        <v>28951</v>
      </c>
      <c r="N468" s="20">
        <v>28082</v>
      </c>
      <c r="O468" s="20">
        <v>28244</v>
      </c>
      <c r="P468" s="20">
        <v>27761</v>
      </c>
      <c r="Q468" s="20">
        <v>26912</v>
      </c>
      <c r="R468" s="20">
        <v>25467</v>
      </c>
      <c r="S468" s="20">
        <v>21870</v>
      </c>
      <c r="T468" s="20">
        <v>20119</v>
      </c>
      <c r="U468" s="20">
        <v>20461</v>
      </c>
      <c r="V468" s="20">
        <v>19600</v>
      </c>
      <c r="W468" s="20">
        <v>18593</v>
      </c>
      <c r="X468" s="20">
        <v>17216</v>
      </c>
      <c r="Y468" s="20">
        <v>17128</v>
      </c>
      <c r="AA468" s="9"/>
      <c r="AB468" s="13">
        <f t="shared" si="63"/>
        <v>3</v>
      </c>
      <c r="AC468" s="15">
        <f t="shared" si="64"/>
        <v>390482</v>
      </c>
      <c r="AD468" s="15">
        <f t="shared" si="65"/>
        <v>140200</v>
      </c>
      <c r="AE468" s="15">
        <f t="shared" si="66"/>
        <v>530682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29191</v>
      </c>
      <c r="AK468" s="13">
        <f t="shared" si="70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ht="15.75" x14ac:dyDescent="0.25">
      <c r="A469" s="33">
        <v>44656</v>
      </c>
      <c r="B469" s="20">
        <v>17026</v>
      </c>
      <c r="C469" s="20">
        <v>17542</v>
      </c>
      <c r="D469" s="20">
        <v>18364</v>
      </c>
      <c r="E469" s="20">
        <v>17826</v>
      </c>
      <c r="F469" s="20">
        <v>18499</v>
      </c>
      <c r="G469" s="20">
        <v>19823</v>
      </c>
      <c r="H469" s="20">
        <v>19553</v>
      </c>
      <c r="I469" s="20">
        <v>23538</v>
      </c>
      <c r="J469" s="20">
        <v>26785</v>
      </c>
      <c r="K469" s="20">
        <v>27787</v>
      </c>
      <c r="L469" s="20">
        <v>29017</v>
      </c>
      <c r="M469" s="20">
        <v>28894</v>
      </c>
      <c r="N469" s="20">
        <v>28128</v>
      </c>
      <c r="O469" s="20">
        <v>28243</v>
      </c>
      <c r="P469" s="20">
        <v>27849</v>
      </c>
      <c r="Q469" s="20">
        <v>27030</v>
      </c>
      <c r="R469" s="20">
        <v>25507</v>
      </c>
      <c r="S469" s="20">
        <v>21954</v>
      </c>
      <c r="T469" s="20">
        <v>20284</v>
      </c>
      <c r="U469" s="20">
        <v>20612</v>
      </c>
      <c r="V469" s="20">
        <v>19809</v>
      </c>
      <c r="W469" s="20">
        <v>18760</v>
      </c>
      <c r="X469" s="20">
        <v>17280</v>
      </c>
      <c r="Y469" s="20">
        <v>17312</v>
      </c>
      <c r="AA469" s="9"/>
      <c r="AB469" s="13">
        <f t="shared" si="63"/>
        <v>1</v>
      </c>
      <c r="AC469" s="15">
        <f t="shared" si="64"/>
        <v>0</v>
      </c>
      <c r="AD469" s="15">
        <f t="shared" si="65"/>
        <v>537422</v>
      </c>
      <c r="AE469" s="15">
        <f t="shared" si="66"/>
        <v>537422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29017</v>
      </c>
      <c r="AK469" s="13">
        <f t="shared" si="70"/>
        <v>11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ht="15.75" x14ac:dyDescent="0.25">
      <c r="A470" s="33">
        <v>44657</v>
      </c>
      <c r="B470" s="20">
        <v>16967</v>
      </c>
      <c r="C470" s="20">
        <v>17310</v>
      </c>
      <c r="D470" s="20">
        <v>18062</v>
      </c>
      <c r="E470" s="20">
        <v>17803</v>
      </c>
      <c r="F470" s="20">
        <v>18502</v>
      </c>
      <c r="G470" s="20">
        <v>19769</v>
      </c>
      <c r="H470" s="20">
        <v>19493</v>
      </c>
      <c r="I470" s="20">
        <v>23444</v>
      </c>
      <c r="J470" s="20">
        <v>26682</v>
      </c>
      <c r="K470" s="20">
        <v>27703</v>
      </c>
      <c r="L470" s="20">
        <v>28935</v>
      </c>
      <c r="M470" s="20">
        <v>28754</v>
      </c>
      <c r="N470" s="20">
        <v>27920</v>
      </c>
      <c r="O470" s="20">
        <v>28133</v>
      </c>
      <c r="P470" s="20">
        <v>27621</v>
      </c>
      <c r="Q470" s="20">
        <v>26979</v>
      </c>
      <c r="R470" s="20">
        <v>25465</v>
      </c>
      <c r="S470" s="20">
        <v>21847</v>
      </c>
      <c r="T470" s="20">
        <v>20138</v>
      </c>
      <c r="U470" s="20">
        <v>20487</v>
      </c>
      <c r="V470" s="20">
        <v>19711</v>
      </c>
      <c r="W470" s="20">
        <v>18617</v>
      </c>
      <c r="X470" s="20">
        <v>17192</v>
      </c>
      <c r="Y470" s="20">
        <v>17057</v>
      </c>
      <c r="AA470" s="9"/>
      <c r="AB470" s="13">
        <f t="shared" si="63"/>
        <v>5</v>
      </c>
      <c r="AC470" s="15">
        <f t="shared" si="64"/>
        <v>389628</v>
      </c>
      <c r="AD470" s="15">
        <f t="shared" si="65"/>
        <v>144963</v>
      </c>
      <c r="AE470" s="15">
        <f t="shared" si="66"/>
        <v>534591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28935</v>
      </c>
      <c r="AK470" s="13">
        <f t="shared" si="70"/>
        <v>11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ht="15.75" x14ac:dyDescent="0.25">
      <c r="A471" s="33">
        <v>44658</v>
      </c>
      <c r="B471" s="20">
        <v>16384</v>
      </c>
      <c r="C471" s="20">
        <v>16890</v>
      </c>
      <c r="D471" s="20">
        <v>17555</v>
      </c>
      <c r="E471" s="20">
        <v>17208</v>
      </c>
      <c r="F471" s="20">
        <v>17877</v>
      </c>
      <c r="G471" s="20">
        <v>19090</v>
      </c>
      <c r="H471" s="20">
        <v>19258</v>
      </c>
      <c r="I471" s="20">
        <v>23247</v>
      </c>
      <c r="J471" s="20">
        <v>26575</v>
      </c>
      <c r="K471" s="20">
        <v>27638</v>
      </c>
      <c r="L471" s="20">
        <v>28963</v>
      </c>
      <c r="M471" s="20">
        <v>28964</v>
      </c>
      <c r="N471" s="20">
        <v>28138</v>
      </c>
      <c r="O471" s="20">
        <v>28353</v>
      </c>
      <c r="P471" s="20">
        <v>28085</v>
      </c>
      <c r="Q471" s="20">
        <v>27515</v>
      </c>
      <c r="R471" s="20">
        <v>25981</v>
      </c>
      <c r="S471" s="20">
        <v>22190</v>
      </c>
      <c r="T471" s="20">
        <v>20317</v>
      </c>
      <c r="U471" s="20">
        <v>20599</v>
      </c>
      <c r="V471" s="20">
        <v>19653</v>
      </c>
      <c r="W471" s="20">
        <v>18536</v>
      </c>
      <c r="X471" s="20">
        <v>17151</v>
      </c>
      <c r="Y471" s="20">
        <v>16942</v>
      </c>
      <c r="AA471" s="9"/>
      <c r="AB471" s="13">
        <f t="shared" si="63"/>
        <v>3</v>
      </c>
      <c r="AC471" s="15">
        <f t="shared" si="64"/>
        <v>391905</v>
      </c>
      <c r="AD471" s="15">
        <f t="shared" si="65"/>
        <v>141204</v>
      </c>
      <c r="AE471" s="15">
        <f t="shared" si="66"/>
        <v>533109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28964</v>
      </c>
      <c r="AK471" s="13">
        <f t="shared" si="70"/>
        <v>12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ht="15.75" x14ac:dyDescent="0.25">
      <c r="A472" s="33">
        <v>44659</v>
      </c>
      <c r="B472" s="20">
        <v>16321</v>
      </c>
      <c r="C472" s="20">
        <v>16374</v>
      </c>
      <c r="D472" s="20">
        <v>16992</v>
      </c>
      <c r="E472" s="20">
        <v>16558</v>
      </c>
      <c r="F472" s="20">
        <v>17101</v>
      </c>
      <c r="G472" s="20">
        <v>18391</v>
      </c>
      <c r="H472" s="20">
        <v>19129</v>
      </c>
      <c r="I472" s="20">
        <v>23283</v>
      </c>
      <c r="J472" s="20">
        <v>26824</v>
      </c>
      <c r="K472" s="20">
        <v>28332</v>
      </c>
      <c r="L472" s="20">
        <v>29889</v>
      </c>
      <c r="M472" s="20">
        <v>29776</v>
      </c>
      <c r="N472" s="20">
        <v>28986</v>
      </c>
      <c r="O472" s="20">
        <v>29237</v>
      </c>
      <c r="P472" s="20">
        <v>28801</v>
      </c>
      <c r="Q472" s="20">
        <v>27970</v>
      </c>
      <c r="R472" s="20">
        <v>26173</v>
      </c>
      <c r="S472" s="20">
        <v>22245</v>
      </c>
      <c r="T472" s="20">
        <v>20269</v>
      </c>
      <c r="U472" s="20">
        <v>20432</v>
      </c>
      <c r="V472" s="20">
        <v>19497</v>
      </c>
      <c r="W472" s="20">
        <v>18504</v>
      </c>
      <c r="X472" s="20">
        <v>17135</v>
      </c>
      <c r="Y472" s="20">
        <v>16948</v>
      </c>
      <c r="AA472" s="9"/>
      <c r="AB472" s="13">
        <f t="shared" si="63"/>
        <v>3</v>
      </c>
      <c r="AC472" s="15">
        <f t="shared" si="64"/>
        <v>397353</v>
      </c>
      <c r="AD472" s="15">
        <f t="shared" si="65"/>
        <v>137814</v>
      </c>
      <c r="AE472" s="15">
        <f t="shared" si="66"/>
        <v>535167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29889</v>
      </c>
      <c r="AK472" s="13">
        <f t="shared" si="70"/>
        <v>11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ht="15.75" x14ac:dyDescent="0.25">
      <c r="A473" s="33">
        <v>44660</v>
      </c>
      <c r="B473" s="20">
        <v>16226</v>
      </c>
      <c r="C473" s="20">
        <v>16401</v>
      </c>
      <c r="D473" s="20">
        <v>16071</v>
      </c>
      <c r="E473" s="20">
        <v>16479</v>
      </c>
      <c r="F473" s="20">
        <v>16762</v>
      </c>
      <c r="G473" s="20">
        <v>17542</v>
      </c>
      <c r="H473" s="20">
        <v>18253</v>
      </c>
      <c r="I473" s="20">
        <v>21622</v>
      </c>
      <c r="J473" s="20">
        <v>24729</v>
      </c>
      <c r="K473" s="20">
        <v>25988</v>
      </c>
      <c r="L473" s="20">
        <v>27056</v>
      </c>
      <c r="M473" s="20">
        <v>27171</v>
      </c>
      <c r="N473" s="20">
        <v>26240</v>
      </c>
      <c r="O473" s="20">
        <v>26481</v>
      </c>
      <c r="P473" s="20">
        <v>26351</v>
      </c>
      <c r="Q473" s="20">
        <v>25913</v>
      </c>
      <c r="R473" s="20">
        <v>24447</v>
      </c>
      <c r="S473" s="20">
        <v>21443</v>
      </c>
      <c r="T473" s="20">
        <v>19650</v>
      </c>
      <c r="U473" s="20">
        <v>20022</v>
      </c>
      <c r="V473" s="20">
        <v>19094</v>
      </c>
      <c r="W473" s="20">
        <v>18237</v>
      </c>
      <c r="X473" s="20">
        <v>16928</v>
      </c>
      <c r="Y473" s="20">
        <v>16758</v>
      </c>
      <c r="AA473" s="9"/>
      <c r="AB473" s="13">
        <f t="shared" si="63"/>
        <v>6</v>
      </c>
      <c r="AC473" s="15">
        <f t="shared" si="64"/>
        <v>371372</v>
      </c>
      <c r="AD473" s="15">
        <f t="shared" si="65"/>
        <v>134492</v>
      </c>
      <c r="AE473" s="15">
        <f t="shared" si="66"/>
        <v>505864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27171</v>
      </c>
      <c r="AK473" s="13">
        <f t="shared" si="70"/>
        <v>12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ht="15.75" x14ac:dyDescent="0.25">
      <c r="A474" s="33">
        <v>44661</v>
      </c>
      <c r="B474" s="20">
        <v>16206</v>
      </c>
      <c r="C474" s="20">
        <v>16257</v>
      </c>
      <c r="D474" s="20">
        <v>15792</v>
      </c>
      <c r="E474" s="20">
        <v>16184</v>
      </c>
      <c r="F474" s="20">
        <v>16505</v>
      </c>
      <c r="G474" s="20">
        <v>17365</v>
      </c>
      <c r="H474" s="20">
        <v>18063</v>
      </c>
      <c r="I474" s="20">
        <v>21473</v>
      </c>
      <c r="J474" s="20">
        <v>24751</v>
      </c>
      <c r="K474" s="20">
        <v>26135</v>
      </c>
      <c r="L474" s="20">
        <v>27292</v>
      </c>
      <c r="M474" s="20">
        <v>27607</v>
      </c>
      <c r="N474" s="20">
        <v>26773</v>
      </c>
      <c r="O474" s="20">
        <v>26906</v>
      </c>
      <c r="P474" s="20">
        <v>26677</v>
      </c>
      <c r="Q474" s="20">
        <v>26136</v>
      </c>
      <c r="R474" s="20">
        <v>24612</v>
      </c>
      <c r="S474" s="20">
        <v>21715</v>
      </c>
      <c r="T474" s="20">
        <v>19884</v>
      </c>
      <c r="U474" s="20">
        <v>20239</v>
      </c>
      <c r="V474" s="20">
        <v>19324</v>
      </c>
      <c r="W474" s="20">
        <v>18396</v>
      </c>
      <c r="X474" s="20">
        <v>17027</v>
      </c>
      <c r="Y474" s="20">
        <v>16854</v>
      </c>
      <c r="AA474" s="9"/>
      <c r="AB474" s="13">
        <f t="shared" si="63"/>
        <v>7</v>
      </c>
      <c r="AC474" s="15">
        <f t="shared" si="64"/>
        <v>0</v>
      </c>
      <c r="AD474" s="15">
        <f t="shared" si="65"/>
        <v>508173</v>
      </c>
      <c r="AE474" s="15">
        <f t="shared" si="66"/>
        <v>508173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27607</v>
      </c>
      <c r="AK474" s="13">
        <f t="shared" si="70"/>
        <v>12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ht="15.75" x14ac:dyDescent="0.25">
      <c r="A475" s="33">
        <v>44662</v>
      </c>
      <c r="B475" s="20">
        <v>16374</v>
      </c>
      <c r="C475" s="20">
        <v>16537</v>
      </c>
      <c r="D475" s="20">
        <v>17131</v>
      </c>
      <c r="E475" s="20">
        <v>16624</v>
      </c>
      <c r="F475" s="20">
        <v>17202</v>
      </c>
      <c r="G475" s="20">
        <v>18484</v>
      </c>
      <c r="H475" s="20">
        <v>19173</v>
      </c>
      <c r="I475" s="20">
        <v>23111</v>
      </c>
      <c r="J475" s="20">
        <v>26385</v>
      </c>
      <c r="K475" s="20">
        <v>27486</v>
      </c>
      <c r="L475" s="20">
        <v>28616</v>
      </c>
      <c r="M475" s="20">
        <v>28584</v>
      </c>
      <c r="N475" s="20">
        <v>27761</v>
      </c>
      <c r="O475" s="20">
        <v>28029</v>
      </c>
      <c r="P475" s="20">
        <v>27542</v>
      </c>
      <c r="Q475" s="20">
        <v>26940</v>
      </c>
      <c r="R475" s="20">
        <v>25312</v>
      </c>
      <c r="S475" s="20">
        <v>21765</v>
      </c>
      <c r="T475" s="20">
        <v>20019</v>
      </c>
      <c r="U475" s="20">
        <v>20381</v>
      </c>
      <c r="V475" s="20">
        <v>19568</v>
      </c>
      <c r="W475" s="20">
        <v>18510</v>
      </c>
      <c r="X475" s="20">
        <v>17081</v>
      </c>
      <c r="Y475" s="20">
        <v>16843</v>
      </c>
      <c r="AA475" s="9"/>
      <c r="AB475" s="13">
        <f t="shared" ref="AB475:AB538" si="71">WEEKDAY(B475,2)</f>
        <v>7</v>
      </c>
      <c r="AC475" s="15">
        <f t="shared" si="64"/>
        <v>0</v>
      </c>
      <c r="AD475" s="15">
        <f t="shared" si="65"/>
        <v>525458</v>
      </c>
      <c r="AE475" s="15">
        <f t="shared" si="66"/>
        <v>525458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28616</v>
      </c>
      <c r="AK475" s="13">
        <f t="shared" si="70"/>
        <v>11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ht="15.75" x14ac:dyDescent="0.25">
      <c r="A476" s="33">
        <v>44663</v>
      </c>
      <c r="B476" s="20">
        <v>15260</v>
      </c>
      <c r="C476" s="20">
        <v>15741</v>
      </c>
      <c r="D476" s="20">
        <v>16579</v>
      </c>
      <c r="E476" s="20">
        <v>16245</v>
      </c>
      <c r="F476" s="20">
        <v>16783</v>
      </c>
      <c r="G476" s="20">
        <v>18014</v>
      </c>
      <c r="H476" s="20">
        <v>17990</v>
      </c>
      <c r="I476" s="20">
        <v>21685</v>
      </c>
      <c r="J476" s="20">
        <v>24708</v>
      </c>
      <c r="K476" s="20">
        <v>25774</v>
      </c>
      <c r="L476" s="20">
        <v>27141</v>
      </c>
      <c r="M476" s="20">
        <v>27161</v>
      </c>
      <c r="N476" s="20">
        <v>26604</v>
      </c>
      <c r="O476" s="20">
        <v>26764</v>
      </c>
      <c r="P476" s="20">
        <v>26420</v>
      </c>
      <c r="Q476" s="20">
        <v>25790</v>
      </c>
      <c r="R476" s="20">
        <v>24330</v>
      </c>
      <c r="S476" s="20">
        <v>20938</v>
      </c>
      <c r="T476" s="20">
        <v>19192</v>
      </c>
      <c r="U476" s="20">
        <v>19327</v>
      </c>
      <c r="V476" s="20">
        <v>18459</v>
      </c>
      <c r="W476" s="20">
        <v>17442</v>
      </c>
      <c r="X476" s="20">
        <v>16083</v>
      </c>
      <c r="Y476" s="20">
        <v>15817</v>
      </c>
      <c r="AA476" s="9"/>
      <c r="AB476" s="13">
        <f t="shared" si="71"/>
        <v>6</v>
      </c>
      <c r="AC476" s="15">
        <f t="shared" si="64"/>
        <v>367818</v>
      </c>
      <c r="AD476" s="15">
        <f t="shared" si="65"/>
        <v>132429</v>
      </c>
      <c r="AE476" s="15">
        <f t="shared" si="66"/>
        <v>500247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27161</v>
      </c>
      <c r="AK476" s="13">
        <f t="shared" si="70"/>
        <v>12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ht="15.75" x14ac:dyDescent="0.25">
      <c r="A477" s="33">
        <v>44664</v>
      </c>
      <c r="B477" s="20">
        <v>24139</v>
      </c>
      <c r="C477" s="20">
        <v>21564</v>
      </c>
      <c r="D477" s="20">
        <v>22833</v>
      </c>
      <c r="E477" s="20">
        <v>25421</v>
      </c>
      <c r="F477" s="20">
        <v>24199</v>
      </c>
      <c r="G477" s="20">
        <v>17812</v>
      </c>
      <c r="H477" s="20">
        <v>17621</v>
      </c>
      <c r="I477" s="20">
        <v>21036</v>
      </c>
      <c r="J477" s="20">
        <v>23836</v>
      </c>
      <c r="K477" s="20">
        <v>25050</v>
      </c>
      <c r="L477" s="20">
        <v>27253</v>
      </c>
      <c r="M477" s="20">
        <v>27424</v>
      </c>
      <c r="N477" s="20">
        <v>28718</v>
      </c>
      <c r="O477" s="20">
        <v>38353</v>
      </c>
      <c r="P477" s="20">
        <v>39679</v>
      </c>
      <c r="Q477" s="20">
        <v>35989</v>
      </c>
      <c r="R477" s="20">
        <v>34747</v>
      </c>
      <c r="S477" s="20">
        <v>34226</v>
      </c>
      <c r="T477" s="20">
        <v>36446</v>
      </c>
      <c r="U477" s="20">
        <v>36510</v>
      </c>
      <c r="V477" s="20">
        <v>32596</v>
      </c>
      <c r="W477" s="20">
        <v>30288</v>
      </c>
      <c r="X477" s="20">
        <v>29973</v>
      </c>
      <c r="Y477" s="20">
        <v>16412</v>
      </c>
      <c r="AA477" s="9"/>
      <c r="AB477" s="13">
        <f t="shared" si="71"/>
        <v>2</v>
      </c>
      <c r="AC477" s="15">
        <f t="shared" si="64"/>
        <v>502124</v>
      </c>
      <c r="AD477" s="15">
        <f t="shared" si="65"/>
        <v>170001</v>
      </c>
      <c r="AE477" s="15">
        <f t="shared" si="66"/>
        <v>672125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39679</v>
      </c>
      <c r="AK477" s="13">
        <f t="shared" si="70"/>
        <v>15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ht="15.75" x14ac:dyDescent="0.25">
      <c r="A478" s="33">
        <v>44665</v>
      </c>
      <c r="B478" s="20">
        <v>16192</v>
      </c>
      <c r="C478" s="20">
        <v>16152</v>
      </c>
      <c r="D478" s="20">
        <v>16422</v>
      </c>
      <c r="E478" s="20">
        <v>15963</v>
      </c>
      <c r="F478" s="20">
        <v>16600</v>
      </c>
      <c r="G478" s="20">
        <v>17855</v>
      </c>
      <c r="H478" s="20">
        <v>18969</v>
      </c>
      <c r="I478" s="20">
        <v>23090</v>
      </c>
      <c r="J478" s="20">
        <v>26615</v>
      </c>
      <c r="K478" s="20">
        <v>28048</v>
      </c>
      <c r="L478" s="20">
        <v>29570</v>
      </c>
      <c r="M478" s="20">
        <v>29589</v>
      </c>
      <c r="N478" s="20">
        <v>28843</v>
      </c>
      <c r="O478" s="20">
        <v>29254</v>
      </c>
      <c r="P478" s="20">
        <v>28899</v>
      </c>
      <c r="Q478" s="20">
        <v>28044</v>
      </c>
      <c r="R478" s="20">
        <v>26369</v>
      </c>
      <c r="S478" s="20">
        <v>22472</v>
      </c>
      <c r="T478" s="20">
        <v>20504</v>
      </c>
      <c r="U478" s="20">
        <v>20647</v>
      </c>
      <c r="V478" s="20">
        <v>19735</v>
      </c>
      <c r="W478" s="20">
        <v>18659</v>
      </c>
      <c r="X478" s="20">
        <v>17171</v>
      </c>
      <c r="Y478" s="20">
        <v>16911</v>
      </c>
      <c r="AA478" s="9"/>
      <c r="AB478" s="13">
        <f t="shared" si="71"/>
        <v>7</v>
      </c>
      <c r="AC478" s="15">
        <f t="shared" si="64"/>
        <v>0</v>
      </c>
      <c r="AD478" s="15">
        <f t="shared" si="65"/>
        <v>532573</v>
      </c>
      <c r="AE478" s="15">
        <f t="shared" si="66"/>
        <v>532573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29589</v>
      </c>
      <c r="AK478" s="13">
        <f t="shared" si="70"/>
        <v>12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ht="15.75" x14ac:dyDescent="0.25">
      <c r="A479" s="33">
        <v>44666</v>
      </c>
      <c r="B479" s="20">
        <v>16412</v>
      </c>
      <c r="C479" s="20">
        <v>16640</v>
      </c>
      <c r="D479" s="20">
        <v>17116</v>
      </c>
      <c r="E479" s="20">
        <v>16579</v>
      </c>
      <c r="F479" s="20">
        <v>17067</v>
      </c>
      <c r="G479" s="20">
        <v>18090</v>
      </c>
      <c r="H479" s="20">
        <v>19023</v>
      </c>
      <c r="I479" s="20">
        <v>23124</v>
      </c>
      <c r="J479" s="20">
        <v>26682</v>
      </c>
      <c r="K479" s="20">
        <v>27926</v>
      </c>
      <c r="L479" s="20">
        <v>29092</v>
      </c>
      <c r="M479" s="20">
        <v>28732</v>
      </c>
      <c r="N479" s="20">
        <v>27815</v>
      </c>
      <c r="O479" s="20">
        <v>27973</v>
      </c>
      <c r="P479" s="20">
        <v>27632</v>
      </c>
      <c r="Q479" s="20">
        <v>26890</v>
      </c>
      <c r="R479" s="20">
        <v>25184</v>
      </c>
      <c r="S479" s="20">
        <v>21561</v>
      </c>
      <c r="T479" s="20">
        <v>19811</v>
      </c>
      <c r="U479" s="20">
        <v>20146</v>
      </c>
      <c r="V479" s="20">
        <v>19398</v>
      </c>
      <c r="W479" s="20">
        <v>18407</v>
      </c>
      <c r="X479" s="20">
        <v>17013</v>
      </c>
      <c r="Y479" s="20">
        <v>16776</v>
      </c>
      <c r="AA479" s="9"/>
      <c r="AB479" s="13">
        <v>8</v>
      </c>
      <c r="AC479" s="15">
        <f t="shared" si="64"/>
        <v>0</v>
      </c>
      <c r="AD479" s="15">
        <f t="shared" si="65"/>
        <v>525089</v>
      </c>
      <c r="AE479" s="15">
        <f t="shared" si="66"/>
        <v>525089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29092</v>
      </c>
      <c r="AK479" s="13">
        <f t="shared" si="70"/>
        <v>11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ht="15.75" x14ac:dyDescent="0.25">
      <c r="A480" s="33">
        <v>44667</v>
      </c>
      <c r="B480" s="20">
        <v>16195</v>
      </c>
      <c r="C480" s="20">
        <v>16197</v>
      </c>
      <c r="D480" s="20">
        <v>15253</v>
      </c>
      <c r="E480" s="20">
        <v>15941</v>
      </c>
      <c r="F480" s="20">
        <v>16486</v>
      </c>
      <c r="G480" s="20">
        <v>17392</v>
      </c>
      <c r="H480" s="20">
        <v>18097</v>
      </c>
      <c r="I480" s="20">
        <v>21550</v>
      </c>
      <c r="J480" s="20">
        <v>24872</v>
      </c>
      <c r="K480" s="20">
        <v>26394</v>
      </c>
      <c r="L480" s="20">
        <v>27620</v>
      </c>
      <c r="M480" s="20">
        <v>27912</v>
      </c>
      <c r="N480" s="20">
        <v>26919</v>
      </c>
      <c r="O480" s="20">
        <v>27072</v>
      </c>
      <c r="P480" s="20">
        <v>26795</v>
      </c>
      <c r="Q480" s="20">
        <v>26139</v>
      </c>
      <c r="R480" s="20">
        <v>24526</v>
      </c>
      <c r="S480" s="20">
        <v>21687</v>
      </c>
      <c r="T480" s="20">
        <v>19843</v>
      </c>
      <c r="U480" s="20">
        <v>20219</v>
      </c>
      <c r="V480" s="20">
        <v>19276</v>
      </c>
      <c r="W480" s="20">
        <v>18406</v>
      </c>
      <c r="X480" s="20">
        <v>17068</v>
      </c>
      <c r="Y480" s="20">
        <v>16881</v>
      </c>
      <c r="AA480" s="9"/>
      <c r="AB480" s="13">
        <f t="shared" si="71"/>
        <v>3</v>
      </c>
      <c r="AC480" s="15">
        <f t="shared" si="64"/>
        <v>376298</v>
      </c>
      <c r="AD480" s="15">
        <f t="shared" si="65"/>
        <v>132442</v>
      </c>
      <c r="AE480" s="15">
        <f t="shared" si="66"/>
        <v>508740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27912</v>
      </c>
      <c r="AK480" s="13">
        <f t="shared" si="70"/>
        <v>12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ht="15.75" x14ac:dyDescent="0.25">
      <c r="A481" s="33">
        <v>44668</v>
      </c>
      <c r="B481" s="20">
        <v>16765</v>
      </c>
      <c r="C481" s="20">
        <v>16861</v>
      </c>
      <c r="D481" s="20">
        <v>16359</v>
      </c>
      <c r="E481" s="20">
        <v>16511</v>
      </c>
      <c r="F481" s="20">
        <v>17045</v>
      </c>
      <c r="G481" s="20">
        <v>17943</v>
      </c>
      <c r="H481" s="20">
        <v>18704</v>
      </c>
      <c r="I481" s="20">
        <v>22167</v>
      </c>
      <c r="J481" s="20">
        <v>25486</v>
      </c>
      <c r="K481" s="20">
        <v>26848</v>
      </c>
      <c r="L481" s="20">
        <v>28055</v>
      </c>
      <c r="M481" s="20">
        <v>28400</v>
      </c>
      <c r="N481" s="20">
        <v>27376</v>
      </c>
      <c r="O481" s="20">
        <v>27434</v>
      </c>
      <c r="P481" s="20">
        <v>27062</v>
      </c>
      <c r="Q481" s="20">
        <v>26448</v>
      </c>
      <c r="R481" s="20">
        <v>24920</v>
      </c>
      <c r="S481" s="20">
        <v>21995</v>
      </c>
      <c r="T481" s="20">
        <v>20218</v>
      </c>
      <c r="U481" s="20">
        <v>20712</v>
      </c>
      <c r="V481" s="20">
        <v>19851</v>
      </c>
      <c r="W481" s="20">
        <v>18991</v>
      </c>
      <c r="X481" s="20">
        <v>17604</v>
      </c>
      <c r="Y481" s="20">
        <v>17374</v>
      </c>
      <c r="AA481" s="9"/>
      <c r="AB481" s="13">
        <f t="shared" si="71"/>
        <v>6</v>
      </c>
      <c r="AC481" s="15">
        <f t="shared" si="64"/>
        <v>383567</v>
      </c>
      <c r="AD481" s="15">
        <f t="shared" si="65"/>
        <v>137562</v>
      </c>
      <c r="AE481" s="15">
        <f t="shared" si="66"/>
        <v>521129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28400</v>
      </c>
      <c r="AK481" s="13">
        <f t="shared" si="70"/>
        <v>12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ht="15.75" x14ac:dyDescent="0.25">
      <c r="A482" s="33">
        <v>44669</v>
      </c>
      <c r="B482" s="20">
        <v>17573</v>
      </c>
      <c r="C482" s="20">
        <v>17744</v>
      </c>
      <c r="D482" s="20">
        <v>17502</v>
      </c>
      <c r="E482" s="20">
        <v>18166</v>
      </c>
      <c r="F482" s="20">
        <v>18822</v>
      </c>
      <c r="G482" s="20">
        <v>19703</v>
      </c>
      <c r="H482" s="20">
        <v>19886</v>
      </c>
      <c r="I482" s="20">
        <v>23492</v>
      </c>
      <c r="J482" s="20">
        <v>26725</v>
      </c>
      <c r="K482" s="20">
        <v>28055</v>
      </c>
      <c r="L482" s="20">
        <v>29209</v>
      </c>
      <c r="M482" s="20">
        <v>29337</v>
      </c>
      <c r="N482" s="20">
        <v>28246</v>
      </c>
      <c r="O482" s="20">
        <v>28289</v>
      </c>
      <c r="P482" s="20">
        <v>27888</v>
      </c>
      <c r="Q482" s="20">
        <v>27235</v>
      </c>
      <c r="R482" s="20">
        <v>25704</v>
      </c>
      <c r="S482" s="20">
        <v>22772</v>
      </c>
      <c r="T482" s="20">
        <v>20962</v>
      </c>
      <c r="U482" s="20">
        <v>21475</v>
      </c>
      <c r="V482" s="20">
        <v>20521</v>
      </c>
      <c r="W482" s="20">
        <v>19615</v>
      </c>
      <c r="X482" s="20">
        <v>18141</v>
      </c>
      <c r="Y482" s="20">
        <v>17942</v>
      </c>
      <c r="AA482" s="9"/>
      <c r="AB482" s="13">
        <f t="shared" si="71"/>
        <v>2</v>
      </c>
      <c r="AC482" s="15">
        <f t="shared" si="64"/>
        <v>397666</v>
      </c>
      <c r="AD482" s="15">
        <f t="shared" si="65"/>
        <v>147338</v>
      </c>
      <c r="AE482" s="15">
        <f t="shared" si="66"/>
        <v>545004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29337</v>
      </c>
      <c r="AK482" s="13">
        <f t="shared" si="70"/>
        <v>12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ht="15.75" x14ac:dyDescent="0.25">
      <c r="A483" s="33">
        <v>44670</v>
      </c>
      <c r="B483" s="20">
        <v>16164</v>
      </c>
      <c r="C483" s="20">
        <v>16221</v>
      </c>
      <c r="D483" s="20">
        <v>16419</v>
      </c>
      <c r="E483" s="20">
        <v>15989</v>
      </c>
      <c r="F483" s="20">
        <v>16436</v>
      </c>
      <c r="G483" s="20">
        <v>17617</v>
      </c>
      <c r="H483" s="20">
        <v>17874</v>
      </c>
      <c r="I483" s="20">
        <v>21866</v>
      </c>
      <c r="J483" s="20">
        <v>25421</v>
      </c>
      <c r="K483" s="20">
        <v>26810</v>
      </c>
      <c r="L483" s="20">
        <v>28295</v>
      </c>
      <c r="M483" s="20">
        <v>28926</v>
      </c>
      <c r="N483" s="20">
        <v>28512</v>
      </c>
      <c r="O483" s="20">
        <v>29355</v>
      </c>
      <c r="P483" s="20">
        <v>29362</v>
      </c>
      <c r="Q483" s="20">
        <v>27737</v>
      </c>
      <c r="R483" s="20">
        <v>25614</v>
      </c>
      <c r="S483" s="20">
        <v>21590</v>
      </c>
      <c r="T483" s="20">
        <v>19250</v>
      </c>
      <c r="U483" s="20">
        <v>19438</v>
      </c>
      <c r="V483" s="20">
        <v>18634</v>
      </c>
      <c r="W483" s="20">
        <v>17631</v>
      </c>
      <c r="X483" s="20">
        <v>16737</v>
      </c>
      <c r="Y483" s="20">
        <v>17226</v>
      </c>
      <c r="AA483" s="9"/>
      <c r="AB483" s="13">
        <f t="shared" si="71"/>
        <v>7</v>
      </c>
      <c r="AC483" s="15">
        <f t="shared" si="64"/>
        <v>0</v>
      </c>
      <c r="AD483" s="15">
        <f t="shared" si="65"/>
        <v>519124</v>
      </c>
      <c r="AE483" s="15">
        <f t="shared" si="66"/>
        <v>519124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29362</v>
      </c>
      <c r="AK483" s="13">
        <f t="shared" si="70"/>
        <v>15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ht="15.75" x14ac:dyDescent="0.25">
      <c r="A484" s="33">
        <v>44671</v>
      </c>
      <c r="B484" s="20">
        <v>17114</v>
      </c>
      <c r="C484" s="20">
        <v>17232</v>
      </c>
      <c r="D484" s="20">
        <v>18044</v>
      </c>
      <c r="E484" s="20">
        <v>17415</v>
      </c>
      <c r="F484" s="20">
        <v>18018</v>
      </c>
      <c r="G484" s="20">
        <v>18938</v>
      </c>
      <c r="H484" s="20">
        <v>19125</v>
      </c>
      <c r="I484" s="20">
        <v>23075</v>
      </c>
      <c r="J484" s="20">
        <v>26548</v>
      </c>
      <c r="K484" s="20">
        <v>27940</v>
      </c>
      <c r="L484" s="20">
        <v>29351</v>
      </c>
      <c r="M484" s="20">
        <v>29205</v>
      </c>
      <c r="N484" s="20">
        <v>28326</v>
      </c>
      <c r="O484" s="20">
        <v>28613</v>
      </c>
      <c r="P484" s="20">
        <v>28077</v>
      </c>
      <c r="Q484" s="20">
        <v>27266</v>
      </c>
      <c r="R484" s="20">
        <v>25721</v>
      </c>
      <c r="S484" s="20">
        <v>22092</v>
      </c>
      <c r="T484" s="20">
        <v>20288</v>
      </c>
      <c r="U484" s="20">
        <v>20613</v>
      </c>
      <c r="V484" s="20">
        <v>19850</v>
      </c>
      <c r="W484" s="20">
        <v>18810</v>
      </c>
      <c r="X484" s="20">
        <v>17653</v>
      </c>
      <c r="Y484" s="20">
        <v>18022</v>
      </c>
      <c r="AA484" s="9"/>
      <c r="AB484" s="13">
        <f t="shared" si="71"/>
        <v>5</v>
      </c>
      <c r="AC484" s="15">
        <f t="shared" si="64"/>
        <v>393428</v>
      </c>
      <c r="AD484" s="15">
        <f t="shared" si="65"/>
        <v>143908</v>
      </c>
      <c r="AE484" s="15">
        <f t="shared" si="66"/>
        <v>537336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29351</v>
      </c>
      <c r="AK484" s="13">
        <f t="shared" si="70"/>
        <v>11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ht="15.75" x14ac:dyDescent="0.25">
      <c r="A485" s="33">
        <v>44672</v>
      </c>
      <c r="B485" s="20">
        <v>17379</v>
      </c>
      <c r="C485" s="20">
        <v>18478</v>
      </c>
      <c r="D485" s="20">
        <v>19469</v>
      </c>
      <c r="E485" s="20">
        <v>18768</v>
      </c>
      <c r="F485" s="20">
        <v>19321</v>
      </c>
      <c r="G485" s="20">
        <v>20345</v>
      </c>
      <c r="H485" s="20">
        <v>18933</v>
      </c>
      <c r="I485" s="20">
        <v>22689</v>
      </c>
      <c r="J485" s="20">
        <v>25941</v>
      </c>
      <c r="K485" s="20">
        <v>27097</v>
      </c>
      <c r="L485" s="20">
        <v>28293</v>
      </c>
      <c r="M485" s="20">
        <v>28310</v>
      </c>
      <c r="N485" s="20">
        <v>27585</v>
      </c>
      <c r="O485" s="20">
        <v>27796</v>
      </c>
      <c r="P485" s="20">
        <v>27432</v>
      </c>
      <c r="Q485" s="20">
        <v>26787</v>
      </c>
      <c r="R485" s="20">
        <v>25289</v>
      </c>
      <c r="S485" s="20">
        <v>21738</v>
      </c>
      <c r="T485" s="20">
        <v>19927</v>
      </c>
      <c r="U485" s="20">
        <v>20269</v>
      </c>
      <c r="V485" s="20">
        <v>19426</v>
      </c>
      <c r="W485" s="20">
        <v>18739</v>
      </c>
      <c r="X485" s="20">
        <v>18205</v>
      </c>
      <c r="Y485" s="20">
        <v>18696</v>
      </c>
      <c r="AA485" s="9"/>
      <c r="AB485" s="13">
        <f t="shared" si="71"/>
        <v>4</v>
      </c>
      <c r="AC485" s="15">
        <f t="shared" si="64"/>
        <v>385523</v>
      </c>
      <c r="AD485" s="15">
        <f t="shared" si="65"/>
        <v>151389</v>
      </c>
      <c r="AE485" s="15">
        <f t="shared" si="66"/>
        <v>536912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28310</v>
      </c>
      <c r="AK485" s="13">
        <f t="shared" si="70"/>
        <v>12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ht="15.75" x14ac:dyDescent="0.25">
      <c r="A486" s="33">
        <v>44673</v>
      </c>
      <c r="B486" s="20">
        <v>16176</v>
      </c>
      <c r="C486" s="20">
        <v>16419</v>
      </c>
      <c r="D486" s="20">
        <v>17015</v>
      </c>
      <c r="E486" s="20">
        <v>16231</v>
      </c>
      <c r="F486" s="20">
        <v>16768</v>
      </c>
      <c r="G486" s="20">
        <v>17421</v>
      </c>
      <c r="H486" s="20">
        <v>18356</v>
      </c>
      <c r="I486" s="20">
        <v>22228</v>
      </c>
      <c r="J486" s="20">
        <v>25669</v>
      </c>
      <c r="K486" s="20">
        <v>26890</v>
      </c>
      <c r="L486" s="20">
        <v>28188</v>
      </c>
      <c r="M486" s="20">
        <v>28058</v>
      </c>
      <c r="N486" s="20">
        <v>27216</v>
      </c>
      <c r="O486" s="20">
        <v>27560</v>
      </c>
      <c r="P486" s="20">
        <v>27156</v>
      </c>
      <c r="Q486" s="20">
        <v>26353</v>
      </c>
      <c r="R486" s="20">
        <v>24783</v>
      </c>
      <c r="S486" s="20">
        <v>21167</v>
      </c>
      <c r="T486" s="20">
        <v>19449</v>
      </c>
      <c r="U486" s="20">
        <v>19727</v>
      </c>
      <c r="V486" s="20">
        <v>18990</v>
      </c>
      <c r="W486" s="20">
        <v>18012</v>
      </c>
      <c r="X486" s="20">
        <v>16706</v>
      </c>
      <c r="Y486" s="20">
        <v>16779</v>
      </c>
      <c r="AA486" s="9"/>
      <c r="AB486" s="13">
        <f t="shared" si="71"/>
        <v>5</v>
      </c>
      <c r="AC486" s="15">
        <f t="shared" si="64"/>
        <v>378152</v>
      </c>
      <c r="AD486" s="15">
        <f t="shared" si="65"/>
        <v>135165</v>
      </c>
      <c r="AE486" s="15">
        <f t="shared" si="66"/>
        <v>513317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28188</v>
      </c>
      <c r="AK486" s="13">
        <f t="shared" si="70"/>
        <v>11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ht="15.75" x14ac:dyDescent="0.25">
      <c r="A487" s="33">
        <v>44674</v>
      </c>
      <c r="B487" s="20">
        <v>16235</v>
      </c>
      <c r="C487" s="20">
        <v>16588</v>
      </c>
      <c r="D487" s="20">
        <v>16398</v>
      </c>
      <c r="E487" s="20">
        <v>16829</v>
      </c>
      <c r="F487" s="20">
        <v>17010</v>
      </c>
      <c r="G487" s="20">
        <v>17388</v>
      </c>
      <c r="H487" s="20">
        <v>18027</v>
      </c>
      <c r="I487" s="20">
        <v>21225</v>
      </c>
      <c r="J487" s="20">
        <v>24288</v>
      </c>
      <c r="K487" s="20">
        <v>25556</v>
      </c>
      <c r="L487" s="20">
        <v>26641</v>
      </c>
      <c r="M487" s="20">
        <v>26766</v>
      </c>
      <c r="N487" s="20">
        <v>25746</v>
      </c>
      <c r="O487" s="20">
        <v>25690</v>
      </c>
      <c r="P487" s="20">
        <v>25360</v>
      </c>
      <c r="Q487" s="20">
        <v>24792</v>
      </c>
      <c r="R487" s="20">
        <v>23466</v>
      </c>
      <c r="S487" s="20">
        <v>20796</v>
      </c>
      <c r="T487" s="20">
        <v>19133</v>
      </c>
      <c r="U487" s="20">
        <v>19571</v>
      </c>
      <c r="V487" s="20">
        <v>18781</v>
      </c>
      <c r="W487" s="20">
        <v>18005</v>
      </c>
      <c r="X487" s="20">
        <v>16790</v>
      </c>
      <c r="Y487" s="20">
        <v>16789</v>
      </c>
      <c r="AA487" s="9"/>
      <c r="AB487" s="13">
        <f t="shared" si="71"/>
        <v>1</v>
      </c>
      <c r="AC487" s="15">
        <f t="shared" si="64"/>
        <v>0</v>
      </c>
      <c r="AD487" s="15">
        <f t="shared" si="65"/>
        <v>497870</v>
      </c>
      <c r="AE487" s="15">
        <f t="shared" si="66"/>
        <v>497870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26766</v>
      </c>
      <c r="AK487" s="13">
        <f t="shared" si="70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ht="15.75" x14ac:dyDescent="0.25">
      <c r="A488" s="33">
        <v>44675</v>
      </c>
      <c r="B488" s="20">
        <v>16764</v>
      </c>
      <c r="C488" s="20">
        <v>17108</v>
      </c>
      <c r="D488" s="20">
        <v>16787</v>
      </c>
      <c r="E488" s="20">
        <v>17398</v>
      </c>
      <c r="F488" s="20">
        <v>17475</v>
      </c>
      <c r="G488" s="20">
        <v>17420</v>
      </c>
      <c r="H488" s="20">
        <v>17982</v>
      </c>
      <c r="I488" s="20">
        <v>21200</v>
      </c>
      <c r="J488" s="20">
        <v>24311</v>
      </c>
      <c r="K488" s="20">
        <v>25599</v>
      </c>
      <c r="L488" s="20">
        <v>26685</v>
      </c>
      <c r="M488" s="20">
        <v>26843</v>
      </c>
      <c r="N488" s="20">
        <v>25807</v>
      </c>
      <c r="O488" s="20">
        <v>25830</v>
      </c>
      <c r="P488" s="20">
        <v>25454</v>
      </c>
      <c r="Q488" s="20">
        <v>24903</v>
      </c>
      <c r="R488" s="20">
        <v>23618</v>
      </c>
      <c r="S488" s="20">
        <v>20992</v>
      </c>
      <c r="T488" s="20">
        <v>19333</v>
      </c>
      <c r="U488" s="20">
        <v>19781</v>
      </c>
      <c r="V488" s="20">
        <v>18941</v>
      </c>
      <c r="W488" s="20">
        <v>18013</v>
      </c>
      <c r="X488" s="20">
        <v>16668</v>
      </c>
      <c r="Y488" s="20">
        <v>16438</v>
      </c>
      <c r="AA488" s="9"/>
      <c r="AB488" s="13">
        <f t="shared" si="71"/>
        <v>5</v>
      </c>
      <c r="AC488" s="15">
        <f t="shared" si="64"/>
        <v>363978</v>
      </c>
      <c r="AD488" s="15">
        <f t="shared" si="65"/>
        <v>137372</v>
      </c>
      <c r="AE488" s="15">
        <f t="shared" si="66"/>
        <v>501350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26843</v>
      </c>
      <c r="AK488" s="13">
        <f t="shared" si="70"/>
        <v>12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ht="15.75" x14ac:dyDescent="0.25">
      <c r="A489" s="33">
        <v>44676</v>
      </c>
      <c r="B489" s="20">
        <v>16121</v>
      </c>
      <c r="C489" s="20">
        <v>16262</v>
      </c>
      <c r="D489" s="20">
        <v>17062</v>
      </c>
      <c r="E489" s="20">
        <v>16688</v>
      </c>
      <c r="F489" s="20">
        <v>17504</v>
      </c>
      <c r="G489" s="20">
        <v>18755</v>
      </c>
      <c r="H489" s="20">
        <v>18965</v>
      </c>
      <c r="I489" s="20">
        <v>22892</v>
      </c>
      <c r="J489" s="20">
        <v>26192</v>
      </c>
      <c r="K489" s="20">
        <v>27538</v>
      </c>
      <c r="L489" s="20">
        <v>28819</v>
      </c>
      <c r="M489" s="20">
        <v>28796</v>
      </c>
      <c r="N489" s="20">
        <v>27933</v>
      </c>
      <c r="O489" s="20">
        <v>28008</v>
      </c>
      <c r="P489" s="20">
        <v>27565</v>
      </c>
      <c r="Q489" s="20">
        <v>26896</v>
      </c>
      <c r="R489" s="20">
        <v>25337</v>
      </c>
      <c r="S489" s="20">
        <v>21730</v>
      </c>
      <c r="T489" s="20">
        <v>19962</v>
      </c>
      <c r="U489" s="20">
        <v>20283</v>
      </c>
      <c r="V489" s="20">
        <v>19503</v>
      </c>
      <c r="W489" s="20">
        <v>18443</v>
      </c>
      <c r="X489" s="20">
        <v>17010</v>
      </c>
      <c r="Y489" s="20">
        <v>16784</v>
      </c>
      <c r="AA489" s="9"/>
      <c r="AB489" s="13">
        <f t="shared" si="71"/>
        <v>6</v>
      </c>
      <c r="AC489" s="15">
        <f t="shared" si="64"/>
        <v>386907</v>
      </c>
      <c r="AD489" s="15">
        <f t="shared" si="65"/>
        <v>138141</v>
      </c>
      <c r="AE489" s="15">
        <f t="shared" si="66"/>
        <v>525048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28819</v>
      </c>
      <c r="AK489" s="13">
        <f t="shared" si="70"/>
        <v>11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ht="15.75" x14ac:dyDescent="0.25">
      <c r="A490" s="33">
        <v>44677</v>
      </c>
      <c r="B490" s="20">
        <v>16109</v>
      </c>
      <c r="C490" s="20">
        <v>16155</v>
      </c>
      <c r="D490" s="20">
        <v>16792</v>
      </c>
      <c r="E490" s="20">
        <v>16256</v>
      </c>
      <c r="F490" s="20">
        <v>16861</v>
      </c>
      <c r="G490" s="20">
        <v>17961</v>
      </c>
      <c r="H490" s="20">
        <v>18845</v>
      </c>
      <c r="I490" s="20">
        <v>22901</v>
      </c>
      <c r="J490" s="20">
        <v>26340</v>
      </c>
      <c r="K490" s="20">
        <v>27716</v>
      </c>
      <c r="L490" s="20">
        <v>29091</v>
      </c>
      <c r="M490" s="20">
        <v>29015</v>
      </c>
      <c r="N490" s="20">
        <v>28275</v>
      </c>
      <c r="O490" s="20">
        <v>28516</v>
      </c>
      <c r="P490" s="20">
        <v>28186</v>
      </c>
      <c r="Q490" s="20">
        <v>27506</v>
      </c>
      <c r="R490" s="20">
        <v>25952</v>
      </c>
      <c r="S490" s="20">
        <v>22128</v>
      </c>
      <c r="T490" s="20">
        <v>20250</v>
      </c>
      <c r="U490" s="20">
        <v>20364</v>
      </c>
      <c r="V490" s="20">
        <v>19479</v>
      </c>
      <c r="W490" s="20">
        <v>18376</v>
      </c>
      <c r="X490" s="20">
        <v>16934</v>
      </c>
      <c r="Y490" s="20">
        <v>16741</v>
      </c>
      <c r="AA490" s="9"/>
      <c r="AB490" s="13">
        <f t="shared" si="71"/>
        <v>1</v>
      </c>
      <c r="AC490" s="15">
        <f t="shared" si="64"/>
        <v>0</v>
      </c>
      <c r="AD490" s="15">
        <f t="shared" si="65"/>
        <v>526749</v>
      </c>
      <c r="AE490" s="15">
        <f t="shared" si="66"/>
        <v>526749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29091</v>
      </c>
      <c r="AK490" s="13">
        <f t="shared" si="70"/>
        <v>11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ht="15.75" x14ac:dyDescent="0.25">
      <c r="A491" s="33">
        <v>44678</v>
      </c>
      <c r="B491" s="20">
        <v>16450</v>
      </c>
      <c r="C491" s="20">
        <v>16564</v>
      </c>
      <c r="D491" s="20">
        <v>17124</v>
      </c>
      <c r="E491" s="20">
        <v>16593</v>
      </c>
      <c r="F491" s="20">
        <v>17042</v>
      </c>
      <c r="G491" s="20">
        <v>18286</v>
      </c>
      <c r="H491" s="20">
        <v>19117</v>
      </c>
      <c r="I491" s="20">
        <v>23216</v>
      </c>
      <c r="J491" s="20">
        <v>26743</v>
      </c>
      <c r="K491" s="20">
        <v>27989</v>
      </c>
      <c r="L491" s="20">
        <v>29360</v>
      </c>
      <c r="M491" s="20">
        <v>29331</v>
      </c>
      <c r="N491" s="20">
        <v>28570</v>
      </c>
      <c r="O491" s="20">
        <v>28830</v>
      </c>
      <c r="P491" s="20">
        <v>28303</v>
      </c>
      <c r="Q491" s="20">
        <v>27682</v>
      </c>
      <c r="R491" s="20">
        <v>26172</v>
      </c>
      <c r="S491" s="20">
        <v>22369</v>
      </c>
      <c r="T491" s="20">
        <v>20464</v>
      </c>
      <c r="U491" s="20">
        <v>20605</v>
      </c>
      <c r="V491" s="20">
        <v>19727</v>
      </c>
      <c r="W491" s="20">
        <v>18661</v>
      </c>
      <c r="X491" s="20">
        <v>17192</v>
      </c>
      <c r="Y491" s="20">
        <v>17144</v>
      </c>
      <c r="AA491" s="9"/>
      <c r="AB491" s="13">
        <f t="shared" si="71"/>
        <v>6</v>
      </c>
      <c r="AC491" s="15">
        <f t="shared" si="64"/>
        <v>395214</v>
      </c>
      <c r="AD491" s="15">
        <f t="shared" si="65"/>
        <v>138320</v>
      </c>
      <c r="AE491" s="15">
        <f t="shared" si="66"/>
        <v>533534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29360</v>
      </c>
      <c r="AK491" s="13">
        <f t="shared" si="70"/>
        <v>11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ht="15.75" x14ac:dyDescent="0.25">
      <c r="A492" s="33">
        <v>44679</v>
      </c>
      <c r="B492" s="20">
        <v>15876</v>
      </c>
      <c r="C492" s="20">
        <v>16164</v>
      </c>
      <c r="D492" s="20">
        <v>16701</v>
      </c>
      <c r="E492" s="20">
        <v>16383</v>
      </c>
      <c r="F492" s="20">
        <v>16937</v>
      </c>
      <c r="G492" s="20">
        <v>18151</v>
      </c>
      <c r="H492" s="20">
        <v>18223</v>
      </c>
      <c r="I492" s="20">
        <v>22131</v>
      </c>
      <c r="J492" s="20">
        <v>25542</v>
      </c>
      <c r="K492" s="20">
        <v>26855</v>
      </c>
      <c r="L492" s="20">
        <v>28166</v>
      </c>
      <c r="M492" s="20">
        <v>28021</v>
      </c>
      <c r="N492" s="20">
        <v>27234</v>
      </c>
      <c r="O492" s="20">
        <v>27566</v>
      </c>
      <c r="P492" s="20">
        <v>27145</v>
      </c>
      <c r="Q492" s="20">
        <v>26496</v>
      </c>
      <c r="R492" s="20">
        <v>24964</v>
      </c>
      <c r="S492" s="20">
        <v>21395</v>
      </c>
      <c r="T492" s="20">
        <v>19972</v>
      </c>
      <c r="U492" s="20">
        <v>19765</v>
      </c>
      <c r="V492" s="20">
        <v>18942</v>
      </c>
      <c r="W492" s="20">
        <v>17996</v>
      </c>
      <c r="X492" s="20">
        <v>17439</v>
      </c>
      <c r="Y492" s="20">
        <v>17551</v>
      </c>
      <c r="AA492" s="9"/>
      <c r="AB492" s="13">
        <f t="shared" si="71"/>
        <v>6</v>
      </c>
      <c r="AC492" s="15">
        <f t="shared" si="64"/>
        <v>379629</v>
      </c>
      <c r="AD492" s="15">
        <f t="shared" si="65"/>
        <v>135986</v>
      </c>
      <c r="AE492" s="15">
        <f t="shared" si="66"/>
        <v>515615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28166</v>
      </c>
      <c r="AK492" s="13">
        <f t="shared" si="70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ht="15.75" x14ac:dyDescent="0.25">
      <c r="A493" s="33">
        <v>44680</v>
      </c>
      <c r="B493" s="20">
        <v>17055</v>
      </c>
      <c r="C493" s="20">
        <v>17237</v>
      </c>
      <c r="D493" s="20">
        <v>18020</v>
      </c>
      <c r="E493" s="20">
        <v>17223</v>
      </c>
      <c r="F493" s="20">
        <v>17830</v>
      </c>
      <c r="G493" s="20">
        <v>18819</v>
      </c>
      <c r="H493" s="20">
        <v>18283</v>
      </c>
      <c r="I493" s="20">
        <v>22207</v>
      </c>
      <c r="J493" s="20">
        <v>25613</v>
      </c>
      <c r="K493" s="20">
        <v>26855</v>
      </c>
      <c r="L493" s="20">
        <v>28112</v>
      </c>
      <c r="M493" s="20">
        <v>28086</v>
      </c>
      <c r="N493" s="20">
        <v>27192</v>
      </c>
      <c r="O493" s="20">
        <v>27548</v>
      </c>
      <c r="P493" s="20">
        <v>27348</v>
      </c>
      <c r="Q493" s="20">
        <v>26386</v>
      </c>
      <c r="R493" s="20">
        <v>24800</v>
      </c>
      <c r="S493" s="20">
        <v>21205</v>
      </c>
      <c r="T493" s="20">
        <v>19413</v>
      </c>
      <c r="U493" s="20">
        <v>19624</v>
      </c>
      <c r="V493" s="20">
        <v>18854</v>
      </c>
      <c r="W493" s="20">
        <v>17929</v>
      </c>
      <c r="X493" s="20">
        <v>17641</v>
      </c>
      <c r="Y493" s="20">
        <v>17996</v>
      </c>
      <c r="AA493" s="9"/>
      <c r="AB493" s="13">
        <f t="shared" si="71"/>
        <v>2</v>
      </c>
      <c r="AC493" s="15">
        <f t="shared" si="64"/>
        <v>378813</v>
      </c>
      <c r="AD493" s="15">
        <f t="shared" si="65"/>
        <v>142463</v>
      </c>
      <c r="AE493" s="15">
        <f t="shared" si="66"/>
        <v>521276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28112</v>
      </c>
      <c r="AK493" s="13">
        <f t="shared" si="70"/>
        <v>11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ht="15.75" x14ac:dyDescent="0.25">
      <c r="A494" s="33">
        <v>44681</v>
      </c>
      <c r="B494" s="20">
        <v>17202</v>
      </c>
      <c r="C494" s="20">
        <v>17367</v>
      </c>
      <c r="D494" s="20">
        <v>17014</v>
      </c>
      <c r="E494" s="20">
        <v>17297</v>
      </c>
      <c r="F494" s="20">
        <v>17423</v>
      </c>
      <c r="G494" s="20">
        <v>17445</v>
      </c>
      <c r="H494" s="20">
        <v>17461</v>
      </c>
      <c r="I494" s="20">
        <v>20659</v>
      </c>
      <c r="J494" s="20">
        <v>23786</v>
      </c>
      <c r="K494" s="20">
        <v>25165</v>
      </c>
      <c r="L494" s="20">
        <v>26134</v>
      </c>
      <c r="M494" s="20">
        <v>26256</v>
      </c>
      <c r="N494" s="20">
        <v>25267</v>
      </c>
      <c r="O494" s="20">
        <v>25211</v>
      </c>
      <c r="P494" s="20">
        <v>24914</v>
      </c>
      <c r="Q494" s="20">
        <v>24429</v>
      </c>
      <c r="R494" s="20">
        <v>22977</v>
      </c>
      <c r="S494" s="20">
        <v>20369</v>
      </c>
      <c r="T494" s="20">
        <v>18633</v>
      </c>
      <c r="U494" s="20">
        <v>18981</v>
      </c>
      <c r="V494" s="20">
        <v>18233</v>
      </c>
      <c r="W494" s="20">
        <v>17444</v>
      </c>
      <c r="X494" s="20">
        <v>16213</v>
      </c>
      <c r="Y494" s="20">
        <v>16599</v>
      </c>
      <c r="AA494" s="9"/>
      <c r="AB494" s="13">
        <f t="shared" si="71"/>
        <v>2</v>
      </c>
      <c r="AC494" s="15">
        <f t="shared" si="64"/>
        <v>354671</v>
      </c>
      <c r="AD494" s="15">
        <f t="shared" si="65"/>
        <v>137808</v>
      </c>
      <c r="AE494" s="15">
        <f t="shared" si="66"/>
        <v>492479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26256</v>
      </c>
      <c r="AK494" s="13">
        <f t="shared" si="70"/>
        <v>12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ht="15.75" x14ac:dyDescent="0.25">
      <c r="A495" s="33">
        <v>44682</v>
      </c>
      <c r="B495" s="20">
        <v>15831</v>
      </c>
      <c r="C495" s="20">
        <v>15966</v>
      </c>
      <c r="D495" s="20">
        <v>16021</v>
      </c>
      <c r="E495" s="20">
        <v>16198</v>
      </c>
      <c r="F495" s="20">
        <v>16222</v>
      </c>
      <c r="G495" s="20">
        <v>15329</v>
      </c>
      <c r="H495" s="20">
        <v>16032</v>
      </c>
      <c r="I495" s="20">
        <v>19028</v>
      </c>
      <c r="J495" s="20">
        <v>22488</v>
      </c>
      <c r="K495" s="20">
        <v>24301</v>
      </c>
      <c r="L495" s="20">
        <v>25496</v>
      </c>
      <c r="M495" s="20">
        <v>26229</v>
      </c>
      <c r="N495" s="20">
        <v>25671</v>
      </c>
      <c r="O495" s="20">
        <v>26053</v>
      </c>
      <c r="P495" s="20">
        <v>25735</v>
      </c>
      <c r="Q495" s="20">
        <v>25039</v>
      </c>
      <c r="R495" s="20">
        <v>23750</v>
      </c>
      <c r="S495" s="20">
        <v>21505</v>
      </c>
      <c r="T495" s="20">
        <v>19511</v>
      </c>
      <c r="U495" s="20">
        <v>18569</v>
      </c>
      <c r="V495" s="20">
        <v>18951</v>
      </c>
      <c r="W495" s="20">
        <v>18072</v>
      </c>
      <c r="X495" s="20">
        <v>16242</v>
      </c>
      <c r="Y495" s="20">
        <v>15642</v>
      </c>
      <c r="AA495" s="9"/>
      <c r="AB495" s="13">
        <f t="shared" si="71"/>
        <v>3</v>
      </c>
      <c r="AC495" s="15">
        <f t="shared" si="64"/>
        <v>356640</v>
      </c>
      <c r="AD495" s="15">
        <f t="shared" si="65"/>
        <v>127241</v>
      </c>
      <c r="AE495" s="15">
        <f t="shared" si="66"/>
        <v>483881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26229</v>
      </c>
      <c r="AK495" s="13">
        <f t="shared" si="70"/>
        <v>12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ht="15.75" x14ac:dyDescent="0.25">
      <c r="A496" s="33">
        <v>44683</v>
      </c>
      <c r="B496" s="20">
        <v>16008</v>
      </c>
      <c r="C496" s="20">
        <v>16320</v>
      </c>
      <c r="D496" s="20">
        <v>16737</v>
      </c>
      <c r="E496" s="20">
        <v>16893</v>
      </c>
      <c r="F496" s="20">
        <v>17556</v>
      </c>
      <c r="G496" s="20">
        <v>17737</v>
      </c>
      <c r="H496" s="20">
        <v>17604</v>
      </c>
      <c r="I496" s="20">
        <v>20915</v>
      </c>
      <c r="J496" s="20">
        <v>24701</v>
      </c>
      <c r="K496" s="20">
        <v>26443</v>
      </c>
      <c r="L496" s="20">
        <v>27207</v>
      </c>
      <c r="M496" s="20">
        <v>28019</v>
      </c>
      <c r="N496" s="20">
        <v>27594</v>
      </c>
      <c r="O496" s="20">
        <v>28283</v>
      </c>
      <c r="P496" s="20">
        <v>27931</v>
      </c>
      <c r="Q496" s="20">
        <v>27093</v>
      </c>
      <c r="R496" s="20">
        <v>25389</v>
      </c>
      <c r="S496" s="20">
        <v>22305</v>
      </c>
      <c r="T496" s="20">
        <v>20027</v>
      </c>
      <c r="U496" s="20">
        <v>19076</v>
      </c>
      <c r="V496" s="20">
        <v>19446</v>
      </c>
      <c r="W496" s="20">
        <v>18342</v>
      </c>
      <c r="X496" s="20">
        <v>16404</v>
      </c>
      <c r="Y496" s="20">
        <v>15668</v>
      </c>
      <c r="AA496" s="9"/>
      <c r="AB496" s="13">
        <f t="shared" si="71"/>
        <v>5</v>
      </c>
      <c r="AC496" s="15">
        <f t="shared" si="64"/>
        <v>379175</v>
      </c>
      <c r="AD496" s="15">
        <f t="shared" si="65"/>
        <v>134523</v>
      </c>
      <c r="AE496" s="15">
        <f t="shared" si="66"/>
        <v>513698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28283</v>
      </c>
      <c r="AK496" s="13">
        <f t="shared" si="70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ht="15.75" x14ac:dyDescent="0.25">
      <c r="A497" s="33">
        <v>44684</v>
      </c>
      <c r="B497" s="20">
        <v>15458</v>
      </c>
      <c r="C497" s="20">
        <v>15885</v>
      </c>
      <c r="D497" s="20">
        <v>16301</v>
      </c>
      <c r="E497" s="20">
        <v>16532</v>
      </c>
      <c r="F497" s="20">
        <v>17002</v>
      </c>
      <c r="G497" s="20">
        <v>17115</v>
      </c>
      <c r="H497" s="20">
        <v>17076</v>
      </c>
      <c r="I497" s="20">
        <v>20808</v>
      </c>
      <c r="J497" s="20">
        <v>24601</v>
      </c>
      <c r="K497" s="20">
        <v>26291</v>
      </c>
      <c r="L497" s="20">
        <v>27040</v>
      </c>
      <c r="M497" s="20">
        <v>27876</v>
      </c>
      <c r="N497" s="20">
        <v>27412</v>
      </c>
      <c r="O497" s="20">
        <v>28105</v>
      </c>
      <c r="P497" s="20">
        <v>27863</v>
      </c>
      <c r="Q497" s="20">
        <v>26995</v>
      </c>
      <c r="R497" s="20">
        <v>25358</v>
      </c>
      <c r="S497" s="20">
        <v>22298</v>
      </c>
      <c r="T497" s="20">
        <v>19993</v>
      </c>
      <c r="U497" s="20">
        <v>19057</v>
      </c>
      <c r="V497" s="20">
        <v>19447</v>
      </c>
      <c r="W497" s="20">
        <v>18315</v>
      </c>
      <c r="X497" s="20">
        <v>16367</v>
      </c>
      <c r="Y497" s="20">
        <v>15453</v>
      </c>
      <c r="AA497" s="9"/>
      <c r="AB497" s="13">
        <f t="shared" si="71"/>
        <v>1</v>
      </c>
      <c r="AC497" s="15">
        <f t="shared" si="64"/>
        <v>0</v>
      </c>
      <c r="AD497" s="15">
        <f t="shared" si="65"/>
        <v>508648</v>
      </c>
      <c r="AE497" s="15">
        <f t="shared" si="66"/>
        <v>508648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28105</v>
      </c>
      <c r="AK497" s="13">
        <f t="shared" si="70"/>
        <v>14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ht="15.75" x14ac:dyDescent="0.25">
      <c r="A498" s="33">
        <v>44685</v>
      </c>
      <c r="B498" s="20">
        <v>15343</v>
      </c>
      <c r="C498" s="20">
        <v>15477</v>
      </c>
      <c r="D498" s="20">
        <v>15679</v>
      </c>
      <c r="E498" s="20">
        <v>15854</v>
      </c>
      <c r="F498" s="20">
        <v>16236</v>
      </c>
      <c r="G498" s="20">
        <v>16551</v>
      </c>
      <c r="H498" s="20">
        <v>17028</v>
      </c>
      <c r="I498" s="20">
        <v>20934</v>
      </c>
      <c r="J498" s="20">
        <v>25045</v>
      </c>
      <c r="K498" s="20">
        <v>26956</v>
      </c>
      <c r="L498" s="20">
        <v>27947</v>
      </c>
      <c r="M498" s="20">
        <v>28937</v>
      </c>
      <c r="N498" s="20">
        <v>28577</v>
      </c>
      <c r="O498" s="20">
        <v>29334</v>
      </c>
      <c r="P498" s="20">
        <v>29070</v>
      </c>
      <c r="Q498" s="20">
        <v>28226</v>
      </c>
      <c r="R498" s="20">
        <v>26363</v>
      </c>
      <c r="S498" s="20">
        <v>23312</v>
      </c>
      <c r="T498" s="20">
        <v>20763</v>
      </c>
      <c r="U498" s="20">
        <v>19407</v>
      </c>
      <c r="V498" s="20">
        <v>19569</v>
      </c>
      <c r="W498" s="20">
        <v>18473</v>
      </c>
      <c r="X498" s="20">
        <v>16570</v>
      </c>
      <c r="Y498" s="20">
        <v>16007</v>
      </c>
      <c r="AA498" s="9"/>
      <c r="AB498" s="13">
        <f t="shared" si="71"/>
        <v>5</v>
      </c>
      <c r="AC498" s="15">
        <f t="shared" si="64"/>
        <v>389483</v>
      </c>
      <c r="AD498" s="15">
        <f t="shared" si="65"/>
        <v>128175</v>
      </c>
      <c r="AE498" s="15">
        <f t="shared" si="66"/>
        <v>517658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29334</v>
      </c>
      <c r="AK498" s="13">
        <f t="shared" si="70"/>
        <v>14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ht="15.75" x14ac:dyDescent="0.25">
      <c r="A499" s="33">
        <v>44686</v>
      </c>
      <c r="B499" s="20">
        <v>15903</v>
      </c>
      <c r="C499" s="20">
        <v>16052</v>
      </c>
      <c r="D499" s="20">
        <v>16275</v>
      </c>
      <c r="E499" s="20">
        <v>16389</v>
      </c>
      <c r="F499" s="20">
        <v>16556</v>
      </c>
      <c r="G499" s="20">
        <v>16737</v>
      </c>
      <c r="H499" s="20">
        <v>17071</v>
      </c>
      <c r="I499" s="20">
        <v>20780</v>
      </c>
      <c r="J499" s="20">
        <v>24626</v>
      </c>
      <c r="K499" s="20">
        <v>26430</v>
      </c>
      <c r="L499" s="20">
        <v>27219</v>
      </c>
      <c r="M499" s="20">
        <v>27944</v>
      </c>
      <c r="N499" s="20">
        <v>27371</v>
      </c>
      <c r="O499" s="20">
        <v>28081</v>
      </c>
      <c r="P499" s="20">
        <v>27770</v>
      </c>
      <c r="Q499" s="20">
        <v>26872</v>
      </c>
      <c r="R499" s="20">
        <v>25240</v>
      </c>
      <c r="S499" s="20">
        <v>22169</v>
      </c>
      <c r="T499" s="20">
        <v>19927</v>
      </c>
      <c r="U499" s="20">
        <v>18997</v>
      </c>
      <c r="V499" s="20">
        <v>19417</v>
      </c>
      <c r="W499" s="20">
        <v>18353</v>
      </c>
      <c r="X499" s="20">
        <v>16430</v>
      </c>
      <c r="Y499" s="20">
        <v>15609</v>
      </c>
      <c r="AA499" s="9"/>
      <c r="AB499" s="13">
        <f t="shared" si="71"/>
        <v>5</v>
      </c>
      <c r="AC499" s="15">
        <f t="shared" si="64"/>
        <v>377626</v>
      </c>
      <c r="AD499" s="15">
        <f t="shared" si="65"/>
        <v>130592</v>
      </c>
      <c r="AE499" s="15">
        <f t="shared" si="66"/>
        <v>508218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28081</v>
      </c>
      <c r="AK499" s="13">
        <f t="shared" si="70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ht="15.75" x14ac:dyDescent="0.25">
      <c r="A500" s="33">
        <v>44687</v>
      </c>
      <c r="B500" s="20">
        <v>15612</v>
      </c>
      <c r="C500" s="20">
        <v>15755</v>
      </c>
      <c r="D500" s="20">
        <v>16578</v>
      </c>
      <c r="E500" s="20">
        <v>16339</v>
      </c>
      <c r="F500" s="20">
        <v>16978</v>
      </c>
      <c r="G500" s="20">
        <v>17133</v>
      </c>
      <c r="H500" s="20">
        <v>17075</v>
      </c>
      <c r="I500" s="20">
        <v>20727</v>
      </c>
      <c r="J500" s="20">
        <v>24478</v>
      </c>
      <c r="K500" s="20">
        <v>26167</v>
      </c>
      <c r="L500" s="20">
        <v>26984</v>
      </c>
      <c r="M500" s="20">
        <v>27498</v>
      </c>
      <c r="N500" s="20">
        <v>27482</v>
      </c>
      <c r="O500" s="20">
        <v>28179</v>
      </c>
      <c r="P500" s="20">
        <v>27723</v>
      </c>
      <c r="Q500" s="20">
        <v>26885</v>
      </c>
      <c r="R500" s="20">
        <v>25165</v>
      </c>
      <c r="S500" s="20">
        <v>22164</v>
      </c>
      <c r="T500" s="20">
        <v>19859</v>
      </c>
      <c r="U500" s="20">
        <v>18883</v>
      </c>
      <c r="V500" s="20">
        <v>19341</v>
      </c>
      <c r="W500" s="20">
        <v>18323</v>
      </c>
      <c r="X500" s="20">
        <v>16736</v>
      </c>
      <c r="Y500" s="20">
        <v>16266</v>
      </c>
      <c r="AA500" s="9"/>
      <c r="AB500" s="13">
        <f t="shared" si="71"/>
        <v>1</v>
      </c>
      <c r="AC500" s="15">
        <f t="shared" si="64"/>
        <v>0</v>
      </c>
      <c r="AD500" s="15">
        <f t="shared" si="65"/>
        <v>508330</v>
      </c>
      <c r="AE500" s="15">
        <f t="shared" si="66"/>
        <v>508330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28179</v>
      </c>
      <c r="AK500" s="13">
        <f t="shared" si="70"/>
        <v>14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ht="15.75" x14ac:dyDescent="0.25">
      <c r="A501" s="33">
        <v>44688</v>
      </c>
      <c r="B501" s="20">
        <v>15863</v>
      </c>
      <c r="C501" s="20">
        <v>16099</v>
      </c>
      <c r="D501" s="20">
        <v>16612</v>
      </c>
      <c r="E501" s="20">
        <v>16101</v>
      </c>
      <c r="F501" s="20">
        <v>16850</v>
      </c>
      <c r="G501" s="20">
        <v>16124</v>
      </c>
      <c r="H501" s="20">
        <v>16371</v>
      </c>
      <c r="I501" s="20">
        <v>19397</v>
      </c>
      <c r="J501" s="20">
        <v>22526</v>
      </c>
      <c r="K501" s="20">
        <v>24309</v>
      </c>
      <c r="L501" s="20">
        <v>25451</v>
      </c>
      <c r="M501" s="20">
        <v>26147</v>
      </c>
      <c r="N501" s="20">
        <v>25643</v>
      </c>
      <c r="O501" s="20">
        <v>25880</v>
      </c>
      <c r="P501" s="20">
        <v>25684</v>
      </c>
      <c r="Q501" s="20">
        <v>25030</v>
      </c>
      <c r="R501" s="20">
        <v>23672</v>
      </c>
      <c r="S501" s="20">
        <v>21382</v>
      </c>
      <c r="T501" s="20">
        <v>19379</v>
      </c>
      <c r="U501" s="20">
        <v>18484</v>
      </c>
      <c r="V501" s="20">
        <v>18968</v>
      </c>
      <c r="W501" s="20">
        <v>18163</v>
      </c>
      <c r="X501" s="20">
        <v>16769</v>
      </c>
      <c r="Y501" s="20">
        <v>16512</v>
      </c>
      <c r="AA501" s="9"/>
      <c r="AB501" s="13">
        <f t="shared" si="71"/>
        <v>7</v>
      </c>
      <c r="AC501" s="15">
        <f t="shared" si="64"/>
        <v>0</v>
      </c>
      <c r="AD501" s="15">
        <f t="shared" si="65"/>
        <v>487416</v>
      </c>
      <c r="AE501" s="15">
        <f t="shared" si="66"/>
        <v>487416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26147</v>
      </c>
      <c r="AK501" s="13">
        <f t="shared" si="70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ht="15.75" x14ac:dyDescent="0.25">
      <c r="A502" s="33">
        <v>44689</v>
      </c>
      <c r="B502" s="20">
        <v>15955</v>
      </c>
      <c r="C502" s="20">
        <v>15983</v>
      </c>
      <c r="D502" s="20">
        <v>16765</v>
      </c>
      <c r="E502" s="20">
        <v>16862</v>
      </c>
      <c r="F502" s="20">
        <v>16964</v>
      </c>
      <c r="G502" s="20">
        <v>16213</v>
      </c>
      <c r="H502" s="20">
        <v>16421</v>
      </c>
      <c r="I502" s="20">
        <v>19407</v>
      </c>
      <c r="J502" s="20">
        <v>22843</v>
      </c>
      <c r="K502" s="20">
        <v>24509</v>
      </c>
      <c r="L502" s="20">
        <v>25632</v>
      </c>
      <c r="M502" s="20">
        <v>26335</v>
      </c>
      <c r="N502" s="20">
        <v>25739</v>
      </c>
      <c r="O502" s="20">
        <v>26054</v>
      </c>
      <c r="P502" s="20">
        <v>25707</v>
      </c>
      <c r="Q502" s="20">
        <v>25138</v>
      </c>
      <c r="R502" s="20">
        <v>23734</v>
      </c>
      <c r="S502" s="20">
        <v>21551</v>
      </c>
      <c r="T502" s="20">
        <v>19663</v>
      </c>
      <c r="U502" s="20">
        <v>18775</v>
      </c>
      <c r="V502" s="20">
        <v>19237</v>
      </c>
      <c r="W502" s="20">
        <v>18326</v>
      </c>
      <c r="X502" s="20">
        <v>16383</v>
      </c>
      <c r="Y502" s="20">
        <v>15742</v>
      </c>
      <c r="AA502" s="9"/>
      <c r="AB502" s="13">
        <f t="shared" si="71"/>
        <v>1</v>
      </c>
      <c r="AC502" s="15">
        <f t="shared" si="64"/>
        <v>0</v>
      </c>
      <c r="AD502" s="15">
        <f t="shared" si="65"/>
        <v>489938</v>
      </c>
      <c r="AE502" s="15">
        <f t="shared" si="66"/>
        <v>489938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26335</v>
      </c>
      <c r="AK502" s="13">
        <f t="shared" si="70"/>
        <v>12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ht="15.75" x14ac:dyDescent="0.25">
      <c r="A503" s="33">
        <v>44690</v>
      </c>
      <c r="B503" s="20">
        <v>15910</v>
      </c>
      <c r="C503" s="20">
        <v>16120</v>
      </c>
      <c r="D503" s="20">
        <v>16519</v>
      </c>
      <c r="E503" s="20">
        <v>16942</v>
      </c>
      <c r="F503" s="20">
        <v>17610</v>
      </c>
      <c r="G503" s="20">
        <v>17748</v>
      </c>
      <c r="H503" s="20">
        <v>17662</v>
      </c>
      <c r="I503" s="20">
        <v>21481</v>
      </c>
      <c r="J503" s="20">
        <v>25374</v>
      </c>
      <c r="K503" s="20">
        <v>27130</v>
      </c>
      <c r="L503" s="20">
        <v>27932</v>
      </c>
      <c r="M503" s="20">
        <v>28780</v>
      </c>
      <c r="N503" s="20">
        <v>28340</v>
      </c>
      <c r="O503" s="20">
        <v>29047</v>
      </c>
      <c r="P503" s="20">
        <v>28677</v>
      </c>
      <c r="Q503" s="20">
        <v>27798</v>
      </c>
      <c r="R503" s="20">
        <v>26131</v>
      </c>
      <c r="S503" s="20">
        <v>22993</v>
      </c>
      <c r="T503" s="20">
        <v>20684</v>
      </c>
      <c r="U503" s="20">
        <v>19643</v>
      </c>
      <c r="V503" s="20">
        <v>20026</v>
      </c>
      <c r="W503" s="20">
        <v>18853</v>
      </c>
      <c r="X503" s="20">
        <v>16840</v>
      </c>
      <c r="Y503" s="20">
        <v>15785</v>
      </c>
      <c r="AA503" s="9"/>
      <c r="AB503" s="13">
        <f t="shared" si="71"/>
        <v>5</v>
      </c>
      <c r="AC503" s="15">
        <f t="shared" si="64"/>
        <v>389729</v>
      </c>
      <c r="AD503" s="15">
        <f t="shared" si="65"/>
        <v>134296</v>
      </c>
      <c r="AE503" s="15">
        <f t="shared" si="66"/>
        <v>524025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29047</v>
      </c>
      <c r="AK503" s="13">
        <f t="shared" si="70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ht="15.75" x14ac:dyDescent="0.25">
      <c r="A504" s="33">
        <v>44691</v>
      </c>
      <c r="B504" s="20">
        <v>15851</v>
      </c>
      <c r="C504" s="20">
        <v>16314</v>
      </c>
      <c r="D504" s="20">
        <v>16463</v>
      </c>
      <c r="E504" s="20">
        <v>16685</v>
      </c>
      <c r="F504" s="20">
        <v>17141</v>
      </c>
      <c r="G504" s="20">
        <v>17510</v>
      </c>
      <c r="H504" s="20">
        <v>18111</v>
      </c>
      <c r="I504" s="20">
        <v>22042</v>
      </c>
      <c r="J504" s="20">
        <v>26029</v>
      </c>
      <c r="K504" s="20">
        <v>27814</v>
      </c>
      <c r="L504" s="20">
        <v>28641</v>
      </c>
      <c r="M504" s="20">
        <v>29660</v>
      </c>
      <c r="N504" s="20">
        <v>29200</v>
      </c>
      <c r="O504" s="20">
        <v>29975</v>
      </c>
      <c r="P504" s="20">
        <v>29660</v>
      </c>
      <c r="Q504" s="20">
        <v>28811</v>
      </c>
      <c r="R504" s="20">
        <v>27071</v>
      </c>
      <c r="S504" s="20">
        <v>23805</v>
      </c>
      <c r="T504" s="20">
        <v>21362</v>
      </c>
      <c r="U504" s="20">
        <v>20268</v>
      </c>
      <c r="V504" s="20">
        <v>20675</v>
      </c>
      <c r="W504" s="20">
        <v>19515</v>
      </c>
      <c r="X504" s="20">
        <v>17388</v>
      </c>
      <c r="Y504" s="20">
        <v>16288</v>
      </c>
      <c r="AA504" s="9"/>
      <c r="AB504" s="13">
        <f t="shared" si="71"/>
        <v>2</v>
      </c>
      <c r="AC504" s="15">
        <f t="shared" si="64"/>
        <v>401916</v>
      </c>
      <c r="AD504" s="15">
        <f t="shared" si="65"/>
        <v>134363</v>
      </c>
      <c r="AE504" s="15">
        <f t="shared" si="66"/>
        <v>536279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29975</v>
      </c>
      <c r="AK504" s="13">
        <f t="shared" si="70"/>
        <v>14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ht="15.75" x14ac:dyDescent="0.25">
      <c r="A505" s="33">
        <v>44692</v>
      </c>
      <c r="B505" s="20">
        <v>16008</v>
      </c>
      <c r="C505" s="20">
        <v>16102</v>
      </c>
      <c r="D505" s="20">
        <v>16402</v>
      </c>
      <c r="E505" s="20">
        <v>16604</v>
      </c>
      <c r="F505" s="20">
        <v>17286</v>
      </c>
      <c r="G505" s="20">
        <v>17515</v>
      </c>
      <c r="H505" s="20">
        <v>18321</v>
      </c>
      <c r="I505" s="20">
        <v>22316</v>
      </c>
      <c r="J505" s="20">
        <v>26451</v>
      </c>
      <c r="K505" s="20">
        <v>28435</v>
      </c>
      <c r="L505" s="20">
        <v>29319</v>
      </c>
      <c r="M505" s="20">
        <v>30294</v>
      </c>
      <c r="N505" s="20">
        <v>29887</v>
      </c>
      <c r="O505" s="20">
        <v>30734</v>
      </c>
      <c r="P505" s="20">
        <v>30482</v>
      </c>
      <c r="Q505" s="20">
        <v>29594</v>
      </c>
      <c r="R505" s="20">
        <v>27749</v>
      </c>
      <c r="S505" s="20">
        <v>24311</v>
      </c>
      <c r="T505" s="20">
        <v>21734</v>
      </c>
      <c r="U505" s="20">
        <v>20637</v>
      </c>
      <c r="V505" s="20">
        <v>21010</v>
      </c>
      <c r="W505" s="20">
        <v>19822</v>
      </c>
      <c r="X505" s="20">
        <v>17679</v>
      </c>
      <c r="Y505" s="20">
        <v>16504</v>
      </c>
      <c r="AA505" s="9"/>
      <c r="AB505" s="13">
        <f t="shared" si="71"/>
        <v>5</v>
      </c>
      <c r="AC505" s="15">
        <f t="shared" si="64"/>
        <v>410454</v>
      </c>
      <c r="AD505" s="15">
        <f t="shared" si="65"/>
        <v>134742</v>
      </c>
      <c r="AE505" s="15">
        <f t="shared" si="66"/>
        <v>545196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30734</v>
      </c>
      <c r="AK505" s="13">
        <f t="shared" si="70"/>
        <v>14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ht="15.75" x14ac:dyDescent="0.25">
      <c r="A506" s="33">
        <v>44693</v>
      </c>
      <c r="B506" s="20">
        <v>15995</v>
      </c>
      <c r="C506" s="20">
        <v>15846</v>
      </c>
      <c r="D506" s="20">
        <v>15912</v>
      </c>
      <c r="E506" s="20">
        <v>16103</v>
      </c>
      <c r="F506" s="20">
        <v>16468</v>
      </c>
      <c r="G506" s="20">
        <v>16888</v>
      </c>
      <c r="H506" s="20">
        <v>18174</v>
      </c>
      <c r="I506" s="20">
        <v>22282</v>
      </c>
      <c r="J506" s="20">
        <v>26533</v>
      </c>
      <c r="K506" s="20">
        <v>28576</v>
      </c>
      <c r="L506" s="20">
        <v>29514</v>
      </c>
      <c r="M506" s="20">
        <v>30561</v>
      </c>
      <c r="N506" s="20">
        <v>30286</v>
      </c>
      <c r="O506" s="20">
        <v>31279</v>
      </c>
      <c r="P506" s="20">
        <v>30992</v>
      </c>
      <c r="Q506" s="20">
        <v>30118</v>
      </c>
      <c r="R506" s="20">
        <v>28214</v>
      </c>
      <c r="S506" s="20">
        <v>24654</v>
      </c>
      <c r="T506" s="20">
        <v>21965</v>
      </c>
      <c r="U506" s="20">
        <v>20813</v>
      </c>
      <c r="V506" s="20">
        <v>21179</v>
      </c>
      <c r="W506" s="20">
        <v>19959</v>
      </c>
      <c r="X506" s="20">
        <v>17816</v>
      </c>
      <c r="Y506" s="20">
        <v>16622</v>
      </c>
      <c r="AA506" s="9"/>
      <c r="AB506" s="13">
        <f t="shared" si="71"/>
        <v>6</v>
      </c>
      <c r="AC506" s="15">
        <f t="shared" si="64"/>
        <v>414741</v>
      </c>
      <c r="AD506" s="15">
        <f t="shared" si="65"/>
        <v>132008</v>
      </c>
      <c r="AE506" s="15">
        <f t="shared" si="66"/>
        <v>546749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31279</v>
      </c>
      <c r="AK506" s="13">
        <f t="shared" si="70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ht="15.75" x14ac:dyDescent="0.25">
      <c r="A507" s="33">
        <v>44694</v>
      </c>
      <c r="B507" s="20">
        <v>16290</v>
      </c>
      <c r="C507" s="20">
        <v>16197</v>
      </c>
      <c r="D507" s="20">
        <v>16251</v>
      </c>
      <c r="E507" s="20">
        <v>16201</v>
      </c>
      <c r="F507" s="20">
        <v>16500</v>
      </c>
      <c r="G507" s="20">
        <v>16861</v>
      </c>
      <c r="H507" s="20">
        <v>18118</v>
      </c>
      <c r="I507" s="20">
        <v>22297</v>
      </c>
      <c r="J507" s="20">
        <v>26610</v>
      </c>
      <c r="K507" s="20">
        <v>28707</v>
      </c>
      <c r="L507" s="20">
        <v>29652</v>
      </c>
      <c r="M507" s="20">
        <v>30765</v>
      </c>
      <c r="N507" s="20">
        <v>30466</v>
      </c>
      <c r="O507" s="20">
        <v>31328</v>
      </c>
      <c r="P507" s="20">
        <v>31125</v>
      </c>
      <c r="Q507" s="20">
        <v>30185</v>
      </c>
      <c r="R507" s="20">
        <v>28222</v>
      </c>
      <c r="S507" s="20">
        <v>24602</v>
      </c>
      <c r="T507" s="20">
        <v>21945</v>
      </c>
      <c r="U507" s="20">
        <v>20772</v>
      </c>
      <c r="V507" s="20">
        <v>21133</v>
      </c>
      <c r="W507" s="20">
        <v>20050</v>
      </c>
      <c r="X507" s="20">
        <v>18164</v>
      </c>
      <c r="Y507" s="20">
        <v>17284</v>
      </c>
      <c r="AA507" s="9"/>
      <c r="AB507" s="13">
        <f t="shared" si="71"/>
        <v>7</v>
      </c>
      <c r="AC507" s="15">
        <f t="shared" si="64"/>
        <v>0</v>
      </c>
      <c r="AD507" s="15">
        <f t="shared" si="65"/>
        <v>549725</v>
      </c>
      <c r="AE507" s="15">
        <f t="shared" si="66"/>
        <v>549725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31328</v>
      </c>
      <c r="AK507" s="13">
        <f t="shared" si="70"/>
        <v>14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ht="15.75" x14ac:dyDescent="0.25">
      <c r="A508" s="33">
        <v>44695</v>
      </c>
      <c r="B508" s="20">
        <v>16736</v>
      </c>
      <c r="C508" s="20">
        <v>16413</v>
      </c>
      <c r="D508" s="20">
        <v>16385</v>
      </c>
      <c r="E508" s="20">
        <v>16260</v>
      </c>
      <c r="F508" s="20">
        <v>16390</v>
      </c>
      <c r="G508" s="20">
        <v>16403</v>
      </c>
      <c r="H508" s="20">
        <v>17376</v>
      </c>
      <c r="I508" s="20">
        <v>20834</v>
      </c>
      <c r="J508" s="20">
        <v>24652</v>
      </c>
      <c r="K508" s="20">
        <v>26815</v>
      </c>
      <c r="L508" s="20">
        <v>28358</v>
      </c>
      <c r="M508" s="20">
        <v>29369</v>
      </c>
      <c r="N508" s="20">
        <v>29083</v>
      </c>
      <c r="O508" s="20">
        <v>30115</v>
      </c>
      <c r="P508" s="20">
        <v>30655</v>
      </c>
      <c r="Q508" s="20">
        <v>30100</v>
      </c>
      <c r="R508" s="20">
        <v>27806</v>
      </c>
      <c r="S508" s="20">
        <v>25264</v>
      </c>
      <c r="T508" s="20">
        <v>22833</v>
      </c>
      <c r="U508" s="20">
        <v>20604</v>
      </c>
      <c r="V508" s="20">
        <v>21063</v>
      </c>
      <c r="W508" s="20">
        <v>20523</v>
      </c>
      <c r="X508" s="20">
        <v>18997</v>
      </c>
      <c r="Y508" s="20">
        <v>18931</v>
      </c>
      <c r="AA508" s="9"/>
      <c r="AB508" s="13">
        <f t="shared" si="71"/>
        <v>5</v>
      </c>
      <c r="AC508" s="15">
        <f t="shared" si="64"/>
        <v>407071</v>
      </c>
      <c r="AD508" s="15">
        <f t="shared" si="65"/>
        <v>134894</v>
      </c>
      <c r="AE508" s="15">
        <f t="shared" si="66"/>
        <v>541965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30655</v>
      </c>
      <c r="AK508" s="13">
        <f t="shared" si="70"/>
        <v>15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ht="15.75" x14ac:dyDescent="0.25">
      <c r="A509" s="33">
        <v>44696</v>
      </c>
      <c r="B509" s="20">
        <v>17105</v>
      </c>
      <c r="C509" s="20">
        <v>17735</v>
      </c>
      <c r="D509" s="20">
        <v>17372</v>
      </c>
      <c r="E509" s="20">
        <v>17255</v>
      </c>
      <c r="F509" s="20">
        <v>17128</v>
      </c>
      <c r="G509" s="20">
        <v>16434</v>
      </c>
      <c r="H509" s="20">
        <v>17290</v>
      </c>
      <c r="I509" s="20">
        <v>20676</v>
      </c>
      <c r="J509" s="20">
        <v>24543</v>
      </c>
      <c r="K509" s="20">
        <v>26670</v>
      </c>
      <c r="L509" s="20">
        <v>28180</v>
      </c>
      <c r="M509" s="20">
        <v>29246</v>
      </c>
      <c r="N509" s="20">
        <v>28681</v>
      </c>
      <c r="O509" s="20">
        <v>29277</v>
      </c>
      <c r="P509" s="20">
        <v>28946</v>
      </c>
      <c r="Q509" s="20">
        <v>28182</v>
      </c>
      <c r="R509" s="20">
        <v>26576</v>
      </c>
      <c r="S509" s="20">
        <v>23933</v>
      </c>
      <c r="T509" s="20">
        <v>21416</v>
      </c>
      <c r="U509" s="20">
        <v>20430</v>
      </c>
      <c r="V509" s="20">
        <v>20730</v>
      </c>
      <c r="W509" s="20">
        <v>19678</v>
      </c>
      <c r="X509" s="20">
        <v>17497</v>
      </c>
      <c r="Y509" s="20">
        <v>16502</v>
      </c>
      <c r="AA509" s="9"/>
      <c r="AB509" s="13">
        <f t="shared" si="71"/>
        <v>3</v>
      </c>
      <c r="AC509" s="15">
        <f t="shared" si="64"/>
        <v>394661</v>
      </c>
      <c r="AD509" s="15">
        <f t="shared" si="65"/>
        <v>136821</v>
      </c>
      <c r="AE509" s="15">
        <f t="shared" si="66"/>
        <v>531482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29277</v>
      </c>
      <c r="AK509" s="13">
        <f t="shared" si="70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ht="15.75" x14ac:dyDescent="0.25">
      <c r="A510" s="33">
        <v>44697</v>
      </c>
      <c r="B510" s="20">
        <v>16079</v>
      </c>
      <c r="C510" s="20">
        <v>16127</v>
      </c>
      <c r="D510" s="20">
        <v>16399</v>
      </c>
      <c r="E510" s="20">
        <v>16346</v>
      </c>
      <c r="F510" s="20">
        <v>16663</v>
      </c>
      <c r="G510" s="20">
        <v>16992</v>
      </c>
      <c r="H510" s="20">
        <v>18318</v>
      </c>
      <c r="I510" s="20">
        <v>22515</v>
      </c>
      <c r="J510" s="20">
        <v>26875</v>
      </c>
      <c r="K510" s="20">
        <v>28939</v>
      </c>
      <c r="L510" s="20">
        <v>29941</v>
      </c>
      <c r="M510" s="20">
        <v>30872</v>
      </c>
      <c r="N510" s="20">
        <v>30572</v>
      </c>
      <c r="O510" s="20">
        <v>31263</v>
      </c>
      <c r="P510" s="20">
        <v>30928</v>
      </c>
      <c r="Q510" s="20">
        <v>29947</v>
      </c>
      <c r="R510" s="20">
        <v>28076</v>
      </c>
      <c r="S510" s="20">
        <v>24581</v>
      </c>
      <c r="T510" s="20">
        <v>22057</v>
      </c>
      <c r="U510" s="20">
        <v>20819</v>
      </c>
      <c r="V510" s="20">
        <v>21125</v>
      </c>
      <c r="W510" s="20">
        <v>19915</v>
      </c>
      <c r="X510" s="20">
        <v>17759</v>
      </c>
      <c r="Y510" s="20">
        <v>16607</v>
      </c>
      <c r="AA510" s="9"/>
      <c r="AB510" s="13">
        <f t="shared" si="71"/>
        <v>6</v>
      </c>
      <c r="AC510" s="15">
        <f t="shared" si="64"/>
        <v>416184</v>
      </c>
      <c r="AD510" s="15">
        <f t="shared" si="65"/>
        <v>133531</v>
      </c>
      <c r="AE510" s="15">
        <f t="shared" si="66"/>
        <v>549715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31263</v>
      </c>
      <c r="AK510" s="13">
        <f t="shared" si="70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ht="15.75" x14ac:dyDescent="0.25">
      <c r="A511" s="33">
        <v>44698</v>
      </c>
      <c r="B511" s="20">
        <v>16530</v>
      </c>
      <c r="C511" s="20">
        <v>16279</v>
      </c>
      <c r="D511" s="20">
        <v>16375</v>
      </c>
      <c r="E511" s="20">
        <v>16514</v>
      </c>
      <c r="F511" s="20">
        <v>16536</v>
      </c>
      <c r="G511" s="20">
        <v>16978</v>
      </c>
      <c r="H511" s="20">
        <v>18247</v>
      </c>
      <c r="I511" s="20">
        <v>22459</v>
      </c>
      <c r="J511" s="20">
        <v>26839</v>
      </c>
      <c r="K511" s="20">
        <v>28862</v>
      </c>
      <c r="L511" s="20">
        <v>29748</v>
      </c>
      <c r="M511" s="20">
        <v>30609</v>
      </c>
      <c r="N511" s="20">
        <v>30281</v>
      </c>
      <c r="O511" s="20">
        <v>31102</v>
      </c>
      <c r="P511" s="20">
        <v>30788</v>
      </c>
      <c r="Q511" s="20">
        <v>29889</v>
      </c>
      <c r="R511" s="20">
        <v>27912</v>
      </c>
      <c r="S511" s="20">
        <v>24494</v>
      </c>
      <c r="T511" s="20">
        <v>21821</v>
      </c>
      <c r="U511" s="20">
        <v>20678</v>
      </c>
      <c r="V511" s="20">
        <v>21114</v>
      </c>
      <c r="W511" s="20">
        <v>19858</v>
      </c>
      <c r="X511" s="20">
        <v>17707</v>
      </c>
      <c r="Y511" s="20">
        <v>16572</v>
      </c>
      <c r="AA511" s="9"/>
      <c r="AB511" s="13">
        <f t="shared" si="71"/>
        <v>2</v>
      </c>
      <c r="AC511" s="15">
        <f t="shared" si="64"/>
        <v>414161</v>
      </c>
      <c r="AD511" s="15">
        <f t="shared" si="65"/>
        <v>134031</v>
      </c>
      <c r="AE511" s="15">
        <f t="shared" si="66"/>
        <v>548192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31102</v>
      </c>
      <c r="AK511" s="13">
        <f t="shared" si="70"/>
        <v>14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ht="15.75" x14ac:dyDescent="0.25">
      <c r="A512" s="33">
        <v>44699</v>
      </c>
      <c r="B512" s="20">
        <v>16042</v>
      </c>
      <c r="C512" s="20">
        <v>15805</v>
      </c>
      <c r="D512" s="20">
        <v>16179</v>
      </c>
      <c r="E512" s="20">
        <v>16142</v>
      </c>
      <c r="F512" s="20">
        <v>16565</v>
      </c>
      <c r="G512" s="20">
        <v>16967</v>
      </c>
      <c r="H512" s="20">
        <v>18287</v>
      </c>
      <c r="I512" s="20">
        <v>22464</v>
      </c>
      <c r="J512" s="20">
        <v>26774</v>
      </c>
      <c r="K512" s="20">
        <v>28776</v>
      </c>
      <c r="L512" s="20">
        <v>29720</v>
      </c>
      <c r="M512" s="20">
        <v>30543</v>
      </c>
      <c r="N512" s="20">
        <v>29974</v>
      </c>
      <c r="O512" s="20">
        <v>30836</v>
      </c>
      <c r="P512" s="20">
        <v>30461</v>
      </c>
      <c r="Q512" s="20">
        <v>29560</v>
      </c>
      <c r="R512" s="20">
        <v>27724</v>
      </c>
      <c r="S512" s="20">
        <v>24306</v>
      </c>
      <c r="T512" s="20">
        <v>21738</v>
      </c>
      <c r="U512" s="20">
        <v>20652</v>
      </c>
      <c r="V512" s="20">
        <v>21087</v>
      </c>
      <c r="W512" s="20">
        <v>19897</v>
      </c>
      <c r="X512" s="20">
        <v>17764</v>
      </c>
      <c r="Y512" s="20">
        <v>16629</v>
      </c>
      <c r="AA512" s="9"/>
      <c r="AB512" s="13">
        <f t="shared" si="71"/>
        <v>4</v>
      </c>
      <c r="AC512" s="15">
        <f t="shared" si="64"/>
        <v>412276</v>
      </c>
      <c r="AD512" s="15">
        <f t="shared" si="65"/>
        <v>132616</v>
      </c>
      <c r="AE512" s="15">
        <f t="shared" si="66"/>
        <v>544892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30836</v>
      </c>
      <c r="AK512" s="13">
        <f t="shared" si="70"/>
        <v>14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ht="15.75" x14ac:dyDescent="0.25">
      <c r="A513" s="33">
        <v>44700</v>
      </c>
      <c r="B513" s="20">
        <v>16199</v>
      </c>
      <c r="C513" s="20">
        <v>16188</v>
      </c>
      <c r="D513" s="20">
        <v>16624</v>
      </c>
      <c r="E513" s="20">
        <v>16696</v>
      </c>
      <c r="F513" s="20">
        <v>17077</v>
      </c>
      <c r="G513" s="20">
        <v>17136</v>
      </c>
      <c r="H513" s="20">
        <v>18332</v>
      </c>
      <c r="I513" s="20">
        <v>22374</v>
      </c>
      <c r="J513" s="20">
        <v>26577</v>
      </c>
      <c r="K513" s="20">
        <v>28561</v>
      </c>
      <c r="L513" s="20">
        <v>29530</v>
      </c>
      <c r="M513" s="20">
        <v>30540</v>
      </c>
      <c r="N513" s="20">
        <v>30173</v>
      </c>
      <c r="O513" s="20">
        <v>31000</v>
      </c>
      <c r="P513" s="20">
        <v>30770</v>
      </c>
      <c r="Q513" s="20">
        <v>29920</v>
      </c>
      <c r="R513" s="20">
        <v>28112</v>
      </c>
      <c r="S513" s="20">
        <v>24788</v>
      </c>
      <c r="T513" s="20">
        <v>22102</v>
      </c>
      <c r="U513" s="20">
        <v>20850</v>
      </c>
      <c r="V513" s="20">
        <v>21129</v>
      </c>
      <c r="W513" s="20">
        <v>19944</v>
      </c>
      <c r="X513" s="20">
        <v>17759</v>
      </c>
      <c r="Y513" s="20">
        <v>16652</v>
      </c>
      <c r="AA513" s="9"/>
      <c r="AB513" s="13">
        <f t="shared" si="71"/>
        <v>7</v>
      </c>
      <c r="AC513" s="15">
        <f t="shared" si="64"/>
        <v>0</v>
      </c>
      <c r="AD513" s="15">
        <f t="shared" si="65"/>
        <v>549033</v>
      </c>
      <c r="AE513" s="15">
        <f t="shared" si="66"/>
        <v>549033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31000</v>
      </c>
      <c r="AK513" s="13">
        <f t="shared" si="70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ht="15.75" x14ac:dyDescent="0.25">
      <c r="A514" s="33">
        <v>44701</v>
      </c>
      <c r="B514" s="20">
        <v>16277</v>
      </c>
      <c r="C514" s="20">
        <v>16426</v>
      </c>
      <c r="D514" s="20">
        <v>16572</v>
      </c>
      <c r="E514" s="20">
        <v>16607</v>
      </c>
      <c r="F514" s="20">
        <v>16935</v>
      </c>
      <c r="G514" s="20">
        <v>17068</v>
      </c>
      <c r="H514" s="20">
        <v>18301</v>
      </c>
      <c r="I514" s="20">
        <v>22474</v>
      </c>
      <c r="J514" s="20">
        <v>26831</v>
      </c>
      <c r="K514" s="20">
        <v>28896</v>
      </c>
      <c r="L514" s="20">
        <v>29809</v>
      </c>
      <c r="M514" s="20">
        <v>30756</v>
      </c>
      <c r="N514" s="20">
        <v>30215</v>
      </c>
      <c r="O514" s="20">
        <v>30954</v>
      </c>
      <c r="P514" s="20">
        <v>30719</v>
      </c>
      <c r="Q514" s="20">
        <v>29673</v>
      </c>
      <c r="R514" s="20">
        <v>27785</v>
      </c>
      <c r="S514" s="20">
        <v>24215</v>
      </c>
      <c r="T514" s="20">
        <v>21674</v>
      </c>
      <c r="U514" s="20">
        <v>20603</v>
      </c>
      <c r="V514" s="20">
        <v>21068</v>
      </c>
      <c r="W514" s="20">
        <v>19929</v>
      </c>
      <c r="X514" s="20">
        <v>17842</v>
      </c>
      <c r="Y514" s="20">
        <v>16863</v>
      </c>
      <c r="AA514" s="9"/>
      <c r="AB514" s="13">
        <f t="shared" si="71"/>
        <v>1</v>
      </c>
      <c r="AC514" s="15">
        <f t="shared" si="64"/>
        <v>0</v>
      </c>
      <c r="AD514" s="15">
        <f t="shared" si="65"/>
        <v>548492</v>
      </c>
      <c r="AE514" s="15">
        <f t="shared" si="66"/>
        <v>548492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30954</v>
      </c>
      <c r="AK514" s="13">
        <f t="shared" si="70"/>
        <v>14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ht="15.75" x14ac:dyDescent="0.25">
      <c r="A515" s="33">
        <v>44702</v>
      </c>
      <c r="B515" s="20">
        <v>16333</v>
      </c>
      <c r="C515" s="20">
        <v>16341</v>
      </c>
      <c r="D515" s="20">
        <v>16281</v>
      </c>
      <c r="E515" s="20">
        <v>16658</v>
      </c>
      <c r="F515" s="20">
        <v>16643</v>
      </c>
      <c r="G515" s="20">
        <v>16432</v>
      </c>
      <c r="H515" s="20">
        <v>17448</v>
      </c>
      <c r="I515" s="20">
        <v>20910</v>
      </c>
      <c r="J515" s="20">
        <v>24806</v>
      </c>
      <c r="K515" s="20">
        <v>26903</v>
      </c>
      <c r="L515" s="20">
        <v>28313</v>
      </c>
      <c r="M515" s="20">
        <v>29181</v>
      </c>
      <c r="N515" s="20">
        <v>28609</v>
      </c>
      <c r="O515" s="20">
        <v>28842</v>
      </c>
      <c r="P515" s="20">
        <v>28535</v>
      </c>
      <c r="Q515" s="20">
        <v>27790</v>
      </c>
      <c r="R515" s="20">
        <v>26171</v>
      </c>
      <c r="S515" s="20">
        <v>23552</v>
      </c>
      <c r="T515" s="20">
        <v>21295</v>
      </c>
      <c r="U515" s="20">
        <v>20225</v>
      </c>
      <c r="V515" s="20">
        <v>20607</v>
      </c>
      <c r="W515" s="20">
        <v>19583</v>
      </c>
      <c r="X515" s="20">
        <v>17651</v>
      </c>
      <c r="Y515" s="20">
        <v>16797</v>
      </c>
      <c r="AA515" s="9"/>
      <c r="AB515" s="13">
        <f t="shared" si="71"/>
        <v>1</v>
      </c>
      <c r="AC515" s="15">
        <f t="shared" si="64"/>
        <v>0</v>
      </c>
      <c r="AD515" s="15">
        <f t="shared" si="65"/>
        <v>525906</v>
      </c>
      <c r="AE515" s="15">
        <f t="shared" si="66"/>
        <v>525906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29181</v>
      </c>
      <c r="AK515" s="13">
        <f t="shared" si="70"/>
        <v>12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ht="15.75" x14ac:dyDescent="0.25">
      <c r="A516" s="33">
        <v>44703</v>
      </c>
      <c r="B516" s="20">
        <v>16406</v>
      </c>
      <c r="C516" s="20">
        <v>16207</v>
      </c>
      <c r="D516" s="20">
        <v>16311</v>
      </c>
      <c r="E516" s="20">
        <v>16331</v>
      </c>
      <c r="F516" s="20">
        <v>16386</v>
      </c>
      <c r="G516" s="20">
        <v>16417</v>
      </c>
      <c r="H516" s="20">
        <v>17301</v>
      </c>
      <c r="I516" s="20">
        <v>20702</v>
      </c>
      <c r="J516" s="20">
        <v>24590</v>
      </c>
      <c r="K516" s="20">
        <v>26721</v>
      </c>
      <c r="L516" s="20">
        <v>28076</v>
      </c>
      <c r="M516" s="20">
        <v>28940</v>
      </c>
      <c r="N516" s="20">
        <v>28318</v>
      </c>
      <c r="O516" s="20">
        <v>28751</v>
      </c>
      <c r="P516" s="20">
        <v>28542</v>
      </c>
      <c r="Q516" s="20">
        <v>27929</v>
      </c>
      <c r="R516" s="20">
        <v>26497</v>
      </c>
      <c r="S516" s="20">
        <v>24053</v>
      </c>
      <c r="T516" s="20">
        <v>21953</v>
      </c>
      <c r="U516" s="20">
        <v>20563</v>
      </c>
      <c r="V516" s="20">
        <v>20904</v>
      </c>
      <c r="W516" s="20">
        <v>19910</v>
      </c>
      <c r="X516" s="20">
        <v>18418</v>
      </c>
      <c r="Y516" s="20">
        <v>17296</v>
      </c>
      <c r="AA516" s="9"/>
      <c r="AB516" s="13">
        <f t="shared" si="71"/>
        <v>4</v>
      </c>
      <c r="AC516" s="15">
        <f t="shared" si="64"/>
        <v>394867</v>
      </c>
      <c r="AD516" s="15">
        <f t="shared" si="65"/>
        <v>132655</v>
      </c>
      <c r="AE516" s="15">
        <f t="shared" si="66"/>
        <v>527522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28940</v>
      </c>
      <c r="AK516" s="13">
        <f t="shared" si="70"/>
        <v>12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ht="15.75" x14ac:dyDescent="0.25">
      <c r="A517" s="33">
        <v>44704</v>
      </c>
      <c r="B517" s="20">
        <v>16029</v>
      </c>
      <c r="C517" s="20">
        <v>15746</v>
      </c>
      <c r="D517" s="20">
        <v>15590</v>
      </c>
      <c r="E517" s="20">
        <v>15764</v>
      </c>
      <c r="F517" s="20">
        <v>16094</v>
      </c>
      <c r="G517" s="20">
        <v>16787</v>
      </c>
      <c r="H517" s="20">
        <v>18135</v>
      </c>
      <c r="I517" s="20">
        <v>22326</v>
      </c>
      <c r="J517" s="20">
        <v>26508</v>
      </c>
      <c r="K517" s="20">
        <v>28332</v>
      </c>
      <c r="L517" s="20">
        <v>29266</v>
      </c>
      <c r="M517" s="20">
        <v>30145</v>
      </c>
      <c r="N517" s="20">
        <v>29780</v>
      </c>
      <c r="O517" s="20">
        <v>30528</v>
      </c>
      <c r="P517" s="20">
        <v>30186</v>
      </c>
      <c r="Q517" s="20">
        <v>29411</v>
      </c>
      <c r="R517" s="20">
        <v>27649</v>
      </c>
      <c r="S517" s="20">
        <v>24272</v>
      </c>
      <c r="T517" s="20">
        <v>21756</v>
      </c>
      <c r="U517" s="20">
        <v>20581</v>
      </c>
      <c r="V517" s="20">
        <v>20967</v>
      </c>
      <c r="W517" s="20">
        <v>19775</v>
      </c>
      <c r="X517" s="20">
        <v>17552</v>
      </c>
      <c r="Y517" s="20">
        <v>16386</v>
      </c>
      <c r="AA517" s="9"/>
      <c r="AB517" s="13">
        <f t="shared" si="71"/>
        <v>5</v>
      </c>
      <c r="AC517" s="15">
        <f t="shared" si="64"/>
        <v>409034</v>
      </c>
      <c r="AD517" s="15">
        <f t="shared" si="65"/>
        <v>130531</v>
      </c>
      <c r="AE517" s="15">
        <f t="shared" si="66"/>
        <v>539565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30528</v>
      </c>
      <c r="AK517" s="13">
        <f t="shared" si="70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ht="15.75" x14ac:dyDescent="0.25">
      <c r="A518" s="33">
        <v>44705</v>
      </c>
      <c r="B518" s="20">
        <v>16117</v>
      </c>
      <c r="C518" s="20">
        <v>16096</v>
      </c>
      <c r="D518" s="20">
        <v>16366</v>
      </c>
      <c r="E518" s="20">
        <v>16392</v>
      </c>
      <c r="F518" s="20">
        <v>16716</v>
      </c>
      <c r="G518" s="20">
        <v>17036</v>
      </c>
      <c r="H518" s="20">
        <v>18308</v>
      </c>
      <c r="I518" s="20">
        <v>22414</v>
      </c>
      <c r="J518" s="20">
        <v>26594</v>
      </c>
      <c r="K518" s="20">
        <v>28547</v>
      </c>
      <c r="L518" s="20">
        <v>29484</v>
      </c>
      <c r="M518" s="20">
        <v>30425</v>
      </c>
      <c r="N518" s="20">
        <v>30018</v>
      </c>
      <c r="O518" s="20">
        <v>30839</v>
      </c>
      <c r="P518" s="20">
        <v>30548</v>
      </c>
      <c r="Q518" s="20">
        <v>29678</v>
      </c>
      <c r="R518" s="20">
        <v>27844</v>
      </c>
      <c r="S518" s="20">
        <v>24448</v>
      </c>
      <c r="T518" s="20">
        <v>21913</v>
      </c>
      <c r="U518" s="20">
        <v>20789</v>
      </c>
      <c r="V518" s="20">
        <v>21178</v>
      </c>
      <c r="W518" s="20">
        <v>20048</v>
      </c>
      <c r="X518" s="20">
        <v>17841</v>
      </c>
      <c r="Y518" s="20">
        <v>16687</v>
      </c>
      <c r="AA518" s="9"/>
      <c r="AB518" s="13">
        <f t="shared" si="71"/>
        <v>2</v>
      </c>
      <c r="AC518" s="15">
        <f t="shared" si="64"/>
        <v>412608</v>
      </c>
      <c r="AD518" s="15">
        <f t="shared" si="65"/>
        <v>133718</v>
      </c>
      <c r="AE518" s="15">
        <f t="shared" si="66"/>
        <v>546326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30839</v>
      </c>
      <c r="AK518" s="13">
        <f t="shared" si="70"/>
        <v>14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ht="15.75" x14ac:dyDescent="0.25">
      <c r="A519" s="33">
        <v>44706</v>
      </c>
      <c r="B519" s="20">
        <v>16297</v>
      </c>
      <c r="C519" s="20">
        <v>16273</v>
      </c>
      <c r="D519" s="20">
        <v>16566</v>
      </c>
      <c r="E519" s="20">
        <v>16767</v>
      </c>
      <c r="F519" s="20">
        <v>17088</v>
      </c>
      <c r="G519" s="20">
        <v>17236</v>
      </c>
      <c r="H519" s="20">
        <v>18414</v>
      </c>
      <c r="I519" s="20">
        <v>22501</v>
      </c>
      <c r="J519" s="20">
        <v>26709</v>
      </c>
      <c r="K519" s="20">
        <v>28632</v>
      </c>
      <c r="L519" s="20">
        <v>29549</v>
      </c>
      <c r="M519" s="20">
        <v>30613</v>
      </c>
      <c r="N519" s="20">
        <v>30289</v>
      </c>
      <c r="O519" s="20">
        <v>31180</v>
      </c>
      <c r="P519" s="20">
        <v>30715</v>
      </c>
      <c r="Q519" s="20">
        <v>29727</v>
      </c>
      <c r="R519" s="20">
        <v>27867</v>
      </c>
      <c r="S519" s="20">
        <v>24330</v>
      </c>
      <c r="T519" s="20">
        <v>22087</v>
      </c>
      <c r="U519" s="20">
        <v>20806</v>
      </c>
      <c r="V519" s="20">
        <v>21230</v>
      </c>
      <c r="W519" s="20">
        <v>20052</v>
      </c>
      <c r="X519" s="20">
        <v>17874</v>
      </c>
      <c r="Y519" s="20">
        <v>16731</v>
      </c>
      <c r="AA519" s="9"/>
      <c r="AB519" s="13">
        <f t="shared" si="71"/>
        <v>7</v>
      </c>
      <c r="AC519" s="15">
        <f t="shared" si="64"/>
        <v>0</v>
      </c>
      <c r="AD519" s="15">
        <f t="shared" si="65"/>
        <v>549533</v>
      </c>
      <c r="AE519" s="15">
        <f t="shared" si="66"/>
        <v>549533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31180</v>
      </c>
      <c r="AK519" s="13">
        <f t="shared" si="70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ht="15.75" x14ac:dyDescent="0.25">
      <c r="A520" s="33">
        <v>44707</v>
      </c>
      <c r="B520" s="20">
        <v>16259</v>
      </c>
      <c r="C520" s="20">
        <v>16205</v>
      </c>
      <c r="D520" s="20">
        <v>16277</v>
      </c>
      <c r="E520" s="20">
        <v>16313</v>
      </c>
      <c r="F520" s="20">
        <v>16798</v>
      </c>
      <c r="G520" s="20">
        <v>16967</v>
      </c>
      <c r="H520" s="20">
        <v>18296</v>
      </c>
      <c r="I520" s="20">
        <v>22397</v>
      </c>
      <c r="J520" s="20">
        <v>26646</v>
      </c>
      <c r="K520" s="20">
        <v>28656</v>
      </c>
      <c r="L520" s="20">
        <v>29557</v>
      </c>
      <c r="M520" s="20">
        <v>30565</v>
      </c>
      <c r="N520" s="20">
        <v>30118</v>
      </c>
      <c r="O520" s="20">
        <v>31016</v>
      </c>
      <c r="P520" s="20">
        <v>30583</v>
      </c>
      <c r="Q520" s="20">
        <v>29435</v>
      </c>
      <c r="R520" s="20">
        <v>27877</v>
      </c>
      <c r="S520" s="20">
        <v>24351</v>
      </c>
      <c r="T520" s="20">
        <v>21825</v>
      </c>
      <c r="U520" s="20">
        <v>20752</v>
      </c>
      <c r="V520" s="20">
        <v>21167</v>
      </c>
      <c r="W520" s="20">
        <v>19978</v>
      </c>
      <c r="X520" s="20">
        <v>17821</v>
      </c>
      <c r="Y520" s="20">
        <v>16698</v>
      </c>
      <c r="AA520" s="9"/>
      <c r="AB520" s="13">
        <f t="shared" si="71"/>
        <v>4</v>
      </c>
      <c r="AC520" s="15">
        <f t="shared" si="64"/>
        <v>412744</v>
      </c>
      <c r="AD520" s="15">
        <f t="shared" si="65"/>
        <v>133813</v>
      </c>
      <c r="AE520" s="15">
        <f t="shared" si="66"/>
        <v>546557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31016</v>
      </c>
      <c r="AK520" s="13">
        <f t="shared" si="70"/>
        <v>14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ht="15.75" x14ac:dyDescent="0.25">
      <c r="A521" s="33">
        <v>44708</v>
      </c>
      <c r="B521" s="20">
        <v>16249</v>
      </c>
      <c r="C521" s="20">
        <v>16307</v>
      </c>
      <c r="D521" s="20">
        <v>16410</v>
      </c>
      <c r="E521" s="20">
        <v>16282</v>
      </c>
      <c r="F521" s="20">
        <v>16664</v>
      </c>
      <c r="G521" s="20">
        <v>16932</v>
      </c>
      <c r="H521" s="20">
        <v>18227</v>
      </c>
      <c r="I521" s="20">
        <v>22371</v>
      </c>
      <c r="J521" s="20">
        <v>26679</v>
      </c>
      <c r="K521" s="20">
        <v>28680</v>
      </c>
      <c r="L521" s="20">
        <v>29706</v>
      </c>
      <c r="M521" s="20">
        <v>30709</v>
      </c>
      <c r="N521" s="20">
        <v>30367</v>
      </c>
      <c r="O521" s="20">
        <v>31381</v>
      </c>
      <c r="P521" s="20">
        <v>31170</v>
      </c>
      <c r="Q521" s="20">
        <v>30240</v>
      </c>
      <c r="R521" s="20">
        <v>28190</v>
      </c>
      <c r="S521" s="20">
        <v>24772</v>
      </c>
      <c r="T521" s="20">
        <v>22369</v>
      </c>
      <c r="U521" s="20">
        <v>20869</v>
      </c>
      <c r="V521" s="20">
        <v>21258</v>
      </c>
      <c r="W521" s="20">
        <v>20149</v>
      </c>
      <c r="X521" s="20">
        <v>18571</v>
      </c>
      <c r="Y521" s="20">
        <v>17709</v>
      </c>
      <c r="AA521" s="9"/>
      <c r="AB521" s="13">
        <v>8</v>
      </c>
      <c r="AC521" s="15">
        <f t="shared" si="64"/>
        <v>0</v>
      </c>
      <c r="AD521" s="15">
        <f t="shared" si="65"/>
        <v>552261</v>
      </c>
      <c r="AE521" s="15">
        <f t="shared" si="66"/>
        <v>552261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31381</v>
      </c>
      <c r="AK521" s="13">
        <f t="shared" si="70"/>
        <v>14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ht="15.75" x14ac:dyDescent="0.25">
      <c r="A522" s="33">
        <v>44709</v>
      </c>
      <c r="B522" s="20">
        <v>17013</v>
      </c>
      <c r="C522" s="20">
        <v>17074</v>
      </c>
      <c r="D522" s="20">
        <v>16872</v>
      </c>
      <c r="E522" s="20">
        <v>16849</v>
      </c>
      <c r="F522" s="20">
        <v>16898</v>
      </c>
      <c r="G522" s="20">
        <v>16532</v>
      </c>
      <c r="H522" s="20">
        <v>17445</v>
      </c>
      <c r="I522" s="20">
        <v>20878</v>
      </c>
      <c r="J522" s="20">
        <v>24771</v>
      </c>
      <c r="K522" s="20">
        <v>26828</v>
      </c>
      <c r="L522" s="20">
        <v>28269</v>
      </c>
      <c r="M522" s="20">
        <v>29231</v>
      </c>
      <c r="N522" s="20">
        <v>28808</v>
      </c>
      <c r="O522" s="20">
        <v>29289</v>
      </c>
      <c r="P522" s="20">
        <v>29138</v>
      </c>
      <c r="Q522" s="20">
        <v>28399</v>
      </c>
      <c r="R522" s="20">
        <v>26707</v>
      </c>
      <c r="S522" s="20">
        <v>23960</v>
      </c>
      <c r="T522" s="20">
        <v>21659</v>
      </c>
      <c r="U522" s="20">
        <v>20394</v>
      </c>
      <c r="V522" s="20">
        <v>20741</v>
      </c>
      <c r="W522" s="20">
        <v>19785</v>
      </c>
      <c r="X522" s="20">
        <v>18010</v>
      </c>
      <c r="Y522" s="20">
        <v>17172</v>
      </c>
      <c r="AA522" s="9"/>
      <c r="AB522" s="13">
        <f t="shared" si="71"/>
        <v>2</v>
      </c>
      <c r="AC522" s="15">
        <f t="shared" si="64"/>
        <v>396867</v>
      </c>
      <c r="AD522" s="15">
        <f t="shared" si="65"/>
        <v>135855</v>
      </c>
      <c r="AE522" s="15">
        <f t="shared" si="66"/>
        <v>532722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29289</v>
      </c>
      <c r="AK522" s="13">
        <f t="shared" si="70"/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ht="15.75" x14ac:dyDescent="0.25">
      <c r="A523" s="33">
        <v>44710</v>
      </c>
      <c r="B523" s="20">
        <v>16410</v>
      </c>
      <c r="C523" s="20">
        <v>16300</v>
      </c>
      <c r="D523" s="20">
        <v>16068</v>
      </c>
      <c r="E523" s="20">
        <v>16068</v>
      </c>
      <c r="F523" s="20">
        <v>16111</v>
      </c>
      <c r="G523" s="20">
        <v>16378</v>
      </c>
      <c r="H523" s="20">
        <v>17352</v>
      </c>
      <c r="I523" s="20">
        <v>20699</v>
      </c>
      <c r="J523" s="20">
        <v>24529</v>
      </c>
      <c r="K523" s="20">
        <v>26528</v>
      </c>
      <c r="L523" s="20">
        <v>27846</v>
      </c>
      <c r="M523" s="20">
        <v>28846</v>
      </c>
      <c r="N523" s="20">
        <v>28324</v>
      </c>
      <c r="O523" s="20">
        <v>28820</v>
      </c>
      <c r="P523" s="20">
        <v>28540</v>
      </c>
      <c r="Q523" s="20">
        <v>27974</v>
      </c>
      <c r="R523" s="20">
        <v>26366</v>
      </c>
      <c r="S523" s="20">
        <v>23807</v>
      </c>
      <c r="T523" s="20">
        <v>21536</v>
      </c>
      <c r="U523" s="20">
        <v>20369</v>
      </c>
      <c r="V523" s="20">
        <v>20770</v>
      </c>
      <c r="W523" s="20">
        <v>19853</v>
      </c>
      <c r="X523" s="20">
        <v>18304</v>
      </c>
      <c r="Y523" s="20">
        <v>17324</v>
      </c>
      <c r="AA523" s="9"/>
      <c r="AB523" s="13">
        <f t="shared" si="71"/>
        <v>1</v>
      </c>
      <c r="AC523" s="15">
        <f t="shared" ref="AC523:AC586" si="72">IF(AND(AB523&gt;1,AB523&lt;7),SUM(I523:X523),0)</f>
        <v>0</v>
      </c>
      <c r="AD523" s="15">
        <f t="shared" ref="AD523:AD586" si="73">SUM(B523:Y523)-AC523</f>
        <v>525122</v>
      </c>
      <c r="AE523" s="15">
        <f t="shared" ref="AE523:AE586" si="74">SUM(B523:Y523)</f>
        <v>525122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28846</v>
      </c>
      <c r="AK523" s="13">
        <f t="shared" ref="AK523:AK586" si="78">INDEX($B$8:$Y$8,MATCH(AJ523,B523:Y523,0))</f>
        <v>12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ht="15.75" x14ac:dyDescent="0.25">
      <c r="A524" s="33">
        <v>44711</v>
      </c>
      <c r="B524" s="20">
        <v>16464</v>
      </c>
      <c r="C524" s="20">
        <v>16252</v>
      </c>
      <c r="D524" s="20">
        <v>16349</v>
      </c>
      <c r="E524" s="20">
        <v>16036</v>
      </c>
      <c r="F524" s="20">
        <v>16175</v>
      </c>
      <c r="G524" s="20">
        <v>16459</v>
      </c>
      <c r="H524" s="20">
        <v>17394</v>
      </c>
      <c r="I524" s="20">
        <v>20840</v>
      </c>
      <c r="J524" s="20">
        <v>24655</v>
      </c>
      <c r="K524" s="20">
        <v>26765</v>
      </c>
      <c r="L524" s="20">
        <v>28360</v>
      </c>
      <c r="M524" s="20">
        <v>29274</v>
      </c>
      <c r="N524" s="20">
        <v>28827</v>
      </c>
      <c r="O524" s="20">
        <v>29341</v>
      </c>
      <c r="P524" s="20">
        <v>29182</v>
      </c>
      <c r="Q524" s="20">
        <v>28582</v>
      </c>
      <c r="R524" s="20">
        <v>27220</v>
      </c>
      <c r="S524" s="20">
        <v>24517</v>
      </c>
      <c r="T524" s="20">
        <v>21847</v>
      </c>
      <c r="U524" s="20">
        <v>20676</v>
      </c>
      <c r="V524" s="20">
        <v>21066</v>
      </c>
      <c r="W524" s="20">
        <v>19989</v>
      </c>
      <c r="X524" s="20">
        <v>18154</v>
      </c>
      <c r="Y524" s="20">
        <v>17233</v>
      </c>
      <c r="AA524" s="9"/>
      <c r="AB524" s="13">
        <f t="shared" si="71"/>
        <v>6</v>
      </c>
      <c r="AC524" s="15">
        <f t="shared" si="72"/>
        <v>399295</v>
      </c>
      <c r="AD524" s="15">
        <f t="shared" si="73"/>
        <v>132362</v>
      </c>
      <c r="AE524" s="15">
        <f t="shared" si="74"/>
        <v>531657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29341</v>
      </c>
      <c r="AK524" s="13">
        <f t="shared" si="78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ht="15.75" x14ac:dyDescent="0.25">
      <c r="A525" s="33">
        <v>44712</v>
      </c>
      <c r="B525" s="20">
        <v>17083</v>
      </c>
      <c r="C525" s="20">
        <v>16879</v>
      </c>
      <c r="D525" s="20">
        <v>16722</v>
      </c>
      <c r="E525" s="20">
        <v>16552</v>
      </c>
      <c r="F525" s="20">
        <v>16668</v>
      </c>
      <c r="G525" s="20">
        <v>17107</v>
      </c>
      <c r="H525" s="20">
        <v>18384</v>
      </c>
      <c r="I525" s="20">
        <v>22675</v>
      </c>
      <c r="J525" s="20">
        <v>27117</v>
      </c>
      <c r="K525" s="20">
        <v>29297</v>
      </c>
      <c r="L525" s="20">
        <v>30195</v>
      </c>
      <c r="M525" s="20">
        <v>31093</v>
      </c>
      <c r="N525" s="20">
        <v>30642</v>
      </c>
      <c r="O525" s="20">
        <v>31320</v>
      </c>
      <c r="P525" s="20">
        <v>31060</v>
      </c>
      <c r="Q525" s="20">
        <v>29990</v>
      </c>
      <c r="R525" s="20">
        <v>28081</v>
      </c>
      <c r="S525" s="20">
        <v>24685</v>
      </c>
      <c r="T525" s="20">
        <v>22096</v>
      </c>
      <c r="U525" s="20">
        <v>20899</v>
      </c>
      <c r="V525" s="20">
        <v>21307</v>
      </c>
      <c r="W525" s="20">
        <v>20118</v>
      </c>
      <c r="X525" s="20">
        <v>17950</v>
      </c>
      <c r="Y525" s="20">
        <v>16742</v>
      </c>
      <c r="AA525" s="9"/>
      <c r="AB525" s="13">
        <f t="shared" si="71"/>
        <v>2</v>
      </c>
      <c r="AC525" s="15">
        <f t="shared" si="72"/>
        <v>418525</v>
      </c>
      <c r="AD525" s="15">
        <f t="shared" si="73"/>
        <v>136137</v>
      </c>
      <c r="AE525" s="15">
        <f t="shared" si="74"/>
        <v>554662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31320</v>
      </c>
      <c r="AK525" s="13">
        <f t="shared" si="78"/>
        <v>14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ht="15.75" x14ac:dyDescent="0.25">
      <c r="A526" s="33">
        <v>44713</v>
      </c>
      <c r="B526" s="20">
        <v>16513</v>
      </c>
      <c r="C526" s="20">
        <v>16226</v>
      </c>
      <c r="D526" s="20">
        <v>16433</v>
      </c>
      <c r="E526" s="20">
        <v>16737</v>
      </c>
      <c r="F526" s="20">
        <v>16774</v>
      </c>
      <c r="G526" s="20">
        <v>18638</v>
      </c>
      <c r="H526" s="20">
        <v>20491</v>
      </c>
      <c r="I526" s="20">
        <v>23745</v>
      </c>
      <c r="J526" s="20">
        <v>28503</v>
      </c>
      <c r="K526" s="20">
        <v>29922</v>
      </c>
      <c r="L526" s="20">
        <v>32373</v>
      </c>
      <c r="M526" s="20">
        <v>33226</v>
      </c>
      <c r="N526" s="20">
        <v>33273</v>
      </c>
      <c r="O526" s="20">
        <v>33671</v>
      </c>
      <c r="P526" s="20">
        <v>34464</v>
      </c>
      <c r="Q526" s="20">
        <v>33663</v>
      </c>
      <c r="R526" s="20">
        <v>31517</v>
      </c>
      <c r="S526" s="20">
        <v>27401</v>
      </c>
      <c r="T526" s="20">
        <v>25579</v>
      </c>
      <c r="U526" s="20">
        <v>23675</v>
      </c>
      <c r="V526" s="20">
        <v>23041</v>
      </c>
      <c r="W526" s="20">
        <v>21929</v>
      </c>
      <c r="X526" s="20">
        <v>18838</v>
      </c>
      <c r="Y526" s="20">
        <v>17404</v>
      </c>
      <c r="AA526" s="9"/>
      <c r="AB526" s="13">
        <f t="shared" si="71"/>
        <v>6</v>
      </c>
      <c r="AC526" s="15">
        <f t="shared" si="72"/>
        <v>454820</v>
      </c>
      <c r="AD526" s="15">
        <f t="shared" si="73"/>
        <v>139216</v>
      </c>
      <c r="AE526" s="15">
        <f t="shared" si="74"/>
        <v>594036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34464</v>
      </c>
      <c r="AK526" s="13">
        <f t="shared" si="78"/>
        <v>15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ht="15.75" x14ac:dyDescent="0.25">
      <c r="A527" s="33">
        <v>44714</v>
      </c>
      <c r="B527" s="20">
        <v>16541</v>
      </c>
      <c r="C527" s="20">
        <v>16385</v>
      </c>
      <c r="D527" s="20">
        <v>16601</v>
      </c>
      <c r="E527" s="20">
        <v>16560</v>
      </c>
      <c r="F527" s="20">
        <v>16628</v>
      </c>
      <c r="G527" s="20">
        <v>17665</v>
      </c>
      <c r="H527" s="20">
        <v>19616</v>
      </c>
      <c r="I527" s="20">
        <v>23598</v>
      </c>
      <c r="J527" s="20">
        <v>28427</v>
      </c>
      <c r="K527" s="20">
        <v>29894</v>
      </c>
      <c r="L527" s="20">
        <v>32419</v>
      </c>
      <c r="M527" s="20">
        <v>33285</v>
      </c>
      <c r="N527" s="20">
        <v>33408</v>
      </c>
      <c r="O527" s="20">
        <v>33712</v>
      </c>
      <c r="P527" s="20">
        <v>34532</v>
      </c>
      <c r="Q527" s="20">
        <v>33862</v>
      </c>
      <c r="R527" s="20">
        <v>31584</v>
      </c>
      <c r="S527" s="20">
        <v>27435</v>
      </c>
      <c r="T527" s="20">
        <v>25546</v>
      </c>
      <c r="U527" s="20">
        <v>23614</v>
      </c>
      <c r="V527" s="20">
        <v>22939</v>
      </c>
      <c r="W527" s="20">
        <v>21964</v>
      </c>
      <c r="X527" s="20">
        <v>18715</v>
      </c>
      <c r="Y527" s="20">
        <v>17235</v>
      </c>
      <c r="AA527" s="9"/>
      <c r="AB527" s="13">
        <f t="shared" si="71"/>
        <v>6</v>
      </c>
      <c r="AC527" s="15">
        <f t="shared" si="72"/>
        <v>454934</v>
      </c>
      <c r="AD527" s="15">
        <f t="shared" si="73"/>
        <v>137231</v>
      </c>
      <c r="AE527" s="15">
        <f t="shared" si="74"/>
        <v>592165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34532</v>
      </c>
      <c r="AK527" s="13">
        <f t="shared" si="78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ht="15.75" x14ac:dyDescent="0.25">
      <c r="A528" s="33">
        <v>44715</v>
      </c>
      <c r="B528" s="20">
        <v>16767</v>
      </c>
      <c r="C528" s="20">
        <v>16745</v>
      </c>
      <c r="D528" s="20">
        <v>16636</v>
      </c>
      <c r="E528" s="20">
        <v>16602</v>
      </c>
      <c r="F528" s="20">
        <v>16721</v>
      </c>
      <c r="G528" s="20">
        <v>17673</v>
      </c>
      <c r="H528" s="20">
        <v>19590</v>
      </c>
      <c r="I528" s="20">
        <v>23800</v>
      </c>
      <c r="J528" s="20">
        <v>28716</v>
      </c>
      <c r="K528" s="20">
        <v>30198</v>
      </c>
      <c r="L528" s="20">
        <v>32788</v>
      </c>
      <c r="M528" s="20">
        <v>33867</v>
      </c>
      <c r="N528" s="20">
        <v>33893</v>
      </c>
      <c r="O528" s="20">
        <v>34252</v>
      </c>
      <c r="P528" s="20">
        <v>34919</v>
      </c>
      <c r="Q528" s="20">
        <v>34022</v>
      </c>
      <c r="R528" s="20">
        <v>31605</v>
      </c>
      <c r="S528" s="20">
        <v>27415</v>
      </c>
      <c r="T528" s="20">
        <v>25490</v>
      </c>
      <c r="U528" s="20">
        <v>23560</v>
      </c>
      <c r="V528" s="20">
        <v>22867</v>
      </c>
      <c r="W528" s="20">
        <v>21908</v>
      </c>
      <c r="X528" s="20">
        <v>18736</v>
      </c>
      <c r="Y528" s="20">
        <v>17308</v>
      </c>
      <c r="AA528" s="9"/>
      <c r="AB528" s="13">
        <f t="shared" si="71"/>
        <v>1</v>
      </c>
      <c r="AC528" s="15">
        <f t="shared" si="72"/>
        <v>0</v>
      </c>
      <c r="AD528" s="15">
        <f t="shared" si="73"/>
        <v>596078</v>
      </c>
      <c r="AE528" s="15">
        <f t="shared" si="74"/>
        <v>596078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34919</v>
      </c>
      <c r="AK528" s="13">
        <f t="shared" si="78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ht="15.75" x14ac:dyDescent="0.25">
      <c r="A529" s="33">
        <v>44716</v>
      </c>
      <c r="B529" s="20">
        <v>17021</v>
      </c>
      <c r="C529" s="20">
        <v>16984</v>
      </c>
      <c r="D529" s="20">
        <v>16859</v>
      </c>
      <c r="E529" s="20">
        <v>16941</v>
      </c>
      <c r="F529" s="20">
        <v>16824</v>
      </c>
      <c r="G529" s="20">
        <v>17263</v>
      </c>
      <c r="H529" s="20">
        <v>18601</v>
      </c>
      <c r="I529" s="20">
        <v>22414</v>
      </c>
      <c r="J529" s="20">
        <v>26617</v>
      </c>
      <c r="K529" s="20">
        <v>28496</v>
      </c>
      <c r="L529" s="20">
        <v>30940</v>
      </c>
      <c r="M529" s="20">
        <v>32004</v>
      </c>
      <c r="N529" s="20">
        <v>31820</v>
      </c>
      <c r="O529" s="20">
        <v>31974</v>
      </c>
      <c r="P529" s="20">
        <v>31952</v>
      </c>
      <c r="Q529" s="20">
        <v>31356</v>
      </c>
      <c r="R529" s="20">
        <v>29902</v>
      </c>
      <c r="S529" s="20">
        <v>26794</v>
      </c>
      <c r="T529" s="20">
        <v>25278</v>
      </c>
      <c r="U529" s="20">
        <v>23359</v>
      </c>
      <c r="V529" s="20">
        <v>22747</v>
      </c>
      <c r="W529" s="20">
        <v>21824</v>
      </c>
      <c r="X529" s="20">
        <v>18831</v>
      </c>
      <c r="Y529" s="20">
        <v>17767</v>
      </c>
      <c r="AA529" s="9"/>
      <c r="AB529" s="13">
        <f t="shared" si="71"/>
        <v>3</v>
      </c>
      <c r="AC529" s="15">
        <f t="shared" si="72"/>
        <v>436308</v>
      </c>
      <c r="AD529" s="15">
        <f t="shared" si="73"/>
        <v>138260</v>
      </c>
      <c r="AE529" s="15">
        <f t="shared" si="74"/>
        <v>574568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32004</v>
      </c>
      <c r="AK529" s="13">
        <f t="shared" si="78"/>
        <v>12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ht="15.75" x14ac:dyDescent="0.25">
      <c r="A530" s="33">
        <v>44717</v>
      </c>
      <c r="B530" s="20">
        <v>17417</v>
      </c>
      <c r="C530" s="20">
        <v>17282</v>
      </c>
      <c r="D530" s="20">
        <v>17143</v>
      </c>
      <c r="E530" s="20">
        <v>17226</v>
      </c>
      <c r="F530" s="20">
        <v>17069</v>
      </c>
      <c r="G530" s="20">
        <v>17660</v>
      </c>
      <c r="H530" s="20">
        <v>18910</v>
      </c>
      <c r="I530" s="20">
        <v>22767</v>
      </c>
      <c r="J530" s="20">
        <v>27168</v>
      </c>
      <c r="K530" s="20">
        <v>29085</v>
      </c>
      <c r="L530" s="20">
        <v>31678</v>
      </c>
      <c r="M530" s="20">
        <v>32873</v>
      </c>
      <c r="N530" s="20">
        <v>32725</v>
      </c>
      <c r="O530" s="20">
        <v>32885</v>
      </c>
      <c r="P530" s="20">
        <v>32869</v>
      </c>
      <c r="Q530" s="20">
        <v>32280</v>
      </c>
      <c r="R530" s="20">
        <v>30887</v>
      </c>
      <c r="S530" s="20">
        <v>27628</v>
      </c>
      <c r="T530" s="20">
        <v>26154</v>
      </c>
      <c r="U530" s="20">
        <v>24158</v>
      </c>
      <c r="V530" s="20">
        <v>23499</v>
      </c>
      <c r="W530" s="20">
        <v>22507</v>
      </c>
      <c r="X530" s="20">
        <v>19507</v>
      </c>
      <c r="Y530" s="20">
        <v>18116</v>
      </c>
      <c r="AA530" s="9"/>
      <c r="AB530" s="13">
        <f t="shared" si="71"/>
        <v>7</v>
      </c>
      <c r="AC530" s="15">
        <f t="shared" si="72"/>
        <v>0</v>
      </c>
      <c r="AD530" s="15">
        <f t="shared" si="73"/>
        <v>589493</v>
      </c>
      <c r="AE530" s="15">
        <f t="shared" si="74"/>
        <v>589493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32885</v>
      </c>
      <c r="AK530" s="13">
        <f t="shared" si="78"/>
        <v>14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ht="15.75" x14ac:dyDescent="0.25">
      <c r="A531" s="33">
        <v>44718</v>
      </c>
      <c r="B531" s="20">
        <v>17453</v>
      </c>
      <c r="C531" s="20">
        <v>17239</v>
      </c>
      <c r="D531" s="20">
        <v>17271</v>
      </c>
      <c r="E531" s="20">
        <v>17265</v>
      </c>
      <c r="F531" s="20">
        <v>17483</v>
      </c>
      <c r="G531" s="20">
        <v>18710</v>
      </c>
      <c r="H531" s="20">
        <v>20544</v>
      </c>
      <c r="I531" s="20">
        <v>24909</v>
      </c>
      <c r="J531" s="20">
        <v>29939</v>
      </c>
      <c r="K531" s="20">
        <v>31602</v>
      </c>
      <c r="L531" s="20">
        <v>34314</v>
      </c>
      <c r="M531" s="20">
        <v>35248</v>
      </c>
      <c r="N531" s="20">
        <v>35320</v>
      </c>
      <c r="O531" s="20">
        <v>35772</v>
      </c>
      <c r="P531" s="20">
        <v>36492</v>
      </c>
      <c r="Q531" s="20">
        <v>35715</v>
      </c>
      <c r="R531" s="20">
        <v>33265</v>
      </c>
      <c r="S531" s="20">
        <v>28923</v>
      </c>
      <c r="T531" s="20">
        <v>26996</v>
      </c>
      <c r="U531" s="20">
        <v>24947</v>
      </c>
      <c r="V531" s="20">
        <v>24264</v>
      </c>
      <c r="W531" s="20">
        <v>23171</v>
      </c>
      <c r="X531" s="20">
        <v>19758</v>
      </c>
      <c r="Y531" s="20">
        <v>18177</v>
      </c>
      <c r="AA531" s="9"/>
      <c r="AB531" s="13">
        <f t="shared" si="71"/>
        <v>1</v>
      </c>
      <c r="AC531" s="15">
        <f t="shared" si="72"/>
        <v>0</v>
      </c>
      <c r="AD531" s="15">
        <f t="shared" si="73"/>
        <v>624777</v>
      </c>
      <c r="AE531" s="15">
        <f t="shared" si="74"/>
        <v>624777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36492</v>
      </c>
      <c r="AK531" s="13">
        <f t="shared" si="78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ht="15.75" x14ac:dyDescent="0.25">
      <c r="A532" s="33">
        <v>44719</v>
      </c>
      <c r="B532" s="20">
        <v>17498</v>
      </c>
      <c r="C532" s="20">
        <v>17613</v>
      </c>
      <c r="D532" s="20">
        <v>17560</v>
      </c>
      <c r="E532" s="20">
        <v>17419</v>
      </c>
      <c r="F532" s="20">
        <v>17613</v>
      </c>
      <c r="G532" s="20">
        <v>18482</v>
      </c>
      <c r="H532" s="20">
        <v>20566</v>
      </c>
      <c r="I532" s="20">
        <v>24914</v>
      </c>
      <c r="J532" s="20">
        <v>30055</v>
      </c>
      <c r="K532" s="20">
        <v>31673</v>
      </c>
      <c r="L532" s="20">
        <v>34324</v>
      </c>
      <c r="M532" s="20">
        <v>35235</v>
      </c>
      <c r="N532" s="20">
        <v>35366</v>
      </c>
      <c r="O532" s="20">
        <v>35843</v>
      </c>
      <c r="P532" s="20">
        <v>36514</v>
      </c>
      <c r="Q532" s="20">
        <v>35769</v>
      </c>
      <c r="R532" s="20">
        <v>33399</v>
      </c>
      <c r="S532" s="20">
        <v>29149</v>
      </c>
      <c r="T532" s="20">
        <v>27091</v>
      </c>
      <c r="U532" s="20">
        <v>25020</v>
      </c>
      <c r="V532" s="20">
        <v>24344</v>
      </c>
      <c r="W532" s="20">
        <v>23155</v>
      </c>
      <c r="X532" s="20">
        <v>19695</v>
      </c>
      <c r="Y532" s="20">
        <v>18297</v>
      </c>
      <c r="AA532" s="9"/>
      <c r="AB532" s="13">
        <f t="shared" si="71"/>
        <v>4</v>
      </c>
      <c r="AC532" s="15">
        <f t="shared" si="72"/>
        <v>481546</v>
      </c>
      <c r="AD532" s="15">
        <f t="shared" si="73"/>
        <v>145048</v>
      </c>
      <c r="AE532" s="15">
        <f t="shared" si="74"/>
        <v>626594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36514</v>
      </c>
      <c r="AK532" s="13">
        <f t="shared" si="78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ht="15.75" x14ac:dyDescent="0.25">
      <c r="A533" s="33">
        <v>44720</v>
      </c>
      <c r="B533" s="20">
        <v>17298</v>
      </c>
      <c r="C533" s="20">
        <v>17291</v>
      </c>
      <c r="D533" s="20">
        <v>17206</v>
      </c>
      <c r="E533" s="20">
        <v>17199</v>
      </c>
      <c r="F533" s="20">
        <v>17518</v>
      </c>
      <c r="G533" s="20">
        <v>18434</v>
      </c>
      <c r="H533" s="20">
        <v>20396</v>
      </c>
      <c r="I533" s="20">
        <v>24346</v>
      </c>
      <c r="J533" s="20">
        <v>29456</v>
      </c>
      <c r="K533" s="20">
        <v>31194</v>
      </c>
      <c r="L533" s="20">
        <v>33903</v>
      </c>
      <c r="M533" s="20">
        <v>34828</v>
      </c>
      <c r="N533" s="20">
        <v>34799</v>
      </c>
      <c r="O533" s="20">
        <v>35246</v>
      </c>
      <c r="P533" s="20">
        <v>35883</v>
      </c>
      <c r="Q533" s="20">
        <v>34982</v>
      </c>
      <c r="R533" s="20">
        <v>32568</v>
      </c>
      <c r="S533" s="20">
        <v>28214</v>
      </c>
      <c r="T533" s="20">
        <v>26238</v>
      </c>
      <c r="U533" s="20">
        <v>24250</v>
      </c>
      <c r="V533" s="20">
        <v>23501</v>
      </c>
      <c r="W533" s="20">
        <v>22448</v>
      </c>
      <c r="X533" s="20">
        <v>19220</v>
      </c>
      <c r="Y533" s="20">
        <v>17672</v>
      </c>
      <c r="AA533" s="9"/>
      <c r="AB533" s="13">
        <f t="shared" si="71"/>
        <v>7</v>
      </c>
      <c r="AC533" s="15">
        <f t="shared" si="72"/>
        <v>0</v>
      </c>
      <c r="AD533" s="15">
        <f t="shared" si="73"/>
        <v>614090</v>
      </c>
      <c r="AE533" s="15">
        <f t="shared" si="74"/>
        <v>614090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35883</v>
      </c>
      <c r="AK533" s="13">
        <f t="shared" si="78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ht="15.75" x14ac:dyDescent="0.25">
      <c r="A534" s="33">
        <v>44721</v>
      </c>
      <c r="B534" s="20">
        <v>17374</v>
      </c>
      <c r="C534" s="20">
        <v>17281</v>
      </c>
      <c r="D534" s="20">
        <v>17287</v>
      </c>
      <c r="E534" s="20">
        <v>17324</v>
      </c>
      <c r="F534" s="20">
        <v>17298</v>
      </c>
      <c r="G534" s="20">
        <v>17981</v>
      </c>
      <c r="H534" s="20">
        <v>20214</v>
      </c>
      <c r="I534" s="20">
        <v>24285</v>
      </c>
      <c r="J534" s="20">
        <v>29385</v>
      </c>
      <c r="K534" s="20">
        <v>30993</v>
      </c>
      <c r="L534" s="20">
        <v>33719</v>
      </c>
      <c r="M534" s="20">
        <v>34686</v>
      </c>
      <c r="N534" s="20">
        <v>34925</v>
      </c>
      <c r="O534" s="20">
        <v>35271</v>
      </c>
      <c r="P534" s="20">
        <v>35910</v>
      </c>
      <c r="Q534" s="20">
        <v>35123</v>
      </c>
      <c r="R534" s="20">
        <v>32712</v>
      </c>
      <c r="S534" s="20">
        <v>28363</v>
      </c>
      <c r="T534" s="20">
        <v>26332</v>
      </c>
      <c r="U534" s="20">
        <v>24255</v>
      </c>
      <c r="V534" s="20">
        <v>23447</v>
      </c>
      <c r="W534" s="20">
        <v>22329</v>
      </c>
      <c r="X534" s="20">
        <v>19198</v>
      </c>
      <c r="Y534" s="20">
        <v>17730</v>
      </c>
      <c r="AA534" s="9"/>
      <c r="AB534" s="13">
        <f t="shared" si="71"/>
        <v>6</v>
      </c>
      <c r="AC534" s="15">
        <f t="shared" si="72"/>
        <v>470933</v>
      </c>
      <c r="AD534" s="15">
        <f t="shared" si="73"/>
        <v>142489</v>
      </c>
      <c r="AE534" s="15">
        <f t="shared" si="74"/>
        <v>613422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35910</v>
      </c>
      <c r="AK534" s="13">
        <f t="shared" si="78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ht="15.75" x14ac:dyDescent="0.25">
      <c r="A535" s="33">
        <v>44722</v>
      </c>
      <c r="B535" s="20">
        <v>17309</v>
      </c>
      <c r="C535" s="20">
        <v>17080</v>
      </c>
      <c r="D535" s="20">
        <v>17034</v>
      </c>
      <c r="E535" s="20">
        <v>17240</v>
      </c>
      <c r="F535" s="20">
        <v>17415</v>
      </c>
      <c r="G535" s="20">
        <v>18259</v>
      </c>
      <c r="H535" s="20">
        <v>20168</v>
      </c>
      <c r="I535" s="20">
        <v>24137</v>
      </c>
      <c r="J535" s="20">
        <v>29150</v>
      </c>
      <c r="K535" s="20">
        <v>30659</v>
      </c>
      <c r="L535" s="20">
        <v>33227</v>
      </c>
      <c r="M535" s="20">
        <v>34194</v>
      </c>
      <c r="N535" s="20">
        <v>34242</v>
      </c>
      <c r="O535" s="20">
        <v>34639</v>
      </c>
      <c r="P535" s="20">
        <v>35391</v>
      </c>
      <c r="Q535" s="20">
        <v>34509</v>
      </c>
      <c r="R535" s="20">
        <v>32183</v>
      </c>
      <c r="S535" s="20">
        <v>27926</v>
      </c>
      <c r="T535" s="20">
        <v>26050</v>
      </c>
      <c r="U535" s="20">
        <v>24048</v>
      </c>
      <c r="V535" s="20">
        <v>23348</v>
      </c>
      <c r="W535" s="20">
        <v>22375</v>
      </c>
      <c r="X535" s="20">
        <v>19235</v>
      </c>
      <c r="Y535" s="20">
        <v>17779</v>
      </c>
      <c r="AA535" s="9"/>
      <c r="AB535" s="13">
        <f t="shared" si="71"/>
        <v>4</v>
      </c>
      <c r="AC535" s="15">
        <f t="shared" si="72"/>
        <v>465313</v>
      </c>
      <c r="AD535" s="15">
        <f t="shared" si="73"/>
        <v>142284</v>
      </c>
      <c r="AE535" s="15">
        <f t="shared" si="74"/>
        <v>607597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35391</v>
      </c>
      <c r="AK535" s="13">
        <f t="shared" si="78"/>
        <v>15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ht="15.75" x14ac:dyDescent="0.25">
      <c r="A536" s="33">
        <v>44723</v>
      </c>
      <c r="B536" s="20">
        <v>17529</v>
      </c>
      <c r="C536" s="20">
        <v>17558</v>
      </c>
      <c r="D536" s="20">
        <v>17094</v>
      </c>
      <c r="E536" s="20">
        <v>17366</v>
      </c>
      <c r="F536" s="20">
        <v>17033</v>
      </c>
      <c r="G536" s="20">
        <v>17586</v>
      </c>
      <c r="H536" s="20">
        <v>18948</v>
      </c>
      <c r="I536" s="20">
        <v>22824</v>
      </c>
      <c r="J536" s="20">
        <v>27143</v>
      </c>
      <c r="K536" s="20">
        <v>29164</v>
      </c>
      <c r="L536" s="20">
        <v>31623</v>
      </c>
      <c r="M536" s="20">
        <v>32809</v>
      </c>
      <c r="N536" s="20">
        <v>32788</v>
      </c>
      <c r="O536" s="20">
        <v>32847</v>
      </c>
      <c r="P536" s="20">
        <v>33016</v>
      </c>
      <c r="Q536" s="20">
        <v>32438</v>
      </c>
      <c r="R536" s="20">
        <v>30997</v>
      </c>
      <c r="S536" s="20">
        <v>27576</v>
      </c>
      <c r="T536" s="20">
        <v>25981</v>
      </c>
      <c r="U536" s="20">
        <v>23933</v>
      </c>
      <c r="V536" s="20">
        <v>23307</v>
      </c>
      <c r="W536" s="20">
        <v>22485</v>
      </c>
      <c r="X536" s="20">
        <v>19546</v>
      </c>
      <c r="Y536" s="20">
        <v>18130</v>
      </c>
      <c r="AA536" s="9"/>
      <c r="AB536" s="13">
        <f t="shared" si="71"/>
        <v>7</v>
      </c>
      <c r="AC536" s="15">
        <f t="shared" si="72"/>
        <v>0</v>
      </c>
      <c r="AD536" s="15">
        <f t="shared" si="73"/>
        <v>589721</v>
      </c>
      <c r="AE536" s="15">
        <f t="shared" si="74"/>
        <v>589721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33016</v>
      </c>
      <c r="AK536" s="13">
        <f t="shared" si="78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ht="15.75" x14ac:dyDescent="0.25">
      <c r="A537" s="33">
        <v>44724</v>
      </c>
      <c r="B537" s="20">
        <v>17897</v>
      </c>
      <c r="C537" s="20">
        <v>17954</v>
      </c>
      <c r="D537" s="20">
        <v>17631</v>
      </c>
      <c r="E537" s="20">
        <v>17435</v>
      </c>
      <c r="F537" s="20">
        <v>17006</v>
      </c>
      <c r="G537" s="20">
        <v>17649</v>
      </c>
      <c r="H537" s="20">
        <v>18891</v>
      </c>
      <c r="I537" s="20">
        <v>22841</v>
      </c>
      <c r="J537" s="20">
        <v>27219</v>
      </c>
      <c r="K537" s="20">
        <v>29295</v>
      </c>
      <c r="L537" s="20">
        <v>31880</v>
      </c>
      <c r="M537" s="20">
        <v>33202</v>
      </c>
      <c r="N537" s="20">
        <v>33062</v>
      </c>
      <c r="O537" s="20">
        <v>33231</v>
      </c>
      <c r="P537" s="20">
        <v>33405</v>
      </c>
      <c r="Q537" s="20">
        <v>32826</v>
      </c>
      <c r="R537" s="20">
        <v>31266</v>
      </c>
      <c r="S537" s="20">
        <v>28005</v>
      </c>
      <c r="T537" s="20">
        <v>26546</v>
      </c>
      <c r="U537" s="20">
        <v>24410</v>
      </c>
      <c r="V537" s="20">
        <v>23753</v>
      </c>
      <c r="W537" s="20">
        <v>22765</v>
      </c>
      <c r="X537" s="20">
        <v>19577</v>
      </c>
      <c r="Y537" s="20">
        <v>18432</v>
      </c>
      <c r="AA537" s="9"/>
      <c r="AB537" s="13">
        <f t="shared" si="71"/>
        <v>4</v>
      </c>
      <c r="AC537" s="15">
        <f t="shared" si="72"/>
        <v>453283</v>
      </c>
      <c r="AD537" s="15">
        <f t="shared" si="73"/>
        <v>142895</v>
      </c>
      <c r="AE537" s="15">
        <f t="shared" si="74"/>
        <v>596178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33405</v>
      </c>
      <c r="AK537" s="13">
        <f t="shared" si="78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ht="15.75" x14ac:dyDescent="0.25">
      <c r="A538" s="33">
        <v>44725</v>
      </c>
      <c r="B538" s="20">
        <v>18597</v>
      </c>
      <c r="C538" s="20">
        <v>18696</v>
      </c>
      <c r="D538" s="20">
        <v>18483</v>
      </c>
      <c r="E538" s="20">
        <v>18754</v>
      </c>
      <c r="F538" s="20">
        <v>18923</v>
      </c>
      <c r="G538" s="20">
        <v>19534</v>
      </c>
      <c r="H538" s="20">
        <v>21487</v>
      </c>
      <c r="I538" s="20">
        <v>25595</v>
      </c>
      <c r="J538" s="20">
        <v>31031</v>
      </c>
      <c r="K538" s="20">
        <v>32786</v>
      </c>
      <c r="L538" s="20">
        <v>35636</v>
      </c>
      <c r="M538" s="20">
        <v>36683</v>
      </c>
      <c r="N538" s="20">
        <v>36651</v>
      </c>
      <c r="O538" s="20">
        <v>37038</v>
      </c>
      <c r="P538" s="20">
        <v>37657</v>
      </c>
      <c r="Q538" s="20">
        <v>36842</v>
      </c>
      <c r="R538" s="20">
        <v>34370</v>
      </c>
      <c r="S538" s="20">
        <v>29697</v>
      </c>
      <c r="T538" s="20">
        <v>27854</v>
      </c>
      <c r="U538" s="20">
        <v>25717</v>
      </c>
      <c r="V538" s="20">
        <v>24967</v>
      </c>
      <c r="W538" s="20">
        <v>23748</v>
      </c>
      <c r="X538" s="20">
        <v>20260</v>
      </c>
      <c r="Y538" s="20">
        <v>18710</v>
      </c>
      <c r="AA538" s="9"/>
      <c r="AB538" s="13">
        <f t="shared" si="71"/>
        <v>4</v>
      </c>
      <c r="AC538" s="15">
        <f t="shared" si="72"/>
        <v>496532</v>
      </c>
      <c r="AD538" s="15">
        <f t="shared" si="73"/>
        <v>153184</v>
      </c>
      <c r="AE538" s="15">
        <f t="shared" si="74"/>
        <v>649716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37657</v>
      </c>
      <c r="AK538" s="13">
        <f t="shared" si="78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ht="15.75" x14ac:dyDescent="0.25">
      <c r="A539" s="33">
        <v>44726</v>
      </c>
      <c r="B539" s="20">
        <v>19149</v>
      </c>
      <c r="C539" s="20">
        <v>19076</v>
      </c>
      <c r="D539" s="20">
        <v>18814</v>
      </c>
      <c r="E539" s="20">
        <v>19107</v>
      </c>
      <c r="F539" s="20">
        <v>19077</v>
      </c>
      <c r="G539" s="20">
        <v>19503</v>
      </c>
      <c r="H539" s="20">
        <v>21482</v>
      </c>
      <c r="I539" s="20">
        <v>24917</v>
      </c>
      <c r="J539" s="20">
        <v>29989</v>
      </c>
      <c r="K539" s="20">
        <v>31658</v>
      </c>
      <c r="L539" s="20">
        <v>34332</v>
      </c>
      <c r="M539" s="20">
        <v>35308</v>
      </c>
      <c r="N539" s="20">
        <v>35509</v>
      </c>
      <c r="O539" s="20">
        <v>35929</v>
      </c>
      <c r="P539" s="20">
        <v>36584</v>
      </c>
      <c r="Q539" s="20">
        <v>35853</v>
      </c>
      <c r="R539" s="20">
        <v>33419</v>
      </c>
      <c r="S539" s="20">
        <v>29048</v>
      </c>
      <c r="T539" s="20">
        <v>27098</v>
      </c>
      <c r="U539" s="20">
        <v>25056</v>
      </c>
      <c r="V539" s="20">
        <v>24337</v>
      </c>
      <c r="W539" s="20">
        <v>23233</v>
      </c>
      <c r="X539" s="20">
        <v>20478</v>
      </c>
      <c r="Y539" s="20">
        <v>19047</v>
      </c>
      <c r="AA539" s="9"/>
      <c r="AB539" s="13">
        <f t="shared" ref="AB539:AB586" si="79">WEEKDAY(B539,2)</f>
        <v>3</v>
      </c>
      <c r="AC539" s="15">
        <f t="shared" si="72"/>
        <v>482748</v>
      </c>
      <c r="AD539" s="15">
        <f t="shared" si="73"/>
        <v>155255</v>
      </c>
      <c r="AE539" s="15">
        <f t="shared" si="74"/>
        <v>638003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36584</v>
      </c>
      <c r="AK539" s="13">
        <f t="shared" si="78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ht="15.75" x14ac:dyDescent="0.25">
      <c r="A540" s="33">
        <v>44727</v>
      </c>
      <c r="B540" s="20">
        <v>18206</v>
      </c>
      <c r="C540" s="20">
        <v>17999</v>
      </c>
      <c r="D540" s="20">
        <v>17818</v>
      </c>
      <c r="E540" s="20">
        <v>17810</v>
      </c>
      <c r="F540" s="20">
        <v>17880</v>
      </c>
      <c r="G540" s="20">
        <v>18743</v>
      </c>
      <c r="H540" s="20">
        <v>20588</v>
      </c>
      <c r="I540" s="20">
        <v>24776</v>
      </c>
      <c r="J540" s="20">
        <v>29940</v>
      </c>
      <c r="K540" s="20">
        <v>31542</v>
      </c>
      <c r="L540" s="20">
        <v>34241</v>
      </c>
      <c r="M540" s="20">
        <v>35255</v>
      </c>
      <c r="N540" s="20">
        <v>35434</v>
      </c>
      <c r="O540" s="20">
        <v>35928</v>
      </c>
      <c r="P540" s="20">
        <v>36734</v>
      </c>
      <c r="Q540" s="20">
        <v>36002</v>
      </c>
      <c r="R540" s="20">
        <v>33546</v>
      </c>
      <c r="S540" s="20">
        <v>29242</v>
      </c>
      <c r="T540" s="20">
        <v>27237</v>
      </c>
      <c r="U540" s="20">
        <v>25131</v>
      </c>
      <c r="V540" s="20">
        <v>24339</v>
      </c>
      <c r="W540" s="20">
        <v>23333</v>
      </c>
      <c r="X540" s="20">
        <v>20347</v>
      </c>
      <c r="Y540" s="20">
        <v>18842</v>
      </c>
      <c r="AA540" s="9"/>
      <c r="AB540" s="13">
        <f t="shared" si="79"/>
        <v>5</v>
      </c>
      <c r="AC540" s="15">
        <f t="shared" si="72"/>
        <v>483027</v>
      </c>
      <c r="AD540" s="15">
        <f t="shared" si="73"/>
        <v>147886</v>
      </c>
      <c r="AE540" s="15">
        <f t="shared" si="74"/>
        <v>630913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36734</v>
      </c>
      <c r="AK540" s="13">
        <f t="shared" si="78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ht="15.75" x14ac:dyDescent="0.25">
      <c r="A541" s="33">
        <v>44728</v>
      </c>
      <c r="B541" s="20">
        <v>18444</v>
      </c>
      <c r="C541" s="20">
        <v>18331</v>
      </c>
      <c r="D541" s="20">
        <v>18169</v>
      </c>
      <c r="E541" s="20">
        <v>17815</v>
      </c>
      <c r="F541" s="20">
        <v>17430</v>
      </c>
      <c r="G541" s="20">
        <v>18650</v>
      </c>
      <c r="H541" s="20">
        <v>20529</v>
      </c>
      <c r="I541" s="20">
        <v>24767</v>
      </c>
      <c r="J541" s="20">
        <v>29895</v>
      </c>
      <c r="K541" s="20">
        <v>31582</v>
      </c>
      <c r="L541" s="20">
        <v>34415</v>
      </c>
      <c r="M541" s="20">
        <v>35471</v>
      </c>
      <c r="N541" s="20">
        <v>35493</v>
      </c>
      <c r="O541" s="20">
        <v>35880</v>
      </c>
      <c r="P541" s="20">
        <v>36578</v>
      </c>
      <c r="Q541" s="20">
        <v>35725</v>
      </c>
      <c r="R541" s="20">
        <v>33132</v>
      </c>
      <c r="S541" s="20">
        <v>28837</v>
      </c>
      <c r="T541" s="20">
        <v>26838</v>
      </c>
      <c r="U541" s="20">
        <v>24840</v>
      </c>
      <c r="V541" s="20">
        <v>24115</v>
      </c>
      <c r="W541" s="20">
        <v>22992</v>
      </c>
      <c r="X541" s="20">
        <v>19655</v>
      </c>
      <c r="Y541" s="20">
        <v>18162</v>
      </c>
      <c r="AA541" s="9"/>
      <c r="AB541" s="13">
        <f t="shared" si="79"/>
        <v>5</v>
      </c>
      <c r="AC541" s="15">
        <f t="shared" si="72"/>
        <v>480215</v>
      </c>
      <c r="AD541" s="15">
        <f t="shared" si="73"/>
        <v>147530</v>
      </c>
      <c r="AE541" s="15">
        <f t="shared" si="74"/>
        <v>627745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36578</v>
      </c>
      <c r="AK541" s="13">
        <f t="shared" si="78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ht="15.75" x14ac:dyDescent="0.25">
      <c r="A542" s="33">
        <v>44729</v>
      </c>
      <c r="B542" s="20">
        <v>17659</v>
      </c>
      <c r="C542" s="20">
        <v>17146</v>
      </c>
      <c r="D542" s="20">
        <v>17647</v>
      </c>
      <c r="E542" s="20">
        <v>17238</v>
      </c>
      <c r="F542" s="20">
        <v>18001</v>
      </c>
      <c r="G542" s="20">
        <v>18601</v>
      </c>
      <c r="H542" s="20">
        <v>20216</v>
      </c>
      <c r="I542" s="20">
        <v>24787</v>
      </c>
      <c r="J542" s="20">
        <v>30125</v>
      </c>
      <c r="K542" s="20">
        <v>31831</v>
      </c>
      <c r="L542" s="20">
        <v>34556</v>
      </c>
      <c r="M542" s="20">
        <v>35518</v>
      </c>
      <c r="N542" s="20">
        <v>35662</v>
      </c>
      <c r="O542" s="20">
        <v>35901</v>
      </c>
      <c r="P542" s="20">
        <v>36488</v>
      </c>
      <c r="Q542" s="20">
        <v>35628</v>
      </c>
      <c r="R542" s="20">
        <v>33150</v>
      </c>
      <c r="S542" s="20">
        <v>28867</v>
      </c>
      <c r="T542" s="20">
        <v>26921</v>
      </c>
      <c r="U542" s="20">
        <v>24790</v>
      </c>
      <c r="V542" s="20">
        <v>24089</v>
      </c>
      <c r="W542" s="20">
        <v>23101</v>
      </c>
      <c r="X542" s="20">
        <v>19727</v>
      </c>
      <c r="Y542" s="20">
        <v>18431</v>
      </c>
      <c r="AA542" s="9"/>
      <c r="AB542" s="13">
        <f t="shared" si="79"/>
        <v>4</v>
      </c>
      <c r="AC542" s="15">
        <f t="shared" si="72"/>
        <v>481141</v>
      </c>
      <c r="AD542" s="15">
        <f t="shared" si="73"/>
        <v>144939</v>
      </c>
      <c r="AE542" s="15">
        <f t="shared" si="74"/>
        <v>626080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36488</v>
      </c>
      <c r="AK542" s="13">
        <f t="shared" si="78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ht="15.75" x14ac:dyDescent="0.25">
      <c r="A543" s="33">
        <v>44730</v>
      </c>
      <c r="B543" s="20">
        <v>16208</v>
      </c>
      <c r="C543" s="20">
        <v>16154</v>
      </c>
      <c r="D543" s="20">
        <v>15506</v>
      </c>
      <c r="E543" s="20">
        <v>15504</v>
      </c>
      <c r="F543" s="20">
        <v>15733</v>
      </c>
      <c r="G543" s="20">
        <v>16283</v>
      </c>
      <c r="H543" s="20">
        <v>17521</v>
      </c>
      <c r="I543" s="20">
        <v>21179</v>
      </c>
      <c r="J543" s="20">
        <v>25098</v>
      </c>
      <c r="K543" s="20">
        <v>26696</v>
      </c>
      <c r="L543" s="20">
        <v>28882</v>
      </c>
      <c r="M543" s="20">
        <v>29857</v>
      </c>
      <c r="N543" s="20">
        <v>29667</v>
      </c>
      <c r="O543" s="20">
        <v>29833</v>
      </c>
      <c r="P543" s="20">
        <v>29988</v>
      </c>
      <c r="Q543" s="20">
        <v>29553</v>
      </c>
      <c r="R543" s="20">
        <v>28186</v>
      </c>
      <c r="S543" s="20">
        <v>25144</v>
      </c>
      <c r="T543" s="20">
        <v>23736</v>
      </c>
      <c r="U543" s="20">
        <v>21955</v>
      </c>
      <c r="V543" s="20">
        <v>21446</v>
      </c>
      <c r="W543" s="20">
        <v>20643</v>
      </c>
      <c r="X543" s="20">
        <v>17832</v>
      </c>
      <c r="Y543" s="20">
        <v>16704</v>
      </c>
      <c r="AA543" s="9"/>
      <c r="AB543" s="13">
        <f t="shared" si="79"/>
        <v>2</v>
      </c>
      <c r="AC543" s="15">
        <f t="shared" si="72"/>
        <v>409695</v>
      </c>
      <c r="AD543" s="15">
        <f t="shared" si="73"/>
        <v>129613</v>
      </c>
      <c r="AE543" s="15">
        <f t="shared" si="74"/>
        <v>539308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29988</v>
      </c>
      <c r="AK543" s="13">
        <f t="shared" si="78"/>
        <v>15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ht="15.75" x14ac:dyDescent="0.25">
      <c r="A544" s="33">
        <v>44731</v>
      </c>
      <c r="B544" s="20">
        <v>18270</v>
      </c>
      <c r="C544" s="20">
        <v>18126</v>
      </c>
      <c r="D544" s="20">
        <v>17698</v>
      </c>
      <c r="E544" s="20">
        <v>17462</v>
      </c>
      <c r="F544" s="20">
        <v>17849</v>
      </c>
      <c r="G544" s="20">
        <v>18395</v>
      </c>
      <c r="H544" s="20">
        <v>19895</v>
      </c>
      <c r="I544" s="20">
        <v>24040</v>
      </c>
      <c r="J544" s="20">
        <v>28792</v>
      </c>
      <c r="K544" s="20">
        <v>30997</v>
      </c>
      <c r="L544" s="20">
        <v>33795</v>
      </c>
      <c r="M544" s="20">
        <v>35077</v>
      </c>
      <c r="N544" s="20">
        <v>34982</v>
      </c>
      <c r="O544" s="20">
        <v>35080</v>
      </c>
      <c r="P544" s="20">
        <v>35072</v>
      </c>
      <c r="Q544" s="20">
        <v>34510</v>
      </c>
      <c r="R544" s="20">
        <v>32861</v>
      </c>
      <c r="S544" s="20">
        <v>29377</v>
      </c>
      <c r="T544" s="20">
        <v>27688</v>
      </c>
      <c r="U544" s="20">
        <v>25532</v>
      </c>
      <c r="V544" s="20">
        <v>24787</v>
      </c>
      <c r="W544" s="20">
        <v>23758</v>
      </c>
      <c r="X544" s="20">
        <v>20532</v>
      </c>
      <c r="Y544" s="20">
        <v>19203</v>
      </c>
      <c r="AA544" s="9"/>
      <c r="AB544" s="13">
        <f t="shared" si="79"/>
        <v>6</v>
      </c>
      <c r="AC544" s="15">
        <f t="shared" si="72"/>
        <v>476880</v>
      </c>
      <c r="AD544" s="15">
        <f t="shared" si="73"/>
        <v>146898</v>
      </c>
      <c r="AE544" s="15">
        <f t="shared" si="74"/>
        <v>623778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35080</v>
      </c>
      <c r="AK544" s="13">
        <f t="shared" si="78"/>
        <v>14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ht="15.75" x14ac:dyDescent="0.25">
      <c r="A545" s="33">
        <v>44732</v>
      </c>
      <c r="B545" s="20">
        <v>18214</v>
      </c>
      <c r="C545" s="20">
        <v>18230</v>
      </c>
      <c r="D545" s="20">
        <v>17991</v>
      </c>
      <c r="E545" s="20">
        <v>18298</v>
      </c>
      <c r="F545" s="20">
        <v>18489</v>
      </c>
      <c r="G545" s="20">
        <v>19306</v>
      </c>
      <c r="H545" s="20">
        <v>20570</v>
      </c>
      <c r="I545" s="20">
        <v>25320</v>
      </c>
      <c r="J545" s="20">
        <v>30622</v>
      </c>
      <c r="K545" s="20">
        <v>32301</v>
      </c>
      <c r="L545" s="20">
        <v>35099</v>
      </c>
      <c r="M545" s="20">
        <v>35816</v>
      </c>
      <c r="N545" s="20">
        <v>35733</v>
      </c>
      <c r="O545" s="20">
        <v>36118</v>
      </c>
      <c r="P545" s="20">
        <v>36712</v>
      </c>
      <c r="Q545" s="20">
        <v>35835</v>
      </c>
      <c r="R545" s="20">
        <v>33452</v>
      </c>
      <c r="S545" s="20">
        <v>29202</v>
      </c>
      <c r="T545" s="20">
        <v>27178</v>
      </c>
      <c r="U545" s="20">
        <v>25248</v>
      </c>
      <c r="V545" s="20">
        <v>24573</v>
      </c>
      <c r="W545" s="20">
        <v>23465</v>
      </c>
      <c r="X545" s="20">
        <v>19960</v>
      </c>
      <c r="Y545" s="20">
        <v>18522</v>
      </c>
      <c r="AA545" s="9"/>
      <c r="AB545" s="13">
        <f t="shared" si="79"/>
        <v>6</v>
      </c>
      <c r="AC545" s="15">
        <f t="shared" si="72"/>
        <v>486634</v>
      </c>
      <c r="AD545" s="15">
        <f t="shared" si="73"/>
        <v>149620</v>
      </c>
      <c r="AE545" s="15">
        <f t="shared" si="74"/>
        <v>636254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36712</v>
      </c>
      <c r="AK545" s="13">
        <f t="shared" si="78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ht="15.75" x14ac:dyDescent="0.25">
      <c r="A546" s="33">
        <v>44733</v>
      </c>
      <c r="B546" s="20">
        <v>18143</v>
      </c>
      <c r="C546" s="20">
        <v>18026</v>
      </c>
      <c r="D546" s="20">
        <v>17980</v>
      </c>
      <c r="E546" s="20">
        <v>18145</v>
      </c>
      <c r="F546" s="20">
        <v>18237</v>
      </c>
      <c r="G546" s="20">
        <v>19099</v>
      </c>
      <c r="H546" s="20">
        <v>21024</v>
      </c>
      <c r="I546" s="20">
        <v>25714</v>
      </c>
      <c r="J546" s="20">
        <v>31040</v>
      </c>
      <c r="K546" s="20">
        <v>32709</v>
      </c>
      <c r="L546" s="20">
        <v>35325</v>
      </c>
      <c r="M546" s="20">
        <v>36231</v>
      </c>
      <c r="N546" s="20">
        <v>36348</v>
      </c>
      <c r="O546" s="20">
        <v>36717</v>
      </c>
      <c r="P546" s="20">
        <v>37542</v>
      </c>
      <c r="Q546" s="20">
        <v>36810</v>
      </c>
      <c r="R546" s="20">
        <v>34356</v>
      </c>
      <c r="S546" s="20">
        <v>29889</v>
      </c>
      <c r="T546" s="20">
        <v>27934</v>
      </c>
      <c r="U546" s="20">
        <v>25880</v>
      </c>
      <c r="V546" s="20">
        <v>25136</v>
      </c>
      <c r="W546" s="20">
        <v>24088</v>
      </c>
      <c r="X546" s="20">
        <v>20464</v>
      </c>
      <c r="Y546" s="20">
        <v>18906</v>
      </c>
      <c r="AA546" s="9"/>
      <c r="AB546" s="13">
        <f t="shared" si="79"/>
        <v>5</v>
      </c>
      <c r="AC546" s="15">
        <f t="shared" si="72"/>
        <v>496183</v>
      </c>
      <c r="AD546" s="15">
        <f t="shared" si="73"/>
        <v>149560</v>
      </c>
      <c r="AE546" s="15">
        <f t="shared" si="74"/>
        <v>645743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37542</v>
      </c>
      <c r="AK546" s="13">
        <f t="shared" si="78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ht="15.75" x14ac:dyDescent="0.25">
      <c r="A547" s="33">
        <v>44734</v>
      </c>
      <c r="B547" s="20">
        <v>18521</v>
      </c>
      <c r="C547" s="20">
        <v>18262</v>
      </c>
      <c r="D547" s="20">
        <v>18480</v>
      </c>
      <c r="E547" s="20">
        <v>18541</v>
      </c>
      <c r="F547" s="20">
        <v>18691</v>
      </c>
      <c r="G547" s="20">
        <v>19379</v>
      </c>
      <c r="H547" s="20">
        <v>21270</v>
      </c>
      <c r="I547" s="20">
        <v>25930</v>
      </c>
      <c r="J547" s="20">
        <v>31337</v>
      </c>
      <c r="K547" s="20">
        <v>32991</v>
      </c>
      <c r="L547" s="20">
        <v>35684</v>
      </c>
      <c r="M547" s="20">
        <v>36605</v>
      </c>
      <c r="N547" s="20">
        <v>36926</v>
      </c>
      <c r="O547" s="20">
        <v>37196</v>
      </c>
      <c r="P547" s="20">
        <v>37845</v>
      </c>
      <c r="Q547" s="20">
        <v>37061</v>
      </c>
      <c r="R547" s="20">
        <v>34653</v>
      </c>
      <c r="S547" s="20">
        <v>30158</v>
      </c>
      <c r="T547" s="20">
        <v>28175</v>
      </c>
      <c r="U547" s="20">
        <v>26084</v>
      </c>
      <c r="V547" s="20">
        <v>25293</v>
      </c>
      <c r="W547" s="20">
        <v>24110</v>
      </c>
      <c r="X547" s="20">
        <v>20723</v>
      </c>
      <c r="Y547" s="20">
        <v>19055</v>
      </c>
      <c r="AA547" s="9"/>
      <c r="AB547" s="13">
        <f t="shared" si="79"/>
        <v>5</v>
      </c>
      <c r="AC547" s="15">
        <f t="shared" si="72"/>
        <v>500771</v>
      </c>
      <c r="AD547" s="15">
        <f t="shared" si="73"/>
        <v>152199</v>
      </c>
      <c r="AE547" s="15">
        <f t="shared" si="74"/>
        <v>652970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37845</v>
      </c>
      <c r="AK547" s="13">
        <f t="shared" si="78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ht="15.75" x14ac:dyDescent="0.25">
      <c r="A548" s="33">
        <v>44735</v>
      </c>
      <c r="B548" s="20">
        <v>18908</v>
      </c>
      <c r="C548" s="20">
        <v>18860</v>
      </c>
      <c r="D548" s="20">
        <v>18553</v>
      </c>
      <c r="E548" s="20">
        <v>18405</v>
      </c>
      <c r="F548" s="20">
        <v>18811</v>
      </c>
      <c r="G548" s="20">
        <v>20004</v>
      </c>
      <c r="H548" s="20">
        <v>21994</v>
      </c>
      <c r="I548" s="20">
        <v>27042</v>
      </c>
      <c r="J548" s="20">
        <v>32722</v>
      </c>
      <c r="K548" s="20">
        <v>34668</v>
      </c>
      <c r="L548" s="20">
        <v>37497</v>
      </c>
      <c r="M548" s="20">
        <v>38348</v>
      </c>
      <c r="N548" s="20">
        <v>38616</v>
      </c>
      <c r="O548" s="20">
        <v>38987</v>
      </c>
      <c r="P548" s="20">
        <v>39757</v>
      </c>
      <c r="Q548" s="20">
        <v>38900</v>
      </c>
      <c r="R548" s="20">
        <v>36373</v>
      </c>
      <c r="S548" s="20">
        <v>31570</v>
      </c>
      <c r="T548" s="20">
        <v>29410</v>
      </c>
      <c r="U548" s="20">
        <v>27219</v>
      </c>
      <c r="V548" s="20">
        <v>26524</v>
      </c>
      <c r="W548" s="20">
        <v>25290</v>
      </c>
      <c r="X548" s="20">
        <v>21564</v>
      </c>
      <c r="Y548" s="20">
        <v>19907</v>
      </c>
      <c r="AA548" s="9"/>
      <c r="AB548" s="13">
        <f t="shared" si="79"/>
        <v>7</v>
      </c>
      <c r="AC548" s="15">
        <f t="shared" si="72"/>
        <v>0</v>
      </c>
      <c r="AD548" s="15">
        <f t="shared" si="73"/>
        <v>679929</v>
      </c>
      <c r="AE548" s="15">
        <f t="shared" si="74"/>
        <v>679929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39757</v>
      </c>
      <c r="AK548" s="13">
        <f t="shared" si="78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ht="15.75" x14ac:dyDescent="0.25">
      <c r="A549" s="33">
        <v>44736</v>
      </c>
      <c r="B549" s="20">
        <v>18844</v>
      </c>
      <c r="C549" s="20">
        <v>18406</v>
      </c>
      <c r="D549" s="20">
        <v>18813</v>
      </c>
      <c r="E549" s="20">
        <v>18751</v>
      </c>
      <c r="F549" s="20">
        <v>18791</v>
      </c>
      <c r="G549" s="20">
        <v>19391</v>
      </c>
      <c r="H549" s="20">
        <v>21390</v>
      </c>
      <c r="I549" s="20">
        <v>26243</v>
      </c>
      <c r="J549" s="20">
        <v>31836</v>
      </c>
      <c r="K549" s="20">
        <v>33626</v>
      </c>
      <c r="L549" s="20">
        <v>36573</v>
      </c>
      <c r="M549" s="20">
        <v>37563</v>
      </c>
      <c r="N549" s="20">
        <v>37764</v>
      </c>
      <c r="O549" s="20">
        <v>38223</v>
      </c>
      <c r="P549" s="20">
        <v>39047</v>
      </c>
      <c r="Q549" s="20">
        <v>38173</v>
      </c>
      <c r="R549" s="20">
        <v>35700</v>
      </c>
      <c r="S549" s="20">
        <v>31063</v>
      </c>
      <c r="T549" s="20">
        <v>28927</v>
      </c>
      <c r="U549" s="20">
        <v>26763</v>
      </c>
      <c r="V549" s="20">
        <v>25891</v>
      </c>
      <c r="W549" s="20">
        <v>24867</v>
      </c>
      <c r="X549" s="20">
        <v>21956</v>
      </c>
      <c r="Y549" s="20">
        <v>19877</v>
      </c>
      <c r="AA549" s="9"/>
      <c r="AB549" s="13">
        <f t="shared" si="79"/>
        <v>6</v>
      </c>
      <c r="AC549" s="15">
        <f t="shared" si="72"/>
        <v>514215</v>
      </c>
      <c r="AD549" s="15">
        <f t="shared" si="73"/>
        <v>154263</v>
      </c>
      <c r="AE549" s="15">
        <f t="shared" si="74"/>
        <v>668478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39047</v>
      </c>
      <c r="AK549" s="13">
        <f t="shared" si="78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ht="15.75" x14ac:dyDescent="0.25">
      <c r="A550" s="33">
        <v>44737</v>
      </c>
      <c r="B550" s="20">
        <v>19675</v>
      </c>
      <c r="C550" s="20">
        <v>19217</v>
      </c>
      <c r="D550" s="20">
        <v>18862</v>
      </c>
      <c r="E550" s="20">
        <v>18518</v>
      </c>
      <c r="F550" s="20">
        <v>18519</v>
      </c>
      <c r="G550" s="20">
        <v>18838</v>
      </c>
      <c r="H550" s="20">
        <v>20357</v>
      </c>
      <c r="I550" s="20">
        <v>24640</v>
      </c>
      <c r="J550" s="20">
        <v>29340</v>
      </c>
      <c r="K550" s="20">
        <v>31516</v>
      </c>
      <c r="L550" s="20">
        <v>34348</v>
      </c>
      <c r="M550" s="20">
        <v>35841</v>
      </c>
      <c r="N550" s="20">
        <v>35787</v>
      </c>
      <c r="O550" s="20">
        <v>36396</v>
      </c>
      <c r="P550" s="20">
        <v>36185</v>
      </c>
      <c r="Q550" s="20">
        <v>36758</v>
      </c>
      <c r="R550" s="20">
        <v>35587</v>
      </c>
      <c r="S550" s="20">
        <v>33904</v>
      </c>
      <c r="T550" s="20">
        <v>31399</v>
      </c>
      <c r="U550" s="20">
        <v>28452</v>
      </c>
      <c r="V550" s="20">
        <v>27184</v>
      </c>
      <c r="W550" s="20">
        <v>26840</v>
      </c>
      <c r="X550" s="20">
        <v>24714</v>
      </c>
      <c r="Y550" s="20">
        <v>22916</v>
      </c>
      <c r="AA550" s="9"/>
      <c r="AB550" s="13">
        <f t="shared" si="79"/>
        <v>4</v>
      </c>
      <c r="AC550" s="15">
        <f t="shared" si="72"/>
        <v>508891</v>
      </c>
      <c r="AD550" s="15">
        <f t="shared" si="73"/>
        <v>156902</v>
      </c>
      <c r="AE550" s="15">
        <f t="shared" si="74"/>
        <v>665793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36758</v>
      </c>
      <c r="AK550" s="13">
        <f t="shared" si="78"/>
        <v>16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ht="15.75" x14ac:dyDescent="0.25">
      <c r="A551" s="33">
        <v>44738</v>
      </c>
      <c r="B551" s="20">
        <v>22708</v>
      </c>
      <c r="C551" s="20">
        <v>22417</v>
      </c>
      <c r="D551" s="20">
        <v>21736</v>
      </c>
      <c r="E551" s="20">
        <v>21409</v>
      </c>
      <c r="F551" s="20">
        <v>20549</v>
      </c>
      <c r="G551" s="20">
        <v>19903</v>
      </c>
      <c r="H551" s="20">
        <v>20527</v>
      </c>
      <c r="I551" s="20">
        <v>24774</v>
      </c>
      <c r="J551" s="20">
        <v>29577</v>
      </c>
      <c r="K551" s="20">
        <v>31918</v>
      </c>
      <c r="L551" s="20">
        <v>34795</v>
      </c>
      <c r="M551" s="20">
        <v>36287</v>
      </c>
      <c r="N551" s="20">
        <v>36573</v>
      </c>
      <c r="O551" s="20">
        <v>38255</v>
      </c>
      <c r="P551" s="20">
        <v>38735</v>
      </c>
      <c r="Q551" s="20">
        <v>38048</v>
      </c>
      <c r="R551" s="20">
        <v>37724</v>
      </c>
      <c r="S551" s="20">
        <v>34569</v>
      </c>
      <c r="T551" s="20">
        <v>32971</v>
      </c>
      <c r="U551" s="20">
        <v>29161</v>
      </c>
      <c r="V551" s="20">
        <v>27792</v>
      </c>
      <c r="W551" s="20">
        <v>26830</v>
      </c>
      <c r="X551" s="20">
        <v>23713</v>
      </c>
      <c r="Y551" s="20">
        <v>22882</v>
      </c>
      <c r="AA551" s="9"/>
      <c r="AB551" s="13">
        <f t="shared" si="79"/>
        <v>6</v>
      </c>
      <c r="AC551" s="15">
        <f t="shared" si="72"/>
        <v>521722</v>
      </c>
      <c r="AD551" s="15">
        <f t="shared" si="73"/>
        <v>172131</v>
      </c>
      <c r="AE551" s="15">
        <f t="shared" si="74"/>
        <v>693853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38735</v>
      </c>
      <c r="AK551" s="13">
        <f t="shared" si="78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ht="15.75" x14ac:dyDescent="0.25">
      <c r="A552" s="33">
        <v>44739</v>
      </c>
      <c r="B552" s="20">
        <v>22775</v>
      </c>
      <c r="C552" s="20">
        <v>22595</v>
      </c>
      <c r="D552" s="20">
        <v>22303</v>
      </c>
      <c r="E552" s="20">
        <v>21323</v>
      </c>
      <c r="F552" s="20">
        <v>21187</v>
      </c>
      <c r="G552" s="20">
        <v>21895</v>
      </c>
      <c r="H552" s="20">
        <v>23482</v>
      </c>
      <c r="I552" s="20">
        <v>27535</v>
      </c>
      <c r="J552" s="20">
        <v>33410</v>
      </c>
      <c r="K552" s="20">
        <v>35447</v>
      </c>
      <c r="L552" s="20">
        <v>38576</v>
      </c>
      <c r="M552" s="20">
        <v>40001</v>
      </c>
      <c r="N552" s="20">
        <v>39887</v>
      </c>
      <c r="O552" s="20">
        <v>40629</v>
      </c>
      <c r="P552" s="20">
        <v>41370</v>
      </c>
      <c r="Q552" s="20">
        <v>39842</v>
      </c>
      <c r="R552" s="20">
        <v>37091</v>
      </c>
      <c r="S552" s="20">
        <v>32500</v>
      </c>
      <c r="T552" s="20">
        <v>30529</v>
      </c>
      <c r="U552" s="20">
        <v>27703</v>
      </c>
      <c r="V552" s="20">
        <v>26914</v>
      </c>
      <c r="W552" s="20">
        <v>25693</v>
      </c>
      <c r="X552" s="20">
        <v>22507</v>
      </c>
      <c r="Y552" s="20">
        <v>20600</v>
      </c>
      <c r="AA552" s="9"/>
      <c r="AB552" s="13">
        <f t="shared" si="79"/>
        <v>3</v>
      </c>
      <c r="AC552" s="15">
        <f t="shared" si="72"/>
        <v>539634</v>
      </c>
      <c r="AD552" s="15">
        <f t="shared" si="73"/>
        <v>176160</v>
      </c>
      <c r="AE552" s="15">
        <f t="shared" si="74"/>
        <v>715794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41370</v>
      </c>
      <c r="AK552" s="13">
        <f t="shared" si="78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ht="15.75" x14ac:dyDescent="0.25">
      <c r="A553" s="33">
        <v>44740</v>
      </c>
      <c r="B553" s="20">
        <v>21189</v>
      </c>
      <c r="C553" s="20">
        <v>20821</v>
      </c>
      <c r="D553" s="20">
        <v>20416</v>
      </c>
      <c r="E553" s="20">
        <v>20492</v>
      </c>
      <c r="F553" s="20">
        <v>20305</v>
      </c>
      <c r="G553" s="20">
        <v>20580</v>
      </c>
      <c r="H553" s="20">
        <v>22649</v>
      </c>
      <c r="I553" s="20">
        <v>27559</v>
      </c>
      <c r="J553" s="20">
        <v>33405</v>
      </c>
      <c r="K553" s="20">
        <v>35223</v>
      </c>
      <c r="L553" s="20">
        <v>38263</v>
      </c>
      <c r="M553" s="20">
        <v>39430</v>
      </c>
      <c r="N553" s="20">
        <v>39517</v>
      </c>
      <c r="O553" s="20">
        <v>40132</v>
      </c>
      <c r="P553" s="20">
        <v>40804</v>
      </c>
      <c r="Q553" s="20">
        <v>39943</v>
      </c>
      <c r="R553" s="20">
        <v>37274</v>
      </c>
      <c r="S553" s="20">
        <v>32795</v>
      </c>
      <c r="T553" s="20">
        <v>31149</v>
      </c>
      <c r="U553" s="20">
        <v>28074</v>
      </c>
      <c r="V553" s="20">
        <v>27127</v>
      </c>
      <c r="W553" s="20">
        <v>25948</v>
      </c>
      <c r="X553" s="20">
        <v>22531</v>
      </c>
      <c r="Y553" s="20">
        <v>20768</v>
      </c>
      <c r="AA553" s="9"/>
      <c r="AB553" s="13">
        <f t="shared" si="79"/>
        <v>6</v>
      </c>
      <c r="AC553" s="15">
        <f t="shared" si="72"/>
        <v>539174</v>
      </c>
      <c r="AD553" s="15">
        <f t="shared" si="73"/>
        <v>167220</v>
      </c>
      <c r="AE553" s="15">
        <f t="shared" si="74"/>
        <v>706394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40804</v>
      </c>
      <c r="AK553" s="13">
        <f t="shared" si="78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ht="15.75" x14ac:dyDescent="0.25">
      <c r="A554" s="33">
        <v>44741</v>
      </c>
      <c r="B554" s="20">
        <v>19939</v>
      </c>
      <c r="C554" s="20">
        <v>19701</v>
      </c>
      <c r="D554" s="20">
        <v>19749</v>
      </c>
      <c r="E554" s="20">
        <v>19334</v>
      </c>
      <c r="F554" s="20">
        <v>19276</v>
      </c>
      <c r="G554" s="20">
        <v>20180</v>
      </c>
      <c r="H554" s="20">
        <v>22222</v>
      </c>
      <c r="I554" s="20">
        <v>27365</v>
      </c>
      <c r="J554" s="20">
        <v>32971</v>
      </c>
      <c r="K554" s="20">
        <v>34725</v>
      </c>
      <c r="L554" s="20">
        <v>37645</v>
      </c>
      <c r="M554" s="20">
        <v>38847</v>
      </c>
      <c r="N554" s="20">
        <v>39205</v>
      </c>
      <c r="O554" s="20">
        <v>39899</v>
      </c>
      <c r="P554" s="20">
        <v>40439</v>
      </c>
      <c r="Q554" s="20">
        <v>39637</v>
      </c>
      <c r="R554" s="20">
        <v>37071</v>
      </c>
      <c r="S554" s="20">
        <v>32996</v>
      </c>
      <c r="T554" s="20">
        <v>31305</v>
      </c>
      <c r="U554" s="20">
        <v>28812</v>
      </c>
      <c r="V554" s="20">
        <v>27249</v>
      </c>
      <c r="W554" s="20">
        <v>27058</v>
      </c>
      <c r="X554" s="20">
        <v>23745</v>
      </c>
      <c r="Y554" s="20">
        <v>22163</v>
      </c>
      <c r="AA554" s="9"/>
      <c r="AB554" s="13">
        <f t="shared" si="79"/>
        <v>2</v>
      </c>
      <c r="AC554" s="15">
        <f t="shared" si="72"/>
        <v>538969</v>
      </c>
      <c r="AD554" s="15">
        <f t="shared" si="73"/>
        <v>162564</v>
      </c>
      <c r="AE554" s="15">
        <f t="shared" si="74"/>
        <v>701533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40439</v>
      </c>
      <c r="AK554" s="13">
        <f t="shared" si="78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ht="15.75" x14ac:dyDescent="0.25">
      <c r="A555" s="33">
        <v>44742</v>
      </c>
      <c r="B555" s="20">
        <v>19770</v>
      </c>
      <c r="C555" s="20">
        <v>19874</v>
      </c>
      <c r="D555" s="20">
        <v>20209</v>
      </c>
      <c r="E555" s="20">
        <v>19600</v>
      </c>
      <c r="F555" s="20">
        <v>19589</v>
      </c>
      <c r="G555" s="20">
        <v>20018</v>
      </c>
      <c r="H555" s="20">
        <v>22183</v>
      </c>
      <c r="I555" s="20">
        <v>26746</v>
      </c>
      <c r="J555" s="20">
        <v>32453</v>
      </c>
      <c r="K555" s="20">
        <v>34272</v>
      </c>
      <c r="L555" s="20">
        <v>37290</v>
      </c>
      <c r="M555" s="20">
        <v>38362</v>
      </c>
      <c r="N555" s="20">
        <v>38457</v>
      </c>
      <c r="O555" s="20">
        <v>38955</v>
      </c>
      <c r="P555" s="20">
        <v>39569</v>
      </c>
      <c r="Q555" s="20">
        <v>38697</v>
      </c>
      <c r="R555" s="20">
        <v>36145</v>
      </c>
      <c r="S555" s="20">
        <v>31569</v>
      </c>
      <c r="T555" s="20">
        <v>29638</v>
      </c>
      <c r="U555" s="20">
        <v>27218</v>
      </c>
      <c r="V555" s="20">
        <v>26400</v>
      </c>
      <c r="W555" s="20">
        <v>25222</v>
      </c>
      <c r="X555" s="20">
        <v>22069</v>
      </c>
      <c r="Y555" s="20">
        <v>20351</v>
      </c>
      <c r="AA555" s="9"/>
      <c r="AB555" s="13">
        <f t="shared" si="79"/>
        <v>1</v>
      </c>
      <c r="AC555" s="15">
        <f t="shared" si="72"/>
        <v>0</v>
      </c>
      <c r="AD555" s="15">
        <f t="shared" si="73"/>
        <v>684656</v>
      </c>
      <c r="AE555" s="15">
        <f t="shared" si="74"/>
        <v>684656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39569</v>
      </c>
      <c r="AK555" s="13">
        <f t="shared" si="78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ht="15.75" x14ac:dyDescent="0.25">
      <c r="A556" s="33">
        <v>44743</v>
      </c>
      <c r="B556" s="20">
        <v>19931</v>
      </c>
      <c r="C556" s="20">
        <v>19537</v>
      </c>
      <c r="D556" s="20">
        <v>19711</v>
      </c>
      <c r="E556" s="20">
        <v>19072</v>
      </c>
      <c r="F556" s="20">
        <v>19294</v>
      </c>
      <c r="G556" s="20">
        <v>20319</v>
      </c>
      <c r="H556" s="20">
        <v>22301</v>
      </c>
      <c r="I556" s="20">
        <v>27734</v>
      </c>
      <c r="J556" s="20">
        <v>34354</v>
      </c>
      <c r="K556" s="20">
        <v>36871</v>
      </c>
      <c r="L556" s="20">
        <v>39846</v>
      </c>
      <c r="M556" s="20">
        <v>40927</v>
      </c>
      <c r="N556" s="20">
        <v>41466</v>
      </c>
      <c r="O556" s="20">
        <v>43047</v>
      </c>
      <c r="P556" s="20">
        <v>42423</v>
      </c>
      <c r="Q556" s="20">
        <v>42457</v>
      </c>
      <c r="R556" s="20">
        <v>39480</v>
      </c>
      <c r="S556" s="20">
        <v>34329</v>
      </c>
      <c r="T556" s="20">
        <v>32480</v>
      </c>
      <c r="U556" s="20">
        <v>29936</v>
      </c>
      <c r="V556" s="20">
        <v>29252</v>
      </c>
      <c r="W556" s="20">
        <v>27476</v>
      </c>
      <c r="X556" s="20">
        <v>24169</v>
      </c>
      <c r="Y556" s="20">
        <v>23047</v>
      </c>
      <c r="AA556" s="9"/>
      <c r="AB556" s="13">
        <f t="shared" si="79"/>
        <v>1</v>
      </c>
      <c r="AC556" s="15">
        <f t="shared" si="72"/>
        <v>0</v>
      </c>
      <c r="AD556" s="15">
        <f t="shared" si="73"/>
        <v>729459</v>
      </c>
      <c r="AE556" s="15">
        <f t="shared" si="74"/>
        <v>729459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43047</v>
      </c>
      <c r="AK556" s="13">
        <f t="shared" si="78"/>
        <v>14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ht="15.75" x14ac:dyDescent="0.25">
      <c r="A557" s="33">
        <v>44744</v>
      </c>
      <c r="B557" s="20">
        <v>21353</v>
      </c>
      <c r="C557" s="20">
        <v>20631</v>
      </c>
      <c r="D557" s="20">
        <v>20949</v>
      </c>
      <c r="E557" s="20">
        <v>20412</v>
      </c>
      <c r="F557" s="20">
        <v>20697</v>
      </c>
      <c r="G557" s="20">
        <v>20264</v>
      </c>
      <c r="H557" s="20">
        <v>21696</v>
      </c>
      <c r="I557" s="20">
        <v>26387</v>
      </c>
      <c r="J557" s="20">
        <v>32269</v>
      </c>
      <c r="K557" s="20">
        <v>34891</v>
      </c>
      <c r="L557" s="20">
        <v>37773</v>
      </c>
      <c r="M557" s="20">
        <v>39364</v>
      </c>
      <c r="N557" s="20">
        <v>39494</v>
      </c>
      <c r="O557" s="20">
        <v>40650</v>
      </c>
      <c r="P557" s="20">
        <v>39866</v>
      </c>
      <c r="Q557" s="20">
        <v>39754</v>
      </c>
      <c r="R557" s="20">
        <v>37144</v>
      </c>
      <c r="S557" s="20">
        <v>32781</v>
      </c>
      <c r="T557" s="20">
        <v>30950</v>
      </c>
      <c r="U557" s="20">
        <v>29143</v>
      </c>
      <c r="V557" s="20">
        <v>28382</v>
      </c>
      <c r="W557" s="20">
        <v>26693</v>
      </c>
      <c r="X557" s="20">
        <v>23702</v>
      </c>
      <c r="Y557" s="20">
        <v>21792</v>
      </c>
      <c r="AA557" s="9"/>
      <c r="AB557" s="13">
        <f t="shared" si="79"/>
        <v>2</v>
      </c>
      <c r="AC557" s="15">
        <f t="shared" si="72"/>
        <v>539243</v>
      </c>
      <c r="AD557" s="15">
        <f t="shared" si="73"/>
        <v>167794</v>
      </c>
      <c r="AE557" s="15">
        <f t="shared" si="74"/>
        <v>707037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40650</v>
      </c>
      <c r="AK557" s="13">
        <f t="shared" si="78"/>
        <v>14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ht="15.75" x14ac:dyDescent="0.25">
      <c r="A558" s="33">
        <v>44745</v>
      </c>
      <c r="B558" s="20">
        <v>20611</v>
      </c>
      <c r="C558" s="20">
        <v>19627</v>
      </c>
      <c r="D558" s="20">
        <v>19914</v>
      </c>
      <c r="E558" s="20">
        <v>19315</v>
      </c>
      <c r="F558" s="20">
        <v>19176</v>
      </c>
      <c r="G558" s="20">
        <v>19705</v>
      </c>
      <c r="H558" s="20">
        <v>21320</v>
      </c>
      <c r="I558" s="20">
        <v>26033</v>
      </c>
      <c r="J558" s="20">
        <v>31949</v>
      </c>
      <c r="K558" s="20">
        <v>34439</v>
      </c>
      <c r="L558" s="20">
        <v>37255</v>
      </c>
      <c r="M558" s="20">
        <v>38806</v>
      </c>
      <c r="N558" s="20">
        <v>38991</v>
      </c>
      <c r="O558" s="20">
        <v>40189</v>
      </c>
      <c r="P558" s="20">
        <v>39431</v>
      </c>
      <c r="Q558" s="20">
        <v>39192</v>
      </c>
      <c r="R558" s="20">
        <v>36808</v>
      </c>
      <c r="S558" s="20">
        <v>32699</v>
      </c>
      <c r="T558" s="20">
        <v>30566</v>
      </c>
      <c r="U558" s="20">
        <v>28445</v>
      </c>
      <c r="V558" s="20">
        <v>28057</v>
      </c>
      <c r="W558" s="20">
        <v>26569</v>
      </c>
      <c r="X558" s="20">
        <v>23488</v>
      </c>
      <c r="Y558" s="20">
        <v>21805</v>
      </c>
      <c r="AA558" s="9"/>
      <c r="AB558" s="13">
        <f t="shared" si="79"/>
        <v>2</v>
      </c>
      <c r="AC558" s="15">
        <f t="shared" si="72"/>
        <v>532917</v>
      </c>
      <c r="AD558" s="15">
        <f t="shared" si="73"/>
        <v>161473</v>
      </c>
      <c r="AE558" s="15">
        <f t="shared" si="74"/>
        <v>694390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40189</v>
      </c>
      <c r="AK558" s="13">
        <f t="shared" si="78"/>
        <v>14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ht="15.75" x14ac:dyDescent="0.25">
      <c r="A559" s="33">
        <v>44746</v>
      </c>
      <c r="B559" s="20">
        <v>20552</v>
      </c>
      <c r="C559" s="20">
        <v>19846</v>
      </c>
      <c r="D559" s="20">
        <v>20190</v>
      </c>
      <c r="E559" s="20">
        <v>19473</v>
      </c>
      <c r="F559" s="20">
        <v>19368</v>
      </c>
      <c r="G559" s="20">
        <v>19695</v>
      </c>
      <c r="H559" s="20">
        <v>21339</v>
      </c>
      <c r="I559" s="20">
        <v>26132</v>
      </c>
      <c r="J559" s="20">
        <v>31902</v>
      </c>
      <c r="K559" s="20">
        <v>34388</v>
      </c>
      <c r="L559" s="20">
        <v>37170</v>
      </c>
      <c r="M559" s="20">
        <v>38486</v>
      </c>
      <c r="N559" s="20">
        <v>38536</v>
      </c>
      <c r="O559" s="20">
        <v>39815</v>
      </c>
      <c r="P559" s="20">
        <v>39037</v>
      </c>
      <c r="Q559" s="20">
        <v>38873</v>
      </c>
      <c r="R559" s="20">
        <v>36558</v>
      </c>
      <c r="S559" s="20">
        <v>32479</v>
      </c>
      <c r="T559" s="20">
        <v>30421</v>
      </c>
      <c r="U559" s="20">
        <v>28122</v>
      </c>
      <c r="V559" s="20">
        <v>27798</v>
      </c>
      <c r="W559" s="20">
        <v>26152</v>
      </c>
      <c r="X559" s="20">
        <v>23175</v>
      </c>
      <c r="Y559" s="20">
        <v>21400</v>
      </c>
      <c r="AA559" s="9"/>
      <c r="AB559" s="13">
        <v>8</v>
      </c>
      <c r="AC559" s="15">
        <f t="shared" si="72"/>
        <v>0</v>
      </c>
      <c r="AD559" s="15">
        <f t="shared" si="73"/>
        <v>690907</v>
      </c>
      <c r="AE559" s="15">
        <f t="shared" si="74"/>
        <v>690907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39815</v>
      </c>
      <c r="AK559" s="13">
        <f t="shared" si="78"/>
        <v>14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ht="15.75" x14ac:dyDescent="0.25">
      <c r="A560" s="33">
        <v>44747</v>
      </c>
      <c r="B560" s="20">
        <v>19974</v>
      </c>
      <c r="C560" s="20">
        <v>19502</v>
      </c>
      <c r="D560" s="20">
        <v>19654</v>
      </c>
      <c r="E560" s="20">
        <v>18918</v>
      </c>
      <c r="F560" s="20">
        <v>19202</v>
      </c>
      <c r="G560" s="20">
        <v>20241</v>
      </c>
      <c r="H560" s="20">
        <v>22252</v>
      </c>
      <c r="I560" s="20">
        <v>27655</v>
      </c>
      <c r="J560" s="20">
        <v>34388</v>
      </c>
      <c r="K560" s="20">
        <v>36577</v>
      </c>
      <c r="L560" s="20">
        <v>39770</v>
      </c>
      <c r="M560" s="20">
        <v>40935</v>
      </c>
      <c r="N560" s="20">
        <v>41540</v>
      </c>
      <c r="O560" s="20">
        <v>43017</v>
      </c>
      <c r="P560" s="20">
        <v>42408</v>
      </c>
      <c r="Q560" s="20">
        <v>42303</v>
      </c>
      <c r="R560" s="20">
        <v>39271</v>
      </c>
      <c r="S560" s="20">
        <v>34021</v>
      </c>
      <c r="T560" s="20">
        <v>31488</v>
      </c>
      <c r="U560" s="20">
        <v>29614</v>
      </c>
      <c r="V560" s="20">
        <v>29017</v>
      </c>
      <c r="W560" s="20">
        <v>27059</v>
      </c>
      <c r="X560" s="20">
        <v>23795</v>
      </c>
      <c r="Y560" s="20">
        <v>21628</v>
      </c>
      <c r="AA560" s="9"/>
      <c r="AB560" s="13">
        <f t="shared" si="79"/>
        <v>2</v>
      </c>
      <c r="AC560" s="15">
        <f t="shared" si="72"/>
        <v>562858</v>
      </c>
      <c r="AD560" s="15">
        <f t="shared" si="73"/>
        <v>161371</v>
      </c>
      <c r="AE560" s="15">
        <f t="shared" si="74"/>
        <v>724229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43017</v>
      </c>
      <c r="AK560" s="13">
        <f t="shared" si="78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ht="15.75" x14ac:dyDescent="0.25">
      <c r="A561" s="33">
        <v>44748</v>
      </c>
      <c r="B561" s="20">
        <v>19647</v>
      </c>
      <c r="C561" s="20">
        <v>19097</v>
      </c>
      <c r="D561" s="20">
        <v>19157</v>
      </c>
      <c r="E561" s="20">
        <v>18611</v>
      </c>
      <c r="F561" s="20">
        <v>18935</v>
      </c>
      <c r="G561" s="20">
        <v>20027</v>
      </c>
      <c r="H561" s="20">
        <v>21932</v>
      </c>
      <c r="I561" s="20">
        <v>27228</v>
      </c>
      <c r="J561" s="20">
        <v>33882</v>
      </c>
      <c r="K561" s="20">
        <v>36073</v>
      </c>
      <c r="L561" s="20">
        <v>39092</v>
      </c>
      <c r="M561" s="20">
        <v>40063</v>
      </c>
      <c r="N561" s="20">
        <v>40495</v>
      </c>
      <c r="O561" s="20">
        <v>41808</v>
      </c>
      <c r="P561" s="20">
        <v>40945</v>
      </c>
      <c r="Q561" s="20">
        <v>40945</v>
      </c>
      <c r="R561" s="20">
        <v>38013</v>
      </c>
      <c r="S561" s="20">
        <v>32974</v>
      </c>
      <c r="T561" s="20">
        <v>30652</v>
      </c>
      <c r="U561" s="20">
        <v>28820</v>
      </c>
      <c r="V561" s="20">
        <v>28258</v>
      </c>
      <c r="W561" s="20">
        <v>26453</v>
      </c>
      <c r="X561" s="20">
        <v>23361</v>
      </c>
      <c r="Y561" s="20">
        <v>21044</v>
      </c>
      <c r="AA561" s="9"/>
      <c r="AB561" s="13">
        <f t="shared" si="79"/>
        <v>4</v>
      </c>
      <c r="AC561" s="15">
        <f t="shared" si="72"/>
        <v>549062</v>
      </c>
      <c r="AD561" s="15">
        <f t="shared" si="73"/>
        <v>158450</v>
      </c>
      <c r="AE561" s="15">
        <f t="shared" si="74"/>
        <v>707512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41808</v>
      </c>
      <c r="AK561" s="13">
        <f t="shared" si="78"/>
        <v>14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ht="15.75" x14ac:dyDescent="0.25">
      <c r="A562" s="33">
        <v>44749</v>
      </c>
      <c r="B562" s="20">
        <v>19412</v>
      </c>
      <c r="C562" s="20">
        <v>18924</v>
      </c>
      <c r="D562" s="20">
        <v>19016</v>
      </c>
      <c r="E562" s="20">
        <v>18375</v>
      </c>
      <c r="F562" s="20">
        <v>18786</v>
      </c>
      <c r="G562" s="20">
        <v>19801</v>
      </c>
      <c r="H562" s="20">
        <v>21741</v>
      </c>
      <c r="I562" s="20">
        <v>27028</v>
      </c>
      <c r="J562" s="20">
        <v>33504</v>
      </c>
      <c r="K562" s="20">
        <v>35477</v>
      </c>
      <c r="L562" s="20">
        <v>38458</v>
      </c>
      <c r="M562" s="20">
        <v>39484</v>
      </c>
      <c r="N562" s="20">
        <v>40145</v>
      </c>
      <c r="O562" s="20">
        <v>41548</v>
      </c>
      <c r="P562" s="20">
        <v>40667</v>
      </c>
      <c r="Q562" s="20">
        <v>40693</v>
      </c>
      <c r="R562" s="20">
        <v>37867</v>
      </c>
      <c r="S562" s="20">
        <v>32904</v>
      </c>
      <c r="T562" s="20">
        <v>30536</v>
      </c>
      <c r="U562" s="20">
        <v>28764</v>
      </c>
      <c r="V562" s="20">
        <v>28220</v>
      </c>
      <c r="W562" s="20">
        <v>26353</v>
      </c>
      <c r="X562" s="20">
        <v>23424</v>
      </c>
      <c r="Y562" s="20">
        <v>21183</v>
      </c>
      <c r="AA562" s="9"/>
      <c r="AB562" s="13">
        <f t="shared" si="79"/>
        <v>7</v>
      </c>
      <c r="AC562" s="15">
        <f t="shared" si="72"/>
        <v>0</v>
      </c>
      <c r="AD562" s="15">
        <f t="shared" si="73"/>
        <v>702310</v>
      </c>
      <c r="AE562" s="15">
        <f t="shared" si="74"/>
        <v>702310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41548</v>
      </c>
      <c r="AK562" s="13">
        <f t="shared" si="78"/>
        <v>14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ht="15.75" x14ac:dyDescent="0.25">
      <c r="A563" s="33">
        <v>44750</v>
      </c>
      <c r="B563" s="20">
        <v>19459</v>
      </c>
      <c r="C563" s="20">
        <v>19237</v>
      </c>
      <c r="D563" s="20">
        <v>19569</v>
      </c>
      <c r="E563" s="20">
        <v>19141</v>
      </c>
      <c r="F563" s="20">
        <v>18906</v>
      </c>
      <c r="G563" s="20">
        <v>19933</v>
      </c>
      <c r="H563" s="20">
        <v>21786</v>
      </c>
      <c r="I563" s="20">
        <v>27048</v>
      </c>
      <c r="J563" s="20">
        <v>33641</v>
      </c>
      <c r="K563" s="20">
        <v>35766</v>
      </c>
      <c r="L563" s="20">
        <v>38879</v>
      </c>
      <c r="M563" s="20">
        <v>39939</v>
      </c>
      <c r="N563" s="20">
        <v>40423</v>
      </c>
      <c r="O563" s="20">
        <v>42032</v>
      </c>
      <c r="P563" s="20">
        <v>41351</v>
      </c>
      <c r="Q563" s="20">
        <v>41564</v>
      </c>
      <c r="R563" s="20">
        <v>38304</v>
      </c>
      <c r="S563" s="20">
        <v>33138</v>
      </c>
      <c r="T563" s="20">
        <v>30588</v>
      </c>
      <c r="U563" s="20">
        <v>28891</v>
      </c>
      <c r="V563" s="20">
        <v>28331</v>
      </c>
      <c r="W563" s="20">
        <v>26552</v>
      </c>
      <c r="X563" s="20">
        <v>23522</v>
      </c>
      <c r="Y563" s="20">
        <v>21242</v>
      </c>
      <c r="AA563" s="9"/>
      <c r="AB563" s="13">
        <f t="shared" si="79"/>
        <v>5</v>
      </c>
      <c r="AC563" s="15">
        <f t="shared" si="72"/>
        <v>549969</v>
      </c>
      <c r="AD563" s="15">
        <f t="shared" si="73"/>
        <v>159273</v>
      </c>
      <c r="AE563" s="15">
        <f t="shared" si="74"/>
        <v>709242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42032</v>
      </c>
      <c r="AK563" s="13">
        <f t="shared" si="78"/>
        <v>14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ht="15.75" x14ac:dyDescent="0.25">
      <c r="A564" s="33">
        <v>44751</v>
      </c>
      <c r="B564" s="20">
        <v>19441</v>
      </c>
      <c r="C564" s="20">
        <v>18946</v>
      </c>
      <c r="D564" s="20">
        <v>19150</v>
      </c>
      <c r="E564" s="20">
        <v>18475</v>
      </c>
      <c r="F564" s="20">
        <v>18701</v>
      </c>
      <c r="G564" s="20">
        <v>19259</v>
      </c>
      <c r="H564" s="20">
        <v>20871</v>
      </c>
      <c r="I564" s="20">
        <v>25467</v>
      </c>
      <c r="J564" s="20">
        <v>31018</v>
      </c>
      <c r="K564" s="20">
        <v>33405</v>
      </c>
      <c r="L564" s="20">
        <v>36164</v>
      </c>
      <c r="M564" s="20">
        <v>37560</v>
      </c>
      <c r="N564" s="20">
        <v>37490</v>
      </c>
      <c r="O564" s="20">
        <v>38638</v>
      </c>
      <c r="P564" s="20">
        <v>37804</v>
      </c>
      <c r="Q564" s="20">
        <v>37693</v>
      </c>
      <c r="R564" s="20">
        <v>35555</v>
      </c>
      <c r="S564" s="20">
        <v>31556</v>
      </c>
      <c r="T564" s="20">
        <v>29600</v>
      </c>
      <c r="U564" s="20">
        <v>27419</v>
      </c>
      <c r="V564" s="20">
        <v>27200</v>
      </c>
      <c r="W564" s="20">
        <v>25676</v>
      </c>
      <c r="X564" s="20">
        <v>22640</v>
      </c>
      <c r="Y564" s="20">
        <v>20747</v>
      </c>
      <c r="AA564" s="9"/>
      <c r="AB564" s="13">
        <f t="shared" si="79"/>
        <v>1</v>
      </c>
      <c r="AC564" s="15">
        <f t="shared" si="72"/>
        <v>0</v>
      </c>
      <c r="AD564" s="15">
        <f t="shared" si="73"/>
        <v>670475</v>
      </c>
      <c r="AE564" s="15">
        <f t="shared" si="74"/>
        <v>670475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38638</v>
      </c>
      <c r="AK564" s="13">
        <f t="shared" si="78"/>
        <v>14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ht="15.75" x14ac:dyDescent="0.25">
      <c r="A565" s="33">
        <v>44752</v>
      </c>
      <c r="B565" s="20">
        <v>19093</v>
      </c>
      <c r="C565" s="20">
        <v>18828</v>
      </c>
      <c r="D565" s="20">
        <v>18873</v>
      </c>
      <c r="E565" s="20">
        <v>18034</v>
      </c>
      <c r="F565" s="20">
        <v>18433</v>
      </c>
      <c r="G565" s="20">
        <v>19006</v>
      </c>
      <c r="H565" s="20">
        <v>20667</v>
      </c>
      <c r="I565" s="20">
        <v>25214</v>
      </c>
      <c r="J565" s="20">
        <v>30838</v>
      </c>
      <c r="K565" s="20">
        <v>33281</v>
      </c>
      <c r="L565" s="20">
        <v>36070</v>
      </c>
      <c r="M565" s="20">
        <v>37522</v>
      </c>
      <c r="N565" s="20">
        <v>37505</v>
      </c>
      <c r="O565" s="20">
        <v>38754</v>
      </c>
      <c r="P565" s="20">
        <v>37975</v>
      </c>
      <c r="Q565" s="20">
        <v>37900</v>
      </c>
      <c r="R565" s="20">
        <v>35771</v>
      </c>
      <c r="S565" s="20">
        <v>31910</v>
      </c>
      <c r="T565" s="20">
        <v>29965</v>
      </c>
      <c r="U565" s="20">
        <v>27736</v>
      </c>
      <c r="V565" s="20">
        <v>27451</v>
      </c>
      <c r="W565" s="20">
        <v>25859</v>
      </c>
      <c r="X565" s="20">
        <v>22741</v>
      </c>
      <c r="Y565" s="20">
        <v>20838</v>
      </c>
      <c r="AA565" s="9"/>
      <c r="AB565" s="13">
        <f t="shared" si="79"/>
        <v>3</v>
      </c>
      <c r="AC565" s="15">
        <f t="shared" si="72"/>
        <v>516492</v>
      </c>
      <c r="AD565" s="15">
        <f t="shared" si="73"/>
        <v>153772</v>
      </c>
      <c r="AE565" s="15">
        <f t="shared" si="74"/>
        <v>670264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38754</v>
      </c>
      <c r="AK565" s="13">
        <f t="shared" si="78"/>
        <v>14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ht="15.75" x14ac:dyDescent="0.25">
      <c r="A566" s="33">
        <v>44753</v>
      </c>
      <c r="B566" s="20">
        <v>19427</v>
      </c>
      <c r="C566" s="20">
        <v>18952</v>
      </c>
      <c r="D566" s="20">
        <v>19152</v>
      </c>
      <c r="E566" s="20">
        <v>18506</v>
      </c>
      <c r="F566" s="20">
        <v>18895</v>
      </c>
      <c r="G566" s="20">
        <v>19868</v>
      </c>
      <c r="H566" s="20">
        <v>21842</v>
      </c>
      <c r="I566" s="20">
        <v>27089</v>
      </c>
      <c r="J566" s="20">
        <v>33682</v>
      </c>
      <c r="K566" s="20">
        <v>35879</v>
      </c>
      <c r="L566" s="20">
        <v>38933</v>
      </c>
      <c r="M566" s="20">
        <v>40106</v>
      </c>
      <c r="N566" s="20">
        <v>40585</v>
      </c>
      <c r="O566" s="20">
        <v>42123</v>
      </c>
      <c r="P566" s="20">
        <v>41504</v>
      </c>
      <c r="Q566" s="20">
        <v>41426</v>
      </c>
      <c r="R566" s="20">
        <v>38458</v>
      </c>
      <c r="S566" s="20">
        <v>33391</v>
      </c>
      <c r="T566" s="20">
        <v>31621</v>
      </c>
      <c r="U566" s="20">
        <v>29158</v>
      </c>
      <c r="V566" s="20">
        <v>28451</v>
      </c>
      <c r="W566" s="20">
        <v>26658</v>
      </c>
      <c r="X566" s="20">
        <v>23493</v>
      </c>
      <c r="Y566" s="20">
        <v>21395</v>
      </c>
      <c r="AA566" s="9"/>
      <c r="AB566" s="13">
        <f t="shared" si="79"/>
        <v>1</v>
      </c>
      <c r="AC566" s="15">
        <f t="shared" si="72"/>
        <v>0</v>
      </c>
      <c r="AD566" s="15">
        <f t="shared" si="73"/>
        <v>710594</v>
      </c>
      <c r="AE566" s="15">
        <f t="shared" si="74"/>
        <v>710594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42123</v>
      </c>
      <c r="AK566" s="13">
        <f t="shared" si="78"/>
        <v>14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ht="15.75" x14ac:dyDescent="0.25">
      <c r="A567" s="33">
        <v>44754</v>
      </c>
      <c r="B567" s="20">
        <v>19848</v>
      </c>
      <c r="C567" s="20">
        <v>20054</v>
      </c>
      <c r="D567" s="20">
        <v>19989</v>
      </c>
      <c r="E567" s="20">
        <v>20002</v>
      </c>
      <c r="F567" s="20">
        <v>19735</v>
      </c>
      <c r="G567" s="20">
        <v>20537</v>
      </c>
      <c r="H567" s="20">
        <v>22010</v>
      </c>
      <c r="I567" s="20">
        <v>27372</v>
      </c>
      <c r="J567" s="20">
        <v>33968</v>
      </c>
      <c r="K567" s="20">
        <v>36232</v>
      </c>
      <c r="L567" s="20">
        <v>39375</v>
      </c>
      <c r="M567" s="20">
        <v>40205</v>
      </c>
      <c r="N567" s="20">
        <v>40544</v>
      </c>
      <c r="O567" s="20">
        <v>42107</v>
      </c>
      <c r="P567" s="20">
        <v>41218</v>
      </c>
      <c r="Q567" s="20">
        <v>41432</v>
      </c>
      <c r="R567" s="20">
        <v>38514</v>
      </c>
      <c r="S567" s="20">
        <v>33410</v>
      </c>
      <c r="T567" s="20">
        <v>31551</v>
      </c>
      <c r="U567" s="20">
        <v>29220</v>
      </c>
      <c r="V567" s="20">
        <v>28524</v>
      </c>
      <c r="W567" s="20">
        <v>26658</v>
      </c>
      <c r="X567" s="20">
        <v>23568</v>
      </c>
      <c r="Y567" s="20">
        <v>21239</v>
      </c>
      <c r="AA567" s="9"/>
      <c r="AB567" s="13">
        <f t="shared" si="79"/>
        <v>2</v>
      </c>
      <c r="AC567" s="15">
        <f t="shared" si="72"/>
        <v>553898</v>
      </c>
      <c r="AD567" s="15">
        <f t="shared" si="73"/>
        <v>163414</v>
      </c>
      <c r="AE567" s="15">
        <f t="shared" si="74"/>
        <v>717312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42107</v>
      </c>
      <c r="AK567" s="13">
        <f t="shared" si="78"/>
        <v>14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ht="15.75" x14ac:dyDescent="0.25">
      <c r="A568" s="33">
        <v>44755</v>
      </c>
      <c r="B568" s="20">
        <v>20531</v>
      </c>
      <c r="C568" s="20">
        <v>20265</v>
      </c>
      <c r="D568" s="20">
        <v>20644</v>
      </c>
      <c r="E568" s="20">
        <v>20324</v>
      </c>
      <c r="F568" s="20">
        <v>20072</v>
      </c>
      <c r="G568" s="20">
        <v>20740</v>
      </c>
      <c r="H568" s="20">
        <v>22123</v>
      </c>
      <c r="I568" s="20">
        <v>27472</v>
      </c>
      <c r="J568" s="20">
        <v>34183</v>
      </c>
      <c r="K568" s="20">
        <v>36280</v>
      </c>
      <c r="L568" s="20">
        <v>39378</v>
      </c>
      <c r="M568" s="20">
        <v>40493</v>
      </c>
      <c r="N568" s="20">
        <v>41225</v>
      </c>
      <c r="O568" s="20">
        <v>42747</v>
      </c>
      <c r="P568" s="20">
        <v>42354</v>
      </c>
      <c r="Q568" s="20">
        <v>43249</v>
      </c>
      <c r="R568" s="20">
        <v>39201</v>
      </c>
      <c r="S568" s="20">
        <v>36052</v>
      </c>
      <c r="T568" s="20">
        <v>33906</v>
      </c>
      <c r="U568" s="20">
        <v>31203</v>
      </c>
      <c r="V568" s="20">
        <v>28952</v>
      </c>
      <c r="W568" s="20">
        <v>26964</v>
      </c>
      <c r="X568" s="20">
        <v>24558</v>
      </c>
      <c r="Y568" s="20">
        <v>22633</v>
      </c>
      <c r="AA568" s="9"/>
      <c r="AB568" s="13">
        <f t="shared" si="79"/>
        <v>6</v>
      </c>
      <c r="AC568" s="15">
        <f t="shared" si="72"/>
        <v>568217</v>
      </c>
      <c r="AD568" s="15">
        <f t="shared" si="73"/>
        <v>167332</v>
      </c>
      <c r="AE568" s="15">
        <f t="shared" si="74"/>
        <v>735549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43249</v>
      </c>
      <c r="AK568" s="13">
        <f t="shared" si="78"/>
        <v>16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ht="15.75" x14ac:dyDescent="0.25">
      <c r="A569" s="33">
        <v>44756</v>
      </c>
      <c r="B569" s="20">
        <v>21666</v>
      </c>
      <c r="C569" s="20">
        <v>20671</v>
      </c>
      <c r="D569" s="20">
        <v>21359</v>
      </c>
      <c r="E569" s="20">
        <v>21069</v>
      </c>
      <c r="F569" s="20">
        <v>20719</v>
      </c>
      <c r="G569" s="20">
        <v>21324</v>
      </c>
      <c r="H569" s="20">
        <v>22107</v>
      </c>
      <c r="I569" s="20">
        <v>27465</v>
      </c>
      <c r="J569" s="20">
        <v>34109</v>
      </c>
      <c r="K569" s="20">
        <v>36195</v>
      </c>
      <c r="L569" s="20">
        <v>39336</v>
      </c>
      <c r="M569" s="20">
        <v>40431</v>
      </c>
      <c r="N569" s="20">
        <v>41213</v>
      </c>
      <c r="O569" s="20">
        <v>42720</v>
      </c>
      <c r="P569" s="20">
        <v>41792</v>
      </c>
      <c r="Q569" s="20">
        <v>41677</v>
      </c>
      <c r="R569" s="20">
        <v>38667</v>
      </c>
      <c r="S569" s="20">
        <v>33403</v>
      </c>
      <c r="T569" s="20">
        <v>30806</v>
      </c>
      <c r="U569" s="20">
        <v>28961</v>
      </c>
      <c r="V569" s="20">
        <v>28387</v>
      </c>
      <c r="W569" s="20">
        <v>26637</v>
      </c>
      <c r="X569" s="20">
        <v>23389</v>
      </c>
      <c r="Y569" s="20">
        <v>21230</v>
      </c>
      <c r="AA569" s="9"/>
      <c r="AB569" s="13">
        <f t="shared" si="79"/>
        <v>7</v>
      </c>
      <c r="AC569" s="15">
        <f t="shared" si="72"/>
        <v>0</v>
      </c>
      <c r="AD569" s="15">
        <f t="shared" si="73"/>
        <v>725333</v>
      </c>
      <c r="AE569" s="15">
        <f t="shared" si="74"/>
        <v>725333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42720</v>
      </c>
      <c r="AK569" s="13">
        <f t="shared" si="78"/>
        <v>14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ht="15.75" x14ac:dyDescent="0.25">
      <c r="A570" s="33">
        <v>44757</v>
      </c>
      <c r="B570" s="20">
        <v>18916</v>
      </c>
      <c r="C570" s="20">
        <v>19063</v>
      </c>
      <c r="D570" s="20">
        <v>19396</v>
      </c>
      <c r="E570" s="20">
        <v>18895</v>
      </c>
      <c r="F570" s="20">
        <v>18778</v>
      </c>
      <c r="G570" s="20">
        <v>19391</v>
      </c>
      <c r="H570" s="20">
        <v>21229</v>
      </c>
      <c r="I570" s="20">
        <v>26415</v>
      </c>
      <c r="J570" s="20">
        <v>32899</v>
      </c>
      <c r="K570" s="20">
        <v>34962</v>
      </c>
      <c r="L570" s="20">
        <v>37983</v>
      </c>
      <c r="M570" s="20">
        <v>39173</v>
      </c>
      <c r="N570" s="20">
        <v>39431</v>
      </c>
      <c r="O570" s="20">
        <v>40958</v>
      </c>
      <c r="P570" s="20">
        <v>40336</v>
      </c>
      <c r="Q570" s="20">
        <v>40458</v>
      </c>
      <c r="R570" s="20">
        <v>37471</v>
      </c>
      <c r="S570" s="20">
        <v>32817</v>
      </c>
      <c r="T570" s="20">
        <v>30973</v>
      </c>
      <c r="U570" s="20">
        <v>28262</v>
      </c>
      <c r="V570" s="20">
        <v>27598</v>
      </c>
      <c r="W570" s="20">
        <v>25961</v>
      </c>
      <c r="X570" s="20">
        <v>22814</v>
      </c>
      <c r="Y570" s="20">
        <v>21329</v>
      </c>
      <c r="AA570" s="9"/>
      <c r="AB570" s="13">
        <f t="shared" si="79"/>
        <v>1</v>
      </c>
      <c r="AC570" s="15">
        <f t="shared" si="72"/>
        <v>0</v>
      </c>
      <c r="AD570" s="15">
        <f t="shared" si="73"/>
        <v>695508</v>
      </c>
      <c r="AE570" s="15">
        <f t="shared" si="74"/>
        <v>695508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40958</v>
      </c>
      <c r="AK570" s="13">
        <f t="shared" si="78"/>
        <v>14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ht="15.75" x14ac:dyDescent="0.25">
      <c r="A571" s="33">
        <v>44758</v>
      </c>
      <c r="B571" s="20">
        <v>20017</v>
      </c>
      <c r="C571" s="20">
        <v>18952</v>
      </c>
      <c r="D571" s="20">
        <v>19231</v>
      </c>
      <c r="E571" s="20">
        <v>18434</v>
      </c>
      <c r="F571" s="20">
        <v>18775</v>
      </c>
      <c r="G571" s="20">
        <v>18757</v>
      </c>
      <c r="H571" s="20">
        <v>20263</v>
      </c>
      <c r="I571" s="20">
        <v>24809</v>
      </c>
      <c r="J571" s="20">
        <v>30359</v>
      </c>
      <c r="K571" s="20">
        <v>32848</v>
      </c>
      <c r="L571" s="20">
        <v>35664</v>
      </c>
      <c r="M571" s="20">
        <v>37147</v>
      </c>
      <c r="N571" s="20">
        <v>37305</v>
      </c>
      <c r="O571" s="20">
        <v>38557</v>
      </c>
      <c r="P571" s="20">
        <v>37809</v>
      </c>
      <c r="Q571" s="20">
        <v>37673</v>
      </c>
      <c r="R571" s="20">
        <v>35513</v>
      </c>
      <c r="S571" s="20">
        <v>31344</v>
      </c>
      <c r="T571" s="20">
        <v>29323</v>
      </c>
      <c r="U571" s="20">
        <v>27071</v>
      </c>
      <c r="V571" s="20">
        <v>26808</v>
      </c>
      <c r="W571" s="20">
        <v>25275</v>
      </c>
      <c r="X571" s="20">
        <v>22554</v>
      </c>
      <c r="Y571" s="20">
        <v>21504</v>
      </c>
      <c r="AA571" s="9"/>
      <c r="AB571" s="13">
        <f t="shared" si="79"/>
        <v>3</v>
      </c>
      <c r="AC571" s="15">
        <f t="shared" si="72"/>
        <v>510059</v>
      </c>
      <c r="AD571" s="15">
        <f t="shared" si="73"/>
        <v>155933</v>
      </c>
      <c r="AE571" s="15">
        <f t="shared" si="74"/>
        <v>665992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38557</v>
      </c>
      <c r="AK571" s="13">
        <f t="shared" si="78"/>
        <v>14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ht="15.75" x14ac:dyDescent="0.25">
      <c r="A572" s="33">
        <v>44759</v>
      </c>
      <c r="B572" s="20">
        <v>19987</v>
      </c>
      <c r="C572" s="20">
        <v>19511</v>
      </c>
      <c r="D572" s="20">
        <v>20059</v>
      </c>
      <c r="E572" s="20">
        <v>19381</v>
      </c>
      <c r="F572" s="20">
        <v>18932</v>
      </c>
      <c r="G572" s="20">
        <v>18806</v>
      </c>
      <c r="H572" s="20">
        <v>20384</v>
      </c>
      <c r="I572" s="20">
        <v>24861</v>
      </c>
      <c r="J572" s="20">
        <v>30714</v>
      </c>
      <c r="K572" s="20">
        <v>33106</v>
      </c>
      <c r="L572" s="20">
        <v>36064</v>
      </c>
      <c r="M572" s="20">
        <v>37676</v>
      </c>
      <c r="N572" s="20">
        <v>37961</v>
      </c>
      <c r="O572" s="20">
        <v>39158</v>
      </c>
      <c r="P572" s="20">
        <v>39768</v>
      </c>
      <c r="Q572" s="20">
        <v>39212</v>
      </c>
      <c r="R572" s="20">
        <v>37502</v>
      </c>
      <c r="S572" s="20">
        <v>34621</v>
      </c>
      <c r="T572" s="20">
        <v>32589</v>
      </c>
      <c r="U572" s="20">
        <v>29420</v>
      </c>
      <c r="V572" s="20">
        <v>28026</v>
      </c>
      <c r="W572" s="20">
        <v>25947</v>
      </c>
      <c r="X572" s="20">
        <v>23611</v>
      </c>
      <c r="Y572" s="20">
        <v>22328</v>
      </c>
      <c r="AA572" s="9"/>
      <c r="AB572" s="13">
        <f t="shared" si="79"/>
        <v>1</v>
      </c>
      <c r="AC572" s="15">
        <f t="shared" si="72"/>
        <v>0</v>
      </c>
      <c r="AD572" s="15">
        <f t="shared" si="73"/>
        <v>689624</v>
      </c>
      <c r="AE572" s="15">
        <f t="shared" si="74"/>
        <v>689624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39768</v>
      </c>
      <c r="AK572" s="13">
        <f t="shared" si="78"/>
        <v>15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ht="15.75" x14ac:dyDescent="0.25">
      <c r="A573" s="33">
        <v>44760</v>
      </c>
      <c r="B573" s="20">
        <v>20779</v>
      </c>
      <c r="C573" s="20">
        <v>20809</v>
      </c>
      <c r="D573" s="20">
        <v>21066</v>
      </c>
      <c r="E573" s="20">
        <v>20204</v>
      </c>
      <c r="F573" s="20">
        <v>20167</v>
      </c>
      <c r="G573" s="20">
        <v>20832</v>
      </c>
      <c r="H573" s="20">
        <v>21976</v>
      </c>
      <c r="I573" s="20">
        <v>26986</v>
      </c>
      <c r="J573" s="20">
        <v>34060</v>
      </c>
      <c r="K573" s="20">
        <v>35940</v>
      </c>
      <c r="L573" s="20">
        <v>39084</v>
      </c>
      <c r="M573" s="20">
        <v>40995</v>
      </c>
      <c r="N573" s="20">
        <v>42406</v>
      </c>
      <c r="O573" s="20">
        <v>45252</v>
      </c>
      <c r="P573" s="20">
        <v>46339</v>
      </c>
      <c r="Q573" s="20">
        <v>44959</v>
      </c>
      <c r="R573" s="20">
        <v>39838</v>
      </c>
      <c r="S573" s="20">
        <v>36413</v>
      </c>
      <c r="T573" s="20">
        <v>33825</v>
      </c>
      <c r="U573" s="20">
        <v>30825</v>
      </c>
      <c r="V573" s="20">
        <v>28172</v>
      </c>
      <c r="W573" s="20">
        <v>26279</v>
      </c>
      <c r="X573" s="20">
        <v>23585</v>
      </c>
      <c r="Y573" s="20">
        <v>22390</v>
      </c>
      <c r="AA573" s="9"/>
      <c r="AB573" s="13">
        <f t="shared" si="79"/>
        <v>2</v>
      </c>
      <c r="AC573" s="15">
        <f t="shared" si="72"/>
        <v>574958</v>
      </c>
      <c r="AD573" s="15">
        <f t="shared" si="73"/>
        <v>168223</v>
      </c>
      <c r="AE573" s="15">
        <f t="shared" si="74"/>
        <v>743181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46339</v>
      </c>
      <c r="AK573" s="13">
        <f t="shared" si="78"/>
        <v>15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ht="15.75" x14ac:dyDescent="0.25">
      <c r="A574" s="33">
        <v>44761</v>
      </c>
      <c r="B574" s="20">
        <v>21696</v>
      </c>
      <c r="C574" s="20">
        <v>21868</v>
      </c>
      <c r="D574" s="20">
        <v>22557</v>
      </c>
      <c r="E574" s="20">
        <v>21885</v>
      </c>
      <c r="F574" s="20">
        <v>22568</v>
      </c>
      <c r="G574" s="20">
        <v>23440</v>
      </c>
      <c r="H574" s="20">
        <v>24090</v>
      </c>
      <c r="I574" s="20">
        <v>28827</v>
      </c>
      <c r="J574" s="20">
        <v>35809</v>
      </c>
      <c r="K574" s="20">
        <v>36684</v>
      </c>
      <c r="L574" s="20">
        <v>39726</v>
      </c>
      <c r="M574" s="20">
        <v>40938</v>
      </c>
      <c r="N574" s="20">
        <v>43305</v>
      </c>
      <c r="O574" s="20">
        <v>46341</v>
      </c>
      <c r="P574" s="20">
        <v>47780</v>
      </c>
      <c r="Q574" s="20">
        <v>45712</v>
      </c>
      <c r="R574" s="20">
        <v>42848</v>
      </c>
      <c r="S574" s="20">
        <v>38884</v>
      </c>
      <c r="T574" s="20">
        <v>36730</v>
      </c>
      <c r="U574" s="20">
        <v>33549</v>
      </c>
      <c r="V574" s="20">
        <v>32284</v>
      </c>
      <c r="W574" s="20">
        <v>29364</v>
      </c>
      <c r="X574" s="20">
        <v>26477</v>
      </c>
      <c r="Y574" s="20">
        <v>23815</v>
      </c>
      <c r="AA574" s="9"/>
      <c r="AB574" s="13">
        <f t="shared" si="79"/>
        <v>2</v>
      </c>
      <c r="AC574" s="15">
        <f t="shared" si="72"/>
        <v>605258</v>
      </c>
      <c r="AD574" s="15">
        <f t="shared" si="73"/>
        <v>181919</v>
      </c>
      <c r="AE574" s="15">
        <f t="shared" si="74"/>
        <v>787177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47780</v>
      </c>
      <c r="AK574" s="13">
        <f t="shared" si="78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ht="15.75" x14ac:dyDescent="0.25">
      <c r="A575" s="33">
        <v>44762</v>
      </c>
      <c r="B575" s="20">
        <v>22975</v>
      </c>
      <c r="C575" s="20">
        <v>22734</v>
      </c>
      <c r="D575" s="20">
        <v>22967</v>
      </c>
      <c r="E575" s="20">
        <v>22381</v>
      </c>
      <c r="F575" s="20">
        <v>22362</v>
      </c>
      <c r="G575" s="20">
        <v>22491</v>
      </c>
      <c r="H575" s="20">
        <v>23900</v>
      </c>
      <c r="I575" s="20">
        <v>28124</v>
      </c>
      <c r="J575" s="20">
        <v>35522</v>
      </c>
      <c r="K575" s="20">
        <v>36600</v>
      </c>
      <c r="L575" s="20">
        <v>39707</v>
      </c>
      <c r="M575" s="20">
        <v>40761</v>
      </c>
      <c r="N575" s="20">
        <v>41193</v>
      </c>
      <c r="O575" s="20">
        <v>43897</v>
      </c>
      <c r="P575" s="20">
        <v>45498</v>
      </c>
      <c r="Q575" s="20">
        <v>45697</v>
      </c>
      <c r="R575" s="20">
        <v>41345</v>
      </c>
      <c r="S575" s="20">
        <v>39347</v>
      </c>
      <c r="T575" s="20">
        <v>36407</v>
      </c>
      <c r="U575" s="20">
        <v>33772</v>
      </c>
      <c r="V575" s="20">
        <v>32138</v>
      </c>
      <c r="W575" s="20">
        <v>31197</v>
      </c>
      <c r="X575" s="20">
        <v>27412</v>
      </c>
      <c r="Y575" s="20">
        <v>25086</v>
      </c>
      <c r="AA575" s="9"/>
      <c r="AB575" s="13">
        <f t="shared" si="79"/>
        <v>7</v>
      </c>
      <c r="AC575" s="15">
        <f t="shared" si="72"/>
        <v>0</v>
      </c>
      <c r="AD575" s="15">
        <f t="shared" si="73"/>
        <v>783513</v>
      </c>
      <c r="AE575" s="15">
        <f t="shared" si="74"/>
        <v>783513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45697</v>
      </c>
      <c r="AK575" s="13">
        <f t="shared" si="78"/>
        <v>16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ht="15.75" x14ac:dyDescent="0.25">
      <c r="A576" s="33">
        <v>44763</v>
      </c>
      <c r="B576" s="20">
        <v>23567</v>
      </c>
      <c r="C576" s="20">
        <v>24172</v>
      </c>
      <c r="D576" s="20">
        <v>23968</v>
      </c>
      <c r="E576" s="20">
        <v>23135</v>
      </c>
      <c r="F576" s="20">
        <v>22939</v>
      </c>
      <c r="G576" s="20">
        <v>23478</v>
      </c>
      <c r="H576" s="20">
        <v>25083</v>
      </c>
      <c r="I576" s="20">
        <v>29262</v>
      </c>
      <c r="J576" s="20">
        <v>37611</v>
      </c>
      <c r="K576" s="20">
        <v>37585</v>
      </c>
      <c r="L576" s="20">
        <v>42255</v>
      </c>
      <c r="M576" s="20">
        <v>44613</v>
      </c>
      <c r="N576" s="20">
        <v>45832</v>
      </c>
      <c r="O576" s="20">
        <v>47658</v>
      </c>
      <c r="P576" s="20">
        <v>48625</v>
      </c>
      <c r="Q576" s="20">
        <v>47940</v>
      </c>
      <c r="R576" s="20">
        <v>43593</v>
      </c>
      <c r="S576" s="20">
        <v>38429</v>
      </c>
      <c r="T576" s="20">
        <v>36792</v>
      </c>
      <c r="U576" s="20">
        <v>32450</v>
      </c>
      <c r="V576" s="20">
        <v>30939</v>
      </c>
      <c r="W576" s="20">
        <v>28945</v>
      </c>
      <c r="X576" s="20">
        <v>26438</v>
      </c>
      <c r="Y576" s="20">
        <v>24863</v>
      </c>
      <c r="AA576" s="9"/>
      <c r="AB576" s="13">
        <f t="shared" si="79"/>
        <v>4</v>
      </c>
      <c r="AC576" s="15">
        <f t="shared" si="72"/>
        <v>618967</v>
      </c>
      <c r="AD576" s="15">
        <f t="shared" si="73"/>
        <v>191205</v>
      </c>
      <c r="AE576" s="15">
        <f t="shared" si="74"/>
        <v>810172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48625</v>
      </c>
      <c r="AK576" s="13">
        <f t="shared" si="78"/>
        <v>15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ht="15.75" x14ac:dyDescent="0.25">
      <c r="A577" s="33">
        <v>44764</v>
      </c>
      <c r="B577" s="20">
        <v>23117</v>
      </c>
      <c r="C577" s="20">
        <v>22627</v>
      </c>
      <c r="D577" s="20">
        <v>23240</v>
      </c>
      <c r="E577" s="20">
        <v>22850</v>
      </c>
      <c r="F577" s="20">
        <v>22433</v>
      </c>
      <c r="G577" s="20">
        <v>22851</v>
      </c>
      <c r="H577" s="20">
        <v>24199</v>
      </c>
      <c r="I577" s="20">
        <v>28589</v>
      </c>
      <c r="J577" s="20">
        <v>35835</v>
      </c>
      <c r="K577" s="20">
        <v>36763</v>
      </c>
      <c r="L577" s="20">
        <v>40510</v>
      </c>
      <c r="M577" s="20">
        <v>42253</v>
      </c>
      <c r="N577" s="20">
        <v>43589</v>
      </c>
      <c r="O577" s="20">
        <v>46472</v>
      </c>
      <c r="P577" s="20">
        <v>47268</v>
      </c>
      <c r="Q577" s="20">
        <v>46558</v>
      </c>
      <c r="R577" s="20">
        <v>42217</v>
      </c>
      <c r="S577" s="20">
        <v>38047</v>
      </c>
      <c r="T577" s="20">
        <v>36579</v>
      </c>
      <c r="U577" s="20">
        <v>33054</v>
      </c>
      <c r="V577" s="20">
        <v>30455</v>
      </c>
      <c r="W577" s="20">
        <v>28540</v>
      </c>
      <c r="X577" s="20">
        <v>26681</v>
      </c>
      <c r="Y577" s="20">
        <v>24264</v>
      </c>
      <c r="AA577" s="9"/>
      <c r="AB577" s="13">
        <f t="shared" si="79"/>
        <v>2</v>
      </c>
      <c r="AC577" s="15">
        <f t="shared" si="72"/>
        <v>603410</v>
      </c>
      <c r="AD577" s="15">
        <f t="shared" si="73"/>
        <v>185581</v>
      </c>
      <c r="AE577" s="15">
        <f t="shared" si="74"/>
        <v>788991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47268</v>
      </c>
      <c r="AK577" s="13">
        <f t="shared" si="78"/>
        <v>15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ht="15.75" x14ac:dyDescent="0.25">
      <c r="A578" s="33">
        <v>44765</v>
      </c>
      <c r="B578" s="20">
        <v>23396</v>
      </c>
      <c r="C578" s="20">
        <v>23004</v>
      </c>
      <c r="D578" s="20">
        <v>23235</v>
      </c>
      <c r="E578" s="20">
        <v>21899</v>
      </c>
      <c r="F578" s="20">
        <v>21360</v>
      </c>
      <c r="G578" s="20">
        <v>20994</v>
      </c>
      <c r="H578" s="20">
        <v>21585</v>
      </c>
      <c r="I578" s="20">
        <v>25247</v>
      </c>
      <c r="J578" s="20">
        <v>31543</v>
      </c>
      <c r="K578" s="20">
        <v>32745</v>
      </c>
      <c r="L578" s="20">
        <v>36044</v>
      </c>
      <c r="M578" s="20">
        <v>38781</v>
      </c>
      <c r="N578" s="20">
        <v>40303</v>
      </c>
      <c r="O578" s="20">
        <v>42982</v>
      </c>
      <c r="P578" s="20">
        <v>43720</v>
      </c>
      <c r="Q578" s="20">
        <v>42929</v>
      </c>
      <c r="R578" s="20">
        <v>40764</v>
      </c>
      <c r="S578" s="20">
        <v>37606</v>
      </c>
      <c r="T578" s="20">
        <v>33761</v>
      </c>
      <c r="U578" s="20">
        <v>31058</v>
      </c>
      <c r="V578" s="20">
        <v>29695</v>
      </c>
      <c r="W578" s="20">
        <v>29862</v>
      </c>
      <c r="X578" s="20">
        <v>26851</v>
      </c>
      <c r="Y578" s="20">
        <v>24845</v>
      </c>
      <c r="AA578" s="9"/>
      <c r="AB578" s="13">
        <f t="shared" si="79"/>
        <v>1</v>
      </c>
      <c r="AC578" s="15">
        <f t="shared" si="72"/>
        <v>0</v>
      </c>
      <c r="AD578" s="15">
        <f t="shared" si="73"/>
        <v>744209</v>
      </c>
      <c r="AE578" s="15">
        <f t="shared" si="74"/>
        <v>744209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43720</v>
      </c>
      <c r="AK578" s="13">
        <f t="shared" si="78"/>
        <v>15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ht="15.75" x14ac:dyDescent="0.25">
      <c r="A579" s="33">
        <v>44766</v>
      </c>
      <c r="B579" s="20">
        <v>24426</v>
      </c>
      <c r="C579" s="20">
        <v>23749</v>
      </c>
      <c r="D579" s="20">
        <v>23783</v>
      </c>
      <c r="E579" s="20">
        <v>22772</v>
      </c>
      <c r="F579" s="20">
        <v>22091</v>
      </c>
      <c r="G579" s="20">
        <v>21192</v>
      </c>
      <c r="H579" s="20">
        <v>21522</v>
      </c>
      <c r="I579" s="20">
        <v>25330</v>
      </c>
      <c r="J579" s="20">
        <v>31084</v>
      </c>
      <c r="K579" s="20">
        <v>33040</v>
      </c>
      <c r="L579" s="20">
        <v>36511</v>
      </c>
      <c r="M579" s="20">
        <v>40211</v>
      </c>
      <c r="N579" s="20">
        <v>42474</v>
      </c>
      <c r="O579" s="20">
        <v>44599</v>
      </c>
      <c r="P579" s="20">
        <v>45110</v>
      </c>
      <c r="Q579" s="20">
        <v>44343</v>
      </c>
      <c r="R579" s="20">
        <v>40884</v>
      </c>
      <c r="S579" s="20">
        <v>36541</v>
      </c>
      <c r="T579" s="20">
        <v>35892</v>
      </c>
      <c r="U579" s="20">
        <v>32542</v>
      </c>
      <c r="V579" s="20">
        <v>30749</v>
      </c>
      <c r="W579" s="20">
        <v>29389</v>
      </c>
      <c r="X579" s="20">
        <v>26506</v>
      </c>
      <c r="Y579" s="20">
        <v>25202</v>
      </c>
      <c r="AA579" s="9"/>
      <c r="AB579" s="13">
        <f t="shared" si="79"/>
        <v>2</v>
      </c>
      <c r="AC579" s="15">
        <f t="shared" si="72"/>
        <v>575205</v>
      </c>
      <c r="AD579" s="15">
        <f t="shared" si="73"/>
        <v>184737</v>
      </c>
      <c r="AE579" s="15">
        <f t="shared" si="74"/>
        <v>759942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45110</v>
      </c>
      <c r="AK579" s="13">
        <f t="shared" si="78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ht="15.75" x14ac:dyDescent="0.25">
      <c r="A580" s="33">
        <v>44767</v>
      </c>
      <c r="B580" s="20">
        <v>24546</v>
      </c>
      <c r="C580" s="20">
        <v>24626</v>
      </c>
      <c r="D580" s="20">
        <v>24988</v>
      </c>
      <c r="E580" s="20">
        <v>24465</v>
      </c>
      <c r="F580" s="20">
        <v>24273</v>
      </c>
      <c r="G580" s="20">
        <v>24938</v>
      </c>
      <c r="H580" s="20">
        <v>25753</v>
      </c>
      <c r="I580" s="20">
        <v>29514</v>
      </c>
      <c r="J580" s="20">
        <v>37141</v>
      </c>
      <c r="K580" s="20">
        <v>35809</v>
      </c>
      <c r="L580" s="20">
        <v>39682</v>
      </c>
      <c r="M580" s="20">
        <v>39904</v>
      </c>
      <c r="N580" s="20">
        <v>41003</v>
      </c>
      <c r="O580" s="20">
        <v>42948</v>
      </c>
      <c r="P580" s="20">
        <v>43805</v>
      </c>
      <c r="Q580" s="20">
        <v>42725</v>
      </c>
      <c r="R580" s="20">
        <v>37868</v>
      </c>
      <c r="S580" s="20">
        <v>34766</v>
      </c>
      <c r="T580" s="20">
        <v>32720</v>
      </c>
      <c r="U580" s="20">
        <v>29648</v>
      </c>
      <c r="V580" s="20">
        <v>27695</v>
      </c>
      <c r="W580" s="20">
        <v>26073</v>
      </c>
      <c r="X580" s="20">
        <v>23870</v>
      </c>
      <c r="Y580" s="20">
        <v>22258</v>
      </c>
      <c r="AA580" s="9"/>
      <c r="AB580" s="13">
        <f t="shared" si="79"/>
        <v>3</v>
      </c>
      <c r="AC580" s="15">
        <f t="shared" si="72"/>
        <v>565171</v>
      </c>
      <c r="AD580" s="15">
        <f t="shared" si="73"/>
        <v>195847</v>
      </c>
      <c r="AE580" s="15">
        <f t="shared" si="74"/>
        <v>761018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43805</v>
      </c>
      <c r="AK580" s="13">
        <f t="shared" si="78"/>
        <v>15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ht="15.75" x14ac:dyDescent="0.25">
      <c r="A581" s="33">
        <v>44768</v>
      </c>
      <c r="B581" s="20">
        <v>20629</v>
      </c>
      <c r="C581" s="20">
        <v>20607</v>
      </c>
      <c r="D581" s="20">
        <v>20401</v>
      </c>
      <c r="E581" s="20">
        <v>19773</v>
      </c>
      <c r="F581" s="20">
        <v>19848</v>
      </c>
      <c r="G581" s="20">
        <v>20145</v>
      </c>
      <c r="H581" s="20">
        <v>20754</v>
      </c>
      <c r="I581" s="20">
        <v>25008</v>
      </c>
      <c r="J581" s="20">
        <v>31012</v>
      </c>
      <c r="K581" s="20">
        <v>32854</v>
      </c>
      <c r="L581" s="20">
        <v>35719</v>
      </c>
      <c r="M581" s="20">
        <v>36659</v>
      </c>
      <c r="N581" s="20">
        <v>37347</v>
      </c>
      <c r="O581" s="20">
        <v>38625</v>
      </c>
      <c r="P581" s="20">
        <v>39522</v>
      </c>
      <c r="Q581" s="20">
        <v>39082</v>
      </c>
      <c r="R581" s="20">
        <v>35499</v>
      </c>
      <c r="S581" s="20">
        <v>32072</v>
      </c>
      <c r="T581" s="20">
        <v>30914</v>
      </c>
      <c r="U581" s="20">
        <v>28292</v>
      </c>
      <c r="V581" s="20">
        <v>26029</v>
      </c>
      <c r="W581" s="20">
        <v>24391</v>
      </c>
      <c r="X581" s="20">
        <v>22236</v>
      </c>
      <c r="Y581" s="20">
        <v>20832</v>
      </c>
      <c r="AA581" s="9"/>
      <c r="AB581" s="13">
        <f t="shared" si="79"/>
        <v>6</v>
      </c>
      <c r="AC581" s="15">
        <f t="shared" si="72"/>
        <v>515261</v>
      </c>
      <c r="AD581" s="15">
        <f t="shared" si="73"/>
        <v>162989</v>
      </c>
      <c r="AE581" s="15">
        <f t="shared" si="74"/>
        <v>678250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39522</v>
      </c>
      <c r="AK581" s="13">
        <f t="shared" si="78"/>
        <v>15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ht="15.75" x14ac:dyDescent="0.25">
      <c r="A582" s="33">
        <v>44769</v>
      </c>
      <c r="B582" s="20">
        <v>18725</v>
      </c>
      <c r="C582" s="20">
        <v>19461</v>
      </c>
      <c r="D582" s="20">
        <v>19485</v>
      </c>
      <c r="E582" s="20">
        <v>18972</v>
      </c>
      <c r="F582" s="20">
        <v>18746</v>
      </c>
      <c r="G582" s="20">
        <v>18917</v>
      </c>
      <c r="H582" s="20">
        <v>20502</v>
      </c>
      <c r="I582" s="20">
        <v>24862</v>
      </c>
      <c r="J582" s="20">
        <v>30962</v>
      </c>
      <c r="K582" s="20">
        <v>32798</v>
      </c>
      <c r="L582" s="20">
        <v>35688</v>
      </c>
      <c r="M582" s="20">
        <v>36757</v>
      </c>
      <c r="N582" s="20">
        <v>37339</v>
      </c>
      <c r="O582" s="20">
        <v>39274</v>
      </c>
      <c r="P582" s="20">
        <v>40431</v>
      </c>
      <c r="Q582" s="20">
        <v>39943</v>
      </c>
      <c r="R582" s="20">
        <v>36808</v>
      </c>
      <c r="S582" s="20">
        <v>33314</v>
      </c>
      <c r="T582" s="20">
        <v>32108</v>
      </c>
      <c r="U582" s="20">
        <v>28688</v>
      </c>
      <c r="V582" s="20">
        <v>26892</v>
      </c>
      <c r="W582" s="20">
        <v>24889</v>
      </c>
      <c r="X582" s="20">
        <v>22296</v>
      </c>
      <c r="Y582" s="20">
        <v>20924</v>
      </c>
      <c r="AA582" s="9"/>
      <c r="AB582" s="13">
        <f t="shared" si="79"/>
        <v>6</v>
      </c>
      <c r="AC582" s="15">
        <f t="shared" si="72"/>
        <v>523049</v>
      </c>
      <c r="AD582" s="15">
        <f t="shared" si="73"/>
        <v>155732</v>
      </c>
      <c r="AE582" s="15">
        <f t="shared" si="74"/>
        <v>678781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40431</v>
      </c>
      <c r="AK582" s="13">
        <f t="shared" si="78"/>
        <v>15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ht="15.75" x14ac:dyDescent="0.25">
      <c r="A583" s="33">
        <v>44770</v>
      </c>
      <c r="B583" s="20">
        <v>19599</v>
      </c>
      <c r="C583" s="20">
        <v>19885</v>
      </c>
      <c r="D583" s="20">
        <v>20193</v>
      </c>
      <c r="E583" s="20">
        <v>19106</v>
      </c>
      <c r="F583" s="20">
        <v>19046</v>
      </c>
      <c r="G583" s="20">
        <v>19844</v>
      </c>
      <c r="H583" s="20">
        <v>20981</v>
      </c>
      <c r="I583" s="20">
        <v>25032</v>
      </c>
      <c r="J583" s="20">
        <v>31132</v>
      </c>
      <c r="K583" s="20">
        <v>32617</v>
      </c>
      <c r="L583" s="20">
        <v>35860</v>
      </c>
      <c r="M583" s="20">
        <v>37244</v>
      </c>
      <c r="N583" s="20">
        <v>39324</v>
      </c>
      <c r="O583" s="20">
        <v>41615</v>
      </c>
      <c r="P583" s="20">
        <v>38247</v>
      </c>
      <c r="Q583" s="20">
        <v>41875</v>
      </c>
      <c r="R583" s="20">
        <v>37026</v>
      </c>
      <c r="S583" s="20">
        <v>33451</v>
      </c>
      <c r="T583" s="20">
        <v>31696</v>
      </c>
      <c r="U583" s="20">
        <v>29293</v>
      </c>
      <c r="V583" s="20">
        <v>27594</v>
      </c>
      <c r="W583" s="20">
        <v>25976</v>
      </c>
      <c r="X583" s="20">
        <v>23554</v>
      </c>
      <c r="Y583" s="20">
        <v>21918</v>
      </c>
      <c r="AA583" s="9"/>
      <c r="AB583" s="13">
        <f t="shared" si="79"/>
        <v>5</v>
      </c>
      <c r="AC583" s="15">
        <f t="shared" si="72"/>
        <v>531536</v>
      </c>
      <c r="AD583" s="15">
        <f t="shared" si="73"/>
        <v>160572</v>
      </c>
      <c r="AE583" s="15">
        <f t="shared" si="74"/>
        <v>692108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41875</v>
      </c>
      <c r="AK583" s="13">
        <f t="shared" si="78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ht="15.75" x14ac:dyDescent="0.25">
      <c r="A584" s="33">
        <v>44771</v>
      </c>
      <c r="B584" s="20">
        <v>21022</v>
      </c>
      <c r="C584" s="20">
        <v>21395</v>
      </c>
      <c r="D584" s="20">
        <v>21547</v>
      </c>
      <c r="E584" s="20">
        <v>21299</v>
      </c>
      <c r="F584" s="20">
        <v>20894</v>
      </c>
      <c r="G584" s="20">
        <v>21770</v>
      </c>
      <c r="H584" s="20">
        <v>22187</v>
      </c>
      <c r="I584" s="20">
        <v>26519</v>
      </c>
      <c r="J584" s="20">
        <v>33303</v>
      </c>
      <c r="K584" s="20">
        <v>33556</v>
      </c>
      <c r="L584" s="20">
        <v>37240</v>
      </c>
      <c r="M584" s="20">
        <v>38294</v>
      </c>
      <c r="N584" s="20">
        <v>40402</v>
      </c>
      <c r="O584" s="20">
        <v>42209</v>
      </c>
      <c r="P584" s="20">
        <v>42866</v>
      </c>
      <c r="Q584" s="20">
        <v>42451</v>
      </c>
      <c r="R584" s="20">
        <v>38632</v>
      </c>
      <c r="S584" s="20">
        <v>34546</v>
      </c>
      <c r="T584" s="20">
        <v>32552</v>
      </c>
      <c r="U584" s="20">
        <v>29452</v>
      </c>
      <c r="V584" s="20">
        <v>27213</v>
      </c>
      <c r="W584" s="20">
        <v>25124</v>
      </c>
      <c r="X584" s="20">
        <v>23377</v>
      </c>
      <c r="Y584" s="20">
        <v>21303</v>
      </c>
      <c r="AA584" s="9"/>
      <c r="AB584" s="13">
        <f t="shared" si="79"/>
        <v>7</v>
      </c>
      <c r="AC584" s="15">
        <f t="shared" si="72"/>
        <v>0</v>
      </c>
      <c r="AD584" s="15">
        <f t="shared" si="73"/>
        <v>719153</v>
      </c>
      <c r="AE584" s="15">
        <f t="shared" si="74"/>
        <v>719153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42866</v>
      </c>
      <c r="AK584" s="13">
        <f t="shared" si="78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ht="15.75" x14ac:dyDescent="0.25">
      <c r="A585" s="33">
        <v>44772</v>
      </c>
      <c r="B585" s="20">
        <v>20192</v>
      </c>
      <c r="C585" s="20">
        <v>19794</v>
      </c>
      <c r="D585" s="20">
        <v>19592</v>
      </c>
      <c r="E585" s="20">
        <v>18740</v>
      </c>
      <c r="F585" s="20">
        <v>19002</v>
      </c>
      <c r="G585" s="20">
        <v>18595</v>
      </c>
      <c r="H585" s="20">
        <v>19157</v>
      </c>
      <c r="I585" s="20">
        <v>23360</v>
      </c>
      <c r="J585" s="20">
        <v>28619</v>
      </c>
      <c r="K585" s="20">
        <v>30902</v>
      </c>
      <c r="L585" s="20">
        <v>33541</v>
      </c>
      <c r="M585" s="20">
        <v>35095</v>
      </c>
      <c r="N585" s="20">
        <v>35060</v>
      </c>
      <c r="O585" s="20">
        <v>36081</v>
      </c>
      <c r="P585" s="20">
        <v>35908</v>
      </c>
      <c r="Q585" s="20">
        <v>35296</v>
      </c>
      <c r="R585" s="20">
        <v>33060</v>
      </c>
      <c r="S585" s="20">
        <v>30133</v>
      </c>
      <c r="T585" s="20">
        <v>28618</v>
      </c>
      <c r="U585" s="20">
        <v>25492</v>
      </c>
      <c r="V585" s="20">
        <v>25142</v>
      </c>
      <c r="W585" s="20">
        <v>23642</v>
      </c>
      <c r="X585" s="20">
        <v>21382</v>
      </c>
      <c r="Y585" s="20">
        <v>20308</v>
      </c>
      <c r="AA585" s="9"/>
      <c r="AB585" s="13">
        <f t="shared" si="79"/>
        <v>3</v>
      </c>
      <c r="AC585" s="15">
        <f t="shared" si="72"/>
        <v>481331</v>
      </c>
      <c r="AD585" s="15">
        <f t="shared" si="73"/>
        <v>155380</v>
      </c>
      <c r="AE585" s="15">
        <f t="shared" si="74"/>
        <v>636711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36081</v>
      </c>
      <c r="AK585" s="13">
        <f t="shared" si="78"/>
        <v>14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ht="15.75" x14ac:dyDescent="0.25">
      <c r="A586" s="33">
        <v>44773</v>
      </c>
      <c r="B586" s="20">
        <v>18909</v>
      </c>
      <c r="C586" s="20">
        <v>18605</v>
      </c>
      <c r="D586" s="20">
        <v>18620</v>
      </c>
      <c r="E586" s="20">
        <v>17829</v>
      </c>
      <c r="F586" s="20">
        <v>17681</v>
      </c>
      <c r="G586" s="20">
        <v>17550</v>
      </c>
      <c r="H586" s="20">
        <v>18913</v>
      </c>
      <c r="I586" s="20">
        <v>23089</v>
      </c>
      <c r="J586" s="20">
        <v>28299</v>
      </c>
      <c r="K586" s="20">
        <v>30639</v>
      </c>
      <c r="L586" s="20">
        <v>33388</v>
      </c>
      <c r="M586" s="20">
        <v>34709</v>
      </c>
      <c r="N586" s="20">
        <v>34995</v>
      </c>
      <c r="O586" s="20">
        <v>36308</v>
      </c>
      <c r="P586" s="20">
        <v>36169</v>
      </c>
      <c r="Q586" s="20">
        <v>37107</v>
      </c>
      <c r="R586" s="20">
        <v>35103</v>
      </c>
      <c r="S586" s="20">
        <v>32938</v>
      </c>
      <c r="T586" s="20">
        <v>31333</v>
      </c>
      <c r="U586" s="20">
        <v>28216</v>
      </c>
      <c r="V586" s="20">
        <v>26841</v>
      </c>
      <c r="W586" s="20">
        <v>24402</v>
      </c>
      <c r="X586" s="20">
        <v>22737</v>
      </c>
      <c r="Y586" s="20">
        <v>20916</v>
      </c>
      <c r="AA586" s="9"/>
      <c r="AB586" s="13">
        <f t="shared" si="79"/>
        <v>1</v>
      </c>
      <c r="AC586" s="15">
        <f t="shared" si="72"/>
        <v>0</v>
      </c>
      <c r="AD586" s="15">
        <f t="shared" si="73"/>
        <v>645296</v>
      </c>
      <c r="AE586" s="15">
        <f t="shared" si="74"/>
        <v>645296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37107</v>
      </c>
      <c r="AK586" s="13">
        <f t="shared" si="78"/>
        <v>16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9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4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A618" s="11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4">
        <v>44806</v>
      </c>
      <c r="AA619" s="11"/>
    </row>
    <row r="620" spans="1:37" x14ac:dyDescent="0.25">
      <c r="A620" s="4">
        <v>44807</v>
      </c>
    </row>
    <row r="621" spans="1:37" x14ac:dyDescent="0.25">
      <c r="A621" s="4">
        <v>44808</v>
      </c>
    </row>
    <row r="622" spans="1:37" x14ac:dyDescent="0.25">
      <c r="A622" s="4">
        <v>44809</v>
      </c>
    </row>
    <row r="623" spans="1:37" x14ac:dyDescent="0.25">
      <c r="A623" s="4">
        <v>44810</v>
      </c>
    </row>
    <row r="624" spans="1:37" x14ac:dyDescent="0.25">
      <c r="A624" s="4">
        <v>44811</v>
      </c>
    </row>
    <row r="625" spans="1:1" x14ac:dyDescent="0.25">
      <c r="A625" s="4">
        <v>44812</v>
      </c>
    </row>
    <row r="626" spans="1:1" x14ac:dyDescent="0.25">
      <c r="A626" s="4">
        <v>44813</v>
      </c>
    </row>
    <row r="627" spans="1:1" x14ac:dyDescent="0.25">
      <c r="A627" s="4">
        <v>44814</v>
      </c>
    </row>
    <row r="628" spans="1:1" x14ac:dyDescent="0.25">
      <c r="A628" s="4">
        <v>44815</v>
      </c>
    </row>
    <row r="629" spans="1:1" x14ac:dyDescent="0.25">
      <c r="A629" s="4">
        <v>44816</v>
      </c>
    </row>
    <row r="630" spans="1:1" x14ac:dyDescent="0.25">
      <c r="A630" s="4">
        <v>44817</v>
      </c>
    </row>
    <row r="631" spans="1:1" x14ac:dyDescent="0.25">
      <c r="A631" s="4">
        <v>44818</v>
      </c>
    </row>
    <row r="632" spans="1:1" x14ac:dyDescent="0.25">
      <c r="A632" s="4">
        <v>44819</v>
      </c>
    </row>
    <row r="633" spans="1:1" x14ac:dyDescent="0.25">
      <c r="A633" s="4">
        <v>44820</v>
      </c>
    </row>
    <row r="634" spans="1:1" x14ac:dyDescent="0.25">
      <c r="A634" s="4">
        <v>44821</v>
      </c>
    </row>
    <row r="635" spans="1:1" x14ac:dyDescent="0.25">
      <c r="A635" s="4">
        <v>44822</v>
      </c>
    </row>
    <row r="636" spans="1:1" x14ac:dyDescent="0.25">
      <c r="A636" s="4">
        <v>44823</v>
      </c>
    </row>
    <row r="637" spans="1:1" x14ac:dyDescent="0.25">
      <c r="A637" s="4">
        <v>44824</v>
      </c>
    </row>
    <row r="638" spans="1:1" x14ac:dyDescent="0.25">
      <c r="A638" s="4">
        <v>44825</v>
      </c>
    </row>
    <row r="639" spans="1:1" x14ac:dyDescent="0.25">
      <c r="A639" s="4">
        <v>44826</v>
      </c>
    </row>
    <row r="640" spans="1:1" x14ac:dyDescent="0.25">
      <c r="A640" s="4">
        <v>44827</v>
      </c>
    </row>
    <row r="641" spans="1:1" x14ac:dyDescent="0.25">
      <c r="A641" s="4">
        <v>44828</v>
      </c>
    </row>
    <row r="642" spans="1:1" x14ac:dyDescent="0.25">
      <c r="A642" s="4">
        <v>44829</v>
      </c>
    </row>
    <row r="643" spans="1:1" x14ac:dyDescent="0.25">
      <c r="A643" s="4">
        <v>44830</v>
      </c>
    </row>
    <row r="644" spans="1:1" x14ac:dyDescent="0.25">
      <c r="A644" s="4">
        <v>44831</v>
      </c>
    </row>
    <row r="645" spans="1:1" x14ac:dyDescent="0.25">
      <c r="A645" s="4">
        <v>44832</v>
      </c>
    </row>
    <row r="646" spans="1:1" x14ac:dyDescent="0.25">
      <c r="A646" s="4">
        <v>44833</v>
      </c>
    </row>
    <row r="647" spans="1:1" x14ac:dyDescent="0.25">
      <c r="A647" s="4">
        <v>44834</v>
      </c>
    </row>
    <row r="648" spans="1:1" x14ac:dyDescent="0.25">
      <c r="A648" s="4">
        <v>44835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648"/>
  <sheetViews>
    <sheetView topLeftCell="A571" zoomScale="80" zoomScaleNormal="80" workbookViewId="0">
      <selection activeCell="A10" sqref="A10:Y586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3">
        <v>44197</v>
      </c>
      <c r="B10" s="20">
        <v>1265</v>
      </c>
      <c r="C10" s="20">
        <v>1274</v>
      </c>
      <c r="D10" s="20">
        <v>1288</v>
      </c>
      <c r="E10" s="20">
        <v>1276</v>
      </c>
      <c r="F10" s="20">
        <v>1256</v>
      </c>
      <c r="G10" s="20">
        <v>1195</v>
      </c>
      <c r="H10" s="20">
        <v>1070</v>
      </c>
      <c r="I10" s="20">
        <v>814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1151</v>
      </c>
      <c r="S10" s="20">
        <v>1136</v>
      </c>
      <c r="T10" s="20">
        <v>1130</v>
      </c>
      <c r="U10" s="20">
        <v>1092</v>
      </c>
      <c r="V10" s="20">
        <v>1111</v>
      </c>
      <c r="W10" s="20">
        <v>1186</v>
      </c>
      <c r="X10" s="20">
        <v>1252</v>
      </c>
      <c r="Y10" s="20">
        <v>1265</v>
      </c>
      <c r="AA10" s="5"/>
      <c r="AB10" s="13">
        <v>8</v>
      </c>
      <c r="AC10" s="5">
        <f t="shared" ref="AC10" si="0">IF(AND(AB10&gt;1,AB10&lt;7),SUM(I10:X10),0)</f>
        <v>0</v>
      </c>
      <c r="AD10" s="5">
        <f t="shared" ref="AD10" si="1">SUM(B10:Y10)-AC10</f>
        <v>18761</v>
      </c>
      <c r="AE10" s="5">
        <f t="shared" ref="AE10" si="2">SUM(B10:Y10)</f>
        <v>18761</v>
      </c>
      <c r="AF10" s="12"/>
      <c r="AG10" s="12">
        <f t="shared" ref="AG10" si="3">MONTH(A10)</f>
        <v>1</v>
      </c>
      <c r="AH10" s="12">
        <f t="shared" ref="AH10" si="4">YEAR(A10)</f>
        <v>2021</v>
      </c>
      <c r="AI10" s="12"/>
      <c r="AJ10" s="5">
        <f t="shared" ref="AJ10" si="5">MAX(B10:Y10)</f>
        <v>1288</v>
      </c>
      <c r="AK10" s="12">
        <f t="shared" ref="AK10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3">
        <v>44198</v>
      </c>
      <c r="B11" s="20">
        <v>1260</v>
      </c>
      <c r="C11" s="20">
        <v>1274</v>
      </c>
      <c r="D11" s="20">
        <v>1295</v>
      </c>
      <c r="E11" s="20">
        <v>1287</v>
      </c>
      <c r="F11" s="20">
        <v>1264</v>
      </c>
      <c r="G11" s="20">
        <v>1180</v>
      </c>
      <c r="H11" s="20">
        <v>1050</v>
      </c>
      <c r="I11" s="20">
        <v>809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1206</v>
      </c>
      <c r="S11" s="20">
        <v>1189</v>
      </c>
      <c r="T11" s="20">
        <v>1167</v>
      </c>
      <c r="U11" s="20">
        <v>1117</v>
      </c>
      <c r="V11" s="20">
        <v>1131</v>
      </c>
      <c r="W11" s="20">
        <v>1188</v>
      </c>
      <c r="X11" s="20">
        <v>1249</v>
      </c>
      <c r="Y11" s="20">
        <v>1269</v>
      </c>
      <c r="AA11" s="5"/>
      <c r="AB11" s="13">
        <f>WEEKDAY(B11,2)</f>
        <v>6</v>
      </c>
      <c r="AC11" s="15">
        <f t="shared" ref="AC11:AC74" si="7">IF(AND(AB11&gt;1,AB11&lt;7),SUM(I11:X11),0)</f>
        <v>9056</v>
      </c>
      <c r="AD11" s="15">
        <f t="shared" ref="AD11:AD74" si="8">SUM(B11:Y11)-AC11</f>
        <v>9879</v>
      </c>
      <c r="AE11" s="15">
        <f t="shared" ref="AE11:AE74" si="9">SUM(B11:Y11)</f>
        <v>18935</v>
      </c>
      <c r="AF11" s="12"/>
      <c r="AG11" s="13">
        <f t="shared" ref="AG11:AG74" si="10">MONTH(A11)</f>
        <v>1</v>
      </c>
      <c r="AH11" s="13">
        <f t="shared" ref="AH11:AH74" si="11">YEAR(A11)</f>
        <v>2021</v>
      </c>
      <c r="AI11" s="12"/>
      <c r="AJ11" s="15">
        <f t="shared" ref="AJ11:AJ74" si="12">MAX(B11:Y11)</f>
        <v>1295</v>
      </c>
      <c r="AK11" s="13">
        <f t="shared" ref="AK11:AK74" si="13">INDEX($B$8:$Y$8,MATCH(AJ11,B11:Y11,0))</f>
        <v>3</v>
      </c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3">
        <v>44199</v>
      </c>
      <c r="B12" s="20">
        <v>1262</v>
      </c>
      <c r="C12" s="20">
        <v>1278</v>
      </c>
      <c r="D12" s="20">
        <v>1304</v>
      </c>
      <c r="E12" s="20">
        <v>1301</v>
      </c>
      <c r="F12" s="20">
        <v>1293</v>
      </c>
      <c r="G12" s="20">
        <v>1213</v>
      </c>
      <c r="H12" s="20">
        <v>1090</v>
      </c>
      <c r="I12" s="20">
        <v>835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1246</v>
      </c>
      <c r="S12" s="20">
        <v>1200</v>
      </c>
      <c r="T12" s="20">
        <v>1208</v>
      </c>
      <c r="U12" s="20">
        <v>1139</v>
      </c>
      <c r="V12" s="20">
        <v>1150</v>
      </c>
      <c r="W12" s="20">
        <v>1198</v>
      </c>
      <c r="X12" s="20">
        <v>1259</v>
      </c>
      <c r="Y12" s="20">
        <v>1272</v>
      </c>
      <c r="AA12" s="5"/>
      <c r="AB12" s="13">
        <f t="shared" ref="AB12:AB24" si="14">WEEKDAY(B12,2)</f>
        <v>1</v>
      </c>
      <c r="AC12" s="15">
        <f t="shared" si="7"/>
        <v>0</v>
      </c>
      <c r="AD12" s="15">
        <f t="shared" si="8"/>
        <v>19248</v>
      </c>
      <c r="AE12" s="15">
        <f t="shared" si="9"/>
        <v>19248</v>
      </c>
      <c r="AF12" s="12"/>
      <c r="AG12" s="13">
        <f t="shared" si="10"/>
        <v>1</v>
      </c>
      <c r="AH12" s="13">
        <f t="shared" si="11"/>
        <v>2021</v>
      </c>
      <c r="AI12" s="12"/>
      <c r="AJ12" s="15">
        <f t="shared" si="12"/>
        <v>1304</v>
      </c>
      <c r="AK12" s="13">
        <f t="shared" si="13"/>
        <v>3</v>
      </c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3">
        <v>44200</v>
      </c>
      <c r="B13" s="20">
        <v>1274</v>
      </c>
      <c r="C13" s="20">
        <v>1298</v>
      </c>
      <c r="D13" s="20">
        <v>1323</v>
      </c>
      <c r="E13" s="20">
        <v>1309</v>
      </c>
      <c r="F13" s="20">
        <v>1314</v>
      </c>
      <c r="G13" s="20">
        <v>1278</v>
      </c>
      <c r="H13" s="20">
        <v>1177</v>
      </c>
      <c r="I13" s="20">
        <v>841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1206</v>
      </c>
      <c r="S13" s="20">
        <v>1199</v>
      </c>
      <c r="T13" s="20">
        <v>1177</v>
      </c>
      <c r="U13" s="20">
        <v>1121</v>
      </c>
      <c r="V13" s="20">
        <v>1144</v>
      </c>
      <c r="W13" s="20">
        <v>1194</v>
      </c>
      <c r="X13" s="20">
        <v>1263</v>
      </c>
      <c r="Y13" s="20">
        <v>1277</v>
      </c>
      <c r="AA13" s="5"/>
      <c r="AB13" s="13">
        <f t="shared" si="14"/>
        <v>6</v>
      </c>
      <c r="AC13" s="15">
        <f t="shared" si="7"/>
        <v>9145</v>
      </c>
      <c r="AD13" s="15">
        <f t="shared" si="8"/>
        <v>10250</v>
      </c>
      <c r="AE13" s="15">
        <f t="shared" si="9"/>
        <v>19395</v>
      </c>
      <c r="AF13" s="12"/>
      <c r="AG13" s="13">
        <f t="shared" si="10"/>
        <v>1</v>
      </c>
      <c r="AH13" s="13">
        <f t="shared" si="11"/>
        <v>2021</v>
      </c>
      <c r="AI13" s="12"/>
      <c r="AJ13" s="15">
        <f t="shared" si="12"/>
        <v>1323</v>
      </c>
      <c r="AK13" s="13">
        <f t="shared" si="13"/>
        <v>3</v>
      </c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3">
        <v>44201</v>
      </c>
      <c r="B14" s="20">
        <v>1300</v>
      </c>
      <c r="C14" s="20">
        <v>1309</v>
      </c>
      <c r="D14" s="20">
        <v>1336</v>
      </c>
      <c r="E14" s="20">
        <v>1324</v>
      </c>
      <c r="F14" s="20">
        <v>1324</v>
      </c>
      <c r="G14" s="20">
        <v>1284</v>
      </c>
      <c r="H14" s="20">
        <v>1178</v>
      </c>
      <c r="I14" s="20">
        <v>841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1220</v>
      </c>
      <c r="S14" s="20">
        <v>1214</v>
      </c>
      <c r="T14" s="20">
        <v>1186</v>
      </c>
      <c r="U14" s="20">
        <v>1125</v>
      </c>
      <c r="V14" s="20">
        <v>1139</v>
      </c>
      <c r="W14" s="20">
        <v>1192</v>
      </c>
      <c r="X14" s="20">
        <v>1255</v>
      </c>
      <c r="Y14" s="20">
        <v>1261</v>
      </c>
      <c r="AA14" s="5"/>
      <c r="AB14" s="13">
        <f t="shared" si="14"/>
        <v>4</v>
      </c>
      <c r="AC14" s="15">
        <f t="shared" si="7"/>
        <v>9172</v>
      </c>
      <c r="AD14" s="15">
        <f t="shared" si="8"/>
        <v>10316</v>
      </c>
      <c r="AE14" s="15">
        <f t="shared" si="9"/>
        <v>19488</v>
      </c>
      <c r="AF14" s="12"/>
      <c r="AG14" s="13">
        <f t="shared" si="10"/>
        <v>1</v>
      </c>
      <c r="AH14" s="13">
        <f t="shared" si="11"/>
        <v>2021</v>
      </c>
      <c r="AI14" s="12"/>
      <c r="AJ14" s="15">
        <f t="shared" si="12"/>
        <v>1336</v>
      </c>
      <c r="AK14" s="13">
        <f t="shared" si="13"/>
        <v>3</v>
      </c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3">
        <v>44202</v>
      </c>
      <c r="B15" s="20">
        <v>1276</v>
      </c>
      <c r="C15" s="20">
        <v>1291</v>
      </c>
      <c r="D15" s="20">
        <v>1323</v>
      </c>
      <c r="E15" s="20">
        <v>1313</v>
      </c>
      <c r="F15" s="20">
        <v>1336</v>
      </c>
      <c r="G15" s="20">
        <v>1306</v>
      </c>
      <c r="H15" s="20">
        <v>1204</v>
      </c>
      <c r="I15" s="20">
        <v>865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1216</v>
      </c>
      <c r="S15" s="20">
        <v>1201</v>
      </c>
      <c r="T15" s="20">
        <v>1178</v>
      </c>
      <c r="U15" s="20">
        <v>1124</v>
      </c>
      <c r="V15" s="20">
        <v>1142</v>
      </c>
      <c r="W15" s="20">
        <v>1197</v>
      </c>
      <c r="X15" s="20">
        <v>1263</v>
      </c>
      <c r="Y15" s="20">
        <v>1275</v>
      </c>
      <c r="AA15" s="5"/>
      <c r="AB15" s="13">
        <f t="shared" si="14"/>
        <v>1</v>
      </c>
      <c r="AC15" s="15">
        <f t="shared" si="7"/>
        <v>0</v>
      </c>
      <c r="AD15" s="15">
        <f t="shared" si="8"/>
        <v>19510</v>
      </c>
      <c r="AE15" s="15">
        <f t="shared" si="9"/>
        <v>19510</v>
      </c>
      <c r="AF15" s="12"/>
      <c r="AG15" s="13">
        <f t="shared" si="10"/>
        <v>1</v>
      </c>
      <c r="AH15" s="13">
        <f t="shared" si="11"/>
        <v>2021</v>
      </c>
      <c r="AI15" s="12"/>
      <c r="AJ15" s="15">
        <f t="shared" si="12"/>
        <v>1336</v>
      </c>
      <c r="AK15" s="13">
        <f t="shared" si="13"/>
        <v>5</v>
      </c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3">
        <v>44203</v>
      </c>
      <c r="B16" s="20">
        <v>1297</v>
      </c>
      <c r="C16" s="20">
        <v>1314</v>
      </c>
      <c r="D16" s="20">
        <v>1339</v>
      </c>
      <c r="E16" s="20">
        <v>1327</v>
      </c>
      <c r="F16" s="20">
        <v>1331</v>
      </c>
      <c r="G16" s="20">
        <v>1291</v>
      </c>
      <c r="H16" s="20">
        <v>1194</v>
      </c>
      <c r="I16" s="20">
        <v>897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1203</v>
      </c>
      <c r="S16" s="20">
        <v>1215</v>
      </c>
      <c r="T16" s="20">
        <v>1200</v>
      </c>
      <c r="U16" s="20">
        <v>1148</v>
      </c>
      <c r="V16" s="20">
        <v>1175</v>
      </c>
      <c r="W16" s="20">
        <v>1234</v>
      </c>
      <c r="X16" s="20">
        <v>1305</v>
      </c>
      <c r="Y16" s="20">
        <v>1327</v>
      </c>
      <c r="AA16" s="5"/>
      <c r="AB16" s="13">
        <f t="shared" si="14"/>
        <v>1</v>
      </c>
      <c r="AC16" s="15">
        <f t="shared" si="7"/>
        <v>0</v>
      </c>
      <c r="AD16" s="15">
        <f t="shared" si="8"/>
        <v>19797</v>
      </c>
      <c r="AE16" s="15">
        <f t="shared" si="9"/>
        <v>19797</v>
      </c>
      <c r="AF16" s="12"/>
      <c r="AG16" s="13">
        <f t="shared" si="10"/>
        <v>1</v>
      </c>
      <c r="AH16" s="13">
        <f t="shared" si="11"/>
        <v>2021</v>
      </c>
      <c r="AI16" s="12"/>
      <c r="AJ16" s="15">
        <f t="shared" si="12"/>
        <v>1339</v>
      </c>
      <c r="AK16" s="13">
        <f t="shared" si="13"/>
        <v>3</v>
      </c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3">
        <v>44204</v>
      </c>
      <c r="B17" s="20">
        <v>1351</v>
      </c>
      <c r="C17" s="20">
        <v>1374</v>
      </c>
      <c r="D17" s="20">
        <v>1404</v>
      </c>
      <c r="E17" s="20">
        <v>1397</v>
      </c>
      <c r="F17" s="20">
        <v>1403</v>
      </c>
      <c r="G17" s="20">
        <v>1358</v>
      </c>
      <c r="H17" s="20">
        <v>1242</v>
      </c>
      <c r="I17" s="20">
        <v>885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1243</v>
      </c>
      <c r="S17" s="20">
        <v>1236</v>
      </c>
      <c r="T17" s="20">
        <v>1229</v>
      </c>
      <c r="U17" s="20">
        <v>1195</v>
      </c>
      <c r="V17" s="20">
        <v>1214</v>
      </c>
      <c r="W17" s="20">
        <v>1298</v>
      </c>
      <c r="X17" s="20">
        <v>1394</v>
      </c>
      <c r="Y17" s="20">
        <v>1415</v>
      </c>
      <c r="AA17" s="5"/>
      <c r="AB17" s="13">
        <f t="shared" si="14"/>
        <v>6</v>
      </c>
      <c r="AC17" s="15">
        <f t="shared" si="7"/>
        <v>9694</v>
      </c>
      <c r="AD17" s="15">
        <f t="shared" si="8"/>
        <v>10944</v>
      </c>
      <c r="AE17" s="15">
        <f t="shared" si="9"/>
        <v>20638</v>
      </c>
      <c r="AF17" s="12"/>
      <c r="AG17" s="13">
        <f t="shared" si="10"/>
        <v>1</v>
      </c>
      <c r="AH17" s="13">
        <f t="shared" si="11"/>
        <v>2021</v>
      </c>
      <c r="AI17" s="12"/>
      <c r="AJ17" s="15">
        <f t="shared" si="12"/>
        <v>1415</v>
      </c>
      <c r="AK17" s="13">
        <f t="shared" si="13"/>
        <v>24</v>
      </c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3">
        <v>44205</v>
      </c>
      <c r="B18" s="20">
        <v>1415</v>
      </c>
      <c r="C18" s="20">
        <v>1418</v>
      </c>
      <c r="D18" s="20">
        <v>1468</v>
      </c>
      <c r="E18" s="20">
        <v>1441</v>
      </c>
      <c r="F18" s="20">
        <v>1427</v>
      </c>
      <c r="G18" s="20">
        <v>1361</v>
      </c>
      <c r="H18" s="20">
        <v>1201</v>
      </c>
      <c r="I18" s="20">
        <v>911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1271</v>
      </c>
      <c r="S18" s="20">
        <v>1235</v>
      </c>
      <c r="T18" s="20">
        <v>1210</v>
      </c>
      <c r="U18" s="20">
        <v>1175</v>
      </c>
      <c r="V18" s="20">
        <v>1174</v>
      </c>
      <c r="W18" s="20">
        <v>1272</v>
      </c>
      <c r="X18" s="20">
        <v>1336</v>
      </c>
      <c r="Y18" s="20">
        <v>1361</v>
      </c>
      <c r="AA18" s="5"/>
      <c r="AB18" s="13">
        <f t="shared" si="14"/>
        <v>7</v>
      </c>
      <c r="AC18" s="15">
        <f t="shared" si="7"/>
        <v>0</v>
      </c>
      <c r="AD18" s="15">
        <f t="shared" si="8"/>
        <v>20676</v>
      </c>
      <c r="AE18" s="15">
        <f t="shared" si="9"/>
        <v>20676</v>
      </c>
      <c r="AF18" s="12"/>
      <c r="AG18" s="13">
        <f t="shared" si="10"/>
        <v>1</v>
      </c>
      <c r="AH18" s="13">
        <f t="shared" si="11"/>
        <v>2021</v>
      </c>
      <c r="AI18" s="12"/>
      <c r="AJ18" s="15">
        <f t="shared" si="12"/>
        <v>1468</v>
      </c>
      <c r="AK18" s="13">
        <f t="shared" si="13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3">
        <v>44206</v>
      </c>
      <c r="B19" s="20">
        <v>1374</v>
      </c>
      <c r="C19" s="20">
        <v>1390</v>
      </c>
      <c r="D19" s="20">
        <v>1387</v>
      </c>
      <c r="E19" s="20">
        <v>1372</v>
      </c>
      <c r="F19" s="20">
        <v>1362</v>
      </c>
      <c r="G19" s="20">
        <v>1281</v>
      </c>
      <c r="H19" s="20">
        <v>1165</v>
      </c>
      <c r="I19" s="20">
        <v>899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1268</v>
      </c>
      <c r="S19" s="20">
        <v>1243</v>
      </c>
      <c r="T19" s="20">
        <v>1236</v>
      </c>
      <c r="U19" s="20">
        <v>1208</v>
      </c>
      <c r="V19" s="20">
        <v>1224</v>
      </c>
      <c r="W19" s="20">
        <v>1318</v>
      </c>
      <c r="X19" s="20">
        <v>1372</v>
      </c>
      <c r="Y19" s="20">
        <v>1395</v>
      </c>
      <c r="AA19" s="5"/>
      <c r="AB19" s="13">
        <f t="shared" si="14"/>
        <v>1</v>
      </c>
      <c r="AC19" s="15">
        <f t="shared" si="7"/>
        <v>0</v>
      </c>
      <c r="AD19" s="15">
        <f t="shared" si="8"/>
        <v>20494</v>
      </c>
      <c r="AE19" s="15">
        <f t="shared" si="9"/>
        <v>20494</v>
      </c>
      <c r="AF19" s="12"/>
      <c r="AG19" s="13">
        <f t="shared" si="10"/>
        <v>1</v>
      </c>
      <c r="AH19" s="13">
        <f t="shared" si="11"/>
        <v>2021</v>
      </c>
      <c r="AI19" s="12"/>
      <c r="AJ19" s="15">
        <f t="shared" si="12"/>
        <v>1395</v>
      </c>
      <c r="AK19" s="13">
        <f t="shared" si="13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3">
        <v>44207</v>
      </c>
      <c r="B20" s="20">
        <v>1330</v>
      </c>
      <c r="C20" s="20">
        <v>1351</v>
      </c>
      <c r="D20" s="20">
        <v>1388</v>
      </c>
      <c r="E20" s="20">
        <v>1383</v>
      </c>
      <c r="F20" s="20">
        <v>1400</v>
      </c>
      <c r="G20" s="20">
        <v>1373</v>
      </c>
      <c r="H20" s="20">
        <v>1256</v>
      </c>
      <c r="I20" s="20">
        <v>894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1195</v>
      </c>
      <c r="S20" s="20">
        <v>1195</v>
      </c>
      <c r="T20" s="20">
        <v>1165</v>
      </c>
      <c r="U20" s="20">
        <v>1114</v>
      </c>
      <c r="V20" s="20">
        <v>1127</v>
      </c>
      <c r="W20" s="20">
        <v>1177</v>
      </c>
      <c r="X20" s="20">
        <v>1249</v>
      </c>
      <c r="Y20" s="20">
        <v>1270</v>
      </c>
      <c r="AA20" s="5"/>
      <c r="AB20" s="13">
        <f t="shared" si="14"/>
        <v>6</v>
      </c>
      <c r="AC20" s="15">
        <f t="shared" si="7"/>
        <v>9116</v>
      </c>
      <c r="AD20" s="15">
        <f t="shared" si="8"/>
        <v>10751</v>
      </c>
      <c r="AE20" s="15">
        <f t="shared" si="9"/>
        <v>19867</v>
      </c>
      <c r="AF20" s="12"/>
      <c r="AG20" s="13">
        <f t="shared" si="10"/>
        <v>1</v>
      </c>
      <c r="AH20" s="13">
        <f t="shared" si="11"/>
        <v>2021</v>
      </c>
      <c r="AI20" s="12"/>
      <c r="AJ20" s="15">
        <f t="shared" si="12"/>
        <v>1400</v>
      </c>
      <c r="AK20" s="13">
        <f t="shared" si="13"/>
        <v>5</v>
      </c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3">
        <v>44208</v>
      </c>
      <c r="B21" s="20">
        <v>1282</v>
      </c>
      <c r="C21" s="20">
        <v>1307</v>
      </c>
      <c r="D21" s="20">
        <v>1346</v>
      </c>
      <c r="E21" s="20">
        <v>1343</v>
      </c>
      <c r="F21" s="20">
        <v>1346</v>
      </c>
      <c r="G21" s="20">
        <v>1309</v>
      </c>
      <c r="H21" s="20">
        <v>1195</v>
      </c>
      <c r="I21" s="20">
        <v>850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1149</v>
      </c>
      <c r="S21" s="20">
        <v>1166</v>
      </c>
      <c r="T21" s="20">
        <v>1144</v>
      </c>
      <c r="U21" s="20">
        <v>1089</v>
      </c>
      <c r="V21" s="20">
        <v>1101</v>
      </c>
      <c r="W21" s="20">
        <v>1152</v>
      </c>
      <c r="X21" s="20">
        <v>1216</v>
      </c>
      <c r="Y21" s="20">
        <v>1231</v>
      </c>
      <c r="AA21" s="5"/>
      <c r="AB21" s="13">
        <f t="shared" si="14"/>
        <v>7</v>
      </c>
      <c r="AC21" s="15">
        <f t="shared" si="7"/>
        <v>0</v>
      </c>
      <c r="AD21" s="15">
        <f t="shared" si="8"/>
        <v>19226</v>
      </c>
      <c r="AE21" s="15">
        <f t="shared" si="9"/>
        <v>19226</v>
      </c>
      <c r="AF21" s="12"/>
      <c r="AG21" s="13">
        <f t="shared" si="10"/>
        <v>1</v>
      </c>
      <c r="AH21" s="13">
        <f t="shared" si="11"/>
        <v>2021</v>
      </c>
      <c r="AI21" s="12"/>
      <c r="AJ21" s="15">
        <f t="shared" si="12"/>
        <v>1346</v>
      </c>
      <c r="AK21" s="13">
        <f t="shared" si="13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3">
        <v>44209</v>
      </c>
      <c r="B22" s="20">
        <v>1233</v>
      </c>
      <c r="C22" s="20">
        <v>1253</v>
      </c>
      <c r="D22" s="20">
        <v>1273</v>
      </c>
      <c r="E22" s="20">
        <v>1278</v>
      </c>
      <c r="F22" s="20">
        <v>1278</v>
      </c>
      <c r="G22" s="20">
        <v>1233</v>
      </c>
      <c r="H22" s="20">
        <v>1137</v>
      </c>
      <c r="I22" s="20">
        <v>817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1149</v>
      </c>
      <c r="S22" s="20">
        <v>1155</v>
      </c>
      <c r="T22" s="20">
        <v>1126</v>
      </c>
      <c r="U22" s="20">
        <v>1070</v>
      </c>
      <c r="V22" s="20">
        <v>1086</v>
      </c>
      <c r="W22" s="20">
        <v>1126</v>
      </c>
      <c r="X22" s="20">
        <v>1192</v>
      </c>
      <c r="Y22" s="20">
        <v>1191</v>
      </c>
      <c r="AA22" s="5"/>
      <c r="AB22" s="13">
        <f t="shared" si="14"/>
        <v>7</v>
      </c>
      <c r="AC22" s="15">
        <f t="shared" si="7"/>
        <v>0</v>
      </c>
      <c r="AD22" s="15">
        <f t="shared" si="8"/>
        <v>18597</v>
      </c>
      <c r="AE22" s="15">
        <f t="shared" si="9"/>
        <v>18597</v>
      </c>
      <c r="AF22" s="12"/>
      <c r="AG22" s="13">
        <f t="shared" si="10"/>
        <v>1</v>
      </c>
      <c r="AH22" s="13">
        <f t="shared" si="11"/>
        <v>2021</v>
      </c>
      <c r="AI22" s="12"/>
      <c r="AJ22" s="15">
        <f t="shared" si="12"/>
        <v>1278</v>
      </c>
      <c r="AK22" s="13">
        <f t="shared" si="13"/>
        <v>4</v>
      </c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3">
        <v>44210</v>
      </c>
      <c r="B23" s="20">
        <v>1210</v>
      </c>
      <c r="C23" s="20">
        <v>1224</v>
      </c>
      <c r="D23" s="20">
        <v>1245</v>
      </c>
      <c r="E23" s="20">
        <v>1234</v>
      </c>
      <c r="F23" s="20">
        <v>1244</v>
      </c>
      <c r="G23" s="20">
        <v>1231</v>
      </c>
      <c r="H23" s="20">
        <v>1115</v>
      </c>
      <c r="I23" s="20">
        <v>808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1136</v>
      </c>
      <c r="S23" s="20">
        <v>1138</v>
      </c>
      <c r="T23" s="20">
        <v>1120</v>
      </c>
      <c r="U23" s="20">
        <v>1068</v>
      </c>
      <c r="V23" s="20">
        <v>1079</v>
      </c>
      <c r="W23" s="20">
        <v>1131</v>
      </c>
      <c r="X23" s="20">
        <v>1195</v>
      </c>
      <c r="Y23" s="20">
        <v>1206</v>
      </c>
      <c r="AA23" s="5"/>
      <c r="AB23" s="13">
        <f t="shared" si="14"/>
        <v>5</v>
      </c>
      <c r="AC23" s="15">
        <f t="shared" si="7"/>
        <v>8675</v>
      </c>
      <c r="AD23" s="15">
        <f t="shared" si="8"/>
        <v>9709</v>
      </c>
      <c r="AE23" s="15">
        <f t="shared" si="9"/>
        <v>18384</v>
      </c>
      <c r="AF23" s="12"/>
      <c r="AG23" s="13">
        <f t="shared" si="10"/>
        <v>1</v>
      </c>
      <c r="AH23" s="13">
        <f t="shared" si="11"/>
        <v>2021</v>
      </c>
      <c r="AI23" s="12"/>
      <c r="AJ23" s="15">
        <f t="shared" si="12"/>
        <v>1245</v>
      </c>
      <c r="AK23" s="13">
        <f t="shared" si="13"/>
        <v>3</v>
      </c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3">
        <v>44211</v>
      </c>
      <c r="B24" s="20">
        <v>1216</v>
      </c>
      <c r="C24" s="20">
        <v>1229</v>
      </c>
      <c r="D24" s="20">
        <v>1251</v>
      </c>
      <c r="E24" s="20">
        <v>1238</v>
      </c>
      <c r="F24" s="20">
        <v>1246</v>
      </c>
      <c r="G24" s="20">
        <v>1215</v>
      </c>
      <c r="H24" s="20">
        <v>1116</v>
      </c>
      <c r="I24" s="20">
        <v>804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1078</v>
      </c>
      <c r="S24" s="20">
        <v>1100</v>
      </c>
      <c r="T24" s="20">
        <v>1085</v>
      </c>
      <c r="U24" s="20">
        <v>1043</v>
      </c>
      <c r="V24" s="20">
        <v>1071</v>
      </c>
      <c r="W24" s="20">
        <v>1140</v>
      </c>
      <c r="X24" s="20">
        <v>1220</v>
      </c>
      <c r="Y24" s="20">
        <v>1234</v>
      </c>
      <c r="AA24" s="5"/>
      <c r="AB24" s="13">
        <f t="shared" si="14"/>
        <v>4</v>
      </c>
      <c r="AC24" s="15">
        <f t="shared" si="7"/>
        <v>8541</v>
      </c>
      <c r="AD24" s="15">
        <f t="shared" si="8"/>
        <v>9745</v>
      </c>
      <c r="AE24" s="15">
        <f t="shared" si="9"/>
        <v>18286</v>
      </c>
      <c r="AF24" s="12"/>
      <c r="AG24" s="13">
        <f t="shared" si="10"/>
        <v>1</v>
      </c>
      <c r="AH24" s="13">
        <f t="shared" si="11"/>
        <v>2021</v>
      </c>
      <c r="AI24" s="12"/>
      <c r="AJ24" s="15">
        <f t="shared" si="12"/>
        <v>1251</v>
      </c>
      <c r="AK24" s="13">
        <f t="shared" si="13"/>
        <v>3</v>
      </c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3">
        <v>44212</v>
      </c>
      <c r="B25" s="20">
        <v>1228</v>
      </c>
      <c r="C25" s="20">
        <v>1237</v>
      </c>
      <c r="D25" s="20">
        <v>1249</v>
      </c>
      <c r="E25" s="20">
        <v>1227</v>
      </c>
      <c r="F25" s="20">
        <v>1200</v>
      </c>
      <c r="G25" s="20">
        <v>1136</v>
      </c>
      <c r="H25" s="20">
        <v>1018</v>
      </c>
      <c r="I25" s="20">
        <v>794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1129</v>
      </c>
      <c r="S25" s="20">
        <v>1097</v>
      </c>
      <c r="T25" s="20">
        <v>1065</v>
      </c>
      <c r="U25" s="20">
        <v>1020</v>
      </c>
      <c r="V25" s="20">
        <v>1035</v>
      </c>
      <c r="W25" s="20">
        <v>1078</v>
      </c>
      <c r="X25" s="20">
        <v>1136</v>
      </c>
      <c r="Y25" s="20">
        <v>1150</v>
      </c>
      <c r="AA25" s="5"/>
      <c r="AB25" s="13">
        <v>8</v>
      </c>
      <c r="AC25" s="15">
        <f t="shared" si="7"/>
        <v>0</v>
      </c>
      <c r="AD25" s="15">
        <f t="shared" si="8"/>
        <v>17799</v>
      </c>
      <c r="AE25" s="15">
        <f t="shared" si="9"/>
        <v>17799</v>
      </c>
      <c r="AF25" s="12"/>
      <c r="AG25" s="13">
        <f t="shared" si="10"/>
        <v>1</v>
      </c>
      <c r="AH25" s="13">
        <f t="shared" si="11"/>
        <v>2021</v>
      </c>
      <c r="AI25" s="12"/>
      <c r="AJ25" s="15">
        <f t="shared" si="12"/>
        <v>1249</v>
      </c>
      <c r="AK25" s="13">
        <f t="shared" si="13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3">
        <v>44213</v>
      </c>
      <c r="B26" s="20">
        <v>1152</v>
      </c>
      <c r="C26" s="20">
        <v>1165</v>
      </c>
      <c r="D26" s="20">
        <v>1181</v>
      </c>
      <c r="E26" s="20">
        <v>1166</v>
      </c>
      <c r="F26" s="20">
        <v>1141</v>
      </c>
      <c r="G26" s="20">
        <v>1074</v>
      </c>
      <c r="H26" s="20">
        <v>973</v>
      </c>
      <c r="I26" s="20">
        <v>760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1111</v>
      </c>
      <c r="S26" s="20">
        <v>1109</v>
      </c>
      <c r="T26" s="20">
        <v>1096</v>
      </c>
      <c r="U26" s="20">
        <v>1049</v>
      </c>
      <c r="V26" s="20">
        <v>1065</v>
      </c>
      <c r="W26" s="20">
        <v>1118</v>
      </c>
      <c r="X26" s="20">
        <v>1178</v>
      </c>
      <c r="Y26" s="20">
        <v>1181</v>
      </c>
      <c r="AA26" s="5"/>
      <c r="AB26" s="13">
        <f>WEEKDAY(B26,2)</f>
        <v>3</v>
      </c>
      <c r="AC26" s="15">
        <f t="shared" si="7"/>
        <v>8486</v>
      </c>
      <c r="AD26" s="15">
        <f t="shared" si="8"/>
        <v>9033</v>
      </c>
      <c r="AE26" s="15">
        <f t="shared" si="9"/>
        <v>17519</v>
      </c>
      <c r="AF26" s="12"/>
      <c r="AG26" s="13">
        <f t="shared" si="10"/>
        <v>1</v>
      </c>
      <c r="AH26" s="13">
        <f t="shared" si="11"/>
        <v>2021</v>
      </c>
      <c r="AI26" s="12"/>
      <c r="AJ26" s="15">
        <f t="shared" si="12"/>
        <v>1181</v>
      </c>
      <c r="AK26" s="13">
        <f t="shared" si="13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3">
        <v>44214</v>
      </c>
      <c r="B27" s="20">
        <v>1179</v>
      </c>
      <c r="C27" s="20">
        <v>1205</v>
      </c>
      <c r="D27" s="20">
        <v>1223</v>
      </c>
      <c r="E27" s="20">
        <v>1225</v>
      </c>
      <c r="F27" s="20">
        <v>1236</v>
      </c>
      <c r="G27" s="20">
        <v>1208</v>
      </c>
      <c r="H27" s="20">
        <v>1123</v>
      </c>
      <c r="I27" s="20">
        <v>860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1160</v>
      </c>
      <c r="S27" s="20">
        <v>1178</v>
      </c>
      <c r="T27" s="20">
        <v>1169</v>
      </c>
      <c r="U27" s="20">
        <v>1132</v>
      </c>
      <c r="V27" s="20">
        <v>1149</v>
      </c>
      <c r="W27" s="20">
        <v>1210</v>
      </c>
      <c r="X27" s="20">
        <v>1280</v>
      </c>
      <c r="Y27" s="20">
        <v>1304</v>
      </c>
      <c r="AA27" s="5"/>
      <c r="AB27" s="13">
        <f t="shared" ref="AB27:AB90" si="15">WEEKDAY(B27,2)</f>
        <v>2</v>
      </c>
      <c r="AC27" s="15">
        <f t="shared" si="7"/>
        <v>9138</v>
      </c>
      <c r="AD27" s="15">
        <f t="shared" si="8"/>
        <v>9703</v>
      </c>
      <c r="AE27" s="15">
        <f t="shared" si="9"/>
        <v>18841</v>
      </c>
      <c r="AF27" s="12"/>
      <c r="AG27" s="13">
        <f t="shared" si="10"/>
        <v>1</v>
      </c>
      <c r="AH27" s="13">
        <f t="shared" si="11"/>
        <v>2021</v>
      </c>
      <c r="AI27" s="12"/>
      <c r="AJ27" s="15">
        <f t="shared" si="12"/>
        <v>1304</v>
      </c>
      <c r="AK27" s="13">
        <f t="shared" si="13"/>
        <v>24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3">
        <v>44215</v>
      </c>
      <c r="B28" s="20">
        <v>1300</v>
      </c>
      <c r="C28" s="20">
        <v>1331</v>
      </c>
      <c r="D28" s="20">
        <v>1361</v>
      </c>
      <c r="E28" s="20">
        <v>1364</v>
      </c>
      <c r="F28" s="20">
        <v>1379</v>
      </c>
      <c r="G28" s="20">
        <v>1344</v>
      </c>
      <c r="H28" s="20">
        <v>1246</v>
      </c>
      <c r="I28" s="20">
        <v>884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1182</v>
      </c>
      <c r="S28" s="20">
        <v>1214</v>
      </c>
      <c r="T28" s="20">
        <v>1197</v>
      </c>
      <c r="U28" s="20">
        <v>1147</v>
      </c>
      <c r="V28" s="20">
        <v>1168</v>
      </c>
      <c r="W28" s="20">
        <v>1225</v>
      </c>
      <c r="X28" s="20">
        <v>1303</v>
      </c>
      <c r="Y28" s="20">
        <v>1337</v>
      </c>
      <c r="AA28" s="5"/>
      <c r="AB28" s="13">
        <f t="shared" si="15"/>
        <v>4</v>
      </c>
      <c r="AC28" s="15">
        <f t="shared" si="7"/>
        <v>9320</v>
      </c>
      <c r="AD28" s="15">
        <f t="shared" si="8"/>
        <v>10662</v>
      </c>
      <c r="AE28" s="15">
        <f t="shared" si="9"/>
        <v>19982</v>
      </c>
      <c r="AF28" s="12"/>
      <c r="AG28" s="13">
        <f t="shared" si="10"/>
        <v>1</v>
      </c>
      <c r="AH28" s="13">
        <f t="shared" si="11"/>
        <v>2021</v>
      </c>
      <c r="AI28" s="12"/>
      <c r="AJ28" s="15">
        <f t="shared" si="12"/>
        <v>1379</v>
      </c>
      <c r="AK28" s="13">
        <f t="shared" si="13"/>
        <v>5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3">
        <v>44216</v>
      </c>
      <c r="B29" s="20">
        <v>1136</v>
      </c>
      <c r="C29" s="20">
        <v>1136</v>
      </c>
      <c r="D29" s="20">
        <v>1151</v>
      </c>
      <c r="E29" s="20">
        <v>1143</v>
      </c>
      <c r="F29" s="20">
        <v>1142</v>
      </c>
      <c r="G29" s="20">
        <v>1124</v>
      </c>
      <c r="H29" s="20">
        <v>1034</v>
      </c>
      <c r="I29" s="20">
        <v>750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1036</v>
      </c>
      <c r="S29" s="20">
        <v>1070</v>
      </c>
      <c r="T29" s="20">
        <v>1058</v>
      </c>
      <c r="U29" s="20">
        <v>1013</v>
      </c>
      <c r="V29" s="20">
        <v>1032</v>
      </c>
      <c r="W29" s="20">
        <v>1062</v>
      </c>
      <c r="X29" s="20">
        <v>1125</v>
      </c>
      <c r="Y29" s="20">
        <v>1131</v>
      </c>
      <c r="AA29" s="5"/>
      <c r="AB29" s="13">
        <f t="shared" si="15"/>
        <v>1</v>
      </c>
      <c r="AC29" s="15">
        <f t="shared" si="7"/>
        <v>0</v>
      </c>
      <c r="AD29" s="15">
        <f t="shared" si="8"/>
        <v>17143</v>
      </c>
      <c r="AE29" s="15">
        <f t="shared" si="9"/>
        <v>17143</v>
      </c>
      <c r="AF29" s="12"/>
      <c r="AG29" s="13">
        <f t="shared" si="10"/>
        <v>1</v>
      </c>
      <c r="AH29" s="13">
        <f t="shared" si="11"/>
        <v>2021</v>
      </c>
      <c r="AI29" s="12"/>
      <c r="AJ29" s="15">
        <f t="shared" si="12"/>
        <v>1151</v>
      </c>
      <c r="AK29" s="13">
        <f t="shared" si="13"/>
        <v>3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3">
        <v>44217</v>
      </c>
      <c r="B30" s="20">
        <v>1373</v>
      </c>
      <c r="C30" s="20">
        <v>1397</v>
      </c>
      <c r="D30" s="20">
        <v>1451</v>
      </c>
      <c r="E30" s="20">
        <v>1443</v>
      </c>
      <c r="F30" s="20">
        <v>1452</v>
      </c>
      <c r="G30" s="20">
        <v>1408</v>
      </c>
      <c r="H30" s="20">
        <v>1292</v>
      </c>
      <c r="I30" s="20">
        <v>917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1237</v>
      </c>
      <c r="S30" s="20">
        <v>1249</v>
      </c>
      <c r="T30" s="20">
        <v>1225</v>
      </c>
      <c r="U30" s="20">
        <v>1172</v>
      </c>
      <c r="V30" s="20">
        <v>1188</v>
      </c>
      <c r="W30" s="20">
        <v>1246</v>
      </c>
      <c r="X30" s="20">
        <v>1334</v>
      </c>
      <c r="Y30" s="20">
        <v>1351</v>
      </c>
      <c r="AA30" s="5"/>
      <c r="AB30" s="13">
        <f t="shared" si="15"/>
        <v>7</v>
      </c>
      <c r="AC30" s="15">
        <f t="shared" si="7"/>
        <v>0</v>
      </c>
      <c r="AD30" s="15">
        <f t="shared" si="8"/>
        <v>20735</v>
      </c>
      <c r="AE30" s="15">
        <f t="shared" si="9"/>
        <v>20735</v>
      </c>
      <c r="AF30" s="12"/>
      <c r="AG30" s="13">
        <f t="shared" si="10"/>
        <v>1</v>
      </c>
      <c r="AH30" s="13">
        <f t="shared" si="11"/>
        <v>2021</v>
      </c>
      <c r="AI30" s="12"/>
      <c r="AJ30" s="15">
        <f t="shared" si="12"/>
        <v>1452</v>
      </c>
      <c r="AK30" s="13">
        <f t="shared" si="13"/>
        <v>5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3">
        <v>44218</v>
      </c>
      <c r="B31" s="20">
        <v>1365</v>
      </c>
      <c r="C31" s="20">
        <v>1383</v>
      </c>
      <c r="D31" s="20">
        <v>1410</v>
      </c>
      <c r="E31" s="20">
        <v>1394</v>
      </c>
      <c r="F31" s="20">
        <v>1392</v>
      </c>
      <c r="G31" s="20">
        <v>1347</v>
      </c>
      <c r="H31" s="20">
        <v>1230</v>
      </c>
      <c r="I31" s="20">
        <v>876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1136</v>
      </c>
      <c r="S31" s="20">
        <v>1151</v>
      </c>
      <c r="T31" s="20">
        <v>1138</v>
      </c>
      <c r="U31" s="20">
        <v>1089</v>
      </c>
      <c r="V31" s="20">
        <v>1117</v>
      </c>
      <c r="W31" s="20">
        <v>1184</v>
      </c>
      <c r="X31" s="20">
        <v>1267</v>
      </c>
      <c r="Y31" s="20">
        <v>1289</v>
      </c>
      <c r="AA31" s="5"/>
      <c r="AB31" s="13">
        <f t="shared" si="15"/>
        <v>6</v>
      </c>
      <c r="AC31" s="15">
        <f t="shared" si="7"/>
        <v>8958</v>
      </c>
      <c r="AD31" s="15">
        <f t="shared" si="8"/>
        <v>10810</v>
      </c>
      <c r="AE31" s="15">
        <f t="shared" si="9"/>
        <v>19768</v>
      </c>
      <c r="AF31" s="12"/>
      <c r="AG31" s="13">
        <f t="shared" si="10"/>
        <v>1</v>
      </c>
      <c r="AH31" s="13">
        <f t="shared" si="11"/>
        <v>2021</v>
      </c>
      <c r="AI31" s="12"/>
      <c r="AJ31" s="15">
        <f t="shared" si="12"/>
        <v>1410</v>
      </c>
      <c r="AK31" s="13">
        <f t="shared" si="13"/>
        <v>3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3">
        <v>44219</v>
      </c>
      <c r="B32" s="20">
        <v>1303</v>
      </c>
      <c r="C32" s="20">
        <v>1335</v>
      </c>
      <c r="D32" s="20">
        <v>1354</v>
      </c>
      <c r="E32" s="20">
        <v>1344</v>
      </c>
      <c r="F32" s="20">
        <v>1334</v>
      </c>
      <c r="G32" s="20">
        <v>1262</v>
      </c>
      <c r="H32" s="20">
        <v>1137</v>
      </c>
      <c r="I32" s="20">
        <v>877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1204</v>
      </c>
      <c r="S32" s="20">
        <v>1231</v>
      </c>
      <c r="T32" s="20">
        <v>1231</v>
      </c>
      <c r="U32" s="20">
        <v>1201</v>
      </c>
      <c r="V32" s="20">
        <v>1237</v>
      </c>
      <c r="W32" s="20">
        <v>1334</v>
      </c>
      <c r="X32" s="20">
        <v>1439</v>
      </c>
      <c r="Y32" s="20">
        <v>1478</v>
      </c>
      <c r="AA32" s="5"/>
      <c r="AB32" s="13">
        <f t="shared" si="15"/>
        <v>7</v>
      </c>
      <c r="AC32" s="15">
        <f t="shared" si="7"/>
        <v>0</v>
      </c>
      <c r="AD32" s="15">
        <f t="shared" si="8"/>
        <v>20301</v>
      </c>
      <c r="AE32" s="15">
        <f t="shared" si="9"/>
        <v>20301</v>
      </c>
      <c r="AF32" s="12"/>
      <c r="AG32" s="13">
        <f t="shared" si="10"/>
        <v>1</v>
      </c>
      <c r="AH32" s="13">
        <f t="shared" si="11"/>
        <v>2021</v>
      </c>
      <c r="AI32" s="12"/>
      <c r="AJ32" s="15">
        <f t="shared" si="12"/>
        <v>1478</v>
      </c>
      <c r="AK32" s="13">
        <f t="shared" si="13"/>
        <v>24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3">
        <v>44220</v>
      </c>
      <c r="B33" s="20">
        <v>1490</v>
      </c>
      <c r="C33" s="20">
        <v>1522</v>
      </c>
      <c r="D33" s="20">
        <v>1535</v>
      </c>
      <c r="E33" s="20">
        <v>1531</v>
      </c>
      <c r="F33" s="20">
        <v>1508</v>
      </c>
      <c r="G33" s="20">
        <v>1407</v>
      </c>
      <c r="H33" s="20">
        <v>1246</v>
      </c>
      <c r="I33" s="20">
        <v>953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1276</v>
      </c>
      <c r="S33" s="20">
        <v>1288</v>
      </c>
      <c r="T33" s="20">
        <v>1291</v>
      </c>
      <c r="U33" s="20">
        <v>1253</v>
      </c>
      <c r="V33" s="20">
        <v>1281</v>
      </c>
      <c r="W33" s="20">
        <v>1348</v>
      </c>
      <c r="X33" s="20">
        <v>1433</v>
      </c>
      <c r="Y33" s="20">
        <v>1448</v>
      </c>
      <c r="AA33" s="5"/>
      <c r="AB33" s="13">
        <f t="shared" si="15"/>
        <v>5</v>
      </c>
      <c r="AC33" s="15">
        <f t="shared" si="7"/>
        <v>10123</v>
      </c>
      <c r="AD33" s="15">
        <f t="shared" si="8"/>
        <v>11687</v>
      </c>
      <c r="AE33" s="15">
        <f t="shared" si="9"/>
        <v>21810</v>
      </c>
      <c r="AF33" s="12"/>
      <c r="AG33" s="13">
        <f t="shared" si="10"/>
        <v>1</v>
      </c>
      <c r="AH33" s="13">
        <f t="shared" si="11"/>
        <v>2021</v>
      </c>
      <c r="AI33" s="12"/>
      <c r="AJ33" s="15">
        <f t="shared" si="12"/>
        <v>1535</v>
      </c>
      <c r="AK33" s="13">
        <f t="shared" si="13"/>
        <v>3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3">
        <v>44221</v>
      </c>
      <c r="B34" s="20">
        <v>1450</v>
      </c>
      <c r="C34" s="20">
        <v>1478</v>
      </c>
      <c r="D34" s="20">
        <v>1513</v>
      </c>
      <c r="E34" s="20">
        <v>1506</v>
      </c>
      <c r="F34" s="20">
        <v>1502</v>
      </c>
      <c r="G34" s="20">
        <v>1450</v>
      </c>
      <c r="H34" s="20">
        <v>1329</v>
      </c>
      <c r="I34" s="20">
        <v>933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1207</v>
      </c>
      <c r="S34" s="20">
        <v>1251</v>
      </c>
      <c r="T34" s="20">
        <v>1237</v>
      </c>
      <c r="U34" s="20">
        <v>1176</v>
      </c>
      <c r="V34" s="20">
        <v>1201</v>
      </c>
      <c r="W34" s="20">
        <v>1238</v>
      </c>
      <c r="X34" s="20">
        <v>1341</v>
      </c>
      <c r="Y34" s="20">
        <v>1373</v>
      </c>
      <c r="AA34" s="5"/>
      <c r="AB34" s="13">
        <f t="shared" si="15"/>
        <v>7</v>
      </c>
      <c r="AC34" s="15">
        <f t="shared" si="7"/>
        <v>0</v>
      </c>
      <c r="AD34" s="15">
        <f t="shared" si="8"/>
        <v>21185</v>
      </c>
      <c r="AE34" s="15">
        <f t="shared" si="9"/>
        <v>21185</v>
      </c>
      <c r="AF34" s="12"/>
      <c r="AG34" s="13">
        <f t="shared" si="10"/>
        <v>1</v>
      </c>
      <c r="AH34" s="13">
        <f t="shared" si="11"/>
        <v>2021</v>
      </c>
      <c r="AI34" s="12"/>
      <c r="AJ34" s="15">
        <f t="shared" si="12"/>
        <v>1513</v>
      </c>
      <c r="AK34" s="13">
        <f t="shared" si="13"/>
        <v>3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3">
        <v>44222</v>
      </c>
      <c r="B35" s="20">
        <v>1391</v>
      </c>
      <c r="C35" s="20">
        <v>1430</v>
      </c>
      <c r="D35" s="20">
        <v>1452</v>
      </c>
      <c r="E35" s="20">
        <v>1452</v>
      </c>
      <c r="F35" s="20">
        <v>1458</v>
      </c>
      <c r="G35" s="20">
        <v>1400</v>
      </c>
      <c r="H35" s="20">
        <v>1296</v>
      </c>
      <c r="I35" s="20">
        <v>910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1166</v>
      </c>
      <c r="S35" s="20">
        <v>1207</v>
      </c>
      <c r="T35" s="20">
        <v>1185</v>
      </c>
      <c r="U35" s="20">
        <v>1138</v>
      </c>
      <c r="V35" s="20">
        <v>1139</v>
      </c>
      <c r="W35" s="20">
        <v>1189</v>
      </c>
      <c r="X35" s="20">
        <v>1262</v>
      </c>
      <c r="Y35" s="20">
        <v>1285</v>
      </c>
      <c r="AA35" s="5"/>
      <c r="AB35" s="13">
        <f t="shared" si="15"/>
        <v>4</v>
      </c>
      <c r="AC35" s="15">
        <f t="shared" si="7"/>
        <v>9196</v>
      </c>
      <c r="AD35" s="15">
        <f t="shared" si="8"/>
        <v>11164</v>
      </c>
      <c r="AE35" s="15">
        <f t="shared" si="9"/>
        <v>20360</v>
      </c>
      <c r="AF35" s="12"/>
      <c r="AG35" s="13">
        <f t="shared" si="10"/>
        <v>1</v>
      </c>
      <c r="AH35" s="13">
        <f t="shared" si="11"/>
        <v>2021</v>
      </c>
      <c r="AI35" s="12"/>
      <c r="AJ35" s="15">
        <f t="shared" si="12"/>
        <v>1458</v>
      </c>
      <c r="AK35" s="13">
        <f t="shared" si="13"/>
        <v>5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3">
        <v>44223</v>
      </c>
      <c r="B36" s="20">
        <v>1292</v>
      </c>
      <c r="C36" s="20">
        <v>1305</v>
      </c>
      <c r="D36" s="20">
        <v>1324</v>
      </c>
      <c r="E36" s="20">
        <v>1327</v>
      </c>
      <c r="F36" s="20">
        <v>1315</v>
      </c>
      <c r="G36" s="20">
        <v>1286</v>
      </c>
      <c r="H36" s="20">
        <v>1178</v>
      </c>
      <c r="I36" s="20">
        <v>851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1168</v>
      </c>
      <c r="S36" s="20">
        <v>1194</v>
      </c>
      <c r="T36" s="20">
        <v>1177</v>
      </c>
      <c r="U36" s="20">
        <v>1114</v>
      </c>
      <c r="V36" s="20">
        <v>1138</v>
      </c>
      <c r="W36" s="20">
        <v>1184</v>
      </c>
      <c r="X36" s="20">
        <v>1260</v>
      </c>
      <c r="Y36" s="20">
        <v>1272</v>
      </c>
      <c r="AA36" s="5"/>
      <c r="AB36" s="13">
        <f t="shared" si="15"/>
        <v>3</v>
      </c>
      <c r="AC36" s="15">
        <f t="shared" si="7"/>
        <v>9086</v>
      </c>
      <c r="AD36" s="15">
        <f t="shared" si="8"/>
        <v>10299</v>
      </c>
      <c r="AE36" s="15">
        <f t="shared" si="9"/>
        <v>19385</v>
      </c>
      <c r="AF36" s="12"/>
      <c r="AG36" s="13">
        <f t="shared" si="10"/>
        <v>1</v>
      </c>
      <c r="AH36" s="13">
        <f t="shared" si="11"/>
        <v>2021</v>
      </c>
      <c r="AI36" s="12"/>
      <c r="AJ36" s="15">
        <f t="shared" si="12"/>
        <v>1327</v>
      </c>
      <c r="AK36" s="13">
        <f t="shared" si="13"/>
        <v>4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3">
        <v>44224</v>
      </c>
      <c r="B37" s="20">
        <v>1285</v>
      </c>
      <c r="C37" s="20">
        <v>1307</v>
      </c>
      <c r="D37" s="20">
        <v>1328</v>
      </c>
      <c r="E37" s="20">
        <v>1317</v>
      </c>
      <c r="F37" s="20">
        <v>1324</v>
      </c>
      <c r="G37" s="20">
        <v>1285</v>
      </c>
      <c r="H37" s="20">
        <v>1182</v>
      </c>
      <c r="I37" s="20">
        <v>853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1182</v>
      </c>
      <c r="S37" s="20">
        <v>1209</v>
      </c>
      <c r="T37" s="20">
        <v>1190</v>
      </c>
      <c r="U37" s="20">
        <v>1144</v>
      </c>
      <c r="V37" s="20">
        <v>1167</v>
      </c>
      <c r="W37" s="20">
        <v>1216</v>
      </c>
      <c r="X37" s="20">
        <v>1318</v>
      </c>
      <c r="Y37" s="20">
        <v>1342</v>
      </c>
      <c r="AA37" s="5"/>
      <c r="AB37" s="13">
        <f t="shared" si="15"/>
        <v>3</v>
      </c>
      <c r="AC37" s="15">
        <f t="shared" si="7"/>
        <v>9279</v>
      </c>
      <c r="AD37" s="15">
        <f t="shared" si="8"/>
        <v>10370</v>
      </c>
      <c r="AE37" s="15">
        <f t="shared" si="9"/>
        <v>19649</v>
      </c>
      <c r="AF37" s="12"/>
      <c r="AG37" s="13">
        <f t="shared" si="10"/>
        <v>1</v>
      </c>
      <c r="AH37" s="13">
        <f t="shared" si="11"/>
        <v>2021</v>
      </c>
      <c r="AI37" s="12"/>
      <c r="AJ37" s="15">
        <f t="shared" si="12"/>
        <v>1342</v>
      </c>
      <c r="AK37" s="13">
        <f t="shared" si="13"/>
        <v>24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3">
        <v>44225</v>
      </c>
      <c r="B38" s="20">
        <v>1364</v>
      </c>
      <c r="C38" s="20">
        <v>1403</v>
      </c>
      <c r="D38" s="20">
        <v>1443</v>
      </c>
      <c r="E38" s="20">
        <v>1445</v>
      </c>
      <c r="F38" s="20">
        <v>1451</v>
      </c>
      <c r="G38" s="20">
        <v>1404</v>
      </c>
      <c r="H38" s="20">
        <v>1298</v>
      </c>
      <c r="I38" s="20">
        <v>915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1226</v>
      </c>
      <c r="S38" s="20">
        <v>1242</v>
      </c>
      <c r="T38" s="20">
        <v>1242</v>
      </c>
      <c r="U38" s="20">
        <v>1192</v>
      </c>
      <c r="V38" s="20">
        <v>1226</v>
      </c>
      <c r="W38" s="20">
        <v>1318</v>
      </c>
      <c r="X38" s="20">
        <v>1432</v>
      </c>
      <c r="Y38" s="20">
        <v>1481</v>
      </c>
      <c r="AA38" s="5"/>
      <c r="AB38" s="13">
        <f t="shared" si="15"/>
        <v>5</v>
      </c>
      <c r="AC38" s="15">
        <f t="shared" si="7"/>
        <v>9793</v>
      </c>
      <c r="AD38" s="15">
        <f t="shared" si="8"/>
        <v>11289</v>
      </c>
      <c r="AE38" s="15">
        <f t="shared" si="9"/>
        <v>21082</v>
      </c>
      <c r="AF38" s="12"/>
      <c r="AG38" s="13">
        <f t="shared" si="10"/>
        <v>1</v>
      </c>
      <c r="AH38" s="13">
        <f t="shared" si="11"/>
        <v>2021</v>
      </c>
      <c r="AI38" s="12"/>
      <c r="AJ38" s="15">
        <f t="shared" si="12"/>
        <v>1481</v>
      </c>
      <c r="AK38" s="13">
        <f t="shared" si="13"/>
        <v>24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3">
        <v>44226</v>
      </c>
      <c r="B39" s="20">
        <v>1506</v>
      </c>
      <c r="C39" s="20">
        <v>1531</v>
      </c>
      <c r="D39" s="20">
        <v>1557</v>
      </c>
      <c r="E39" s="20">
        <v>1556</v>
      </c>
      <c r="F39" s="20">
        <v>1552</v>
      </c>
      <c r="G39" s="20">
        <v>1465</v>
      </c>
      <c r="H39" s="20">
        <v>1308</v>
      </c>
      <c r="I39" s="20">
        <v>997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1250</v>
      </c>
      <c r="S39" s="20">
        <v>1282</v>
      </c>
      <c r="T39" s="20">
        <v>1279</v>
      </c>
      <c r="U39" s="20">
        <v>1239</v>
      </c>
      <c r="V39" s="20">
        <v>1285</v>
      </c>
      <c r="W39" s="20">
        <v>1383</v>
      </c>
      <c r="X39" s="20">
        <v>1497</v>
      </c>
      <c r="Y39" s="20">
        <v>1546</v>
      </c>
      <c r="AA39" s="5"/>
      <c r="AB39" s="13">
        <f t="shared" si="15"/>
        <v>7</v>
      </c>
      <c r="AC39" s="15">
        <f t="shared" si="7"/>
        <v>0</v>
      </c>
      <c r="AD39" s="15">
        <f t="shared" si="8"/>
        <v>22233</v>
      </c>
      <c r="AE39" s="15">
        <f t="shared" si="9"/>
        <v>22233</v>
      </c>
      <c r="AF39" s="12"/>
      <c r="AG39" s="13">
        <f t="shared" si="10"/>
        <v>1</v>
      </c>
      <c r="AH39" s="13">
        <f t="shared" si="11"/>
        <v>2021</v>
      </c>
      <c r="AI39" s="12"/>
      <c r="AJ39" s="15">
        <f t="shared" si="12"/>
        <v>1557</v>
      </c>
      <c r="AK39" s="13">
        <f t="shared" si="13"/>
        <v>3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3">
        <v>44227</v>
      </c>
      <c r="B40" s="20">
        <v>1560</v>
      </c>
      <c r="C40" s="20">
        <v>1595</v>
      </c>
      <c r="D40" s="20">
        <v>1626</v>
      </c>
      <c r="E40" s="20">
        <v>1624</v>
      </c>
      <c r="F40" s="20">
        <v>1594</v>
      </c>
      <c r="G40" s="20">
        <v>1492</v>
      </c>
      <c r="H40" s="20">
        <v>1315</v>
      </c>
      <c r="I40" s="20">
        <v>1002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1241</v>
      </c>
      <c r="S40" s="20">
        <v>1292</v>
      </c>
      <c r="T40" s="20">
        <v>1295</v>
      </c>
      <c r="U40" s="20">
        <v>1263</v>
      </c>
      <c r="V40" s="20">
        <v>1295</v>
      </c>
      <c r="W40" s="20">
        <v>1364</v>
      </c>
      <c r="X40" s="20">
        <v>1458</v>
      </c>
      <c r="Y40" s="20">
        <v>1498</v>
      </c>
      <c r="AA40" s="5"/>
      <c r="AB40" s="13">
        <f t="shared" si="15"/>
        <v>5</v>
      </c>
      <c r="AC40" s="15">
        <f t="shared" si="7"/>
        <v>10210</v>
      </c>
      <c r="AD40" s="15">
        <f t="shared" si="8"/>
        <v>12304</v>
      </c>
      <c r="AE40" s="15">
        <f t="shared" si="9"/>
        <v>22514</v>
      </c>
      <c r="AF40" s="12"/>
      <c r="AG40" s="13">
        <f t="shared" si="10"/>
        <v>1</v>
      </c>
      <c r="AH40" s="13">
        <f t="shared" si="11"/>
        <v>2021</v>
      </c>
      <c r="AI40" s="12"/>
      <c r="AJ40" s="15">
        <f t="shared" si="12"/>
        <v>1626</v>
      </c>
      <c r="AK40" s="13">
        <f t="shared" si="13"/>
        <v>3</v>
      </c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3">
        <v>44228</v>
      </c>
      <c r="B41" s="20">
        <v>1765</v>
      </c>
      <c r="C41" s="20">
        <v>1803</v>
      </c>
      <c r="D41" s="20">
        <v>1804</v>
      </c>
      <c r="E41" s="20">
        <v>1848</v>
      </c>
      <c r="F41" s="20">
        <v>1777</v>
      </c>
      <c r="G41" s="20">
        <v>1765</v>
      </c>
      <c r="H41" s="20">
        <v>1587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799</v>
      </c>
      <c r="S41" s="20">
        <v>1483</v>
      </c>
      <c r="T41" s="20">
        <v>1424</v>
      </c>
      <c r="U41" s="20">
        <v>1327</v>
      </c>
      <c r="V41" s="20">
        <v>1383</v>
      </c>
      <c r="W41" s="20">
        <v>1471</v>
      </c>
      <c r="X41" s="20">
        <v>1567</v>
      </c>
      <c r="Y41" s="20">
        <v>1583</v>
      </c>
      <c r="AA41" s="5"/>
      <c r="AB41" s="13">
        <f t="shared" si="15"/>
        <v>7</v>
      </c>
      <c r="AC41" s="15">
        <f t="shared" si="7"/>
        <v>0</v>
      </c>
      <c r="AD41" s="15">
        <f t="shared" si="8"/>
        <v>23386</v>
      </c>
      <c r="AE41" s="15">
        <f t="shared" si="9"/>
        <v>23386</v>
      </c>
      <c r="AF41" s="12"/>
      <c r="AG41" s="13">
        <f t="shared" si="10"/>
        <v>2</v>
      </c>
      <c r="AH41" s="13">
        <f t="shared" si="11"/>
        <v>2021</v>
      </c>
      <c r="AI41" s="12"/>
      <c r="AJ41" s="15">
        <f t="shared" si="12"/>
        <v>1848</v>
      </c>
      <c r="AK41" s="13">
        <f t="shared" si="13"/>
        <v>4</v>
      </c>
      <c r="AR41" s="5"/>
      <c r="AS41" s="5"/>
      <c r="AT41" s="5"/>
      <c r="AU41" s="5"/>
      <c r="AV41" s="5"/>
      <c r="AW41" s="5"/>
      <c r="AX41" s="5"/>
    </row>
    <row r="42" spans="1:50" x14ac:dyDescent="0.25">
      <c r="A42" s="33">
        <v>44229</v>
      </c>
      <c r="B42" s="20">
        <v>1674</v>
      </c>
      <c r="C42" s="20">
        <v>1674</v>
      </c>
      <c r="D42" s="20">
        <v>1678</v>
      </c>
      <c r="E42" s="20">
        <v>1694</v>
      </c>
      <c r="F42" s="20">
        <v>1634</v>
      </c>
      <c r="G42" s="20">
        <v>1616</v>
      </c>
      <c r="H42" s="20">
        <v>1387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780</v>
      </c>
      <c r="S42" s="20">
        <v>1473</v>
      </c>
      <c r="T42" s="20">
        <v>1392</v>
      </c>
      <c r="U42" s="20">
        <v>1294</v>
      </c>
      <c r="V42" s="20">
        <v>1341</v>
      </c>
      <c r="W42" s="20">
        <v>1421</v>
      </c>
      <c r="X42" s="20">
        <v>1507</v>
      </c>
      <c r="Y42" s="20">
        <v>1533</v>
      </c>
      <c r="AA42" s="5"/>
      <c r="AB42" s="13">
        <f t="shared" si="15"/>
        <v>7</v>
      </c>
      <c r="AC42" s="15">
        <f t="shared" si="7"/>
        <v>0</v>
      </c>
      <c r="AD42" s="15">
        <f t="shared" si="8"/>
        <v>22098</v>
      </c>
      <c r="AE42" s="15">
        <f t="shared" si="9"/>
        <v>22098</v>
      </c>
      <c r="AF42" s="12"/>
      <c r="AG42" s="13">
        <f t="shared" si="10"/>
        <v>2</v>
      </c>
      <c r="AH42" s="13">
        <f t="shared" si="11"/>
        <v>2021</v>
      </c>
      <c r="AI42" s="12"/>
      <c r="AJ42" s="15">
        <f t="shared" si="12"/>
        <v>1694</v>
      </c>
      <c r="AK42" s="13">
        <f t="shared" si="13"/>
        <v>4</v>
      </c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3">
        <v>44230</v>
      </c>
      <c r="B43" s="20">
        <v>1587</v>
      </c>
      <c r="C43" s="20">
        <v>1606</v>
      </c>
      <c r="D43" s="20">
        <v>1603</v>
      </c>
      <c r="E43" s="20">
        <v>1609</v>
      </c>
      <c r="F43" s="20">
        <v>1554</v>
      </c>
      <c r="G43" s="20">
        <v>1540</v>
      </c>
      <c r="H43" s="20">
        <v>1358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736</v>
      </c>
      <c r="S43" s="20">
        <v>1401</v>
      </c>
      <c r="T43" s="20">
        <v>1353</v>
      </c>
      <c r="U43" s="20">
        <v>1279</v>
      </c>
      <c r="V43" s="20">
        <v>1322</v>
      </c>
      <c r="W43" s="20">
        <v>1413</v>
      </c>
      <c r="X43" s="20">
        <v>1486</v>
      </c>
      <c r="Y43" s="20">
        <v>1508</v>
      </c>
      <c r="AA43" s="5"/>
      <c r="AB43" s="13">
        <f t="shared" si="15"/>
        <v>4</v>
      </c>
      <c r="AC43" s="15">
        <f t="shared" si="7"/>
        <v>8990</v>
      </c>
      <c r="AD43" s="15">
        <f t="shared" si="8"/>
        <v>12365</v>
      </c>
      <c r="AE43" s="15">
        <f t="shared" si="9"/>
        <v>21355</v>
      </c>
      <c r="AF43" s="12"/>
      <c r="AG43" s="13">
        <f t="shared" si="10"/>
        <v>2</v>
      </c>
      <c r="AH43" s="13">
        <f t="shared" si="11"/>
        <v>2021</v>
      </c>
      <c r="AI43" s="12"/>
      <c r="AJ43" s="15">
        <f t="shared" si="12"/>
        <v>1609</v>
      </c>
      <c r="AK43" s="13">
        <f t="shared" si="13"/>
        <v>4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33">
        <v>44231</v>
      </c>
      <c r="B44" s="20">
        <v>1539</v>
      </c>
      <c r="C44" s="20">
        <v>1559</v>
      </c>
      <c r="D44" s="20">
        <v>1528</v>
      </c>
      <c r="E44" s="20">
        <v>1549</v>
      </c>
      <c r="F44" s="20">
        <v>1507</v>
      </c>
      <c r="G44" s="20">
        <v>1522</v>
      </c>
      <c r="H44" s="20">
        <v>1353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734</v>
      </c>
      <c r="S44" s="20">
        <v>1399</v>
      </c>
      <c r="T44" s="20">
        <v>1370</v>
      </c>
      <c r="U44" s="20">
        <v>1282</v>
      </c>
      <c r="V44" s="20">
        <v>1344</v>
      </c>
      <c r="W44" s="20">
        <v>1431</v>
      </c>
      <c r="X44" s="20">
        <v>1523</v>
      </c>
      <c r="Y44" s="20">
        <v>1528</v>
      </c>
      <c r="AA44" s="5"/>
      <c r="AB44" s="13">
        <f t="shared" si="15"/>
        <v>5</v>
      </c>
      <c r="AC44" s="15">
        <f t="shared" si="7"/>
        <v>9083</v>
      </c>
      <c r="AD44" s="15">
        <f t="shared" si="8"/>
        <v>12085</v>
      </c>
      <c r="AE44" s="15">
        <f t="shared" si="9"/>
        <v>21168</v>
      </c>
      <c r="AF44" s="12"/>
      <c r="AG44" s="13">
        <f t="shared" si="10"/>
        <v>2</v>
      </c>
      <c r="AH44" s="13">
        <f t="shared" si="11"/>
        <v>2021</v>
      </c>
      <c r="AI44" s="12"/>
      <c r="AJ44" s="15">
        <f t="shared" si="12"/>
        <v>1559</v>
      </c>
      <c r="AK44" s="13">
        <f t="shared" si="13"/>
        <v>2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33">
        <v>44232</v>
      </c>
      <c r="B45" s="20">
        <v>1561</v>
      </c>
      <c r="C45" s="20">
        <v>1569</v>
      </c>
      <c r="D45" s="20">
        <v>1586</v>
      </c>
      <c r="E45" s="20">
        <v>1606</v>
      </c>
      <c r="F45" s="20">
        <v>1558</v>
      </c>
      <c r="G45" s="20">
        <v>1563</v>
      </c>
      <c r="H45" s="20">
        <v>1413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743</v>
      </c>
      <c r="S45" s="20">
        <v>1381</v>
      </c>
      <c r="T45" s="20">
        <v>1314</v>
      </c>
      <c r="U45" s="20">
        <v>1240</v>
      </c>
      <c r="V45" s="20">
        <v>1280</v>
      </c>
      <c r="W45" s="20">
        <v>1387</v>
      </c>
      <c r="X45" s="20">
        <v>1457</v>
      </c>
      <c r="Y45" s="20">
        <v>1495</v>
      </c>
      <c r="AA45" s="5"/>
      <c r="AB45" s="13">
        <f t="shared" si="15"/>
        <v>6</v>
      </c>
      <c r="AC45" s="15">
        <f t="shared" si="7"/>
        <v>8802</v>
      </c>
      <c r="AD45" s="15">
        <f t="shared" si="8"/>
        <v>12351</v>
      </c>
      <c r="AE45" s="15">
        <f t="shared" si="9"/>
        <v>21153</v>
      </c>
      <c r="AF45" s="12"/>
      <c r="AG45" s="13">
        <f t="shared" si="10"/>
        <v>2</v>
      </c>
      <c r="AH45" s="13">
        <f t="shared" si="11"/>
        <v>2021</v>
      </c>
      <c r="AI45" s="12"/>
      <c r="AJ45" s="15">
        <f t="shared" si="12"/>
        <v>1606</v>
      </c>
      <c r="AK45" s="13">
        <f t="shared" si="13"/>
        <v>4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33">
        <v>44233</v>
      </c>
      <c r="B46" s="20">
        <v>1493</v>
      </c>
      <c r="C46" s="20">
        <v>1504</v>
      </c>
      <c r="D46" s="20">
        <v>1502</v>
      </c>
      <c r="E46" s="20">
        <v>1520</v>
      </c>
      <c r="F46" s="20">
        <v>1452</v>
      </c>
      <c r="G46" s="20">
        <v>1402</v>
      </c>
      <c r="H46" s="20">
        <v>1233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743</v>
      </c>
      <c r="S46" s="20">
        <v>1352</v>
      </c>
      <c r="T46" s="20">
        <v>1299</v>
      </c>
      <c r="U46" s="20">
        <v>1257</v>
      </c>
      <c r="V46" s="20">
        <v>1318</v>
      </c>
      <c r="W46" s="20">
        <v>1438</v>
      </c>
      <c r="X46" s="20">
        <v>1523</v>
      </c>
      <c r="Y46" s="20">
        <v>1549</v>
      </c>
      <c r="AA46" s="5"/>
      <c r="AB46" s="13">
        <f t="shared" si="15"/>
        <v>1</v>
      </c>
      <c r="AC46" s="15">
        <f t="shared" si="7"/>
        <v>0</v>
      </c>
      <c r="AD46" s="15">
        <f t="shared" si="8"/>
        <v>20585</v>
      </c>
      <c r="AE46" s="15">
        <f t="shared" si="9"/>
        <v>20585</v>
      </c>
      <c r="AF46" s="12"/>
      <c r="AG46" s="13">
        <f t="shared" si="10"/>
        <v>2</v>
      </c>
      <c r="AH46" s="13">
        <f t="shared" si="11"/>
        <v>2021</v>
      </c>
      <c r="AI46" s="12"/>
      <c r="AJ46" s="15">
        <f t="shared" si="12"/>
        <v>1549</v>
      </c>
      <c r="AK46" s="13">
        <f t="shared" si="13"/>
        <v>24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33">
        <v>44234</v>
      </c>
      <c r="B47" s="20">
        <v>1536</v>
      </c>
      <c r="C47" s="20">
        <v>1564</v>
      </c>
      <c r="D47" s="20">
        <v>1559</v>
      </c>
      <c r="E47" s="20">
        <v>1599</v>
      </c>
      <c r="F47" s="20">
        <v>1555</v>
      </c>
      <c r="G47" s="20">
        <v>1501</v>
      </c>
      <c r="H47" s="20">
        <v>1316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837</v>
      </c>
      <c r="S47" s="20">
        <v>1489</v>
      </c>
      <c r="T47" s="20">
        <v>1401</v>
      </c>
      <c r="U47" s="20">
        <v>1326</v>
      </c>
      <c r="V47" s="20">
        <v>1395</v>
      </c>
      <c r="W47" s="20">
        <v>1531</v>
      </c>
      <c r="X47" s="20">
        <v>1615</v>
      </c>
      <c r="Y47" s="20">
        <v>1622</v>
      </c>
      <c r="AA47" s="5"/>
      <c r="AB47" s="13">
        <f t="shared" si="15"/>
        <v>2</v>
      </c>
      <c r="AC47" s="15">
        <f t="shared" si="7"/>
        <v>9594</v>
      </c>
      <c r="AD47" s="15">
        <f t="shared" si="8"/>
        <v>12252</v>
      </c>
      <c r="AE47" s="15">
        <f t="shared" si="9"/>
        <v>21846</v>
      </c>
      <c r="AF47" s="12"/>
      <c r="AG47" s="13">
        <f t="shared" si="10"/>
        <v>2</v>
      </c>
      <c r="AH47" s="13">
        <f t="shared" si="11"/>
        <v>2021</v>
      </c>
      <c r="AI47" s="12"/>
      <c r="AJ47" s="15">
        <f t="shared" si="12"/>
        <v>1622</v>
      </c>
      <c r="AK47" s="13">
        <f t="shared" si="13"/>
        <v>24</v>
      </c>
      <c r="AR47" s="5"/>
      <c r="AS47" s="5"/>
      <c r="AT47" s="5"/>
      <c r="AU47" s="5"/>
      <c r="AV47" s="5"/>
      <c r="AW47" s="5"/>
      <c r="AX47" s="5"/>
    </row>
    <row r="48" spans="1:50" x14ac:dyDescent="0.25">
      <c r="A48" s="33">
        <v>44235</v>
      </c>
      <c r="B48" s="20">
        <v>1595</v>
      </c>
      <c r="C48" s="20">
        <v>1629</v>
      </c>
      <c r="D48" s="20">
        <v>1621</v>
      </c>
      <c r="E48" s="20">
        <v>1634</v>
      </c>
      <c r="F48" s="20">
        <v>1590</v>
      </c>
      <c r="G48" s="20">
        <v>1575</v>
      </c>
      <c r="H48" s="20">
        <v>1387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764</v>
      </c>
      <c r="S48" s="20">
        <v>1474</v>
      </c>
      <c r="T48" s="20">
        <v>1434</v>
      </c>
      <c r="U48" s="20">
        <v>1370</v>
      </c>
      <c r="V48" s="20">
        <v>1434</v>
      </c>
      <c r="W48" s="20">
        <v>1543</v>
      </c>
      <c r="X48" s="20">
        <v>1641</v>
      </c>
      <c r="Y48" s="20">
        <v>1694</v>
      </c>
      <c r="AA48" s="5"/>
      <c r="AB48" s="13">
        <f t="shared" si="15"/>
        <v>5</v>
      </c>
      <c r="AC48" s="15">
        <f t="shared" si="7"/>
        <v>9660</v>
      </c>
      <c r="AD48" s="15">
        <f t="shared" si="8"/>
        <v>12725</v>
      </c>
      <c r="AE48" s="15">
        <f t="shared" si="9"/>
        <v>22385</v>
      </c>
      <c r="AF48" s="12"/>
      <c r="AG48" s="13">
        <f t="shared" si="10"/>
        <v>2</v>
      </c>
      <c r="AH48" s="13">
        <f t="shared" si="11"/>
        <v>2021</v>
      </c>
      <c r="AI48" s="12"/>
      <c r="AJ48" s="15">
        <f t="shared" si="12"/>
        <v>1694</v>
      </c>
      <c r="AK48" s="13">
        <f t="shared" si="13"/>
        <v>24</v>
      </c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3">
        <v>44236</v>
      </c>
      <c r="B49" s="20">
        <v>1741</v>
      </c>
      <c r="C49" s="20">
        <v>1761</v>
      </c>
      <c r="D49" s="20">
        <v>1793</v>
      </c>
      <c r="E49" s="20">
        <v>1817</v>
      </c>
      <c r="F49" s="20">
        <v>1762</v>
      </c>
      <c r="G49" s="20">
        <v>1802</v>
      </c>
      <c r="H49" s="20">
        <v>1559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790</v>
      </c>
      <c r="S49" s="20">
        <v>1508</v>
      </c>
      <c r="T49" s="20">
        <v>1474</v>
      </c>
      <c r="U49" s="20">
        <v>1371</v>
      </c>
      <c r="V49" s="20">
        <v>1453</v>
      </c>
      <c r="W49" s="20">
        <v>1552</v>
      </c>
      <c r="X49" s="20">
        <v>1656</v>
      </c>
      <c r="Y49" s="20">
        <v>1686</v>
      </c>
      <c r="AA49" s="5"/>
      <c r="AB49" s="13">
        <f t="shared" si="15"/>
        <v>4</v>
      </c>
      <c r="AC49" s="15">
        <f t="shared" si="7"/>
        <v>9804</v>
      </c>
      <c r="AD49" s="15">
        <f t="shared" si="8"/>
        <v>13921</v>
      </c>
      <c r="AE49" s="15">
        <f t="shared" si="9"/>
        <v>23725</v>
      </c>
      <c r="AF49" s="12"/>
      <c r="AG49" s="13">
        <f t="shared" si="10"/>
        <v>2</v>
      </c>
      <c r="AH49" s="13">
        <f t="shared" si="11"/>
        <v>2021</v>
      </c>
      <c r="AI49" s="12"/>
      <c r="AJ49" s="15">
        <f t="shared" si="12"/>
        <v>1817</v>
      </c>
      <c r="AK49" s="13">
        <f t="shared" si="13"/>
        <v>4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33">
        <v>44237</v>
      </c>
      <c r="B50" s="20">
        <v>1710</v>
      </c>
      <c r="C50" s="20">
        <v>1753</v>
      </c>
      <c r="D50" s="20">
        <v>1739</v>
      </c>
      <c r="E50" s="20">
        <v>1777</v>
      </c>
      <c r="F50" s="20">
        <v>1713</v>
      </c>
      <c r="G50" s="20">
        <v>1713</v>
      </c>
      <c r="H50" s="20">
        <v>1539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751</v>
      </c>
      <c r="S50" s="20">
        <v>1447</v>
      </c>
      <c r="T50" s="20">
        <v>1417</v>
      </c>
      <c r="U50" s="20">
        <v>1352</v>
      </c>
      <c r="V50" s="20">
        <v>1429</v>
      </c>
      <c r="W50" s="20">
        <v>1530</v>
      </c>
      <c r="X50" s="20">
        <v>1612</v>
      </c>
      <c r="Y50" s="20">
        <v>1672</v>
      </c>
      <c r="AA50" s="5"/>
      <c r="AB50" s="13">
        <f t="shared" si="15"/>
        <v>1</v>
      </c>
      <c r="AC50" s="15">
        <f t="shared" si="7"/>
        <v>0</v>
      </c>
      <c r="AD50" s="15">
        <f t="shared" si="8"/>
        <v>23154</v>
      </c>
      <c r="AE50" s="15">
        <f t="shared" si="9"/>
        <v>23154</v>
      </c>
      <c r="AF50" s="12"/>
      <c r="AG50" s="13">
        <f t="shared" si="10"/>
        <v>2</v>
      </c>
      <c r="AH50" s="13">
        <f t="shared" si="11"/>
        <v>2021</v>
      </c>
      <c r="AI50" s="12"/>
      <c r="AJ50" s="15">
        <f t="shared" si="12"/>
        <v>1777</v>
      </c>
      <c r="AK50" s="13">
        <f t="shared" si="13"/>
        <v>4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33">
        <v>44238</v>
      </c>
      <c r="B51" s="20">
        <v>1710</v>
      </c>
      <c r="C51" s="20">
        <v>1735</v>
      </c>
      <c r="D51" s="20">
        <v>1749</v>
      </c>
      <c r="E51" s="20">
        <v>1777</v>
      </c>
      <c r="F51" s="20">
        <v>1743</v>
      </c>
      <c r="G51" s="20">
        <v>1709</v>
      </c>
      <c r="H51" s="20">
        <v>1517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766</v>
      </c>
      <c r="S51" s="20">
        <v>1481</v>
      </c>
      <c r="T51" s="20">
        <v>1455</v>
      </c>
      <c r="U51" s="20">
        <v>1389</v>
      </c>
      <c r="V51" s="20">
        <v>1459</v>
      </c>
      <c r="W51" s="20">
        <v>1572</v>
      </c>
      <c r="X51" s="20">
        <v>1680</v>
      </c>
      <c r="Y51" s="20">
        <v>1738</v>
      </c>
      <c r="AA51" s="5"/>
      <c r="AB51" s="13">
        <f t="shared" si="15"/>
        <v>1</v>
      </c>
      <c r="AC51" s="15">
        <f t="shared" si="7"/>
        <v>0</v>
      </c>
      <c r="AD51" s="15">
        <f t="shared" si="8"/>
        <v>23480</v>
      </c>
      <c r="AE51" s="15">
        <f t="shared" si="9"/>
        <v>23480</v>
      </c>
      <c r="AF51" s="12"/>
      <c r="AG51" s="13">
        <f t="shared" si="10"/>
        <v>2</v>
      </c>
      <c r="AH51" s="13">
        <f t="shared" si="11"/>
        <v>2021</v>
      </c>
      <c r="AI51" s="12"/>
      <c r="AJ51" s="15">
        <f t="shared" si="12"/>
        <v>1777</v>
      </c>
      <c r="AK51" s="13">
        <f t="shared" si="13"/>
        <v>4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33">
        <v>44239</v>
      </c>
      <c r="B52" s="20">
        <v>1792</v>
      </c>
      <c r="C52" s="20">
        <v>1809</v>
      </c>
      <c r="D52" s="20">
        <v>1847</v>
      </c>
      <c r="E52" s="20">
        <v>1877</v>
      </c>
      <c r="F52" s="20">
        <v>1815</v>
      </c>
      <c r="G52" s="20">
        <v>1794</v>
      </c>
      <c r="H52" s="20">
        <v>1570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770</v>
      </c>
      <c r="S52" s="20">
        <v>1480</v>
      </c>
      <c r="T52" s="20">
        <v>1431</v>
      </c>
      <c r="U52" s="20">
        <v>1372</v>
      </c>
      <c r="V52" s="20">
        <v>1433</v>
      </c>
      <c r="W52" s="20">
        <v>1579</v>
      </c>
      <c r="X52" s="20">
        <v>1723</v>
      </c>
      <c r="Y52" s="20">
        <v>1781</v>
      </c>
      <c r="AA52" s="5"/>
      <c r="AB52" s="13">
        <f t="shared" si="15"/>
        <v>6</v>
      </c>
      <c r="AC52" s="15">
        <f t="shared" si="7"/>
        <v>9788</v>
      </c>
      <c r="AD52" s="15">
        <f t="shared" si="8"/>
        <v>14285</v>
      </c>
      <c r="AE52" s="15">
        <f t="shared" si="9"/>
        <v>24073</v>
      </c>
      <c r="AF52" s="12"/>
      <c r="AG52" s="13">
        <f t="shared" si="10"/>
        <v>2</v>
      </c>
      <c r="AH52" s="13">
        <f t="shared" si="11"/>
        <v>2021</v>
      </c>
      <c r="AI52" s="12"/>
      <c r="AJ52" s="15">
        <f t="shared" si="12"/>
        <v>1877</v>
      </c>
      <c r="AK52" s="13">
        <f t="shared" si="13"/>
        <v>4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33">
        <v>44240</v>
      </c>
      <c r="B53" s="20">
        <v>1784</v>
      </c>
      <c r="C53" s="20">
        <v>1796</v>
      </c>
      <c r="D53" s="20">
        <v>1810</v>
      </c>
      <c r="E53" s="20">
        <v>1826</v>
      </c>
      <c r="F53" s="20">
        <v>1770</v>
      </c>
      <c r="G53" s="20">
        <v>1709</v>
      </c>
      <c r="H53" s="20">
        <v>1482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782</v>
      </c>
      <c r="S53" s="20">
        <v>1438</v>
      </c>
      <c r="T53" s="20">
        <v>1396</v>
      </c>
      <c r="U53" s="20">
        <v>1361</v>
      </c>
      <c r="V53" s="20">
        <v>1432</v>
      </c>
      <c r="W53" s="20">
        <v>1566</v>
      </c>
      <c r="X53" s="20">
        <v>1653</v>
      </c>
      <c r="Y53" s="20">
        <v>1715</v>
      </c>
      <c r="AA53" s="5"/>
      <c r="AB53" s="13">
        <f t="shared" si="15"/>
        <v>5</v>
      </c>
      <c r="AC53" s="15">
        <f t="shared" si="7"/>
        <v>9628</v>
      </c>
      <c r="AD53" s="15">
        <f t="shared" si="8"/>
        <v>13892</v>
      </c>
      <c r="AE53" s="15">
        <f t="shared" si="9"/>
        <v>23520</v>
      </c>
      <c r="AF53" s="12"/>
      <c r="AG53" s="13">
        <f t="shared" si="10"/>
        <v>2</v>
      </c>
      <c r="AH53" s="13">
        <f t="shared" si="11"/>
        <v>2021</v>
      </c>
      <c r="AI53" s="12"/>
      <c r="AJ53" s="15">
        <f t="shared" si="12"/>
        <v>1826</v>
      </c>
      <c r="AK53" s="13">
        <f t="shared" si="13"/>
        <v>4</v>
      </c>
      <c r="AR53" s="5"/>
      <c r="AS53" s="5"/>
      <c r="AT53" s="5"/>
      <c r="AU53" s="5"/>
      <c r="AV53" s="5"/>
      <c r="AW53" s="5"/>
      <c r="AX53" s="5"/>
    </row>
    <row r="54" spans="1:50" x14ac:dyDescent="0.25">
      <c r="A54" s="33">
        <v>44241</v>
      </c>
      <c r="B54" s="20">
        <v>1684</v>
      </c>
      <c r="C54" s="20">
        <v>1707</v>
      </c>
      <c r="D54" s="20">
        <v>1701</v>
      </c>
      <c r="E54" s="20">
        <v>1692</v>
      </c>
      <c r="F54" s="20">
        <v>1655</v>
      </c>
      <c r="G54" s="20">
        <v>1572</v>
      </c>
      <c r="H54" s="20">
        <v>1359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798</v>
      </c>
      <c r="S54" s="20">
        <v>1452</v>
      </c>
      <c r="T54" s="20">
        <v>1390</v>
      </c>
      <c r="U54" s="20">
        <v>1343</v>
      </c>
      <c r="V54" s="20">
        <v>1425</v>
      </c>
      <c r="W54" s="20">
        <v>1535</v>
      </c>
      <c r="X54" s="20">
        <v>1648</v>
      </c>
      <c r="Y54" s="20">
        <v>1654</v>
      </c>
      <c r="AA54" s="5"/>
      <c r="AB54" s="13">
        <f t="shared" si="15"/>
        <v>3</v>
      </c>
      <c r="AC54" s="15">
        <f t="shared" si="7"/>
        <v>9591</v>
      </c>
      <c r="AD54" s="15">
        <f t="shared" si="8"/>
        <v>13024</v>
      </c>
      <c r="AE54" s="15">
        <f t="shared" si="9"/>
        <v>22615</v>
      </c>
      <c r="AF54" s="12"/>
      <c r="AG54" s="13">
        <f t="shared" si="10"/>
        <v>2</v>
      </c>
      <c r="AH54" s="13">
        <f t="shared" si="11"/>
        <v>2021</v>
      </c>
      <c r="AI54" s="12"/>
      <c r="AJ54" s="15">
        <f t="shared" si="12"/>
        <v>1707</v>
      </c>
      <c r="AK54" s="13">
        <f t="shared" si="13"/>
        <v>2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3">
        <v>44242</v>
      </c>
      <c r="B55" s="20">
        <v>1687</v>
      </c>
      <c r="C55" s="20">
        <v>1717</v>
      </c>
      <c r="D55" s="20">
        <v>1697</v>
      </c>
      <c r="E55" s="20">
        <v>1726</v>
      </c>
      <c r="F55" s="20">
        <v>1683</v>
      </c>
      <c r="G55" s="20">
        <v>1674</v>
      </c>
      <c r="H55" s="20">
        <v>1484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806</v>
      </c>
      <c r="S55" s="20">
        <v>1473</v>
      </c>
      <c r="T55" s="20">
        <v>1389</v>
      </c>
      <c r="U55" s="20">
        <v>1328</v>
      </c>
      <c r="V55" s="20">
        <v>1383</v>
      </c>
      <c r="W55" s="20">
        <v>1476</v>
      </c>
      <c r="X55" s="20">
        <v>1561</v>
      </c>
      <c r="Y55" s="20">
        <v>1567</v>
      </c>
      <c r="AA55" s="5"/>
      <c r="AB55" s="13">
        <f t="shared" si="15"/>
        <v>6</v>
      </c>
      <c r="AC55" s="15">
        <f t="shared" si="7"/>
        <v>9416</v>
      </c>
      <c r="AD55" s="15">
        <f t="shared" si="8"/>
        <v>13235</v>
      </c>
      <c r="AE55" s="15">
        <f t="shared" si="9"/>
        <v>22651</v>
      </c>
      <c r="AF55" s="12"/>
      <c r="AG55" s="13">
        <f t="shared" si="10"/>
        <v>2</v>
      </c>
      <c r="AH55" s="13">
        <f t="shared" si="11"/>
        <v>2021</v>
      </c>
      <c r="AI55" s="12"/>
      <c r="AJ55" s="15">
        <f t="shared" si="12"/>
        <v>1726</v>
      </c>
      <c r="AK55" s="13">
        <f t="shared" si="13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3">
        <v>44243</v>
      </c>
      <c r="B56" s="20">
        <v>1580</v>
      </c>
      <c r="C56" s="20">
        <v>1579</v>
      </c>
      <c r="D56" s="20">
        <v>1607</v>
      </c>
      <c r="E56" s="20">
        <v>1603</v>
      </c>
      <c r="F56" s="20">
        <v>1558</v>
      </c>
      <c r="G56" s="20">
        <v>1515</v>
      </c>
      <c r="H56" s="20">
        <v>1328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758</v>
      </c>
      <c r="S56" s="20">
        <v>1458</v>
      </c>
      <c r="T56" s="20">
        <v>1398</v>
      </c>
      <c r="U56" s="20">
        <v>1294</v>
      </c>
      <c r="V56" s="20">
        <v>1349</v>
      </c>
      <c r="W56" s="20">
        <v>1451</v>
      </c>
      <c r="X56" s="20">
        <v>1535</v>
      </c>
      <c r="Y56" s="20">
        <v>1537</v>
      </c>
      <c r="AA56" s="5"/>
      <c r="AB56" s="13">
        <f t="shared" si="15"/>
        <v>4</v>
      </c>
      <c r="AC56" s="15">
        <f t="shared" si="7"/>
        <v>9243</v>
      </c>
      <c r="AD56" s="15">
        <f t="shared" si="8"/>
        <v>12307</v>
      </c>
      <c r="AE56" s="15">
        <f t="shared" si="9"/>
        <v>21550</v>
      </c>
      <c r="AF56" s="12"/>
      <c r="AG56" s="13">
        <f t="shared" si="10"/>
        <v>2</v>
      </c>
      <c r="AH56" s="13">
        <f t="shared" si="11"/>
        <v>2021</v>
      </c>
      <c r="AI56" s="12"/>
      <c r="AJ56" s="15">
        <f t="shared" si="12"/>
        <v>1607</v>
      </c>
      <c r="AK56" s="13">
        <f t="shared" si="13"/>
        <v>3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33">
        <v>44244</v>
      </c>
      <c r="B57" s="20">
        <v>1610</v>
      </c>
      <c r="C57" s="20">
        <v>1617</v>
      </c>
      <c r="D57" s="20">
        <v>1636</v>
      </c>
      <c r="E57" s="20">
        <v>1673</v>
      </c>
      <c r="F57" s="20">
        <v>1610</v>
      </c>
      <c r="G57" s="20">
        <v>1635</v>
      </c>
      <c r="H57" s="20">
        <v>1417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740</v>
      </c>
      <c r="S57" s="20">
        <v>1415</v>
      </c>
      <c r="T57" s="20">
        <v>1404</v>
      </c>
      <c r="U57" s="20">
        <v>1341</v>
      </c>
      <c r="V57" s="20">
        <v>1406</v>
      </c>
      <c r="W57" s="20">
        <v>1515</v>
      </c>
      <c r="X57" s="20">
        <v>1610</v>
      </c>
      <c r="Y57" s="20">
        <v>1620</v>
      </c>
      <c r="AA57" s="5"/>
      <c r="AB57" s="13">
        <f t="shared" si="15"/>
        <v>6</v>
      </c>
      <c r="AC57" s="15">
        <f t="shared" si="7"/>
        <v>9431</v>
      </c>
      <c r="AD57" s="15">
        <f t="shared" si="8"/>
        <v>12818</v>
      </c>
      <c r="AE57" s="15">
        <f t="shared" si="9"/>
        <v>22249</v>
      </c>
      <c r="AF57" s="12"/>
      <c r="AG57" s="13">
        <f t="shared" si="10"/>
        <v>2</v>
      </c>
      <c r="AH57" s="13">
        <f t="shared" si="11"/>
        <v>2021</v>
      </c>
      <c r="AI57" s="12"/>
      <c r="AJ57" s="15">
        <f t="shared" si="12"/>
        <v>1673</v>
      </c>
      <c r="AK57" s="13">
        <f t="shared" si="13"/>
        <v>4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33">
        <v>44245</v>
      </c>
      <c r="B58" s="20">
        <v>1719</v>
      </c>
      <c r="C58" s="20">
        <v>1732</v>
      </c>
      <c r="D58" s="20">
        <v>1768</v>
      </c>
      <c r="E58" s="20">
        <v>1785</v>
      </c>
      <c r="F58" s="20">
        <v>1765</v>
      </c>
      <c r="G58" s="20">
        <v>1730</v>
      </c>
      <c r="H58" s="20">
        <v>1489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765</v>
      </c>
      <c r="S58" s="20">
        <v>1469</v>
      </c>
      <c r="T58" s="20">
        <v>1427</v>
      </c>
      <c r="U58" s="20">
        <v>1355</v>
      </c>
      <c r="V58" s="20">
        <v>1406</v>
      </c>
      <c r="W58" s="20">
        <v>1499</v>
      </c>
      <c r="X58" s="20">
        <v>1576</v>
      </c>
      <c r="Y58" s="20">
        <v>1572</v>
      </c>
      <c r="AA58" s="5"/>
      <c r="AB58" s="13">
        <f t="shared" si="15"/>
        <v>3</v>
      </c>
      <c r="AC58" s="15">
        <f t="shared" si="7"/>
        <v>9497</v>
      </c>
      <c r="AD58" s="15">
        <f t="shared" si="8"/>
        <v>13560</v>
      </c>
      <c r="AE58" s="15">
        <f t="shared" si="9"/>
        <v>23057</v>
      </c>
      <c r="AF58" s="12"/>
      <c r="AG58" s="13">
        <f t="shared" si="10"/>
        <v>2</v>
      </c>
      <c r="AH58" s="13">
        <f t="shared" si="11"/>
        <v>2021</v>
      </c>
      <c r="AI58" s="12"/>
      <c r="AJ58" s="15">
        <f t="shared" si="12"/>
        <v>1785</v>
      </c>
      <c r="AK58" s="13">
        <f t="shared" si="13"/>
        <v>4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33">
        <v>44246</v>
      </c>
      <c r="B59" s="20">
        <v>1661</v>
      </c>
      <c r="C59" s="20">
        <v>1649</v>
      </c>
      <c r="D59" s="20">
        <v>1669</v>
      </c>
      <c r="E59" s="20">
        <v>1673</v>
      </c>
      <c r="F59" s="20">
        <v>1623</v>
      </c>
      <c r="G59" s="20">
        <v>1633</v>
      </c>
      <c r="H59" s="20">
        <v>1399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739</v>
      </c>
      <c r="S59" s="20">
        <v>1398</v>
      </c>
      <c r="T59" s="20">
        <v>1355</v>
      </c>
      <c r="U59" s="20">
        <v>1267</v>
      </c>
      <c r="V59" s="20">
        <v>1342</v>
      </c>
      <c r="W59" s="20">
        <v>1461</v>
      </c>
      <c r="X59" s="20">
        <v>1575</v>
      </c>
      <c r="Y59" s="20">
        <v>1605</v>
      </c>
      <c r="AA59" s="5"/>
      <c r="AB59" s="13">
        <v>8</v>
      </c>
      <c r="AC59" s="15">
        <f t="shared" si="7"/>
        <v>0</v>
      </c>
      <c r="AD59" s="15">
        <f t="shared" si="8"/>
        <v>22049</v>
      </c>
      <c r="AE59" s="15">
        <f t="shared" si="9"/>
        <v>22049</v>
      </c>
      <c r="AF59" s="12"/>
      <c r="AG59" s="13">
        <f t="shared" si="10"/>
        <v>2</v>
      </c>
      <c r="AH59" s="13">
        <f t="shared" si="11"/>
        <v>2021</v>
      </c>
      <c r="AI59" s="12"/>
      <c r="AJ59" s="15">
        <f t="shared" si="12"/>
        <v>1673</v>
      </c>
      <c r="AK59" s="13">
        <f t="shared" si="13"/>
        <v>4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33">
        <v>44247</v>
      </c>
      <c r="B60" s="20">
        <v>1598</v>
      </c>
      <c r="C60" s="20">
        <v>1645</v>
      </c>
      <c r="D60" s="20">
        <v>1656</v>
      </c>
      <c r="E60" s="20">
        <v>1676</v>
      </c>
      <c r="F60" s="20">
        <v>1594</v>
      </c>
      <c r="G60" s="20">
        <v>1520</v>
      </c>
      <c r="H60" s="20">
        <v>1322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742</v>
      </c>
      <c r="S60" s="20">
        <v>1356</v>
      </c>
      <c r="T60" s="20">
        <v>1331</v>
      </c>
      <c r="U60" s="20">
        <v>1283</v>
      </c>
      <c r="V60" s="20">
        <v>1380</v>
      </c>
      <c r="W60" s="20">
        <v>1497</v>
      </c>
      <c r="X60" s="20">
        <v>1587</v>
      </c>
      <c r="Y60" s="20">
        <v>1635</v>
      </c>
      <c r="AA60" s="5"/>
      <c r="AB60" s="13">
        <f t="shared" si="15"/>
        <v>1</v>
      </c>
      <c r="AC60" s="15">
        <f t="shared" si="7"/>
        <v>0</v>
      </c>
      <c r="AD60" s="15">
        <f t="shared" si="8"/>
        <v>21822</v>
      </c>
      <c r="AE60" s="15">
        <f t="shared" si="9"/>
        <v>21822</v>
      </c>
      <c r="AF60" s="12"/>
      <c r="AG60" s="13">
        <f t="shared" si="10"/>
        <v>2</v>
      </c>
      <c r="AH60" s="13">
        <f t="shared" si="11"/>
        <v>2021</v>
      </c>
      <c r="AI60" s="12"/>
      <c r="AJ60" s="15">
        <f t="shared" si="12"/>
        <v>1676</v>
      </c>
      <c r="AK60" s="13">
        <f t="shared" si="13"/>
        <v>4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33">
        <v>44248</v>
      </c>
      <c r="B61" s="20">
        <v>1691</v>
      </c>
      <c r="C61" s="20">
        <v>1674</v>
      </c>
      <c r="D61" s="20">
        <v>1703</v>
      </c>
      <c r="E61" s="20">
        <v>1686</v>
      </c>
      <c r="F61" s="20">
        <v>1626</v>
      </c>
      <c r="G61" s="20">
        <v>1562</v>
      </c>
      <c r="H61" s="20">
        <v>1368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747</v>
      </c>
      <c r="S61" s="20">
        <v>1392</v>
      </c>
      <c r="T61" s="20">
        <v>1377</v>
      </c>
      <c r="U61" s="20">
        <v>1343</v>
      </c>
      <c r="V61" s="20">
        <v>1401</v>
      </c>
      <c r="W61" s="20">
        <v>1503</v>
      </c>
      <c r="X61" s="20">
        <v>1569</v>
      </c>
      <c r="Y61" s="20">
        <v>1628</v>
      </c>
      <c r="AA61" s="5"/>
      <c r="AB61" s="13">
        <f t="shared" si="15"/>
        <v>3</v>
      </c>
      <c r="AC61" s="15">
        <f t="shared" si="7"/>
        <v>9332</v>
      </c>
      <c r="AD61" s="15">
        <f t="shared" si="8"/>
        <v>12938</v>
      </c>
      <c r="AE61" s="15">
        <f t="shared" si="9"/>
        <v>22270</v>
      </c>
      <c r="AF61" s="12"/>
      <c r="AG61" s="13">
        <f t="shared" si="10"/>
        <v>2</v>
      </c>
      <c r="AH61" s="13">
        <f t="shared" si="11"/>
        <v>2021</v>
      </c>
      <c r="AI61" s="12"/>
      <c r="AJ61" s="15">
        <f t="shared" si="12"/>
        <v>1703</v>
      </c>
      <c r="AK61" s="13">
        <f t="shared" si="13"/>
        <v>3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33">
        <v>44249</v>
      </c>
      <c r="B62" s="20">
        <v>1697</v>
      </c>
      <c r="C62" s="20">
        <v>1678</v>
      </c>
      <c r="D62" s="20">
        <v>1724</v>
      </c>
      <c r="E62" s="20">
        <v>1735</v>
      </c>
      <c r="F62" s="20">
        <v>1689</v>
      </c>
      <c r="G62" s="20">
        <v>1695</v>
      </c>
      <c r="H62" s="20">
        <v>1511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770</v>
      </c>
      <c r="S62" s="20">
        <v>1460</v>
      </c>
      <c r="T62" s="20">
        <v>1406</v>
      </c>
      <c r="U62" s="20">
        <v>1332</v>
      </c>
      <c r="V62" s="20">
        <v>1357</v>
      </c>
      <c r="W62" s="20">
        <v>1423</v>
      </c>
      <c r="X62" s="20">
        <v>1533</v>
      </c>
      <c r="Y62" s="20">
        <v>1558</v>
      </c>
      <c r="AA62" s="5"/>
      <c r="AB62" s="13">
        <f t="shared" si="15"/>
        <v>2</v>
      </c>
      <c r="AC62" s="15">
        <f t="shared" si="7"/>
        <v>9281</v>
      </c>
      <c r="AD62" s="15">
        <f t="shared" si="8"/>
        <v>13287</v>
      </c>
      <c r="AE62" s="15">
        <f t="shared" si="9"/>
        <v>22568</v>
      </c>
      <c r="AF62" s="12"/>
      <c r="AG62" s="13">
        <f t="shared" si="10"/>
        <v>2</v>
      </c>
      <c r="AH62" s="13">
        <f t="shared" si="11"/>
        <v>2021</v>
      </c>
      <c r="AI62" s="12"/>
      <c r="AJ62" s="15">
        <f t="shared" si="12"/>
        <v>1735</v>
      </c>
      <c r="AK62" s="13">
        <f t="shared" si="13"/>
        <v>4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33">
        <v>44250</v>
      </c>
      <c r="B63" s="20">
        <v>1563</v>
      </c>
      <c r="C63" s="20">
        <v>1556</v>
      </c>
      <c r="D63" s="20">
        <v>1547</v>
      </c>
      <c r="E63" s="20">
        <v>1587</v>
      </c>
      <c r="F63" s="20">
        <v>1538</v>
      </c>
      <c r="G63" s="20">
        <v>1537</v>
      </c>
      <c r="H63" s="20">
        <v>1374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718</v>
      </c>
      <c r="S63" s="20">
        <v>1382</v>
      </c>
      <c r="T63" s="20">
        <v>1339</v>
      </c>
      <c r="U63" s="20">
        <v>1265</v>
      </c>
      <c r="V63" s="20">
        <v>1319</v>
      </c>
      <c r="W63" s="20">
        <v>1386</v>
      </c>
      <c r="X63" s="20">
        <v>1477</v>
      </c>
      <c r="Y63" s="20">
        <v>1506</v>
      </c>
      <c r="AA63" s="5"/>
      <c r="AB63" s="13">
        <f t="shared" si="15"/>
        <v>1</v>
      </c>
      <c r="AC63" s="15">
        <f t="shared" si="7"/>
        <v>0</v>
      </c>
      <c r="AD63" s="15">
        <f t="shared" si="8"/>
        <v>21094</v>
      </c>
      <c r="AE63" s="15">
        <f t="shared" si="9"/>
        <v>21094</v>
      </c>
      <c r="AF63" s="12"/>
      <c r="AG63" s="13">
        <f t="shared" si="10"/>
        <v>2</v>
      </c>
      <c r="AH63" s="13">
        <f t="shared" si="11"/>
        <v>2021</v>
      </c>
      <c r="AI63" s="12"/>
      <c r="AJ63" s="15">
        <f t="shared" si="12"/>
        <v>1587</v>
      </c>
      <c r="AK63" s="13">
        <f t="shared" si="13"/>
        <v>4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33">
        <v>44251</v>
      </c>
      <c r="B64" s="20">
        <v>1520</v>
      </c>
      <c r="C64" s="20">
        <v>1514</v>
      </c>
      <c r="D64" s="20">
        <v>1535</v>
      </c>
      <c r="E64" s="20">
        <v>1541</v>
      </c>
      <c r="F64" s="20">
        <v>1489</v>
      </c>
      <c r="G64" s="20">
        <v>1507</v>
      </c>
      <c r="H64" s="20">
        <v>1343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693</v>
      </c>
      <c r="S64" s="20">
        <v>1334</v>
      </c>
      <c r="T64" s="20">
        <v>1323</v>
      </c>
      <c r="U64" s="20">
        <v>1244</v>
      </c>
      <c r="V64" s="20">
        <v>1306</v>
      </c>
      <c r="W64" s="20">
        <v>1377</v>
      </c>
      <c r="X64" s="20">
        <v>1456</v>
      </c>
      <c r="Y64" s="20">
        <v>1479</v>
      </c>
      <c r="AA64" s="5"/>
      <c r="AB64" s="13">
        <f t="shared" si="15"/>
        <v>7</v>
      </c>
      <c r="AC64" s="15">
        <f t="shared" si="7"/>
        <v>0</v>
      </c>
      <c r="AD64" s="15">
        <f t="shared" si="8"/>
        <v>20661</v>
      </c>
      <c r="AE64" s="15">
        <f t="shared" si="9"/>
        <v>20661</v>
      </c>
      <c r="AF64" s="12"/>
      <c r="AG64" s="13">
        <f t="shared" si="10"/>
        <v>2</v>
      </c>
      <c r="AH64" s="13">
        <f t="shared" si="11"/>
        <v>2021</v>
      </c>
      <c r="AI64" s="12"/>
      <c r="AJ64" s="15">
        <f t="shared" si="12"/>
        <v>1541</v>
      </c>
      <c r="AK64" s="13">
        <f t="shared" si="13"/>
        <v>4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33">
        <v>44252</v>
      </c>
      <c r="B65" s="20">
        <v>1491</v>
      </c>
      <c r="C65" s="20">
        <v>1478</v>
      </c>
      <c r="D65" s="20">
        <v>1466</v>
      </c>
      <c r="E65" s="20">
        <v>1486</v>
      </c>
      <c r="F65" s="20">
        <v>1445</v>
      </c>
      <c r="G65" s="20">
        <v>1469</v>
      </c>
      <c r="H65" s="20">
        <v>1333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721</v>
      </c>
      <c r="S65" s="20">
        <v>1387</v>
      </c>
      <c r="T65" s="20">
        <v>1389</v>
      </c>
      <c r="U65" s="20">
        <v>1333</v>
      </c>
      <c r="V65" s="20">
        <v>1396</v>
      </c>
      <c r="W65" s="20">
        <v>1495</v>
      </c>
      <c r="X65" s="20">
        <v>1594</v>
      </c>
      <c r="Y65" s="20">
        <v>1675</v>
      </c>
      <c r="AA65" s="5"/>
      <c r="AB65" s="13">
        <f t="shared" si="15"/>
        <v>6</v>
      </c>
      <c r="AC65" s="15">
        <f t="shared" si="7"/>
        <v>9315</v>
      </c>
      <c r="AD65" s="15">
        <f t="shared" si="8"/>
        <v>11843</v>
      </c>
      <c r="AE65" s="15">
        <f t="shared" si="9"/>
        <v>21158</v>
      </c>
      <c r="AF65" s="12"/>
      <c r="AG65" s="13">
        <f t="shared" si="10"/>
        <v>2</v>
      </c>
      <c r="AH65" s="13">
        <f t="shared" si="11"/>
        <v>2021</v>
      </c>
      <c r="AI65" s="12"/>
      <c r="AJ65" s="15">
        <f t="shared" si="12"/>
        <v>1675</v>
      </c>
      <c r="AK65" s="13">
        <f t="shared" si="13"/>
        <v>24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33">
        <v>44253</v>
      </c>
      <c r="B66" s="20">
        <v>1714</v>
      </c>
      <c r="C66" s="20">
        <v>1707</v>
      </c>
      <c r="D66" s="20">
        <v>1743</v>
      </c>
      <c r="E66" s="20">
        <v>1777</v>
      </c>
      <c r="F66" s="20">
        <v>1699</v>
      </c>
      <c r="G66" s="20">
        <v>1711</v>
      </c>
      <c r="H66" s="20">
        <v>1519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736</v>
      </c>
      <c r="S66" s="20">
        <v>1420</v>
      </c>
      <c r="T66" s="20">
        <v>1399</v>
      </c>
      <c r="U66" s="20">
        <v>1336</v>
      </c>
      <c r="V66" s="20">
        <v>1421</v>
      </c>
      <c r="W66" s="20">
        <v>1553</v>
      </c>
      <c r="X66" s="20">
        <v>1673</v>
      </c>
      <c r="Y66" s="20">
        <v>1744</v>
      </c>
      <c r="AA66" s="5"/>
      <c r="AB66" s="13">
        <f t="shared" si="15"/>
        <v>5</v>
      </c>
      <c r="AC66" s="15">
        <f t="shared" si="7"/>
        <v>9538</v>
      </c>
      <c r="AD66" s="15">
        <f t="shared" si="8"/>
        <v>13614</v>
      </c>
      <c r="AE66" s="15">
        <f t="shared" si="9"/>
        <v>23152</v>
      </c>
      <c r="AF66" s="12"/>
      <c r="AG66" s="13">
        <f t="shared" si="10"/>
        <v>2</v>
      </c>
      <c r="AH66" s="13">
        <f t="shared" si="11"/>
        <v>2021</v>
      </c>
      <c r="AI66" s="12"/>
      <c r="AJ66" s="15">
        <f t="shared" si="12"/>
        <v>1777</v>
      </c>
      <c r="AK66" s="13">
        <f t="shared" si="13"/>
        <v>4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33">
        <v>44254</v>
      </c>
      <c r="B67" s="20">
        <v>1748</v>
      </c>
      <c r="C67" s="20">
        <v>1747</v>
      </c>
      <c r="D67" s="20">
        <v>1751</v>
      </c>
      <c r="E67" s="20">
        <v>1778</v>
      </c>
      <c r="F67" s="20">
        <v>1707</v>
      </c>
      <c r="G67" s="20">
        <v>1634</v>
      </c>
      <c r="H67" s="20">
        <v>1405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804</v>
      </c>
      <c r="S67" s="20">
        <v>1415</v>
      </c>
      <c r="T67" s="20">
        <v>1310</v>
      </c>
      <c r="U67" s="20">
        <v>1233</v>
      </c>
      <c r="V67" s="20">
        <v>1297</v>
      </c>
      <c r="W67" s="20">
        <v>1423</v>
      </c>
      <c r="X67" s="20">
        <v>1489</v>
      </c>
      <c r="Y67" s="20">
        <v>1493</v>
      </c>
      <c r="AA67" s="5"/>
      <c r="AB67" s="13">
        <f t="shared" si="15"/>
        <v>4</v>
      </c>
      <c r="AC67" s="15">
        <f t="shared" si="7"/>
        <v>8971</v>
      </c>
      <c r="AD67" s="15">
        <f t="shared" si="8"/>
        <v>13263</v>
      </c>
      <c r="AE67" s="15">
        <f t="shared" si="9"/>
        <v>22234</v>
      </c>
      <c r="AF67" s="12"/>
      <c r="AG67" s="13">
        <f t="shared" si="10"/>
        <v>2</v>
      </c>
      <c r="AH67" s="13">
        <f t="shared" si="11"/>
        <v>2021</v>
      </c>
      <c r="AI67" s="12"/>
      <c r="AJ67" s="15">
        <f t="shared" si="12"/>
        <v>1778</v>
      </c>
      <c r="AK67" s="13">
        <f t="shared" si="13"/>
        <v>4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33">
        <v>44255</v>
      </c>
      <c r="B68" s="20">
        <v>1490</v>
      </c>
      <c r="C68" s="20">
        <v>1494</v>
      </c>
      <c r="D68" s="20">
        <v>1499</v>
      </c>
      <c r="E68" s="20">
        <v>1499</v>
      </c>
      <c r="F68" s="20">
        <v>1436</v>
      </c>
      <c r="G68" s="20">
        <v>1445</v>
      </c>
      <c r="H68" s="20">
        <v>1221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709</v>
      </c>
      <c r="S68" s="20">
        <v>1309</v>
      </c>
      <c r="T68" s="20">
        <v>1334</v>
      </c>
      <c r="U68" s="20">
        <v>1273</v>
      </c>
      <c r="V68" s="20">
        <v>1335</v>
      </c>
      <c r="W68" s="20">
        <v>1418</v>
      </c>
      <c r="X68" s="20">
        <v>1480</v>
      </c>
      <c r="Y68" s="20">
        <v>1484</v>
      </c>
      <c r="AA68" s="5"/>
      <c r="AB68" s="13">
        <f t="shared" si="15"/>
        <v>5</v>
      </c>
      <c r="AC68" s="15">
        <f t="shared" si="7"/>
        <v>8858</v>
      </c>
      <c r="AD68" s="15">
        <f t="shared" si="8"/>
        <v>11568</v>
      </c>
      <c r="AE68" s="15">
        <f t="shared" si="9"/>
        <v>20426</v>
      </c>
      <c r="AF68" s="12"/>
      <c r="AG68" s="13">
        <f t="shared" si="10"/>
        <v>2</v>
      </c>
      <c r="AH68" s="13">
        <f t="shared" si="11"/>
        <v>2021</v>
      </c>
      <c r="AI68" s="12"/>
      <c r="AJ68" s="15">
        <f t="shared" si="12"/>
        <v>1499</v>
      </c>
      <c r="AK68" s="13">
        <f t="shared" si="13"/>
        <v>3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33">
        <v>44256</v>
      </c>
      <c r="B69" s="20">
        <v>1542</v>
      </c>
      <c r="C69" s="20">
        <v>1560</v>
      </c>
      <c r="D69" s="20">
        <v>1580</v>
      </c>
      <c r="E69" s="20">
        <v>1548</v>
      </c>
      <c r="F69" s="20">
        <v>1556</v>
      </c>
      <c r="G69" s="20">
        <v>1520</v>
      </c>
      <c r="H69" s="20">
        <v>1050</v>
      </c>
      <c r="I69" s="20">
        <v>203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493</v>
      </c>
      <c r="T69" s="20">
        <v>1529</v>
      </c>
      <c r="U69" s="20">
        <v>1367</v>
      </c>
      <c r="V69" s="20">
        <v>1343</v>
      </c>
      <c r="W69" s="20">
        <v>1477</v>
      </c>
      <c r="X69" s="20">
        <v>1643</v>
      </c>
      <c r="Y69" s="20">
        <v>1685</v>
      </c>
      <c r="AA69" s="5"/>
      <c r="AB69" s="13">
        <f t="shared" si="15"/>
        <v>1</v>
      </c>
      <c r="AC69" s="15">
        <f t="shared" si="7"/>
        <v>0</v>
      </c>
      <c r="AD69" s="15">
        <f t="shared" si="8"/>
        <v>20096</v>
      </c>
      <c r="AE69" s="15">
        <f t="shared" si="9"/>
        <v>20096</v>
      </c>
      <c r="AF69" s="12"/>
      <c r="AG69" s="13">
        <f t="shared" si="10"/>
        <v>3</v>
      </c>
      <c r="AH69" s="13">
        <f t="shared" si="11"/>
        <v>2021</v>
      </c>
      <c r="AI69" s="12"/>
      <c r="AJ69" s="15">
        <f t="shared" si="12"/>
        <v>1685</v>
      </c>
      <c r="AK69" s="13">
        <f t="shared" si="13"/>
        <v>24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33">
        <v>44257</v>
      </c>
      <c r="B70" s="20">
        <v>1696</v>
      </c>
      <c r="C70" s="20">
        <v>1773</v>
      </c>
      <c r="D70" s="20">
        <v>1837</v>
      </c>
      <c r="E70" s="20">
        <v>1823</v>
      </c>
      <c r="F70" s="20">
        <v>1876</v>
      </c>
      <c r="G70" s="20">
        <v>1828</v>
      </c>
      <c r="H70" s="20">
        <v>1232</v>
      </c>
      <c r="I70" s="20">
        <v>233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565</v>
      </c>
      <c r="T70" s="20">
        <v>1760</v>
      </c>
      <c r="U70" s="20">
        <v>1595</v>
      </c>
      <c r="V70" s="20">
        <v>1560</v>
      </c>
      <c r="W70" s="20">
        <v>1696</v>
      </c>
      <c r="X70" s="20">
        <v>1856</v>
      </c>
      <c r="Y70" s="20">
        <v>1873</v>
      </c>
      <c r="AA70" s="5"/>
      <c r="AB70" s="13">
        <f t="shared" si="15"/>
        <v>1</v>
      </c>
      <c r="AC70" s="15">
        <f t="shared" si="7"/>
        <v>0</v>
      </c>
      <c r="AD70" s="15">
        <f t="shared" si="8"/>
        <v>23203</v>
      </c>
      <c r="AE70" s="15">
        <f t="shared" si="9"/>
        <v>23203</v>
      </c>
      <c r="AF70" s="12"/>
      <c r="AG70" s="13">
        <f t="shared" si="10"/>
        <v>3</v>
      </c>
      <c r="AH70" s="13">
        <f t="shared" si="11"/>
        <v>2021</v>
      </c>
      <c r="AI70" s="12"/>
      <c r="AJ70" s="15">
        <f t="shared" si="12"/>
        <v>1876</v>
      </c>
      <c r="AK70" s="13">
        <f t="shared" si="13"/>
        <v>5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33">
        <v>44258</v>
      </c>
      <c r="B71" s="20">
        <v>1886</v>
      </c>
      <c r="C71" s="20">
        <v>1941</v>
      </c>
      <c r="D71" s="20">
        <v>1958</v>
      </c>
      <c r="E71" s="20">
        <v>1906</v>
      </c>
      <c r="F71" s="20">
        <v>1916</v>
      </c>
      <c r="G71" s="20">
        <v>1827</v>
      </c>
      <c r="H71" s="20">
        <v>1200</v>
      </c>
      <c r="I71" s="20">
        <v>224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494</v>
      </c>
      <c r="T71" s="20">
        <v>1577</v>
      </c>
      <c r="U71" s="20">
        <v>1434</v>
      </c>
      <c r="V71" s="20">
        <v>1408</v>
      </c>
      <c r="W71" s="20">
        <v>1527</v>
      </c>
      <c r="X71" s="20">
        <v>1663</v>
      </c>
      <c r="Y71" s="20">
        <v>1706</v>
      </c>
      <c r="AA71" s="5"/>
      <c r="AB71" s="13">
        <f t="shared" si="15"/>
        <v>2</v>
      </c>
      <c r="AC71" s="15">
        <f t="shared" si="7"/>
        <v>8327</v>
      </c>
      <c r="AD71" s="15">
        <f t="shared" si="8"/>
        <v>14340</v>
      </c>
      <c r="AE71" s="15">
        <f t="shared" si="9"/>
        <v>22667</v>
      </c>
      <c r="AF71" s="12"/>
      <c r="AG71" s="13">
        <f t="shared" si="10"/>
        <v>3</v>
      </c>
      <c r="AH71" s="13">
        <f t="shared" si="11"/>
        <v>2021</v>
      </c>
      <c r="AI71" s="12"/>
      <c r="AJ71" s="15">
        <f t="shared" si="12"/>
        <v>1958</v>
      </c>
      <c r="AK71" s="13">
        <f t="shared" si="13"/>
        <v>3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33">
        <v>44259</v>
      </c>
      <c r="B72" s="20">
        <v>1708</v>
      </c>
      <c r="C72" s="20">
        <v>1762</v>
      </c>
      <c r="D72" s="20">
        <v>1790</v>
      </c>
      <c r="E72" s="20">
        <v>1769</v>
      </c>
      <c r="F72" s="20">
        <v>1788</v>
      </c>
      <c r="G72" s="20">
        <v>1728</v>
      </c>
      <c r="H72" s="20">
        <v>1156</v>
      </c>
      <c r="I72" s="20">
        <v>213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507</v>
      </c>
      <c r="T72" s="20">
        <v>1604</v>
      </c>
      <c r="U72" s="20">
        <v>1442</v>
      </c>
      <c r="V72" s="20">
        <v>1430</v>
      </c>
      <c r="W72" s="20">
        <v>1595</v>
      </c>
      <c r="X72" s="20">
        <v>1710</v>
      </c>
      <c r="Y72" s="20">
        <v>1766</v>
      </c>
      <c r="AA72" s="5"/>
      <c r="AB72" s="13">
        <f t="shared" si="15"/>
        <v>6</v>
      </c>
      <c r="AC72" s="15">
        <f t="shared" si="7"/>
        <v>8501</v>
      </c>
      <c r="AD72" s="15">
        <f t="shared" si="8"/>
        <v>13467</v>
      </c>
      <c r="AE72" s="15">
        <f t="shared" si="9"/>
        <v>21968</v>
      </c>
      <c r="AF72" s="12"/>
      <c r="AG72" s="13">
        <f t="shared" si="10"/>
        <v>3</v>
      </c>
      <c r="AH72" s="13">
        <f t="shared" si="11"/>
        <v>2021</v>
      </c>
      <c r="AI72" s="12"/>
      <c r="AJ72" s="15">
        <f t="shared" si="12"/>
        <v>1790</v>
      </c>
      <c r="AK72" s="13">
        <f t="shared" si="13"/>
        <v>3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33">
        <v>44260</v>
      </c>
      <c r="B73" s="20">
        <v>1731</v>
      </c>
      <c r="C73" s="20">
        <v>1818</v>
      </c>
      <c r="D73" s="20">
        <v>1863</v>
      </c>
      <c r="E73" s="20">
        <v>1838</v>
      </c>
      <c r="F73" s="20">
        <v>1836</v>
      </c>
      <c r="G73" s="20">
        <v>1808</v>
      </c>
      <c r="H73" s="20">
        <v>1184</v>
      </c>
      <c r="I73" s="20">
        <v>221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515</v>
      </c>
      <c r="T73" s="20">
        <v>1610</v>
      </c>
      <c r="U73" s="20">
        <v>1463</v>
      </c>
      <c r="V73" s="20">
        <v>1469</v>
      </c>
      <c r="W73" s="20">
        <v>1618</v>
      </c>
      <c r="X73" s="20">
        <v>1775</v>
      </c>
      <c r="Y73" s="20">
        <v>1838</v>
      </c>
      <c r="AA73" s="5"/>
      <c r="AB73" s="13">
        <f t="shared" si="15"/>
        <v>1</v>
      </c>
      <c r="AC73" s="15">
        <f t="shared" si="7"/>
        <v>0</v>
      </c>
      <c r="AD73" s="15">
        <f t="shared" si="8"/>
        <v>22587</v>
      </c>
      <c r="AE73" s="15">
        <f t="shared" si="9"/>
        <v>22587</v>
      </c>
      <c r="AF73" s="12"/>
      <c r="AG73" s="13">
        <f t="shared" si="10"/>
        <v>3</v>
      </c>
      <c r="AH73" s="13">
        <f t="shared" si="11"/>
        <v>2021</v>
      </c>
      <c r="AI73" s="12"/>
      <c r="AJ73" s="15">
        <f t="shared" si="12"/>
        <v>1863</v>
      </c>
      <c r="AK73" s="13">
        <f t="shared" si="13"/>
        <v>3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33">
        <v>44261</v>
      </c>
      <c r="B74" s="20">
        <v>1842</v>
      </c>
      <c r="C74" s="20">
        <v>2021</v>
      </c>
      <c r="D74" s="20">
        <v>1950</v>
      </c>
      <c r="E74" s="20">
        <v>1938</v>
      </c>
      <c r="F74" s="20">
        <v>1914</v>
      </c>
      <c r="G74" s="20">
        <v>1831</v>
      </c>
      <c r="H74" s="20">
        <v>1135</v>
      </c>
      <c r="I74" s="20">
        <v>124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510</v>
      </c>
      <c r="T74" s="20">
        <v>1527</v>
      </c>
      <c r="U74" s="20">
        <v>1380</v>
      </c>
      <c r="V74" s="20">
        <v>1378</v>
      </c>
      <c r="W74" s="20">
        <v>1560</v>
      </c>
      <c r="X74" s="20">
        <v>1678</v>
      </c>
      <c r="Y74" s="20">
        <v>1737</v>
      </c>
      <c r="AA74" s="5"/>
      <c r="AB74" s="13">
        <f t="shared" si="15"/>
        <v>7</v>
      </c>
      <c r="AC74" s="15">
        <f t="shared" si="7"/>
        <v>0</v>
      </c>
      <c r="AD74" s="15">
        <f t="shared" si="8"/>
        <v>22525</v>
      </c>
      <c r="AE74" s="15">
        <f t="shared" si="9"/>
        <v>22525</v>
      </c>
      <c r="AF74" s="12"/>
      <c r="AG74" s="13">
        <f t="shared" si="10"/>
        <v>3</v>
      </c>
      <c r="AH74" s="13">
        <f t="shared" si="11"/>
        <v>2021</v>
      </c>
      <c r="AI74" s="12"/>
      <c r="AJ74" s="15">
        <f t="shared" si="12"/>
        <v>2021</v>
      </c>
      <c r="AK74" s="13">
        <f t="shared" si="13"/>
        <v>2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33">
        <v>44262</v>
      </c>
      <c r="B75" s="20">
        <v>1760</v>
      </c>
      <c r="C75" s="20">
        <v>1920</v>
      </c>
      <c r="D75" s="20">
        <v>1843</v>
      </c>
      <c r="E75" s="20">
        <v>1838</v>
      </c>
      <c r="F75" s="20">
        <v>1829</v>
      </c>
      <c r="G75" s="20">
        <v>1732</v>
      </c>
      <c r="H75" s="20">
        <v>1069</v>
      </c>
      <c r="I75" s="20">
        <v>117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521</v>
      </c>
      <c r="T75" s="20">
        <v>1557</v>
      </c>
      <c r="U75" s="20">
        <v>1420</v>
      </c>
      <c r="V75" s="20">
        <v>1385</v>
      </c>
      <c r="W75" s="20">
        <v>1526</v>
      </c>
      <c r="X75" s="20">
        <v>1636</v>
      </c>
      <c r="Y75" s="20">
        <v>1679</v>
      </c>
      <c r="AA75" s="5"/>
      <c r="AB75" s="13">
        <f t="shared" si="15"/>
        <v>2</v>
      </c>
      <c r="AC75" s="15">
        <f t="shared" ref="AC75:AC138" si="16">IF(AND(AB75&gt;1,AB75&lt;7),SUM(I75:X75),0)</f>
        <v>8162</v>
      </c>
      <c r="AD75" s="15">
        <f t="shared" ref="AD75:AD138" si="17">SUM(B75:Y75)-AC75</f>
        <v>13670</v>
      </c>
      <c r="AE75" s="15">
        <f t="shared" ref="AE75:AE138" si="18">SUM(B75:Y75)</f>
        <v>21832</v>
      </c>
      <c r="AF75" s="12"/>
      <c r="AG75" s="13">
        <f t="shared" ref="AG75:AG138" si="19">MONTH(A75)</f>
        <v>3</v>
      </c>
      <c r="AH75" s="13">
        <f t="shared" ref="AH75:AH138" si="20">YEAR(A75)</f>
        <v>2021</v>
      </c>
      <c r="AI75" s="12"/>
      <c r="AJ75" s="15">
        <f t="shared" ref="AJ75:AJ138" si="21">MAX(B75:Y75)</f>
        <v>1920</v>
      </c>
      <c r="AK75" s="13">
        <f t="shared" ref="AK75:AK138" si="22">INDEX($B$8:$Y$8,MATCH(AJ75,B75:Y75,0))</f>
        <v>2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33">
        <v>44263</v>
      </c>
      <c r="B76" s="20">
        <v>1701</v>
      </c>
      <c r="C76" s="20">
        <v>1766</v>
      </c>
      <c r="D76" s="20">
        <v>1803</v>
      </c>
      <c r="E76" s="20">
        <v>1798</v>
      </c>
      <c r="F76" s="20">
        <v>1809</v>
      </c>
      <c r="G76" s="20">
        <v>1774</v>
      </c>
      <c r="H76" s="20">
        <v>1181</v>
      </c>
      <c r="I76" s="20">
        <v>215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477</v>
      </c>
      <c r="T76" s="20">
        <v>1515</v>
      </c>
      <c r="U76" s="20">
        <v>1370</v>
      </c>
      <c r="V76" s="20">
        <v>1342</v>
      </c>
      <c r="W76" s="20">
        <v>1472</v>
      </c>
      <c r="X76" s="20">
        <v>1596</v>
      </c>
      <c r="Y76" s="20">
        <v>1647</v>
      </c>
      <c r="AA76" s="5"/>
      <c r="AB76" s="13">
        <f t="shared" si="15"/>
        <v>6</v>
      </c>
      <c r="AC76" s="15">
        <f t="shared" si="16"/>
        <v>7987</v>
      </c>
      <c r="AD76" s="15">
        <f t="shared" si="17"/>
        <v>13479</v>
      </c>
      <c r="AE76" s="15">
        <f t="shared" si="18"/>
        <v>21466</v>
      </c>
      <c r="AF76" s="12"/>
      <c r="AG76" s="13">
        <f t="shared" si="19"/>
        <v>3</v>
      </c>
      <c r="AH76" s="13">
        <f t="shared" si="20"/>
        <v>2021</v>
      </c>
      <c r="AI76" s="12"/>
      <c r="AJ76" s="15">
        <f t="shared" si="21"/>
        <v>1809</v>
      </c>
      <c r="AK76" s="13">
        <f t="shared" si="22"/>
        <v>5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33">
        <v>44264</v>
      </c>
      <c r="B77" s="20">
        <v>1662</v>
      </c>
      <c r="C77" s="20">
        <v>1720</v>
      </c>
      <c r="D77" s="20">
        <v>1744</v>
      </c>
      <c r="E77" s="20">
        <v>1709</v>
      </c>
      <c r="F77" s="20">
        <v>1723</v>
      </c>
      <c r="G77" s="20">
        <v>1652</v>
      </c>
      <c r="H77" s="20">
        <v>1109</v>
      </c>
      <c r="I77" s="20">
        <v>210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482</v>
      </c>
      <c r="T77" s="20">
        <v>1514</v>
      </c>
      <c r="U77" s="20">
        <v>1356</v>
      </c>
      <c r="V77" s="20">
        <v>1322</v>
      </c>
      <c r="W77" s="20">
        <v>1442</v>
      </c>
      <c r="X77" s="20">
        <v>1547</v>
      </c>
      <c r="Y77" s="20">
        <v>1579</v>
      </c>
      <c r="AA77" s="5"/>
      <c r="AB77" s="13">
        <f t="shared" si="15"/>
        <v>2</v>
      </c>
      <c r="AC77" s="15">
        <f t="shared" si="16"/>
        <v>7873</v>
      </c>
      <c r="AD77" s="15">
        <f t="shared" si="17"/>
        <v>12898</v>
      </c>
      <c r="AE77" s="15">
        <f t="shared" si="18"/>
        <v>20771</v>
      </c>
      <c r="AF77" s="12"/>
      <c r="AG77" s="13">
        <f t="shared" si="19"/>
        <v>3</v>
      </c>
      <c r="AH77" s="13">
        <f t="shared" si="20"/>
        <v>2021</v>
      </c>
      <c r="AI77" s="12"/>
      <c r="AJ77" s="15">
        <f t="shared" si="21"/>
        <v>1744</v>
      </c>
      <c r="AK77" s="13">
        <f t="shared" si="22"/>
        <v>3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33">
        <v>44265</v>
      </c>
      <c r="B78" s="20">
        <v>1597</v>
      </c>
      <c r="C78" s="20">
        <v>1650</v>
      </c>
      <c r="D78" s="20">
        <v>1663</v>
      </c>
      <c r="E78" s="20">
        <v>1651</v>
      </c>
      <c r="F78" s="20">
        <v>1681</v>
      </c>
      <c r="G78" s="20">
        <v>1667</v>
      </c>
      <c r="H78" s="20">
        <v>1094</v>
      </c>
      <c r="I78" s="20">
        <v>202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457</v>
      </c>
      <c r="T78" s="20">
        <v>1465</v>
      </c>
      <c r="U78" s="20">
        <v>1311</v>
      </c>
      <c r="V78" s="20">
        <v>1280</v>
      </c>
      <c r="W78" s="20">
        <v>1390</v>
      </c>
      <c r="X78" s="20">
        <v>1458</v>
      </c>
      <c r="Y78" s="20">
        <v>1478</v>
      </c>
      <c r="AA78" s="5"/>
      <c r="AB78" s="13">
        <f t="shared" si="15"/>
        <v>7</v>
      </c>
      <c r="AC78" s="15">
        <f t="shared" si="16"/>
        <v>0</v>
      </c>
      <c r="AD78" s="15">
        <f t="shared" si="17"/>
        <v>20044</v>
      </c>
      <c r="AE78" s="15">
        <f t="shared" si="18"/>
        <v>20044</v>
      </c>
      <c r="AF78" s="12"/>
      <c r="AG78" s="13">
        <f t="shared" si="19"/>
        <v>3</v>
      </c>
      <c r="AH78" s="13">
        <f t="shared" si="20"/>
        <v>2021</v>
      </c>
      <c r="AI78" s="12"/>
      <c r="AJ78" s="15">
        <f t="shared" si="21"/>
        <v>1681</v>
      </c>
      <c r="AK78" s="13">
        <f t="shared" si="22"/>
        <v>5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33">
        <v>44266</v>
      </c>
      <c r="B79" s="20">
        <v>1466</v>
      </c>
      <c r="C79" s="20">
        <v>1501</v>
      </c>
      <c r="D79" s="20">
        <v>1519</v>
      </c>
      <c r="E79" s="20">
        <v>1544</v>
      </c>
      <c r="F79" s="20">
        <v>1560</v>
      </c>
      <c r="G79" s="20">
        <v>1545</v>
      </c>
      <c r="H79" s="20">
        <v>1024</v>
      </c>
      <c r="I79" s="20">
        <v>185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408</v>
      </c>
      <c r="T79" s="20">
        <v>1232</v>
      </c>
      <c r="U79" s="20">
        <v>1096</v>
      </c>
      <c r="V79" s="20">
        <v>998</v>
      </c>
      <c r="W79" s="20">
        <v>1071</v>
      </c>
      <c r="X79" s="20">
        <v>1149</v>
      </c>
      <c r="Y79" s="20">
        <v>1081</v>
      </c>
      <c r="AA79" s="5"/>
      <c r="AB79" s="13">
        <f t="shared" si="15"/>
        <v>2</v>
      </c>
      <c r="AC79" s="15">
        <f t="shared" si="16"/>
        <v>6139</v>
      </c>
      <c r="AD79" s="15">
        <f t="shared" si="17"/>
        <v>11240</v>
      </c>
      <c r="AE79" s="15">
        <f t="shared" si="18"/>
        <v>17379</v>
      </c>
      <c r="AF79" s="12"/>
      <c r="AG79" s="13">
        <f t="shared" si="19"/>
        <v>3</v>
      </c>
      <c r="AH79" s="13">
        <f t="shared" si="20"/>
        <v>2021</v>
      </c>
      <c r="AI79" s="12"/>
      <c r="AJ79" s="15">
        <f t="shared" si="21"/>
        <v>1560</v>
      </c>
      <c r="AK79" s="13">
        <f t="shared" si="22"/>
        <v>5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33">
        <v>44267</v>
      </c>
      <c r="B80" s="20">
        <v>1302</v>
      </c>
      <c r="C80" s="20">
        <v>1355</v>
      </c>
      <c r="D80" s="20">
        <v>1365</v>
      </c>
      <c r="E80" s="20">
        <v>1351</v>
      </c>
      <c r="F80" s="20">
        <v>1367</v>
      </c>
      <c r="G80" s="20">
        <v>1333</v>
      </c>
      <c r="H80" s="20">
        <v>905</v>
      </c>
      <c r="I80" s="20">
        <v>169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394</v>
      </c>
      <c r="T80" s="20">
        <v>1273</v>
      </c>
      <c r="U80" s="20">
        <v>1160</v>
      </c>
      <c r="V80" s="20">
        <v>1142</v>
      </c>
      <c r="W80" s="20">
        <v>1276</v>
      </c>
      <c r="X80" s="20">
        <v>1365</v>
      </c>
      <c r="Y80" s="20">
        <v>1409</v>
      </c>
      <c r="AA80" s="5"/>
      <c r="AB80" s="13">
        <f t="shared" si="15"/>
        <v>6</v>
      </c>
      <c r="AC80" s="15">
        <f t="shared" si="16"/>
        <v>6779</v>
      </c>
      <c r="AD80" s="15">
        <f t="shared" si="17"/>
        <v>10387</v>
      </c>
      <c r="AE80" s="15">
        <f t="shared" si="18"/>
        <v>17166</v>
      </c>
      <c r="AF80" s="12"/>
      <c r="AG80" s="13">
        <f t="shared" si="19"/>
        <v>3</v>
      </c>
      <c r="AH80" s="13">
        <f t="shared" si="20"/>
        <v>2021</v>
      </c>
      <c r="AI80" s="12"/>
      <c r="AJ80" s="15">
        <f t="shared" si="21"/>
        <v>1409</v>
      </c>
      <c r="AK80" s="13">
        <f t="shared" si="22"/>
        <v>24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33">
        <v>44268</v>
      </c>
      <c r="B81" s="20">
        <v>1403</v>
      </c>
      <c r="C81" s="20">
        <v>1495</v>
      </c>
      <c r="D81" s="20">
        <v>1442</v>
      </c>
      <c r="E81" s="20">
        <v>1468</v>
      </c>
      <c r="F81" s="20">
        <v>1452</v>
      </c>
      <c r="G81" s="20">
        <v>1403</v>
      </c>
      <c r="H81" s="20">
        <v>886</v>
      </c>
      <c r="I81" s="20">
        <v>101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455</v>
      </c>
      <c r="T81" s="20">
        <v>1393</v>
      </c>
      <c r="U81" s="20">
        <v>1251</v>
      </c>
      <c r="V81" s="20">
        <v>1236</v>
      </c>
      <c r="W81" s="20">
        <v>1389</v>
      </c>
      <c r="X81" s="20">
        <v>1506</v>
      </c>
      <c r="Y81" s="20">
        <v>1577</v>
      </c>
      <c r="AA81" s="5"/>
      <c r="AB81" s="13">
        <f t="shared" si="15"/>
        <v>2</v>
      </c>
      <c r="AC81" s="15">
        <f t="shared" si="16"/>
        <v>7331</v>
      </c>
      <c r="AD81" s="15">
        <f t="shared" si="17"/>
        <v>11126</v>
      </c>
      <c r="AE81" s="15">
        <f t="shared" si="18"/>
        <v>18457</v>
      </c>
      <c r="AF81" s="12"/>
      <c r="AG81" s="13">
        <f t="shared" si="19"/>
        <v>3</v>
      </c>
      <c r="AH81" s="13">
        <f t="shared" si="20"/>
        <v>2021</v>
      </c>
      <c r="AI81" s="12"/>
      <c r="AJ81" s="15">
        <f t="shared" si="21"/>
        <v>1577</v>
      </c>
      <c r="AK81" s="13">
        <f t="shared" si="22"/>
        <v>24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33">
        <v>44269</v>
      </c>
      <c r="B82" s="20">
        <v>1593</v>
      </c>
      <c r="C82" s="20">
        <v>0</v>
      </c>
      <c r="D82" s="20">
        <v>1727</v>
      </c>
      <c r="E82" s="20">
        <v>1630</v>
      </c>
      <c r="F82" s="20">
        <v>1667</v>
      </c>
      <c r="G82" s="20">
        <v>1448</v>
      </c>
      <c r="H82" s="20">
        <v>879</v>
      </c>
      <c r="I82" s="20">
        <v>104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525</v>
      </c>
      <c r="T82" s="20">
        <v>1479</v>
      </c>
      <c r="U82" s="20">
        <v>1459</v>
      </c>
      <c r="V82" s="20">
        <v>1448</v>
      </c>
      <c r="W82" s="20">
        <v>1637</v>
      </c>
      <c r="X82" s="20">
        <v>1696</v>
      </c>
      <c r="Y82" s="20">
        <v>1786</v>
      </c>
      <c r="AA82" s="5"/>
      <c r="AB82" s="13">
        <f t="shared" si="15"/>
        <v>3</v>
      </c>
      <c r="AC82" s="15">
        <f t="shared" si="16"/>
        <v>8348</v>
      </c>
      <c r="AD82" s="15">
        <f t="shared" si="17"/>
        <v>10730</v>
      </c>
      <c r="AE82" s="15">
        <f t="shared" si="18"/>
        <v>19078</v>
      </c>
      <c r="AF82" s="12"/>
      <c r="AG82" s="13">
        <f t="shared" si="19"/>
        <v>3</v>
      </c>
      <c r="AH82" s="13">
        <f t="shared" si="20"/>
        <v>2021</v>
      </c>
      <c r="AI82" s="12"/>
      <c r="AJ82" s="15">
        <f t="shared" si="21"/>
        <v>1786</v>
      </c>
      <c r="AK82" s="13">
        <f t="shared" si="22"/>
        <v>24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33">
        <v>44270</v>
      </c>
      <c r="B83" s="20">
        <v>1699</v>
      </c>
      <c r="C83" s="20">
        <v>1802</v>
      </c>
      <c r="D83" s="20">
        <v>1841</v>
      </c>
      <c r="E83" s="20">
        <v>1831</v>
      </c>
      <c r="F83" s="20">
        <v>1844</v>
      </c>
      <c r="G83" s="20">
        <v>1791</v>
      </c>
      <c r="H83" s="20">
        <v>1198</v>
      </c>
      <c r="I83" s="20">
        <v>228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505</v>
      </c>
      <c r="T83" s="20">
        <v>1608</v>
      </c>
      <c r="U83" s="20">
        <v>1548</v>
      </c>
      <c r="V83" s="20">
        <v>1528</v>
      </c>
      <c r="W83" s="20">
        <v>1666</v>
      </c>
      <c r="X83" s="20">
        <v>1804</v>
      </c>
      <c r="Y83" s="20">
        <v>1837</v>
      </c>
      <c r="AA83" s="5"/>
      <c r="AB83" s="13">
        <f t="shared" si="15"/>
        <v>4</v>
      </c>
      <c r="AC83" s="15">
        <f t="shared" si="16"/>
        <v>8887</v>
      </c>
      <c r="AD83" s="15">
        <f t="shared" si="17"/>
        <v>13843</v>
      </c>
      <c r="AE83" s="15">
        <f t="shared" si="18"/>
        <v>22730</v>
      </c>
      <c r="AF83" s="12"/>
      <c r="AG83" s="13">
        <f t="shared" si="19"/>
        <v>3</v>
      </c>
      <c r="AH83" s="13">
        <f t="shared" si="20"/>
        <v>2021</v>
      </c>
      <c r="AI83" s="12"/>
      <c r="AJ83" s="15">
        <f t="shared" si="21"/>
        <v>1844</v>
      </c>
      <c r="AK83" s="13">
        <f t="shared" si="22"/>
        <v>5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33">
        <v>44271</v>
      </c>
      <c r="B84" s="20">
        <v>1836</v>
      </c>
      <c r="C84" s="20">
        <v>1895</v>
      </c>
      <c r="D84" s="20">
        <v>1938</v>
      </c>
      <c r="E84" s="20">
        <v>1958</v>
      </c>
      <c r="F84" s="20">
        <v>1974</v>
      </c>
      <c r="G84" s="20">
        <v>1893</v>
      </c>
      <c r="H84" s="20">
        <v>1259</v>
      </c>
      <c r="I84" s="20">
        <v>233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459</v>
      </c>
      <c r="T84" s="20">
        <v>1459</v>
      </c>
      <c r="U84" s="20">
        <v>1405</v>
      </c>
      <c r="V84" s="20">
        <v>1409</v>
      </c>
      <c r="W84" s="20">
        <v>1531</v>
      </c>
      <c r="X84" s="20">
        <v>1672</v>
      </c>
      <c r="Y84" s="20">
        <v>1696</v>
      </c>
      <c r="AA84" s="5"/>
      <c r="AB84" s="13">
        <f t="shared" si="15"/>
        <v>1</v>
      </c>
      <c r="AC84" s="15">
        <f t="shared" si="16"/>
        <v>0</v>
      </c>
      <c r="AD84" s="15">
        <f t="shared" si="17"/>
        <v>22617</v>
      </c>
      <c r="AE84" s="15">
        <f t="shared" si="18"/>
        <v>22617</v>
      </c>
      <c r="AF84" s="12"/>
      <c r="AG84" s="13">
        <f t="shared" si="19"/>
        <v>3</v>
      </c>
      <c r="AH84" s="13">
        <f t="shared" si="20"/>
        <v>2021</v>
      </c>
      <c r="AI84" s="12"/>
      <c r="AJ84" s="15">
        <f t="shared" si="21"/>
        <v>1974</v>
      </c>
      <c r="AK84" s="13">
        <f t="shared" si="22"/>
        <v>5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33">
        <v>44272</v>
      </c>
      <c r="B85" s="20">
        <v>1695</v>
      </c>
      <c r="C85" s="20">
        <v>1741</v>
      </c>
      <c r="D85" s="20">
        <v>1752</v>
      </c>
      <c r="E85" s="20">
        <v>1743</v>
      </c>
      <c r="F85" s="20">
        <v>1763</v>
      </c>
      <c r="G85" s="20">
        <v>1701</v>
      </c>
      <c r="H85" s="20">
        <v>1142</v>
      </c>
      <c r="I85" s="20">
        <v>217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406</v>
      </c>
      <c r="T85" s="20">
        <v>1297</v>
      </c>
      <c r="U85" s="20">
        <v>1254</v>
      </c>
      <c r="V85" s="20">
        <v>1251</v>
      </c>
      <c r="W85" s="20">
        <v>1368</v>
      </c>
      <c r="X85" s="20">
        <v>1472</v>
      </c>
      <c r="Y85" s="20">
        <v>1451</v>
      </c>
      <c r="AA85" s="5"/>
      <c r="AB85" s="13">
        <f t="shared" si="15"/>
        <v>7</v>
      </c>
      <c r="AC85" s="15">
        <f t="shared" si="16"/>
        <v>0</v>
      </c>
      <c r="AD85" s="15">
        <f t="shared" si="17"/>
        <v>20253</v>
      </c>
      <c r="AE85" s="15">
        <f t="shared" si="18"/>
        <v>20253</v>
      </c>
      <c r="AF85" s="12"/>
      <c r="AG85" s="13">
        <f t="shared" si="19"/>
        <v>3</v>
      </c>
      <c r="AH85" s="13">
        <f t="shared" si="20"/>
        <v>2021</v>
      </c>
      <c r="AI85" s="12"/>
      <c r="AJ85" s="15">
        <f t="shared" si="21"/>
        <v>1763</v>
      </c>
      <c r="AK85" s="13">
        <f t="shared" si="22"/>
        <v>5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33">
        <v>44273</v>
      </c>
      <c r="B86" s="20">
        <v>1429</v>
      </c>
      <c r="C86" s="20">
        <v>1465</v>
      </c>
      <c r="D86" s="20">
        <v>1482</v>
      </c>
      <c r="E86" s="20">
        <v>1471</v>
      </c>
      <c r="F86" s="20">
        <v>1462</v>
      </c>
      <c r="G86" s="20">
        <v>1436</v>
      </c>
      <c r="H86" s="20">
        <v>1001</v>
      </c>
      <c r="I86" s="20">
        <v>188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430</v>
      </c>
      <c r="T86" s="20">
        <v>1356</v>
      </c>
      <c r="U86" s="20">
        <v>1278</v>
      </c>
      <c r="V86" s="20">
        <v>1272</v>
      </c>
      <c r="W86" s="20">
        <v>1393</v>
      </c>
      <c r="X86" s="20">
        <v>1517</v>
      </c>
      <c r="Y86" s="20">
        <v>1530</v>
      </c>
      <c r="AA86" s="5"/>
      <c r="AB86" s="13">
        <f t="shared" si="15"/>
        <v>7</v>
      </c>
      <c r="AC86" s="15">
        <f t="shared" si="16"/>
        <v>0</v>
      </c>
      <c r="AD86" s="15">
        <f t="shared" si="17"/>
        <v>18710</v>
      </c>
      <c r="AE86" s="15">
        <f t="shared" si="18"/>
        <v>18710</v>
      </c>
      <c r="AF86" s="12"/>
      <c r="AG86" s="13">
        <f t="shared" si="19"/>
        <v>3</v>
      </c>
      <c r="AH86" s="13">
        <f t="shared" si="20"/>
        <v>2021</v>
      </c>
      <c r="AI86" s="12"/>
      <c r="AJ86" s="15">
        <f t="shared" si="21"/>
        <v>1530</v>
      </c>
      <c r="AK86" s="13">
        <f t="shared" si="22"/>
        <v>24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33">
        <v>44274</v>
      </c>
      <c r="B87" s="20">
        <v>1710</v>
      </c>
      <c r="C87" s="20">
        <v>1757</v>
      </c>
      <c r="D87" s="20">
        <v>1792</v>
      </c>
      <c r="E87" s="20">
        <v>1798</v>
      </c>
      <c r="F87" s="20">
        <v>1836</v>
      </c>
      <c r="G87" s="20">
        <v>1798</v>
      </c>
      <c r="H87" s="20">
        <v>1212</v>
      </c>
      <c r="I87" s="20">
        <v>233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482</v>
      </c>
      <c r="T87" s="20">
        <v>1501</v>
      </c>
      <c r="U87" s="20">
        <v>1454</v>
      </c>
      <c r="V87" s="20">
        <v>1449</v>
      </c>
      <c r="W87" s="20">
        <v>1623</v>
      </c>
      <c r="X87" s="20">
        <v>1798</v>
      </c>
      <c r="Y87" s="20">
        <v>1811</v>
      </c>
      <c r="AA87" s="5"/>
      <c r="AB87" s="13">
        <f t="shared" si="15"/>
        <v>1</v>
      </c>
      <c r="AC87" s="15">
        <f t="shared" si="16"/>
        <v>0</v>
      </c>
      <c r="AD87" s="15">
        <f t="shared" si="17"/>
        <v>22254</v>
      </c>
      <c r="AE87" s="15">
        <f t="shared" si="18"/>
        <v>22254</v>
      </c>
      <c r="AF87" s="12"/>
      <c r="AG87" s="13">
        <f t="shared" si="19"/>
        <v>3</v>
      </c>
      <c r="AH87" s="13">
        <f t="shared" si="20"/>
        <v>2021</v>
      </c>
      <c r="AI87" s="12"/>
      <c r="AJ87" s="15">
        <f t="shared" si="21"/>
        <v>1836</v>
      </c>
      <c r="AK87" s="13">
        <f t="shared" si="22"/>
        <v>5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33">
        <v>44275</v>
      </c>
      <c r="B88" s="20">
        <v>1821</v>
      </c>
      <c r="C88" s="20">
        <v>2003</v>
      </c>
      <c r="D88" s="20">
        <v>1921</v>
      </c>
      <c r="E88" s="20">
        <v>1911</v>
      </c>
      <c r="F88" s="20">
        <v>1875</v>
      </c>
      <c r="G88" s="20">
        <v>1794</v>
      </c>
      <c r="H88" s="20">
        <v>1130</v>
      </c>
      <c r="I88" s="20">
        <v>123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441</v>
      </c>
      <c r="T88" s="20">
        <v>1334</v>
      </c>
      <c r="U88" s="20">
        <v>1294</v>
      </c>
      <c r="V88" s="20">
        <v>1301</v>
      </c>
      <c r="W88" s="20">
        <v>1482</v>
      </c>
      <c r="X88" s="20">
        <v>1594</v>
      </c>
      <c r="Y88" s="20">
        <v>1635</v>
      </c>
      <c r="AA88" s="5"/>
      <c r="AB88" s="13">
        <f t="shared" si="15"/>
        <v>7</v>
      </c>
      <c r="AC88" s="15">
        <f t="shared" si="16"/>
        <v>0</v>
      </c>
      <c r="AD88" s="15">
        <f t="shared" si="17"/>
        <v>21659</v>
      </c>
      <c r="AE88" s="15">
        <f t="shared" si="18"/>
        <v>21659</v>
      </c>
      <c r="AF88" s="12"/>
      <c r="AG88" s="13">
        <f t="shared" si="19"/>
        <v>3</v>
      </c>
      <c r="AH88" s="13">
        <f t="shared" si="20"/>
        <v>2021</v>
      </c>
      <c r="AI88" s="12"/>
      <c r="AJ88" s="15">
        <f t="shared" si="21"/>
        <v>2003</v>
      </c>
      <c r="AK88" s="13">
        <f t="shared" si="22"/>
        <v>2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33">
        <v>44276</v>
      </c>
      <c r="B89" s="20">
        <v>1628</v>
      </c>
      <c r="C89" s="20">
        <v>1768</v>
      </c>
      <c r="D89" s="20">
        <v>1699</v>
      </c>
      <c r="E89" s="20">
        <v>1695</v>
      </c>
      <c r="F89" s="20">
        <v>1681</v>
      </c>
      <c r="G89" s="20">
        <v>1593</v>
      </c>
      <c r="H89" s="20">
        <v>996</v>
      </c>
      <c r="I89" s="20">
        <v>110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442</v>
      </c>
      <c r="T89" s="20">
        <v>1339</v>
      </c>
      <c r="U89" s="20">
        <v>1300</v>
      </c>
      <c r="V89" s="20">
        <v>1289</v>
      </c>
      <c r="W89" s="20">
        <v>1402</v>
      </c>
      <c r="X89" s="20">
        <v>1500</v>
      </c>
      <c r="Y89" s="20">
        <v>1516</v>
      </c>
      <c r="AA89" s="5"/>
      <c r="AB89" s="13">
        <f t="shared" si="15"/>
        <v>3</v>
      </c>
      <c r="AC89" s="15">
        <f t="shared" si="16"/>
        <v>7382</v>
      </c>
      <c r="AD89" s="15">
        <f t="shared" si="17"/>
        <v>12576</v>
      </c>
      <c r="AE89" s="15">
        <f t="shared" si="18"/>
        <v>19958</v>
      </c>
      <c r="AF89" s="12"/>
      <c r="AG89" s="13">
        <f t="shared" si="19"/>
        <v>3</v>
      </c>
      <c r="AH89" s="13">
        <f t="shared" si="20"/>
        <v>2021</v>
      </c>
      <c r="AI89" s="12"/>
      <c r="AJ89" s="15">
        <f t="shared" si="21"/>
        <v>1768</v>
      </c>
      <c r="AK89" s="13">
        <f t="shared" si="22"/>
        <v>2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33">
        <v>44277</v>
      </c>
      <c r="B90" s="20">
        <v>1367</v>
      </c>
      <c r="C90" s="20">
        <v>1418</v>
      </c>
      <c r="D90" s="20">
        <v>1451</v>
      </c>
      <c r="E90" s="20">
        <v>1453</v>
      </c>
      <c r="F90" s="20">
        <v>1501</v>
      </c>
      <c r="G90" s="20">
        <v>1487</v>
      </c>
      <c r="H90" s="20">
        <v>1046</v>
      </c>
      <c r="I90" s="20">
        <v>198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393</v>
      </c>
      <c r="T90" s="20">
        <v>1230</v>
      </c>
      <c r="U90" s="20">
        <v>1185</v>
      </c>
      <c r="V90" s="20">
        <v>1180</v>
      </c>
      <c r="W90" s="20">
        <v>1281</v>
      </c>
      <c r="X90" s="20">
        <v>1345</v>
      </c>
      <c r="Y90" s="20">
        <v>1365</v>
      </c>
      <c r="AA90" s="5"/>
      <c r="AB90" s="13">
        <f t="shared" si="15"/>
        <v>1</v>
      </c>
      <c r="AC90" s="15">
        <f t="shared" si="16"/>
        <v>0</v>
      </c>
      <c r="AD90" s="15">
        <f t="shared" si="17"/>
        <v>17900</v>
      </c>
      <c r="AE90" s="15">
        <f t="shared" si="18"/>
        <v>17900</v>
      </c>
      <c r="AF90" s="12"/>
      <c r="AG90" s="13">
        <f t="shared" si="19"/>
        <v>3</v>
      </c>
      <c r="AH90" s="13">
        <f t="shared" si="20"/>
        <v>2021</v>
      </c>
      <c r="AI90" s="12"/>
      <c r="AJ90" s="15">
        <f t="shared" si="21"/>
        <v>1501</v>
      </c>
      <c r="AK90" s="13">
        <f t="shared" si="22"/>
        <v>5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33">
        <v>44278</v>
      </c>
      <c r="B91" s="20">
        <v>1356</v>
      </c>
      <c r="C91" s="20">
        <v>1398</v>
      </c>
      <c r="D91" s="20">
        <v>1419</v>
      </c>
      <c r="E91" s="20">
        <v>1428</v>
      </c>
      <c r="F91" s="20">
        <v>1451</v>
      </c>
      <c r="G91" s="20">
        <v>1305</v>
      </c>
      <c r="H91" s="20">
        <v>874</v>
      </c>
      <c r="I91" s="20">
        <v>174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384</v>
      </c>
      <c r="T91" s="20">
        <v>1202</v>
      </c>
      <c r="U91" s="20">
        <v>1139</v>
      </c>
      <c r="V91" s="20">
        <v>1090</v>
      </c>
      <c r="W91" s="20">
        <v>1080</v>
      </c>
      <c r="X91" s="20">
        <v>1093</v>
      </c>
      <c r="Y91" s="20">
        <v>1106</v>
      </c>
      <c r="AA91" s="5"/>
      <c r="AB91" s="13">
        <f t="shared" ref="AB91:AB154" si="23">WEEKDAY(B91,2)</f>
        <v>4</v>
      </c>
      <c r="AC91" s="15">
        <f t="shared" si="16"/>
        <v>6162</v>
      </c>
      <c r="AD91" s="15">
        <f t="shared" si="17"/>
        <v>10337</v>
      </c>
      <c r="AE91" s="15">
        <f t="shared" si="18"/>
        <v>16499</v>
      </c>
      <c r="AF91" s="12"/>
      <c r="AG91" s="13">
        <f t="shared" si="19"/>
        <v>3</v>
      </c>
      <c r="AH91" s="13">
        <f t="shared" si="20"/>
        <v>2021</v>
      </c>
      <c r="AI91" s="12"/>
      <c r="AJ91" s="15">
        <f t="shared" si="21"/>
        <v>1451</v>
      </c>
      <c r="AK91" s="13">
        <f t="shared" si="22"/>
        <v>5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33">
        <v>44279</v>
      </c>
      <c r="B92" s="20">
        <v>1385</v>
      </c>
      <c r="C92" s="20">
        <v>1379</v>
      </c>
      <c r="D92" s="20">
        <v>1397</v>
      </c>
      <c r="E92" s="20">
        <v>1420</v>
      </c>
      <c r="F92" s="20">
        <v>1463</v>
      </c>
      <c r="G92" s="20">
        <v>1450</v>
      </c>
      <c r="H92" s="20">
        <v>995</v>
      </c>
      <c r="I92" s="20">
        <v>188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404</v>
      </c>
      <c r="T92" s="20">
        <v>1254</v>
      </c>
      <c r="U92" s="20">
        <v>1186</v>
      </c>
      <c r="V92" s="20">
        <v>1142</v>
      </c>
      <c r="W92" s="20">
        <v>1163</v>
      </c>
      <c r="X92" s="20">
        <v>1222</v>
      </c>
      <c r="Y92" s="20">
        <v>1282</v>
      </c>
      <c r="AA92" s="5"/>
      <c r="AB92" s="13">
        <f t="shared" si="23"/>
        <v>5</v>
      </c>
      <c r="AC92" s="15">
        <f t="shared" si="16"/>
        <v>6559</v>
      </c>
      <c r="AD92" s="15">
        <f t="shared" si="17"/>
        <v>10771</v>
      </c>
      <c r="AE92" s="15">
        <f t="shared" si="18"/>
        <v>17330</v>
      </c>
      <c r="AF92" s="12"/>
      <c r="AG92" s="13">
        <f t="shared" si="19"/>
        <v>3</v>
      </c>
      <c r="AH92" s="13">
        <f t="shared" si="20"/>
        <v>2021</v>
      </c>
      <c r="AI92" s="12"/>
      <c r="AJ92" s="15">
        <f t="shared" si="21"/>
        <v>1463</v>
      </c>
      <c r="AK92" s="13">
        <f t="shared" si="22"/>
        <v>5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33">
        <v>44280</v>
      </c>
      <c r="B93" s="20">
        <v>1335</v>
      </c>
      <c r="C93" s="20">
        <v>1355</v>
      </c>
      <c r="D93" s="20">
        <v>1298</v>
      </c>
      <c r="E93" s="20">
        <v>1320</v>
      </c>
      <c r="F93" s="20">
        <v>1372</v>
      </c>
      <c r="G93" s="20">
        <v>1355</v>
      </c>
      <c r="H93" s="20">
        <v>913</v>
      </c>
      <c r="I93" s="20">
        <v>167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425</v>
      </c>
      <c r="T93" s="20">
        <v>1326</v>
      </c>
      <c r="U93" s="20">
        <v>1194</v>
      </c>
      <c r="V93" s="20">
        <v>1162</v>
      </c>
      <c r="W93" s="20">
        <v>1279</v>
      </c>
      <c r="X93" s="20">
        <v>1322</v>
      </c>
      <c r="Y93" s="20">
        <v>1347</v>
      </c>
      <c r="AA93" s="5"/>
      <c r="AB93" s="13">
        <f t="shared" si="23"/>
        <v>4</v>
      </c>
      <c r="AC93" s="15">
        <f t="shared" si="16"/>
        <v>6875</v>
      </c>
      <c r="AD93" s="15">
        <f t="shared" si="17"/>
        <v>10295</v>
      </c>
      <c r="AE93" s="15">
        <f t="shared" si="18"/>
        <v>17170</v>
      </c>
      <c r="AF93" s="12"/>
      <c r="AG93" s="13">
        <f t="shared" si="19"/>
        <v>3</v>
      </c>
      <c r="AH93" s="13">
        <f t="shared" si="20"/>
        <v>2021</v>
      </c>
      <c r="AI93" s="12"/>
      <c r="AJ93" s="15">
        <f t="shared" si="21"/>
        <v>1372</v>
      </c>
      <c r="AK93" s="13">
        <f t="shared" si="22"/>
        <v>5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33">
        <v>44281</v>
      </c>
      <c r="B94" s="20">
        <v>1645</v>
      </c>
      <c r="C94" s="20">
        <v>1692</v>
      </c>
      <c r="D94" s="20">
        <v>1688</v>
      </c>
      <c r="E94" s="20">
        <v>1643</v>
      </c>
      <c r="F94" s="20">
        <v>1651</v>
      </c>
      <c r="G94" s="20">
        <v>1604</v>
      </c>
      <c r="H94" s="20">
        <v>1109</v>
      </c>
      <c r="I94" s="20">
        <v>210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473</v>
      </c>
      <c r="T94" s="20">
        <v>1454</v>
      </c>
      <c r="U94" s="20">
        <v>1340</v>
      </c>
      <c r="V94" s="20">
        <v>1304</v>
      </c>
      <c r="W94" s="20">
        <v>1417</v>
      </c>
      <c r="X94" s="20">
        <v>1518</v>
      </c>
      <c r="Y94" s="20">
        <v>1573</v>
      </c>
      <c r="AA94" s="5"/>
      <c r="AB94" s="13">
        <f t="shared" si="23"/>
        <v>6</v>
      </c>
      <c r="AC94" s="15">
        <f t="shared" si="16"/>
        <v>7716</v>
      </c>
      <c r="AD94" s="15">
        <f t="shared" si="17"/>
        <v>12605</v>
      </c>
      <c r="AE94" s="15">
        <f t="shared" si="18"/>
        <v>20321</v>
      </c>
      <c r="AF94" s="12"/>
      <c r="AG94" s="13">
        <f t="shared" si="19"/>
        <v>3</v>
      </c>
      <c r="AH94" s="13">
        <f t="shared" si="20"/>
        <v>2021</v>
      </c>
      <c r="AI94" s="12"/>
      <c r="AJ94" s="15">
        <f t="shared" si="21"/>
        <v>1692</v>
      </c>
      <c r="AK94" s="13">
        <f t="shared" si="22"/>
        <v>2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33">
        <v>44282</v>
      </c>
      <c r="B95" s="20">
        <v>1572</v>
      </c>
      <c r="C95" s="20">
        <v>1720</v>
      </c>
      <c r="D95" s="20">
        <v>1673</v>
      </c>
      <c r="E95" s="20">
        <v>1734</v>
      </c>
      <c r="F95" s="20">
        <v>1692</v>
      </c>
      <c r="G95" s="20">
        <v>1619</v>
      </c>
      <c r="H95" s="20">
        <v>1041</v>
      </c>
      <c r="I95" s="20">
        <v>118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506</v>
      </c>
      <c r="T95" s="20">
        <v>1461</v>
      </c>
      <c r="U95" s="20">
        <v>1366</v>
      </c>
      <c r="V95" s="20">
        <v>1348</v>
      </c>
      <c r="W95" s="20">
        <v>1495</v>
      </c>
      <c r="X95" s="20">
        <v>1632</v>
      </c>
      <c r="Y95" s="20">
        <v>1661</v>
      </c>
      <c r="AA95" s="5"/>
      <c r="AB95" s="13">
        <f t="shared" si="23"/>
        <v>3</v>
      </c>
      <c r="AC95" s="15">
        <f t="shared" si="16"/>
        <v>7926</v>
      </c>
      <c r="AD95" s="15">
        <f t="shared" si="17"/>
        <v>12712</v>
      </c>
      <c r="AE95" s="15">
        <f t="shared" si="18"/>
        <v>20638</v>
      </c>
      <c r="AF95" s="12"/>
      <c r="AG95" s="13">
        <f t="shared" si="19"/>
        <v>3</v>
      </c>
      <c r="AH95" s="13">
        <f t="shared" si="20"/>
        <v>2021</v>
      </c>
      <c r="AI95" s="12"/>
      <c r="AJ95" s="15">
        <f t="shared" si="21"/>
        <v>1734</v>
      </c>
      <c r="AK95" s="13">
        <f t="shared" si="22"/>
        <v>4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33">
        <v>44283</v>
      </c>
      <c r="B96" s="20">
        <v>1589</v>
      </c>
      <c r="C96" s="20">
        <v>1750</v>
      </c>
      <c r="D96" s="20">
        <v>1667</v>
      </c>
      <c r="E96" s="20">
        <v>1617</v>
      </c>
      <c r="F96" s="20">
        <v>1601</v>
      </c>
      <c r="G96" s="20">
        <v>1517</v>
      </c>
      <c r="H96" s="20">
        <v>958</v>
      </c>
      <c r="I96" s="20">
        <v>108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540</v>
      </c>
      <c r="T96" s="20">
        <v>1563</v>
      </c>
      <c r="U96" s="20">
        <v>1441</v>
      </c>
      <c r="V96" s="20">
        <v>1398</v>
      </c>
      <c r="W96" s="20">
        <v>1498</v>
      </c>
      <c r="X96" s="20">
        <v>1584</v>
      </c>
      <c r="Y96" s="20">
        <v>1595</v>
      </c>
      <c r="AA96" s="5"/>
      <c r="AB96" s="13">
        <f t="shared" si="23"/>
        <v>6</v>
      </c>
      <c r="AC96" s="15">
        <f t="shared" si="16"/>
        <v>8132</v>
      </c>
      <c r="AD96" s="15">
        <f t="shared" si="17"/>
        <v>12294</v>
      </c>
      <c r="AE96" s="15">
        <f t="shared" si="18"/>
        <v>20426</v>
      </c>
      <c r="AF96" s="12"/>
      <c r="AG96" s="13">
        <f t="shared" si="19"/>
        <v>3</v>
      </c>
      <c r="AH96" s="13">
        <f t="shared" si="20"/>
        <v>2021</v>
      </c>
      <c r="AI96" s="12"/>
      <c r="AJ96" s="15">
        <f t="shared" si="21"/>
        <v>1750</v>
      </c>
      <c r="AK96" s="13">
        <f t="shared" si="22"/>
        <v>2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33">
        <v>44284</v>
      </c>
      <c r="B97" s="20">
        <v>1738</v>
      </c>
      <c r="C97" s="20">
        <v>1786</v>
      </c>
      <c r="D97" s="20">
        <v>1786</v>
      </c>
      <c r="E97" s="20">
        <v>1760</v>
      </c>
      <c r="F97" s="20">
        <v>1768</v>
      </c>
      <c r="G97" s="20">
        <v>1744</v>
      </c>
      <c r="H97" s="20">
        <v>1180</v>
      </c>
      <c r="I97" s="20">
        <v>222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506</v>
      </c>
      <c r="T97" s="20">
        <v>1588</v>
      </c>
      <c r="U97" s="20">
        <v>1544</v>
      </c>
      <c r="V97" s="20">
        <v>1549</v>
      </c>
      <c r="W97" s="20">
        <v>1692</v>
      </c>
      <c r="X97" s="20">
        <v>1811</v>
      </c>
      <c r="Y97" s="20">
        <v>1872</v>
      </c>
      <c r="AA97" s="5"/>
      <c r="AB97" s="13">
        <f t="shared" si="23"/>
        <v>1</v>
      </c>
      <c r="AC97" s="15">
        <f t="shared" si="16"/>
        <v>0</v>
      </c>
      <c r="AD97" s="15">
        <f t="shared" si="17"/>
        <v>22546</v>
      </c>
      <c r="AE97" s="15">
        <f t="shared" si="18"/>
        <v>22546</v>
      </c>
      <c r="AF97" s="12"/>
      <c r="AG97" s="13">
        <f t="shared" si="19"/>
        <v>3</v>
      </c>
      <c r="AH97" s="13">
        <f t="shared" si="20"/>
        <v>2021</v>
      </c>
      <c r="AI97" s="12"/>
      <c r="AJ97" s="15">
        <f t="shared" si="21"/>
        <v>1872</v>
      </c>
      <c r="AK97" s="13">
        <f t="shared" si="22"/>
        <v>24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33">
        <v>44285</v>
      </c>
      <c r="B98" s="20">
        <v>1560</v>
      </c>
      <c r="C98" s="20">
        <v>1611</v>
      </c>
      <c r="D98" s="20">
        <v>1646</v>
      </c>
      <c r="E98" s="20">
        <v>1649</v>
      </c>
      <c r="F98" s="20">
        <v>1680</v>
      </c>
      <c r="G98" s="20">
        <v>1661</v>
      </c>
      <c r="H98" s="20">
        <v>1129</v>
      </c>
      <c r="I98" s="20">
        <v>210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428</v>
      </c>
      <c r="T98" s="20">
        <v>1359</v>
      </c>
      <c r="U98" s="20">
        <v>1322</v>
      </c>
      <c r="V98" s="20">
        <v>1302</v>
      </c>
      <c r="W98" s="20">
        <v>1403</v>
      </c>
      <c r="X98" s="20">
        <v>1467</v>
      </c>
      <c r="Y98" s="20">
        <v>1530</v>
      </c>
      <c r="AA98" s="5"/>
      <c r="AB98" s="13">
        <f t="shared" si="23"/>
        <v>5</v>
      </c>
      <c r="AC98" s="15">
        <f t="shared" si="16"/>
        <v>7491</v>
      </c>
      <c r="AD98" s="15">
        <f t="shared" si="17"/>
        <v>12466</v>
      </c>
      <c r="AE98" s="15">
        <f t="shared" si="18"/>
        <v>19957</v>
      </c>
      <c r="AF98" s="12"/>
      <c r="AG98" s="13">
        <f t="shared" si="19"/>
        <v>3</v>
      </c>
      <c r="AH98" s="13">
        <f t="shared" si="20"/>
        <v>2021</v>
      </c>
      <c r="AI98" s="12"/>
      <c r="AJ98" s="15">
        <f t="shared" si="21"/>
        <v>1680</v>
      </c>
      <c r="AK98" s="13">
        <f t="shared" si="22"/>
        <v>5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33">
        <v>44286</v>
      </c>
      <c r="B99" s="20">
        <v>1368</v>
      </c>
      <c r="C99" s="20">
        <v>1421</v>
      </c>
      <c r="D99" s="20">
        <v>1460</v>
      </c>
      <c r="E99" s="20">
        <v>1418</v>
      </c>
      <c r="F99" s="20">
        <v>1311</v>
      </c>
      <c r="G99" s="20">
        <v>1355</v>
      </c>
      <c r="H99" s="20">
        <v>941</v>
      </c>
      <c r="I99" s="20">
        <v>176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400</v>
      </c>
      <c r="T99" s="20">
        <v>1219</v>
      </c>
      <c r="U99" s="20">
        <v>1200</v>
      </c>
      <c r="V99" s="20">
        <v>1259</v>
      </c>
      <c r="W99" s="20">
        <v>1334</v>
      </c>
      <c r="X99" s="20">
        <v>1356</v>
      </c>
      <c r="Y99" s="20">
        <v>1392</v>
      </c>
      <c r="AA99" s="5"/>
      <c r="AB99" s="13">
        <f t="shared" si="23"/>
        <v>2</v>
      </c>
      <c r="AC99" s="15">
        <f t="shared" si="16"/>
        <v>6944</v>
      </c>
      <c r="AD99" s="15">
        <f t="shared" si="17"/>
        <v>10666</v>
      </c>
      <c r="AE99" s="15">
        <f t="shared" si="18"/>
        <v>17610</v>
      </c>
      <c r="AF99" s="12"/>
      <c r="AG99" s="13">
        <f t="shared" si="19"/>
        <v>3</v>
      </c>
      <c r="AH99" s="13">
        <f t="shared" si="20"/>
        <v>2021</v>
      </c>
      <c r="AI99" s="12"/>
      <c r="AJ99" s="15">
        <f t="shared" si="21"/>
        <v>1460</v>
      </c>
      <c r="AK99" s="13">
        <f t="shared" si="22"/>
        <v>3</v>
      </c>
      <c r="AR99" s="5"/>
      <c r="AS99" s="5"/>
      <c r="AT99" s="5"/>
      <c r="AU99" s="5"/>
      <c r="AV99" s="5"/>
      <c r="AW99" s="5"/>
      <c r="AX99" s="5"/>
    </row>
    <row r="100" spans="1:50" x14ac:dyDescent="0.25">
      <c r="A100" s="33">
        <v>44287</v>
      </c>
      <c r="B100" s="20">
        <v>1671</v>
      </c>
      <c r="C100" s="20">
        <v>1695</v>
      </c>
      <c r="D100" s="20">
        <v>1724</v>
      </c>
      <c r="E100" s="20">
        <v>1720</v>
      </c>
      <c r="F100" s="20">
        <v>1736</v>
      </c>
      <c r="G100" s="20">
        <v>1737</v>
      </c>
      <c r="H100" s="20">
        <v>1625</v>
      </c>
      <c r="I100" s="20">
        <v>448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83</v>
      </c>
      <c r="U100" s="20">
        <v>0</v>
      </c>
      <c r="V100" s="20">
        <v>1684</v>
      </c>
      <c r="W100" s="20">
        <v>1779</v>
      </c>
      <c r="X100" s="20">
        <v>1867</v>
      </c>
      <c r="Y100" s="20">
        <v>1958</v>
      </c>
      <c r="AA100" s="5"/>
      <c r="AB100" s="13">
        <f t="shared" si="23"/>
        <v>4</v>
      </c>
      <c r="AC100" s="15">
        <f t="shared" si="16"/>
        <v>5861</v>
      </c>
      <c r="AD100" s="15">
        <f t="shared" si="17"/>
        <v>13866</v>
      </c>
      <c r="AE100" s="15">
        <f t="shared" si="18"/>
        <v>19727</v>
      </c>
      <c r="AF100" s="12"/>
      <c r="AG100" s="13">
        <f t="shared" si="19"/>
        <v>4</v>
      </c>
      <c r="AH100" s="13">
        <f t="shared" si="20"/>
        <v>2021</v>
      </c>
      <c r="AI100" s="12"/>
      <c r="AJ100" s="15">
        <f t="shared" si="21"/>
        <v>1958</v>
      </c>
      <c r="AK100" s="13">
        <f t="shared" si="22"/>
        <v>24</v>
      </c>
      <c r="AT100" s="5"/>
      <c r="AU100" s="5"/>
      <c r="AV100" s="5"/>
      <c r="AW100" s="5"/>
      <c r="AX100" s="5"/>
    </row>
    <row r="101" spans="1:50" x14ac:dyDescent="0.25">
      <c r="A101" s="33">
        <v>44288</v>
      </c>
      <c r="B101" s="20">
        <v>1960</v>
      </c>
      <c r="C101" s="20">
        <v>2018</v>
      </c>
      <c r="D101" s="20">
        <v>2085</v>
      </c>
      <c r="E101" s="20">
        <v>2073</v>
      </c>
      <c r="F101" s="20">
        <v>2089</v>
      </c>
      <c r="G101" s="20">
        <v>2044</v>
      </c>
      <c r="H101" s="20">
        <v>1848</v>
      </c>
      <c r="I101" s="20">
        <v>502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82</v>
      </c>
      <c r="U101" s="20">
        <v>0</v>
      </c>
      <c r="V101" s="20">
        <v>1705</v>
      </c>
      <c r="W101" s="20">
        <v>1842</v>
      </c>
      <c r="X101" s="20">
        <v>2001</v>
      </c>
      <c r="Y101" s="20">
        <v>2064</v>
      </c>
      <c r="AA101" s="5"/>
      <c r="AB101" s="13">
        <f t="shared" si="23"/>
        <v>6</v>
      </c>
      <c r="AC101" s="15">
        <f t="shared" si="16"/>
        <v>6132</v>
      </c>
      <c r="AD101" s="15">
        <f t="shared" si="17"/>
        <v>16181</v>
      </c>
      <c r="AE101" s="15">
        <f t="shared" si="18"/>
        <v>22313</v>
      </c>
      <c r="AF101" s="12"/>
      <c r="AG101" s="13">
        <f t="shared" si="19"/>
        <v>4</v>
      </c>
      <c r="AH101" s="13">
        <f t="shared" si="20"/>
        <v>2021</v>
      </c>
      <c r="AI101" s="12"/>
      <c r="AJ101" s="15">
        <f t="shared" si="21"/>
        <v>2089</v>
      </c>
      <c r="AK101" s="13">
        <f t="shared" si="22"/>
        <v>5</v>
      </c>
      <c r="AT101" s="5"/>
      <c r="AU101" s="5"/>
      <c r="AV101" s="5"/>
      <c r="AW101" s="5"/>
      <c r="AX101" s="5"/>
    </row>
    <row r="102" spans="1:50" x14ac:dyDescent="0.25">
      <c r="A102" s="33">
        <v>44289</v>
      </c>
      <c r="B102" s="20">
        <v>2062</v>
      </c>
      <c r="C102" s="20">
        <v>2118</v>
      </c>
      <c r="D102" s="20">
        <v>2260</v>
      </c>
      <c r="E102" s="20">
        <v>1948</v>
      </c>
      <c r="F102" s="20">
        <v>2114</v>
      </c>
      <c r="G102" s="20">
        <v>2021</v>
      </c>
      <c r="H102" s="20">
        <v>1754</v>
      </c>
      <c r="I102" s="20">
        <v>381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8</v>
      </c>
      <c r="U102" s="20">
        <v>0</v>
      </c>
      <c r="V102" s="20">
        <v>1673</v>
      </c>
      <c r="W102" s="20">
        <v>1795</v>
      </c>
      <c r="X102" s="20">
        <v>1934</v>
      </c>
      <c r="Y102" s="20">
        <v>2008</v>
      </c>
      <c r="AA102" s="5"/>
      <c r="AB102" s="13">
        <f t="shared" si="23"/>
        <v>3</v>
      </c>
      <c r="AC102" s="15">
        <f t="shared" si="16"/>
        <v>5791</v>
      </c>
      <c r="AD102" s="15">
        <f t="shared" si="17"/>
        <v>16285</v>
      </c>
      <c r="AE102" s="15">
        <f t="shared" si="18"/>
        <v>22076</v>
      </c>
      <c r="AF102" s="12"/>
      <c r="AG102" s="13">
        <f t="shared" si="19"/>
        <v>4</v>
      </c>
      <c r="AH102" s="13">
        <f t="shared" si="20"/>
        <v>2021</v>
      </c>
      <c r="AI102" s="12"/>
      <c r="AJ102" s="15">
        <f t="shared" si="21"/>
        <v>2260</v>
      </c>
      <c r="AK102" s="13">
        <f t="shared" si="22"/>
        <v>3</v>
      </c>
      <c r="AT102" s="5"/>
      <c r="AU102" s="5"/>
      <c r="AV102" s="5"/>
      <c r="AW102" s="5"/>
      <c r="AX102" s="5"/>
    </row>
    <row r="103" spans="1:50" x14ac:dyDescent="0.25">
      <c r="A103" s="33">
        <v>44290</v>
      </c>
      <c r="B103" s="20">
        <v>1982</v>
      </c>
      <c r="C103" s="20">
        <v>2037</v>
      </c>
      <c r="D103" s="20">
        <v>2169</v>
      </c>
      <c r="E103" s="20">
        <v>1861</v>
      </c>
      <c r="F103" s="20">
        <v>2011</v>
      </c>
      <c r="G103" s="20">
        <v>1896</v>
      </c>
      <c r="H103" s="20">
        <v>1645</v>
      </c>
      <c r="I103" s="20">
        <v>366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8</v>
      </c>
      <c r="U103" s="20">
        <v>0</v>
      </c>
      <c r="V103" s="20">
        <v>1686</v>
      </c>
      <c r="W103" s="20">
        <v>1784</v>
      </c>
      <c r="X103" s="20">
        <v>1898</v>
      </c>
      <c r="Y103" s="20">
        <v>1970</v>
      </c>
      <c r="AA103" s="5"/>
      <c r="AB103" s="13">
        <f t="shared" si="23"/>
        <v>7</v>
      </c>
      <c r="AC103" s="15">
        <f t="shared" si="16"/>
        <v>0</v>
      </c>
      <c r="AD103" s="15">
        <f t="shared" si="17"/>
        <v>21313</v>
      </c>
      <c r="AE103" s="15">
        <f t="shared" si="18"/>
        <v>21313</v>
      </c>
      <c r="AF103" s="12"/>
      <c r="AG103" s="13">
        <f t="shared" si="19"/>
        <v>4</v>
      </c>
      <c r="AH103" s="13">
        <f t="shared" si="20"/>
        <v>2021</v>
      </c>
      <c r="AI103" s="12"/>
      <c r="AJ103" s="15">
        <f t="shared" si="21"/>
        <v>2169</v>
      </c>
      <c r="AK103" s="13">
        <f t="shared" si="22"/>
        <v>3</v>
      </c>
      <c r="AT103" s="5"/>
      <c r="AU103" s="5"/>
      <c r="AV103" s="5"/>
      <c r="AW103" s="5"/>
      <c r="AX103" s="5"/>
    </row>
    <row r="104" spans="1:50" x14ac:dyDescent="0.25">
      <c r="A104" s="33">
        <v>44291</v>
      </c>
      <c r="B104" s="20">
        <v>1999</v>
      </c>
      <c r="C104" s="20">
        <v>2022</v>
      </c>
      <c r="D104" s="20">
        <v>2012</v>
      </c>
      <c r="E104" s="20">
        <v>2025</v>
      </c>
      <c r="F104" s="20">
        <v>2009</v>
      </c>
      <c r="G104" s="20">
        <v>1950</v>
      </c>
      <c r="H104" s="20">
        <v>1815</v>
      </c>
      <c r="I104" s="20">
        <v>485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85</v>
      </c>
      <c r="U104" s="20">
        <v>0</v>
      </c>
      <c r="V104" s="20">
        <v>1686</v>
      </c>
      <c r="W104" s="20">
        <v>1763</v>
      </c>
      <c r="X104" s="20">
        <v>1856</v>
      </c>
      <c r="Y104" s="20">
        <v>1910</v>
      </c>
      <c r="AA104" s="5"/>
      <c r="AB104" s="13">
        <f t="shared" si="23"/>
        <v>3</v>
      </c>
      <c r="AC104" s="15">
        <f t="shared" si="16"/>
        <v>5875</v>
      </c>
      <c r="AD104" s="15">
        <f t="shared" si="17"/>
        <v>15742</v>
      </c>
      <c r="AE104" s="15">
        <f t="shared" si="18"/>
        <v>21617</v>
      </c>
      <c r="AF104" s="12"/>
      <c r="AG104" s="13">
        <f t="shared" si="19"/>
        <v>4</v>
      </c>
      <c r="AH104" s="13">
        <f t="shared" si="20"/>
        <v>2021</v>
      </c>
      <c r="AI104" s="12"/>
      <c r="AJ104" s="15">
        <f t="shared" si="21"/>
        <v>2025</v>
      </c>
      <c r="AK104" s="13">
        <f t="shared" si="22"/>
        <v>4</v>
      </c>
      <c r="AT104" s="5"/>
      <c r="AU104" s="5"/>
      <c r="AV104" s="5"/>
      <c r="AW104" s="5"/>
      <c r="AX104" s="5"/>
    </row>
    <row r="105" spans="1:50" x14ac:dyDescent="0.25">
      <c r="A105" s="33">
        <v>44292</v>
      </c>
      <c r="B105" s="20">
        <v>1906</v>
      </c>
      <c r="C105" s="20">
        <v>1945</v>
      </c>
      <c r="D105" s="20">
        <v>1971</v>
      </c>
      <c r="E105" s="20">
        <v>1964</v>
      </c>
      <c r="F105" s="20">
        <v>1954</v>
      </c>
      <c r="G105" s="20">
        <v>1911</v>
      </c>
      <c r="H105" s="20">
        <v>1754</v>
      </c>
      <c r="I105" s="20">
        <v>473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79</v>
      </c>
      <c r="U105" s="20">
        <v>0</v>
      </c>
      <c r="V105" s="20">
        <v>1624</v>
      </c>
      <c r="W105" s="20">
        <v>1695</v>
      </c>
      <c r="X105" s="20">
        <v>1767</v>
      </c>
      <c r="Y105" s="20">
        <v>1799</v>
      </c>
      <c r="AA105" s="5"/>
      <c r="AB105" s="13">
        <f t="shared" si="23"/>
        <v>1</v>
      </c>
      <c r="AC105" s="15">
        <f t="shared" si="16"/>
        <v>0</v>
      </c>
      <c r="AD105" s="15">
        <f t="shared" si="17"/>
        <v>20842</v>
      </c>
      <c r="AE105" s="15">
        <f t="shared" si="18"/>
        <v>20842</v>
      </c>
      <c r="AF105" s="12"/>
      <c r="AG105" s="13">
        <f t="shared" si="19"/>
        <v>4</v>
      </c>
      <c r="AH105" s="13">
        <f t="shared" si="20"/>
        <v>2021</v>
      </c>
      <c r="AI105" s="12"/>
      <c r="AJ105" s="15">
        <f t="shared" si="21"/>
        <v>1971</v>
      </c>
      <c r="AK105" s="13">
        <f t="shared" si="22"/>
        <v>3</v>
      </c>
      <c r="AT105" s="5"/>
      <c r="AU105" s="5"/>
      <c r="AV105" s="5"/>
      <c r="AW105" s="5"/>
      <c r="AX105" s="5"/>
    </row>
    <row r="106" spans="1:50" x14ac:dyDescent="0.25">
      <c r="A106" s="33">
        <v>44293</v>
      </c>
      <c r="B106" s="20">
        <v>1744</v>
      </c>
      <c r="C106" s="20">
        <v>1678</v>
      </c>
      <c r="D106" s="20">
        <v>1701</v>
      </c>
      <c r="E106" s="20">
        <v>1666</v>
      </c>
      <c r="F106" s="20">
        <v>1577</v>
      </c>
      <c r="G106" s="20">
        <v>1566</v>
      </c>
      <c r="H106" s="20">
        <v>1430</v>
      </c>
      <c r="I106" s="20">
        <v>396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76</v>
      </c>
      <c r="U106" s="20">
        <v>0</v>
      </c>
      <c r="V106" s="20">
        <v>1489</v>
      </c>
      <c r="W106" s="20">
        <v>1433</v>
      </c>
      <c r="X106" s="20">
        <v>1464</v>
      </c>
      <c r="Y106" s="20">
        <v>1470</v>
      </c>
      <c r="AA106" s="5"/>
      <c r="AB106" s="13">
        <f t="shared" si="23"/>
        <v>7</v>
      </c>
      <c r="AC106" s="15">
        <f t="shared" si="16"/>
        <v>0</v>
      </c>
      <c r="AD106" s="15">
        <f t="shared" si="17"/>
        <v>17690</v>
      </c>
      <c r="AE106" s="15">
        <f t="shared" si="18"/>
        <v>17690</v>
      </c>
      <c r="AF106" s="12"/>
      <c r="AG106" s="13">
        <f t="shared" si="19"/>
        <v>4</v>
      </c>
      <c r="AH106" s="13">
        <f t="shared" si="20"/>
        <v>2021</v>
      </c>
      <c r="AI106" s="12"/>
      <c r="AJ106" s="15">
        <f t="shared" si="21"/>
        <v>1744</v>
      </c>
      <c r="AK106" s="13">
        <f t="shared" si="22"/>
        <v>1</v>
      </c>
      <c r="AT106" s="5"/>
      <c r="AU106" s="5"/>
      <c r="AV106" s="5"/>
      <c r="AW106" s="5"/>
      <c r="AX106" s="5"/>
    </row>
    <row r="107" spans="1:50" x14ac:dyDescent="0.25">
      <c r="A107" s="33">
        <v>44294</v>
      </c>
      <c r="B107" s="20">
        <v>1523</v>
      </c>
      <c r="C107" s="20">
        <v>1615</v>
      </c>
      <c r="D107" s="20">
        <v>1611</v>
      </c>
      <c r="E107" s="20">
        <v>1555</v>
      </c>
      <c r="F107" s="20">
        <v>1487</v>
      </c>
      <c r="G107" s="20">
        <v>1479</v>
      </c>
      <c r="H107" s="20">
        <v>1382</v>
      </c>
      <c r="I107" s="20">
        <v>399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71</v>
      </c>
      <c r="U107" s="20">
        <v>0</v>
      </c>
      <c r="V107" s="20">
        <v>1431</v>
      </c>
      <c r="W107" s="20">
        <v>1406</v>
      </c>
      <c r="X107" s="20">
        <v>1406</v>
      </c>
      <c r="Y107" s="20">
        <v>1431</v>
      </c>
      <c r="AA107" s="5"/>
      <c r="AB107" s="13">
        <f t="shared" si="23"/>
        <v>3</v>
      </c>
      <c r="AC107" s="15">
        <f t="shared" si="16"/>
        <v>4713</v>
      </c>
      <c r="AD107" s="15">
        <f t="shared" si="17"/>
        <v>12083</v>
      </c>
      <c r="AE107" s="15">
        <f t="shared" si="18"/>
        <v>16796</v>
      </c>
      <c r="AF107" s="12"/>
      <c r="AG107" s="13">
        <f t="shared" si="19"/>
        <v>4</v>
      </c>
      <c r="AH107" s="13">
        <f t="shared" si="20"/>
        <v>2021</v>
      </c>
      <c r="AI107" s="12"/>
      <c r="AJ107" s="15">
        <f t="shared" si="21"/>
        <v>1615</v>
      </c>
      <c r="AK107" s="13">
        <f t="shared" si="22"/>
        <v>2</v>
      </c>
      <c r="AT107" s="5"/>
      <c r="AU107" s="5"/>
      <c r="AV107" s="5"/>
      <c r="AW107" s="5"/>
      <c r="AX107" s="5"/>
    </row>
    <row r="108" spans="1:50" x14ac:dyDescent="0.25">
      <c r="A108" s="33">
        <v>44295</v>
      </c>
      <c r="B108" s="20">
        <v>1686</v>
      </c>
      <c r="C108" s="20">
        <v>1740</v>
      </c>
      <c r="D108" s="20">
        <v>1762</v>
      </c>
      <c r="E108" s="20">
        <v>1794</v>
      </c>
      <c r="F108" s="20">
        <v>1800</v>
      </c>
      <c r="G108" s="20">
        <v>1789</v>
      </c>
      <c r="H108" s="20">
        <v>1679</v>
      </c>
      <c r="I108" s="20">
        <v>450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70</v>
      </c>
      <c r="U108" s="20">
        <v>0</v>
      </c>
      <c r="V108" s="20">
        <v>1484</v>
      </c>
      <c r="W108" s="20">
        <v>1565</v>
      </c>
      <c r="X108" s="20">
        <v>1644</v>
      </c>
      <c r="Y108" s="20">
        <v>1694</v>
      </c>
      <c r="AA108" s="5"/>
      <c r="AB108" s="13">
        <f t="shared" si="23"/>
        <v>5</v>
      </c>
      <c r="AC108" s="15">
        <f t="shared" si="16"/>
        <v>5213</v>
      </c>
      <c r="AD108" s="15">
        <f t="shared" si="17"/>
        <v>13944</v>
      </c>
      <c r="AE108" s="15">
        <f t="shared" si="18"/>
        <v>19157</v>
      </c>
      <c r="AF108" s="12"/>
      <c r="AG108" s="13">
        <f t="shared" si="19"/>
        <v>4</v>
      </c>
      <c r="AH108" s="13">
        <f t="shared" si="20"/>
        <v>2021</v>
      </c>
      <c r="AI108" s="12"/>
      <c r="AJ108" s="15">
        <f t="shared" si="21"/>
        <v>1800</v>
      </c>
      <c r="AK108" s="13">
        <f t="shared" si="22"/>
        <v>5</v>
      </c>
      <c r="AT108" s="5"/>
      <c r="AU108" s="5"/>
      <c r="AV108" s="5"/>
      <c r="AW108" s="5"/>
      <c r="AX108" s="5"/>
    </row>
    <row r="109" spans="1:50" x14ac:dyDescent="0.25">
      <c r="A109" s="33">
        <v>44296</v>
      </c>
      <c r="B109" s="20">
        <v>1644</v>
      </c>
      <c r="C109" s="20">
        <v>1670</v>
      </c>
      <c r="D109" s="20">
        <v>1776</v>
      </c>
      <c r="E109" s="20">
        <v>1513</v>
      </c>
      <c r="F109" s="20">
        <v>1673</v>
      </c>
      <c r="G109" s="20">
        <v>1599</v>
      </c>
      <c r="H109" s="20">
        <v>1426</v>
      </c>
      <c r="I109" s="20">
        <v>316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7</v>
      </c>
      <c r="U109" s="20">
        <v>0</v>
      </c>
      <c r="V109" s="20">
        <v>1489</v>
      </c>
      <c r="W109" s="20">
        <v>1546</v>
      </c>
      <c r="X109" s="20">
        <v>1657</v>
      </c>
      <c r="Y109" s="20">
        <v>1714</v>
      </c>
      <c r="AA109" s="5"/>
      <c r="AB109" s="13">
        <f t="shared" si="23"/>
        <v>5</v>
      </c>
      <c r="AC109" s="15">
        <f t="shared" si="16"/>
        <v>5015</v>
      </c>
      <c r="AD109" s="15">
        <f t="shared" si="17"/>
        <v>13015</v>
      </c>
      <c r="AE109" s="15">
        <f t="shared" si="18"/>
        <v>18030</v>
      </c>
      <c r="AF109" s="12"/>
      <c r="AG109" s="13">
        <f t="shared" si="19"/>
        <v>4</v>
      </c>
      <c r="AH109" s="13">
        <f t="shared" si="20"/>
        <v>2021</v>
      </c>
      <c r="AI109" s="12"/>
      <c r="AJ109" s="15">
        <f t="shared" si="21"/>
        <v>1776</v>
      </c>
      <c r="AK109" s="13">
        <f t="shared" si="22"/>
        <v>3</v>
      </c>
      <c r="AT109" s="5"/>
      <c r="AU109" s="5"/>
      <c r="AV109" s="5"/>
      <c r="AW109" s="5"/>
      <c r="AX109" s="5"/>
    </row>
    <row r="110" spans="1:50" x14ac:dyDescent="0.25">
      <c r="A110" s="33">
        <v>44297</v>
      </c>
      <c r="B110" s="20">
        <v>1683</v>
      </c>
      <c r="C110" s="20">
        <v>1702</v>
      </c>
      <c r="D110" s="20">
        <v>1826</v>
      </c>
      <c r="E110" s="20">
        <v>1588</v>
      </c>
      <c r="F110" s="20">
        <v>1708</v>
      </c>
      <c r="G110" s="20">
        <v>1612</v>
      </c>
      <c r="H110" s="20">
        <v>1433</v>
      </c>
      <c r="I110" s="20">
        <v>322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7</v>
      </c>
      <c r="U110" s="20">
        <v>0</v>
      </c>
      <c r="V110" s="20">
        <v>1569</v>
      </c>
      <c r="W110" s="20">
        <v>1608</v>
      </c>
      <c r="X110" s="20">
        <v>1654</v>
      </c>
      <c r="Y110" s="20">
        <v>1653</v>
      </c>
      <c r="AA110" s="5"/>
      <c r="AB110" s="13">
        <f t="shared" si="23"/>
        <v>2</v>
      </c>
      <c r="AC110" s="15">
        <f t="shared" si="16"/>
        <v>5160</v>
      </c>
      <c r="AD110" s="15">
        <f t="shared" si="17"/>
        <v>13205</v>
      </c>
      <c r="AE110" s="15">
        <f t="shared" si="18"/>
        <v>18365</v>
      </c>
      <c r="AF110" s="12"/>
      <c r="AG110" s="13">
        <f t="shared" si="19"/>
        <v>4</v>
      </c>
      <c r="AH110" s="13">
        <f t="shared" si="20"/>
        <v>2021</v>
      </c>
      <c r="AI110" s="12"/>
      <c r="AJ110" s="15">
        <f t="shared" si="21"/>
        <v>1826</v>
      </c>
      <c r="AK110" s="13">
        <f t="shared" si="22"/>
        <v>3</v>
      </c>
      <c r="AT110" s="5"/>
      <c r="AU110" s="5"/>
      <c r="AV110" s="5"/>
      <c r="AW110" s="5"/>
      <c r="AX110" s="5"/>
    </row>
    <row r="111" spans="1:50" x14ac:dyDescent="0.25">
      <c r="A111" s="33">
        <v>44298</v>
      </c>
      <c r="B111" s="20">
        <v>1662</v>
      </c>
      <c r="C111" s="20">
        <v>1671</v>
      </c>
      <c r="D111" s="20">
        <v>1701</v>
      </c>
      <c r="E111" s="20">
        <v>1715</v>
      </c>
      <c r="F111" s="20">
        <v>1730</v>
      </c>
      <c r="G111" s="20">
        <v>1754</v>
      </c>
      <c r="H111" s="20">
        <v>1625</v>
      </c>
      <c r="I111" s="20">
        <v>441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76</v>
      </c>
      <c r="U111" s="20">
        <v>0</v>
      </c>
      <c r="V111" s="20">
        <v>1552</v>
      </c>
      <c r="W111" s="20">
        <v>1599</v>
      </c>
      <c r="X111" s="20">
        <v>1661</v>
      </c>
      <c r="Y111" s="20">
        <v>1691</v>
      </c>
      <c r="AA111" s="5"/>
      <c r="AB111" s="13">
        <f t="shared" si="23"/>
        <v>2</v>
      </c>
      <c r="AC111" s="15">
        <f t="shared" si="16"/>
        <v>5329</v>
      </c>
      <c r="AD111" s="15">
        <f t="shared" si="17"/>
        <v>13549</v>
      </c>
      <c r="AE111" s="15">
        <f t="shared" si="18"/>
        <v>18878</v>
      </c>
      <c r="AF111" s="12"/>
      <c r="AG111" s="13">
        <f t="shared" si="19"/>
        <v>4</v>
      </c>
      <c r="AH111" s="13">
        <f t="shared" si="20"/>
        <v>2021</v>
      </c>
      <c r="AI111" s="12"/>
      <c r="AJ111" s="15">
        <f t="shared" si="21"/>
        <v>1754</v>
      </c>
      <c r="AK111" s="13">
        <f t="shared" si="22"/>
        <v>6</v>
      </c>
      <c r="AT111" s="5"/>
      <c r="AU111" s="5"/>
      <c r="AV111" s="5"/>
      <c r="AW111" s="5"/>
      <c r="AX111" s="5"/>
    </row>
    <row r="112" spans="1:50" x14ac:dyDescent="0.25">
      <c r="A112" s="33">
        <v>44299</v>
      </c>
      <c r="B112" s="20">
        <v>1668</v>
      </c>
      <c r="C112" s="20">
        <v>1723</v>
      </c>
      <c r="D112" s="20">
        <v>1717</v>
      </c>
      <c r="E112" s="20">
        <v>1738</v>
      </c>
      <c r="F112" s="20">
        <v>1725</v>
      </c>
      <c r="G112" s="20">
        <v>1704</v>
      </c>
      <c r="H112" s="20">
        <v>1601</v>
      </c>
      <c r="I112" s="20">
        <v>438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74</v>
      </c>
      <c r="U112" s="20">
        <v>0</v>
      </c>
      <c r="V112" s="20">
        <v>1529</v>
      </c>
      <c r="W112" s="20">
        <v>1604</v>
      </c>
      <c r="X112" s="20">
        <v>1650</v>
      </c>
      <c r="Y112" s="20">
        <v>1742</v>
      </c>
      <c r="AA112" s="5"/>
      <c r="AB112" s="13">
        <f t="shared" si="23"/>
        <v>1</v>
      </c>
      <c r="AC112" s="15">
        <f t="shared" si="16"/>
        <v>0</v>
      </c>
      <c r="AD112" s="15">
        <f t="shared" si="17"/>
        <v>18913</v>
      </c>
      <c r="AE112" s="15">
        <f t="shared" si="18"/>
        <v>18913</v>
      </c>
      <c r="AF112" s="12"/>
      <c r="AG112" s="13">
        <f t="shared" si="19"/>
        <v>4</v>
      </c>
      <c r="AH112" s="13">
        <f t="shared" si="20"/>
        <v>2021</v>
      </c>
      <c r="AI112" s="12"/>
      <c r="AJ112" s="15">
        <f t="shared" si="21"/>
        <v>1742</v>
      </c>
      <c r="AK112" s="13">
        <f t="shared" si="22"/>
        <v>24</v>
      </c>
      <c r="AT112" s="5"/>
      <c r="AU112" s="5"/>
      <c r="AV112" s="5"/>
      <c r="AW112" s="5"/>
      <c r="AX112" s="5"/>
    </row>
    <row r="113" spans="1:50" x14ac:dyDescent="0.25">
      <c r="A113" s="33">
        <v>44300</v>
      </c>
      <c r="B113" s="20">
        <v>1696</v>
      </c>
      <c r="C113" s="20">
        <v>1774</v>
      </c>
      <c r="D113" s="20">
        <v>1820</v>
      </c>
      <c r="E113" s="20">
        <v>1843</v>
      </c>
      <c r="F113" s="20">
        <v>1859</v>
      </c>
      <c r="G113" s="20">
        <v>1842</v>
      </c>
      <c r="H113" s="20">
        <v>1699</v>
      </c>
      <c r="I113" s="20">
        <v>454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74</v>
      </c>
      <c r="U113" s="20">
        <v>0</v>
      </c>
      <c r="V113" s="20">
        <v>1560</v>
      </c>
      <c r="W113" s="20">
        <v>1621</v>
      </c>
      <c r="X113" s="20">
        <v>1701</v>
      </c>
      <c r="Y113" s="20">
        <v>1784</v>
      </c>
      <c r="AA113" s="5"/>
      <c r="AB113" s="13">
        <f t="shared" si="23"/>
        <v>1</v>
      </c>
      <c r="AC113" s="15">
        <f t="shared" si="16"/>
        <v>0</v>
      </c>
      <c r="AD113" s="15">
        <f t="shared" si="17"/>
        <v>19727</v>
      </c>
      <c r="AE113" s="15">
        <f t="shared" si="18"/>
        <v>19727</v>
      </c>
      <c r="AF113" s="12"/>
      <c r="AG113" s="13">
        <f t="shared" si="19"/>
        <v>4</v>
      </c>
      <c r="AH113" s="13">
        <f t="shared" si="20"/>
        <v>2021</v>
      </c>
      <c r="AI113" s="12"/>
      <c r="AJ113" s="15">
        <f t="shared" si="21"/>
        <v>1859</v>
      </c>
      <c r="AK113" s="13">
        <f t="shared" si="22"/>
        <v>5</v>
      </c>
      <c r="AT113" s="5"/>
      <c r="AU113" s="5"/>
      <c r="AV113" s="5"/>
      <c r="AW113" s="5"/>
      <c r="AX113" s="5"/>
    </row>
    <row r="114" spans="1:50" x14ac:dyDescent="0.25">
      <c r="A114" s="33">
        <v>44301</v>
      </c>
      <c r="B114" s="20">
        <v>1757</v>
      </c>
      <c r="C114" s="20">
        <v>1808</v>
      </c>
      <c r="D114" s="20">
        <v>1869</v>
      </c>
      <c r="E114" s="20">
        <v>1893</v>
      </c>
      <c r="F114" s="20">
        <v>1900</v>
      </c>
      <c r="G114" s="20">
        <v>1870</v>
      </c>
      <c r="H114" s="20">
        <v>1728</v>
      </c>
      <c r="I114" s="20">
        <v>456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76</v>
      </c>
      <c r="U114" s="20">
        <v>0</v>
      </c>
      <c r="V114" s="20">
        <v>1561</v>
      </c>
      <c r="W114" s="20">
        <v>1646</v>
      </c>
      <c r="X114" s="20">
        <v>1717</v>
      </c>
      <c r="Y114" s="20">
        <v>1798</v>
      </c>
      <c r="AA114" s="5"/>
      <c r="AB114" s="13">
        <f t="shared" si="23"/>
        <v>6</v>
      </c>
      <c r="AC114" s="15">
        <f t="shared" si="16"/>
        <v>5456</v>
      </c>
      <c r="AD114" s="15">
        <f t="shared" si="17"/>
        <v>14623</v>
      </c>
      <c r="AE114" s="15">
        <f t="shared" si="18"/>
        <v>20079</v>
      </c>
      <c r="AF114" s="12"/>
      <c r="AG114" s="13">
        <f t="shared" si="19"/>
        <v>4</v>
      </c>
      <c r="AH114" s="13">
        <f t="shared" si="20"/>
        <v>2021</v>
      </c>
      <c r="AI114" s="12"/>
      <c r="AJ114" s="15">
        <f t="shared" si="21"/>
        <v>1900</v>
      </c>
      <c r="AK114" s="13">
        <f t="shared" si="22"/>
        <v>5</v>
      </c>
      <c r="AT114" s="5"/>
      <c r="AU114" s="5"/>
      <c r="AV114" s="5"/>
      <c r="AW114" s="5"/>
      <c r="AX114" s="5"/>
    </row>
    <row r="115" spans="1:50" x14ac:dyDescent="0.25">
      <c r="A115" s="33">
        <v>44302</v>
      </c>
      <c r="B115" s="20">
        <v>1838</v>
      </c>
      <c r="C115" s="20">
        <v>1857</v>
      </c>
      <c r="D115" s="20">
        <v>1886</v>
      </c>
      <c r="E115" s="20">
        <v>1881</v>
      </c>
      <c r="F115" s="20">
        <v>1879</v>
      </c>
      <c r="G115" s="20">
        <v>1864</v>
      </c>
      <c r="H115" s="20">
        <v>1713</v>
      </c>
      <c r="I115" s="20">
        <v>471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85</v>
      </c>
      <c r="U115" s="20">
        <v>0</v>
      </c>
      <c r="V115" s="20">
        <v>1678</v>
      </c>
      <c r="W115" s="20">
        <v>1765</v>
      </c>
      <c r="X115" s="20">
        <v>1879</v>
      </c>
      <c r="Y115" s="20">
        <v>1971</v>
      </c>
      <c r="AA115" s="5"/>
      <c r="AB115" s="13">
        <v>8</v>
      </c>
      <c r="AC115" s="15">
        <f t="shared" si="16"/>
        <v>0</v>
      </c>
      <c r="AD115" s="15">
        <f t="shared" si="17"/>
        <v>20767</v>
      </c>
      <c r="AE115" s="15">
        <f t="shared" si="18"/>
        <v>20767</v>
      </c>
      <c r="AF115" s="12"/>
      <c r="AG115" s="13">
        <f t="shared" si="19"/>
        <v>4</v>
      </c>
      <c r="AH115" s="13">
        <f t="shared" si="20"/>
        <v>2021</v>
      </c>
      <c r="AI115" s="12"/>
      <c r="AJ115" s="15">
        <f t="shared" si="21"/>
        <v>1971</v>
      </c>
      <c r="AK115" s="13">
        <f t="shared" si="22"/>
        <v>24</v>
      </c>
      <c r="AT115" s="5"/>
      <c r="AU115" s="5"/>
      <c r="AV115" s="5"/>
      <c r="AW115" s="5"/>
      <c r="AX115" s="5"/>
    </row>
    <row r="116" spans="1:50" x14ac:dyDescent="0.25">
      <c r="A116" s="33">
        <v>44303</v>
      </c>
      <c r="B116" s="20">
        <v>1970</v>
      </c>
      <c r="C116" s="20">
        <v>2008</v>
      </c>
      <c r="D116" s="20">
        <v>2152</v>
      </c>
      <c r="E116" s="20">
        <v>1880</v>
      </c>
      <c r="F116" s="20">
        <v>2033</v>
      </c>
      <c r="G116" s="20">
        <v>1928</v>
      </c>
      <c r="H116" s="20">
        <v>1695</v>
      </c>
      <c r="I116" s="20">
        <v>369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8</v>
      </c>
      <c r="U116" s="20">
        <v>0</v>
      </c>
      <c r="V116" s="20">
        <v>1688</v>
      </c>
      <c r="W116" s="20">
        <v>1806</v>
      </c>
      <c r="X116" s="20">
        <v>1936</v>
      </c>
      <c r="Y116" s="20">
        <v>1997</v>
      </c>
      <c r="AA116" s="5"/>
      <c r="AB116" s="13">
        <f t="shared" si="23"/>
        <v>2</v>
      </c>
      <c r="AC116" s="15">
        <f t="shared" si="16"/>
        <v>5807</v>
      </c>
      <c r="AD116" s="15">
        <f t="shared" si="17"/>
        <v>15663</v>
      </c>
      <c r="AE116" s="15">
        <f t="shared" si="18"/>
        <v>21470</v>
      </c>
      <c r="AF116" s="12"/>
      <c r="AG116" s="13">
        <f t="shared" si="19"/>
        <v>4</v>
      </c>
      <c r="AH116" s="13">
        <f t="shared" si="20"/>
        <v>2021</v>
      </c>
      <c r="AI116" s="12"/>
      <c r="AJ116" s="15">
        <f t="shared" si="21"/>
        <v>2152</v>
      </c>
      <c r="AK116" s="13">
        <f t="shared" si="22"/>
        <v>3</v>
      </c>
      <c r="AT116" s="5"/>
      <c r="AU116" s="5"/>
      <c r="AV116" s="5"/>
      <c r="AW116" s="5"/>
      <c r="AX116" s="5"/>
    </row>
    <row r="117" spans="1:50" x14ac:dyDescent="0.25">
      <c r="A117" s="33">
        <v>44304</v>
      </c>
      <c r="B117" s="20">
        <v>2001</v>
      </c>
      <c r="C117" s="20">
        <v>2030</v>
      </c>
      <c r="D117" s="20">
        <v>2155</v>
      </c>
      <c r="E117" s="20">
        <v>1840</v>
      </c>
      <c r="F117" s="20">
        <v>1981</v>
      </c>
      <c r="G117" s="20">
        <v>1845</v>
      </c>
      <c r="H117" s="20">
        <v>1594</v>
      </c>
      <c r="I117" s="20">
        <v>349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8</v>
      </c>
      <c r="U117" s="20">
        <v>0</v>
      </c>
      <c r="V117" s="20">
        <v>1638</v>
      </c>
      <c r="W117" s="20">
        <v>1725</v>
      </c>
      <c r="X117" s="20">
        <v>1826</v>
      </c>
      <c r="Y117" s="20">
        <v>1885</v>
      </c>
      <c r="AA117" s="5"/>
      <c r="AB117" s="13">
        <f t="shared" si="23"/>
        <v>5</v>
      </c>
      <c r="AC117" s="15">
        <f t="shared" si="16"/>
        <v>5546</v>
      </c>
      <c r="AD117" s="15">
        <f t="shared" si="17"/>
        <v>15331</v>
      </c>
      <c r="AE117" s="15">
        <f t="shared" si="18"/>
        <v>20877</v>
      </c>
      <c r="AF117" s="12"/>
      <c r="AG117" s="13">
        <f t="shared" si="19"/>
        <v>4</v>
      </c>
      <c r="AH117" s="13">
        <f t="shared" si="20"/>
        <v>2021</v>
      </c>
      <c r="AI117" s="12"/>
      <c r="AJ117" s="15">
        <f t="shared" si="21"/>
        <v>2155</v>
      </c>
      <c r="AK117" s="13">
        <f t="shared" si="22"/>
        <v>3</v>
      </c>
      <c r="AT117" s="5"/>
      <c r="AU117" s="5"/>
      <c r="AV117" s="5"/>
      <c r="AW117" s="5"/>
      <c r="AX117" s="5"/>
    </row>
    <row r="118" spans="1:50" x14ac:dyDescent="0.25">
      <c r="A118" s="33">
        <v>44305</v>
      </c>
      <c r="B118" s="20">
        <v>1896</v>
      </c>
      <c r="C118" s="20">
        <v>1934</v>
      </c>
      <c r="D118" s="20">
        <v>2087</v>
      </c>
      <c r="E118" s="20">
        <v>1802</v>
      </c>
      <c r="F118" s="20">
        <v>2005</v>
      </c>
      <c r="G118" s="20">
        <v>1979</v>
      </c>
      <c r="H118" s="20">
        <v>1779</v>
      </c>
      <c r="I118" s="20">
        <v>375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7</v>
      </c>
      <c r="U118" s="20">
        <v>0</v>
      </c>
      <c r="V118" s="20">
        <v>1591</v>
      </c>
      <c r="W118" s="20">
        <v>1663</v>
      </c>
      <c r="X118" s="20">
        <v>1744</v>
      </c>
      <c r="Y118" s="20">
        <v>1789</v>
      </c>
      <c r="AA118" s="5"/>
      <c r="AB118" s="13">
        <f t="shared" si="23"/>
        <v>5</v>
      </c>
      <c r="AC118" s="15">
        <f t="shared" si="16"/>
        <v>5380</v>
      </c>
      <c r="AD118" s="15">
        <f t="shared" si="17"/>
        <v>15271</v>
      </c>
      <c r="AE118" s="15">
        <f t="shared" si="18"/>
        <v>20651</v>
      </c>
      <c r="AF118" s="12"/>
      <c r="AG118" s="13">
        <f t="shared" si="19"/>
        <v>4</v>
      </c>
      <c r="AH118" s="13">
        <f t="shared" si="20"/>
        <v>2021</v>
      </c>
      <c r="AI118" s="12"/>
      <c r="AJ118" s="15">
        <f t="shared" si="21"/>
        <v>2087</v>
      </c>
      <c r="AK118" s="13">
        <f t="shared" si="22"/>
        <v>3</v>
      </c>
      <c r="AT118" s="5"/>
      <c r="AU118" s="5"/>
      <c r="AV118" s="5"/>
      <c r="AW118" s="5"/>
      <c r="AX118" s="5"/>
    </row>
    <row r="119" spans="1:50" x14ac:dyDescent="0.25">
      <c r="A119" s="33">
        <v>44306</v>
      </c>
      <c r="B119" s="20">
        <v>1802</v>
      </c>
      <c r="C119" s="20">
        <v>1848</v>
      </c>
      <c r="D119" s="20">
        <v>1883</v>
      </c>
      <c r="E119" s="20">
        <v>1883</v>
      </c>
      <c r="F119" s="20">
        <v>1897</v>
      </c>
      <c r="G119" s="20">
        <v>1874</v>
      </c>
      <c r="H119" s="20">
        <v>1656</v>
      </c>
      <c r="I119" s="20">
        <v>440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76</v>
      </c>
      <c r="U119" s="20">
        <v>0</v>
      </c>
      <c r="V119" s="20">
        <v>1559</v>
      </c>
      <c r="W119" s="20">
        <v>1640</v>
      </c>
      <c r="X119" s="20">
        <v>1740</v>
      </c>
      <c r="Y119" s="20">
        <v>1792</v>
      </c>
      <c r="AA119" s="5"/>
      <c r="AB119" s="13">
        <f t="shared" si="23"/>
        <v>2</v>
      </c>
      <c r="AC119" s="15">
        <f t="shared" si="16"/>
        <v>5455</v>
      </c>
      <c r="AD119" s="15">
        <f t="shared" si="17"/>
        <v>14635</v>
      </c>
      <c r="AE119" s="15">
        <f t="shared" si="18"/>
        <v>20090</v>
      </c>
      <c r="AF119" s="12"/>
      <c r="AG119" s="13">
        <f t="shared" si="19"/>
        <v>4</v>
      </c>
      <c r="AH119" s="13">
        <f t="shared" si="20"/>
        <v>2021</v>
      </c>
      <c r="AI119" s="12"/>
      <c r="AJ119" s="15">
        <f t="shared" si="21"/>
        <v>1897</v>
      </c>
      <c r="AK119" s="13">
        <f t="shared" si="22"/>
        <v>5</v>
      </c>
      <c r="AT119" s="5"/>
      <c r="AU119" s="5"/>
      <c r="AV119" s="5"/>
      <c r="AW119" s="5"/>
      <c r="AX119" s="5"/>
    </row>
    <row r="120" spans="1:50" x14ac:dyDescent="0.25">
      <c r="A120" s="33">
        <v>44307</v>
      </c>
      <c r="B120" s="20">
        <v>1835</v>
      </c>
      <c r="C120" s="20">
        <v>1842</v>
      </c>
      <c r="D120" s="20">
        <v>1870</v>
      </c>
      <c r="E120" s="20">
        <v>1867</v>
      </c>
      <c r="F120" s="20">
        <v>1862</v>
      </c>
      <c r="G120" s="20">
        <v>1835</v>
      </c>
      <c r="H120" s="20">
        <v>1642</v>
      </c>
      <c r="I120" s="20">
        <v>441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81</v>
      </c>
      <c r="U120" s="20">
        <v>0</v>
      </c>
      <c r="V120" s="20">
        <v>1601</v>
      </c>
      <c r="W120" s="20">
        <v>1667</v>
      </c>
      <c r="X120" s="20">
        <v>1758</v>
      </c>
      <c r="Y120" s="20">
        <v>1822</v>
      </c>
      <c r="AA120" s="5"/>
      <c r="AB120" s="13">
        <f t="shared" si="23"/>
        <v>7</v>
      </c>
      <c r="AC120" s="15">
        <f t="shared" si="16"/>
        <v>0</v>
      </c>
      <c r="AD120" s="15">
        <f t="shared" si="17"/>
        <v>20123</v>
      </c>
      <c r="AE120" s="15">
        <f t="shared" si="18"/>
        <v>20123</v>
      </c>
      <c r="AF120" s="12"/>
      <c r="AG120" s="13">
        <f t="shared" si="19"/>
        <v>4</v>
      </c>
      <c r="AH120" s="13">
        <f t="shared" si="20"/>
        <v>2021</v>
      </c>
      <c r="AI120" s="12"/>
      <c r="AJ120" s="15">
        <f t="shared" si="21"/>
        <v>1870</v>
      </c>
      <c r="AK120" s="13">
        <f t="shared" si="22"/>
        <v>3</v>
      </c>
      <c r="AT120" s="5"/>
      <c r="AU120" s="5"/>
      <c r="AV120" s="5"/>
      <c r="AW120" s="5"/>
      <c r="AX120" s="5"/>
    </row>
    <row r="121" spans="1:50" x14ac:dyDescent="0.25">
      <c r="A121" s="33">
        <v>44308</v>
      </c>
      <c r="B121" s="20">
        <v>1822</v>
      </c>
      <c r="C121" s="20">
        <v>1867</v>
      </c>
      <c r="D121" s="20">
        <v>1909</v>
      </c>
      <c r="E121" s="20">
        <v>1914</v>
      </c>
      <c r="F121" s="20">
        <v>1929</v>
      </c>
      <c r="G121" s="20">
        <v>1898</v>
      </c>
      <c r="H121" s="20">
        <v>1725</v>
      </c>
      <c r="I121" s="20">
        <v>481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88</v>
      </c>
      <c r="U121" s="20">
        <v>0</v>
      </c>
      <c r="V121" s="20">
        <v>1816</v>
      </c>
      <c r="W121" s="20">
        <v>1934</v>
      </c>
      <c r="X121" s="20">
        <v>2071</v>
      </c>
      <c r="Y121" s="20">
        <v>2141</v>
      </c>
      <c r="AA121" s="5"/>
      <c r="AB121" s="13">
        <f t="shared" si="23"/>
        <v>1</v>
      </c>
      <c r="AC121" s="15">
        <f t="shared" si="16"/>
        <v>0</v>
      </c>
      <c r="AD121" s="15">
        <f t="shared" si="17"/>
        <v>21595</v>
      </c>
      <c r="AE121" s="15">
        <f t="shared" si="18"/>
        <v>21595</v>
      </c>
      <c r="AF121" s="12"/>
      <c r="AG121" s="13">
        <f t="shared" si="19"/>
        <v>4</v>
      </c>
      <c r="AH121" s="13">
        <f t="shared" si="20"/>
        <v>2021</v>
      </c>
      <c r="AI121" s="12"/>
      <c r="AJ121" s="15">
        <f t="shared" si="21"/>
        <v>2141</v>
      </c>
      <c r="AK121" s="13">
        <f t="shared" si="22"/>
        <v>24</v>
      </c>
      <c r="AT121" s="5"/>
      <c r="AU121" s="5"/>
      <c r="AV121" s="5"/>
      <c r="AW121" s="5"/>
      <c r="AX121" s="5"/>
    </row>
    <row r="122" spans="1:50" x14ac:dyDescent="0.25">
      <c r="A122" s="33">
        <v>44309</v>
      </c>
      <c r="B122" s="20">
        <v>2027</v>
      </c>
      <c r="C122" s="20">
        <v>2043</v>
      </c>
      <c r="D122" s="20">
        <v>2079</v>
      </c>
      <c r="E122" s="20">
        <v>2044</v>
      </c>
      <c r="F122" s="20">
        <v>2012</v>
      </c>
      <c r="G122" s="20">
        <v>1937</v>
      </c>
      <c r="H122" s="20">
        <v>1699</v>
      </c>
      <c r="I122" s="20">
        <v>455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73</v>
      </c>
      <c r="U122" s="20">
        <v>0</v>
      </c>
      <c r="V122" s="20">
        <v>1512</v>
      </c>
      <c r="W122" s="20">
        <v>1626</v>
      </c>
      <c r="X122" s="20">
        <v>1741</v>
      </c>
      <c r="Y122" s="20">
        <v>1809</v>
      </c>
      <c r="AA122" s="5"/>
      <c r="AB122" s="13">
        <f t="shared" si="23"/>
        <v>3</v>
      </c>
      <c r="AC122" s="15">
        <f t="shared" si="16"/>
        <v>5407</v>
      </c>
      <c r="AD122" s="15">
        <f t="shared" si="17"/>
        <v>15650</v>
      </c>
      <c r="AE122" s="15">
        <f t="shared" si="18"/>
        <v>21057</v>
      </c>
      <c r="AF122" s="12"/>
      <c r="AG122" s="13">
        <f t="shared" si="19"/>
        <v>4</v>
      </c>
      <c r="AH122" s="13">
        <f t="shared" si="20"/>
        <v>2021</v>
      </c>
      <c r="AI122" s="12"/>
      <c r="AJ122" s="15">
        <f t="shared" si="21"/>
        <v>2079</v>
      </c>
      <c r="AK122" s="13">
        <f t="shared" si="22"/>
        <v>3</v>
      </c>
      <c r="AT122" s="5"/>
      <c r="AU122" s="5"/>
      <c r="AV122" s="5"/>
      <c r="AW122" s="5"/>
      <c r="AX122" s="5"/>
    </row>
    <row r="123" spans="1:50" x14ac:dyDescent="0.25">
      <c r="A123" s="33">
        <v>44310</v>
      </c>
      <c r="B123" s="20">
        <v>1803</v>
      </c>
      <c r="C123" s="20">
        <v>1815</v>
      </c>
      <c r="D123" s="20">
        <v>1921</v>
      </c>
      <c r="E123" s="20">
        <v>1651</v>
      </c>
      <c r="F123" s="20">
        <v>1785</v>
      </c>
      <c r="G123" s="20">
        <v>1690</v>
      </c>
      <c r="H123" s="20">
        <v>1475</v>
      </c>
      <c r="I123" s="20">
        <v>317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6</v>
      </c>
      <c r="U123" s="20">
        <v>0</v>
      </c>
      <c r="V123" s="20">
        <v>1449</v>
      </c>
      <c r="W123" s="20">
        <v>1557</v>
      </c>
      <c r="X123" s="20">
        <v>1665</v>
      </c>
      <c r="Y123" s="20">
        <v>1710</v>
      </c>
      <c r="AA123" s="5"/>
      <c r="AB123" s="13">
        <f t="shared" si="23"/>
        <v>3</v>
      </c>
      <c r="AC123" s="15">
        <f t="shared" si="16"/>
        <v>4994</v>
      </c>
      <c r="AD123" s="15">
        <f t="shared" si="17"/>
        <v>13850</v>
      </c>
      <c r="AE123" s="15">
        <f t="shared" si="18"/>
        <v>18844</v>
      </c>
      <c r="AF123" s="12"/>
      <c r="AG123" s="13">
        <f t="shared" si="19"/>
        <v>4</v>
      </c>
      <c r="AH123" s="13">
        <f t="shared" si="20"/>
        <v>2021</v>
      </c>
      <c r="AI123" s="12"/>
      <c r="AJ123" s="15">
        <f t="shared" si="21"/>
        <v>1921</v>
      </c>
      <c r="AK123" s="13">
        <f t="shared" si="22"/>
        <v>3</v>
      </c>
      <c r="AT123" s="5"/>
      <c r="AU123" s="5"/>
      <c r="AV123" s="5"/>
      <c r="AW123" s="5"/>
      <c r="AX123" s="5"/>
    </row>
    <row r="124" spans="1:50" x14ac:dyDescent="0.25">
      <c r="A124" s="33">
        <v>44311</v>
      </c>
      <c r="B124" s="20">
        <v>1788</v>
      </c>
      <c r="C124" s="20">
        <v>1825</v>
      </c>
      <c r="D124" s="20">
        <v>1941</v>
      </c>
      <c r="E124" s="20">
        <v>1661</v>
      </c>
      <c r="F124" s="20">
        <v>1790</v>
      </c>
      <c r="G124" s="20">
        <v>1680</v>
      </c>
      <c r="H124" s="20">
        <v>1460</v>
      </c>
      <c r="I124" s="20">
        <v>318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8</v>
      </c>
      <c r="U124" s="20">
        <v>0</v>
      </c>
      <c r="V124" s="20">
        <v>1645</v>
      </c>
      <c r="W124" s="20">
        <v>1704</v>
      </c>
      <c r="X124" s="20">
        <v>1781</v>
      </c>
      <c r="Y124" s="20">
        <v>1810</v>
      </c>
      <c r="AA124" s="5"/>
      <c r="AB124" s="13">
        <f t="shared" si="23"/>
        <v>2</v>
      </c>
      <c r="AC124" s="15">
        <f t="shared" si="16"/>
        <v>5456</v>
      </c>
      <c r="AD124" s="15">
        <f t="shared" si="17"/>
        <v>13955</v>
      </c>
      <c r="AE124" s="15">
        <f t="shared" si="18"/>
        <v>19411</v>
      </c>
      <c r="AF124" s="12"/>
      <c r="AG124" s="13">
        <f t="shared" si="19"/>
        <v>4</v>
      </c>
      <c r="AH124" s="13">
        <f t="shared" si="20"/>
        <v>2021</v>
      </c>
      <c r="AI124" s="12"/>
      <c r="AJ124" s="15">
        <f t="shared" si="21"/>
        <v>1941</v>
      </c>
      <c r="AK124" s="13">
        <f t="shared" si="22"/>
        <v>3</v>
      </c>
      <c r="AT124" s="5"/>
      <c r="AU124" s="5"/>
      <c r="AV124" s="5"/>
      <c r="AW124" s="5"/>
      <c r="AX124" s="5"/>
    </row>
    <row r="125" spans="1:50" x14ac:dyDescent="0.25">
      <c r="A125" s="33">
        <v>44312</v>
      </c>
      <c r="B125" s="20">
        <v>1801</v>
      </c>
      <c r="C125" s="20">
        <v>1820</v>
      </c>
      <c r="D125" s="20">
        <v>1842</v>
      </c>
      <c r="E125" s="20">
        <v>1826</v>
      </c>
      <c r="F125" s="20">
        <v>1829</v>
      </c>
      <c r="G125" s="20">
        <v>1835</v>
      </c>
      <c r="H125" s="20">
        <v>1690</v>
      </c>
      <c r="I125" s="20">
        <v>464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86</v>
      </c>
      <c r="U125" s="20">
        <v>0</v>
      </c>
      <c r="V125" s="20">
        <v>1754</v>
      </c>
      <c r="W125" s="20">
        <v>1829</v>
      </c>
      <c r="X125" s="20">
        <v>1913</v>
      </c>
      <c r="Y125" s="20">
        <v>1992</v>
      </c>
      <c r="AA125" s="5"/>
      <c r="AB125" s="13">
        <f t="shared" si="23"/>
        <v>1</v>
      </c>
      <c r="AC125" s="15">
        <f t="shared" si="16"/>
        <v>0</v>
      </c>
      <c r="AD125" s="15">
        <f t="shared" si="17"/>
        <v>20681</v>
      </c>
      <c r="AE125" s="15">
        <f t="shared" si="18"/>
        <v>20681</v>
      </c>
      <c r="AF125" s="12"/>
      <c r="AG125" s="13">
        <f t="shared" si="19"/>
        <v>4</v>
      </c>
      <c r="AH125" s="13">
        <f t="shared" si="20"/>
        <v>2021</v>
      </c>
      <c r="AI125" s="12"/>
      <c r="AJ125" s="15">
        <f t="shared" si="21"/>
        <v>1992</v>
      </c>
      <c r="AK125" s="13">
        <f t="shared" si="22"/>
        <v>24</v>
      </c>
      <c r="AT125" s="5"/>
      <c r="AU125" s="5"/>
      <c r="AV125" s="5"/>
      <c r="AW125" s="5"/>
      <c r="AX125" s="5"/>
    </row>
    <row r="126" spans="1:50" x14ac:dyDescent="0.25">
      <c r="A126" s="33">
        <v>44313</v>
      </c>
      <c r="B126" s="20">
        <v>2012</v>
      </c>
      <c r="C126" s="20">
        <v>2044</v>
      </c>
      <c r="D126" s="20">
        <v>2083</v>
      </c>
      <c r="E126" s="20">
        <v>2071</v>
      </c>
      <c r="F126" s="20">
        <v>2077</v>
      </c>
      <c r="G126" s="20">
        <v>2038</v>
      </c>
      <c r="H126" s="20">
        <v>1821</v>
      </c>
      <c r="I126" s="20">
        <v>478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77</v>
      </c>
      <c r="U126" s="20">
        <v>0</v>
      </c>
      <c r="V126" s="20">
        <v>1626</v>
      </c>
      <c r="W126" s="20">
        <v>1691</v>
      </c>
      <c r="X126" s="20">
        <v>1772</v>
      </c>
      <c r="Y126" s="20">
        <v>1831</v>
      </c>
      <c r="AA126" s="5"/>
      <c r="AB126" s="13">
        <f t="shared" si="23"/>
        <v>2</v>
      </c>
      <c r="AC126" s="15">
        <f t="shared" si="16"/>
        <v>5644</v>
      </c>
      <c r="AD126" s="15">
        <f t="shared" si="17"/>
        <v>15977</v>
      </c>
      <c r="AE126" s="15">
        <f t="shared" si="18"/>
        <v>21621</v>
      </c>
      <c r="AF126" s="12"/>
      <c r="AG126" s="13">
        <f t="shared" si="19"/>
        <v>4</v>
      </c>
      <c r="AH126" s="13">
        <f t="shared" si="20"/>
        <v>2021</v>
      </c>
      <c r="AI126" s="12"/>
      <c r="AJ126" s="15">
        <f t="shared" si="21"/>
        <v>2083</v>
      </c>
      <c r="AK126" s="13">
        <f t="shared" si="22"/>
        <v>3</v>
      </c>
      <c r="AT126" s="5"/>
      <c r="AU126" s="5"/>
      <c r="AV126" s="5"/>
      <c r="AW126" s="5"/>
      <c r="AX126" s="5"/>
    </row>
    <row r="127" spans="1:50" x14ac:dyDescent="0.25">
      <c r="A127" s="33">
        <v>44314</v>
      </c>
      <c r="B127" s="20">
        <v>1830</v>
      </c>
      <c r="C127" s="20">
        <v>1866</v>
      </c>
      <c r="D127" s="20">
        <v>1907</v>
      </c>
      <c r="E127" s="20">
        <v>1922</v>
      </c>
      <c r="F127" s="20">
        <v>1917</v>
      </c>
      <c r="G127" s="20">
        <v>1883</v>
      </c>
      <c r="H127" s="20">
        <v>1716</v>
      </c>
      <c r="I127" s="20">
        <v>456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79</v>
      </c>
      <c r="U127" s="20">
        <v>0</v>
      </c>
      <c r="V127" s="20">
        <v>1608</v>
      </c>
      <c r="W127" s="20">
        <v>1659</v>
      </c>
      <c r="X127" s="20">
        <v>1736</v>
      </c>
      <c r="Y127" s="20">
        <v>1778</v>
      </c>
      <c r="AA127" s="5"/>
      <c r="AB127" s="13">
        <f t="shared" si="23"/>
        <v>2</v>
      </c>
      <c r="AC127" s="15">
        <f t="shared" si="16"/>
        <v>5538</v>
      </c>
      <c r="AD127" s="15">
        <f t="shared" si="17"/>
        <v>14819</v>
      </c>
      <c r="AE127" s="15">
        <f t="shared" si="18"/>
        <v>20357</v>
      </c>
      <c r="AF127" s="12"/>
      <c r="AG127" s="13">
        <f t="shared" si="19"/>
        <v>4</v>
      </c>
      <c r="AH127" s="13">
        <f t="shared" si="20"/>
        <v>2021</v>
      </c>
      <c r="AI127" s="12"/>
      <c r="AJ127" s="15">
        <f t="shared" si="21"/>
        <v>1922</v>
      </c>
      <c r="AK127" s="13">
        <f t="shared" si="22"/>
        <v>4</v>
      </c>
      <c r="AT127" s="5"/>
      <c r="AU127" s="5"/>
      <c r="AV127" s="5"/>
      <c r="AW127" s="5"/>
      <c r="AX127" s="5"/>
    </row>
    <row r="128" spans="1:50" x14ac:dyDescent="0.25">
      <c r="A128" s="33">
        <v>44315</v>
      </c>
      <c r="B128" s="20">
        <v>1786</v>
      </c>
      <c r="C128" s="20">
        <v>1804</v>
      </c>
      <c r="D128" s="20">
        <v>1822</v>
      </c>
      <c r="E128" s="20">
        <v>1816</v>
      </c>
      <c r="F128" s="20">
        <v>1831</v>
      </c>
      <c r="G128" s="20">
        <v>1814</v>
      </c>
      <c r="H128" s="20">
        <v>1646</v>
      </c>
      <c r="I128" s="20">
        <v>449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81</v>
      </c>
      <c r="U128" s="20">
        <v>0</v>
      </c>
      <c r="V128" s="20">
        <v>1643</v>
      </c>
      <c r="W128" s="20">
        <v>1706</v>
      </c>
      <c r="X128" s="20">
        <v>1789</v>
      </c>
      <c r="Y128" s="20">
        <v>1835</v>
      </c>
      <c r="AA128" s="5"/>
      <c r="AB128" s="13">
        <f t="shared" si="23"/>
        <v>7</v>
      </c>
      <c r="AC128" s="15">
        <f t="shared" si="16"/>
        <v>0</v>
      </c>
      <c r="AD128" s="15">
        <f t="shared" si="17"/>
        <v>20022</v>
      </c>
      <c r="AE128" s="15">
        <f t="shared" si="18"/>
        <v>20022</v>
      </c>
      <c r="AF128" s="12"/>
      <c r="AG128" s="13">
        <f t="shared" si="19"/>
        <v>4</v>
      </c>
      <c r="AH128" s="13">
        <f t="shared" si="20"/>
        <v>2021</v>
      </c>
      <c r="AI128" s="12"/>
      <c r="AJ128" s="15">
        <f t="shared" si="21"/>
        <v>1835</v>
      </c>
      <c r="AK128" s="13">
        <f t="shared" si="22"/>
        <v>24</v>
      </c>
      <c r="AT128" s="5"/>
      <c r="AU128" s="5"/>
      <c r="AV128" s="5"/>
      <c r="AW128" s="5"/>
      <c r="AX128" s="5"/>
    </row>
    <row r="129" spans="1:50" x14ac:dyDescent="0.25">
      <c r="A129" s="33">
        <v>44316</v>
      </c>
      <c r="B129" s="20">
        <v>1858</v>
      </c>
      <c r="C129" s="20">
        <v>1865</v>
      </c>
      <c r="D129" s="20">
        <v>1904</v>
      </c>
      <c r="E129" s="20">
        <v>1884</v>
      </c>
      <c r="F129" s="20">
        <v>1849</v>
      </c>
      <c r="G129" s="20">
        <v>1853</v>
      </c>
      <c r="H129" s="20">
        <v>1729</v>
      </c>
      <c r="I129" s="20">
        <v>475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86</v>
      </c>
      <c r="U129" s="20">
        <v>0</v>
      </c>
      <c r="V129" s="20">
        <v>1717</v>
      </c>
      <c r="W129" s="20">
        <v>1809</v>
      </c>
      <c r="X129" s="20">
        <v>1917</v>
      </c>
      <c r="Y129" s="20">
        <v>1944</v>
      </c>
      <c r="AA129" s="5"/>
      <c r="AB129" s="13">
        <f t="shared" si="23"/>
        <v>2</v>
      </c>
      <c r="AC129" s="15">
        <f t="shared" si="16"/>
        <v>6004</v>
      </c>
      <c r="AD129" s="15">
        <f t="shared" si="17"/>
        <v>14886</v>
      </c>
      <c r="AE129" s="15">
        <f t="shared" si="18"/>
        <v>20890</v>
      </c>
      <c r="AF129" s="12"/>
      <c r="AG129" s="13">
        <f t="shared" si="19"/>
        <v>4</v>
      </c>
      <c r="AH129" s="13">
        <f t="shared" si="20"/>
        <v>2021</v>
      </c>
      <c r="AI129" s="12"/>
      <c r="AJ129" s="15">
        <f t="shared" si="21"/>
        <v>1944</v>
      </c>
      <c r="AK129" s="13">
        <f t="shared" si="22"/>
        <v>24</v>
      </c>
      <c r="AT129" s="5"/>
      <c r="AU129" s="5"/>
      <c r="AV129" s="5"/>
      <c r="AW129" s="5"/>
      <c r="AX129" s="5"/>
    </row>
    <row r="130" spans="1:50" x14ac:dyDescent="0.25">
      <c r="A130" s="33">
        <v>44317</v>
      </c>
      <c r="B130" s="20">
        <v>1872</v>
      </c>
      <c r="C130" s="20">
        <v>1923</v>
      </c>
      <c r="D130" s="20">
        <v>1968</v>
      </c>
      <c r="E130" s="20">
        <v>1951</v>
      </c>
      <c r="F130" s="20">
        <v>1933</v>
      </c>
      <c r="G130" s="20">
        <v>1800</v>
      </c>
      <c r="H130" s="20">
        <v>871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858</v>
      </c>
      <c r="W130" s="20">
        <v>1619</v>
      </c>
      <c r="X130" s="20">
        <v>1784</v>
      </c>
      <c r="Y130" s="20">
        <v>1859</v>
      </c>
      <c r="AA130" s="5"/>
      <c r="AB130" s="13">
        <f t="shared" si="23"/>
        <v>2</v>
      </c>
      <c r="AC130" s="15">
        <f t="shared" si="16"/>
        <v>4261</v>
      </c>
      <c r="AD130" s="15">
        <f t="shared" si="17"/>
        <v>14177</v>
      </c>
      <c r="AE130" s="15">
        <f t="shared" si="18"/>
        <v>18438</v>
      </c>
      <c r="AF130" s="12"/>
      <c r="AG130" s="13">
        <f t="shared" si="19"/>
        <v>5</v>
      </c>
      <c r="AH130" s="13">
        <f t="shared" si="20"/>
        <v>2021</v>
      </c>
      <c r="AI130" s="12"/>
      <c r="AJ130" s="15">
        <f t="shared" si="21"/>
        <v>1968</v>
      </c>
      <c r="AK130" s="13">
        <f t="shared" si="22"/>
        <v>3</v>
      </c>
      <c r="AT130" s="5"/>
      <c r="AU130" s="5"/>
      <c r="AV130" s="5"/>
      <c r="AW130" s="5"/>
      <c r="AX130" s="5"/>
    </row>
    <row r="131" spans="1:50" x14ac:dyDescent="0.25">
      <c r="A131" s="33">
        <v>44318</v>
      </c>
      <c r="B131" s="20">
        <v>1848</v>
      </c>
      <c r="C131" s="20">
        <v>1892</v>
      </c>
      <c r="D131" s="20">
        <v>1923</v>
      </c>
      <c r="E131" s="20">
        <v>1928</v>
      </c>
      <c r="F131" s="20">
        <v>1930</v>
      </c>
      <c r="G131" s="20">
        <v>1779</v>
      </c>
      <c r="H131" s="20">
        <v>863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872</v>
      </c>
      <c r="W131" s="20">
        <v>1598</v>
      </c>
      <c r="X131" s="20">
        <v>1700</v>
      </c>
      <c r="Y131" s="20">
        <v>1749</v>
      </c>
      <c r="AA131" s="5"/>
      <c r="AB131" s="13">
        <f t="shared" si="23"/>
        <v>6</v>
      </c>
      <c r="AC131" s="15">
        <f t="shared" si="16"/>
        <v>4170</v>
      </c>
      <c r="AD131" s="15">
        <f t="shared" si="17"/>
        <v>13912</v>
      </c>
      <c r="AE131" s="15">
        <f t="shared" si="18"/>
        <v>18082</v>
      </c>
      <c r="AF131" s="12"/>
      <c r="AG131" s="13">
        <f t="shared" si="19"/>
        <v>5</v>
      </c>
      <c r="AH131" s="13">
        <f t="shared" si="20"/>
        <v>2021</v>
      </c>
      <c r="AI131" s="12"/>
      <c r="AJ131" s="15">
        <f t="shared" si="21"/>
        <v>1930</v>
      </c>
      <c r="AK131" s="13">
        <f t="shared" si="22"/>
        <v>5</v>
      </c>
      <c r="AT131" s="5"/>
      <c r="AU131" s="5"/>
      <c r="AV131" s="5"/>
      <c r="AW131" s="5"/>
      <c r="AX131" s="5"/>
    </row>
    <row r="132" spans="1:50" x14ac:dyDescent="0.25">
      <c r="A132" s="33">
        <v>44319</v>
      </c>
      <c r="B132" s="20">
        <v>1755</v>
      </c>
      <c r="C132" s="20">
        <v>1850</v>
      </c>
      <c r="D132" s="20">
        <v>1898</v>
      </c>
      <c r="E132" s="20">
        <v>1918</v>
      </c>
      <c r="F132" s="20">
        <v>1978</v>
      </c>
      <c r="G132" s="20">
        <v>1904</v>
      </c>
      <c r="H132" s="20">
        <v>1035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1109</v>
      </c>
      <c r="W132" s="20">
        <v>1626</v>
      </c>
      <c r="X132" s="20">
        <v>1752</v>
      </c>
      <c r="Y132" s="20">
        <v>1831</v>
      </c>
      <c r="AA132" s="5"/>
      <c r="AB132" s="13">
        <f t="shared" si="23"/>
        <v>4</v>
      </c>
      <c r="AC132" s="15">
        <f t="shared" si="16"/>
        <v>4487</v>
      </c>
      <c r="AD132" s="15">
        <f t="shared" si="17"/>
        <v>14169</v>
      </c>
      <c r="AE132" s="15">
        <f t="shared" si="18"/>
        <v>18656</v>
      </c>
      <c r="AF132" s="12"/>
      <c r="AG132" s="13">
        <f t="shared" si="19"/>
        <v>5</v>
      </c>
      <c r="AH132" s="13">
        <f t="shared" si="20"/>
        <v>2021</v>
      </c>
      <c r="AI132" s="12"/>
      <c r="AJ132" s="15">
        <f t="shared" si="21"/>
        <v>1978</v>
      </c>
      <c r="AK132" s="13">
        <f t="shared" si="22"/>
        <v>5</v>
      </c>
      <c r="AT132" s="5"/>
      <c r="AU132" s="5"/>
      <c r="AV132" s="5"/>
      <c r="AW132" s="5"/>
      <c r="AX132" s="5"/>
    </row>
    <row r="133" spans="1:50" x14ac:dyDescent="0.25">
      <c r="A133" s="33">
        <v>44320</v>
      </c>
      <c r="B133" s="20">
        <v>1899</v>
      </c>
      <c r="C133" s="20">
        <v>1970</v>
      </c>
      <c r="D133" s="20">
        <v>1978</v>
      </c>
      <c r="E133" s="20">
        <v>1981</v>
      </c>
      <c r="F133" s="20">
        <v>2028</v>
      </c>
      <c r="G133" s="20">
        <v>1950</v>
      </c>
      <c r="H133" s="20">
        <v>1075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1116</v>
      </c>
      <c r="W133" s="20">
        <v>1666</v>
      </c>
      <c r="X133" s="20">
        <v>1795</v>
      </c>
      <c r="Y133" s="20">
        <v>1867</v>
      </c>
      <c r="AA133" s="5"/>
      <c r="AB133" s="13">
        <f t="shared" si="23"/>
        <v>1</v>
      </c>
      <c r="AC133" s="15">
        <f t="shared" si="16"/>
        <v>0</v>
      </c>
      <c r="AD133" s="15">
        <f t="shared" si="17"/>
        <v>19325</v>
      </c>
      <c r="AE133" s="15">
        <f t="shared" si="18"/>
        <v>19325</v>
      </c>
      <c r="AF133" s="12"/>
      <c r="AG133" s="13">
        <f t="shared" si="19"/>
        <v>5</v>
      </c>
      <c r="AH133" s="13">
        <f t="shared" si="20"/>
        <v>2021</v>
      </c>
      <c r="AI133" s="12"/>
      <c r="AJ133" s="15">
        <f t="shared" si="21"/>
        <v>2028</v>
      </c>
      <c r="AK133" s="13">
        <f t="shared" si="22"/>
        <v>5</v>
      </c>
      <c r="AT133" s="5"/>
      <c r="AU133" s="5"/>
      <c r="AV133" s="5"/>
      <c r="AW133" s="5"/>
      <c r="AX133" s="5"/>
    </row>
    <row r="134" spans="1:50" x14ac:dyDescent="0.25">
      <c r="A134" s="33">
        <v>44321</v>
      </c>
      <c r="B134" s="20">
        <v>1894</v>
      </c>
      <c r="C134" s="20">
        <v>1963</v>
      </c>
      <c r="D134" s="20">
        <v>1997</v>
      </c>
      <c r="E134" s="20">
        <v>1956</v>
      </c>
      <c r="F134" s="20">
        <v>1984</v>
      </c>
      <c r="G134" s="20">
        <v>1962</v>
      </c>
      <c r="H134" s="20">
        <v>1049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1177</v>
      </c>
      <c r="W134" s="20">
        <v>1743</v>
      </c>
      <c r="X134" s="20">
        <v>1871</v>
      </c>
      <c r="Y134" s="20">
        <v>1958</v>
      </c>
      <c r="AA134" s="5"/>
      <c r="AB134" s="13">
        <f t="shared" si="23"/>
        <v>3</v>
      </c>
      <c r="AC134" s="15">
        <f t="shared" si="16"/>
        <v>4791</v>
      </c>
      <c r="AD134" s="15">
        <f t="shared" si="17"/>
        <v>14763</v>
      </c>
      <c r="AE134" s="15">
        <f t="shared" si="18"/>
        <v>19554</v>
      </c>
      <c r="AF134" s="12"/>
      <c r="AG134" s="13">
        <f t="shared" si="19"/>
        <v>5</v>
      </c>
      <c r="AH134" s="13">
        <f t="shared" si="20"/>
        <v>2021</v>
      </c>
      <c r="AI134" s="12"/>
      <c r="AJ134" s="15">
        <f t="shared" si="21"/>
        <v>1997</v>
      </c>
      <c r="AK134" s="13">
        <f t="shared" si="22"/>
        <v>3</v>
      </c>
      <c r="AT134" s="5"/>
      <c r="AU134" s="5"/>
      <c r="AV134" s="5"/>
      <c r="AW134" s="5"/>
      <c r="AX134" s="5"/>
    </row>
    <row r="135" spans="1:50" x14ac:dyDescent="0.25">
      <c r="A135" s="33">
        <v>44322</v>
      </c>
      <c r="B135" s="20">
        <v>2003</v>
      </c>
      <c r="C135" s="20">
        <v>2059</v>
      </c>
      <c r="D135" s="20">
        <v>2093</v>
      </c>
      <c r="E135" s="20">
        <v>2102</v>
      </c>
      <c r="F135" s="20">
        <v>2077</v>
      </c>
      <c r="G135" s="20">
        <v>2036</v>
      </c>
      <c r="H135" s="20">
        <v>1104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1161</v>
      </c>
      <c r="W135" s="20">
        <v>1741</v>
      </c>
      <c r="X135" s="20">
        <v>1882</v>
      </c>
      <c r="Y135" s="20">
        <v>1988</v>
      </c>
      <c r="AA135" s="5"/>
      <c r="AB135" s="13">
        <f t="shared" si="23"/>
        <v>7</v>
      </c>
      <c r="AC135" s="15">
        <f t="shared" si="16"/>
        <v>0</v>
      </c>
      <c r="AD135" s="15">
        <f t="shared" si="17"/>
        <v>20246</v>
      </c>
      <c r="AE135" s="15">
        <f t="shared" si="18"/>
        <v>20246</v>
      </c>
      <c r="AF135" s="12"/>
      <c r="AG135" s="13">
        <f t="shared" si="19"/>
        <v>5</v>
      </c>
      <c r="AH135" s="13">
        <f t="shared" si="20"/>
        <v>2021</v>
      </c>
      <c r="AI135" s="12"/>
      <c r="AJ135" s="15">
        <f t="shared" si="21"/>
        <v>2102</v>
      </c>
      <c r="AK135" s="13">
        <f t="shared" si="22"/>
        <v>4</v>
      </c>
      <c r="AT135" s="5"/>
      <c r="AU135" s="5"/>
      <c r="AV135" s="5"/>
      <c r="AW135" s="5"/>
      <c r="AX135" s="5"/>
    </row>
    <row r="136" spans="1:50" x14ac:dyDescent="0.25">
      <c r="A136" s="33">
        <v>44323</v>
      </c>
      <c r="B136" s="20">
        <v>2037</v>
      </c>
      <c r="C136" s="20">
        <v>2128</v>
      </c>
      <c r="D136" s="20">
        <v>2152</v>
      </c>
      <c r="E136" s="20">
        <v>2170</v>
      </c>
      <c r="F136" s="20">
        <v>2166</v>
      </c>
      <c r="G136" s="20">
        <v>2090</v>
      </c>
      <c r="H136" s="20">
        <v>1109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1120</v>
      </c>
      <c r="W136" s="20">
        <v>1714</v>
      </c>
      <c r="X136" s="20">
        <v>1891</v>
      </c>
      <c r="Y136" s="20">
        <v>1982</v>
      </c>
      <c r="AA136" s="5"/>
      <c r="AB136" s="13">
        <f t="shared" si="23"/>
        <v>6</v>
      </c>
      <c r="AC136" s="15">
        <f t="shared" si="16"/>
        <v>4725</v>
      </c>
      <c r="AD136" s="15">
        <f t="shared" si="17"/>
        <v>15834</v>
      </c>
      <c r="AE136" s="15">
        <f t="shared" si="18"/>
        <v>20559</v>
      </c>
      <c r="AF136" s="12"/>
      <c r="AG136" s="13">
        <f t="shared" si="19"/>
        <v>5</v>
      </c>
      <c r="AH136" s="13">
        <f t="shared" si="20"/>
        <v>2021</v>
      </c>
      <c r="AI136" s="12"/>
      <c r="AJ136" s="15">
        <f t="shared" si="21"/>
        <v>2170</v>
      </c>
      <c r="AK136" s="13">
        <f t="shared" si="22"/>
        <v>4</v>
      </c>
      <c r="AT136" s="5"/>
      <c r="AU136" s="5"/>
      <c r="AV136" s="5"/>
      <c r="AW136" s="5"/>
      <c r="AX136" s="5"/>
    </row>
    <row r="137" spans="1:50" x14ac:dyDescent="0.25">
      <c r="A137" s="33">
        <v>44324</v>
      </c>
      <c r="B137" s="20">
        <v>1998</v>
      </c>
      <c r="C137" s="20">
        <v>2069</v>
      </c>
      <c r="D137" s="20">
        <v>2149</v>
      </c>
      <c r="E137" s="20">
        <v>2111</v>
      </c>
      <c r="F137" s="20">
        <v>2122</v>
      </c>
      <c r="G137" s="20">
        <v>1957</v>
      </c>
      <c r="H137" s="20">
        <v>955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934</v>
      </c>
      <c r="W137" s="20">
        <v>1758</v>
      </c>
      <c r="X137" s="20">
        <v>1943</v>
      </c>
      <c r="Y137" s="20">
        <v>1997</v>
      </c>
      <c r="AA137" s="5"/>
      <c r="AB137" s="13">
        <f t="shared" si="23"/>
        <v>2</v>
      </c>
      <c r="AC137" s="15">
        <f t="shared" si="16"/>
        <v>4635</v>
      </c>
      <c r="AD137" s="15">
        <f t="shared" si="17"/>
        <v>15358</v>
      </c>
      <c r="AE137" s="15">
        <f t="shared" si="18"/>
        <v>19993</v>
      </c>
      <c r="AF137" s="12"/>
      <c r="AG137" s="13">
        <f t="shared" si="19"/>
        <v>5</v>
      </c>
      <c r="AH137" s="13">
        <f t="shared" si="20"/>
        <v>2021</v>
      </c>
      <c r="AI137" s="12"/>
      <c r="AJ137" s="15">
        <f t="shared" si="21"/>
        <v>2149</v>
      </c>
      <c r="AK137" s="13">
        <f t="shared" si="22"/>
        <v>3</v>
      </c>
      <c r="AT137" s="5"/>
      <c r="AU137" s="5"/>
      <c r="AV137" s="5"/>
      <c r="AW137" s="5"/>
      <c r="AX137" s="5"/>
    </row>
    <row r="138" spans="1:50" x14ac:dyDescent="0.25">
      <c r="A138" s="33">
        <v>44325</v>
      </c>
      <c r="B138" s="20">
        <v>1986</v>
      </c>
      <c r="C138" s="20">
        <v>2041</v>
      </c>
      <c r="D138" s="20">
        <v>2075</v>
      </c>
      <c r="E138" s="20">
        <v>2067</v>
      </c>
      <c r="F138" s="20">
        <v>2041</v>
      </c>
      <c r="G138" s="20">
        <v>1857</v>
      </c>
      <c r="H138" s="20">
        <v>911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905</v>
      </c>
      <c r="W138" s="20">
        <v>1699</v>
      </c>
      <c r="X138" s="20">
        <v>1804</v>
      </c>
      <c r="Y138" s="20">
        <v>1857</v>
      </c>
      <c r="AA138" s="5"/>
      <c r="AB138" s="13">
        <f t="shared" si="23"/>
        <v>4</v>
      </c>
      <c r="AC138" s="15">
        <f t="shared" si="16"/>
        <v>4408</v>
      </c>
      <c r="AD138" s="15">
        <f t="shared" si="17"/>
        <v>14835</v>
      </c>
      <c r="AE138" s="15">
        <f t="shared" si="18"/>
        <v>19243</v>
      </c>
      <c r="AF138" s="12"/>
      <c r="AG138" s="13">
        <f t="shared" si="19"/>
        <v>5</v>
      </c>
      <c r="AH138" s="13">
        <f t="shared" si="20"/>
        <v>2021</v>
      </c>
      <c r="AI138" s="12"/>
      <c r="AJ138" s="15">
        <f t="shared" si="21"/>
        <v>2075</v>
      </c>
      <c r="AK138" s="13">
        <f t="shared" si="22"/>
        <v>3</v>
      </c>
      <c r="AT138" s="5"/>
      <c r="AU138" s="5"/>
      <c r="AV138" s="5"/>
      <c r="AW138" s="5"/>
      <c r="AX138" s="5"/>
    </row>
    <row r="139" spans="1:50" x14ac:dyDescent="0.25">
      <c r="A139" s="33">
        <v>44326</v>
      </c>
      <c r="B139" s="20">
        <v>1931</v>
      </c>
      <c r="C139" s="20">
        <v>1973</v>
      </c>
      <c r="D139" s="20">
        <v>2007</v>
      </c>
      <c r="E139" s="20">
        <v>2021</v>
      </c>
      <c r="F139" s="20">
        <v>2036</v>
      </c>
      <c r="G139" s="20">
        <v>1930</v>
      </c>
      <c r="H139" s="20">
        <v>1086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1132</v>
      </c>
      <c r="W139" s="20">
        <v>1711</v>
      </c>
      <c r="X139" s="20">
        <v>1824</v>
      </c>
      <c r="Y139" s="20">
        <v>1902</v>
      </c>
      <c r="AA139" s="5"/>
      <c r="AB139" s="13">
        <f t="shared" si="23"/>
        <v>5</v>
      </c>
      <c r="AC139" s="15">
        <f t="shared" ref="AC139:AC202" si="24">IF(AND(AB139&gt;1,AB139&lt;7),SUM(I139:X139),0)</f>
        <v>4667</v>
      </c>
      <c r="AD139" s="15">
        <f t="shared" ref="AD139:AD202" si="25">SUM(B139:Y139)-AC139</f>
        <v>14886</v>
      </c>
      <c r="AE139" s="15">
        <f t="shared" ref="AE139:AE202" si="26">SUM(B139:Y139)</f>
        <v>19553</v>
      </c>
      <c r="AF139" s="12"/>
      <c r="AG139" s="13">
        <f t="shared" ref="AG139:AG202" si="27">MONTH(A139)</f>
        <v>5</v>
      </c>
      <c r="AH139" s="13">
        <f t="shared" ref="AH139:AH202" si="28">YEAR(A139)</f>
        <v>2021</v>
      </c>
      <c r="AI139" s="12"/>
      <c r="AJ139" s="15">
        <f t="shared" ref="AJ139:AJ202" si="29">MAX(B139:Y139)</f>
        <v>2036</v>
      </c>
      <c r="AK139" s="13">
        <f t="shared" ref="AK139:AK202" si="30">INDEX($B$8:$Y$8,MATCH(AJ139,B139:Y139,0))</f>
        <v>5</v>
      </c>
      <c r="AT139" s="5"/>
      <c r="AU139" s="5"/>
      <c r="AV139" s="5"/>
      <c r="AW139" s="5"/>
      <c r="AX139" s="5"/>
    </row>
    <row r="140" spans="1:50" x14ac:dyDescent="0.25">
      <c r="A140" s="33">
        <v>44327</v>
      </c>
      <c r="B140" s="20">
        <v>1924</v>
      </c>
      <c r="C140" s="20">
        <v>1978</v>
      </c>
      <c r="D140" s="20">
        <v>2011</v>
      </c>
      <c r="E140" s="20">
        <v>2004</v>
      </c>
      <c r="F140" s="20">
        <v>2008</v>
      </c>
      <c r="G140" s="20">
        <v>1983</v>
      </c>
      <c r="H140" s="20">
        <v>1088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1187</v>
      </c>
      <c r="W140" s="20">
        <v>1732</v>
      </c>
      <c r="X140" s="20">
        <v>1889</v>
      </c>
      <c r="Y140" s="20">
        <v>1953</v>
      </c>
      <c r="AA140" s="5"/>
      <c r="AB140" s="13">
        <f t="shared" si="23"/>
        <v>5</v>
      </c>
      <c r="AC140" s="15">
        <f t="shared" si="24"/>
        <v>4808</v>
      </c>
      <c r="AD140" s="15">
        <f t="shared" si="25"/>
        <v>14949</v>
      </c>
      <c r="AE140" s="15">
        <f t="shared" si="26"/>
        <v>19757</v>
      </c>
      <c r="AF140" s="12"/>
      <c r="AG140" s="13">
        <f t="shared" si="27"/>
        <v>5</v>
      </c>
      <c r="AH140" s="13">
        <f t="shared" si="28"/>
        <v>2021</v>
      </c>
      <c r="AI140" s="12"/>
      <c r="AJ140" s="15">
        <f t="shared" si="29"/>
        <v>2011</v>
      </c>
      <c r="AK140" s="13">
        <f t="shared" si="30"/>
        <v>3</v>
      </c>
      <c r="AT140" s="5"/>
      <c r="AU140" s="5"/>
      <c r="AV140" s="5"/>
      <c r="AW140" s="5"/>
      <c r="AX140" s="5"/>
    </row>
    <row r="141" spans="1:50" x14ac:dyDescent="0.25">
      <c r="A141" s="33">
        <v>44328</v>
      </c>
      <c r="B141" s="20">
        <v>1996</v>
      </c>
      <c r="C141" s="20">
        <v>2004</v>
      </c>
      <c r="D141" s="20">
        <v>2088</v>
      </c>
      <c r="E141" s="20">
        <v>2058</v>
      </c>
      <c r="F141" s="20">
        <v>2081</v>
      </c>
      <c r="G141" s="20">
        <v>1993</v>
      </c>
      <c r="H141" s="20">
        <v>1104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1152</v>
      </c>
      <c r="W141" s="20">
        <v>1735</v>
      </c>
      <c r="X141" s="20">
        <v>1887</v>
      </c>
      <c r="Y141" s="20">
        <v>1954</v>
      </c>
      <c r="AA141" s="5"/>
      <c r="AB141" s="13">
        <f t="shared" si="23"/>
        <v>7</v>
      </c>
      <c r="AC141" s="15">
        <f t="shared" si="24"/>
        <v>0</v>
      </c>
      <c r="AD141" s="15">
        <f t="shared" si="25"/>
        <v>20052</v>
      </c>
      <c r="AE141" s="15">
        <f t="shared" si="26"/>
        <v>20052</v>
      </c>
      <c r="AF141" s="12"/>
      <c r="AG141" s="13">
        <f t="shared" si="27"/>
        <v>5</v>
      </c>
      <c r="AH141" s="13">
        <f t="shared" si="28"/>
        <v>2021</v>
      </c>
      <c r="AI141" s="12"/>
      <c r="AJ141" s="15">
        <f t="shared" si="29"/>
        <v>2088</v>
      </c>
      <c r="AK141" s="13">
        <f t="shared" si="30"/>
        <v>3</v>
      </c>
      <c r="AT141" s="5"/>
      <c r="AU141" s="5"/>
      <c r="AV141" s="5"/>
      <c r="AW141" s="5"/>
      <c r="AX141" s="5"/>
    </row>
    <row r="142" spans="1:50" x14ac:dyDescent="0.25">
      <c r="A142" s="33">
        <v>44329</v>
      </c>
      <c r="B142" s="20">
        <v>2015</v>
      </c>
      <c r="C142" s="20">
        <v>2009</v>
      </c>
      <c r="D142" s="20">
        <v>2096</v>
      </c>
      <c r="E142" s="20">
        <v>2098</v>
      </c>
      <c r="F142" s="20">
        <v>2108</v>
      </c>
      <c r="G142" s="20">
        <v>2046</v>
      </c>
      <c r="H142" s="20">
        <v>1100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1108</v>
      </c>
      <c r="W142" s="20">
        <v>1659</v>
      </c>
      <c r="X142" s="20">
        <v>1800</v>
      </c>
      <c r="Y142" s="20">
        <v>1841</v>
      </c>
      <c r="AA142" s="5"/>
      <c r="AB142" s="13">
        <f t="shared" si="23"/>
        <v>5</v>
      </c>
      <c r="AC142" s="15">
        <f t="shared" si="24"/>
        <v>4567</v>
      </c>
      <c r="AD142" s="15">
        <f t="shared" si="25"/>
        <v>15313</v>
      </c>
      <c r="AE142" s="15">
        <f t="shared" si="26"/>
        <v>19880</v>
      </c>
      <c r="AF142" s="12"/>
      <c r="AG142" s="13">
        <f t="shared" si="27"/>
        <v>5</v>
      </c>
      <c r="AH142" s="13">
        <f t="shared" si="28"/>
        <v>2021</v>
      </c>
      <c r="AI142" s="12"/>
      <c r="AJ142" s="15">
        <f t="shared" si="29"/>
        <v>2108</v>
      </c>
      <c r="AK142" s="13">
        <f t="shared" si="30"/>
        <v>5</v>
      </c>
      <c r="AT142" s="5"/>
      <c r="AU142" s="5"/>
      <c r="AV142" s="5"/>
      <c r="AW142" s="5"/>
      <c r="AX142" s="5"/>
    </row>
    <row r="143" spans="1:50" x14ac:dyDescent="0.25">
      <c r="A143" s="33">
        <v>44330</v>
      </c>
      <c r="B143" s="20">
        <v>2364</v>
      </c>
      <c r="C143" s="20">
        <v>2433</v>
      </c>
      <c r="D143" s="20">
        <v>2485</v>
      </c>
      <c r="E143" s="20">
        <v>2476</v>
      </c>
      <c r="F143" s="20">
        <v>2461</v>
      </c>
      <c r="G143" s="20">
        <v>2325</v>
      </c>
      <c r="H143" s="20">
        <v>1252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1277</v>
      </c>
      <c r="W143" s="20">
        <v>1931</v>
      </c>
      <c r="X143" s="20">
        <v>2158</v>
      </c>
      <c r="Y143" s="20">
        <v>2226</v>
      </c>
      <c r="AA143" s="5"/>
      <c r="AB143" s="13">
        <f t="shared" si="23"/>
        <v>4</v>
      </c>
      <c r="AC143" s="15">
        <f t="shared" si="24"/>
        <v>5366</v>
      </c>
      <c r="AD143" s="15">
        <f t="shared" si="25"/>
        <v>18022</v>
      </c>
      <c r="AE143" s="15">
        <f t="shared" si="26"/>
        <v>23388</v>
      </c>
      <c r="AF143" s="12"/>
      <c r="AG143" s="13">
        <f t="shared" si="27"/>
        <v>5</v>
      </c>
      <c r="AH143" s="13">
        <f t="shared" si="28"/>
        <v>2021</v>
      </c>
      <c r="AI143" s="12"/>
      <c r="AJ143" s="15">
        <f t="shared" si="29"/>
        <v>2485</v>
      </c>
      <c r="AK143" s="13">
        <f t="shared" si="30"/>
        <v>3</v>
      </c>
      <c r="AT143" s="5"/>
      <c r="AU143" s="5"/>
      <c r="AV143" s="5"/>
      <c r="AW143" s="5"/>
      <c r="AX143" s="5"/>
    </row>
    <row r="144" spans="1:50" x14ac:dyDescent="0.25">
      <c r="A144" s="33">
        <v>44331</v>
      </c>
      <c r="B144" s="20">
        <v>2273</v>
      </c>
      <c r="C144" s="20">
        <v>2369</v>
      </c>
      <c r="D144" s="20">
        <v>2355</v>
      </c>
      <c r="E144" s="20">
        <v>2367</v>
      </c>
      <c r="F144" s="20">
        <v>2325</v>
      </c>
      <c r="G144" s="20">
        <v>2162</v>
      </c>
      <c r="H144" s="20">
        <v>1063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985</v>
      </c>
      <c r="W144" s="20">
        <v>1897</v>
      </c>
      <c r="X144" s="20">
        <v>2078</v>
      </c>
      <c r="Y144" s="20">
        <v>2292</v>
      </c>
      <c r="AA144" s="5"/>
      <c r="AB144" s="13">
        <f t="shared" si="23"/>
        <v>4</v>
      </c>
      <c r="AC144" s="15">
        <f t="shared" si="24"/>
        <v>4960</v>
      </c>
      <c r="AD144" s="15">
        <f t="shared" si="25"/>
        <v>17206</v>
      </c>
      <c r="AE144" s="15">
        <f t="shared" si="26"/>
        <v>22166</v>
      </c>
      <c r="AF144" s="12"/>
      <c r="AG144" s="13">
        <f t="shared" si="27"/>
        <v>5</v>
      </c>
      <c r="AH144" s="13">
        <f t="shared" si="28"/>
        <v>2021</v>
      </c>
      <c r="AI144" s="12"/>
      <c r="AJ144" s="15">
        <f t="shared" si="29"/>
        <v>2369</v>
      </c>
      <c r="AK144" s="13">
        <f t="shared" si="30"/>
        <v>2</v>
      </c>
      <c r="AT144" s="5"/>
      <c r="AU144" s="5"/>
      <c r="AV144" s="5"/>
      <c r="AW144" s="5"/>
      <c r="AX144" s="5"/>
    </row>
    <row r="145" spans="1:50" x14ac:dyDescent="0.25">
      <c r="A145" s="33">
        <v>44332</v>
      </c>
      <c r="B145" s="20">
        <v>2333</v>
      </c>
      <c r="C145" s="20">
        <v>2356</v>
      </c>
      <c r="D145" s="20">
        <v>2333</v>
      </c>
      <c r="E145" s="20">
        <v>2331</v>
      </c>
      <c r="F145" s="20">
        <v>2232</v>
      </c>
      <c r="G145" s="20">
        <v>2025</v>
      </c>
      <c r="H145" s="20">
        <v>989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1051</v>
      </c>
      <c r="W145" s="20">
        <v>1957</v>
      </c>
      <c r="X145" s="20">
        <v>2126</v>
      </c>
      <c r="Y145" s="20">
        <v>2275</v>
      </c>
      <c r="AA145" s="5"/>
      <c r="AB145" s="13">
        <f t="shared" si="23"/>
        <v>1</v>
      </c>
      <c r="AC145" s="15">
        <f t="shared" si="24"/>
        <v>0</v>
      </c>
      <c r="AD145" s="15">
        <f t="shared" si="25"/>
        <v>22008</v>
      </c>
      <c r="AE145" s="15">
        <f t="shared" si="26"/>
        <v>22008</v>
      </c>
      <c r="AF145" s="12"/>
      <c r="AG145" s="13">
        <f t="shared" si="27"/>
        <v>5</v>
      </c>
      <c r="AH145" s="13">
        <f t="shared" si="28"/>
        <v>2021</v>
      </c>
      <c r="AI145" s="12"/>
      <c r="AJ145" s="15">
        <f t="shared" si="29"/>
        <v>2356</v>
      </c>
      <c r="AK145" s="13">
        <f t="shared" si="30"/>
        <v>2</v>
      </c>
      <c r="AT145" s="5"/>
      <c r="AU145" s="5"/>
      <c r="AV145" s="5"/>
      <c r="AW145" s="5"/>
      <c r="AX145" s="5"/>
    </row>
    <row r="146" spans="1:50" x14ac:dyDescent="0.25">
      <c r="A146" s="33">
        <v>44333</v>
      </c>
      <c r="B146" s="20">
        <v>1853</v>
      </c>
      <c r="C146" s="20">
        <v>1883</v>
      </c>
      <c r="D146" s="20">
        <v>1870</v>
      </c>
      <c r="E146" s="20">
        <v>1868</v>
      </c>
      <c r="F146" s="20">
        <v>1955</v>
      </c>
      <c r="G146" s="20">
        <v>1872</v>
      </c>
      <c r="H146" s="20">
        <v>1050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1120</v>
      </c>
      <c r="W146" s="20">
        <v>1681</v>
      </c>
      <c r="X146" s="20">
        <v>1783</v>
      </c>
      <c r="Y146" s="20">
        <v>1782</v>
      </c>
      <c r="AA146" s="5"/>
      <c r="AB146" s="13">
        <f t="shared" si="23"/>
        <v>4</v>
      </c>
      <c r="AC146" s="15">
        <f t="shared" si="24"/>
        <v>4584</v>
      </c>
      <c r="AD146" s="15">
        <f t="shared" si="25"/>
        <v>14133</v>
      </c>
      <c r="AE146" s="15">
        <f t="shared" si="26"/>
        <v>18717</v>
      </c>
      <c r="AF146" s="12"/>
      <c r="AG146" s="13">
        <f t="shared" si="27"/>
        <v>5</v>
      </c>
      <c r="AH146" s="13">
        <f t="shared" si="28"/>
        <v>2021</v>
      </c>
      <c r="AI146" s="12"/>
      <c r="AJ146" s="15">
        <f t="shared" si="29"/>
        <v>1955</v>
      </c>
      <c r="AK146" s="13">
        <f t="shared" si="30"/>
        <v>5</v>
      </c>
      <c r="AT146" s="5"/>
      <c r="AU146" s="5"/>
      <c r="AV146" s="5"/>
      <c r="AW146" s="5"/>
      <c r="AX146" s="5"/>
    </row>
    <row r="147" spans="1:50" x14ac:dyDescent="0.25">
      <c r="A147" s="33">
        <v>44334</v>
      </c>
      <c r="B147" s="20">
        <v>1809</v>
      </c>
      <c r="C147" s="20">
        <v>1841</v>
      </c>
      <c r="D147" s="20">
        <v>1882</v>
      </c>
      <c r="E147" s="20">
        <v>1865</v>
      </c>
      <c r="F147" s="20">
        <v>1859</v>
      </c>
      <c r="G147" s="20">
        <v>1789</v>
      </c>
      <c r="H147" s="20">
        <v>1004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1122</v>
      </c>
      <c r="W147" s="20">
        <v>1680</v>
      </c>
      <c r="X147" s="20">
        <v>1834</v>
      </c>
      <c r="Y147" s="20">
        <v>1850</v>
      </c>
      <c r="AA147" s="5"/>
      <c r="AB147" s="13">
        <f t="shared" si="23"/>
        <v>2</v>
      </c>
      <c r="AC147" s="15">
        <f t="shared" si="24"/>
        <v>4636</v>
      </c>
      <c r="AD147" s="15">
        <f t="shared" si="25"/>
        <v>13899</v>
      </c>
      <c r="AE147" s="15">
        <f t="shared" si="26"/>
        <v>18535</v>
      </c>
      <c r="AF147" s="12"/>
      <c r="AG147" s="13">
        <f t="shared" si="27"/>
        <v>5</v>
      </c>
      <c r="AH147" s="13">
        <f t="shared" si="28"/>
        <v>2021</v>
      </c>
      <c r="AI147" s="12"/>
      <c r="AJ147" s="15">
        <f t="shared" si="29"/>
        <v>1882</v>
      </c>
      <c r="AK147" s="13">
        <f t="shared" si="30"/>
        <v>3</v>
      </c>
      <c r="AT147" s="5"/>
      <c r="AU147" s="5"/>
      <c r="AV147" s="5"/>
      <c r="AW147" s="5"/>
      <c r="AX147" s="5"/>
    </row>
    <row r="148" spans="1:50" x14ac:dyDescent="0.25">
      <c r="A148" s="33">
        <v>44335</v>
      </c>
      <c r="B148" s="20">
        <v>1912</v>
      </c>
      <c r="C148" s="20">
        <v>1918</v>
      </c>
      <c r="D148" s="20">
        <v>1955</v>
      </c>
      <c r="E148" s="20">
        <v>1923</v>
      </c>
      <c r="F148" s="20">
        <v>1927</v>
      </c>
      <c r="G148" s="20">
        <v>1915</v>
      </c>
      <c r="H148" s="20">
        <v>1041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1161</v>
      </c>
      <c r="W148" s="20">
        <v>1709</v>
      </c>
      <c r="X148" s="20">
        <v>1886</v>
      </c>
      <c r="Y148" s="20">
        <v>1918</v>
      </c>
      <c r="AA148" s="5"/>
      <c r="AB148" s="13">
        <f t="shared" si="23"/>
        <v>7</v>
      </c>
      <c r="AC148" s="15">
        <f t="shared" si="24"/>
        <v>0</v>
      </c>
      <c r="AD148" s="15">
        <f t="shared" si="25"/>
        <v>19265</v>
      </c>
      <c r="AE148" s="15">
        <f t="shared" si="26"/>
        <v>19265</v>
      </c>
      <c r="AF148" s="12"/>
      <c r="AG148" s="13">
        <f t="shared" si="27"/>
        <v>5</v>
      </c>
      <c r="AH148" s="13">
        <f t="shared" si="28"/>
        <v>2021</v>
      </c>
      <c r="AI148" s="12"/>
      <c r="AJ148" s="15">
        <f t="shared" si="29"/>
        <v>1955</v>
      </c>
      <c r="AK148" s="13">
        <f t="shared" si="30"/>
        <v>3</v>
      </c>
      <c r="AT148" s="5"/>
      <c r="AU148" s="5"/>
      <c r="AV148" s="5"/>
      <c r="AW148" s="5"/>
      <c r="AX148" s="5"/>
    </row>
    <row r="149" spans="1:50" x14ac:dyDescent="0.25">
      <c r="A149" s="33">
        <v>44336</v>
      </c>
      <c r="B149" s="20">
        <v>1935</v>
      </c>
      <c r="C149" s="20">
        <v>1982</v>
      </c>
      <c r="D149" s="20">
        <v>1980</v>
      </c>
      <c r="E149" s="20">
        <v>2022</v>
      </c>
      <c r="F149" s="20">
        <v>1990</v>
      </c>
      <c r="G149" s="20">
        <v>1888</v>
      </c>
      <c r="H149" s="20">
        <v>1055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1158</v>
      </c>
      <c r="W149" s="20">
        <v>1751</v>
      </c>
      <c r="X149" s="20">
        <v>1878</v>
      </c>
      <c r="Y149" s="20">
        <v>1862</v>
      </c>
      <c r="AA149" s="5"/>
      <c r="AB149" s="13">
        <f t="shared" si="23"/>
        <v>2</v>
      </c>
      <c r="AC149" s="15">
        <f t="shared" si="24"/>
        <v>4787</v>
      </c>
      <c r="AD149" s="15">
        <f t="shared" si="25"/>
        <v>14714</v>
      </c>
      <c r="AE149" s="15">
        <f t="shared" si="26"/>
        <v>19501</v>
      </c>
      <c r="AF149" s="12"/>
      <c r="AG149" s="13">
        <f t="shared" si="27"/>
        <v>5</v>
      </c>
      <c r="AH149" s="13">
        <f t="shared" si="28"/>
        <v>2021</v>
      </c>
      <c r="AI149" s="12"/>
      <c r="AJ149" s="15">
        <f t="shared" si="29"/>
        <v>2022</v>
      </c>
      <c r="AK149" s="13">
        <f t="shared" si="30"/>
        <v>4</v>
      </c>
      <c r="AT149" s="5"/>
      <c r="AU149" s="5"/>
      <c r="AV149" s="5"/>
      <c r="AW149" s="5"/>
      <c r="AX149" s="5"/>
    </row>
    <row r="150" spans="1:50" x14ac:dyDescent="0.25">
      <c r="A150" s="33">
        <v>44337</v>
      </c>
      <c r="B150" s="20">
        <v>1861</v>
      </c>
      <c r="C150" s="20">
        <v>1900</v>
      </c>
      <c r="D150" s="20">
        <v>1922</v>
      </c>
      <c r="E150" s="20">
        <v>1916</v>
      </c>
      <c r="F150" s="20">
        <v>1909</v>
      </c>
      <c r="G150" s="20">
        <v>1867</v>
      </c>
      <c r="H150" s="20">
        <v>1048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1135</v>
      </c>
      <c r="W150" s="20">
        <v>1737</v>
      </c>
      <c r="X150" s="20">
        <v>1870</v>
      </c>
      <c r="Y150" s="20">
        <v>1897</v>
      </c>
      <c r="AA150" s="5"/>
      <c r="AB150" s="13">
        <f t="shared" si="23"/>
        <v>5</v>
      </c>
      <c r="AC150" s="15">
        <f t="shared" si="24"/>
        <v>4742</v>
      </c>
      <c r="AD150" s="15">
        <f t="shared" si="25"/>
        <v>14320</v>
      </c>
      <c r="AE150" s="15">
        <f t="shared" si="26"/>
        <v>19062</v>
      </c>
      <c r="AF150" s="12"/>
      <c r="AG150" s="13">
        <f t="shared" si="27"/>
        <v>5</v>
      </c>
      <c r="AH150" s="13">
        <f t="shared" si="28"/>
        <v>2021</v>
      </c>
      <c r="AI150" s="12"/>
      <c r="AJ150" s="15">
        <f t="shared" si="29"/>
        <v>1922</v>
      </c>
      <c r="AK150" s="13">
        <f t="shared" si="30"/>
        <v>3</v>
      </c>
      <c r="AT150" s="5"/>
      <c r="AU150" s="5"/>
      <c r="AV150" s="5"/>
      <c r="AW150" s="5"/>
      <c r="AX150" s="5"/>
    </row>
    <row r="151" spans="1:50" x14ac:dyDescent="0.25">
      <c r="A151" s="33">
        <v>44338</v>
      </c>
      <c r="B151" s="20">
        <v>1939</v>
      </c>
      <c r="C151" s="20">
        <v>1955</v>
      </c>
      <c r="D151" s="20">
        <v>1916</v>
      </c>
      <c r="E151" s="20">
        <v>1953</v>
      </c>
      <c r="F151" s="20">
        <v>1874</v>
      </c>
      <c r="G151" s="20">
        <v>1726</v>
      </c>
      <c r="H151" s="20">
        <v>867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906</v>
      </c>
      <c r="W151" s="20">
        <v>1752</v>
      </c>
      <c r="X151" s="20">
        <v>1860</v>
      </c>
      <c r="Y151" s="20">
        <v>1895</v>
      </c>
      <c r="AA151" s="5"/>
      <c r="AB151" s="13">
        <f t="shared" si="23"/>
        <v>6</v>
      </c>
      <c r="AC151" s="15">
        <f t="shared" si="24"/>
        <v>4518</v>
      </c>
      <c r="AD151" s="15">
        <f t="shared" si="25"/>
        <v>14125</v>
      </c>
      <c r="AE151" s="15">
        <f t="shared" si="26"/>
        <v>18643</v>
      </c>
      <c r="AF151" s="12"/>
      <c r="AG151" s="13">
        <f t="shared" si="27"/>
        <v>5</v>
      </c>
      <c r="AH151" s="13">
        <f t="shared" si="28"/>
        <v>2021</v>
      </c>
      <c r="AI151" s="12"/>
      <c r="AJ151" s="15">
        <f t="shared" si="29"/>
        <v>1955</v>
      </c>
      <c r="AK151" s="13">
        <f t="shared" si="30"/>
        <v>2</v>
      </c>
      <c r="AT151" s="5"/>
      <c r="AU151" s="5"/>
      <c r="AV151" s="5"/>
      <c r="AW151" s="5"/>
      <c r="AX151" s="5"/>
    </row>
    <row r="152" spans="1:50" x14ac:dyDescent="0.25">
      <c r="A152" s="33">
        <v>44339</v>
      </c>
      <c r="B152" s="20">
        <v>1926</v>
      </c>
      <c r="C152" s="20">
        <v>1932</v>
      </c>
      <c r="D152" s="20">
        <v>1967</v>
      </c>
      <c r="E152" s="20">
        <v>1916</v>
      </c>
      <c r="F152" s="20">
        <v>1888</v>
      </c>
      <c r="G152" s="20">
        <v>1713</v>
      </c>
      <c r="H152" s="20">
        <v>846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928</v>
      </c>
      <c r="W152" s="20">
        <v>1767</v>
      </c>
      <c r="X152" s="20">
        <v>1863</v>
      </c>
      <c r="Y152" s="20">
        <v>1891</v>
      </c>
      <c r="AA152" s="5"/>
      <c r="AB152" s="13">
        <f t="shared" si="23"/>
        <v>7</v>
      </c>
      <c r="AC152" s="15">
        <f t="shared" si="24"/>
        <v>0</v>
      </c>
      <c r="AD152" s="15">
        <f t="shared" si="25"/>
        <v>18637</v>
      </c>
      <c r="AE152" s="15">
        <f t="shared" si="26"/>
        <v>18637</v>
      </c>
      <c r="AF152" s="12"/>
      <c r="AG152" s="13">
        <f t="shared" si="27"/>
        <v>5</v>
      </c>
      <c r="AH152" s="13">
        <f t="shared" si="28"/>
        <v>2021</v>
      </c>
      <c r="AI152" s="12"/>
      <c r="AJ152" s="15">
        <f t="shared" si="29"/>
        <v>1967</v>
      </c>
      <c r="AK152" s="13">
        <f t="shared" si="30"/>
        <v>3</v>
      </c>
      <c r="AT152" s="5"/>
      <c r="AU152" s="5"/>
      <c r="AV152" s="5"/>
      <c r="AW152" s="5"/>
      <c r="AX152" s="5"/>
    </row>
    <row r="153" spans="1:50" x14ac:dyDescent="0.25">
      <c r="A153" s="33">
        <v>44340</v>
      </c>
      <c r="B153" s="20">
        <v>1880</v>
      </c>
      <c r="C153" s="20">
        <v>1892</v>
      </c>
      <c r="D153" s="20">
        <v>1990</v>
      </c>
      <c r="E153" s="20">
        <v>1997</v>
      </c>
      <c r="F153" s="20">
        <v>2026</v>
      </c>
      <c r="G153" s="20">
        <v>1987</v>
      </c>
      <c r="H153" s="20">
        <v>1115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1185</v>
      </c>
      <c r="W153" s="20">
        <v>1782</v>
      </c>
      <c r="X153" s="20">
        <v>1864</v>
      </c>
      <c r="Y153" s="20">
        <v>1877</v>
      </c>
      <c r="AA153" s="5"/>
      <c r="AB153" s="13">
        <f t="shared" si="23"/>
        <v>3</v>
      </c>
      <c r="AC153" s="15">
        <f t="shared" si="24"/>
        <v>4831</v>
      </c>
      <c r="AD153" s="15">
        <f t="shared" si="25"/>
        <v>14764</v>
      </c>
      <c r="AE153" s="15">
        <f t="shared" si="26"/>
        <v>19595</v>
      </c>
      <c r="AF153" s="12"/>
      <c r="AG153" s="13">
        <f t="shared" si="27"/>
        <v>5</v>
      </c>
      <c r="AH153" s="13">
        <f t="shared" si="28"/>
        <v>2021</v>
      </c>
      <c r="AI153" s="12"/>
      <c r="AJ153" s="15">
        <f t="shared" si="29"/>
        <v>2026</v>
      </c>
      <c r="AK153" s="13">
        <f t="shared" si="30"/>
        <v>5</v>
      </c>
      <c r="AT153" s="5"/>
      <c r="AU153" s="5"/>
      <c r="AV153" s="5"/>
      <c r="AW153" s="5"/>
      <c r="AX153" s="5"/>
    </row>
    <row r="154" spans="1:50" x14ac:dyDescent="0.25">
      <c r="A154" s="33">
        <v>44341</v>
      </c>
      <c r="B154" s="20">
        <v>1905</v>
      </c>
      <c r="C154" s="20">
        <v>1943</v>
      </c>
      <c r="D154" s="20">
        <v>1946</v>
      </c>
      <c r="E154" s="20">
        <v>1923</v>
      </c>
      <c r="F154" s="20">
        <v>1962</v>
      </c>
      <c r="G154" s="20">
        <v>1878</v>
      </c>
      <c r="H154" s="20">
        <v>1069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1168</v>
      </c>
      <c r="W154" s="20">
        <v>1766</v>
      </c>
      <c r="X154" s="20">
        <v>1832</v>
      </c>
      <c r="Y154" s="20">
        <v>1907</v>
      </c>
      <c r="AA154" s="5"/>
      <c r="AB154" s="13">
        <f t="shared" si="23"/>
        <v>7</v>
      </c>
      <c r="AC154" s="15">
        <f t="shared" si="24"/>
        <v>0</v>
      </c>
      <c r="AD154" s="15">
        <f t="shared" si="25"/>
        <v>19299</v>
      </c>
      <c r="AE154" s="15">
        <f t="shared" si="26"/>
        <v>19299</v>
      </c>
      <c r="AF154" s="12"/>
      <c r="AG154" s="13">
        <f t="shared" si="27"/>
        <v>5</v>
      </c>
      <c r="AH154" s="13">
        <f t="shared" si="28"/>
        <v>2021</v>
      </c>
      <c r="AI154" s="12"/>
      <c r="AJ154" s="15">
        <f t="shared" si="29"/>
        <v>1962</v>
      </c>
      <c r="AK154" s="13">
        <f t="shared" si="30"/>
        <v>5</v>
      </c>
      <c r="AT154" s="5"/>
      <c r="AU154" s="5"/>
      <c r="AV154" s="5"/>
      <c r="AW154" s="5"/>
      <c r="AX154" s="5"/>
    </row>
    <row r="155" spans="1:50" x14ac:dyDescent="0.25">
      <c r="A155" s="33">
        <v>44342</v>
      </c>
      <c r="B155" s="20">
        <v>1928</v>
      </c>
      <c r="C155" s="20">
        <v>1971</v>
      </c>
      <c r="D155" s="20">
        <v>2000</v>
      </c>
      <c r="E155" s="20">
        <v>1985</v>
      </c>
      <c r="F155" s="20">
        <v>1995</v>
      </c>
      <c r="G155" s="20">
        <v>1934</v>
      </c>
      <c r="H155" s="20">
        <v>1094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1306</v>
      </c>
      <c r="W155" s="20">
        <v>1958</v>
      </c>
      <c r="X155" s="20">
        <v>2071</v>
      </c>
      <c r="Y155" s="20">
        <v>2150</v>
      </c>
      <c r="AA155" s="5"/>
      <c r="AB155" s="13">
        <f t="shared" ref="AB155:AB218" si="31">WEEKDAY(B155,2)</f>
        <v>2</v>
      </c>
      <c r="AC155" s="15">
        <f t="shared" si="24"/>
        <v>5335</v>
      </c>
      <c r="AD155" s="15">
        <f t="shared" si="25"/>
        <v>15057</v>
      </c>
      <c r="AE155" s="15">
        <f t="shared" si="26"/>
        <v>20392</v>
      </c>
      <c r="AF155" s="12"/>
      <c r="AG155" s="13">
        <f t="shared" si="27"/>
        <v>5</v>
      </c>
      <c r="AH155" s="13">
        <f t="shared" si="28"/>
        <v>2021</v>
      </c>
      <c r="AI155" s="12"/>
      <c r="AJ155" s="15">
        <f t="shared" si="29"/>
        <v>2150</v>
      </c>
      <c r="AK155" s="13">
        <f t="shared" si="30"/>
        <v>24</v>
      </c>
      <c r="AT155" s="5"/>
      <c r="AU155" s="5"/>
      <c r="AV155" s="5"/>
      <c r="AW155" s="5"/>
      <c r="AX155" s="5"/>
    </row>
    <row r="156" spans="1:50" x14ac:dyDescent="0.25">
      <c r="A156" s="33">
        <v>44343</v>
      </c>
      <c r="B156" s="20">
        <v>2210</v>
      </c>
      <c r="C156" s="20">
        <v>2239</v>
      </c>
      <c r="D156" s="20">
        <v>2287</v>
      </c>
      <c r="E156" s="20">
        <v>2172</v>
      </c>
      <c r="F156" s="20">
        <v>2203</v>
      </c>
      <c r="G156" s="20">
        <v>2136</v>
      </c>
      <c r="H156" s="20">
        <v>1184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1242</v>
      </c>
      <c r="W156" s="20">
        <v>1868</v>
      </c>
      <c r="X156" s="20">
        <v>2016</v>
      </c>
      <c r="Y156" s="20">
        <v>2046</v>
      </c>
      <c r="AA156" s="5"/>
      <c r="AB156" s="13">
        <f t="shared" si="31"/>
        <v>4</v>
      </c>
      <c r="AC156" s="15">
        <f t="shared" si="24"/>
        <v>5126</v>
      </c>
      <c r="AD156" s="15">
        <f t="shared" si="25"/>
        <v>16477</v>
      </c>
      <c r="AE156" s="15">
        <f t="shared" si="26"/>
        <v>21603</v>
      </c>
      <c r="AF156" s="12"/>
      <c r="AG156" s="13">
        <f t="shared" si="27"/>
        <v>5</v>
      </c>
      <c r="AH156" s="13">
        <f t="shared" si="28"/>
        <v>2021</v>
      </c>
      <c r="AI156" s="12"/>
      <c r="AJ156" s="15">
        <f t="shared" si="29"/>
        <v>2287</v>
      </c>
      <c r="AK156" s="13">
        <f t="shared" si="30"/>
        <v>3</v>
      </c>
      <c r="AT156" s="5"/>
      <c r="AU156" s="5"/>
      <c r="AV156" s="5"/>
      <c r="AW156" s="5"/>
      <c r="AX156" s="5"/>
    </row>
    <row r="157" spans="1:50" x14ac:dyDescent="0.25">
      <c r="A157" s="33">
        <v>44344</v>
      </c>
      <c r="B157" s="20">
        <v>2024</v>
      </c>
      <c r="C157" s="20">
        <v>2037</v>
      </c>
      <c r="D157" s="20">
        <v>2065</v>
      </c>
      <c r="E157" s="20">
        <v>2012</v>
      </c>
      <c r="F157" s="20">
        <v>2013</v>
      </c>
      <c r="G157" s="20">
        <v>1921</v>
      </c>
      <c r="H157" s="20">
        <v>1075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1207</v>
      </c>
      <c r="W157" s="20">
        <v>1857</v>
      </c>
      <c r="X157" s="20">
        <v>2057</v>
      </c>
      <c r="Y157" s="20">
        <v>2089</v>
      </c>
      <c r="AA157" s="5"/>
      <c r="AB157" s="13">
        <v>8</v>
      </c>
      <c r="AC157" s="15">
        <f t="shared" si="24"/>
        <v>0</v>
      </c>
      <c r="AD157" s="15">
        <f t="shared" si="25"/>
        <v>20357</v>
      </c>
      <c r="AE157" s="15">
        <f t="shared" si="26"/>
        <v>20357</v>
      </c>
      <c r="AF157" s="12"/>
      <c r="AG157" s="13">
        <f t="shared" si="27"/>
        <v>5</v>
      </c>
      <c r="AH157" s="13">
        <f t="shared" si="28"/>
        <v>2021</v>
      </c>
      <c r="AI157" s="12"/>
      <c r="AJ157" s="15">
        <f t="shared" si="29"/>
        <v>2089</v>
      </c>
      <c r="AK157" s="13">
        <f t="shared" si="30"/>
        <v>24</v>
      </c>
      <c r="AT157" s="5"/>
      <c r="AU157" s="5"/>
      <c r="AV157" s="5"/>
      <c r="AW157" s="5"/>
      <c r="AX157" s="5"/>
    </row>
    <row r="158" spans="1:50" x14ac:dyDescent="0.25">
      <c r="A158" s="33">
        <v>44345</v>
      </c>
      <c r="B158" s="20">
        <v>2116</v>
      </c>
      <c r="C158" s="20">
        <v>2111</v>
      </c>
      <c r="D158" s="20">
        <v>2164</v>
      </c>
      <c r="E158" s="20">
        <v>2148</v>
      </c>
      <c r="F158" s="20">
        <v>2100</v>
      </c>
      <c r="G158" s="20">
        <v>1965</v>
      </c>
      <c r="H158" s="20">
        <v>981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991</v>
      </c>
      <c r="W158" s="20">
        <v>1922</v>
      </c>
      <c r="X158" s="20">
        <v>2137</v>
      </c>
      <c r="Y158" s="20">
        <v>2211</v>
      </c>
      <c r="AA158" s="5"/>
      <c r="AB158" s="13">
        <f t="shared" si="31"/>
        <v>1</v>
      </c>
      <c r="AC158" s="15">
        <f t="shared" si="24"/>
        <v>0</v>
      </c>
      <c r="AD158" s="15">
        <f t="shared" si="25"/>
        <v>20846</v>
      </c>
      <c r="AE158" s="15">
        <f t="shared" si="26"/>
        <v>20846</v>
      </c>
      <c r="AF158" s="12"/>
      <c r="AG158" s="13">
        <f t="shared" si="27"/>
        <v>5</v>
      </c>
      <c r="AH158" s="13">
        <f t="shared" si="28"/>
        <v>2021</v>
      </c>
      <c r="AI158" s="12"/>
      <c r="AJ158" s="15">
        <f t="shared" si="29"/>
        <v>2211</v>
      </c>
      <c r="AK158" s="13">
        <f t="shared" si="30"/>
        <v>24</v>
      </c>
      <c r="AT158" s="5"/>
      <c r="AU158" s="5"/>
      <c r="AV158" s="5"/>
      <c r="AW158" s="5"/>
      <c r="AX158" s="5"/>
    </row>
    <row r="159" spans="1:50" x14ac:dyDescent="0.25">
      <c r="A159" s="33">
        <v>44346</v>
      </c>
      <c r="B159" s="20">
        <v>2144</v>
      </c>
      <c r="C159" s="20">
        <v>2212</v>
      </c>
      <c r="D159" s="20">
        <v>2245</v>
      </c>
      <c r="E159" s="20">
        <v>2252</v>
      </c>
      <c r="F159" s="20">
        <v>2187</v>
      </c>
      <c r="G159" s="20">
        <v>1977</v>
      </c>
      <c r="H159" s="20">
        <v>975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1026</v>
      </c>
      <c r="W159" s="20">
        <v>1920</v>
      </c>
      <c r="X159" s="20">
        <v>2111</v>
      </c>
      <c r="Y159" s="20">
        <v>2194</v>
      </c>
      <c r="AA159" s="5"/>
      <c r="AB159" s="13">
        <f t="shared" si="31"/>
        <v>1</v>
      </c>
      <c r="AC159" s="15">
        <f t="shared" si="24"/>
        <v>0</v>
      </c>
      <c r="AD159" s="15">
        <f t="shared" si="25"/>
        <v>21243</v>
      </c>
      <c r="AE159" s="15">
        <f t="shared" si="26"/>
        <v>21243</v>
      </c>
      <c r="AF159" s="12"/>
      <c r="AG159" s="13">
        <f t="shared" si="27"/>
        <v>5</v>
      </c>
      <c r="AH159" s="13">
        <f t="shared" si="28"/>
        <v>2021</v>
      </c>
      <c r="AI159" s="12"/>
      <c r="AJ159" s="15">
        <f t="shared" si="29"/>
        <v>2252</v>
      </c>
      <c r="AK159" s="13">
        <f t="shared" si="30"/>
        <v>4</v>
      </c>
      <c r="AT159" s="5"/>
      <c r="AU159" s="5"/>
      <c r="AV159" s="5"/>
      <c r="AW159" s="5"/>
      <c r="AX159" s="5"/>
    </row>
    <row r="160" spans="1:50" x14ac:dyDescent="0.25">
      <c r="A160" s="33">
        <v>44347</v>
      </c>
      <c r="B160" s="20">
        <v>2136</v>
      </c>
      <c r="C160" s="20">
        <v>2190</v>
      </c>
      <c r="D160" s="20">
        <v>2213</v>
      </c>
      <c r="E160" s="20">
        <v>2204</v>
      </c>
      <c r="F160" s="20">
        <v>2163</v>
      </c>
      <c r="G160" s="20">
        <v>2053</v>
      </c>
      <c r="H160" s="20">
        <v>982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1041</v>
      </c>
      <c r="W160" s="20">
        <v>1904</v>
      </c>
      <c r="X160" s="20">
        <v>2041</v>
      </c>
      <c r="Y160" s="20">
        <v>2104</v>
      </c>
      <c r="AA160" s="5"/>
      <c r="AB160" s="13">
        <f t="shared" si="31"/>
        <v>7</v>
      </c>
      <c r="AC160" s="15">
        <f t="shared" si="24"/>
        <v>0</v>
      </c>
      <c r="AD160" s="15">
        <f t="shared" si="25"/>
        <v>21031</v>
      </c>
      <c r="AE160" s="15">
        <f t="shared" si="26"/>
        <v>21031</v>
      </c>
      <c r="AF160" s="12"/>
      <c r="AG160" s="13">
        <f t="shared" si="27"/>
        <v>5</v>
      </c>
      <c r="AH160" s="13">
        <f t="shared" si="28"/>
        <v>2021</v>
      </c>
      <c r="AI160" s="12"/>
      <c r="AJ160" s="15">
        <f t="shared" si="29"/>
        <v>2213</v>
      </c>
      <c r="AK160" s="13">
        <f t="shared" si="30"/>
        <v>3</v>
      </c>
      <c r="AT160" s="5"/>
      <c r="AU160" s="5"/>
      <c r="AV160" s="5"/>
      <c r="AW160" s="5"/>
      <c r="AX160" s="5"/>
    </row>
    <row r="161" spans="1:50" x14ac:dyDescent="0.25">
      <c r="A161" s="33">
        <v>44348</v>
      </c>
      <c r="B161" s="20">
        <v>2118</v>
      </c>
      <c r="C161" s="20">
        <v>2168</v>
      </c>
      <c r="D161" s="20">
        <v>2282</v>
      </c>
      <c r="E161" s="20">
        <v>2197</v>
      </c>
      <c r="F161" s="20">
        <v>2263</v>
      </c>
      <c r="G161" s="20">
        <v>2205</v>
      </c>
      <c r="H161" s="20">
        <v>794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1844</v>
      </c>
      <c r="X161" s="20">
        <v>1969</v>
      </c>
      <c r="Y161" s="20">
        <v>1955</v>
      </c>
      <c r="AA161" s="5"/>
      <c r="AB161" s="13">
        <f t="shared" si="31"/>
        <v>3</v>
      </c>
      <c r="AC161" s="15">
        <f t="shared" si="24"/>
        <v>3813</v>
      </c>
      <c r="AD161" s="15">
        <f t="shared" si="25"/>
        <v>15982</v>
      </c>
      <c r="AE161" s="15">
        <f t="shared" si="26"/>
        <v>19795</v>
      </c>
      <c r="AF161" s="12"/>
      <c r="AG161" s="13">
        <f t="shared" si="27"/>
        <v>6</v>
      </c>
      <c r="AH161" s="13">
        <f t="shared" si="28"/>
        <v>2021</v>
      </c>
      <c r="AI161" s="12"/>
      <c r="AJ161" s="15">
        <f t="shared" si="29"/>
        <v>2282</v>
      </c>
      <c r="AK161" s="13">
        <f t="shared" si="30"/>
        <v>3</v>
      </c>
      <c r="AU161" s="5"/>
      <c r="AV161" s="5"/>
      <c r="AW161" s="5"/>
      <c r="AX161" s="5"/>
    </row>
    <row r="162" spans="1:50" x14ac:dyDescent="0.25">
      <c r="A162" s="33">
        <v>44349</v>
      </c>
      <c r="B162" s="20">
        <v>2043</v>
      </c>
      <c r="C162" s="20">
        <v>2071</v>
      </c>
      <c r="D162" s="20">
        <v>2066</v>
      </c>
      <c r="E162" s="20">
        <v>2104</v>
      </c>
      <c r="F162" s="20">
        <v>2116</v>
      </c>
      <c r="G162" s="20">
        <v>2068</v>
      </c>
      <c r="H162" s="20">
        <v>780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1879</v>
      </c>
      <c r="X162" s="20">
        <v>2053</v>
      </c>
      <c r="Y162" s="20">
        <v>2073</v>
      </c>
      <c r="AA162" s="5"/>
      <c r="AB162" s="13">
        <f t="shared" si="31"/>
        <v>5</v>
      </c>
      <c r="AC162" s="15">
        <f t="shared" si="24"/>
        <v>3932</v>
      </c>
      <c r="AD162" s="15">
        <f t="shared" si="25"/>
        <v>15321</v>
      </c>
      <c r="AE162" s="15">
        <f t="shared" si="26"/>
        <v>19253</v>
      </c>
      <c r="AF162" s="12"/>
      <c r="AG162" s="13">
        <f t="shared" si="27"/>
        <v>6</v>
      </c>
      <c r="AH162" s="13">
        <f t="shared" si="28"/>
        <v>2021</v>
      </c>
      <c r="AI162" s="12"/>
      <c r="AJ162" s="15">
        <f t="shared" si="29"/>
        <v>2116</v>
      </c>
      <c r="AK162" s="13">
        <f t="shared" si="30"/>
        <v>5</v>
      </c>
      <c r="AU162" s="5"/>
      <c r="AV162" s="5"/>
      <c r="AW162" s="5"/>
      <c r="AX162" s="5"/>
    </row>
    <row r="163" spans="1:50" x14ac:dyDescent="0.25">
      <c r="A163" s="33">
        <v>44350</v>
      </c>
      <c r="B163" s="20">
        <v>2153</v>
      </c>
      <c r="C163" s="20">
        <v>2158</v>
      </c>
      <c r="D163" s="20">
        <v>2256</v>
      </c>
      <c r="E163" s="20">
        <v>2176</v>
      </c>
      <c r="F163" s="20">
        <v>2188</v>
      </c>
      <c r="G163" s="20">
        <v>2194</v>
      </c>
      <c r="H163" s="20">
        <v>789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1859</v>
      </c>
      <c r="X163" s="20">
        <v>2055</v>
      </c>
      <c r="Y163" s="20">
        <v>2041</v>
      </c>
      <c r="AA163" s="5"/>
      <c r="AB163" s="13">
        <f t="shared" si="31"/>
        <v>3</v>
      </c>
      <c r="AC163" s="15">
        <f t="shared" si="24"/>
        <v>3914</v>
      </c>
      <c r="AD163" s="15">
        <f t="shared" si="25"/>
        <v>15955</v>
      </c>
      <c r="AE163" s="15">
        <f t="shared" si="26"/>
        <v>19869</v>
      </c>
      <c r="AF163" s="12"/>
      <c r="AG163" s="13">
        <f t="shared" si="27"/>
        <v>6</v>
      </c>
      <c r="AH163" s="13">
        <f t="shared" si="28"/>
        <v>2021</v>
      </c>
      <c r="AI163" s="12"/>
      <c r="AJ163" s="15">
        <f t="shared" si="29"/>
        <v>2256</v>
      </c>
      <c r="AK163" s="13">
        <f t="shared" si="30"/>
        <v>3</v>
      </c>
      <c r="AU163" s="5"/>
      <c r="AV163" s="5"/>
      <c r="AW163" s="5"/>
      <c r="AX163" s="5"/>
    </row>
    <row r="164" spans="1:50" x14ac:dyDescent="0.25">
      <c r="A164" s="33">
        <v>44351</v>
      </c>
      <c r="B164" s="20">
        <v>2181</v>
      </c>
      <c r="C164" s="20">
        <v>2203</v>
      </c>
      <c r="D164" s="20">
        <v>2225</v>
      </c>
      <c r="E164" s="20">
        <v>2192</v>
      </c>
      <c r="F164" s="20">
        <v>2192</v>
      </c>
      <c r="G164" s="20">
        <v>2189</v>
      </c>
      <c r="H164" s="20">
        <v>796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2025</v>
      </c>
      <c r="X164" s="20">
        <v>2233</v>
      </c>
      <c r="Y164" s="20">
        <v>2225</v>
      </c>
      <c r="AA164" s="5"/>
      <c r="AB164" s="13">
        <f t="shared" si="31"/>
        <v>3</v>
      </c>
      <c r="AC164" s="15">
        <f t="shared" si="24"/>
        <v>4258</v>
      </c>
      <c r="AD164" s="15">
        <f t="shared" si="25"/>
        <v>16203</v>
      </c>
      <c r="AE164" s="15">
        <f t="shared" si="26"/>
        <v>20461</v>
      </c>
      <c r="AF164" s="12"/>
      <c r="AG164" s="13">
        <f t="shared" si="27"/>
        <v>6</v>
      </c>
      <c r="AH164" s="13">
        <f t="shared" si="28"/>
        <v>2021</v>
      </c>
      <c r="AI164" s="12"/>
      <c r="AJ164" s="15">
        <f t="shared" si="29"/>
        <v>2233</v>
      </c>
      <c r="AK164" s="13">
        <f t="shared" si="30"/>
        <v>23</v>
      </c>
      <c r="AU164" s="5"/>
      <c r="AV164" s="5"/>
      <c r="AW164" s="5"/>
      <c r="AX164" s="5"/>
    </row>
    <row r="165" spans="1:50" x14ac:dyDescent="0.25">
      <c r="A165" s="33">
        <v>44352</v>
      </c>
      <c r="B165" s="20">
        <v>2359</v>
      </c>
      <c r="C165" s="20">
        <v>2355</v>
      </c>
      <c r="D165" s="20">
        <v>2327</v>
      </c>
      <c r="E165" s="20">
        <v>2371</v>
      </c>
      <c r="F165" s="20">
        <v>2265</v>
      </c>
      <c r="G165" s="20">
        <v>2109</v>
      </c>
      <c r="H165" s="20">
        <v>781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2119</v>
      </c>
      <c r="X165" s="20">
        <v>2321</v>
      </c>
      <c r="Y165" s="20">
        <v>2322</v>
      </c>
      <c r="AA165" s="5"/>
      <c r="AB165" s="13">
        <f t="shared" si="31"/>
        <v>6</v>
      </c>
      <c r="AC165" s="15">
        <f t="shared" si="24"/>
        <v>4440</v>
      </c>
      <c r="AD165" s="15">
        <f t="shared" si="25"/>
        <v>16889</v>
      </c>
      <c r="AE165" s="15">
        <f t="shared" si="26"/>
        <v>21329</v>
      </c>
      <c r="AF165" s="12"/>
      <c r="AG165" s="13">
        <f t="shared" si="27"/>
        <v>6</v>
      </c>
      <c r="AH165" s="13">
        <f t="shared" si="28"/>
        <v>2021</v>
      </c>
      <c r="AI165" s="12"/>
      <c r="AJ165" s="15">
        <f t="shared" si="29"/>
        <v>2371</v>
      </c>
      <c r="AK165" s="13">
        <f t="shared" si="30"/>
        <v>4</v>
      </c>
      <c r="AU165" s="5"/>
      <c r="AV165" s="5"/>
      <c r="AW165" s="5"/>
      <c r="AX165" s="5"/>
    </row>
    <row r="166" spans="1:50" x14ac:dyDescent="0.25">
      <c r="A166" s="33">
        <v>44353</v>
      </c>
      <c r="B166" s="20">
        <v>2477</v>
      </c>
      <c r="C166" s="20">
        <v>2527</v>
      </c>
      <c r="D166" s="20">
        <v>2501</v>
      </c>
      <c r="E166" s="20">
        <v>2458</v>
      </c>
      <c r="F166" s="20">
        <v>2353</v>
      </c>
      <c r="G166" s="20">
        <v>2158</v>
      </c>
      <c r="H166" s="20">
        <v>808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2410</v>
      </c>
      <c r="X166" s="20">
        <v>2509</v>
      </c>
      <c r="Y166" s="20">
        <v>2605</v>
      </c>
      <c r="AA166" s="5"/>
      <c r="AB166" s="13">
        <f t="shared" si="31"/>
        <v>5</v>
      </c>
      <c r="AC166" s="15">
        <f t="shared" si="24"/>
        <v>4919</v>
      </c>
      <c r="AD166" s="15">
        <f t="shared" si="25"/>
        <v>17887</v>
      </c>
      <c r="AE166" s="15">
        <f t="shared" si="26"/>
        <v>22806</v>
      </c>
      <c r="AF166" s="12"/>
      <c r="AG166" s="13">
        <f t="shared" si="27"/>
        <v>6</v>
      </c>
      <c r="AH166" s="13">
        <f t="shared" si="28"/>
        <v>2021</v>
      </c>
      <c r="AI166" s="12"/>
      <c r="AJ166" s="15">
        <f t="shared" si="29"/>
        <v>2605</v>
      </c>
      <c r="AK166" s="13">
        <f t="shared" si="30"/>
        <v>24</v>
      </c>
      <c r="AU166" s="5"/>
      <c r="AV166" s="5"/>
      <c r="AW166" s="5"/>
      <c r="AX166" s="5"/>
    </row>
    <row r="167" spans="1:50" x14ac:dyDescent="0.25">
      <c r="A167" s="33">
        <v>44354</v>
      </c>
      <c r="B167" s="20">
        <v>2641</v>
      </c>
      <c r="C167" s="20">
        <v>2664</v>
      </c>
      <c r="D167" s="20">
        <v>2672</v>
      </c>
      <c r="E167" s="20">
        <v>2603</v>
      </c>
      <c r="F167" s="20">
        <v>2539</v>
      </c>
      <c r="G167" s="20">
        <v>2506</v>
      </c>
      <c r="H167" s="20">
        <v>923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2608</v>
      </c>
      <c r="X167" s="20">
        <v>2741</v>
      </c>
      <c r="Y167" s="20">
        <v>2778</v>
      </c>
      <c r="AA167" s="5"/>
      <c r="AB167" s="13">
        <f t="shared" si="31"/>
        <v>1</v>
      </c>
      <c r="AC167" s="15">
        <f t="shared" si="24"/>
        <v>0</v>
      </c>
      <c r="AD167" s="15">
        <f t="shared" si="25"/>
        <v>24675</v>
      </c>
      <c r="AE167" s="15">
        <f t="shared" si="26"/>
        <v>24675</v>
      </c>
      <c r="AF167" s="12"/>
      <c r="AG167" s="13">
        <f t="shared" si="27"/>
        <v>6</v>
      </c>
      <c r="AH167" s="13">
        <f t="shared" si="28"/>
        <v>2021</v>
      </c>
      <c r="AI167" s="12"/>
      <c r="AJ167" s="15">
        <f t="shared" si="29"/>
        <v>2778</v>
      </c>
      <c r="AK167" s="13">
        <f t="shared" si="30"/>
        <v>24</v>
      </c>
      <c r="AU167" s="5"/>
      <c r="AV167" s="5"/>
      <c r="AW167" s="5"/>
      <c r="AX167" s="5"/>
    </row>
    <row r="168" spans="1:50" x14ac:dyDescent="0.25">
      <c r="A168" s="33">
        <v>44355</v>
      </c>
      <c r="B168" s="20">
        <v>2922</v>
      </c>
      <c r="C168" s="20">
        <v>2922</v>
      </c>
      <c r="D168" s="20">
        <v>2955</v>
      </c>
      <c r="E168" s="20">
        <v>2878</v>
      </c>
      <c r="F168" s="20">
        <v>2792</v>
      </c>
      <c r="G168" s="20">
        <v>2680</v>
      </c>
      <c r="H168" s="20">
        <v>982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2711</v>
      </c>
      <c r="X168" s="20">
        <v>2969</v>
      </c>
      <c r="Y168" s="20">
        <v>3026</v>
      </c>
      <c r="AA168" s="5"/>
      <c r="AB168" s="13">
        <f t="shared" si="31"/>
        <v>2</v>
      </c>
      <c r="AC168" s="15">
        <f t="shared" si="24"/>
        <v>5680</v>
      </c>
      <c r="AD168" s="15">
        <f t="shared" si="25"/>
        <v>21157</v>
      </c>
      <c r="AE168" s="15">
        <f t="shared" si="26"/>
        <v>26837</v>
      </c>
      <c r="AF168" s="12"/>
      <c r="AG168" s="13">
        <f t="shared" si="27"/>
        <v>6</v>
      </c>
      <c r="AH168" s="13">
        <f t="shared" si="28"/>
        <v>2021</v>
      </c>
      <c r="AI168" s="12"/>
      <c r="AJ168" s="15">
        <f t="shared" si="29"/>
        <v>3026</v>
      </c>
      <c r="AK168" s="13">
        <f t="shared" si="30"/>
        <v>24</v>
      </c>
      <c r="AU168" s="5"/>
      <c r="AV168" s="5"/>
      <c r="AW168" s="5"/>
      <c r="AX168" s="5"/>
    </row>
    <row r="169" spans="1:50" x14ac:dyDescent="0.25">
      <c r="A169" s="33">
        <v>44356</v>
      </c>
      <c r="B169" s="20">
        <v>3200</v>
      </c>
      <c r="C169" s="20">
        <v>3271</v>
      </c>
      <c r="D169" s="20">
        <v>3261</v>
      </c>
      <c r="E169" s="20">
        <v>3245</v>
      </c>
      <c r="F169" s="20">
        <v>3147</v>
      </c>
      <c r="G169" s="20">
        <v>3004</v>
      </c>
      <c r="H169" s="20">
        <v>1028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2378</v>
      </c>
      <c r="X169" s="20">
        <v>2570</v>
      </c>
      <c r="Y169" s="20">
        <v>2563</v>
      </c>
      <c r="AA169" s="5"/>
      <c r="AB169" s="13">
        <f t="shared" si="31"/>
        <v>7</v>
      </c>
      <c r="AC169" s="15">
        <f t="shared" si="24"/>
        <v>0</v>
      </c>
      <c r="AD169" s="15">
        <f t="shared" si="25"/>
        <v>27667</v>
      </c>
      <c r="AE169" s="15">
        <f t="shared" si="26"/>
        <v>27667</v>
      </c>
      <c r="AF169" s="12"/>
      <c r="AG169" s="13">
        <f t="shared" si="27"/>
        <v>6</v>
      </c>
      <c r="AH169" s="13">
        <f t="shared" si="28"/>
        <v>2021</v>
      </c>
      <c r="AI169" s="12"/>
      <c r="AJ169" s="15">
        <f t="shared" si="29"/>
        <v>3271</v>
      </c>
      <c r="AK169" s="13">
        <f t="shared" si="30"/>
        <v>2</v>
      </c>
      <c r="AU169" s="5"/>
      <c r="AV169" s="5"/>
      <c r="AW169" s="5"/>
      <c r="AX169" s="5"/>
    </row>
    <row r="170" spans="1:50" x14ac:dyDescent="0.25">
      <c r="A170" s="33">
        <v>44357</v>
      </c>
      <c r="B170" s="20">
        <v>2600</v>
      </c>
      <c r="C170" s="20">
        <v>2675</v>
      </c>
      <c r="D170" s="20">
        <v>2651</v>
      </c>
      <c r="E170" s="20">
        <v>2555</v>
      </c>
      <c r="F170" s="20">
        <v>2429</v>
      </c>
      <c r="G170" s="20">
        <v>2362</v>
      </c>
      <c r="H170" s="20">
        <v>837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1952</v>
      </c>
      <c r="X170" s="20">
        <v>2114</v>
      </c>
      <c r="Y170" s="20">
        <v>2104</v>
      </c>
      <c r="AA170" s="5"/>
      <c r="AB170" s="13">
        <f t="shared" si="31"/>
        <v>2</v>
      </c>
      <c r="AC170" s="15">
        <f t="shared" si="24"/>
        <v>4066</v>
      </c>
      <c r="AD170" s="15">
        <f t="shared" si="25"/>
        <v>18213</v>
      </c>
      <c r="AE170" s="15">
        <f t="shared" si="26"/>
        <v>22279</v>
      </c>
      <c r="AF170" s="12"/>
      <c r="AG170" s="13">
        <f t="shared" si="27"/>
        <v>6</v>
      </c>
      <c r="AH170" s="13">
        <f t="shared" si="28"/>
        <v>2021</v>
      </c>
      <c r="AI170" s="12"/>
      <c r="AJ170" s="15">
        <f t="shared" si="29"/>
        <v>2675</v>
      </c>
      <c r="AK170" s="13">
        <f t="shared" si="30"/>
        <v>2</v>
      </c>
      <c r="AU170" s="5"/>
      <c r="AV170" s="5"/>
      <c r="AW170" s="5"/>
      <c r="AX170" s="5"/>
    </row>
    <row r="171" spans="1:50" x14ac:dyDescent="0.25">
      <c r="A171" s="33">
        <v>44358</v>
      </c>
      <c r="B171" s="20">
        <v>2196</v>
      </c>
      <c r="C171" s="20">
        <v>2195</v>
      </c>
      <c r="D171" s="20">
        <v>2247</v>
      </c>
      <c r="E171" s="20">
        <v>2186</v>
      </c>
      <c r="F171" s="20">
        <v>2152</v>
      </c>
      <c r="G171" s="20">
        <v>2166</v>
      </c>
      <c r="H171" s="20">
        <v>776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1905</v>
      </c>
      <c r="X171" s="20">
        <v>2020</v>
      </c>
      <c r="Y171" s="20">
        <v>2013</v>
      </c>
      <c r="AA171" s="5"/>
      <c r="AB171" s="13">
        <f t="shared" si="31"/>
        <v>4</v>
      </c>
      <c r="AC171" s="15">
        <f t="shared" si="24"/>
        <v>3925</v>
      </c>
      <c r="AD171" s="15">
        <f t="shared" si="25"/>
        <v>15931</v>
      </c>
      <c r="AE171" s="15">
        <f t="shared" si="26"/>
        <v>19856</v>
      </c>
      <c r="AF171" s="12"/>
      <c r="AG171" s="13">
        <f t="shared" si="27"/>
        <v>6</v>
      </c>
      <c r="AH171" s="13">
        <f t="shared" si="28"/>
        <v>2021</v>
      </c>
      <c r="AI171" s="12"/>
      <c r="AJ171" s="15">
        <f t="shared" si="29"/>
        <v>2247</v>
      </c>
      <c r="AK171" s="13">
        <f t="shared" si="30"/>
        <v>3</v>
      </c>
      <c r="AU171" s="5"/>
      <c r="AV171" s="5"/>
      <c r="AW171" s="5"/>
      <c r="AX171" s="5"/>
    </row>
    <row r="172" spans="1:50" x14ac:dyDescent="0.25">
      <c r="A172" s="33">
        <v>44359</v>
      </c>
      <c r="B172" s="20">
        <v>2057</v>
      </c>
      <c r="C172" s="20">
        <v>2066</v>
      </c>
      <c r="D172" s="20">
        <v>2168</v>
      </c>
      <c r="E172" s="20">
        <v>2100</v>
      </c>
      <c r="F172" s="20">
        <v>2101</v>
      </c>
      <c r="G172" s="20">
        <v>1969</v>
      </c>
      <c r="H172" s="20">
        <v>719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1875</v>
      </c>
      <c r="X172" s="20">
        <v>2043</v>
      </c>
      <c r="Y172" s="20">
        <v>2067</v>
      </c>
      <c r="AA172" s="5"/>
      <c r="AB172" s="13">
        <f t="shared" si="31"/>
        <v>5</v>
      </c>
      <c r="AC172" s="15">
        <f t="shared" si="24"/>
        <v>3918</v>
      </c>
      <c r="AD172" s="15">
        <f t="shared" si="25"/>
        <v>15247</v>
      </c>
      <c r="AE172" s="15">
        <f t="shared" si="26"/>
        <v>19165</v>
      </c>
      <c r="AF172" s="12"/>
      <c r="AG172" s="13">
        <f t="shared" si="27"/>
        <v>6</v>
      </c>
      <c r="AH172" s="13">
        <f t="shared" si="28"/>
        <v>2021</v>
      </c>
      <c r="AI172" s="12"/>
      <c r="AJ172" s="15">
        <f t="shared" si="29"/>
        <v>2168</v>
      </c>
      <c r="AK172" s="13">
        <f t="shared" si="30"/>
        <v>3</v>
      </c>
      <c r="AU172" s="5"/>
      <c r="AV172" s="5"/>
      <c r="AW172" s="5"/>
      <c r="AX172" s="5"/>
    </row>
    <row r="173" spans="1:50" x14ac:dyDescent="0.25">
      <c r="A173" s="33">
        <v>44360</v>
      </c>
      <c r="B173" s="20">
        <v>2051</v>
      </c>
      <c r="C173" s="20">
        <v>2059</v>
      </c>
      <c r="D173" s="20">
        <v>2106</v>
      </c>
      <c r="E173" s="20">
        <v>2053</v>
      </c>
      <c r="F173" s="20">
        <v>2009</v>
      </c>
      <c r="G173" s="20">
        <v>1877</v>
      </c>
      <c r="H173" s="20">
        <v>695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2105</v>
      </c>
      <c r="X173" s="20">
        <v>2172</v>
      </c>
      <c r="Y173" s="20">
        <v>2188</v>
      </c>
      <c r="AA173" s="5"/>
      <c r="AB173" s="13">
        <f t="shared" si="31"/>
        <v>6</v>
      </c>
      <c r="AC173" s="15">
        <f t="shared" si="24"/>
        <v>4277</v>
      </c>
      <c r="AD173" s="15">
        <f t="shared" si="25"/>
        <v>15038</v>
      </c>
      <c r="AE173" s="15">
        <f t="shared" si="26"/>
        <v>19315</v>
      </c>
      <c r="AF173" s="12"/>
      <c r="AG173" s="13">
        <f t="shared" si="27"/>
        <v>6</v>
      </c>
      <c r="AH173" s="13">
        <f t="shared" si="28"/>
        <v>2021</v>
      </c>
      <c r="AI173" s="12"/>
      <c r="AJ173" s="15">
        <f t="shared" si="29"/>
        <v>2188</v>
      </c>
      <c r="AK173" s="13">
        <f t="shared" si="30"/>
        <v>24</v>
      </c>
      <c r="AU173" s="5"/>
      <c r="AV173" s="5"/>
      <c r="AW173" s="5"/>
      <c r="AX173" s="5"/>
    </row>
    <row r="174" spans="1:50" x14ac:dyDescent="0.25">
      <c r="A174" s="33">
        <v>44361</v>
      </c>
      <c r="B174" s="20">
        <v>2186</v>
      </c>
      <c r="C174" s="20">
        <v>2176</v>
      </c>
      <c r="D174" s="20">
        <v>2219</v>
      </c>
      <c r="E174" s="20">
        <v>2176</v>
      </c>
      <c r="F174" s="20">
        <v>2173</v>
      </c>
      <c r="G174" s="20">
        <v>2104</v>
      </c>
      <c r="H174" s="20">
        <v>747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1963</v>
      </c>
      <c r="X174" s="20">
        <v>2111</v>
      </c>
      <c r="Y174" s="20">
        <v>2083</v>
      </c>
      <c r="AA174" s="5"/>
      <c r="AB174" s="13">
        <f t="shared" si="31"/>
        <v>1</v>
      </c>
      <c r="AC174" s="15">
        <f t="shared" si="24"/>
        <v>0</v>
      </c>
      <c r="AD174" s="15">
        <f t="shared" si="25"/>
        <v>19938</v>
      </c>
      <c r="AE174" s="15">
        <f t="shared" si="26"/>
        <v>19938</v>
      </c>
      <c r="AF174" s="12"/>
      <c r="AG174" s="13">
        <f t="shared" si="27"/>
        <v>6</v>
      </c>
      <c r="AH174" s="13">
        <f t="shared" si="28"/>
        <v>2021</v>
      </c>
      <c r="AI174" s="12"/>
      <c r="AJ174" s="15">
        <f t="shared" si="29"/>
        <v>2219</v>
      </c>
      <c r="AK174" s="13">
        <f t="shared" si="30"/>
        <v>3</v>
      </c>
      <c r="AU174" s="5"/>
      <c r="AV174" s="5"/>
      <c r="AW174" s="5"/>
      <c r="AX174" s="5"/>
    </row>
    <row r="175" spans="1:50" x14ac:dyDescent="0.25">
      <c r="A175" s="33">
        <v>44362</v>
      </c>
      <c r="B175" s="20">
        <v>2149</v>
      </c>
      <c r="C175" s="20">
        <v>2179</v>
      </c>
      <c r="D175" s="20">
        <v>2195</v>
      </c>
      <c r="E175" s="20">
        <v>2158</v>
      </c>
      <c r="F175" s="20">
        <v>2169</v>
      </c>
      <c r="G175" s="20">
        <v>2137</v>
      </c>
      <c r="H175" s="20">
        <v>801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2000</v>
      </c>
      <c r="X175" s="20">
        <v>2163</v>
      </c>
      <c r="Y175" s="20">
        <v>2169</v>
      </c>
      <c r="AA175" s="5"/>
      <c r="AB175" s="13">
        <f t="shared" si="31"/>
        <v>6</v>
      </c>
      <c r="AC175" s="15">
        <f t="shared" si="24"/>
        <v>4163</v>
      </c>
      <c r="AD175" s="15">
        <f t="shared" si="25"/>
        <v>15957</v>
      </c>
      <c r="AE175" s="15">
        <f t="shared" si="26"/>
        <v>20120</v>
      </c>
      <c r="AF175" s="12"/>
      <c r="AG175" s="13">
        <f t="shared" si="27"/>
        <v>6</v>
      </c>
      <c r="AH175" s="13">
        <f t="shared" si="28"/>
        <v>2021</v>
      </c>
      <c r="AI175" s="12"/>
      <c r="AJ175" s="15">
        <f t="shared" si="29"/>
        <v>2195</v>
      </c>
      <c r="AK175" s="13">
        <f t="shared" si="30"/>
        <v>3</v>
      </c>
      <c r="AU175" s="5"/>
      <c r="AV175" s="5"/>
      <c r="AW175" s="5"/>
      <c r="AX175" s="5"/>
    </row>
    <row r="176" spans="1:50" x14ac:dyDescent="0.25">
      <c r="A176" s="33">
        <v>44363</v>
      </c>
      <c r="B176" s="20">
        <v>2150</v>
      </c>
      <c r="C176" s="20">
        <v>2210</v>
      </c>
      <c r="D176" s="20">
        <v>2302</v>
      </c>
      <c r="E176" s="20">
        <v>2270</v>
      </c>
      <c r="F176" s="20">
        <v>2267</v>
      </c>
      <c r="G176" s="20">
        <v>2214</v>
      </c>
      <c r="H176" s="20">
        <v>806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1999</v>
      </c>
      <c r="X176" s="20">
        <v>2151</v>
      </c>
      <c r="Y176" s="20">
        <v>2156</v>
      </c>
      <c r="AA176" s="5"/>
      <c r="AB176" s="13">
        <f t="shared" si="31"/>
        <v>7</v>
      </c>
      <c r="AC176" s="15">
        <f t="shared" si="24"/>
        <v>0</v>
      </c>
      <c r="AD176" s="15">
        <f t="shared" si="25"/>
        <v>20525</v>
      </c>
      <c r="AE176" s="15">
        <f t="shared" si="26"/>
        <v>20525</v>
      </c>
      <c r="AF176" s="12"/>
      <c r="AG176" s="13">
        <f t="shared" si="27"/>
        <v>6</v>
      </c>
      <c r="AH176" s="13">
        <f t="shared" si="28"/>
        <v>2021</v>
      </c>
      <c r="AI176" s="12"/>
      <c r="AJ176" s="15">
        <f t="shared" si="29"/>
        <v>2302</v>
      </c>
      <c r="AK176" s="13">
        <f t="shared" si="30"/>
        <v>3</v>
      </c>
      <c r="AU176" s="5"/>
      <c r="AV176" s="5"/>
      <c r="AW176" s="5"/>
      <c r="AX176" s="5"/>
    </row>
    <row r="177" spans="1:50" x14ac:dyDescent="0.25">
      <c r="A177" s="33">
        <v>44364</v>
      </c>
      <c r="B177" s="20">
        <v>2233</v>
      </c>
      <c r="C177" s="20">
        <v>2319</v>
      </c>
      <c r="D177" s="20">
        <v>2346</v>
      </c>
      <c r="E177" s="20">
        <v>2267</v>
      </c>
      <c r="F177" s="20">
        <v>2189</v>
      </c>
      <c r="G177" s="20">
        <v>2113</v>
      </c>
      <c r="H177" s="20">
        <v>763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2029</v>
      </c>
      <c r="X177" s="20">
        <v>2162</v>
      </c>
      <c r="Y177" s="20">
        <v>2184</v>
      </c>
      <c r="AA177" s="5"/>
      <c r="AB177" s="13">
        <f t="shared" si="31"/>
        <v>6</v>
      </c>
      <c r="AC177" s="15">
        <f t="shared" si="24"/>
        <v>4191</v>
      </c>
      <c r="AD177" s="15">
        <f t="shared" si="25"/>
        <v>16414</v>
      </c>
      <c r="AE177" s="15">
        <f t="shared" si="26"/>
        <v>20605</v>
      </c>
      <c r="AF177" s="12"/>
      <c r="AG177" s="13">
        <f t="shared" si="27"/>
        <v>6</v>
      </c>
      <c r="AH177" s="13">
        <f t="shared" si="28"/>
        <v>2021</v>
      </c>
      <c r="AI177" s="12"/>
      <c r="AJ177" s="15">
        <f t="shared" si="29"/>
        <v>2346</v>
      </c>
      <c r="AK177" s="13">
        <f t="shared" si="30"/>
        <v>3</v>
      </c>
      <c r="AU177" s="5"/>
      <c r="AV177" s="5"/>
      <c r="AW177" s="5"/>
      <c r="AX177" s="5"/>
    </row>
    <row r="178" spans="1:50" x14ac:dyDescent="0.25">
      <c r="A178" s="33">
        <v>44365</v>
      </c>
      <c r="B178" s="20">
        <v>2347</v>
      </c>
      <c r="C178" s="20">
        <v>2343</v>
      </c>
      <c r="D178" s="20">
        <v>2301</v>
      </c>
      <c r="E178" s="20">
        <v>2296</v>
      </c>
      <c r="F178" s="20">
        <v>2268</v>
      </c>
      <c r="G178" s="20">
        <v>2210</v>
      </c>
      <c r="H178" s="20">
        <v>794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2047</v>
      </c>
      <c r="X178" s="20">
        <v>2238</v>
      </c>
      <c r="Y178" s="20">
        <v>2240</v>
      </c>
      <c r="AA178" s="5"/>
      <c r="AB178" s="13">
        <f t="shared" si="31"/>
        <v>1</v>
      </c>
      <c r="AC178" s="15">
        <f t="shared" si="24"/>
        <v>0</v>
      </c>
      <c r="AD178" s="15">
        <f t="shared" si="25"/>
        <v>21084</v>
      </c>
      <c r="AE178" s="15">
        <f t="shared" si="26"/>
        <v>21084</v>
      </c>
      <c r="AF178" s="12"/>
      <c r="AG178" s="13">
        <f t="shared" si="27"/>
        <v>6</v>
      </c>
      <c r="AH178" s="13">
        <f t="shared" si="28"/>
        <v>2021</v>
      </c>
      <c r="AI178" s="12"/>
      <c r="AJ178" s="15">
        <f t="shared" si="29"/>
        <v>2347</v>
      </c>
      <c r="AK178" s="13">
        <f t="shared" si="30"/>
        <v>1</v>
      </c>
      <c r="AU178" s="5"/>
      <c r="AV178" s="5"/>
      <c r="AW178" s="5"/>
      <c r="AX178" s="5"/>
    </row>
    <row r="179" spans="1:50" x14ac:dyDescent="0.25">
      <c r="A179" s="33">
        <v>44366</v>
      </c>
      <c r="B179" s="20">
        <v>2398</v>
      </c>
      <c r="C179" s="20">
        <v>2435</v>
      </c>
      <c r="D179" s="20">
        <v>2459</v>
      </c>
      <c r="E179" s="20">
        <v>2445</v>
      </c>
      <c r="F179" s="20">
        <v>2394</v>
      </c>
      <c r="G179" s="20">
        <v>2265</v>
      </c>
      <c r="H179" s="20">
        <v>803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2079</v>
      </c>
      <c r="X179" s="20">
        <v>2252</v>
      </c>
      <c r="Y179" s="20">
        <v>2368</v>
      </c>
      <c r="AA179" s="5"/>
      <c r="AB179" s="13">
        <f t="shared" si="31"/>
        <v>3</v>
      </c>
      <c r="AC179" s="15">
        <f t="shared" si="24"/>
        <v>4331</v>
      </c>
      <c r="AD179" s="15">
        <f t="shared" si="25"/>
        <v>17567</v>
      </c>
      <c r="AE179" s="15">
        <f t="shared" si="26"/>
        <v>21898</v>
      </c>
      <c r="AF179" s="12"/>
      <c r="AG179" s="13">
        <f t="shared" si="27"/>
        <v>6</v>
      </c>
      <c r="AH179" s="13">
        <f t="shared" si="28"/>
        <v>2021</v>
      </c>
      <c r="AI179" s="12"/>
      <c r="AJ179" s="15">
        <f t="shared" si="29"/>
        <v>2459</v>
      </c>
      <c r="AK179" s="13">
        <f t="shared" si="30"/>
        <v>3</v>
      </c>
      <c r="AU179" s="5"/>
      <c r="AV179" s="5"/>
      <c r="AW179" s="5"/>
      <c r="AX179" s="5"/>
    </row>
    <row r="180" spans="1:50" x14ac:dyDescent="0.25">
      <c r="A180" s="33">
        <v>44367</v>
      </c>
      <c r="B180" s="20">
        <v>2436</v>
      </c>
      <c r="C180" s="20">
        <v>2478</v>
      </c>
      <c r="D180" s="20">
        <v>2471</v>
      </c>
      <c r="E180" s="20">
        <v>2393</v>
      </c>
      <c r="F180" s="20">
        <v>2319</v>
      </c>
      <c r="G180" s="20">
        <v>2165</v>
      </c>
      <c r="H180" s="20">
        <v>801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2272</v>
      </c>
      <c r="X180" s="20">
        <v>2466</v>
      </c>
      <c r="Y180" s="20">
        <v>2557</v>
      </c>
      <c r="AA180" s="5"/>
      <c r="AB180" s="13">
        <f t="shared" si="31"/>
        <v>6</v>
      </c>
      <c r="AC180" s="15">
        <f t="shared" si="24"/>
        <v>4738</v>
      </c>
      <c r="AD180" s="15">
        <f t="shared" si="25"/>
        <v>17620</v>
      </c>
      <c r="AE180" s="15">
        <f t="shared" si="26"/>
        <v>22358</v>
      </c>
      <c r="AF180" s="12"/>
      <c r="AG180" s="13">
        <f t="shared" si="27"/>
        <v>6</v>
      </c>
      <c r="AH180" s="13">
        <f t="shared" si="28"/>
        <v>2021</v>
      </c>
      <c r="AI180" s="12"/>
      <c r="AJ180" s="15">
        <f t="shared" si="29"/>
        <v>2557</v>
      </c>
      <c r="AK180" s="13">
        <f t="shared" si="30"/>
        <v>24</v>
      </c>
      <c r="AU180" s="5"/>
      <c r="AV180" s="5"/>
      <c r="AW180" s="5"/>
      <c r="AX180" s="5"/>
    </row>
    <row r="181" spans="1:50" x14ac:dyDescent="0.25">
      <c r="A181" s="33">
        <v>44368</v>
      </c>
      <c r="B181" s="20">
        <v>2408</v>
      </c>
      <c r="C181" s="20">
        <v>2435</v>
      </c>
      <c r="D181" s="20">
        <v>2433</v>
      </c>
      <c r="E181" s="20">
        <v>2395</v>
      </c>
      <c r="F181" s="20">
        <v>2342</v>
      </c>
      <c r="G181" s="20">
        <v>2244</v>
      </c>
      <c r="H181" s="20">
        <v>806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2232</v>
      </c>
      <c r="X181" s="20">
        <v>2393</v>
      </c>
      <c r="Y181" s="20">
        <v>2409</v>
      </c>
      <c r="AA181" s="5"/>
      <c r="AB181" s="13">
        <f t="shared" si="31"/>
        <v>6</v>
      </c>
      <c r="AC181" s="15">
        <f t="shared" si="24"/>
        <v>4625</v>
      </c>
      <c r="AD181" s="15">
        <f t="shared" si="25"/>
        <v>17472</v>
      </c>
      <c r="AE181" s="15">
        <f t="shared" si="26"/>
        <v>22097</v>
      </c>
      <c r="AF181" s="12"/>
      <c r="AG181" s="13">
        <f t="shared" si="27"/>
        <v>6</v>
      </c>
      <c r="AH181" s="13">
        <f t="shared" si="28"/>
        <v>2021</v>
      </c>
      <c r="AI181" s="12"/>
      <c r="AJ181" s="15">
        <f t="shared" si="29"/>
        <v>2435</v>
      </c>
      <c r="AK181" s="13">
        <f t="shared" si="30"/>
        <v>2</v>
      </c>
      <c r="AU181" s="5"/>
      <c r="AV181" s="5"/>
      <c r="AW181" s="5"/>
      <c r="AX181" s="5"/>
    </row>
    <row r="182" spans="1:50" x14ac:dyDescent="0.25">
      <c r="A182" s="33">
        <v>44369</v>
      </c>
      <c r="B182" s="20">
        <v>3164</v>
      </c>
      <c r="C182" s="20">
        <v>3279</v>
      </c>
      <c r="D182" s="20">
        <v>3268</v>
      </c>
      <c r="E182" s="20">
        <v>3305</v>
      </c>
      <c r="F182" s="20">
        <v>3304</v>
      </c>
      <c r="G182" s="20">
        <v>3098</v>
      </c>
      <c r="H182" s="20">
        <v>1076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2498</v>
      </c>
      <c r="X182" s="20">
        <v>2672</v>
      </c>
      <c r="Y182" s="20">
        <v>2752</v>
      </c>
      <c r="AA182" s="5"/>
      <c r="AB182" s="13">
        <f t="shared" si="31"/>
        <v>6</v>
      </c>
      <c r="AC182" s="15">
        <f t="shared" si="24"/>
        <v>5170</v>
      </c>
      <c r="AD182" s="15">
        <f t="shared" si="25"/>
        <v>23246</v>
      </c>
      <c r="AE182" s="15">
        <f t="shared" si="26"/>
        <v>28416</v>
      </c>
      <c r="AF182" s="12"/>
      <c r="AG182" s="13">
        <f t="shared" si="27"/>
        <v>6</v>
      </c>
      <c r="AH182" s="13">
        <f t="shared" si="28"/>
        <v>2021</v>
      </c>
      <c r="AI182" s="12"/>
      <c r="AJ182" s="15">
        <f t="shared" si="29"/>
        <v>3305</v>
      </c>
      <c r="AK182" s="13">
        <f t="shared" si="30"/>
        <v>4</v>
      </c>
      <c r="AU182" s="5"/>
      <c r="AV182" s="5"/>
      <c r="AW182" s="5"/>
      <c r="AX182" s="5"/>
    </row>
    <row r="183" spans="1:50" x14ac:dyDescent="0.25">
      <c r="A183" s="33">
        <v>44370</v>
      </c>
      <c r="B183" s="20">
        <v>2230</v>
      </c>
      <c r="C183" s="20">
        <v>2200</v>
      </c>
      <c r="D183" s="20">
        <v>2284</v>
      </c>
      <c r="E183" s="20">
        <v>2251</v>
      </c>
      <c r="F183" s="20">
        <v>2270</v>
      </c>
      <c r="G183" s="20">
        <v>2154</v>
      </c>
      <c r="H183" s="20">
        <v>748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1984</v>
      </c>
      <c r="X183" s="20">
        <v>2091</v>
      </c>
      <c r="Y183" s="20">
        <v>2040</v>
      </c>
      <c r="AA183" s="5"/>
      <c r="AB183" s="13">
        <f t="shared" si="31"/>
        <v>3</v>
      </c>
      <c r="AC183" s="15">
        <f t="shared" si="24"/>
        <v>4075</v>
      </c>
      <c r="AD183" s="15">
        <f t="shared" si="25"/>
        <v>16177</v>
      </c>
      <c r="AE183" s="15">
        <f t="shared" si="26"/>
        <v>20252</v>
      </c>
      <c r="AF183" s="12"/>
      <c r="AG183" s="13">
        <f t="shared" si="27"/>
        <v>6</v>
      </c>
      <c r="AH183" s="13">
        <f t="shared" si="28"/>
        <v>2021</v>
      </c>
      <c r="AI183" s="12"/>
      <c r="AJ183" s="15">
        <f t="shared" si="29"/>
        <v>2284</v>
      </c>
      <c r="AK183" s="13">
        <f t="shared" si="30"/>
        <v>3</v>
      </c>
      <c r="AU183" s="5"/>
      <c r="AV183" s="5"/>
      <c r="AW183" s="5"/>
      <c r="AX183" s="5"/>
    </row>
    <row r="184" spans="1:50" x14ac:dyDescent="0.25">
      <c r="A184" s="33">
        <v>44371</v>
      </c>
      <c r="B184" s="20">
        <v>2192</v>
      </c>
      <c r="C184" s="20">
        <v>2223</v>
      </c>
      <c r="D184" s="20">
        <v>2244</v>
      </c>
      <c r="E184" s="20">
        <v>2162</v>
      </c>
      <c r="F184" s="20">
        <v>2120</v>
      </c>
      <c r="G184" s="20">
        <v>2198</v>
      </c>
      <c r="H184" s="20">
        <v>785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2029</v>
      </c>
      <c r="X184" s="20">
        <v>2179</v>
      </c>
      <c r="Y184" s="20">
        <v>2154</v>
      </c>
      <c r="AA184" s="5"/>
      <c r="AB184" s="13">
        <f t="shared" si="31"/>
        <v>7</v>
      </c>
      <c r="AC184" s="15">
        <f t="shared" si="24"/>
        <v>0</v>
      </c>
      <c r="AD184" s="15">
        <f t="shared" si="25"/>
        <v>20286</v>
      </c>
      <c r="AE184" s="15">
        <f t="shared" si="26"/>
        <v>20286</v>
      </c>
      <c r="AF184" s="12"/>
      <c r="AG184" s="13">
        <f t="shared" si="27"/>
        <v>6</v>
      </c>
      <c r="AH184" s="13">
        <f t="shared" si="28"/>
        <v>2021</v>
      </c>
      <c r="AI184" s="12"/>
      <c r="AJ184" s="15">
        <f t="shared" si="29"/>
        <v>2244</v>
      </c>
      <c r="AK184" s="13">
        <f t="shared" si="30"/>
        <v>3</v>
      </c>
      <c r="AU184" s="5"/>
      <c r="AV184" s="5"/>
      <c r="AW184" s="5"/>
      <c r="AX184" s="5"/>
    </row>
    <row r="185" spans="1:50" x14ac:dyDescent="0.25">
      <c r="A185" s="33">
        <v>44372</v>
      </c>
      <c r="B185" s="20">
        <v>2054</v>
      </c>
      <c r="C185" s="20">
        <v>2144</v>
      </c>
      <c r="D185" s="20">
        <v>2128</v>
      </c>
      <c r="E185" s="20">
        <v>2168</v>
      </c>
      <c r="F185" s="20">
        <v>2099</v>
      </c>
      <c r="G185" s="20">
        <v>2049</v>
      </c>
      <c r="H185" s="20">
        <v>773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1905</v>
      </c>
      <c r="X185" s="20">
        <v>2057</v>
      </c>
      <c r="Y185" s="20">
        <v>2024</v>
      </c>
      <c r="AA185" s="5"/>
      <c r="AB185" s="13">
        <f t="shared" si="31"/>
        <v>2</v>
      </c>
      <c r="AC185" s="15">
        <f t="shared" si="24"/>
        <v>3962</v>
      </c>
      <c r="AD185" s="15">
        <f t="shared" si="25"/>
        <v>15439</v>
      </c>
      <c r="AE185" s="15">
        <f t="shared" si="26"/>
        <v>19401</v>
      </c>
      <c r="AF185" s="12"/>
      <c r="AG185" s="13">
        <f t="shared" si="27"/>
        <v>6</v>
      </c>
      <c r="AH185" s="13">
        <f t="shared" si="28"/>
        <v>2021</v>
      </c>
      <c r="AI185" s="12"/>
      <c r="AJ185" s="15">
        <f t="shared" si="29"/>
        <v>2168</v>
      </c>
      <c r="AK185" s="13">
        <f t="shared" si="30"/>
        <v>4</v>
      </c>
      <c r="AU185" s="5"/>
      <c r="AV185" s="5"/>
      <c r="AW185" s="5"/>
      <c r="AX185" s="5"/>
    </row>
    <row r="186" spans="1:50" x14ac:dyDescent="0.25">
      <c r="A186" s="33">
        <v>44373</v>
      </c>
      <c r="B186" s="20">
        <v>2126</v>
      </c>
      <c r="C186" s="20">
        <v>2185</v>
      </c>
      <c r="D186" s="20">
        <v>2268</v>
      </c>
      <c r="E186" s="20">
        <v>2208</v>
      </c>
      <c r="F186" s="20">
        <v>2170</v>
      </c>
      <c r="G186" s="20">
        <v>1954</v>
      </c>
      <c r="H186" s="20">
        <v>775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2057</v>
      </c>
      <c r="X186" s="20">
        <v>2264</v>
      </c>
      <c r="Y186" s="20">
        <v>2191</v>
      </c>
      <c r="AA186" s="5"/>
      <c r="AB186" s="13">
        <f t="shared" si="31"/>
        <v>4</v>
      </c>
      <c r="AC186" s="15">
        <f t="shared" si="24"/>
        <v>4321</v>
      </c>
      <c r="AD186" s="15">
        <f t="shared" si="25"/>
        <v>15877</v>
      </c>
      <c r="AE186" s="15">
        <f t="shared" si="26"/>
        <v>20198</v>
      </c>
      <c r="AF186" s="12"/>
      <c r="AG186" s="13">
        <f t="shared" si="27"/>
        <v>6</v>
      </c>
      <c r="AH186" s="13">
        <f t="shared" si="28"/>
        <v>2021</v>
      </c>
      <c r="AI186" s="12"/>
      <c r="AJ186" s="15">
        <f t="shared" si="29"/>
        <v>2268</v>
      </c>
      <c r="AK186" s="13">
        <f t="shared" si="30"/>
        <v>3</v>
      </c>
      <c r="AU186" s="5"/>
      <c r="AV186" s="5"/>
      <c r="AW186" s="5"/>
      <c r="AX186" s="5"/>
    </row>
    <row r="187" spans="1:50" x14ac:dyDescent="0.25">
      <c r="A187" s="33">
        <v>44374</v>
      </c>
      <c r="B187" s="20">
        <v>2321</v>
      </c>
      <c r="C187" s="20">
        <v>2257</v>
      </c>
      <c r="D187" s="20">
        <v>2431</v>
      </c>
      <c r="E187" s="20">
        <v>2358</v>
      </c>
      <c r="F187" s="20">
        <v>2213</v>
      </c>
      <c r="G187" s="20">
        <v>2112</v>
      </c>
      <c r="H187" s="20">
        <v>752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2501</v>
      </c>
      <c r="X187" s="20">
        <v>2682</v>
      </c>
      <c r="Y187" s="20">
        <v>2741</v>
      </c>
      <c r="AA187" s="5"/>
      <c r="AB187" s="13">
        <f t="shared" si="31"/>
        <v>3</v>
      </c>
      <c r="AC187" s="15">
        <f t="shared" si="24"/>
        <v>5183</v>
      </c>
      <c r="AD187" s="15">
        <f t="shared" si="25"/>
        <v>17185</v>
      </c>
      <c r="AE187" s="15">
        <f t="shared" si="26"/>
        <v>22368</v>
      </c>
      <c r="AF187" s="12"/>
      <c r="AG187" s="13">
        <f t="shared" si="27"/>
        <v>6</v>
      </c>
      <c r="AH187" s="13">
        <f t="shared" si="28"/>
        <v>2021</v>
      </c>
      <c r="AI187" s="12"/>
      <c r="AJ187" s="15">
        <f t="shared" si="29"/>
        <v>2741</v>
      </c>
      <c r="AK187" s="13">
        <f t="shared" si="30"/>
        <v>24</v>
      </c>
      <c r="AU187" s="5"/>
      <c r="AV187" s="5"/>
      <c r="AW187" s="5"/>
      <c r="AX187" s="5"/>
    </row>
    <row r="188" spans="1:50" x14ac:dyDescent="0.25">
      <c r="A188" s="33">
        <v>44375</v>
      </c>
      <c r="B188" s="20">
        <v>2826</v>
      </c>
      <c r="C188" s="20">
        <v>2878</v>
      </c>
      <c r="D188" s="20">
        <v>2915</v>
      </c>
      <c r="E188" s="20">
        <v>2988</v>
      </c>
      <c r="F188" s="20">
        <v>2795</v>
      </c>
      <c r="G188" s="20">
        <v>2711</v>
      </c>
      <c r="H188" s="20">
        <v>973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2825</v>
      </c>
      <c r="X188" s="20">
        <v>3040</v>
      </c>
      <c r="Y188" s="20">
        <v>3138</v>
      </c>
      <c r="AA188" s="5"/>
      <c r="AB188" s="13">
        <f t="shared" si="31"/>
        <v>4</v>
      </c>
      <c r="AC188" s="15">
        <f t="shared" si="24"/>
        <v>5865</v>
      </c>
      <c r="AD188" s="15">
        <f t="shared" si="25"/>
        <v>21224</v>
      </c>
      <c r="AE188" s="15">
        <f t="shared" si="26"/>
        <v>27089</v>
      </c>
      <c r="AF188" s="12"/>
      <c r="AG188" s="13">
        <f t="shared" si="27"/>
        <v>6</v>
      </c>
      <c r="AH188" s="13">
        <f t="shared" si="28"/>
        <v>2021</v>
      </c>
      <c r="AI188" s="12"/>
      <c r="AJ188" s="15">
        <f t="shared" si="29"/>
        <v>3138</v>
      </c>
      <c r="AK188" s="13">
        <f t="shared" si="30"/>
        <v>24</v>
      </c>
      <c r="AU188" s="5"/>
      <c r="AV188" s="5"/>
      <c r="AW188" s="5"/>
      <c r="AX188" s="5"/>
    </row>
    <row r="189" spans="1:50" x14ac:dyDescent="0.25">
      <c r="A189" s="33">
        <v>44376</v>
      </c>
      <c r="B189" s="20">
        <v>3129</v>
      </c>
      <c r="C189" s="20">
        <v>3156</v>
      </c>
      <c r="D189" s="20">
        <v>3158</v>
      </c>
      <c r="E189" s="20">
        <v>3099</v>
      </c>
      <c r="F189" s="20">
        <v>3001</v>
      </c>
      <c r="G189" s="20">
        <v>2850</v>
      </c>
      <c r="H189" s="20">
        <v>1025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2793</v>
      </c>
      <c r="X189" s="20">
        <v>3067</v>
      </c>
      <c r="Y189" s="20">
        <v>3125</v>
      </c>
      <c r="AA189" s="5"/>
      <c r="AB189" s="13">
        <f t="shared" si="31"/>
        <v>6</v>
      </c>
      <c r="AC189" s="15">
        <f t="shared" si="24"/>
        <v>5860</v>
      </c>
      <c r="AD189" s="15">
        <f t="shared" si="25"/>
        <v>22543</v>
      </c>
      <c r="AE189" s="15">
        <f t="shared" si="26"/>
        <v>28403</v>
      </c>
      <c r="AF189" s="12"/>
      <c r="AG189" s="13">
        <f t="shared" si="27"/>
        <v>6</v>
      </c>
      <c r="AH189" s="13">
        <f t="shared" si="28"/>
        <v>2021</v>
      </c>
      <c r="AI189" s="12"/>
      <c r="AJ189" s="15">
        <f t="shared" si="29"/>
        <v>3158</v>
      </c>
      <c r="AK189" s="13">
        <f t="shared" si="30"/>
        <v>3</v>
      </c>
      <c r="AU189" s="5"/>
      <c r="AV189" s="5"/>
      <c r="AW189" s="5"/>
      <c r="AX189" s="5"/>
    </row>
    <row r="190" spans="1:50" x14ac:dyDescent="0.25">
      <c r="A190" s="33">
        <v>44377</v>
      </c>
      <c r="B190" s="20">
        <v>3204</v>
      </c>
      <c r="C190" s="20">
        <v>3252</v>
      </c>
      <c r="D190" s="20">
        <v>3277</v>
      </c>
      <c r="E190" s="20">
        <v>3177</v>
      </c>
      <c r="F190" s="20">
        <v>3065</v>
      </c>
      <c r="G190" s="20">
        <v>2869</v>
      </c>
      <c r="H190" s="20">
        <v>1022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2590</v>
      </c>
      <c r="X190" s="20">
        <v>2775</v>
      </c>
      <c r="Y190" s="20">
        <v>2779</v>
      </c>
      <c r="AA190" s="5"/>
      <c r="AB190" s="13">
        <f t="shared" si="31"/>
        <v>4</v>
      </c>
      <c r="AC190" s="15">
        <f t="shared" si="24"/>
        <v>5365</v>
      </c>
      <c r="AD190" s="15">
        <f t="shared" si="25"/>
        <v>22645</v>
      </c>
      <c r="AE190" s="15">
        <f t="shared" si="26"/>
        <v>28010</v>
      </c>
      <c r="AF190" s="12"/>
      <c r="AG190" s="13">
        <f t="shared" si="27"/>
        <v>6</v>
      </c>
      <c r="AH190" s="13">
        <f t="shared" si="28"/>
        <v>2021</v>
      </c>
      <c r="AI190" s="12"/>
      <c r="AJ190" s="15">
        <f t="shared" si="29"/>
        <v>3277</v>
      </c>
      <c r="AK190" s="13">
        <f t="shared" si="30"/>
        <v>3</v>
      </c>
      <c r="AU190" s="5"/>
      <c r="AV190" s="5"/>
      <c r="AW190" s="5"/>
      <c r="AX190" s="5"/>
    </row>
    <row r="191" spans="1:50" x14ac:dyDescent="0.25">
      <c r="A191" s="33">
        <v>44378</v>
      </c>
      <c r="B191" s="20">
        <v>2595</v>
      </c>
      <c r="C191" s="20">
        <v>2610</v>
      </c>
      <c r="D191" s="20">
        <v>2644</v>
      </c>
      <c r="E191" s="20">
        <v>2662</v>
      </c>
      <c r="F191" s="20">
        <v>2576</v>
      </c>
      <c r="G191" s="20">
        <v>2489</v>
      </c>
      <c r="H191" s="20">
        <v>2371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1935</v>
      </c>
      <c r="X191" s="20">
        <v>2079</v>
      </c>
      <c r="Y191" s="20">
        <v>2166</v>
      </c>
      <c r="AA191" s="5"/>
      <c r="AB191" s="13">
        <f t="shared" si="31"/>
        <v>4</v>
      </c>
      <c r="AC191" s="15">
        <f t="shared" si="24"/>
        <v>4014</v>
      </c>
      <c r="AD191" s="15">
        <f t="shared" si="25"/>
        <v>20113</v>
      </c>
      <c r="AE191" s="15">
        <f t="shared" si="26"/>
        <v>24127</v>
      </c>
      <c r="AF191" s="12"/>
      <c r="AG191" s="13">
        <f t="shared" si="27"/>
        <v>7</v>
      </c>
      <c r="AH191" s="13">
        <f t="shared" si="28"/>
        <v>2021</v>
      </c>
      <c r="AI191" s="12"/>
      <c r="AJ191" s="15">
        <f t="shared" si="29"/>
        <v>2662</v>
      </c>
      <c r="AK191" s="13">
        <f t="shared" si="30"/>
        <v>4</v>
      </c>
      <c r="AU191" s="5"/>
      <c r="AV191" s="5"/>
      <c r="AW191" s="5"/>
      <c r="AX191" s="5"/>
    </row>
    <row r="192" spans="1:50" x14ac:dyDescent="0.25">
      <c r="A192" s="33">
        <v>44379</v>
      </c>
      <c r="B192" s="20">
        <v>2210</v>
      </c>
      <c r="C192" s="20">
        <v>2216</v>
      </c>
      <c r="D192" s="20">
        <v>2206</v>
      </c>
      <c r="E192" s="20">
        <v>2251</v>
      </c>
      <c r="F192" s="20">
        <v>2125</v>
      </c>
      <c r="G192" s="20">
        <v>1990</v>
      </c>
      <c r="H192" s="20">
        <v>1877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1666</v>
      </c>
      <c r="X192" s="20">
        <v>1773</v>
      </c>
      <c r="Y192" s="20">
        <v>1854</v>
      </c>
      <c r="AA192" s="5"/>
      <c r="AB192" s="13">
        <f t="shared" si="31"/>
        <v>4</v>
      </c>
      <c r="AC192" s="15">
        <f t="shared" si="24"/>
        <v>3439</v>
      </c>
      <c r="AD192" s="15">
        <f t="shared" si="25"/>
        <v>16729</v>
      </c>
      <c r="AE192" s="15">
        <f t="shared" si="26"/>
        <v>20168</v>
      </c>
      <c r="AF192" s="12"/>
      <c r="AG192" s="13">
        <f t="shared" si="27"/>
        <v>7</v>
      </c>
      <c r="AH192" s="13">
        <f t="shared" si="28"/>
        <v>2021</v>
      </c>
      <c r="AI192" s="12"/>
      <c r="AJ192" s="15">
        <f t="shared" si="29"/>
        <v>2251</v>
      </c>
      <c r="AK192" s="13">
        <f t="shared" si="30"/>
        <v>4</v>
      </c>
      <c r="AU192" s="5"/>
      <c r="AV192" s="5"/>
      <c r="AW192" s="5"/>
      <c r="AX192" s="5"/>
    </row>
    <row r="193" spans="1:50" x14ac:dyDescent="0.25">
      <c r="A193" s="33">
        <v>44380</v>
      </c>
      <c r="B193" s="20">
        <v>1919</v>
      </c>
      <c r="C193" s="20">
        <v>1948</v>
      </c>
      <c r="D193" s="20">
        <v>1948</v>
      </c>
      <c r="E193" s="20">
        <v>1990</v>
      </c>
      <c r="F193" s="20">
        <v>1952</v>
      </c>
      <c r="G193" s="20">
        <v>1874</v>
      </c>
      <c r="H193" s="20">
        <v>1732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1661</v>
      </c>
      <c r="X193" s="20">
        <v>1786</v>
      </c>
      <c r="Y193" s="20">
        <v>1834</v>
      </c>
      <c r="AA193" s="5"/>
      <c r="AB193" s="13">
        <f t="shared" si="31"/>
        <v>7</v>
      </c>
      <c r="AC193" s="15">
        <f t="shared" si="24"/>
        <v>0</v>
      </c>
      <c r="AD193" s="15">
        <f t="shared" si="25"/>
        <v>18644</v>
      </c>
      <c r="AE193" s="15">
        <f t="shared" si="26"/>
        <v>18644</v>
      </c>
      <c r="AF193" s="12"/>
      <c r="AG193" s="13">
        <f t="shared" si="27"/>
        <v>7</v>
      </c>
      <c r="AH193" s="13">
        <f t="shared" si="28"/>
        <v>2021</v>
      </c>
      <c r="AI193" s="12"/>
      <c r="AJ193" s="15">
        <f t="shared" si="29"/>
        <v>1990</v>
      </c>
      <c r="AK193" s="13">
        <f t="shared" si="30"/>
        <v>4</v>
      </c>
      <c r="AU193" s="5"/>
      <c r="AV193" s="5"/>
      <c r="AW193" s="5"/>
      <c r="AX193" s="5"/>
    </row>
    <row r="194" spans="1:50" x14ac:dyDescent="0.25">
      <c r="A194" s="33">
        <v>44381</v>
      </c>
      <c r="B194" s="20">
        <v>1873</v>
      </c>
      <c r="C194" s="20">
        <v>1910</v>
      </c>
      <c r="D194" s="20">
        <v>1898</v>
      </c>
      <c r="E194" s="20">
        <v>1943</v>
      </c>
      <c r="F194" s="20">
        <v>1902</v>
      </c>
      <c r="G194" s="20">
        <v>1826</v>
      </c>
      <c r="H194" s="20">
        <v>1674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1645</v>
      </c>
      <c r="X194" s="20">
        <v>1793</v>
      </c>
      <c r="Y194" s="20">
        <v>1883</v>
      </c>
      <c r="AA194" s="5"/>
      <c r="AB194" s="13">
        <v>8</v>
      </c>
      <c r="AC194" s="15">
        <f t="shared" si="24"/>
        <v>0</v>
      </c>
      <c r="AD194" s="15">
        <f t="shared" si="25"/>
        <v>18347</v>
      </c>
      <c r="AE194" s="15">
        <f t="shared" si="26"/>
        <v>18347</v>
      </c>
      <c r="AF194" s="12"/>
      <c r="AG194" s="13">
        <f t="shared" si="27"/>
        <v>7</v>
      </c>
      <c r="AH194" s="13">
        <f t="shared" si="28"/>
        <v>2021</v>
      </c>
      <c r="AI194" s="12"/>
      <c r="AJ194" s="15">
        <f t="shared" si="29"/>
        <v>1943</v>
      </c>
      <c r="AK194" s="13">
        <f t="shared" si="30"/>
        <v>4</v>
      </c>
      <c r="AU194" s="5"/>
      <c r="AV194" s="5"/>
      <c r="AW194" s="5"/>
      <c r="AX194" s="5"/>
    </row>
    <row r="195" spans="1:50" x14ac:dyDescent="0.25">
      <c r="A195" s="33">
        <v>44382</v>
      </c>
      <c r="B195" s="20">
        <v>1890</v>
      </c>
      <c r="C195" s="20">
        <v>1974</v>
      </c>
      <c r="D195" s="20">
        <v>1956</v>
      </c>
      <c r="E195" s="20">
        <v>2086</v>
      </c>
      <c r="F195" s="20">
        <v>1952</v>
      </c>
      <c r="G195" s="20">
        <v>1851</v>
      </c>
      <c r="H195" s="20">
        <v>1712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1706</v>
      </c>
      <c r="X195" s="20">
        <v>1835</v>
      </c>
      <c r="Y195" s="20">
        <v>1936</v>
      </c>
      <c r="AA195" s="5"/>
      <c r="AB195" s="13">
        <f t="shared" si="31"/>
        <v>6</v>
      </c>
      <c r="AC195" s="15">
        <f t="shared" si="24"/>
        <v>3541</v>
      </c>
      <c r="AD195" s="15">
        <f t="shared" si="25"/>
        <v>15357</v>
      </c>
      <c r="AE195" s="15">
        <f t="shared" si="26"/>
        <v>18898</v>
      </c>
      <c r="AF195" s="12"/>
      <c r="AG195" s="13">
        <f t="shared" si="27"/>
        <v>7</v>
      </c>
      <c r="AH195" s="13">
        <f t="shared" si="28"/>
        <v>2021</v>
      </c>
      <c r="AI195" s="12"/>
      <c r="AJ195" s="15">
        <f t="shared" si="29"/>
        <v>2086</v>
      </c>
      <c r="AK195" s="13">
        <f t="shared" si="30"/>
        <v>4</v>
      </c>
      <c r="AU195" s="5"/>
      <c r="AV195" s="5"/>
      <c r="AW195" s="5"/>
      <c r="AX195" s="5"/>
    </row>
    <row r="196" spans="1:50" x14ac:dyDescent="0.25">
      <c r="A196" s="33">
        <v>44383</v>
      </c>
      <c r="B196" s="20">
        <v>1838</v>
      </c>
      <c r="C196" s="20">
        <v>1868</v>
      </c>
      <c r="D196" s="20">
        <v>1923</v>
      </c>
      <c r="E196" s="20">
        <v>2020</v>
      </c>
      <c r="F196" s="20">
        <v>1954</v>
      </c>
      <c r="G196" s="20">
        <v>1958</v>
      </c>
      <c r="H196" s="20">
        <v>1898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1912</v>
      </c>
      <c r="X196" s="20">
        <v>2019</v>
      </c>
      <c r="Y196" s="20">
        <v>2112</v>
      </c>
      <c r="AA196" s="5"/>
      <c r="AB196" s="13">
        <f t="shared" si="31"/>
        <v>3</v>
      </c>
      <c r="AC196" s="15">
        <f t="shared" si="24"/>
        <v>3931</v>
      </c>
      <c r="AD196" s="15">
        <f t="shared" si="25"/>
        <v>15571</v>
      </c>
      <c r="AE196" s="15">
        <f t="shared" si="26"/>
        <v>19502</v>
      </c>
      <c r="AF196" s="12"/>
      <c r="AG196" s="13">
        <f t="shared" si="27"/>
        <v>7</v>
      </c>
      <c r="AH196" s="13">
        <f t="shared" si="28"/>
        <v>2021</v>
      </c>
      <c r="AI196" s="12"/>
      <c r="AJ196" s="15">
        <f t="shared" si="29"/>
        <v>2112</v>
      </c>
      <c r="AK196" s="13">
        <f t="shared" si="30"/>
        <v>24</v>
      </c>
      <c r="AU196" s="5"/>
      <c r="AV196" s="5"/>
      <c r="AW196" s="5"/>
      <c r="AX196" s="5"/>
    </row>
    <row r="197" spans="1:50" x14ac:dyDescent="0.25">
      <c r="A197" s="33">
        <v>44384</v>
      </c>
      <c r="B197" s="20">
        <v>2258</v>
      </c>
      <c r="C197" s="20">
        <v>2286</v>
      </c>
      <c r="D197" s="20">
        <v>2293</v>
      </c>
      <c r="E197" s="20">
        <v>2336</v>
      </c>
      <c r="F197" s="20">
        <v>2276</v>
      </c>
      <c r="G197" s="20">
        <v>2192</v>
      </c>
      <c r="H197" s="20">
        <v>2124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1843</v>
      </c>
      <c r="X197" s="20">
        <v>1913</v>
      </c>
      <c r="Y197" s="20">
        <v>1987</v>
      </c>
      <c r="AA197" s="5"/>
      <c r="AB197" s="13">
        <f t="shared" si="31"/>
        <v>3</v>
      </c>
      <c r="AC197" s="15">
        <f t="shared" si="24"/>
        <v>3756</v>
      </c>
      <c r="AD197" s="15">
        <f t="shared" si="25"/>
        <v>17752</v>
      </c>
      <c r="AE197" s="15">
        <f t="shared" si="26"/>
        <v>21508</v>
      </c>
      <c r="AF197" s="12"/>
      <c r="AG197" s="13">
        <f t="shared" si="27"/>
        <v>7</v>
      </c>
      <c r="AH197" s="13">
        <f t="shared" si="28"/>
        <v>2021</v>
      </c>
      <c r="AI197" s="12"/>
      <c r="AJ197" s="15">
        <f t="shared" si="29"/>
        <v>2336</v>
      </c>
      <c r="AK197" s="13">
        <f t="shared" si="30"/>
        <v>4</v>
      </c>
      <c r="AU197" s="5"/>
      <c r="AV197" s="5"/>
      <c r="AW197" s="5"/>
      <c r="AX197" s="5"/>
    </row>
    <row r="198" spans="1:50" x14ac:dyDescent="0.25">
      <c r="A198" s="33">
        <v>44385</v>
      </c>
      <c r="B198" s="20">
        <v>2009</v>
      </c>
      <c r="C198" s="20">
        <v>2124</v>
      </c>
      <c r="D198" s="20">
        <v>2032</v>
      </c>
      <c r="E198" s="20">
        <v>2074</v>
      </c>
      <c r="F198" s="20">
        <v>2038</v>
      </c>
      <c r="G198" s="20">
        <v>1990</v>
      </c>
      <c r="H198" s="20">
        <v>1890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1652</v>
      </c>
      <c r="X198" s="20">
        <v>1755</v>
      </c>
      <c r="Y198" s="20">
        <v>1817</v>
      </c>
      <c r="AA198" s="5"/>
      <c r="AB198" s="13">
        <f t="shared" si="31"/>
        <v>6</v>
      </c>
      <c r="AC198" s="15">
        <f t="shared" si="24"/>
        <v>3407</v>
      </c>
      <c r="AD198" s="15">
        <f t="shared" si="25"/>
        <v>15974</v>
      </c>
      <c r="AE198" s="15">
        <f t="shared" si="26"/>
        <v>19381</v>
      </c>
      <c r="AF198" s="12"/>
      <c r="AG198" s="13">
        <f t="shared" si="27"/>
        <v>7</v>
      </c>
      <c r="AH198" s="13">
        <f t="shared" si="28"/>
        <v>2021</v>
      </c>
      <c r="AI198" s="12"/>
      <c r="AJ198" s="15">
        <f t="shared" si="29"/>
        <v>2124</v>
      </c>
      <c r="AK198" s="13">
        <f t="shared" si="30"/>
        <v>2</v>
      </c>
      <c r="AU198" s="5"/>
      <c r="AV198" s="5"/>
      <c r="AW198" s="5"/>
      <c r="AX198" s="5"/>
    </row>
    <row r="199" spans="1:50" x14ac:dyDescent="0.25">
      <c r="A199" s="33">
        <v>44386</v>
      </c>
      <c r="B199" s="20">
        <v>1822</v>
      </c>
      <c r="C199" s="20">
        <v>1866</v>
      </c>
      <c r="D199" s="20">
        <v>1894</v>
      </c>
      <c r="E199" s="20">
        <v>1925</v>
      </c>
      <c r="F199" s="20">
        <v>1914</v>
      </c>
      <c r="G199" s="20">
        <v>1905</v>
      </c>
      <c r="H199" s="20">
        <v>1776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1650</v>
      </c>
      <c r="X199" s="20">
        <v>1791</v>
      </c>
      <c r="Y199" s="20">
        <v>1834</v>
      </c>
      <c r="AA199" s="5"/>
      <c r="AB199" s="13">
        <f t="shared" si="31"/>
        <v>1</v>
      </c>
      <c r="AC199" s="15">
        <f t="shared" si="24"/>
        <v>0</v>
      </c>
      <c r="AD199" s="15">
        <f t="shared" si="25"/>
        <v>18377</v>
      </c>
      <c r="AE199" s="15">
        <f t="shared" si="26"/>
        <v>18377</v>
      </c>
      <c r="AF199" s="12"/>
      <c r="AG199" s="13">
        <f t="shared" si="27"/>
        <v>7</v>
      </c>
      <c r="AH199" s="13">
        <f t="shared" si="28"/>
        <v>2021</v>
      </c>
      <c r="AI199" s="12"/>
      <c r="AJ199" s="15">
        <f t="shared" si="29"/>
        <v>1925</v>
      </c>
      <c r="AK199" s="13">
        <f t="shared" si="30"/>
        <v>4</v>
      </c>
      <c r="AU199" s="5"/>
      <c r="AV199" s="5"/>
      <c r="AW199" s="5"/>
      <c r="AX199" s="5"/>
    </row>
    <row r="200" spans="1:50" x14ac:dyDescent="0.25">
      <c r="A200" s="33">
        <v>44387</v>
      </c>
      <c r="B200" s="20">
        <v>1917</v>
      </c>
      <c r="C200" s="20">
        <v>1950</v>
      </c>
      <c r="D200" s="20">
        <v>1971</v>
      </c>
      <c r="E200" s="20">
        <v>1969</v>
      </c>
      <c r="F200" s="20">
        <v>1910</v>
      </c>
      <c r="G200" s="20">
        <v>1832</v>
      </c>
      <c r="H200" s="20">
        <v>1700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1803</v>
      </c>
      <c r="X200" s="20">
        <v>1924</v>
      </c>
      <c r="Y200" s="20">
        <v>1982</v>
      </c>
      <c r="AA200" s="5"/>
      <c r="AB200" s="13">
        <f t="shared" si="31"/>
        <v>5</v>
      </c>
      <c r="AC200" s="15">
        <f t="shared" si="24"/>
        <v>3727</v>
      </c>
      <c r="AD200" s="15">
        <f t="shared" si="25"/>
        <v>15231</v>
      </c>
      <c r="AE200" s="15">
        <f t="shared" si="26"/>
        <v>18958</v>
      </c>
      <c r="AF200" s="12"/>
      <c r="AG200" s="13">
        <f t="shared" si="27"/>
        <v>7</v>
      </c>
      <c r="AH200" s="13">
        <f t="shared" si="28"/>
        <v>2021</v>
      </c>
      <c r="AI200" s="12"/>
      <c r="AJ200" s="15">
        <f t="shared" si="29"/>
        <v>1982</v>
      </c>
      <c r="AK200" s="13">
        <f t="shared" si="30"/>
        <v>24</v>
      </c>
      <c r="AU200" s="5"/>
      <c r="AV200" s="5"/>
      <c r="AW200" s="5"/>
      <c r="AX200" s="5"/>
    </row>
    <row r="201" spans="1:50" x14ac:dyDescent="0.25">
      <c r="A201" s="33">
        <v>44388</v>
      </c>
      <c r="B201" s="20">
        <v>2014</v>
      </c>
      <c r="C201" s="20">
        <v>2004</v>
      </c>
      <c r="D201" s="20">
        <v>1997</v>
      </c>
      <c r="E201" s="20">
        <v>2016</v>
      </c>
      <c r="F201" s="20">
        <v>1952</v>
      </c>
      <c r="G201" s="20">
        <v>1819</v>
      </c>
      <c r="H201" s="20">
        <v>1687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1958</v>
      </c>
      <c r="X201" s="20">
        <v>1966</v>
      </c>
      <c r="Y201" s="20">
        <v>2034</v>
      </c>
      <c r="AA201" s="5"/>
      <c r="AB201" s="13">
        <f t="shared" si="31"/>
        <v>4</v>
      </c>
      <c r="AC201" s="15">
        <f t="shared" si="24"/>
        <v>3924</v>
      </c>
      <c r="AD201" s="15">
        <f t="shared" si="25"/>
        <v>15523</v>
      </c>
      <c r="AE201" s="15">
        <f t="shared" si="26"/>
        <v>19447</v>
      </c>
      <c r="AF201" s="12"/>
      <c r="AG201" s="13">
        <f t="shared" si="27"/>
        <v>7</v>
      </c>
      <c r="AH201" s="13">
        <f t="shared" si="28"/>
        <v>2021</v>
      </c>
      <c r="AI201" s="12"/>
      <c r="AJ201" s="15">
        <f t="shared" si="29"/>
        <v>2034</v>
      </c>
      <c r="AK201" s="13">
        <f t="shared" si="30"/>
        <v>24</v>
      </c>
      <c r="AU201" s="5"/>
      <c r="AV201" s="5"/>
      <c r="AW201" s="5"/>
      <c r="AX201" s="5"/>
    </row>
    <row r="202" spans="1:50" x14ac:dyDescent="0.25">
      <c r="A202" s="33">
        <v>44389</v>
      </c>
      <c r="B202" s="20">
        <v>1730</v>
      </c>
      <c r="C202" s="20">
        <v>1723</v>
      </c>
      <c r="D202" s="20">
        <v>1542</v>
      </c>
      <c r="E202" s="20">
        <v>1762</v>
      </c>
      <c r="F202" s="20">
        <v>1722</v>
      </c>
      <c r="G202" s="20">
        <v>1691</v>
      </c>
      <c r="H202" s="20">
        <v>1638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1519</v>
      </c>
      <c r="X202" s="20">
        <v>1581</v>
      </c>
      <c r="Y202" s="20">
        <v>1666</v>
      </c>
      <c r="AA202" s="5"/>
      <c r="AB202" s="13">
        <f t="shared" si="31"/>
        <v>7</v>
      </c>
      <c r="AC202" s="15">
        <f t="shared" si="24"/>
        <v>0</v>
      </c>
      <c r="AD202" s="15">
        <f t="shared" si="25"/>
        <v>16574</v>
      </c>
      <c r="AE202" s="15">
        <f t="shared" si="26"/>
        <v>16574</v>
      </c>
      <c r="AF202" s="12"/>
      <c r="AG202" s="13">
        <f t="shared" si="27"/>
        <v>7</v>
      </c>
      <c r="AH202" s="13">
        <f t="shared" si="28"/>
        <v>2021</v>
      </c>
      <c r="AI202" s="12"/>
      <c r="AJ202" s="15">
        <f t="shared" si="29"/>
        <v>1762</v>
      </c>
      <c r="AK202" s="13">
        <f t="shared" si="30"/>
        <v>4</v>
      </c>
      <c r="AU202" s="5"/>
      <c r="AV202" s="5"/>
      <c r="AW202" s="5"/>
      <c r="AX202" s="5"/>
    </row>
    <row r="203" spans="1:50" x14ac:dyDescent="0.25">
      <c r="A203" s="33">
        <v>44390</v>
      </c>
      <c r="B203" s="20">
        <v>2046</v>
      </c>
      <c r="C203" s="20">
        <v>2059</v>
      </c>
      <c r="D203" s="20">
        <v>2053</v>
      </c>
      <c r="E203" s="20">
        <v>2094</v>
      </c>
      <c r="F203" s="20">
        <v>2052</v>
      </c>
      <c r="G203" s="20">
        <v>1996</v>
      </c>
      <c r="H203" s="20">
        <v>1900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1773</v>
      </c>
      <c r="X203" s="20">
        <v>1843</v>
      </c>
      <c r="Y203" s="20">
        <v>1912</v>
      </c>
      <c r="AA203" s="5"/>
      <c r="AB203" s="13">
        <f t="shared" si="31"/>
        <v>1</v>
      </c>
      <c r="AC203" s="15">
        <f t="shared" ref="AC203:AC266" si="32">IF(AND(AB203&gt;1,AB203&lt;7),SUM(I203:X203),0)</f>
        <v>0</v>
      </c>
      <c r="AD203" s="15">
        <f t="shared" ref="AD203:AD266" si="33">SUM(B203:Y203)-AC203</f>
        <v>19728</v>
      </c>
      <c r="AE203" s="15">
        <f t="shared" ref="AE203:AE266" si="34">SUM(B203:Y203)</f>
        <v>19728</v>
      </c>
      <c r="AF203" s="12"/>
      <c r="AG203" s="13">
        <f t="shared" ref="AG203:AG266" si="35">MONTH(A203)</f>
        <v>7</v>
      </c>
      <c r="AH203" s="13">
        <f t="shared" ref="AH203:AH266" si="36">YEAR(A203)</f>
        <v>2021</v>
      </c>
      <c r="AI203" s="12"/>
      <c r="AJ203" s="15">
        <f t="shared" ref="AJ203:AJ266" si="37">MAX(B203:Y203)</f>
        <v>2094</v>
      </c>
      <c r="AK203" s="13">
        <f t="shared" ref="AK203:AK266" si="38">INDEX($B$8:$Y$8,MATCH(AJ203,B203:Y203,0))</f>
        <v>4</v>
      </c>
      <c r="AU203" s="5"/>
      <c r="AV203" s="5"/>
      <c r="AW203" s="5"/>
      <c r="AX203" s="5"/>
    </row>
    <row r="204" spans="1:50" x14ac:dyDescent="0.25">
      <c r="A204" s="33">
        <v>44391</v>
      </c>
      <c r="B204" s="20">
        <v>1953</v>
      </c>
      <c r="C204" s="20">
        <v>1974</v>
      </c>
      <c r="D204" s="20">
        <v>1994</v>
      </c>
      <c r="E204" s="20">
        <v>2059</v>
      </c>
      <c r="F204" s="20">
        <v>2032</v>
      </c>
      <c r="G204" s="20">
        <v>1994</v>
      </c>
      <c r="H204" s="20">
        <v>1879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1675</v>
      </c>
      <c r="X204" s="20">
        <v>1732</v>
      </c>
      <c r="Y204" s="20">
        <v>1848</v>
      </c>
      <c r="AA204" s="5"/>
      <c r="AB204" s="13">
        <f t="shared" si="31"/>
        <v>6</v>
      </c>
      <c r="AC204" s="15">
        <f t="shared" si="32"/>
        <v>3407</v>
      </c>
      <c r="AD204" s="15">
        <f t="shared" si="33"/>
        <v>15733</v>
      </c>
      <c r="AE204" s="15">
        <f t="shared" si="34"/>
        <v>19140</v>
      </c>
      <c r="AF204" s="12"/>
      <c r="AG204" s="13">
        <f t="shared" si="35"/>
        <v>7</v>
      </c>
      <c r="AH204" s="13">
        <f t="shared" si="36"/>
        <v>2021</v>
      </c>
      <c r="AI204" s="12"/>
      <c r="AJ204" s="15">
        <f t="shared" si="37"/>
        <v>2059</v>
      </c>
      <c r="AK204" s="13">
        <f t="shared" si="38"/>
        <v>4</v>
      </c>
      <c r="AU204" s="5"/>
      <c r="AV204" s="5"/>
      <c r="AW204" s="5"/>
      <c r="AX204" s="5"/>
    </row>
    <row r="205" spans="1:50" x14ac:dyDescent="0.25">
      <c r="A205" s="33">
        <v>44392</v>
      </c>
      <c r="B205" s="20">
        <v>1907</v>
      </c>
      <c r="C205" s="20">
        <v>1945</v>
      </c>
      <c r="D205" s="20">
        <v>1975</v>
      </c>
      <c r="E205" s="20">
        <v>2051</v>
      </c>
      <c r="F205" s="20">
        <v>2035</v>
      </c>
      <c r="G205" s="20">
        <v>2010</v>
      </c>
      <c r="H205" s="20">
        <v>1934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2013</v>
      </c>
      <c r="X205" s="20">
        <v>2128</v>
      </c>
      <c r="Y205" s="20">
        <v>2161</v>
      </c>
      <c r="AA205" s="5"/>
      <c r="AB205" s="13">
        <f t="shared" si="31"/>
        <v>2</v>
      </c>
      <c r="AC205" s="15">
        <f t="shared" si="32"/>
        <v>4141</v>
      </c>
      <c r="AD205" s="15">
        <f t="shared" si="33"/>
        <v>16018</v>
      </c>
      <c r="AE205" s="15">
        <f t="shared" si="34"/>
        <v>20159</v>
      </c>
      <c r="AF205" s="12"/>
      <c r="AG205" s="13">
        <f t="shared" si="35"/>
        <v>7</v>
      </c>
      <c r="AH205" s="13">
        <f t="shared" si="36"/>
        <v>2021</v>
      </c>
      <c r="AI205" s="12"/>
      <c r="AJ205" s="15">
        <f t="shared" si="37"/>
        <v>2161</v>
      </c>
      <c r="AK205" s="13">
        <f t="shared" si="38"/>
        <v>24</v>
      </c>
      <c r="AU205" s="5"/>
      <c r="AV205" s="5"/>
      <c r="AW205" s="5"/>
      <c r="AX205" s="5"/>
    </row>
    <row r="206" spans="1:50" x14ac:dyDescent="0.25">
      <c r="A206" s="33">
        <v>44393</v>
      </c>
      <c r="B206" s="20">
        <v>2237</v>
      </c>
      <c r="C206" s="20">
        <v>2260</v>
      </c>
      <c r="D206" s="20">
        <v>2266</v>
      </c>
      <c r="E206" s="20">
        <v>2311</v>
      </c>
      <c r="F206" s="20">
        <v>2256</v>
      </c>
      <c r="G206" s="20">
        <v>2183</v>
      </c>
      <c r="H206" s="20">
        <v>2039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1928</v>
      </c>
      <c r="X206" s="20">
        <v>2050</v>
      </c>
      <c r="Y206" s="20">
        <v>2137</v>
      </c>
      <c r="AA206" s="5"/>
      <c r="AB206" s="13">
        <f t="shared" si="31"/>
        <v>3</v>
      </c>
      <c r="AC206" s="15">
        <f t="shared" si="32"/>
        <v>3978</v>
      </c>
      <c r="AD206" s="15">
        <f t="shared" si="33"/>
        <v>17689</v>
      </c>
      <c r="AE206" s="15">
        <f t="shared" si="34"/>
        <v>21667</v>
      </c>
      <c r="AF206" s="12"/>
      <c r="AG206" s="13">
        <f t="shared" si="35"/>
        <v>7</v>
      </c>
      <c r="AH206" s="13">
        <f t="shared" si="36"/>
        <v>2021</v>
      </c>
      <c r="AI206" s="12"/>
      <c r="AJ206" s="15">
        <f t="shared" si="37"/>
        <v>2311</v>
      </c>
      <c r="AK206" s="13">
        <f t="shared" si="38"/>
        <v>4</v>
      </c>
      <c r="AU206" s="5"/>
      <c r="AV206" s="5"/>
      <c r="AW206" s="5"/>
      <c r="AX206" s="5"/>
    </row>
    <row r="207" spans="1:50" x14ac:dyDescent="0.25">
      <c r="A207" s="33">
        <v>44394</v>
      </c>
      <c r="B207" s="20">
        <v>2175</v>
      </c>
      <c r="C207" s="20">
        <v>2169</v>
      </c>
      <c r="D207" s="20">
        <v>2181</v>
      </c>
      <c r="E207" s="20">
        <v>2199</v>
      </c>
      <c r="F207" s="20">
        <v>2143</v>
      </c>
      <c r="G207" s="20">
        <v>2049</v>
      </c>
      <c r="H207" s="20">
        <v>1882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1846</v>
      </c>
      <c r="X207" s="20">
        <v>2024</v>
      </c>
      <c r="Y207" s="20">
        <v>2105</v>
      </c>
      <c r="AA207" s="5"/>
      <c r="AB207" s="13">
        <f t="shared" si="31"/>
        <v>4</v>
      </c>
      <c r="AC207" s="15">
        <f t="shared" si="32"/>
        <v>3870</v>
      </c>
      <c r="AD207" s="15">
        <f t="shared" si="33"/>
        <v>16903</v>
      </c>
      <c r="AE207" s="15">
        <f t="shared" si="34"/>
        <v>20773</v>
      </c>
      <c r="AF207" s="12"/>
      <c r="AG207" s="13">
        <f t="shared" si="35"/>
        <v>7</v>
      </c>
      <c r="AH207" s="13">
        <f t="shared" si="36"/>
        <v>2021</v>
      </c>
      <c r="AI207" s="12"/>
      <c r="AJ207" s="15">
        <f t="shared" si="37"/>
        <v>2199</v>
      </c>
      <c r="AK207" s="13">
        <f t="shared" si="38"/>
        <v>4</v>
      </c>
      <c r="AU207" s="5"/>
      <c r="AV207" s="5"/>
      <c r="AW207" s="5"/>
      <c r="AX207" s="5"/>
    </row>
    <row r="208" spans="1:50" x14ac:dyDescent="0.25">
      <c r="A208" s="33">
        <v>44395</v>
      </c>
      <c r="B208" s="20">
        <v>2147</v>
      </c>
      <c r="C208" s="20">
        <v>2174</v>
      </c>
      <c r="D208" s="20">
        <v>2189</v>
      </c>
      <c r="E208" s="20">
        <v>2212</v>
      </c>
      <c r="F208" s="20">
        <v>2160</v>
      </c>
      <c r="G208" s="20">
        <v>2034</v>
      </c>
      <c r="H208" s="20">
        <v>1833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1725</v>
      </c>
      <c r="X208" s="20">
        <v>1849</v>
      </c>
      <c r="Y208" s="20">
        <v>1928</v>
      </c>
      <c r="AA208" s="5"/>
      <c r="AB208" s="13">
        <f t="shared" si="31"/>
        <v>4</v>
      </c>
      <c r="AC208" s="15">
        <f t="shared" si="32"/>
        <v>3574</v>
      </c>
      <c r="AD208" s="15">
        <f t="shared" si="33"/>
        <v>16677</v>
      </c>
      <c r="AE208" s="15">
        <f t="shared" si="34"/>
        <v>20251</v>
      </c>
      <c r="AF208" s="12"/>
      <c r="AG208" s="13">
        <f t="shared" si="35"/>
        <v>7</v>
      </c>
      <c r="AH208" s="13">
        <f t="shared" si="36"/>
        <v>2021</v>
      </c>
      <c r="AI208" s="12"/>
      <c r="AJ208" s="15">
        <f t="shared" si="37"/>
        <v>2212</v>
      </c>
      <c r="AK208" s="13">
        <f t="shared" si="38"/>
        <v>4</v>
      </c>
      <c r="AU208" s="5"/>
      <c r="AV208" s="5"/>
      <c r="AW208" s="5"/>
      <c r="AX208" s="5"/>
    </row>
    <row r="209" spans="1:50" x14ac:dyDescent="0.25">
      <c r="A209" s="33">
        <v>44396</v>
      </c>
      <c r="B209" s="20">
        <v>1942</v>
      </c>
      <c r="C209" s="20">
        <v>1967</v>
      </c>
      <c r="D209" s="20">
        <v>2019</v>
      </c>
      <c r="E209" s="20">
        <v>2090</v>
      </c>
      <c r="F209" s="20">
        <v>2057</v>
      </c>
      <c r="G209" s="20">
        <v>2019</v>
      </c>
      <c r="H209" s="20">
        <v>1906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1748</v>
      </c>
      <c r="X209" s="20">
        <v>1876</v>
      </c>
      <c r="Y209" s="20">
        <v>1975</v>
      </c>
      <c r="AA209" s="5"/>
      <c r="AB209" s="13">
        <f t="shared" si="31"/>
        <v>2</v>
      </c>
      <c r="AC209" s="15">
        <f t="shared" si="32"/>
        <v>3624</v>
      </c>
      <c r="AD209" s="15">
        <f t="shared" si="33"/>
        <v>15975</v>
      </c>
      <c r="AE209" s="15">
        <f t="shared" si="34"/>
        <v>19599</v>
      </c>
      <c r="AF209" s="12"/>
      <c r="AG209" s="13">
        <f t="shared" si="35"/>
        <v>7</v>
      </c>
      <c r="AH209" s="13">
        <f t="shared" si="36"/>
        <v>2021</v>
      </c>
      <c r="AI209" s="12"/>
      <c r="AJ209" s="15">
        <f t="shared" si="37"/>
        <v>2090</v>
      </c>
      <c r="AK209" s="13">
        <f t="shared" si="38"/>
        <v>4</v>
      </c>
      <c r="AU209" s="5"/>
      <c r="AV209" s="5"/>
      <c r="AW209" s="5"/>
      <c r="AX209" s="5"/>
    </row>
    <row r="210" spans="1:50" x14ac:dyDescent="0.25">
      <c r="A210" s="33">
        <v>44397</v>
      </c>
      <c r="B210" s="20">
        <v>2012</v>
      </c>
      <c r="C210" s="20">
        <v>2044</v>
      </c>
      <c r="D210" s="20">
        <v>2049</v>
      </c>
      <c r="E210" s="20">
        <v>2119</v>
      </c>
      <c r="F210" s="20">
        <v>2091</v>
      </c>
      <c r="G210" s="20">
        <v>2036</v>
      </c>
      <c r="H210" s="20">
        <v>1926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1912</v>
      </c>
      <c r="X210" s="20">
        <v>2006</v>
      </c>
      <c r="Y210" s="20">
        <v>2120</v>
      </c>
      <c r="AA210" s="5"/>
      <c r="AB210" s="13">
        <f t="shared" si="31"/>
        <v>2</v>
      </c>
      <c r="AC210" s="15">
        <f t="shared" si="32"/>
        <v>3918</v>
      </c>
      <c r="AD210" s="15">
        <f t="shared" si="33"/>
        <v>16397</v>
      </c>
      <c r="AE210" s="15">
        <f t="shared" si="34"/>
        <v>20315</v>
      </c>
      <c r="AF210" s="12"/>
      <c r="AG210" s="13">
        <f t="shared" si="35"/>
        <v>7</v>
      </c>
      <c r="AH210" s="13">
        <f t="shared" si="36"/>
        <v>2021</v>
      </c>
      <c r="AI210" s="12"/>
      <c r="AJ210" s="15">
        <f t="shared" si="37"/>
        <v>2120</v>
      </c>
      <c r="AK210" s="13">
        <f t="shared" si="38"/>
        <v>24</v>
      </c>
      <c r="AU210" s="5"/>
      <c r="AV210" s="5"/>
      <c r="AW210" s="5"/>
      <c r="AX210" s="5"/>
    </row>
    <row r="211" spans="1:50" x14ac:dyDescent="0.25">
      <c r="A211" s="33">
        <v>44398</v>
      </c>
      <c r="B211" s="20">
        <v>2144</v>
      </c>
      <c r="C211" s="20">
        <v>2174</v>
      </c>
      <c r="D211" s="20">
        <v>2178</v>
      </c>
      <c r="E211" s="20">
        <v>2210</v>
      </c>
      <c r="F211" s="20">
        <v>2151</v>
      </c>
      <c r="G211" s="20">
        <v>2114</v>
      </c>
      <c r="H211" s="20">
        <v>1978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1716</v>
      </c>
      <c r="X211" s="20">
        <v>1820</v>
      </c>
      <c r="Y211" s="20">
        <v>1894</v>
      </c>
      <c r="AA211" s="5"/>
      <c r="AB211" s="13">
        <f t="shared" si="31"/>
        <v>1</v>
      </c>
      <c r="AC211" s="15">
        <f t="shared" si="32"/>
        <v>0</v>
      </c>
      <c r="AD211" s="15">
        <f t="shared" si="33"/>
        <v>20379</v>
      </c>
      <c r="AE211" s="15">
        <f t="shared" si="34"/>
        <v>20379</v>
      </c>
      <c r="AF211" s="12"/>
      <c r="AG211" s="13">
        <f t="shared" si="35"/>
        <v>7</v>
      </c>
      <c r="AH211" s="13">
        <f t="shared" si="36"/>
        <v>2021</v>
      </c>
      <c r="AI211" s="12"/>
      <c r="AJ211" s="15">
        <f t="shared" si="37"/>
        <v>2210</v>
      </c>
      <c r="AK211" s="13">
        <f t="shared" si="38"/>
        <v>4</v>
      </c>
      <c r="AU211" s="5"/>
      <c r="AV211" s="5"/>
      <c r="AW211" s="5"/>
      <c r="AX211" s="5"/>
    </row>
    <row r="212" spans="1:50" x14ac:dyDescent="0.25">
      <c r="A212" s="33">
        <v>44399</v>
      </c>
      <c r="B212" s="20">
        <v>1936</v>
      </c>
      <c r="C212" s="20">
        <v>1950</v>
      </c>
      <c r="D212" s="20">
        <v>1964</v>
      </c>
      <c r="E212" s="20">
        <v>2018</v>
      </c>
      <c r="F212" s="20">
        <v>1973</v>
      </c>
      <c r="G212" s="20">
        <v>1951</v>
      </c>
      <c r="H212" s="20">
        <v>1844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1720</v>
      </c>
      <c r="X212" s="20">
        <v>1811</v>
      </c>
      <c r="Y212" s="20">
        <v>1881</v>
      </c>
      <c r="AA212" s="5"/>
      <c r="AB212" s="13">
        <f t="shared" si="31"/>
        <v>3</v>
      </c>
      <c r="AC212" s="15">
        <f t="shared" si="32"/>
        <v>3531</v>
      </c>
      <c r="AD212" s="15">
        <f t="shared" si="33"/>
        <v>15517</v>
      </c>
      <c r="AE212" s="15">
        <f t="shared" si="34"/>
        <v>19048</v>
      </c>
      <c r="AF212" s="12"/>
      <c r="AG212" s="13">
        <f t="shared" si="35"/>
        <v>7</v>
      </c>
      <c r="AH212" s="13">
        <f t="shared" si="36"/>
        <v>2021</v>
      </c>
      <c r="AI212" s="12"/>
      <c r="AJ212" s="15">
        <f t="shared" si="37"/>
        <v>2018</v>
      </c>
      <c r="AK212" s="13">
        <f t="shared" si="38"/>
        <v>4</v>
      </c>
      <c r="AU212" s="5"/>
      <c r="AV212" s="5"/>
      <c r="AW212" s="5"/>
      <c r="AX212" s="5"/>
    </row>
    <row r="213" spans="1:50" x14ac:dyDescent="0.25">
      <c r="A213" s="33">
        <v>44400</v>
      </c>
      <c r="B213" s="20">
        <v>1920</v>
      </c>
      <c r="C213" s="20">
        <v>1931</v>
      </c>
      <c r="D213" s="20">
        <v>1934</v>
      </c>
      <c r="E213" s="20">
        <v>1965</v>
      </c>
      <c r="F213" s="20">
        <v>1927</v>
      </c>
      <c r="G213" s="20">
        <v>1889</v>
      </c>
      <c r="H213" s="20">
        <v>1797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1684</v>
      </c>
      <c r="X213" s="20">
        <v>1798</v>
      </c>
      <c r="Y213" s="20">
        <v>1887</v>
      </c>
      <c r="AA213" s="5"/>
      <c r="AB213" s="13">
        <f t="shared" si="31"/>
        <v>1</v>
      </c>
      <c r="AC213" s="15">
        <f t="shared" si="32"/>
        <v>0</v>
      </c>
      <c r="AD213" s="15">
        <f t="shared" si="33"/>
        <v>18732</v>
      </c>
      <c r="AE213" s="15">
        <f t="shared" si="34"/>
        <v>18732</v>
      </c>
      <c r="AF213" s="12"/>
      <c r="AG213" s="13">
        <f t="shared" si="35"/>
        <v>7</v>
      </c>
      <c r="AH213" s="13">
        <f t="shared" si="36"/>
        <v>2021</v>
      </c>
      <c r="AI213" s="12"/>
      <c r="AJ213" s="15">
        <f t="shared" si="37"/>
        <v>1965</v>
      </c>
      <c r="AK213" s="13">
        <f t="shared" si="38"/>
        <v>4</v>
      </c>
      <c r="AU213" s="5"/>
      <c r="AV213" s="5"/>
      <c r="AW213" s="5"/>
      <c r="AX213" s="5"/>
    </row>
    <row r="214" spans="1:50" x14ac:dyDescent="0.25">
      <c r="A214" s="33">
        <v>44401</v>
      </c>
      <c r="B214" s="20">
        <v>1917</v>
      </c>
      <c r="C214" s="20">
        <v>1934</v>
      </c>
      <c r="D214" s="20">
        <v>1939</v>
      </c>
      <c r="E214" s="20">
        <v>1964</v>
      </c>
      <c r="F214" s="20">
        <v>1923</v>
      </c>
      <c r="G214" s="20">
        <v>1830</v>
      </c>
      <c r="H214" s="20">
        <v>1706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1725</v>
      </c>
      <c r="X214" s="20">
        <v>1860</v>
      </c>
      <c r="Y214" s="20">
        <v>1920</v>
      </c>
      <c r="AA214" s="5"/>
      <c r="AB214" s="13">
        <f t="shared" si="31"/>
        <v>5</v>
      </c>
      <c r="AC214" s="15">
        <f t="shared" si="32"/>
        <v>3585</v>
      </c>
      <c r="AD214" s="15">
        <f t="shared" si="33"/>
        <v>15133</v>
      </c>
      <c r="AE214" s="15">
        <f t="shared" si="34"/>
        <v>18718</v>
      </c>
      <c r="AF214" s="12"/>
      <c r="AG214" s="13">
        <f t="shared" si="35"/>
        <v>7</v>
      </c>
      <c r="AH214" s="13">
        <f t="shared" si="36"/>
        <v>2021</v>
      </c>
      <c r="AI214" s="12"/>
      <c r="AJ214" s="15">
        <f t="shared" si="37"/>
        <v>1964</v>
      </c>
      <c r="AK214" s="13">
        <f t="shared" si="38"/>
        <v>4</v>
      </c>
      <c r="AU214" s="5"/>
      <c r="AV214" s="5"/>
      <c r="AW214" s="5"/>
      <c r="AX214" s="5"/>
    </row>
    <row r="215" spans="1:50" x14ac:dyDescent="0.25">
      <c r="A215" s="33">
        <v>44402</v>
      </c>
      <c r="B215" s="20">
        <v>1956</v>
      </c>
      <c r="C215" s="20">
        <v>1949</v>
      </c>
      <c r="D215" s="20">
        <v>1940</v>
      </c>
      <c r="E215" s="20">
        <v>1964</v>
      </c>
      <c r="F215" s="20">
        <v>1894</v>
      </c>
      <c r="G215" s="20">
        <v>1789</v>
      </c>
      <c r="H215" s="20">
        <v>1644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1670</v>
      </c>
      <c r="X215" s="20">
        <v>1776</v>
      </c>
      <c r="Y215" s="20">
        <v>1850</v>
      </c>
      <c r="AA215" s="5"/>
      <c r="AB215" s="13">
        <f t="shared" si="31"/>
        <v>2</v>
      </c>
      <c r="AC215" s="15">
        <f t="shared" si="32"/>
        <v>3446</v>
      </c>
      <c r="AD215" s="15">
        <f t="shared" si="33"/>
        <v>14986</v>
      </c>
      <c r="AE215" s="15">
        <f t="shared" si="34"/>
        <v>18432</v>
      </c>
      <c r="AF215" s="12"/>
      <c r="AG215" s="13">
        <f t="shared" si="35"/>
        <v>7</v>
      </c>
      <c r="AH215" s="13">
        <f t="shared" si="36"/>
        <v>2021</v>
      </c>
      <c r="AI215" s="12"/>
      <c r="AJ215" s="15">
        <f t="shared" si="37"/>
        <v>1964</v>
      </c>
      <c r="AK215" s="13">
        <f t="shared" si="38"/>
        <v>4</v>
      </c>
      <c r="AU215" s="5"/>
      <c r="AV215" s="5"/>
      <c r="AW215" s="5"/>
      <c r="AX215" s="5"/>
    </row>
    <row r="216" spans="1:50" x14ac:dyDescent="0.25">
      <c r="A216" s="33">
        <v>44403</v>
      </c>
      <c r="B216" s="20">
        <v>1834</v>
      </c>
      <c r="C216" s="20">
        <v>1879</v>
      </c>
      <c r="D216" s="20">
        <v>1922</v>
      </c>
      <c r="E216" s="20">
        <v>1991</v>
      </c>
      <c r="F216" s="20">
        <v>1969</v>
      </c>
      <c r="G216" s="20">
        <v>1965</v>
      </c>
      <c r="H216" s="20">
        <v>1864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1882</v>
      </c>
      <c r="X216" s="20">
        <v>1936</v>
      </c>
      <c r="Y216" s="20">
        <v>2084</v>
      </c>
      <c r="AA216" s="5"/>
      <c r="AB216" s="13">
        <f t="shared" si="31"/>
        <v>6</v>
      </c>
      <c r="AC216" s="15">
        <f t="shared" si="32"/>
        <v>3818</v>
      </c>
      <c r="AD216" s="15">
        <f t="shared" si="33"/>
        <v>15508</v>
      </c>
      <c r="AE216" s="15">
        <f t="shared" si="34"/>
        <v>19326</v>
      </c>
      <c r="AF216" s="12"/>
      <c r="AG216" s="13">
        <f t="shared" si="35"/>
        <v>7</v>
      </c>
      <c r="AH216" s="13">
        <f t="shared" si="36"/>
        <v>2021</v>
      </c>
      <c r="AI216" s="12"/>
      <c r="AJ216" s="15">
        <f t="shared" si="37"/>
        <v>2084</v>
      </c>
      <c r="AK216" s="13">
        <f t="shared" si="38"/>
        <v>24</v>
      </c>
      <c r="AU216" s="5"/>
      <c r="AV216" s="5"/>
      <c r="AW216" s="5"/>
      <c r="AX216" s="5"/>
    </row>
    <row r="217" spans="1:50" x14ac:dyDescent="0.25">
      <c r="A217" s="33">
        <v>44404</v>
      </c>
      <c r="B217" s="20">
        <v>2172</v>
      </c>
      <c r="C217" s="20">
        <v>2189</v>
      </c>
      <c r="D217" s="20">
        <v>2193</v>
      </c>
      <c r="E217" s="20">
        <v>2268</v>
      </c>
      <c r="F217" s="20">
        <v>2186</v>
      </c>
      <c r="G217" s="20">
        <v>2134</v>
      </c>
      <c r="H217" s="20">
        <v>2021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1847</v>
      </c>
      <c r="X217" s="20">
        <v>1929</v>
      </c>
      <c r="Y217" s="20">
        <v>2050</v>
      </c>
      <c r="AA217" s="5"/>
      <c r="AB217" s="13">
        <f t="shared" si="31"/>
        <v>1</v>
      </c>
      <c r="AC217" s="15">
        <f t="shared" si="32"/>
        <v>0</v>
      </c>
      <c r="AD217" s="15">
        <f t="shared" si="33"/>
        <v>20989</v>
      </c>
      <c r="AE217" s="15">
        <f t="shared" si="34"/>
        <v>20989</v>
      </c>
      <c r="AF217" s="12"/>
      <c r="AG217" s="13">
        <f t="shared" si="35"/>
        <v>7</v>
      </c>
      <c r="AH217" s="13">
        <f t="shared" si="36"/>
        <v>2021</v>
      </c>
      <c r="AI217" s="12"/>
      <c r="AJ217" s="15">
        <f t="shared" si="37"/>
        <v>2268</v>
      </c>
      <c r="AK217" s="13">
        <f t="shared" si="38"/>
        <v>4</v>
      </c>
      <c r="AU217" s="5"/>
      <c r="AV217" s="5"/>
      <c r="AW217" s="5"/>
      <c r="AX217" s="5"/>
    </row>
    <row r="218" spans="1:50" x14ac:dyDescent="0.25">
      <c r="A218" s="33">
        <v>44405</v>
      </c>
      <c r="B218" s="20">
        <v>2052</v>
      </c>
      <c r="C218" s="20">
        <v>2085</v>
      </c>
      <c r="D218" s="20">
        <v>2068</v>
      </c>
      <c r="E218" s="20">
        <v>2096</v>
      </c>
      <c r="F218" s="20">
        <v>2041</v>
      </c>
      <c r="G218" s="20">
        <v>1989</v>
      </c>
      <c r="H218" s="20">
        <v>1892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1687</v>
      </c>
      <c r="X218" s="20">
        <v>1773</v>
      </c>
      <c r="Y218" s="20">
        <v>1832</v>
      </c>
      <c r="AA218" s="5"/>
      <c r="AB218" s="13">
        <f t="shared" si="31"/>
        <v>7</v>
      </c>
      <c r="AC218" s="15">
        <f t="shared" si="32"/>
        <v>0</v>
      </c>
      <c r="AD218" s="15">
        <f t="shared" si="33"/>
        <v>19515</v>
      </c>
      <c r="AE218" s="15">
        <f t="shared" si="34"/>
        <v>19515</v>
      </c>
      <c r="AF218" s="12"/>
      <c r="AG218" s="13">
        <f t="shared" si="35"/>
        <v>7</v>
      </c>
      <c r="AH218" s="13">
        <f t="shared" si="36"/>
        <v>2021</v>
      </c>
      <c r="AI218" s="12"/>
      <c r="AJ218" s="15">
        <f t="shared" si="37"/>
        <v>2096</v>
      </c>
      <c r="AK218" s="13">
        <f t="shared" si="38"/>
        <v>4</v>
      </c>
      <c r="AU218" s="5"/>
      <c r="AV218" s="5"/>
      <c r="AW218" s="5"/>
      <c r="AX218" s="5"/>
    </row>
    <row r="219" spans="1:50" x14ac:dyDescent="0.25">
      <c r="A219" s="33">
        <v>44406</v>
      </c>
      <c r="B219" s="20">
        <v>1878</v>
      </c>
      <c r="C219" s="20">
        <v>1893</v>
      </c>
      <c r="D219" s="20">
        <v>1912</v>
      </c>
      <c r="E219" s="20">
        <v>1961</v>
      </c>
      <c r="F219" s="20">
        <v>1930</v>
      </c>
      <c r="G219" s="20">
        <v>1887</v>
      </c>
      <c r="H219" s="20">
        <v>1827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1630</v>
      </c>
      <c r="X219" s="20">
        <v>1855</v>
      </c>
      <c r="Y219" s="20">
        <v>1824</v>
      </c>
      <c r="AA219" s="5"/>
      <c r="AB219" s="13">
        <f t="shared" ref="AB219:AB282" si="39">WEEKDAY(B219,2)</f>
        <v>1</v>
      </c>
      <c r="AC219" s="15">
        <f t="shared" si="32"/>
        <v>0</v>
      </c>
      <c r="AD219" s="15">
        <f t="shared" si="33"/>
        <v>18597</v>
      </c>
      <c r="AE219" s="15">
        <f t="shared" si="34"/>
        <v>18597</v>
      </c>
      <c r="AF219" s="12"/>
      <c r="AG219" s="13">
        <f t="shared" si="35"/>
        <v>7</v>
      </c>
      <c r="AH219" s="13">
        <f t="shared" si="36"/>
        <v>2021</v>
      </c>
      <c r="AI219" s="12"/>
      <c r="AJ219" s="15">
        <f t="shared" si="37"/>
        <v>1961</v>
      </c>
      <c r="AK219" s="13">
        <f t="shared" si="38"/>
        <v>4</v>
      </c>
      <c r="AU219" s="5"/>
      <c r="AV219" s="5"/>
      <c r="AW219" s="5"/>
      <c r="AX219" s="5"/>
    </row>
    <row r="220" spans="1:50" x14ac:dyDescent="0.25">
      <c r="A220" s="33">
        <v>44407</v>
      </c>
      <c r="B220" s="20">
        <v>1852</v>
      </c>
      <c r="C220" s="20">
        <v>1898</v>
      </c>
      <c r="D220" s="20">
        <v>1929</v>
      </c>
      <c r="E220" s="20">
        <v>1974</v>
      </c>
      <c r="F220" s="20">
        <v>1945</v>
      </c>
      <c r="G220" s="20">
        <v>1921</v>
      </c>
      <c r="H220" s="20">
        <v>1803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1615</v>
      </c>
      <c r="X220" s="20">
        <v>1724</v>
      </c>
      <c r="Y220" s="20">
        <v>1801</v>
      </c>
      <c r="AA220" s="5"/>
      <c r="AB220" s="13">
        <f t="shared" si="39"/>
        <v>3</v>
      </c>
      <c r="AC220" s="15">
        <f t="shared" si="32"/>
        <v>3339</v>
      </c>
      <c r="AD220" s="15">
        <f t="shared" si="33"/>
        <v>15123</v>
      </c>
      <c r="AE220" s="15">
        <f t="shared" si="34"/>
        <v>18462</v>
      </c>
      <c r="AF220" s="12"/>
      <c r="AG220" s="13">
        <f t="shared" si="35"/>
        <v>7</v>
      </c>
      <c r="AH220" s="13">
        <f t="shared" si="36"/>
        <v>2021</v>
      </c>
      <c r="AI220" s="12"/>
      <c r="AJ220" s="15">
        <f t="shared" si="37"/>
        <v>1974</v>
      </c>
      <c r="AK220" s="13">
        <f t="shared" si="38"/>
        <v>4</v>
      </c>
      <c r="AU220" s="5"/>
      <c r="AV220" s="5"/>
      <c r="AW220" s="5"/>
      <c r="AX220" s="5"/>
    </row>
    <row r="221" spans="1:50" x14ac:dyDescent="0.25">
      <c r="A221" s="33">
        <v>44408</v>
      </c>
      <c r="B221" s="20">
        <v>1828</v>
      </c>
      <c r="C221" s="20">
        <v>1834</v>
      </c>
      <c r="D221" s="20">
        <v>1848</v>
      </c>
      <c r="E221" s="20">
        <v>1873</v>
      </c>
      <c r="F221" s="20">
        <v>1850</v>
      </c>
      <c r="G221" s="20">
        <v>1891</v>
      </c>
      <c r="H221" s="20">
        <v>1659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1575</v>
      </c>
      <c r="X221" s="20">
        <v>1671</v>
      </c>
      <c r="Y221" s="20">
        <v>1741</v>
      </c>
      <c r="AA221" s="5"/>
      <c r="AB221" s="13">
        <f t="shared" si="39"/>
        <v>7</v>
      </c>
      <c r="AC221" s="15">
        <f t="shared" si="32"/>
        <v>0</v>
      </c>
      <c r="AD221" s="15">
        <f t="shared" si="33"/>
        <v>17770</v>
      </c>
      <c r="AE221" s="15">
        <f t="shared" si="34"/>
        <v>17770</v>
      </c>
      <c r="AF221" s="12"/>
      <c r="AG221" s="13">
        <f t="shared" si="35"/>
        <v>7</v>
      </c>
      <c r="AH221" s="13">
        <f t="shared" si="36"/>
        <v>2021</v>
      </c>
      <c r="AI221" s="12"/>
      <c r="AJ221" s="15">
        <f t="shared" si="37"/>
        <v>1891</v>
      </c>
      <c r="AK221" s="13">
        <f t="shared" si="38"/>
        <v>6</v>
      </c>
      <c r="AU221" s="5"/>
      <c r="AV221" s="5"/>
      <c r="AW221" s="5"/>
      <c r="AX221" s="5"/>
    </row>
    <row r="222" spans="1:50" x14ac:dyDescent="0.25">
      <c r="A222" s="33">
        <v>44409</v>
      </c>
      <c r="B222" s="20">
        <v>1754</v>
      </c>
      <c r="C222" s="20">
        <v>1768</v>
      </c>
      <c r="D222" s="20">
        <v>1795</v>
      </c>
      <c r="E222" s="20">
        <v>1824</v>
      </c>
      <c r="F222" s="20">
        <v>1790</v>
      </c>
      <c r="G222" s="20">
        <v>1666</v>
      </c>
      <c r="H222" s="20">
        <v>1599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1628</v>
      </c>
      <c r="W222" s="20">
        <v>1665</v>
      </c>
      <c r="X222" s="20">
        <v>1746</v>
      </c>
      <c r="Y222" s="20">
        <v>1800</v>
      </c>
      <c r="AA222" s="5"/>
      <c r="AB222" s="13">
        <f t="shared" si="39"/>
        <v>3</v>
      </c>
      <c r="AC222" s="15">
        <f t="shared" si="32"/>
        <v>5039</v>
      </c>
      <c r="AD222" s="15">
        <f t="shared" si="33"/>
        <v>13996</v>
      </c>
      <c r="AE222" s="15">
        <f t="shared" si="34"/>
        <v>19035</v>
      </c>
      <c r="AF222" s="12"/>
      <c r="AG222" s="13">
        <f t="shared" si="35"/>
        <v>8</v>
      </c>
      <c r="AH222" s="13">
        <f t="shared" si="36"/>
        <v>2021</v>
      </c>
      <c r="AI222" s="12"/>
      <c r="AJ222" s="15">
        <f t="shared" si="37"/>
        <v>1824</v>
      </c>
      <c r="AK222" s="13">
        <f t="shared" si="38"/>
        <v>4</v>
      </c>
      <c r="AT222" s="5"/>
      <c r="AU222" s="5"/>
      <c r="AV222" s="5"/>
      <c r="AW222" s="5"/>
      <c r="AX222" s="5"/>
    </row>
    <row r="223" spans="1:50" x14ac:dyDescent="0.25">
      <c r="A223" s="33">
        <v>44410</v>
      </c>
      <c r="B223" s="20">
        <v>1860</v>
      </c>
      <c r="C223" s="20">
        <v>1857</v>
      </c>
      <c r="D223" s="20">
        <v>1896</v>
      </c>
      <c r="E223" s="20">
        <v>1930</v>
      </c>
      <c r="F223" s="20">
        <v>1923</v>
      </c>
      <c r="G223" s="20">
        <v>1837</v>
      </c>
      <c r="H223" s="20">
        <v>1781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1586</v>
      </c>
      <c r="W223" s="20">
        <v>1612</v>
      </c>
      <c r="X223" s="20">
        <v>1724</v>
      </c>
      <c r="Y223" s="20">
        <v>1802</v>
      </c>
      <c r="AA223" s="5"/>
      <c r="AB223" s="13">
        <f t="shared" si="39"/>
        <v>4</v>
      </c>
      <c r="AC223" s="15">
        <f t="shared" si="32"/>
        <v>4922</v>
      </c>
      <c r="AD223" s="15">
        <f t="shared" si="33"/>
        <v>14886</v>
      </c>
      <c r="AE223" s="15">
        <f t="shared" si="34"/>
        <v>19808</v>
      </c>
      <c r="AF223" s="12"/>
      <c r="AG223" s="13">
        <f t="shared" si="35"/>
        <v>8</v>
      </c>
      <c r="AH223" s="13">
        <f t="shared" si="36"/>
        <v>2021</v>
      </c>
      <c r="AI223" s="12"/>
      <c r="AJ223" s="15">
        <f t="shared" si="37"/>
        <v>1930</v>
      </c>
      <c r="AK223" s="13">
        <f t="shared" si="38"/>
        <v>4</v>
      </c>
      <c r="AT223" s="5"/>
      <c r="AU223" s="5"/>
      <c r="AV223" s="5"/>
      <c r="AW223" s="5"/>
      <c r="AX223" s="5"/>
    </row>
    <row r="224" spans="1:50" x14ac:dyDescent="0.25">
      <c r="A224" s="33">
        <v>44411</v>
      </c>
      <c r="B224" s="20">
        <v>1883</v>
      </c>
      <c r="C224" s="20">
        <v>1855</v>
      </c>
      <c r="D224" s="20">
        <v>1863</v>
      </c>
      <c r="E224" s="20">
        <v>1898</v>
      </c>
      <c r="F224" s="20">
        <v>1873</v>
      </c>
      <c r="G224" s="20">
        <v>1796</v>
      </c>
      <c r="H224" s="20">
        <v>1790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1658</v>
      </c>
      <c r="W224" s="20">
        <v>1678</v>
      </c>
      <c r="X224" s="20">
        <v>1774</v>
      </c>
      <c r="Y224" s="20">
        <v>1870</v>
      </c>
      <c r="AA224" s="5"/>
      <c r="AB224" s="13">
        <f t="shared" si="39"/>
        <v>6</v>
      </c>
      <c r="AC224" s="15">
        <f t="shared" si="32"/>
        <v>5110</v>
      </c>
      <c r="AD224" s="15">
        <f t="shared" si="33"/>
        <v>14828</v>
      </c>
      <c r="AE224" s="15">
        <f t="shared" si="34"/>
        <v>19938</v>
      </c>
      <c r="AF224" s="12"/>
      <c r="AG224" s="13">
        <f t="shared" si="35"/>
        <v>8</v>
      </c>
      <c r="AH224" s="13">
        <f t="shared" si="36"/>
        <v>2021</v>
      </c>
      <c r="AI224" s="12"/>
      <c r="AJ224" s="15">
        <f t="shared" si="37"/>
        <v>1898</v>
      </c>
      <c r="AK224" s="13">
        <f t="shared" si="38"/>
        <v>4</v>
      </c>
      <c r="AT224" s="5"/>
      <c r="AU224" s="5"/>
      <c r="AV224" s="5"/>
      <c r="AW224" s="5"/>
      <c r="AX224" s="5"/>
    </row>
    <row r="225" spans="1:50" x14ac:dyDescent="0.25">
      <c r="A225" s="33">
        <v>44412</v>
      </c>
      <c r="B225" s="20">
        <v>1946</v>
      </c>
      <c r="C225" s="20">
        <v>1931</v>
      </c>
      <c r="D225" s="20">
        <v>1972</v>
      </c>
      <c r="E225" s="20">
        <v>2005</v>
      </c>
      <c r="F225" s="20">
        <v>1993</v>
      </c>
      <c r="G225" s="20">
        <v>1910</v>
      </c>
      <c r="H225" s="20">
        <v>1842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1770</v>
      </c>
      <c r="W225" s="20">
        <v>1821</v>
      </c>
      <c r="X225" s="20">
        <v>1925</v>
      </c>
      <c r="Y225" s="20">
        <v>2010</v>
      </c>
      <c r="AA225" s="5"/>
      <c r="AB225" s="13">
        <f t="shared" si="39"/>
        <v>6</v>
      </c>
      <c r="AC225" s="15">
        <f t="shared" si="32"/>
        <v>5516</v>
      </c>
      <c r="AD225" s="15">
        <f t="shared" si="33"/>
        <v>15609</v>
      </c>
      <c r="AE225" s="15">
        <f t="shared" si="34"/>
        <v>21125</v>
      </c>
      <c r="AF225" s="12"/>
      <c r="AG225" s="13">
        <f t="shared" si="35"/>
        <v>8</v>
      </c>
      <c r="AH225" s="13">
        <f t="shared" si="36"/>
        <v>2021</v>
      </c>
      <c r="AI225" s="12"/>
      <c r="AJ225" s="15">
        <f t="shared" si="37"/>
        <v>2010</v>
      </c>
      <c r="AK225" s="13">
        <f t="shared" si="38"/>
        <v>24</v>
      </c>
      <c r="AT225" s="5"/>
      <c r="AU225" s="5"/>
      <c r="AV225" s="5"/>
      <c r="AW225" s="5"/>
      <c r="AX225" s="5"/>
    </row>
    <row r="226" spans="1:50" x14ac:dyDescent="0.25">
      <c r="A226" s="33">
        <v>44413</v>
      </c>
      <c r="B226" s="20">
        <v>2091</v>
      </c>
      <c r="C226" s="20">
        <v>2075</v>
      </c>
      <c r="D226" s="20">
        <v>2082</v>
      </c>
      <c r="E226" s="20">
        <v>2119</v>
      </c>
      <c r="F226" s="20">
        <v>2088</v>
      </c>
      <c r="G226" s="20">
        <v>1997</v>
      </c>
      <c r="H226" s="20">
        <v>1908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1676</v>
      </c>
      <c r="W226" s="20">
        <v>1697</v>
      </c>
      <c r="X226" s="20">
        <v>1826</v>
      </c>
      <c r="Y226" s="20">
        <v>1934</v>
      </c>
      <c r="AA226" s="5"/>
      <c r="AB226" s="13">
        <f t="shared" si="39"/>
        <v>4</v>
      </c>
      <c r="AC226" s="15">
        <f t="shared" si="32"/>
        <v>5199</v>
      </c>
      <c r="AD226" s="15">
        <f t="shared" si="33"/>
        <v>16294</v>
      </c>
      <c r="AE226" s="15">
        <f t="shared" si="34"/>
        <v>21493</v>
      </c>
      <c r="AF226" s="12"/>
      <c r="AG226" s="13">
        <f t="shared" si="35"/>
        <v>8</v>
      </c>
      <c r="AH226" s="13">
        <f t="shared" si="36"/>
        <v>2021</v>
      </c>
      <c r="AI226" s="12"/>
      <c r="AJ226" s="15">
        <f t="shared" si="37"/>
        <v>2119</v>
      </c>
      <c r="AK226" s="13">
        <f t="shared" si="38"/>
        <v>4</v>
      </c>
      <c r="AT226" s="5"/>
      <c r="AU226" s="5"/>
      <c r="AV226" s="5"/>
      <c r="AW226" s="5"/>
      <c r="AX226" s="5"/>
    </row>
    <row r="227" spans="1:50" x14ac:dyDescent="0.25">
      <c r="A227" s="33">
        <v>44414</v>
      </c>
      <c r="B227" s="20">
        <v>2039</v>
      </c>
      <c r="C227" s="20">
        <v>2013</v>
      </c>
      <c r="D227" s="20">
        <v>2050</v>
      </c>
      <c r="E227" s="20">
        <v>2089</v>
      </c>
      <c r="F227" s="20">
        <v>2069</v>
      </c>
      <c r="G227" s="20">
        <v>1993</v>
      </c>
      <c r="H227" s="20">
        <v>1924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1886</v>
      </c>
      <c r="W227" s="20">
        <v>1928</v>
      </c>
      <c r="X227" s="20">
        <v>2049</v>
      </c>
      <c r="Y227" s="20">
        <v>2148</v>
      </c>
      <c r="AA227" s="5"/>
      <c r="AB227" s="13">
        <f t="shared" si="39"/>
        <v>1</v>
      </c>
      <c r="AC227" s="15">
        <f t="shared" si="32"/>
        <v>0</v>
      </c>
      <c r="AD227" s="15">
        <f t="shared" si="33"/>
        <v>22188</v>
      </c>
      <c r="AE227" s="15">
        <f t="shared" si="34"/>
        <v>22188</v>
      </c>
      <c r="AF227" s="12"/>
      <c r="AG227" s="13">
        <f t="shared" si="35"/>
        <v>8</v>
      </c>
      <c r="AH227" s="13">
        <f t="shared" si="36"/>
        <v>2021</v>
      </c>
      <c r="AI227" s="12"/>
      <c r="AJ227" s="15">
        <f t="shared" si="37"/>
        <v>2148</v>
      </c>
      <c r="AK227" s="13">
        <f t="shared" si="38"/>
        <v>24</v>
      </c>
      <c r="AT227" s="5"/>
      <c r="AU227" s="5"/>
      <c r="AV227" s="5"/>
      <c r="AW227" s="5"/>
      <c r="AX227" s="5"/>
    </row>
    <row r="228" spans="1:50" x14ac:dyDescent="0.25">
      <c r="A228" s="33">
        <v>44415</v>
      </c>
      <c r="B228" s="20">
        <v>2188</v>
      </c>
      <c r="C228" s="20">
        <v>2165</v>
      </c>
      <c r="D228" s="20">
        <v>2178</v>
      </c>
      <c r="E228" s="20">
        <v>2206</v>
      </c>
      <c r="F228" s="20">
        <v>2146</v>
      </c>
      <c r="G228" s="20">
        <v>1988</v>
      </c>
      <c r="H228" s="20">
        <v>1897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1908</v>
      </c>
      <c r="W228" s="20">
        <v>1950</v>
      </c>
      <c r="X228" s="20">
        <v>2095</v>
      </c>
      <c r="Y228" s="20">
        <v>2229</v>
      </c>
      <c r="AA228" s="5"/>
      <c r="AB228" s="13">
        <f t="shared" si="39"/>
        <v>3</v>
      </c>
      <c r="AC228" s="15">
        <f t="shared" si="32"/>
        <v>5953</v>
      </c>
      <c r="AD228" s="15">
        <f t="shared" si="33"/>
        <v>16997</v>
      </c>
      <c r="AE228" s="15">
        <f t="shared" si="34"/>
        <v>22950</v>
      </c>
      <c r="AF228" s="12"/>
      <c r="AG228" s="13">
        <f t="shared" si="35"/>
        <v>8</v>
      </c>
      <c r="AH228" s="13">
        <f t="shared" si="36"/>
        <v>2021</v>
      </c>
      <c r="AI228" s="12"/>
      <c r="AJ228" s="15">
        <f t="shared" si="37"/>
        <v>2229</v>
      </c>
      <c r="AK228" s="13">
        <f t="shared" si="38"/>
        <v>24</v>
      </c>
      <c r="AT228" s="5"/>
      <c r="AU228" s="5"/>
      <c r="AV228" s="5"/>
      <c r="AW228" s="5"/>
      <c r="AX228" s="5"/>
    </row>
    <row r="229" spans="1:50" x14ac:dyDescent="0.25">
      <c r="A229" s="33">
        <v>44416</v>
      </c>
      <c r="B229" s="20">
        <v>2283</v>
      </c>
      <c r="C229" s="20">
        <v>2294</v>
      </c>
      <c r="D229" s="20">
        <v>2320</v>
      </c>
      <c r="E229" s="20">
        <v>2326</v>
      </c>
      <c r="F229" s="20">
        <v>2237</v>
      </c>
      <c r="G229" s="20">
        <v>2070</v>
      </c>
      <c r="H229" s="20">
        <v>1931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2010</v>
      </c>
      <c r="W229" s="20">
        <v>2011</v>
      </c>
      <c r="X229" s="20">
        <v>2149</v>
      </c>
      <c r="Y229" s="20">
        <v>2204</v>
      </c>
      <c r="AA229" s="5"/>
      <c r="AB229" s="13">
        <f t="shared" si="39"/>
        <v>7</v>
      </c>
      <c r="AC229" s="15">
        <f t="shared" si="32"/>
        <v>0</v>
      </c>
      <c r="AD229" s="15">
        <f t="shared" si="33"/>
        <v>23835</v>
      </c>
      <c r="AE229" s="15">
        <f t="shared" si="34"/>
        <v>23835</v>
      </c>
      <c r="AF229" s="12"/>
      <c r="AG229" s="13">
        <f t="shared" si="35"/>
        <v>8</v>
      </c>
      <c r="AH229" s="13">
        <f t="shared" si="36"/>
        <v>2021</v>
      </c>
      <c r="AI229" s="12"/>
      <c r="AJ229" s="15">
        <f t="shared" si="37"/>
        <v>2326</v>
      </c>
      <c r="AK229" s="13">
        <f t="shared" si="38"/>
        <v>4</v>
      </c>
      <c r="AT229" s="5"/>
      <c r="AU229" s="5"/>
      <c r="AV229" s="5"/>
      <c r="AW229" s="5"/>
      <c r="AX229" s="5"/>
    </row>
    <row r="230" spans="1:50" x14ac:dyDescent="0.25">
      <c r="A230" s="33">
        <v>44417</v>
      </c>
      <c r="B230" s="20">
        <v>2262</v>
      </c>
      <c r="C230" s="20">
        <v>2255</v>
      </c>
      <c r="D230" s="20">
        <v>2276</v>
      </c>
      <c r="E230" s="20">
        <v>2289</v>
      </c>
      <c r="F230" s="20">
        <v>2238</v>
      </c>
      <c r="G230" s="20">
        <v>2131</v>
      </c>
      <c r="H230" s="20">
        <v>2023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1876</v>
      </c>
      <c r="W230" s="20">
        <v>1891</v>
      </c>
      <c r="X230" s="20">
        <v>1996</v>
      </c>
      <c r="Y230" s="20">
        <v>2093</v>
      </c>
      <c r="AA230" s="5"/>
      <c r="AB230" s="13">
        <f t="shared" si="39"/>
        <v>7</v>
      </c>
      <c r="AC230" s="15">
        <f t="shared" si="32"/>
        <v>0</v>
      </c>
      <c r="AD230" s="15">
        <f t="shared" si="33"/>
        <v>23330</v>
      </c>
      <c r="AE230" s="15">
        <f t="shared" si="34"/>
        <v>23330</v>
      </c>
      <c r="AF230" s="12"/>
      <c r="AG230" s="13">
        <f t="shared" si="35"/>
        <v>8</v>
      </c>
      <c r="AH230" s="13">
        <f t="shared" si="36"/>
        <v>2021</v>
      </c>
      <c r="AI230" s="12"/>
      <c r="AJ230" s="15">
        <f t="shared" si="37"/>
        <v>2289</v>
      </c>
      <c r="AK230" s="13">
        <f t="shared" si="38"/>
        <v>4</v>
      </c>
      <c r="AT230" s="5"/>
      <c r="AU230" s="5"/>
      <c r="AV230" s="5"/>
      <c r="AW230" s="5"/>
      <c r="AX230" s="5"/>
    </row>
    <row r="231" spans="1:50" x14ac:dyDescent="0.25">
      <c r="A231" s="33">
        <v>44418</v>
      </c>
      <c r="B231" s="20">
        <v>2182</v>
      </c>
      <c r="C231" s="20">
        <v>2188</v>
      </c>
      <c r="D231" s="20">
        <v>2223</v>
      </c>
      <c r="E231" s="20">
        <v>2253</v>
      </c>
      <c r="F231" s="20">
        <v>2221</v>
      </c>
      <c r="G231" s="20">
        <v>2106</v>
      </c>
      <c r="H231" s="20">
        <v>2008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1911</v>
      </c>
      <c r="W231" s="20">
        <v>1912</v>
      </c>
      <c r="X231" s="20">
        <v>2064</v>
      </c>
      <c r="Y231" s="20">
        <v>2147</v>
      </c>
      <c r="AA231" s="5"/>
      <c r="AB231" s="13">
        <f t="shared" si="39"/>
        <v>4</v>
      </c>
      <c r="AC231" s="15">
        <f t="shared" si="32"/>
        <v>5887</v>
      </c>
      <c r="AD231" s="15">
        <f t="shared" si="33"/>
        <v>17328</v>
      </c>
      <c r="AE231" s="15">
        <f t="shared" si="34"/>
        <v>23215</v>
      </c>
      <c r="AF231" s="12"/>
      <c r="AG231" s="13">
        <f t="shared" si="35"/>
        <v>8</v>
      </c>
      <c r="AH231" s="13">
        <f t="shared" si="36"/>
        <v>2021</v>
      </c>
      <c r="AI231" s="12"/>
      <c r="AJ231" s="15">
        <f t="shared" si="37"/>
        <v>2253</v>
      </c>
      <c r="AK231" s="13">
        <f t="shared" si="38"/>
        <v>4</v>
      </c>
      <c r="AT231" s="5"/>
      <c r="AU231" s="5"/>
      <c r="AV231" s="5"/>
      <c r="AW231" s="5"/>
      <c r="AX231" s="5"/>
    </row>
    <row r="232" spans="1:50" x14ac:dyDescent="0.25">
      <c r="A232" s="33">
        <v>44419</v>
      </c>
      <c r="B232" s="20">
        <v>2199</v>
      </c>
      <c r="C232" s="20">
        <v>2276</v>
      </c>
      <c r="D232" s="20">
        <v>2233</v>
      </c>
      <c r="E232" s="20">
        <v>2295</v>
      </c>
      <c r="F232" s="20">
        <v>2272</v>
      </c>
      <c r="G232" s="20">
        <v>2149</v>
      </c>
      <c r="H232" s="20">
        <v>2091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1872</v>
      </c>
      <c r="W232" s="20">
        <v>1926</v>
      </c>
      <c r="X232" s="20">
        <v>2002</v>
      </c>
      <c r="Y232" s="20">
        <v>2118</v>
      </c>
      <c r="AA232" s="5"/>
      <c r="AB232" s="13">
        <f t="shared" si="39"/>
        <v>7</v>
      </c>
      <c r="AC232" s="15">
        <f t="shared" si="32"/>
        <v>0</v>
      </c>
      <c r="AD232" s="15">
        <f t="shared" si="33"/>
        <v>23433</v>
      </c>
      <c r="AE232" s="15">
        <f t="shared" si="34"/>
        <v>23433</v>
      </c>
      <c r="AF232" s="12"/>
      <c r="AG232" s="13">
        <f t="shared" si="35"/>
        <v>8</v>
      </c>
      <c r="AH232" s="13">
        <f t="shared" si="36"/>
        <v>2021</v>
      </c>
      <c r="AI232" s="12"/>
      <c r="AJ232" s="15">
        <f t="shared" si="37"/>
        <v>2295</v>
      </c>
      <c r="AK232" s="13">
        <f t="shared" si="38"/>
        <v>4</v>
      </c>
      <c r="AT232" s="5"/>
      <c r="AU232" s="5"/>
      <c r="AV232" s="5"/>
      <c r="AW232" s="5"/>
      <c r="AX232" s="5"/>
    </row>
    <row r="233" spans="1:50" x14ac:dyDescent="0.25">
      <c r="A233" s="33">
        <v>44420</v>
      </c>
      <c r="B233" s="20">
        <v>2249</v>
      </c>
      <c r="C233" s="20">
        <v>2285</v>
      </c>
      <c r="D233" s="20">
        <v>2288</v>
      </c>
      <c r="E233" s="20">
        <v>2348</v>
      </c>
      <c r="F233" s="20">
        <v>2298</v>
      </c>
      <c r="G233" s="20">
        <v>2196</v>
      </c>
      <c r="H233" s="20">
        <v>2099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2256</v>
      </c>
      <c r="W233" s="20">
        <v>2202</v>
      </c>
      <c r="X233" s="20">
        <v>2362</v>
      </c>
      <c r="Y233" s="20">
        <v>2495</v>
      </c>
      <c r="AA233" s="5"/>
      <c r="AB233" s="13">
        <f t="shared" si="39"/>
        <v>1</v>
      </c>
      <c r="AC233" s="15">
        <f t="shared" si="32"/>
        <v>0</v>
      </c>
      <c r="AD233" s="15">
        <f t="shared" si="33"/>
        <v>25078</v>
      </c>
      <c r="AE233" s="15">
        <f t="shared" si="34"/>
        <v>25078</v>
      </c>
      <c r="AF233" s="12"/>
      <c r="AG233" s="13">
        <f t="shared" si="35"/>
        <v>8</v>
      </c>
      <c r="AH233" s="13">
        <f t="shared" si="36"/>
        <v>2021</v>
      </c>
      <c r="AI233" s="12"/>
      <c r="AJ233" s="15">
        <f t="shared" si="37"/>
        <v>2495</v>
      </c>
      <c r="AK233" s="13">
        <f t="shared" si="38"/>
        <v>24</v>
      </c>
      <c r="AT233" s="5"/>
      <c r="AU233" s="5"/>
      <c r="AV233" s="5"/>
      <c r="AW233" s="5"/>
      <c r="AX233" s="5"/>
    </row>
    <row r="234" spans="1:50" x14ac:dyDescent="0.25">
      <c r="A234" s="33">
        <v>44421</v>
      </c>
      <c r="B234" s="20">
        <v>2525</v>
      </c>
      <c r="C234" s="20">
        <v>2597</v>
      </c>
      <c r="D234" s="20">
        <v>2566</v>
      </c>
      <c r="E234" s="20">
        <v>2599</v>
      </c>
      <c r="F234" s="20">
        <v>2529</v>
      </c>
      <c r="G234" s="20">
        <v>2353</v>
      </c>
      <c r="H234" s="20">
        <v>2244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2229</v>
      </c>
      <c r="W234" s="20">
        <v>2262</v>
      </c>
      <c r="X234" s="20">
        <v>2410</v>
      </c>
      <c r="Y234" s="20">
        <v>2529</v>
      </c>
      <c r="AA234" s="5"/>
      <c r="AB234" s="13">
        <f t="shared" si="39"/>
        <v>4</v>
      </c>
      <c r="AC234" s="15">
        <f t="shared" si="32"/>
        <v>6901</v>
      </c>
      <c r="AD234" s="15">
        <f t="shared" si="33"/>
        <v>19942</v>
      </c>
      <c r="AE234" s="15">
        <f t="shared" si="34"/>
        <v>26843</v>
      </c>
      <c r="AF234" s="12"/>
      <c r="AG234" s="13">
        <f t="shared" si="35"/>
        <v>8</v>
      </c>
      <c r="AH234" s="13">
        <f t="shared" si="36"/>
        <v>2021</v>
      </c>
      <c r="AI234" s="12"/>
      <c r="AJ234" s="15">
        <f t="shared" si="37"/>
        <v>2599</v>
      </c>
      <c r="AK234" s="13">
        <f t="shared" si="38"/>
        <v>4</v>
      </c>
      <c r="AT234" s="5"/>
      <c r="AU234" s="5"/>
      <c r="AV234" s="5"/>
      <c r="AW234" s="5"/>
      <c r="AX234" s="5"/>
    </row>
    <row r="235" spans="1:50" x14ac:dyDescent="0.25">
      <c r="A235" s="33">
        <v>44422</v>
      </c>
      <c r="B235" s="20">
        <v>2653</v>
      </c>
      <c r="C235" s="20">
        <v>2615</v>
      </c>
      <c r="D235" s="20">
        <v>2610</v>
      </c>
      <c r="E235" s="20">
        <v>2631</v>
      </c>
      <c r="F235" s="20">
        <v>2495</v>
      </c>
      <c r="G235" s="20">
        <v>2339</v>
      </c>
      <c r="H235" s="20">
        <v>2173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2056</v>
      </c>
      <c r="W235" s="20">
        <v>1974</v>
      </c>
      <c r="X235" s="20">
        <v>2125</v>
      </c>
      <c r="Y235" s="20">
        <v>2261</v>
      </c>
      <c r="AA235" s="5"/>
      <c r="AB235" s="13">
        <f t="shared" si="39"/>
        <v>6</v>
      </c>
      <c r="AC235" s="15">
        <f t="shared" si="32"/>
        <v>6155</v>
      </c>
      <c r="AD235" s="15">
        <f t="shared" si="33"/>
        <v>19777</v>
      </c>
      <c r="AE235" s="15">
        <f t="shared" si="34"/>
        <v>25932</v>
      </c>
      <c r="AF235" s="12"/>
      <c r="AG235" s="13">
        <f t="shared" si="35"/>
        <v>8</v>
      </c>
      <c r="AH235" s="13">
        <f t="shared" si="36"/>
        <v>2021</v>
      </c>
      <c r="AI235" s="12"/>
      <c r="AJ235" s="15">
        <f t="shared" si="37"/>
        <v>2653</v>
      </c>
      <c r="AK235" s="13">
        <f t="shared" si="38"/>
        <v>1</v>
      </c>
      <c r="AT235" s="5"/>
      <c r="AU235" s="5"/>
      <c r="AV235" s="5"/>
      <c r="AW235" s="5"/>
      <c r="AX235" s="5"/>
    </row>
    <row r="236" spans="1:50" x14ac:dyDescent="0.25">
      <c r="A236" s="33">
        <v>44423</v>
      </c>
      <c r="B236" s="20">
        <v>1784</v>
      </c>
      <c r="C236" s="20">
        <v>1784</v>
      </c>
      <c r="D236" s="20">
        <v>1784</v>
      </c>
      <c r="E236" s="20">
        <v>1784</v>
      </c>
      <c r="F236" s="20">
        <v>1784</v>
      </c>
      <c r="G236" s="20">
        <v>1784</v>
      </c>
      <c r="H236" s="20">
        <v>1784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1784</v>
      </c>
      <c r="W236" s="20">
        <v>1784</v>
      </c>
      <c r="X236" s="20">
        <v>1784</v>
      </c>
      <c r="Y236" s="20">
        <v>1784</v>
      </c>
      <c r="AA236" s="5"/>
      <c r="AB236" s="13">
        <f t="shared" si="39"/>
        <v>5</v>
      </c>
      <c r="AC236" s="15">
        <f t="shared" si="32"/>
        <v>5352</v>
      </c>
      <c r="AD236" s="15">
        <f t="shared" si="33"/>
        <v>14272</v>
      </c>
      <c r="AE236" s="15">
        <f t="shared" si="34"/>
        <v>19624</v>
      </c>
      <c r="AF236" s="12"/>
      <c r="AG236" s="13">
        <f t="shared" si="35"/>
        <v>8</v>
      </c>
      <c r="AH236" s="13">
        <f t="shared" si="36"/>
        <v>2021</v>
      </c>
      <c r="AI236" s="12"/>
      <c r="AJ236" s="15">
        <f t="shared" si="37"/>
        <v>1784</v>
      </c>
      <c r="AK236" s="13">
        <f t="shared" si="38"/>
        <v>1</v>
      </c>
      <c r="AT236" s="5"/>
      <c r="AU236" s="5"/>
      <c r="AV236" s="5"/>
      <c r="AW236" s="5"/>
      <c r="AX236" s="5"/>
    </row>
    <row r="237" spans="1:50" x14ac:dyDescent="0.25">
      <c r="A237" s="33">
        <v>44424</v>
      </c>
      <c r="B237" s="20">
        <v>1887</v>
      </c>
      <c r="C237" s="20">
        <v>1878</v>
      </c>
      <c r="D237" s="20">
        <v>1901</v>
      </c>
      <c r="E237" s="20">
        <v>1944</v>
      </c>
      <c r="F237" s="20">
        <v>1886</v>
      </c>
      <c r="G237" s="20">
        <v>1872</v>
      </c>
      <c r="H237" s="20">
        <v>1817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1748</v>
      </c>
      <c r="W237" s="20">
        <v>1716</v>
      </c>
      <c r="X237" s="20">
        <v>1804</v>
      </c>
      <c r="Y237" s="20">
        <v>1895</v>
      </c>
      <c r="AA237" s="5"/>
      <c r="AB237" s="13">
        <f t="shared" si="39"/>
        <v>3</v>
      </c>
      <c r="AC237" s="15">
        <f t="shared" si="32"/>
        <v>5268</v>
      </c>
      <c r="AD237" s="15">
        <f t="shared" si="33"/>
        <v>15080</v>
      </c>
      <c r="AE237" s="15">
        <f t="shared" si="34"/>
        <v>20348</v>
      </c>
      <c r="AF237" s="12"/>
      <c r="AG237" s="13">
        <f t="shared" si="35"/>
        <v>8</v>
      </c>
      <c r="AH237" s="13">
        <f t="shared" si="36"/>
        <v>2021</v>
      </c>
      <c r="AI237" s="12"/>
      <c r="AJ237" s="15">
        <f t="shared" si="37"/>
        <v>1944</v>
      </c>
      <c r="AK237" s="13">
        <f t="shared" si="38"/>
        <v>4</v>
      </c>
      <c r="AT237" s="5"/>
      <c r="AU237" s="5"/>
      <c r="AV237" s="5"/>
      <c r="AW237" s="5"/>
      <c r="AX237" s="5"/>
    </row>
    <row r="238" spans="1:50" x14ac:dyDescent="0.25">
      <c r="A238" s="33">
        <v>44425</v>
      </c>
      <c r="B238" s="20">
        <v>1801</v>
      </c>
      <c r="C238" s="20">
        <v>1799</v>
      </c>
      <c r="D238" s="20">
        <v>1800</v>
      </c>
      <c r="E238" s="20">
        <v>1807</v>
      </c>
      <c r="F238" s="20">
        <v>1783</v>
      </c>
      <c r="G238" s="20">
        <v>1712</v>
      </c>
      <c r="H238" s="20">
        <v>1656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1726</v>
      </c>
      <c r="W238" s="20">
        <v>1781</v>
      </c>
      <c r="X238" s="20">
        <v>1824</v>
      </c>
      <c r="Y238" s="20">
        <v>1799</v>
      </c>
      <c r="AA238" s="5"/>
      <c r="AB238" s="13">
        <f t="shared" si="39"/>
        <v>1</v>
      </c>
      <c r="AC238" s="15">
        <f t="shared" si="32"/>
        <v>0</v>
      </c>
      <c r="AD238" s="15">
        <f t="shared" si="33"/>
        <v>19488</v>
      </c>
      <c r="AE238" s="15">
        <f t="shared" si="34"/>
        <v>19488</v>
      </c>
      <c r="AF238" s="12"/>
      <c r="AG238" s="13">
        <f t="shared" si="35"/>
        <v>8</v>
      </c>
      <c r="AH238" s="13">
        <f t="shared" si="36"/>
        <v>2021</v>
      </c>
      <c r="AI238" s="12"/>
      <c r="AJ238" s="15">
        <f t="shared" si="37"/>
        <v>1824</v>
      </c>
      <c r="AK238" s="13">
        <f t="shared" si="38"/>
        <v>23</v>
      </c>
      <c r="AT238" s="5"/>
      <c r="AU238" s="5"/>
      <c r="AV238" s="5"/>
      <c r="AW238" s="5"/>
      <c r="AX238" s="5"/>
    </row>
    <row r="239" spans="1:50" x14ac:dyDescent="0.25">
      <c r="A239" s="33">
        <v>44426</v>
      </c>
      <c r="B239" s="20">
        <v>2162</v>
      </c>
      <c r="C239" s="20">
        <v>2180</v>
      </c>
      <c r="D239" s="20">
        <v>2222</v>
      </c>
      <c r="E239" s="20">
        <v>2252</v>
      </c>
      <c r="F239" s="20">
        <v>2234</v>
      </c>
      <c r="G239" s="20">
        <v>2119</v>
      </c>
      <c r="H239" s="20">
        <v>2023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1938</v>
      </c>
      <c r="W239" s="20">
        <v>2439</v>
      </c>
      <c r="X239" s="20">
        <v>2025</v>
      </c>
      <c r="Y239" s="20">
        <v>2159</v>
      </c>
      <c r="AA239" s="5"/>
      <c r="AB239" s="13">
        <f t="shared" si="39"/>
        <v>5</v>
      </c>
      <c r="AC239" s="15">
        <f t="shared" si="32"/>
        <v>6402</v>
      </c>
      <c r="AD239" s="15">
        <f t="shared" si="33"/>
        <v>17351</v>
      </c>
      <c r="AE239" s="15">
        <f t="shared" si="34"/>
        <v>23753</v>
      </c>
      <c r="AF239" s="12"/>
      <c r="AG239" s="13">
        <f t="shared" si="35"/>
        <v>8</v>
      </c>
      <c r="AH239" s="13">
        <f t="shared" si="36"/>
        <v>2021</v>
      </c>
      <c r="AI239" s="12"/>
      <c r="AJ239" s="15">
        <f t="shared" si="37"/>
        <v>2439</v>
      </c>
      <c r="AK239" s="13">
        <f t="shared" si="38"/>
        <v>22</v>
      </c>
      <c r="AT239" s="5"/>
      <c r="AU239" s="5"/>
      <c r="AV239" s="5"/>
      <c r="AW239" s="5"/>
      <c r="AX239" s="5"/>
    </row>
    <row r="240" spans="1:50" x14ac:dyDescent="0.25">
      <c r="A240" s="33">
        <v>44427</v>
      </c>
      <c r="B240" s="20">
        <v>2392</v>
      </c>
      <c r="C240" s="20">
        <v>2306</v>
      </c>
      <c r="D240" s="20">
        <v>2359</v>
      </c>
      <c r="E240" s="20">
        <v>2447</v>
      </c>
      <c r="F240" s="20">
        <v>2401</v>
      </c>
      <c r="G240" s="20">
        <v>2209</v>
      </c>
      <c r="H240" s="20">
        <v>2192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1575</v>
      </c>
      <c r="W240" s="20">
        <v>2083</v>
      </c>
      <c r="X240" s="20">
        <v>2198</v>
      </c>
      <c r="Y240" s="20">
        <v>2324</v>
      </c>
      <c r="AA240" s="5"/>
      <c r="AB240" s="13">
        <f t="shared" si="39"/>
        <v>4</v>
      </c>
      <c r="AC240" s="15">
        <f t="shared" si="32"/>
        <v>5856</v>
      </c>
      <c r="AD240" s="15">
        <f t="shared" si="33"/>
        <v>18630</v>
      </c>
      <c r="AE240" s="15">
        <f t="shared" si="34"/>
        <v>24486</v>
      </c>
      <c r="AF240" s="12"/>
      <c r="AG240" s="13">
        <f t="shared" si="35"/>
        <v>8</v>
      </c>
      <c r="AH240" s="13">
        <f t="shared" si="36"/>
        <v>2021</v>
      </c>
      <c r="AI240" s="12"/>
      <c r="AJ240" s="15">
        <f t="shared" si="37"/>
        <v>2447</v>
      </c>
      <c r="AK240" s="13">
        <f t="shared" si="38"/>
        <v>4</v>
      </c>
      <c r="AT240" s="5"/>
      <c r="AU240" s="5"/>
      <c r="AV240" s="5"/>
      <c r="AW240" s="5"/>
      <c r="AX240" s="5"/>
    </row>
    <row r="241" spans="1:50" x14ac:dyDescent="0.25">
      <c r="A241" s="33">
        <v>44428</v>
      </c>
      <c r="B241" s="20">
        <v>2424</v>
      </c>
      <c r="C241" s="20">
        <v>2414</v>
      </c>
      <c r="D241" s="20">
        <v>2442</v>
      </c>
      <c r="E241" s="20">
        <v>2458</v>
      </c>
      <c r="F241" s="20">
        <v>2395</v>
      </c>
      <c r="G241" s="20">
        <v>2295</v>
      </c>
      <c r="H241" s="20">
        <v>2178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2255</v>
      </c>
      <c r="W241" s="20">
        <v>2310</v>
      </c>
      <c r="X241" s="20">
        <v>2481</v>
      </c>
      <c r="Y241" s="20">
        <v>2606</v>
      </c>
      <c r="AA241" s="5"/>
      <c r="AB241" s="13">
        <f t="shared" si="39"/>
        <v>1</v>
      </c>
      <c r="AC241" s="15">
        <f t="shared" si="32"/>
        <v>0</v>
      </c>
      <c r="AD241" s="15">
        <f t="shared" si="33"/>
        <v>26258</v>
      </c>
      <c r="AE241" s="15">
        <f t="shared" si="34"/>
        <v>26258</v>
      </c>
      <c r="AF241" s="12"/>
      <c r="AG241" s="13">
        <f t="shared" si="35"/>
        <v>8</v>
      </c>
      <c r="AH241" s="13">
        <f t="shared" si="36"/>
        <v>2021</v>
      </c>
      <c r="AI241" s="12"/>
      <c r="AJ241" s="15">
        <f t="shared" si="37"/>
        <v>2606</v>
      </c>
      <c r="AK241" s="13">
        <f t="shared" si="38"/>
        <v>24</v>
      </c>
      <c r="AT241" s="5"/>
      <c r="AU241" s="5"/>
      <c r="AV241" s="5"/>
      <c r="AW241" s="5"/>
      <c r="AX241" s="5"/>
    </row>
    <row r="242" spans="1:50" x14ac:dyDescent="0.25">
      <c r="A242" s="33">
        <v>44429</v>
      </c>
      <c r="B242" s="20">
        <v>2688</v>
      </c>
      <c r="C242" s="20">
        <v>2704</v>
      </c>
      <c r="D242" s="20">
        <v>2730</v>
      </c>
      <c r="E242" s="20">
        <v>2741</v>
      </c>
      <c r="F242" s="20">
        <v>2672</v>
      </c>
      <c r="G242" s="20">
        <v>2520</v>
      </c>
      <c r="H242" s="20">
        <v>2341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1844</v>
      </c>
      <c r="W242" s="20">
        <v>1836</v>
      </c>
      <c r="X242" s="20">
        <v>1945</v>
      </c>
      <c r="Y242" s="20">
        <v>2051</v>
      </c>
      <c r="AA242" s="5"/>
      <c r="AB242" s="13">
        <f t="shared" si="39"/>
        <v>6</v>
      </c>
      <c r="AC242" s="15">
        <f t="shared" si="32"/>
        <v>5625</v>
      </c>
      <c r="AD242" s="15">
        <f t="shared" si="33"/>
        <v>20447</v>
      </c>
      <c r="AE242" s="15">
        <f t="shared" si="34"/>
        <v>26072</v>
      </c>
      <c r="AF242" s="12"/>
      <c r="AG242" s="13">
        <f t="shared" si="35"/>
        <v>8</v>
      </c>
      <c r="AH242" s="13">
        <f t="shared" si="36"/>
        <v>2021</v>
      </c>
      <c r="AI242" s="12"/>
      <c r="AJ242" s="15">
        <f t="shared" si="37"/>
        <v>2741</v>
      </c>
      <c r="AK242" s="13">
        <f t="shared" si="38"/>
        <v>4</v>
      </c>
      <c r="AT242" s="5"/>
      <c r="AU242" s="5"/>
      <c r="AV242" s="5"/>
      <c r="AW242" s="5"/>
      <c r="AX242" s="5"/>
    </row>
    <row r="243" spans="1:50" x14ac:dyDescent="0.25">
      <c r="A243" s="33">
        <v>44430</v>
      </c>
      <c r="B243" s="20">
        <v>2067</v>
      </c>
      <c r="C243" s="20">
        <v>2106</v>
      </c>
      <c r="D243" s="20">
        <v>2135</v>
      </c>
      <c r="E243" s="20">
        <v>2155</v>
      </c>
      <c r="F243" s="20">
        <v>2099</v>
      </c>
      <c r="G243" s="20">
        <v>1966</v>
      </c>
      <c r="H243" s="20">
        <v>1817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1712</v>
      </c>
      <c r="W243" s="20">
        <v>1748</v>
      </c>
      <c r="X243" s="20">
        <v>1836</v>
      </c>
      <c r="Y243" s="20">
        <v>1939</v>
      </c>
      <c r="AA243" s="5"/>
      <c r="AB243" s="13">
        <f t="shared" si="39"/>
        <v>1</v>
      </c>
      <c r="AC243" s="15">
        <f t="shared" si="32"/>
        <v>0</v>
      </c>
      <c r="AD243" s="15">
        <f t="shared" si="33"/>
        <v>21580</v>
      </c>
      <c r="AE243" s="15">
        <f t="shared" si="34"/>
        <v>21580</v>
      </c>
      <c r="AF243" s="12"/>
      <c r="AG243" s="13">
        <f t="shared" si="35"/>
        <v>8</v>
      </c>
      <c r="AH243" s="13">
        <f t="shared" si="36"/>
        <v>2021</v>
      </c>
      <c r="AI243" s="12"/>
      <c r="AJ243" s="15">
        <f t="shared" si="37"/>
        <v>2155</v>
      </c>
      <c r="AK243" s="13">
        <f t="shared" si="38"/>
        <v>4</v>
      </c>
      <c r="AT243" s="5"/>
      <c r="AU243" s="5"/>
      <c r="AV243" s="5"/>
      <c r="AW243" s="5"/>
      <c r="AX243" s="5"/>
    </row>
    <row r="244" spans="1:50" x14ac:dyDescent="0.25">
      <c r="A244" s="33">
        <v>44431</v>
      </c>
      <c r="B244" s="20">
        <v>1926</v>
      </c>
      <c r="C244" s="20">
        <v>1934</v>
      </c>
      <c r="D244" s="20">
        <v>1966</v>
      </c>
      <c r="E244" s="20">
        <v>2004</v>
      </c>
      <c r="F244" s="20">
        <v>1981</v>
      </c>
      <c r="G244" s="20">
        <v>1899</v>
      </c>
      <c r="H244" s="20">
        <v>1810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1669</v>
      </c>
      <c r="W244" s="20">
        <v>1673</v>
      </c>
      <c r="X244" s="20">
        <v>1798</v>
      </c>
      <c r="Y244" s="20">
        <v>1900</v>
      </c>
      <c r="AA244" s="5"/>
      <c r="AB244" s="13">
        <f t="shared" si="39"/>
        <v>7</v>
      </c>
      <c r="AC244" s="15">
        <f t="shared" si="32"/>
        <v>0</v>
      </c>
      <c r="AD244" s="15">
        <f t="shared" si="33"/>
        <v>20560</v>
      </c>
      <c r="AE244" s="15">
        <f t="shared" si="34"/>
        <v>20560</v>
      </c>
      <c r="AF244" s="12"/>
      <c r="AG244" s="13">
        <f t="shared" si="35"/>
        <v>8</v>
      </c>
      <c r="AH244" s="13">
        <f t="shared" si="36"/>
        <v>2021</v>
      </c>
      <c r="AI244" s="12"/>
      <c r="AJ244" s="15">
        <f t="shared" si="37"/>
        <v>2004</v>
      </c>
      <c r="AK244" s="13">
        <f t="shared" si="38"/>
        <v>4</v>
      </c>
      <c r="AT244" s="5"/>
      <c r="AU244" s="5"/>
      <c r="AV244" s="5"/>
      <c r="AW244" s="5"/>
      <c r="AX244" s="5"/>
    </row>
    <row r="245" spans="1:50" x14ac:dyDescent="0.25">
      <c r="A245" s="33">
        <v>44432</v>
      </c>
      <c r="B245" s="20">
        <v>2289</v>
      </c>
      <c r="C245" s="20">
        <v>2297</v>
      </c>
      <c r="D245" s="20">
        <v>2341</v>
      </c>
      <c r="E245" s="20">
        <v>2372</v>
      </c>
      <c r="F245" s="20">
        <v>2342</v>
      </c>
      <c r="G245" s="20">
        <v>2221</v>
      </c>
      <c r="H245" s="20">
        <v>2116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2137</v>
      </c>
      <c r="W245" s="20">
        <v>2161</v>
      </c>
      <c r="X245" s="20">
        <v>2282</v>
      </c>
      <c r="Y245" s="20">
        <v>2404</v>
      </c>
      <c r="AA245" s="5"/>
      <c r="AB245" s="13">
        <f t="shared" si="39"/>
        <v>6</v>
      </c>
      <c r="AC245" s="15">
        <f t="shared" si="32"/>
        <v>6580</v>
      </c>
      <c r="AD245" s="15">
        <f t="shared" si="33"/>
        <v>18382</v>
      </c>
      <c r="AE245" s="15">
        <f t="shared" si="34"/>
        <v>24962</v>
      </c>
      <c r="AF245" s="12"/>
      <c r="AG245" s="13">
        <f t="shared" si="35"/>
        <v>8</v>
      </c>
      <c r="AH245" s="13">
        <f t="shared" si="36"/>
        <v>2021</v>
      </c>
      <c r="AI245" s="12"/>
      <c r="AJ245" s="15">
        <f t="shared" si="37"/>
        <v>2404</v>
      </c>
      <c r="AK245" s="13">
        <f t="shared" si="38"/>
        <v>24</v>
      </c>
      <c r="AT245" s="5"/>
      <c r="AU245" s="5"/>
      <c r="AV245" s="5"/>
      <c r="AW245" s="5"/>
      <c r="AX245" s="5"/>
    </row>
    <row r="246" spans="1:50" x14ac:dyDescent="0.25">
      <c r="A246" s="33">
        <v>44433</v>
      </c>
      <c r="B246" s="20">
        <v>2245</v>
      </c>
      <c r="C246" s="20">
        <v>2240</v>
      </c>
      <c r="D246" s="20">
        <v>2035</v>
      </c>
      <c r="E246" s="20">
        <v>2259</v>
      </c>
      <c r="F246" s="20">
        <v>2207</v>
      </c>
      <c r="G246" s="20">
        <v>2060</v>
      </c>
      <c r="H246" s="20">
        <v>1952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1976</v>
      </c>
      <c r="W246" s="20">
        <v>1991</v>
      </c>
      <c r="X246" s="20">
        <v>2088</v>
      </c>
      <c r="Y246" s="20">
        <v>2171</v>
      </c>
      <c r="AA246" s="5"/>
      <c r="AB246" s="13">
        <f t="shared" si="39"/>
        <v>4</v>
      </c>
      <c r="AC246" s="15">
        <f t="shared" si="32"/>
        <v>6055</v>
      </c>
      <c r="AD246" s="15">
        <f t="shared" si="33"/>
        <v>17169</v>
      </c>
      <c r="AE246" s="15">
        <f t="shared" si="34"/>
        <v>23224</v>
      </c>
      <c r="AF246" s="12"/>
      <c r="AG246" s="13">
        <f t="shared" si="35"/>
        <v>8</v>
      </c>
      <c r="AH246" s="13">
        <f t="shared" si="36"/>
        <v>2021</v>
      </c>
      <c r="AI246" s="12"/>
      <c r="AJ246" s="15">
        <f t="shared" si="37"/>
        <v>2259</v>
      </c>
      <c r="AK246" s="13">
        <f t="shared" si="38"/>
        <v>4</v>
      </c>
      <c r="AT246" s="5"/>
      <c r="AU246" s="5"/>
      <c r="AV246" s="5"/>
      <c r="AW246" s="5"/>
      <c r="AX246" s="5"/>
    </row>
    <row r="247" spans="1:50" x14ac:dyDescent="0.25">
      <c r="A247" s="33">
        <v>44434</v>
      </c>
      <c r="B247" s="20">
        <v>1911</v>
      </c>
      <c r="C247" s="20">
        <v>1881</v>
      </c>
      <c r="D247" s="20">
        <v>1872</v>
      </c>
      <c r="E247" s="20">
        <v>1867</v>
      </c>
      <c r="F247" s="20">
        <v>1830</v>
      </c>
      <c r="G247" s="20">
        <v>1783</v>
      </c>
      <c r="H247" s="20">
        <v>1738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1827</v>
      </c>
      <c r="W247" s="20">
        <v>1814</v>
      </c>
      <c r="X247" s="20">
        <v>1900</v>
      </c>
      <c r="Y247" s="20">
        <v>1872</v>
      </c>
      <c r="AA247" s="5"/>
      <c r="AB247" s="13">
        <f t="shared" si="39"/>
        <v>6</v>
      </c>
      <c r="AC247" s="15">
        <f t="shared" si="32"/>
        <v>5541</v>
      </c>
      <c r="AD247" s="15">
        <f t="shared" si="33"/>
        <v>14754</v>
      </c>
      <c r="AE247" s="15">
        <f t="shared" si="34"/>
        <v>20295</v>
      </c>
      <c r="AF247" s="12"/>
      <c r="AG247" s="13">
        <f t="shared" si="35"/>
        <v>8</v>
      </c>
      <c r="AH247" s="13">
        <f t="shared" si="36"/>
        <v>2021</v>
      </c>
      <c r="AI247" s="12"/>
      <c r="AJ247" s="15">
        <f t="shared" si="37"/>
        <v>1911</v>
      </c>
      <c r="AK247" s="13">
        <f t="shared" si="38"/>
        <v>1</v>
      </c>
      <c r="AT247" s="5"/>
      <c r="AU247" s="5"/>
      <c r="AV247" s="5"/>
      <c r="AW247" s="5"/>
      <c r="AX247" s="5"/>
    </row>
    <row r="248" spans="1:50" x14ac:dyDescent="0.25">
      <c r="A248" s="33">
        <v>44435</v>
      </c>
      <c r="B248" s="20">
        <v>2621</v>
      </c>
      <c r="C248" s="20">
        <v>2615</v>
      </c>
      <c r="D248" s="20">
        <v>2604</v>
      </c>
      <c r="E248" s="20">
        <v>2604</v>
      </c>
      <c r="F248" s="20">
        <v>2510</v>
      </c>
      <c r="G248" s="20">
        <v>2316</v>
      </c>
      <c r="H248" s="20">
        <v>2190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1719</v>
      </c>
      <c r="W248" s="20">
        <v>1731</v>
      </c>
      <c r="X248" s="20">
        <v>1846</v>
      </c>
      <c r="Y248" s="20">
        <v>1894</v>
      </c>
      <c r="AA248" s="5"/>
      <c r="AB248" s="13">
        <f t="shared" si="39"/>
        <v>2</v>
      </c>
      <c r="AC248" s="15">
        <f t="shared" si="32"/>
        <v>5296</v>
      </c>
      <c r="AD248" s="15">
        <f t="shared" si="33"/>
        <v>19354</v>
      </c>
      <c r="AE248" s="15">
        <f t="shared" si="34"/>
        <v>24650</v>
      </c>
      <c r="AF248" s="12"/>
      <c r="AG248" s="13">
        <f t="shared" si="35"/>
        <v>8</v>
      </c>
      <c r="AH248" s="13">
        <f t="shared" si="36"/>
        <v>2021</v>
      </c>
      <c r="AI248" s="12"/>
      <c r="AJ248" s="15">
        <f t="shared" si="37"/>
        <v>2621</v>
      </c>
      <c r="AK248" s="13">
        <f t="shared" si="38"/>
        <v>1</v>
      </c>
      <c r="AT248" s="5"/>
      <c r="AU248" s="5"/>
      <c r="AV248" s="5"/>
      <c r="AW248" s="5"/>
      <c r="AX248" s="5"/>
    </row>
    <row r="249" spans="1:50" x14ac:dyDescent="0.25">
      <c r="A249" s="33">
        <v>44436</v>
      </c>
      <c r="B249" s="20">
        <v>1968</v>
      </c>
      <c r="C249" s="20">
        <v>1954</v>
      </c>
      <c r="D249" s="20">
        <v>1949</v>
      </c>
      <c r="E249" s="20">
        <v>1979</v>
      </c>
      <c r="F249" s="20">
        <v>1932</v>
      </c>
      <c r="G249" s="20">
        <v>1820</v>
      </c>
      <c r="H249" s="20">
        <v>1728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1565</v>
      </c>
      <c r="W249" s="20">
        <v>1585</v>
      </c>
      <c r="X249" s="20">
        <v>1732</v>
      </c>
      <c r="Y249" s="20">
        <v>1823</v>
      </c>
      <c r="AA249" s="5"/>
      <c r="AB249" s="13">
        <f t="shared" si="39"/>
        <v>7</v>
      </c>
      <c r="AC249" s="15">
        <f t="shared" si="32"/>
        <v>0</v>
      </c>
      <c r="AD249" s="15">
        <f t="shared" si="33"/>
        <v>20035</v>
      </c>
      <c r="AE249" s="15">
        <f t="shared" si="34"/>
        <v>20035</v>
      </c>
      <c r="AF249" s="12"/>
      <c r="AG249" s="13">
        <f t="shared" si="35"/>
        <v>8</v>
      </c>
      <c r="AH249" s="13">
        <f t="shared" si="36"/>
        <v>2021</v>
      </c>
      <c r="AI249" s="12"/>
      <c r="AJ249" s="15">
        <f t="shared" si="37"/>
        <v>1979</v>
      </c>
      <c r="AK249" s="13">
        <f t="shared" si="38"/>
        <v>4</v>
      </c>
      <c r="AT249" s="5"/>
      <c r="AU249" s="5"/>
      <c r="AV249" s="5"/>
      <c r="AW249" s="5"/>
      <c r="AX249" s="5"/>
    </row>
    <row r="250" spans="1:50" x14ac:dyDescent="0.25">
      <c r="A250" s="33">
        <v>44437</v>
      </c>
      <c r="B250" s="20">
        <v>1873</v>
      </c>
      <c r="C250" s="20">
        <v>1884</v>
      </c>
      <c r="D250" s="20">
        <v>1922</v>
      </c>
      <c r="E250" s="20">
        <v>1943</v>
      </c>
      <c r="F250" s="20">
        <v>1892</v>
      </c>
      <c r="G250" s="20">
        <v>1772</v>
      </c>
      <c r="H250" s="20">
        <v>1660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1591</v>
      </c>
      <c r="W250" s="20">
        <v>1582</v>
      </c>
      <c r="X250" s="20">
        <v>1685</v>
      </c>
      <c r="Y250" s="20">
        <v>1750</v>
      </c>
      <c r="AA250" s="5"/>
      <c r="AB250" s="13">
        <f t="shared" si="39"/>
        <v>3</v>
      </c>
      <c r="AC250" s="15">
        <f t="shared" si="32"/>
        <v>4858</v>
      </c>
      <c r="AD250" s="15">
        <f t="shared" si="33"/>
        <v>14696</v>
      </c>
      <c r="AE250" s="15">
        <f t="shared" si="34"/>
        <v>19554</v>
      </c>
      <c r="AF250" s="12"/>
      <c r="AG250" s="13">
        <f t="shared" si="35"/>
        <v>8</v>
      </c>
      <c r="AH250" s="13">
        <f t="shared" si="36"/>
        <v>2021</v>
      </c>
      <c r="AI250" s="12"/>
      <c r="AJ250" s="15">
        <f t="shared" si="37"/>
        <v>1943</v>
      </c>
      <c r="AK250" s="13">
        <f t="shared" si="38"/>
        <v>4</v>
      </c>
      <c r="AT250" s="5"/>
      <c r="AU250" s="5"/>
      <c r="AV250" s="5"/>
      <c r="AW250" s="5"/>
      <c r="AX250" s="5"/>
    </row>
    <row r="251" spans="1:50" x14ac:dyDescent="0.25">
      <c r="A251" s="33">
        <v>44438</v>
      </c>
      <c r="B251" s="20">
        <v>1372</v>
      </c>
      <c r="C251" s="20">
        <v>1360</v>
      </c>
      <c r="D251" s="20">
        <v>1387</v>
      </c>
      <c r="E251" s="20">
        <v>1434</v>
      </c>
      <c r="F251" s="20">
        <v>1423</v>
      </c>
      <c r="G251" s="20">
        <v>1418</v>
      </c>
      <c r="H251" s="20">
        <v>1445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1397</v>
      </c>
      <c r="W251" s="20">
        <v>1379</v>
      </c>
      <c r="X251" s="20">
        <v>1416</v>
      </c>
      <c r="Y251" s="20">
        <v>1429</v>
      </c>
      <c r="AA251" s="5"/>
      <c r="AB251" s="13">
        <f t="shared" si="39"/>
        <v>6</v>
      </c>
      <c r="AC251" s="15">
        <f t="shared" si="32"/>
        <v>4192</v>
      </c>
      <c r="AD251" s="15">
        <f t="shared" si="33"/>
        <v>11268</v>
      </c>
      <c r="AE251" s="15">
        <f t="shared" si="34"/>
        <v>15460</v>
      </c>
      <c r="AF251" s="12"/>
      <c r="AG251" s="13">
        <f t="shared" si="35"/>
        <v>8</v>
      </c>
      <c r="AH251" s="13">
        <f t="shared" si="36"/>
        <v>2021</v>
      </c>
      <c r="AI251" s="12"/>
      <c r="AJ251" s="15">
        <f t="shared" si="37"/>
        <v>1445</v>
      </c>
      <c r="AK251" s="13">
        <f t="shared" si="38"/>
        <v>7</v>
      </c>
      <c r="AT251" s="5"/>
      <c r="AU251" s="5"/>
      <c r="AV251" s="5"/>
      <c r="AW251" s="5"/>
      <c r="AX251" s="5"/>
    </row>
    <row r="252" spans="1:50" x14ac:dyDescent="0.25">
      <c r="A252" s="33">
        <v>44439</v>
      </c>
      <c r="B252" s="20">
        <v>2039</v>
      </c>
      <c r="C252" s="20">
        <v>2027</v>
      </c>
      <c r="D252" s="20">
        <v>2032</v>
      </c>
      <c r="E252" s="20">
        <v>2050</v>
      </c>
      <c r="F252" s="20">
        <v>2016</v>
      </c>
      <c r="G252" s="20">
        <v>1931</v>
      </c>
      <c r="H252" s="20">
        <v>1874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1778</v>
      </c>
      <c r="W252" s="20">
        <v>1783</v>
      </c>
      <c r="X252" s="20">
        <v>1849</v>
      </c>
      <c r="Y252" s="20">
        <v>1958</v>
      </c>
      <c r="AA252" s="5"/>
      <c r="AB252" s="13">
        <f t="shared" si="39"/>
        <v>1</v>
      </c>
      <c r="AC252" s="15">
        <f t="shared" si="32"/>
        <v>0</v>
      </c>
      <c r="AD252" s="15">
        <f t="shared" si="33"/>
        <v>21337</v>
      </c>
      <c r="AE252" s="15">
        <f t="shared" si="34"/>
        <v>21337</v>
      </c>
      <c r="AF252" s="12"/>
      <c r="AG252" s="13">
        <f t="shared" si="35"/>
        <v>8</v>
      </c>
      <c r="AH252" s="13">
        <f t="shared" si="36"/>
        <v>2021</v>
      </c>
      <c r="AI252" s="12"/>
      <c r="AJ252" s="15">
        <f t="shared" si="37"/>
        <v>2050</v>
      </c>
      <c r="AK252" s="13">
        <f t="shared" si="38"/>
        <v>4</v>
      </c>
      <c r="AT252" s="5"/>
      <c r="AU252" s="5"/>
      <c r="AV252" s="5"/>
      <c r="AW252" s="5"/>
      <c r="AX252" s="5"/>
    </row>
    <row r="253" spans="1:50" x14ac:dyDescent="0.25">
      <c r="A253" s="33">
        <v>44440</v>
      </c>
      <c r="B253" s="20">
        <v>2278</v>
      </c>
      <c r="C253" s="20">
        <v>2266</v>
      </c>
      <c r="D253" s="20">
        <v>2258</v>
      </c>
      <c r="E253" s="20">
        <v>2212</v>
      </c>
      <c r="F253" s="20">
        <v>2166</v>
      </c>
      <c r="G253" s="20">
        <v>2066</v>
      </c>
      <c r="H253" s="20">
        <v>1794</v>
      </c>
      <c r="I253" s="20">
        <v>1503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1504</v>
      </c>
      <c r="V253" s="20">
        <v>1768</v>
      </c>
      <c r="W253" s="20">
        <v>1888</v>
      </c>
      <c r="X253" s="20">
        <v>1995</v>
      </c>
      <c r="Y253" s="20">
        <v>2065</v>
      </c>
      <c r="AA253" s="5"/>
      <c r="AB253" s="13">
        <f t="shared" si="39"/>
        <v>2</v>
      </c>
      <c r="AC253" s="15">
        <f t="shared" si="32"/>
        <v>8658</v>
      </c>
      <c r="AD253" s="15">
        <f t="shared" si="33"/>
        <v>17105</v>
      </c>
      <c r="AE253" s="15">
        <f t="shared" si="34"/>
        <v>25763</v>
      </c>
      <c r="AF253" s="12"/>
      <c r="AG253" s="13">
        <f t="shared" si="35"/>
        <v>9</v>
      </c>
      <c r="AH253" s="13">
        <f t="shared" si="36"/>
        <v>2021</v>
      </c>
      <c r="AI253" s="12"/>
      <c r="AJ253" s="15">
        <f t="shared" si="37"/>
        <v>2278</v>
      </c>
      <c r="AK253" s="13">
        <f t="shared" si="38"/>
        <v>1</v>
      </c>
      <c r="AS253" s="5"/>
      <c r="AT253" s="5"/>
      <c r="AU253" s="5"/>
      <c r="AV253" s="5"/>
      <c r="AW253" s="5"/>
      <c r="AX253" s="5"/>
    </row>
    <row r="254" spans="1:50" x14ac:dyDescent="0.25">
      <c r="A254" s="33">
        <v>44441</v>
      </c>
      <c r="B254" s="20">
        <v>2122</v>
      </c>
      <c r="C254" s="20">
        <v>2149</v>
      </c>
      <c r="D254" s="20">
        <v>2170</v>
      </c>
      <c r="E254" s="20">
        <v>2149</v>
      </c>
      <c r="F254" s="20">
        <v>2115</v>
      </c>
      <c r="G254" s="20">
        <v>2017</v>
      </c>
      <c r="H254" s="20">
        <v>1825</v>
      </c>
      <c r="I254" s="20">
        <v>1522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1419</v>
      </c>
      <c r="V254" s="20">
        <v>1648</v>
      </c>
      <c r="W254" s="20">
        <v>1739</v>
      </c>
      <c r="X254" s="20">
        <v>1825</v>
      </c>
      <c r="Y254" s="20">
        <v>1881</v>
      </c>
      <c r="AA254" s="5"/>
      <c r="AB254" s="13">
        <f t="shared" si="39"/>
        <v>7</v>
      </c>
      <c r="AC254" s="15">
        <f t="shared" si="32"/>
        <v>0</v>
      </c>
      <c r="AD254" s="15">
        <f t="shared" si="33"/>
        <v>24581</v>
      </c>
      <c r="AE254" s="15">
        <f t="shared" si="34"/>
        <v>24581</v>
      </c>
      <c r="AF254" s="12"/>
      <c r="AG254" s="13">
        <f t="shared" si="35"/>
        <v>9</v>
      </c>
      <c r="AH254" s="13">
        <f t="shared" si="36"/>
        <v>2021</v>
      </c>
      <c r="AI254" s="12"/>
      <c r="AJ254" s="15">
        <f t="shared" si="37"/>
        <v>2170</v>
      </c>
      <c r="AK254" s="13">
        <f t="shared" si="38"/>
        <v>3</v>
      </c>
      <c r="AS254" s="5"/>
      <c r="AT254" s="5"/>
      <c r="AU254" s="5"/>
      <c r="AV254" s="5"/>
      <c r="AW254" s="5"/>
      <c r="AX254" s="5"/>
    </row>
    <row r="255" spans="1:50" x14ac:dyDescent="0.25">
      <c r="A255" s="33">
        <v>44442</v>
      </c>
      <c r="B255" s="20">
        <v>2282</v>
      </c>
      <c r="C255" s="20">
        <v>2299</v>
      </c>
      <c r="D255" s="20">
        <v>2350</v>
      </c>
      <c r="E255" s="20">
        <v>2408</v>
      </c>
      <c r="F255" s="20">
        <v>2411</v>
      </c>
      <c r="G255" s="20">
        <v>2298</v>
      </c>
      <c r="H255" s="20">
        <v>1987</v>
      </c>
      <c r="I255" s="20">
        <v>1659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1524</v>
      </c>
      <c r="V255" s="20">
        <v>1822</v>
      </c>
      <c r="W255" s="20">
        <v>1989</v>
      </c>
      <c r="X255" s="20">
        <v>2170</v>
      </c>
      <c r="Y255" s="20">
        <v>2311</v>
      </c>
      <c r="AA255" s="5"/>
      <c r="AB255" s="13">
        <v>8</v>
      </c>
      <c r="AC255" s="15">
        <f t="shared" si="32"/>
        <v>0</v>
      </c>
      <c r="AD255" s="15">
        <f t="shared" si="33"/>
        <v>27510</v>
      </c>
      <c r="AE255" s="15">
        <f t="shared" si="34"/>
        <v>27510</v>
      </c>
      <c r="AF255" s="12"/>
      <c r="AG255" s="13">
        <f t="shared" si="35"/>
        <v>9</v>
      </c>
      <c r="AH255" s="13">
        <f t="shared" si="36"/>
        <v>2021</v>
      </c>
      <c r="AI255" s="12"/>
      <c r="AJ255" s="15">
        <f t="shared" si="37"/>
        <v>2411</v>
      </c>
      <c r="AK255" s="13">
        <f t="shared" si="38"/>
        <v>5</v>
      </c>
      <c r="AS255" s="5"/>
      <c r="AT255" s="5"/>
      <c r="AU255" s="5"/>
      <c r="AV255" s="5"/>
      <c r="AW255" s="5"/>
      <c r="AX255" s="5"/>
    </row>
    <row r="256" spans="1:50" x14ac:dyDescent="0.25">
      <c r="A256" s="33">
        <v>44443</v>
      </c>
      <c r="B256" s="20">
        <v>2340</v>
      </c>
      <c r="C256" s="20">
        <v>2403</v>
      </c>
      <c r="D256" s="20">
        <v>2381</v>
      </c>
      <c r="E256" s="20">
        <v>2325</v>
      </c>
      <c r="F256" s="20">
        <v>2285</v>
      </c>
      <c r="G256" s="20">
        <v>1980</v>
      </c>
      <c r="H256" s="20">
        <v>1801</v>
      </c>
      <c r="I256" s="20">
        <v>1182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1058</v>
      </c>
      <c r="V256" s="20">
        <v>1567</v>
      </c>
      <c r="W256" s="20">
        <v>1661</v>
      </c>
      <c r="X256" s="20">
        <v>1757</v>
      </c>
      <c r="Y256" s="20">
        <v>1864</v>
      </c>
      <c r="AA256" s="5"/>
      <c r="AB256" s="13">
        <f t="shared" si="39"/>
        <v>1</v>
      </c>
      <c r="AC256" s="15">
        <f t="shared" si="32"/>
        <v>0</v>
      </c>
      <c r="AD256" s="15">
        <f t="shared" si="33"/>
        <v>24604</v>
      </c>
      <c r="AE256" s="15">
        <f t="shared" si="34"/>
        <v>24604</v>
      </c>
      <c r="AF256" s="12"/>
      <c r="AG256" s="13">
        <f t="shared" si="35"/>
        <v>9</v>
      </c>
      <c r="AH256" s="13">
        <f t="shared" si="36"/>
        <v>2021</v>
      </c>
      <c r="AI256" s="12"/>
      <c r="AJ256" s="15">
        <f t="shared" si="37"/>
        <v>2403</v>
      </c>
      <c r="AK256" s="13">
        <f t="shared" si="38"/>
        <v>2</v>
      </c>
      <c r="AS256" s="5"/>
      <c r="AT256" s="5"/>
      <c r="AU256" s="5"/>
      <c r="AV256" s="5"/>
      <c r="AW256" s="5"/>
      <c r="AX256" s="5"/>
    </row>
    <row r="257" spans="1:50" x14ac:dyDescent="0.25">
      <c r="A257" s="33">
        <v>44444</v>
      </c>
      <c r="B257" s="20">
        <v>1843</v>
      </c>
      <c r="C257" s="20">
        <v>1877</v>
      </c>
      <c r="D257" s="20">
        <v>1892</v>
      </c>
      <c r="E257" s="20">
        <v>1874</v>
      </c>
      <c r="F257" s="20">
        <v>1833</v>
      </c>
      <c r="G257" s="20">
        <v>1713</v>
      </c>
      <c r="H257" s="20">
        <v>1475</v>
      </c>
      <c r="I257" s="20">
        <v>1013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1236</v>
      </c>
      <c r="V257" s="20">
        <v>1839</v>
      </c>
      <c r="W257" s="20">
        <v>2006</v>
      </c>
      <c r="X257" s="20">
        <v>2196</v>
      </c>
      <c r="Y257" s="20">
        <v>2323</v>
      </c>
      <c r="AA257" s="5"/>
      <c r="AB257" s="13">
        <f t="shared" si="39"/>
        <v>1</v>
      </c>
      <c r="AC257" s="15">
        <f t="shared" si="32"/>
        <v>0</v>
      </c>
      <c r="AD257" s="15">
        <f t="shared" si="33"/>
        <v>23120</v>
      </c>
      <c r="AE257" s="15">
        <f t="shared" si="34"/>
        <v>23120</v>
      </c>
      <c r="AF257" s="12"/>
      <c r="AG257" s="13">
        <f t="shared" si="35"/>
        <v>9</v>
      </c>
      <c r="AH257" s="13">
        <f t="shared" si="36"/>
        <v>2021</v>
      </c>
      <c r="AI257" s="12"/>
      <c r="AJ257" s="15">
        <f t="shared" si="37"/>
        <v>2323</v>
      </c>
      <c r="AK257" s="13">
        <f t="shared" si="38"/>
        <v>24</v>
      </c>
      <c r="AS257" s="5"/>
      <c r="AT257" s="5"/>
      <c r="AU257" s="5"/>
      <c r="AV257" s="5"/>
      <c r="AW257" s="5"/>
      <c r="AX257" s="5"/>
    </row>
    <row r="258" spans="1:50" x14ac:dyDescent="0.25">
      <c r="A258" s="33">
        <v>44445</v>
      </c>
      <c r="B258" s="20">
        <v>2391</v>
      </c>
      <c r="C258" s="20">
        <v>2435</v>
      </c>
      <c r="D258" s="20">
        <v>2492</v>
      </c>
      <c r="E258" s="20">
        <v>2440</v>
      </c>
      <c r="F258" s="20">
        <v>2307</v>
      </c>
      <c r="G258" s="20">
        <v>2011</v>
      </c>
      <c r="H258" s="20">
        <v>1754</v>
      </c>
      <c r="I258" s="20">
        <v>1132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1318</v>
      </c>
      <c r="V258" s="20">
        <v>1904</v>
      </c>
      <c r="W258" s="20">
        <v>2033</v>
      </c>
      <c r="X258" s="20">
        <v>2176</v>
      </c>
      <c r="Y258" s="20">
        <v>2266</v>
      </c>
      <c r="AA258" s="5"/>
      <c r="AB258" s="13">
        <f t="shared" si="39"/>
        <v>3</v>
      </c>
      <c r="AC258" s="15">
        <f t="shared" si="32"/>
        <v>8563</v>
      </c>
      <c r="AD258" s="15">
        <f t="shared" si="33"/>
        <v>18096</v>
      </c>
      <c r="AE258" s="15">
        <f t="shared" si="34"/>
        <v>26659</v>
      </c>
      <c r="AF258" s="12"/>
      <c r="AG258" s="13">
        <f t="shared" si="35"/>
        <v>9</v>
      </c>
      <c r="AH258" s="13">
        <f t="shared" si="36"/>
        <v>2021</v>
      </c>
      <c r="AI258" s="12"/>
      <c r="AJ258" s="15">
        <f t="shared" si="37"/>
        <v>2492</v>
      </c>
      <c r="AK258" s="13">
        <f t="shared" si="38"/>
        <v>3</v>
      </c>
      <c r="AS258" s="5"/>
      <c r="AT258" s="5"/>
      <c r="AU258" s="5"/>
      <c r="AV258" s="5"/>
      <c r="AW258" s="5"/>
      <c r="AX258" s="5"/>
    </row>
    <row r="259" spans="1:50" x14ac:dyDescent="0.25">
      <c r="A259" s="33">
        <v>44446</v>
      </c>
      <c r="B259" s="20">
        <v>2307</v>
      </c>
      <c r="C259" s="20">
        <v>2380</v>
      </c>
      <c r="D259" s="20">
        <v>2362</v>
      </c>
      <c r="E259" s="20">
        <v>2414</v>
      </c>
      <c r="F259" s="20">
        <v>2390</v>
      </c>
      <c r="G259" s="20">
        <v>2190</v>
      </c>
      <c r="H259" s="20">
        <v>2043</v>
      </c>
      <c r="I259" s="20">
        <v>1663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1545</v>
      </c>
      <c r="V259" s="20">
        <v>1876</v>
      </c>
      <c r="W259" s="20">
        <v>1984</v>
      </c>
      <c r="X259" s="20">
        <v>1913</v>
      </c>
      <c r="Y259" s="20">
        <v>2028</v>
      </c>
      <c r="AA259" s="5"/>
      <c r="AB259" s="13">
        <f t="shared" si="39"/>
        <v>3</v>
      </c>
      <c r="AC259" s="15">
        <f t="shared" si="32"/>
        <v>8981</v>
      </c>
      <c r="AD259" s="15">
        <f t="shared" si="33"/>
        <v>18114</v>
      </c>
      <c r="AE259" s="15">
        <f t="shared" si="34"/>
        <v>27095</v>
      </c>
      <c r="AF259" s="12"/>
      <c r="AG259" s="13">
        <f t="shared" si="35"/>
        <v>9</v>
      </c>
      <c r="AH259" s="13">
        <f t="shared" si="36"/>
        <v>2021</v>
      </c>
      <c r="AI259" s="12"/>
      <c r="AJ259" s="15">
        <f t="shared" si="37"/>
        <v>2414</v>
      </c>
      <c r="AK259" s="13">
        <f t="shared" si="38"/>
        <v>4</v>
      </c>
      <c r="AS259" s="5"/>
      <c r="AT259" s="5"/>
      <c r="AU259" s="5"/>
      <c r="AV259" s="5"/>
      <c r="AW259" s="5"/>
      <c r="AX259" s="5"/>
    </row>
    <row r="260" spans="1:50" x14ac:dyDescent="0.25">
      <c r="A260" s="33">
        <v>44447</v>
      </c>
      <c r="B260" s="20">
        <v>1876</v>
      </c>
      <c r="C260" s="20">
        <v>1898</v>
      </c>
      <c r="D260" s="20">
        <v>1886</v>
      </c>
      <c r="E260" s="20">
        <v>1931</v>
      </c>
      <c r="F260" s="20">
        <v>2101</v>
      </c>
      <c r="G260" s="20">
        <v>2192</v>
      </c>
      <c r="H260" s="20">
        <v>2038</v>
      </c>
      <c r="I260" s="20">
        <v>1696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1432</v>
      </c>
      <c r="V260" s="20">
        <v>1658</v>
      </c>
      <c r="W260" s="20">
        <v>1713</v>
      </c>
      <c r="X260" s="20">
        <v>1823</v>
      </c>
      <c r="Y260" s="20">
        <v>1906</v>
      </c>
      <c r="AA260" s="5"/>
      <c r="AB260" s="13">
        <f t="shared" si="39"/>
        <v>6</v>
      </c>
      <c r="AC260" s="15">
        <f t="shared" si="32"/>
        <v>8322</v>
      </c>
      <c r="AD260" s="15">
        <f t="shared" si="33"/>
        <v>15828</v>
      </c>
      <c r="AE260" s="15">
        <f t="shared" si="34"/>
        <v>24150</v>
      </c>
      <c r="AF260" s="12"/>
      <c r="AG260" s="13">
        <f t="shared" si="35"/>
        <v>9</v>
      </c>
      <c r="AH260" s="13">
        <f t="shared" si="36"/>
        <v>2021</v>
      </c>
      <c r="AI260" s="12"/>
      <c r="AJ260" s="15">
        <f t="shared" si="37"/>
        <v>2192</v>
      </c>
      <c r="AK260" s="13">
        <f t="shared" si="38"/>
        <v>6</v>
      </c>
      <c r="AS260" s="5"/>
      <c r="AT260" s="5"/>
      <c r="AU260" s="5"/>
      <c r="AV260" s="5"/>
      <c r="AW260" s="5"/>
      <c r="AX260" s="5"/>
    </row>
    <row r="261" spans="1:50" x14ac:dyDescent="0.25">
      <c r="A261" s="33">
        <v>44448</v>
      </c>
      <c r="B261" s="20">
        <v>1907</v>
      </c>
      <c r="C261" s="20">
        <v>1934</v>
      </c>
      <c r="D261" s="20">
        <v>1956</v>
      </c>
      <c r="E261" s="20">
        <v>1936</v>
      </c>
      <c r="F261" s="20">
        <v>1937</v>
      </c>
      <c r="G261" s="20">
        <v>1865</v>
      </c>
      <c r="H261" s="20">
        <v>1719</v>
      </c>
      <c r="I261" s="20">
        <v>1414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1384</v>
      </c>
      <c r="V261" s="20">
        <v>1597</v>
      </c>
      <c r="W261" s="20">
        <v>1712</v>
      </c>
      <c r="X261" s="20">
        <v>1812</v>
      </c>
      <c r="Y261" s="20">
        <v>1878</v>
      </c>
      <c r="AA261" s="5"/>
      <c r="AB261" s="13">
        <f t="shared" si="39"/>
        <v>2</v>
      </c>
      <c r="AC261" s="15">
        <f t="shared" si="32"/>
        <v>7919</v>
      </c>
      <c r="AD261" s="15">
        <f t="shared" si="33"/>
        <v>15132</v>
      </c>
      <c r="AE261" s="15">
        <f t="shared" si="34"/>
        <v>23051</v>
      </c>
      <c r="AF261" s="12"/>
      <c r="AG261" s="13">
        <f t="shared" si="35"/>
        <v>9</v>
      </c>
      <c r="AH261" s="13">
        <f t="shared" si="36"/>
        <v>2021</v>
      </c>
      <c r="AI261" s="12"/>
      <c r="AJ261" s="15">
        <f t="shared" si="37"/>
        <v>1956</v>
      </c>
      <c r="AK261" s="13">
        <f t="shared" si="38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33">
        <v>44449</v>
      </c>
      <c r="B262" s="20">
        <v>2070</v>
      </c>
      <c r="C262" s="20">
        <v>2099</v>
      </c>
      <c r="D262" s="20">
        <v>2160</v>
      </c>
      <c r="E262" s="20">
        <v>2126</v>
      </c>
      <c r="F262" s="20">
        <v>2077</v>
      </c>
      <c r="G262" s="20">
        <v>2001</v>
      </c>
      <c r="H262" s="20">
        <v>1767</v>
      </c>
      <c r="I262" s="20">
        <v>1484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1324</v>
      </c>
      <c r="V262" s="20">
        <v>1534</v>
      </c>
      <c r="W262" s="20">
        <v>1626</v>
      </c>
      <c r="X262" s="20">
        <v>1690</v>
      </c>
      <c r="Y262" s="20">
        <v>1756</v>
      </c>
      <c r="AA262" s="5"/>
      <c r="AB262" s="13">
        <f t="shared" si="39"/>
        <v>4</v>
      </c>
      <c r="AC262" s="15">
        <f t="shared" si="32"/>
        <v>7658</v>
      </c>
      <c r="AD262" s="15">
        <f t="shared" si="33"/>
        <v>16056</v>
      </c>
      <c r="AE262" s="15">
        <f t="shared" si="34"/>
        <v>23714</v>
      </c>
      <c r="AF262" s="12"/>
      <c r="AG262" s="13">
        <f t="shared" si="35"/>
        <v>9</v>
      </c>
      <c r="AH262" s="13">
        <f t="shared" si="36"/>
        <v>2021</v>
      </c>
      <c r="AI262" s="12"/>
      <c r="AJ262" s="15">
        <f t="shared" si="37"/>
        <v>2160</v>
      </c>
      <c r="AK262" s="13">
        <f t="shared" si="38"/>
        <v>3</v>
      </c>
      <c r="AS262" s="5"/>
      <c r="AT262" s="5"/>
      <c r="AU262" s="5"/>
      <c r="AV262" s="5"/>
      <c r="AW262" s="5"/>
      <c r="AX262" s="5"/>
    </row>
    <row r="263" spans="1:50" x14ac:dyDescent="0.25">
      <c r="A263" s="33">
        <v>44450</v>
      </c>
      <c r="B263" s="20">
        <v>1871</v>
      </c>
      <c r="C263" s="20">
        <v>1858</v>
      </c>
      <c r="D263" s="20">
        <v>1872</v>
      </c>
      <c r="E263" s="20">
        <v>1850</v>
      </c>
      <c r="F263" s="20">
        <v>1806</v>
      </c>
      <c r="G263" s="20">
        <v>1677</v>
      </c>
      <c r="H263" s="20">
        <v>1475</v>
      </c>
      <c r="I263" s="20">
        <v>1016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1016</v>
      </c>
      <c r="V263" s="20">
        <v>1478</v>
      </c>
      <c r="W263" s="20">
        <v>1622</v>
      </c>
      <c r="X263" s="20">
        <v>1727</v>
      </c>
      <c r="Y263" s="20">
        <v>1848</v>
      </c>
      <c r="AA263" s="5"/>
      <c r="AB263" s="13">
        <f t="shared" si="39"/>
        <v>1</v>
      </c>
      <c r="AC263" s="15">
        <f t="shared" si="32"/>
        <v>0</v>
      </c>
      <c r="AD263" s="15">
        <f t="shared" si="33"/>
        <v>21116</v>
      </c>
      <c r="AE263" s="15">
        <f t="shared" si="34"/>
        <v>21116</v>
      </c>
      <c r="AF263" s="12"/>
      <c r="AG263" s="13">
        <f t="shared" si="35"/>
        <v>9</v>
      </c>
      <c r="AH263" s="13">
        <f t="shared" si="36"/>
        <v>2021</v>
      </c>
      <c r="AI263" s="12"/>
      <c r="AJ263" s="15">
        <f t="shared" si="37"/>
        <v>1872</v>
      </c>
      <c r="AK263" s="13">
        <f t="shared" si="38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33">
        <v>44451</v>
      </c>
      <c r="B264" s="20">
        <v>1883</v>
      </c>
      <c r="C264" s="20">
        <v>2012</v>
      </c>
      <c r="D264" s="20">
        <v>2022</v>
      </c>
      <c r="E264" s="20">
        <v>2024</v>
      </c>
      <c r="F264" s="20">
        <v>1993</v>
      </c>
      <c r="G264" s="20">
        <v>1847</v>
      </c>
      <c r="H264" s="20">
        <v>1413</v>
      </c>
      <c r="I264" s="20">
        <v>937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1058</v>
      </c>
      <c r="V264" s="20">
        <v>1596</v>
      </c>
      <c r="W264" s="20">
        <v>1716</v>
      </c>
      <c r="X264" s="20">
        <v>1697</v>
      </c>
      <c r="Y264" s="20">
        <v>1706</v>
      </c>
      <c r="AA264" s="5"/>
      <c r="AB264" s="13">
        <f t="shared" si="39"/>
        <v>6</v>
      </c>
      <c r="AC264" s="15">
        <f t="shared" si="32"/>
        <v>7004</v>
      </c>
      <c r="AD264" s="15">
        <f t="shared" si="33"/>
        <v>14900</v>
      </c>
      <c r="AE264" s="15">
        <f t="shared" si="34"/>
        <v>21904</v>
      </c>
      <c r="AF264" s="12"/>
      <c r="AG264" s="13">
        <f t="shared" si="35"/>
        <v>9</v>
      </c>
      <c r="AH264" s="13">
        <f t="shared" si="36"/>
        <v>2021</v>
      </c>
      <c r="AI264" s="12"/>
      <c r="AJ264" s="15">
        <f t="shared" si="37"/>
        <v>2024</v>
      </c>
      <c r="AK264" s="13">
        <f t="shared" si="38"/>
        <v>4</v>
      </c>
      <c r="AS264" s="5"/>
      <c r="AT264" s="5"/>
      <c r="AU264" s="5"/>
      <c r="AV264" s="5"/>
      <c r="AW264" s="5"/>
      <c r="AX264" s="5"/>
    </row>
    <row r="265" spans="1:50" x14ac:dyDescent="0.25">
      <c r="A265" s="33">
        <v>44452</v>
      </c>
      <c r="B265" s="20">
        <v>2068</v>
      </c>
      <c r="C265" s="20">
        <v>1762</v>
      </c>
      <c r="D265" s="20">
        <v>1829</v>
      </c>
      <c r="E265" s="20">
        <v>1841</v>
      </c>
      <c r="F265" s="20">
        <v>1948</v>
      </c>
      <c r="G265" s="20">
        <v>1995</v>
      </c>
      <c r="H265" s="20">
        <v>1895</v>
      </c>
      <c r="I265" s="20">
        <v>1603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1468</v>
      </c>
      <c r="V265" s="20">
        <v>1431</v>
      </c>
      <c r="W265" s="20">
        <v>1733</v>
      </c>
      <c r="X265" s="20">
        <v>1912</v>
      </c>
      <c r="Y265" s="20">
        <v>2080</v>
      </c>
      <c r="AA265" s="5"/>
      <c r="AB265" s="13">
        <f t="shared" si="39"/>
        <v>2</v>
      </c>
      <c r="AC265" s="15">
        <f t="shared" si="32"/>
        <v>8147</v>
      </c>
      <c r="AD265" s="15">
        <f t="shared" si="33"/>
        <v>15418</v>
      </c>
      <c r="AE265" s="15">
        <f t="shared" si="34"/>
        <v>23565</v>
      </c>
      <c r="AF265" s="12"/>
      <c r="AG265" s="13">
        <f t="shared" si="35"/>
        <v>9</v>
      </c>
      <c r="AH265" s="13">
        <f t="shared" si="36"/>
        <v>2021</v>
      </c>
      <c r="AI265" s="12"/>
      <c r="AJ265" s="15">
        <f t="shared" si="37"/>
        <v>2080</v>
      </c>
      <c r="AK265" s="13">
        <f t="shared" si="38"/>
        <v>24</v>
      </c>
      <c r="AS265" s="5"/>
      <c r="AT265" s="5"/>
      <c r="AU265" s="5"/>
      <c r="AV265" s="5"/>
      <c r="AW265" s="5"/>
      <c r="AX265" s="5"/>
    </row>
    <row r="266" spans="1:50" x14ac:dyDescent="0.25">
      <c r="A266" s="33">
        <v>44453</v>
      </c>
      <c r="B266" s="20">
        <v>2201</v>
      </c>
      <c r="C266" s="20">
        <v>2160</v>
      </c>
      <c r="D266" s="20">
        <v>2194</v>
      </c>
      <c r="E266" s="20">
        <v>2182</v>
      </c>
      <c r="F266" s="20">
        <v>2103</v>
      </c>
      <c r="G266" s="20">
        <v>2078</v>
      </c>
      <c r="H266" s="20">
        <v>1858</v>
      </c>
      <c r="I266" s="20">
        <v>1522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1340</v>
      </c>
      <c r="V266" s="20">
        <v>1676</v>
      </c>
      <c r="W266" s="20">
        <v>1835</v>
      </c>
      <c r="X266" s="20">
        <v>1899</v>
      </c>
      <c r="Y266" s="20">
        <v>1932</v>
      </c>
      <c r="AA266" s="5"/>
      <c r="AB266" s="13">
        <f t="shared" si="39"/>
        <v>2</v>
      </c>
      <c r="AC266" s="15">
        <f t="shared" si="32"/>
        <v>8272</v>
      </c>
      <c r="AD266" s="15">
        <f t="shared" si="33"/>
        <v>16708</v>
      </c>
      <c r="AE266" s="15">
        <f t="shared" si="34"/>
        <v>24980</v>
      </c>
      <c r="AF266" s="12"/>
      <c r="AG266" s="13">
        <f t="shared" si="35"/>
        <v>9</v>
      </c>
      <c r="AH266" s="13">
        <f t="shared" si="36"/>
        <v>2021</v>
      </c>
      <c r="AI266" s="12"/>
      <c r="AJ266" s="15">
        <f t="shared" si="37"/>
        <v>2201</v>
      </c>
      <c r="AK266" s="13">
        <f t="shared" si="38"/>
        <v>1</v>
      </c>
      <c r="AS266" s="5"/>
      <c r="AT266" s="5"/>
      <c r="AU266" s="5"/>
      <c r="AV266" s="5"/>
      <c r="AW266" s="5"/>
      <c r="AX266" s="5"/>
    </row>
    <row r="267" spans="1:50" x14ac:dyDescent="0.25">
      <c r="A267" s="33">
        <v>44454</v>
      </c>
      <c r="B267" s="20">
        <v>1712</v>
      </c>
      <c r="C267" s="20">
        <v>1635</v>
      </c>
      <c r="D267" s="20">
        <v>1653</v>
      </c>
      <c r="E267" s="20">
        <v>1651</v>
      </c>
      <c r="F267" s="20">
        <v>1662</v>
      </c>
      <c r="G267" s="20">
        <v>1672</v>
      </c>
      <c r="H267" s="20">
        <v>1496</v>
      </c>
      <c r="I267" s="20">
        <v>1256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1235</v>
      </c>
      <c r="V267" s="20">
        <v>1419</v>
      </c>
      <c r="W267" s="20">
        <v>1494</v>
      </c>
      <c r="X267" s="20">
        <v>1575</v>
      </c>
      <c r="Y267" s="20">
        <v>1648</v>
      </c>
      <c r="AA267" s="5"/>
      <c r="AB267" s="13">
        <f t="shared" si="39"/>
        <v>3</v>
      </c>
      <c r="AC267" s="15">
        <f t="shared" ref="AC267:AC330" si="40">IF(AND(AB267&gt;1,AB267&lt;7),SUM(I267:X267),0)</f>
        <v>6979</v>
      </c>
      <c r="AD267" s="15">
        <f t="shared" ref="AD267:AD330" si="41">SUM(B267:Y267)-AC267</f>
        <v>13129</v>
      </c>
      <c r="AE267" s="15">
        <f t="shared" ref="AE267:AE330" si="42">SUM(B267:Y267)</f>
        <v>20108</v>
      </c>
      <c r="AF267" s="12"/>
      <c r="AG267" s="13">
        <f t="shared" ref="AG267:AG330" si="43">MONTH(A267)</f>
        <v>9</v>
      </c>
      <c r="AH267" s="13">
        <f t="shared" ref="AH267:AH330" si="44">YEAR(A267)</f>
        <v>2021</v>
      </c>
      <c r="AI267" s="12"/>
      <c r="AJ267" s="15">
        <f t="shared" ref="AJ267:AJ330" si="45">MAX(B267:Y267)</f>
        <v>1712</v>
      </c>
      <c r="AK267" s="13">
        <f t="shared" ref="AK267:AK330" si="46">INDEX($B$8:$Y$8,MATCH(AJ267,B267:Y267,0))</f>
        <v>1</v>
      </c>
      <c r="AS267" s="5"/>
      <c r="AT267" s="5"/>
      <c r="AU267" s="5"/>
      <c r="AV267" s="5"/>
      <c r="AW267" s="5"/>
      <c r="AX267" s="5"/>
    </row>
    <row r="268" spans="1:50" x14ac:dyDescent="0.25">
      <c r="A268" s="33">
        <v>44455</v>
      </c>
      <c r="B268" s="20">
        <v>1742</v>
      </c>
      <c r="C268" s="20">
        <v>1672</v>
      </c>
      <c r="D268" s="20">
        <v>1715</v>
      </c>
      <c r="E268" s="20">
        <v>1678</v>
      </c>
      <c r="F268" s="20">
        <v>1663</v>
      </c>
      <c r="G268" s="20">
        <v>1677</v>
      </c>
      <c r="H268" s="20">
        <v>1522</v>
      </c>
      <c r="I268" s="20">
        <v>1254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1315</v>
      </c>
      <c r="V268" s="20">
        <v>1503</v>
      </c>
      <c r="W268" s="20">
        <v>1529</v>
      </c>
      <c r="X268" s="20">
        <v>1642</v>
      </c>
      <c r="Y268" s="20">
        <v>1727</v>
      </c>
      <c r="AA268" s="5"/>
      <c r="AB268" s="13">
        <f t="shared" si="39"/>
        <v>5</v>
      </c>
      <c r="AC268" s="15">
        <f t="shared" si="40"/>
        <v>7243</v>
      </c>
      <c r="AD268" s="15">
        <f t="shared" si="41"/>
        <v>13396</v>
      </c>
      <c r="AE268" s="15">
        <f t="shared" si="42"/>
        <v>20639</v>
      </c>
      <c r="AF268" s="12"/>
      <c r="AG268" s="13">
        <f t="shared" si="43"/>
        <v>9</v>
      </c>
      <c r="AH268" s="13">
        <f t="shared" si="44"/>
        <v>2021</v>
      </c>
      <c r="AI268" s="12"/>
      <c r="AJ268" s="15">
        <f t="shared" si="45"/>
        <v>1742</v>
      </c>
      <c r="AK268" s="13">
        <f t="shared" si="46"/>
        <v>1</v>
      </c>
      <c r="AS268" s="5"/>
      <c r="AT268" s="5"/>
      <c r="AU268" s="5"/>
      <c r="AV268" s="5"/>
      <c r="AW268" s="5"/>
      <c r="AX268" s="5"/>
    </row>
    <row r="269" spans="1:50" x14ac:dyDescent="0.25">
      <c r="A269" s="33">
        <v>44456</v>
      </c>
      <c r="B269" s="20">
        <v>1730</v>
      </c>
      <c r="C269" s="20">
        <v>1745</v>
      </c>
      <c r="D269" s="20">
        <v>1742</v>
      </c>
      <c r="E269" s="20">
        <v>1730</v>
      </c>
      <c r="F269" s="20">
        <v>1721</v>
      </c>
      <c r="G269" s="20">
        <v>1704</v>
      </c>
      <c r="H269" s="20">
        <v>1556</v>
      </c>
      <c r="I269" s="20">
        <v>1300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1193</v>
      </c>
      <c r="V269" s="20">
        <v>1386</v>
      </c>
      <c r="W269" s="20">
        <v>1487</v>
      </c>
      <c r="X269" s="20">
        <v>1546</v>
      </c>
      <c r="Y269" s="20">
        <v>1636</v>
      </c>
      <c r="AA269" s="5"/>
      <c r="AB269" s="13">
        <f t="shared" si="39"/>
        <v>7</v>
      </c>
      <c r="AC269" s="15">
        <f t="shared" si="40"/>
        <v>0</v>
      </c>
      <c r="AD269" s="15">
        <f t="shared" si="41"/>
        <v>20476</v>
      </c>
      <c r="AE269" s="15">
        <f t="shared" si="42"/>
        <v>20476</v>
      </c>
      <c r="AF269" s="12"/>
      <c r="AG269" s="13">
        <f t="shared" si="43"/>
        <v>9</v>
      </c>
      <c r="AH269" s="13">
        <f t="shared" si="44"/>
        <v>2021</v>
      </c>
      <c r="AI269" s="12"/>
      <c r="AJ269" s="15">
        <f t="shared" si="45"/>
        <v>1745</v>
      </c>
      <c r="AK269" s="13">
        <f t="shared" si="46"/>
        <v>2</v>
      </c>
      <c r="AS269" s="5"/>
      <c r="AT269" s="5"/>
      <c r="AU269" s="5"/>
      <c r="AV269" s="5"/>
      <c r="AW269" s="5"/>
      <c r="AX269" s="5"/>
    </row>
    <row r="270" spans="1:50" x14ac:dyDescent="0.25">
      <c r="A270" s="33">
        <v>44457</v>
      </c>
      <c r="B270" s="20">
        <v>1720</v>
      </c>
      <c r="C270" s="20">
        <v>1657</v>
      </c>
      <c r="D270" s="20">
        <v>1660</v>
      </c>
      <c r="E270" s="20">
        <v>1647</v>
      </c>
      <c r="F270" s="20">
        <v>1643</v>
      </c>
      <c r="G270" s="20">
        <v>1528</v>
      </c>
      <c r="H270" s="20">
        <v>1359</v>
      </c>
      <c r="I270" s="20">
        <v>925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1007</v>
      </c>
      <c r="V270" s="20">
        <v>1446</v>
      </c>
      <c r="W270" s="20">
        <v>1535</v>
      </c>
      <c r="X270" s="20">
        <v>1603</v>
      </c>
      <c r="Y270" s="20">
        <v>1694</v>
      </c>
      <c r="AA270" s="5"/>
      <c r="AB270" s="13">
        <f t="shared" si="39"/>
        <v>4</v>
      </c>
      <c r="AC270" s="15">
        <f t="shared" si="40"/>
        <v>6516</v>
      </c>
      <c r="AD270" s="15">
        <f t="shared" si="41"/>
        <v>12908</v>
      </c>
      <c r="AE270" s="15">
        <f t="shared" si="42"/>
        <v>19424</v>
      </c>
      <c r="AF270" s="12"/>
      <c r="AG270" s="13">
        <f t="shared" si="43"/>
        <v>9</v>
      </c>
      <c r="AH270" s="13">
        <f t="shared" si="44"/>
        <v>2021</v>
      </c>
      <c r="AI270" s="12"/>
      <c r="AJ270" s="15">
        <f t="shared" si="45"/>
        <v>1720</v>
      </c>
      <c r="AK270" s="13">
        <f t="shared" si="46"/>
        <v>1</v>
      </c>
      <c r="AS270" s="5"/>
      <c r="AT270" s="5"/>
      <c r="AU270" s="5"/>
      <c r="AV270" s="5"/>
      <c r="AW270" s="5"/>
      <c r="AX270" s="5"/>
    </row>
    <row r="271" spans="1:50" x14ac:dyDescent="0.25">
      <c r="A271" s="33">
        <v>44458</v>
      </c>
      <c r="B271" s="20">
        <v>1751</v>
      </c>
      <c r="C271" s="20">
        <v>1647</v>
      </c>
      <c r="D271" s="20">
        <v>1653</v>
      </c>
      <c r="E271" s="20">
        <v>1628</v>
      </c>
      <c r="F271" s="20">
        <v>1586</v>
      </c>
      <c r="G271" s="20">
        <v>1461</v>
      </c>
      <c r="H271" s="20">
        <v>1265</v>
      </c>
      <c r="I271" s="20">
        <v>866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956</v>
      </c>
      <c r="V271" s="20">
        <v>1363</v>
      </c>
      <c r="W271" s="20">
        <v>1453</v>
      </c>
      <c r="X271" s="20">
        <v>1494</v>
      </c>
      <c r="Y271" s="20">
        <v>1562</v>
      </c>
      <c r="AA271" s="5"/>
      <c r="AB271" s="13">
        <f t="shared" si="39"/>
        <v>7</v>
      </c>
      <c r="AC271" s="15">
        <f t="shared" si="40"/>
        <v>0</v>
      </c>
      <c r="AD271" s="15">
        <f t="shared" si="41"/>
        <v>18685</v>
      </c>
      <c r="AE271" s="15">
        <f t="shared" si="42"/>
        <v>18685</v>
      </c>
      <c r="AF271" s="12"/>
      <c r="AG271" s="13">
        <f t="shared" si="43"/>
        <v>9</v>
      </c>
      <c r="AH271" s="13">
        <f t="shared" si="44"/>
        <v>2021</v>
      </c>
      <c r="AI271" s="12"/>
      <c r="AJ271" s="15">
        <f t="shared" si="45"/>
        <v>1751</v>
      </c>
      <c r="AK271" s="13">
        <f t="shared" si="46"/>
        <v>1</v>
      </c>
      <c r="AS271" s="5"/>
      <c r="AT271" s="5"/>
      <c r="AU271" s="5"/>
      <c r="AV271" s="5"/>
      <c r="AW271" s="5"/>
      <c r="AX271" s="5"/>
    </row>
    <row r="272" spans="1:50" x14ac:dyDescent="0.25">
      <c r="A272" s="33">
        <v>44459</v>
      </c>
      <c r="B272" s="20">
        <v>1616</v>
      </c>
      <c r="C272" s="20">
        <v>1563</v>
      </c>
      <c r="D272" s="20">
        <v>1603</v>
      </c>
      <c r="E272" s="20">
        <v>1599</v>
      </c>
      <c r="F272" s="20">
        <v>1615</v>
      </c>
      <c r="G272" s="20">
        <v>1628</v>
      </c>
      <c r="H272" s="20">
        <v>1513</v>
      </c>
      <c r="I272" s="20">
        <v>1252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1218</v>
      </c>
      <c r="V272" s="20">
        <v>1397</v>
      </c>
      <c r="W272" s="20">
        <v>1443</v>
      </c>
      <c r="X272" s="20">
        <v>1479</v>
      </c>
      <c r="Y272" s="20">
        <v>1549</v>
      </c>
      <c r="AA272" s="5"/>
      <c r="AB272" s="13">
        <f t="shared" si="39"/>
        <v>5</v>
      </c>
      <c r="AC272" s="15">
        <f t="shared" si="40"/>
        <v>6789</v>
      </c>
      <c r="AD272" s="15">
        <f t="shared" si="41"/>
        <v>12686</v>
      </c>
      <c r="AE272" s="15">
        <f t="shared" si="42"/>
        <v>19475</v>
      </c>
      <c r="AF272" s="12"/>
      <c r="AG272" s="13">
        <f t="shared" si="43"/>
        <v>9</v>
      </c>
      <c r="AH272" s="13">
        <f t="shared" si="44"/>
        <v>2021</v>
      </c>
      <c r="AI272" s="12"/>
      <c r="AJ272" s="15">
        <f t="shared" si="45"/>
        <v>1628</v>
      </c>
      <c r="AK272" s="13">
        <f t="shared" si="46"/>
        <v>6</v>
      </c>
      <c r="AS272" s="5"/>
      <c r="AT272" s="5"/>
      <c r="AU272" s="5"/>
      <c r="AV272" s="5"/>
      <c r="AW272" s="5"/>
      <c r="AX272" s="5"/>
    </row>
    <row r="273" spans="1:50" x14ac:dyDescent="0.25">
      <c r="A273" s="33">
        <v>44460</v>
      </c>
      <c r="B273" s="20">
        <v>1648</v>
      </c>
      <c r="C273" s="20">
        <v>1597</v>
      </c>
      <c r="D273" s="20">
        <v>1597</v>
      </c>
      <c r="E273" s="20">
        <v>1585</v>
      </c>
      <c r="F273" s="20">
        <v>1608</v>
      </c>
      <c r="G273" s="20">
        <v>1578</v>
      </c>
      <c r="H273" s="20">
        <v>1459</v>
      </c>
      <c r="I273" s="20">
        <v>1226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1196</v>
      </c>
      <c r="V273" s="20">
        <v>1367</v>
      </c>
      <c r="W273" s="20">
        <v>1420</v>
      </c>
      <c r="X273" s="20">
        <v>1487</v>
      </c>
      <c r="Y273" s="20">
        <v>1554</v>
      </c>
      <c r="AA273" s="5"/>
      <c r="AB273" s="13">
        <f t="shared" si="39"/>
        <v>2</v>
      </c>
      <c r="AC273" s="15">
        <f t="shared" si="40"/>
        <v>6696</v>
      </c>
      <c r="AD273" s="15">
        <f t="shared" si="41"/>
        <v>12626</v>
      </c>
      <c r="AE273" s="15">
        <f t="shared" si="42"/>
        <v>19322</v>
      </c>
      <c r="AF273" s="12"/>
      <c r="AG273" s="13">
        <f t="shared" si="43"/>
        <v>9</v>
      </c>
      <c r="AH273" s="13">
        <f t="shared" si="44"/>
        <v>2021</v>
      </c>
      <c r="AI273" s="12"/>
      <c r="AJ273" s="15">
        <f t="shared" si="45"/>
        <v>1648</v>
      </c>
      <c r="AK273" s="13">
        <f t="shared" si="46"/>
        <v>1</v>
      </c>
      <c r="AS273" s="5"/>
      <c r="AT273" s="5"/>
      <c r="AU273" s="5"/>
      <c r="AV273" s="5"/>
      <c r="AW273" s="5"/>
      <c r="AX273" s="5"/>
    </row>
    <row r="274" spans="1:50" x14ac:dyDescent="0.25">
      <c r="A274" s="33">
        <v>44461</v>
      </c>
      <c r="B274" s="20">
        <v>1663</v>
      </c>
      <c r="C274" s="20">
        <v>1598</v>
      </c>
      <c r="D274" s="20">
        <v>1625</v>
      </c>
      <c r="E274" s="20">
        <v>1600</v>
      </c>
      <c r="F274" s="20">
        <v>1616</v>
      </c>
      <c r="G274" s="20">
        <v>1637</v>
      </c>
      <c r="H274" s="20">
        <v>1489</v>
      </c>
      <c r="I274" s="20">
        <v>1252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1240</v>
      </c>
      <c r="V274" s="20">
        <v>1418</v>
      </c>
      <c r="W274" s="20">
        <v>1486</v>
      </c>
      <c r="X274" s="20">
        <v>1557</v>
      </c>
      <c r="Y274" s="20">
        <v>1606</v>
      </c>
      <c r="AA274" s="5"/>
      <c r="AB274" s="13">
        <f t="shared" si="39"/>
        <v>3</v>
      </c>
      <c r="AC274" s="15">
        <f t="shared" si="40"/>
        <v>6953</v>
      </c>
      <c r="AD274" s="15">
        <f t="shared" si="41"/>
        <v>12834</v>
      </c>
      <c r="AE274" s="15">
        <f t="shared" si="42"/>
        <v>19787</v>
      </c>
      <c r="AF274" s="12"/>
      <c r="AG274" s="13">
        <f t="shared" si="43"/>
        <v>9</v>
      </c>
      <c r="AH274" s="13">
        <f t="shared" si="44"/>
        <v>2021</v>
      </c>
      <c r="AI274" s="12"/>
      <c r="AJ274" s="15">
        <f t="shared" si="45"/>
        <v>1663</v>
      </c>
      <c r="AK274" s="13">
        <f t="shared" si="46"/>
        <v>1</v>
      </c>
      <c r="AS274" s="5"/>
      <c r="AT274" s="5"/>
      <c r="AU274" s="5"/>
      <c r="AV274" s="5"/>
      <c r="AW274" s="5"/>
      <c r="AX274" s="5"/>
    </row>
    <row r="275" spans="1:50" x14ac:dyDescent="0.25">
      <c r="A275" s="33">
        <v>44462</v>
      </c>
      <c r="B275" s="20">
        <v>1681</v>
      </c>
      <c r="C275" s="20">
        <v>1645</v>
      </c>
      <c r="D275" s="20">
        <v>1667</v>
      </c>
      <c r="E275" s="20">
        <v>1651</v>
      </c>
      <c r="F275" s="20">
        <v>1665</v>
      </c>
      <c r="G275" s="20">
        <v>1675</v>
      </c>
      <c r="H275" s="20">
        <v>1509</v>
      </c>
      <c r="I275" s="20">
        <v>1246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1289</v>
      </c>
      <c r="V275" s="20">
        <v>1478</v>
      </c>
      <c r="W275" s="20">
        <v>1557</v>
      </c>
      <c r="X275" s="20">
        <v>1621</v>
      </c>
      <c r="Y275" s="20">
        <v>1718</v>
      </c>
      <c r="AA275" s="5"/>
      <c r="AB275" s="13">
        <f t="shared" si="39"/>
        <v>7</v>
      </c>
      <c r="AC275" s="15">
        <f t="shared" si="40"/>
        <v>0</v>
      </c>
      <c r="AD275" s="15">
        <f t="shared" si="41"/>
        <v>20402</v>
      </c>
      <c r="AE275" s="15">
        <f t="shared" si="42"/>
        <v>20402</v>
      </c>
      <c r="AF275" s="12"/>
      <c r="AG275" s="13">
        <f t="shared" si="43"/>
        <v>9</v>
      </c>
      <c r="AH275" s="13">
        <f t="shared" si="44"/>
        <v>2021</v>
      </c>
      <c r="AI275" s="12"/>
      <c r="AJ275" s="15">
        <f t="shared" si="45"/>
        <v>1718</v>
      </c>
      <c r="AK275" s="13">
        <f t="shared" si="46"/>
        <v>24</v>
      </c>
      <c r="AS275" s="5"/>
      <c r="AT275" s="5"/>
      <c r="AU275" s="5"/>
      <c r="AV275" s="5"/>
      <c r="AW275" s="5"/>
      <c r="AX275" s="5"/>
    </row>
    <row r="276" spans="1:50" x14ac:dyDescent="0.25">
      <c r="A276" s="33">
        <v>44463</v>
      </c>
      <c r="B276" s="20">
        <v>1791</v>
      </c>
      <c r="C276" s="20">
        <v>1759</v>
      </c>
      <c r="D276" s="20">
        <v>1766</v>
      </c>
      <c r="E276" s="20">
        <v>1762</v>
      </c>
      <c r="F276" s="20">
        <v>1756</v>
      </c>
      <c r="G276" s="20">
        <v>1712</v>
      </c>
      <c r="H276" s="20">
        <v>1555</v>
      </c>
      <c r="I276" s="20">
        <v>1301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1216</v>
      </c>
      <c r="V276" s="20">
        <v>1412</v>
      </c>
      <c r="W276" s="20">
        <v>1525</v>
      </c>
      <c r="X276" s="20">
        <v>1615</v>
      </c>
      <c r="Y276" s="20">
        <v>1698</v>
      </c>
      <c r="AA276" s="5"/>
      <c r="AB276" s="13">
        <f t="shared" si="39"/>
        <v>5</v>
      </c>
      <c r="AC276" s="15">
        <f t="shared" si="40"/>
        <v>7069</v>
      </c>
      <c r="AD276" s="15">
        <f t="shared" si="41"/>
        <v>13799</v>
      </c>
      <c r="AE276" s="15">
        <f t="shared" si="42"/>
        <v>20868</v>
      </c>
      <c r="AF276" s="12"/>
      <c r="AG276" s="13">
        <f t="shared" si="43"/>
        <v>9</v>
      </c>
      <c r="AH276" s="13">
        <f t="shared" si="44"/>
        <v>2021</v>
      </c>
      <c r="AI276" s="12"/>
      <c r="AJ276" s="15">
        <f t="shared" si="45"/>
        <v>1791</v>
      </c>
      <c r="AK276" s="13">
        <f t="shared" si="46"/>
        <v>1</v>
      </c>
      <c r="AS276" s="5"/>
      <c r="AT276" s="5"/>
      <c r="AU276" s="5"/>
      <c r="AV276" s="5"/>
      <c r="AW276" s="5"/>
      <c r="AX276" s="5"/>
    </row>
    <row r="277" spans="1:50" x14ac:dyDescent="0.25">
      <c r="A277" s="33">
        <v>44464</v>
      </c>
      <c r="B277" s="20">
        <v>1791</v>
      </c>
      <c r="C277" s="20">
        <v>1726</v>
      </c>
      <c r="D277" s="20">
        <v>1736</v>
      </c>
      <c r="E277" s="20">
        <v>1722</v>
      </c>
      <c r="F277" s="20">
        <v>1673</v>
      </c>
      <c r="G277" s="20">
        <v>1545</v>
      </c>
      <c r="H277" s="20">
        <v>1377</v>
      </c>
      <c r="I277" s="20">
        <v>918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939</v>
      </c>
      <c r="V277" s="20">
        <v>1374</v>
      </c>
      <c r="W277" s="20">
        <v>1456</v>
      </c>
      <c r="X277" s="20">
        <v>1581</v>
      </c>
      <c r="Y277" s="20">
        <v>1682</v>
      </c>
      <c r="AA277" s="5"/>
      <c r="AB277" s="13">
        <f t="shared" si="39"/>
        <v>5</v>
      </c>
      <c r="AC277" s="15">
        <f t="shared" si="40"/>
        <v>6268</v>
      </c>
      <c r="AD277" s="15">
        <f t="shared" si="41"/>
        <v>13252</v>
      </c>
      <c r="AE277" s="15">
        <f t="shared" si="42"/>
        <v>19520</v>
      </c>
      <c r="AF277" s="12"/>
      <c r="AG277" s="13">
        <f t="shared" si="43"/>
        <v>9</v>
      </c>
      <c r="AH277" s="13">
        <f t="shared" si="44"/>
        <v>2021</v>
      </c>
      <c r="AI277" s="12"/>
      <c r="AJ277" s="15">
        <f t="shared" si="45"/>
        <v>1791</v>
      </c>
      <c r="AK277" s="13">
        <f t="shared" si="46"/>
        <v>1</v>
      </c>
      <c r="AS277" s="5"/>
      <c r="AT277" s="5"/>
      <c r="AU277" s="5"/>
      <c r="AV277" s="5"/>
      <c r="AW277" s="5"/>
      <c r="AX277" s="5"/>
    </row>
    <row r="278" spans="1:50" x14ac:dyDescent="0.25">
      <c r="A278" s="33">
        <v>44465</v>
      </c>
      <c r="B278" s="20">
        <v>1772</v>
      </c>
      <c r="C278" s="20">
        <v>1715</v>
      </c>
      <c r="D278" s="20">
        <v>1723</v>
      </c>
      <c r="E278" s="20">
        <v>1717</v>
      </c>
      <c r="F278" s="20">
        <v>1667</v>
      </c>
      <c r="G278" s="20">
        <v>1525</v>
      </c>
      <c r="H278" s="20">
        <v>1304</v>
      </c>
      <c r="I278" s="20">
        <v>887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942</v>
      </c>
      <c r="V278" s="20">
        <v>1361</v>
      </c>
      <c r="W278" s="20">
        <v>1418</v>
      </c>
      <c r="X278" s="20">
        <v>1478</v>
      </c>
      <c r="Y278" s="20">
        <v>1540</v>
      </c>
      <c r="AA278" s="5"/>
      <c r="AB278" s="13">
        <f t="shared" si="39"/>
        <v>7</v>
      </c>
      <c r="AC278" s="15">
        <f t="shared" si="40"/>
        <v>0</v>
      </c>
      <c r="AD278" s="15">
        <f t="shared" si="41"/>
        <v>19049</v>
      </c>
      <c r="AE278" s="15">
        <f t="shared" si="42"/>
        <v>19049</v>
      </c>
      <c r="AF278" s="12"/>
      <c r="AG278" s="13">
        <f t="shared" si="43"/>
        <v>9</v>
      </c>
      <c r="AH278" s="13">
        <f t="shared" si="44"/>
        <v>2021</v>
      </c>
      <c r="AI278" s="12"/>
      <c r="AJ278" s="15">
        <f t="shared" si="45"/>
        <v>1772</v>
      </c>
      <c r="AK278" s="13">
        <f t="shared" si="46"/>
        <v>1</v>
      </c>
      <c r="AS278" s="5"/>
      <c r="AT278" s="5"/>
      <c r="AU278" s="5"/>
      <c r="AV278" s="5"/>
      <c r="AW278" s="5"/>
      <c r="AX278" s="5"/>
    </row>
    <row r="279" spans="1:50" x14ac:dyDescent="0.25">
      <c r="A279" s="33">
        <v>44466</v>
      </c>
      <c r="B279" s="20">
        <v>1650</v>
      </c>
      <c r="C279" s="20">
        <v>1595</v>
      </c>
      <c r="D279" s="20">
        <v>1603</v>
      </c>
      <c r="E279" s="20">
        <v>1612</v>
      </c>
      <c r="F279" s="20">
        <v>1624</v>
      </c>
      <c r="G279" s="20">
        <v>1582</v>
      </c>
      <c r="H279" s="20">
        <v>1471</v>
      </c>
      <c r="I279" s="20">
        <v>1216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1197</v>
      </c>
      <c r="V279" s="20">
        <v>1354</v>
      </c>
      <c r="W279" s="20">
        <v>1417</v>
      </c>
      <c r="X279" s="20">
        <v>1486</v>
      </c>
      <c r="Y279" s="20">
        <v>1586</v>
      </c>
      <c r="AA279" s="5"/>
      <c r="AB279" s="13">
        <f t="shared" si="39"/>
        <v>4</v>
      </c>
      <c r="AC279" s="15">
        <f t="shared" si="40"/>
        <v>6670</v>
      </c>
      <c r="AD279" s="15">
        <f t="shared" si="41"/>
        <v>12723</v>
      </c>
      <c r="AE279" s="15">
        <f t="shared" si="42"/>
        <v>19393</v>
      </c>
      <c r="AF279" s="12"/>
      <c r="AG279" s="13">
        <f t="shared" si="43"/>
        <v>9</v>
      </c>
      <c r="AH279" s="13">
        <f t="shared" si="44"/>
        <v>2021</v>
      </c>
      <c r="AI279" s="12"/>
      <c r="AJ279" s="15">
        <f t="shared" si="45"/>
        <v>1650</v>
      </c>
      <c r="AK279" s="13">
        <f t="shared" si="46"/>
        <v>1</v>
      </c>
      <c r="AS279" s="5"/>
      <c r="AT279" s="5"/>
      <c r="AU279" s="5"/>
      <c r="AV279" s="5"/>
      <c r="AW279" s="5"/>
      <c r="AX279" s="5"/>
    </row>
    <row r="280" spans="1:50" x14ac:dyDescent="0.25">
      <c r="A280" s="33">
        <v>44467</v>
      </c>
      <c r="B280" s="20">
        <v>1617</v>
      </c>
      <c r="C280" s="20">
        <v>1548</v>
      </c>
      <c r="D280" s="20">
        <v>1589</v>
      </c>
      <c r="E280" s="20">
        <v>1566</v>
      </c>
      <c r="F280" s="20">
        <v>1588</v>
      </c>
      <c r="G280" s="20">
        <v>1607</v>
      </c>
      <c r="H280" s="20">
        <v>1445</v>
      </c>
      <c r="I280" s="20">
        <v>1198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1190</v>
      </c>
      <c r="V280" s="20">
        <v>1344</v>
      </c>
      <c r="W280" s="20">
        <v>1424</v>
      </c>
      <c r="X280" s="20">
        <v>1458</v>
      </c>
      <c r="Y280" s="20">
        <v>1522</v>
      </c>
      <c r="AA280" s="5"/>
      <c r="AB280" s="13">
        <f t="shared" si="39"/>
        <v>6</v>
      </c>
      <c r="AC280" s="15">
        <f t="shared" si="40"/>
        <v>6614</v>
      </c>
      <c r="AD280" s="15">
        <f t="shared" si="41"/>
        <v>12482</v>
      </c>
      <c r="AE280" s="15">
        <f t="shared" si="42"/>
        <v>19096</v>
      </c>
      <c r="AF280" s="12"/>
      <c r="AG280" s="13">
        <f t="shared" si="43"/>
        <v>9</v>
      </c>
      <c r="AH280" s="13">
        <f t="shared" si="44"/>
        <v>2021</v>
      </c>
      <c r="AI280" s="12"/>
      <c r="AJ280" s="15">
        <f t="shared" si="45"/>
        <v>1617</v>
      </c>
      <c r="AK280" s="13">
        <f t="shared" si="46"/>
        <v>1</v>
      </c>
      <c r="AS280" s="5"/>
      <c r="AT280" s="5"/>
      <c r="AU280" s="5"/>
      <c r="AV280" s="5"/>
      <c r="AW280" s="5"/>
      <c r="AX280" s="5"/>
    </row>
    <row r="281" spans="1:50" x14ac:dyDescent="0.25">
      <c r="A281" s="33">
        <v>44468</v>
      </c>
      <c r="B281" s="20">
        <v>1612</v>
      </c>
      <c r="C281" s="20">
        <v>1540</v>
      </c>
      <c r="D281" s="20">
        <v>1570</v>
      </c>
      <c r="E281" s="20">
        <v>1567</v>
      </c>
      <c r="F281" s="20">
        <v>1578</v>
      </c>
      <c r="G281" s="20">
        <v>1589</v>
      </c>
      <c r="H281" s="20">
        <v>1465</v>
      </c>
      <c r="I281" s="20">
        <v>1219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1163</v>
      </c>
      <c r="V281" s="20">
        <v>1340</v>
      </c>
      <c r="W281" s="20">
        <v>1420</v>
      </c>
      <c r="X281" s="20">
        <v>1447</v>
      </c>
      <c r="Y281" s="20">
        <v>1467</v>
      </c>
      <c r="AA281" s="5"/>
      <c r="AB281" s="13">
        <f t="shared" si="39"/>
        <v>1</v>
      </c>
      <c r="AC281" s="15">
        <f t="shared" si="40"/>
        <v>0</v>
      </c>
      <c r="AD281" s="15">
        <f t="shared" si="41"/>
        <v>18977</v>
      </c>
      <c r="AE281" s="15">
        <f t="shared" si="42"/>
        <v>18977</v>
      </c>
      <c r="AF281" s="12"/>
      <c r="AG281" s="13">
        <f t="shared" si="43"/>
        <v>9</v>
      </c>
      <c r="AH281" s="13">
        <f t="shared" si="44"/>
        <v>2021</v>
      </c>
      <c r="AI281" s="12"/>
      <c r="AJ281" s="15">
        <f t="shared" si="45"/>
        <v>1612</v>
      </c>
      <c r="AK281" s="13">
        <f t="shared" si="46"/>
        <v>1</v>
      </c>
      <c r="AS281" s="5"/>
      <c r="AT281" s="5"/>
      <c r="AU281" s="5"/>
      <c r="AV281" s="5"/>
      <c r="AW281" s="5"/>
      <c r="AX281" s="5"/>
    </row>
    <row r="282" spans="1:50" x14ac:dyDescent="0.25">
      <c r="A282" s="33">
        <v>44469</v>
      </c>
      <c r="B282" s="20">
        <v>1562</v>
      </c>
      <c r="C282" s="20">
        <v>1517</v>
      </c>
      <c r="D282" s="20">
        <v>1540</v>
      </c>
      <c r="E282" s="20">
        <v>1531</v>
      </c>
      <c r="F282" s="20">
        <v>1544</v>
      </c>
      <c r="G282" s="20">
        <v>1550</v>
      </c>
      <c r="H282" s="20">
        <v>1454</v>
      </c>
      <c r="I282" s="20">
        <v>1211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1176</v>
      </c>
      <c r="V282" s="20">
        <v>1350</v>
      </c>
      <c r="W282" s="20">
        <v>1413</v>
      </c>
      <c r="X282" s="20">
        <v>1449</v>
      </c>
      <c r="Y282" s="20">
        <v>1528</v>
      </c>
      <c r="AA282" s="5"/>
      <c r="AB282" s="13">
        <f t="shared" si="39"/>
        <v>7</v>
      </c>
      <c r="AC282" s="15">
        <f t="shared" si="40"/>
        <v>0</v>
      </c>
      <c r="AD282" s="15">
        <f t="shared" si="41"/>
        <v>18825</v>
      </c>
      <c r="AE282" s="15">
        <f t="shared" si="42"/>
        <v>18825</v>
      </c>
      <c r="AF282" s="12"/>
      <c r="AG282" s="13">
        <f t="shared" si="43"/>
        <v>9</v>
      </c>
      <c r="AH282" s="13">
        <f t="shared" si="44"/>
        <v>2021</v>
      </c>
      <c r="AI282" s="12"/>
      <c r="AJ282" s="15">
        <f t="shared" si="45"/>
        <v>1562</v>
      </c>
      <c r="AK282" s="13">
        <f t="shared" si="46"/>
        <v>1</v>
      </c>
      <c r="AS282" s="5"/>
      <c r="AT282" s="5"/>
      <c r="AU282" s="5"/>
      <c r="AV282" s="5"/>
      <c r="AW282" s="5"/>
      <c r="AX282" s="5"/>
    </row>
    <row r="283" spans="1:50" x14ac:dyDescent="0.25">
      <c r="A283" s="33">
        <v>44470</v>
      </c>
      <c r="B283" s="20">
        <v>1514</v>
      </c>
      <c r="C283" s="20">
        <v>1556</v>
      </c>
      <c r="D283" s="20">
        <v>1567</v>
      </c>
      <c r="E283" s="20">
        <v>1557</v>
      </c>
      <c r="F283" s="20">
        <v>1560</v>
      </c>
      <c r="G283" s="20">
        <v>1524</v>
      </c>
      <c r="H283" s="20">
        <v>1398</v>
      </c>
      <c r="I283" s="20">
        <v>1375</v>
      </c>
      <c r="J283" s="20">
        <v>352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961</v>
      </c>
      <c r="U283" s="20">
        <v>1307</v>
      </c>
      <c r="V283" s="20">
        <v>1349</v>
      </c>
      <c r="W283" s="20">
        <v>1385</v>
      </c>
      <c r="X283" s="20">
        <v>1513</v>
      </c>
      <c r="Y283" s="20">
        <v>1560</v>
      </c>
      <c r="AA283" s="5"/>
      <c r="AB283" s="13">
        <f t="shared" ref="AB283:AB346" si="47">WEEKDAY(B283,2)</f>
        <v>1</v>
      </c>
      <c r="AC283" s="15">
        <f t="shared" si="40"/>
        <v>0</v>
      </c>
      <c r="AD283" s="15">
        <f t="shared" si="41"/>
        <v>20478</v>
      </c>
      <c r="AE283" s="15">
        <f t="shared" si="42"/>
        <v>20478</v>
      </c>
      <c r="AF283" s="12"/>
      <c r="AG283" s="13">
        <f t="shared" si="43"/>
        <v>10</v>
      </c>
      <c r="AH283" s="13">
        <f t="shared" si="44"/>
        <v>2021</v>
      </c>
      <c r="AI283" s="12"/>
      <c r="AJ283" s="15">
        <f t="shared" si="45"/>
        <v>1567</v>
      </c>
      <c r="AK283" s="13">
        <f t="shared" si="46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33">
        <v>44471</v>
      </c>
      <c r="B284" s="20">
        <v>1471</v>
      </c>
      <c r="C284" s="20">
        <v>1275</v>
      </c>
      <c r="D284" s="20">
        <v>1611</v>
      </c>
      <c r="E284" s="20">
        <v>1450</v>
      </c>
      <c r="F284" s="20">
        <v>1533</v>
      </c>
      <c r="G284" s="20">
        <v>1418</v>
      </c>
      <c r="H284" s="20">
        <v>1278</v>
      </c>
      <c r="I284" s="20">
        <v>1271</v>
      </c>
      <c r="J284" s="20">
        <v>35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215</v>
      </c>
      <c r="T284" s="20">
        <v>1069</v>
      </c>
      <c r="U284" s="20">
        <v>1284</v>
      </c>
      <c r="V284" s="20">
        <v>1333</v>
      </c>
      <c r="W284" s="20">
        <v>1389</v>
      </c>
      <c r="X284" s="20">
        <v>1492</v>
      </c>
      <c r="Y284" s="20">
        <v>1528</v>
      </c>
      <c r="AA284" s="5"/>
      <c r="AB284" s="13">
        <f t="shared" si="47"/>
        <v>7</v>
      </c>
      <c r="AC284" s="15">
        <f t="shared" si="40"/>
        <v>0</v>
      </c>
      <c r="AD284" s="15">
        <f t="shared" si="41"/>
        <v>19652</v>
      </c>
      <c r="AE284" s="15">
        <f t="shared" si="42"/>
        <v>19652</v>
      </c>
      <c r="AF284" s="12"/>
      <c r="AG284" s="13">
        <f t="shared" si="43"/>
        <v>10</v>
      </c>
      <c r="AH284" s="13">
        <f t="shared" si="44"/>
        <v>2021</v>
      </c>
      <c r="AI284" s="12"/>
      <c r="AJ284" s="15">
        <f t="shared" si="45"/>
        <v>1611</v>
      </c>
      <c r="AK284" s="13">
        <f t="shared" si="46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33">
        <v>44472</v>
      </c>
      <c r="B285" s="20">
        <v>1534</v>
      </c>
      <c r="C285" s="20">
        <v>1417</v>
      </c>
      <c r="D285" s="20">
        <v>1756</v>
      </c>
      <c r="E285" s="20">
        <v>1534</v>
      </c>
      <c r="F285" s="20">
        <v>1488</v>
      </c>
      <c r="G285" s="20">
        <v>1388</v>
      </c>
      <c r="H285" s="20">
        <v>1246</v>
      </c>
      <c r="I285" s="20">
        <v>1247</v>
      </c>
      <c r="J285" s="20">
        <v>35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230</v>
      </c>
      <c r="T285" s="20">
        <v>1132</v>
      </c>
      <c r="U285" s="20">
        <v>1354</v>
      </c>
      <c r="V285" s="20">
        <v>1374</v>
      </c>
      <c r="W285" s="20">
        <v>1403</v>
      </c>
      <c r="X285" s="20">
        <v>1480</v>
      </c>
      <c r="Y285" s="20">
        <v>1519</v>
      </c>
      <c r="AA285" s="5"/>
      <c r="AB285" s="13">
        <f t="shared" si="47"/>
        <v>7</v>
      </c>
      <c r="AC285" s="15">
        <f t="shared" si="40"/>
        <v>0</v>
      </c>
      <c r="AD285" s="15">
        <f t="shared" si="41"/>
        <v>20137</v>
      </c>
      <c r="AE285" s="15">
        <f t="shared" si="42"/>
        <v>20137</v>
      </c>
      <c r="AF285" s="12"/>
      <c r="AG285" s="13">
        <f t="shared" si="43"/>
        <v>10</v>
      </c>
      <c r="AH285" s="13">
        <f t="shared" si="44"/>
        <v>2021</v>
      </c>
      <c r="AI285" s="12"/>
      <c r="AJ285" s="15">
        <f t="shared" si="45"/>
        <v>1756</v>
      </c>
      <c r="AK285" s="13">
        <f t="shared" si="46"/>
        <v>3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33">
        <v>44473</v>
      </c>
      <c r="B286" s="20">
        <v>1524</v>
      </c>
      <c r="C286" s="20">
        <v>1529</v>
      </c>
      <c r="D286" s="20">
        <v>1559</v>
      </c>
      <c r="E286" s="20">
        <v>1542</v>
      </c>
      <c r="F286" s="20">
        <v>1559</v>
      </c>
      <c r="G286" s="20">
        <v>1544</v>
      </c>
      <c r="H286" s="20">
        <v>1442</v>
      </c>
      <c r="I286" s="20">
        <v>1419</v>
      </c>
      <c r="J286" s="20">
        <v>355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1010</v>
      </c>
      <c r="U286" s="20">
        <v>1380</v>
      </c>
      <c r="V286" s="20">
        <v>1399</v>
      </c>
      <c r="W286" s="20">
        <v>1395</v>
      </c>
      <c r="X286" s="20">
        <v>1523</v>
      </c>
      <c r="Y286" s="20">
        <v>1568</v>
      </c>
      <c r="AA286" s="5"/>
      <c r="AB286" s="13">
        <f t="shared" si="47"/>
        <v>4</v>
      </c>
      <c r="AC286" s="15">
        <f t="shared" si="40"/>
        <v>8481</v>
      </c>
      <c r="AD286" s="15">
        <f t="shared" si="41"/>
        <v>12267</v>
      </c>
      <c r="AE286" s="15">
        <f t="shared" si="42"/>
        <v>20748</v>
      </c>
      <c r="AF286" s="12"/>
      <c r="AG286" s="13">
        <f t="shared" si="43"/>
        <v>10</v>
      </c>
      <c r="AH286" s="13">
        <f t="shared" si="44"/>
        <v>2021</v>
      </c>
      <c r="AI286" s="12"/>
      <c r="AJ286" s="15">
        <f t="shared" si="45"/>
        <v>1568</v>
      </c>
      <c r="AK286" s="13">
        <f t="shared" si="46"/>
        <v>24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33">
        <v>44474</v>
      </c>
      <c r="B287" s="20">
        <v>1590</v>
      </c>
      <c r="C287" s="20">
        <v>1628</v>
      </c>
      <c r="D287" s="20">
        <v>1668</v>
      </c>
      <c r="E287" s="20">
        <v>1648</v>
      </c>
      <c r="F287" s="20">
        <v>1655</v>
      </c>
      <c r="G287" s="20">
        <v>1587</v>
      </c>
      <c r="H287" s="20">
        <v>1485</v>
      </c>
      <c r="I287" s="20">
        <v>1440</v>
      </c>
      <c r="J287" s="20">
        <v>363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1002</v>
      </c>
      <c r="U287" s="20">
        <v>1380</v>
      </c>
      <c r="V287" s="20">
        <v>1386</v>
      </c>
      <c r="W287" s="20">
        <v>1398</v>
      </c>
      <c r="X287" s="20">
        <v>1493</v>
      </c>
      <c r="Y287" s="20">
        <v>1522</v>
      </c>
      <c r="AA287" s="5"/>
      <c r="AB287" s="13">
        <f t="shared" si="47"/>
        <v>7</v>
      </c>
      <c r="AC287" s="15">
        <f t="shared" si="40"/>
        <v>0</v>
      </c>
      <c r="AD287" s="15">
        <f t="shared" si="41"/>
        <v>21245</v>
      </c>
      <c r="AE287" s="15">
        <f t="shared" si="42"/>
        <v>21245</v>
      </c>
      <c r="AF287" s="12"/>
      <c r="AG287" s="13">
        <f t="shared" si="43"/>
        <v>10</v>
      </c>
      <c r="AH287" s="13">
        <f t="shared" si="44"/>
        <v>2021</v>
      </c>
      <c r="AI287" s="12"/>
      <c r="AJ287" s="15">
        <f t="shared" si="45"/>
        <v>1668</v>
      </c>
      <c r="AK287" s="13">
        <f t="shared" si="46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33">
        <v>44475</v>
      </c>
      <c r="B288" s="20">
        <v>1520</v>
      </c>
      <c r="C288" s="20">
        <v>1546</v>
      </c>
      <c r="D288" s="20">
        <v>1580</v>
      </c>
      <c r="E288" s="20">
        <v>1559</v>
      </c>
      <c r="F288" s="20">
        <v>1566</v>
      </c>
      <c r="G288" s="20">
        <v>1542</v>
      </c>
      <c r="H288" s="20">
        <v>1439</v>
      </c>
      <c r="I288" s="20">
        <v>1413</v>
      </c>
      <c r="J288" s="20">
        <v>355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968</v>
      </c>
      <c r="U288" s="20">
        <v>1335</v>
      </c>
      <c r="V288" s="20">
        <v>1354</v>
      </c>
      <c r="W288" s="20">
        <v>1359</v>
      </c>
      <c r="X288" s="20">
        <v>1440</v>
      </c>
      <c r="Y288" s="20">
        <v>1466</v>
      </c>
      <c r="AA288" s="5"/>
      <c r="AB288" s="13">
        <f t="shared" si="47"/>
        <v>7</v>
      </c>
      <c r="AC288" s="15">
        <f t="shared" si="40"/>
        <v>0</v>
      </c>
      <c r="AD288" s="15">
        <f t="shared" si="41"/>
        <v>20442</v>
      </c>
      <c r="AE288" s="15">
        <f t="shared" si="42"/>
        <v>20442</v>
      </c>
      <c r="AF288" s="12"/>
      <c r="AG288" s="13">
        <f t="shared" si="43"/>
        <v>10</v>
      </c>
      <c r="AH288" s="13">
        <f t="shared" si="44"/>
        <v>2021</v>
      </c>
      <c r="AI288" s="12"/>
      <c r="AJ288" s="15">
        <f t="shared" si="45"/>
        <v>1580</v>
      </c>
      <c r="AK288" s="13">
        <f t="shared" si="46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33">
        <v>44476</v>
      </c>
      <c r="B289" s="20">
        <v>1494</v>
      </c>
      <c r="C289" s="20">
        <v>1519</v>
      </c>
      <c r="D289" s="20">
        <v>1554</v>
      </c>
      <c r="E289" s="20">
        <v>1532</v>
      </c>
      <c r="F289" s="20">
        <v>1532</v>
      </c>
      <c r="G289" s="20">
        <v>1511</v>
      </c>
      <c r="H289" s="20">
        <v>1424</v>
      </c>
      <c r="I289" s="20">
        <v>1405</v>
      </c>
      <c r="J289" s="20">
        <v>349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921</v>
      </c>
      <c r="U289" s="20">
        <v>1255</v>
      </c>
      <c r="V289" s="20">
        <v>1254</v>
      </c>
      <c r="W289" s="20">
        <v>1257</v>
      </c>
      <c r="X289" s="20">
        <v>1345</v>
      </c>
      <c r="Y289" s="20">
        <v>1370</v>
      </c>
      <c r="AA289" s="5"/>
      <c r="AB289" s="13">
        <f t="shared" si="47"/>
        <v>2</v>
      </c>
      <c r="AC289" s="15">
        <f t="shared" si="40"/>
        <v>7786</v>
      </c>
      <c r="AD289" s="15">
        <f t="shared" si="41"/>
        <v>11936</v>
      </c>
      <c r="AE289" s="15">
        <f t="shared" si="42"/>
        <v>19722</v>
      </c>
      <c r="AF289" s="12"/>
      <c r="AG289" s="13">
        <f t="shared" si="43"/>
        <v>10</v>
      </c>
      <c r="AH289" s="13">
        <f t="shared" si="44"/>
        <v>2021</v>
      </c>
      <c r="AI289" s="12"/>
      <c r="AJ289" s="15">
        <f t="shared" si="45"/>
        <v>1554</v>
      </c>
      <c r="AK289" s="13">
        <f t="shared" si="46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33">
        <v>44477</v>
      </c>
      <c r="B290" s="20">
        <v>1339</v>
      </c>
      <c r="C290" s="20">
        <v>1378</v>
      </c>
      <c r="D290" s="20">
        <v>1430</v>
      </c>
      <c r="E290" s="20">
        <v>1407</v>
      </c>
      <c r="F290" s="20">
        <v>1404</v>
      </c>
      <c r="G290" s="20">
        <v>1375</v>
      </c>
      <c r="H290" s="20">
        <v>1309</v>
      </c>
      <c r="I290" s="20">
        <v>1289</v>
      </c>
      <c r="J290" s="20">
        <v>333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905</v>
      </c>
      <c r="U290" s="20">
        <v>1228</v>
      </c>
      <c r="V290" s="20">
        <v>1249</v>
      </c>
      <c r="W290" s="20">
        <v>1308</v>
      </c>
      <c r="X290" s="20">
        <v>1429</v>
      </c>
      <c r="Y290" s="20">
        <v>1488</v>
      </c>
      <c r="AA290" s="5"/>
      <c r="AB290" s="13">
        <v>8</v>
      </c>
      <c r="AC290" s="15">
        <f t="shared" si="40"/>
        <v>0</v>
      </c>
      <c r="AD290" s="15">
        <f t="shared" si="41"/>
        <v>18871</v>
      </c>
      <c r="AE290" s="15">
        <f t="shared" si="42"/>
        <v>18871</v>
      </c>
      <c r="AF290" s="12"/>
      <c r="AG290" s="13">
        <f t="shared" si="43"/>
        <v>10</v>
      </c>
      <c r="AH290" s="13">
        <f t="shared" si="44"/>
        <v>2021</v>
      </c>
      <c r="AI290" s="12"/>
      <c r="AJ290" s="15">
        <f t="shared" si="45"/>
        <v>1488</v>
      </c>
      <c r="AK290" s="13">
        <f t="shared" si="46"/>
        <v>24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33">
        <v>44478</v>
      </c>
      <c r="B291" s="20">
        <v>1483</v>
      </c>
      <c r="C291" s="20">
        <v>1370</v>
      </c>
      <c r="D291" s="20">
        <v>1708</v>
      </c>
      <c r="E291" s="20">
        <v>1488</v>
      </c>
      <c r="F291" s="20">
        <v>1469</v>
      </c>
      <c r="G291" s="20">
        <v>1410</v>
      </c>
      <c r="H291" s="20">
        <v>1292</v>
      </c>
      <c r="I291" s="20">
        <v>1288</v>
      </c>
      <c r="J291" s="20">
        <v>35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214</v>
      </c>
      <c r="T291" s="20">
        <v>1071</v>
      </c>
      <c r="U291" s="20">
        <v>1269</v>
      </c>
      <c r="V291" s="20">
        <v>1330</v>
      </c>
      <c r="W291" s="20">
        <v>1394</v>
      </c>
      <c r="X291" s="20">
        <v>1503</v>
      </c>
      <c r="Y291" s="20">
        <v>1551</v>
      </c>
      <c r="AA291" s="5"/>
      <c r="AB291" s="13">
        <f t="shared" si="47"/>
        <v>5</v>
      </c>
      <c r="AC291" s="15">
        <f t="shared" si="40"/>
        <v>8104</v>
      </c>
      <c r="AD291" s="15">
        <f t="shared" si="41"/>
        <v>11771</v>
      </c>
      <c r="AE291" s="15">
        <f t="shared" si="42"/>
        <v>19875</v>
      </c>
      <c r="AF291" s="12"/>
      <c r="AG291" s="13">
        <f t="shared" si="43"/>
        <v>10</v>
      </c>
      <c r="AH291" s="13">
        <f t="shared" si="44"/>
        <v>2021</v>
      </c>
      <c r="AI291" s="12"/>
      <c r="AJ291" s="15">
        <f t="shared" si="45"/>
        <v>1708</v>
      </c>
      <c r="AK291" s="13">
        <f t="shared" si="46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33">
        <v>44479</v>
      </c>
      <c r="B292" s="20">
        <v>1564</v>
      </c>
      <c r="C292" s="20">
        <v>1447</v>
      </c>
      <c r="D292" s="20">
        <v>1801</v>
      </c>
      <c r="E292" s="20">
        <v>1590</v>
      </c>
      <c r="F292" s="20">
        <v>1557</v>
      </c>
      <c r="G292" s="20">
        <v>1441</v>
      </c>
      <c r="H292" s="20">
        <v>1281</v>
      </c>
      <c r="I292" s="20">
        <v>1272</v>
      </c>
      <c r="J292" s="20">
        <v>35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226</v>
      </c>
      <c r="T292" s="20">
        <v>1114</v>
      </c>
      <c r="U292" s="20">
        <v>1306</v>
      </c>
      <c r="V292" s="20">
        <v>1342</v>
      </c>
      <c r="W292" s="20">
        <v>1382</v>
      </c>
      <c r="X292" s="20">
        <v>1452</v>
      </c>
      <c r="Y292" s="20">
        <v>1495</v>
      </c>
      <c r="AA292" s="5"/>
      <c r="AB292" s="13">
        <f t="shared" si="47"/>
        <v>2</v>
      </c>
      <c r="AC292" s="15">
        <f t="shared" si="40"/>
        <v>8129</v>
      </c>
      <c r="AD292" s="15">
        <f t="shared" si="41"/>
        <v>12176</v>
      </c>
      <c r="AE292" s="15">
        <f t="shared" si="42"/>
        <v>20305</v>
      </c>
      <c r="AF292" s="12"/>
      <c r="AG292" s="13">
        <f t="shared" si="43"/>
        <v>10</v>
      </c>
      <c r="AH292" s="13">
        <f t="shared" si="44"/>
        <v>2021</v>
      </c>
      <c r="AI292" s="12"/>
      <c r="AJ292" s="15">
        <f t="shared" si="45"/>
        <v>1801</v>
      </c>
      <c r="AK292" s="13">
        <f t="shared" si="46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33">
        <v>44480</v>
      </c>
      <c r="B293" s="20">
        <v>1482</v>
      </c>
      <c r="C293" s="20">
        <v>1375</v>
      </c>
      <c r="D293" s="20">
        <v>1723</v>
      </c>
      <c r="E293" s="20">
        <v>1526</v>
      </c>
      <c r="F293" s="20">
        <v>1523</v>
      </c>
      <c r="G293" s="20">
        <v>1498</v>
      </c>
      <c r="H293" s="20">
        <v>1383</v>
      </c>
      <c r="I293" s="20">
        <v>1383</v>
      </c>
      <c r="J293" s="20">
        <v>37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230</v>
      </c>
      <c r="T293" s="20">
        <v>1130</v>
      </c>
      <c r="U293" s="20">
        <v>1327</v>
      </c>
      <c r="V293" s="20">
        <v>1357</v>
      </c>
      <c r="W293" s="20">
        <v>1371</v>
      </c>
      <c r="X293" s="20">
        <v>1448</v>
      </c>
      <c r="Y293" s="20">
        <v>1469</v>
      </c>
      <c r="AA293" s="5"/>
      <c r="AB293" s="13">
        <f t="shared" si="47"/>
        <v>4</v>
      </c>
      <c r="AC293" s="15">
        <f t="shared" si="40"/>
        <v>8283</v>
      </c>
      <c r="AD293" s="15">
        <f t="shared" si="41"/>
        <v>11979</v>
      </c>
      <c r="AE293" s="15">
        <f t="shared" si="42"/>
        <v>20262</v>
      </c>
      <c r="AF293" s="12"/>
      <c r="AG293" s="13">
        <f t="shared" si="43"/>
        <v>10</v>
      </c>
      <c r="AH293" s="13">
        <f t="shared" si="44"/>
        <v>2021</v>
      </c>
      <c r="AI293" s="12"/>
      <c r="AJ293" s="15">
        <f t="shared" si="45"/>
        <v>1723</v>
      </c>
      <c r="AK293" s="13">
        <f t="shared" si="46"/>
        <v>3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33">
        <v>44481</v>
      </c>
      <c r="B294" s="20">
        <v>1533</v>
      </c>
      <c r="C294" s="20">
        <v>1562</v>
      </c>
      <c r="D294" s="20">
        <v>1615</v>
      </c>
      <c r="E294" s="20">
        <v>1585</v>
      </c>
      <c r="F294" s="20">
        <v>1567</v>
      </c>
      <c r="G294" s="20">
        <v>1538</v>
      </c>
      <c r="H294" s="20">
        <v>1407</v>
      </c>
      <c r="I294" s="20">
        <v>1346</v>
      </c>
      <c r="J294" s="20">
        <v>340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998</v>
      </c>
      <c r="U294" s="20">
        <v>1348</v>
      </c>
      <c r="V294" s="20">
        <v>1344</v>
      </c>
      <c r="W294" s="20">
        <v>1363</v>
      </c>
      <c r="X294" s="20">
        <v>1510</v>
      </c>
      <c r="Y294" s="20">
        <v>1552</v>
      </c>
      <c r="AA294" s="5"/>
      <c r="AB294" s="13">
        <f t="shared" si="47"/>
        <v>6</v>
      </c>
      <c r="AC294" s="15">
        <f t="shared" si="40"/>
        <v>8249</v>
      </c>
      <c r="AD294" s="15">
        <f t="shared" si="41"/>
        <v>12359</v>
      </c>
      <c r="AE294" s="15">
        <f t="shared" si="42"/>
        <v>20608</v>
      </c>
      <c r="AF294" s="12"/>
      <c r="AG294" s="13">
        <f t="shared" si="43"/>
        <v>10</v>
      </c>
      <c r="AH294" s="13">
        <f t="shared" si="44"/>
        <v>2021</v>
      </c>
      <c r="AI294" s="12"/>
      <c r="AJ294" s="15">
        <f t="shared" si="45"/>
        <v>1615</v>
      </c>
      <c r="AK294" s="13">
        <f t="shared" si="46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33">
        <v>44482</v>
      </c>
      <c r="B295" s="20">
        <v>1509</v>
      </c>
      <c r="C295" s="20">
        <v>1523</v>
      </c>
      <c r="D295" s="20">
        <v>1547</v>
      </c>
      <c r="E295" s="20">
        <v>1516</v>
      </c>
      <c r="F295" s="20">
        <v>1522</v>
      </c>
      <c r="G295" s="20">
        <v>1488</v>
      </c>
      <c r="H295" s="20">
        <v>1370</v>
      </c>
      <c r="I295" s="20">
        <v>1331</v>
      </c>
      <c r="J295" s="20">
        <v>337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990</v>
      </c>
      <c r="U295" s="20">
        <v>1321</v>
      </c>
      <c r="V295" s="20">
        <v>1345</v>
      </c>
      <c r="W295" s="20">
        <v>1348</v>
      </c>
      <c r="X295" s="20">
        <v>1468</v>
      </c>
      <c r="Y295" s="20">
        <v>1474</v>
      </c>
      <c r="AA295" s="5"/>
      <c r="AB295" s="13">
        <f t="shared" si="47"/>
        <v>3</v>
      </c>
      <c r="AC295" s="15">
        <f t="shared" si="40"/>
        <v>8140</v>
      </c>
      <c r="AD295" s="15">
        <f t="shared" si="41"/>
        <v>11949</v>
      </c>
      <c r="AE295" s="15">
        <f t="shared" si="42"/>
        <v>20089</v>
      </c>
      <c r="AF295" s="12"/>
      <c r="AG295" s="13">
        <f t="shared" si="43"/>
        <v>10</v>
      </c>
      <c r="AH295" s="13">
        <f t="shared" si="44"/>
        <v>2021</v>
      </c>
      <c r="AI295" s="12"/>
      <c r="AJ295" s="15">
        <f t="shared" si="45"/>
        <v>1547</v>
      </c>
      <c r="AK295" s="13">
        <f t="shared" si="46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33">
        <v>44483</v>
      </c>
      <c r="B296" s="20">
        <v>1504</v>
      </c>
      <c r="C296" s="20">
        <v>1548</v>
      </c>
      <c r="D296" s="20">
        <v>1566</v>
      </c>
      <c r="E296" s="20">
        <v>1525</v>
      </c>
      <c r="F296" s="20">
        <v>1528</v>
      </c>
      <c r="G296" s="20">
        <v>1497</v>
      </c>
      <c r="H296" s="20">
        <v>1369</v>
      </c>
      <c r="I296" s="20">
        <v>1321</v>
      </c>
      <c r="J296" s="20">
        <v>333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981</v>
      </c>
      <c r="U296" s="20">
        <v>1319</v>
      </c>
      <c r="V296" s="20">
        <v>1332</v>
      </c>
      <c r="W296" s="20">
        <v>1360</v>
      </c>
      <c r="X296" s="20">
        <v>1455</v>
      </c>
      <c r="Y296" s="20">
        <v>1499</v>
      </c>
      <c r="AA296" s="5"/>
      <c r="AB296" s="13">
        <f t="shared" si="47"/>
        <v>5</v>
      </c>
      <c r="AC296" s="15">
        <f t="shared" si="40"/>
        <v>8101</v>
      </c>
      <c r="AD296" s="15">
        <f t="shared" si="41"/>
        <v>12036</v>
      </c>
      <c r="AE296" s="15">
        <f t="shared" si="42"/>
        <v>20137</v>
      </c>
      <c r="AF296" s="12"/>
      <c r="AG296" s="13">
        <f t="shared" si="43"/>
        <v>10</v>
      </c>
      <c r="AH296" s="13">
        <f t="shared" si="44"/>
        <v>2021</v>
      </c>
      <c r="AI296" s="12"/>
      <c r="AJ296" s="15">
        <f t="shared" si="45"/>
        <v>1566</v>
      </c>
      <c r="AK296" s="13">
        <f t="shared" si="46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33">
        <v>44484</v>
      </c>
      <c r="B297" s="20">
        <v>1509</v>
      </c>
      <c r="C297" s="20">
        <v>1535</v>
      </c>
      <c r="D297" s="20">
        <v>1571</v>
      </c>
      <c r="E297" s="20">
        <v>1532</v>
      </c>
      <c r="F297" s="20">
        <v>1526</v>
      </c>
      <c r="G297" s="20">
        <v>1479</v>
      </c>
      <c r="H297" s="20">
        <v>1357</v>
      </c>
      <c r="I297" s="20">
        <v>1334</v>
      </c>
      <c r="J297" s="20">
        <v>348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945</v>
      </c>
      <c r="U297" s="20">
        <v>1254</v>
      </c>
      <c r="V297" s="20">
        <v>1292</v>
      </c>
      <c r="W297" s="20">
        <v>1339</v>
      </c>
      <c r="X297" s="20">
        <v>1472</v>
      </c>
      <c r="Y297" s="20">
        <v>1524</v>
      </c>
      <c r="AA297" s="5"/>
      <c r="AB297" s="13">
        <f t="shared" si="47"/>
        <v>3</v>
      </c>
      <c r="AC297" s="15">
        <f t="shared" si="40"/>
        <v>7984</v>
      </c>
      <c r="AD297" s="15">
        <f t="shared" si="41"/>
        <v>12033</v>
      </c>
      <c r="AE297" s="15">
        <f t="shared" si="42"/>
        <v>20017</v>
      </c>
      <c r="AF297" s="12"/>
      <c r="AG297" s="13">
        <f t="shared" si="43"/>
        <v>10</v>
      </c>
      <c r="AH297" s="13">
        <f t="shared" si="44"/>
        <v>2021</v>
      </c>
      <c r="AI297" s="12"/>
      <c r="AJ297" s="15">
        <f t="shared" si="45"/>
        <v>1571</v>
      </c>
      <c r="AK297" s="13">
        <f t="shared" si="46"/>
        <v>3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33">
        <v>44485</v>
      </c>
      <c r="B298" s="20">
        <v>1520</v>
      </c>
      <c r="C298" s="20">
        <v>1400</v>
      </c>
      <c r="D298" s="20">
        <v>1733</v>
      </c>
      <c r="E298" s="20">
        <v>1528</v>
      </c>
      <c r="F298" s="20">
        <v>1493</v>
      </c>
      <c r="G298" s="20">
        <v>1399</v>
      </c>
      <c r="H298" s="20">
        <v>1245</v>
      </c>
      <c r="I298" s="20">
        <v>1239</v>
      </c>
      <c r="J298" s="20">
        <v>35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224</v>
      </c>
      <c r="T298" s="20">
        <v>1068</v>
      </c>
      <c r="U298" s="20">
        <v>1245</v>
      </c>
      <c r="V298" s="20">
        <v>1295</v>
      </c>
      <c r="W298" s="20">
        <v>1350</v>
      </c>
      <c r="X298" s="20">
        <v>1460</v>
      </c>
      <c r="Y298" s="20">
        <v>1517</v>
      </c>
      <c r="AA298" s="5"/>
      <c r="AB298" s="13">
        <f t="shared" si="47"/>
        <v>7</v>
      </c>
      <c r="AC298" s="15">
        <f t="shared" si="40"/>
        <v>0</v>
      </c>
      <c r="AD298" s="15">
        <f t="shared" si="41"/>
        <v>19751</v>
      </c>
      <c r="AE298" s="15">
        <f t="shared" si="42"/>
        <v>19751</v>
      </c>
      <c r="AF298" s="12"/>
      <c r="AG298" s="13">
        <f t="shared" si="43"/>
        <v>10</v>
      </c>
      <c r="AH298" s="13">
        <f t="shared" si="44"/>
        <v>2021</v>
      </c>
      <c r="AI298" s="12"/>
      <c r="AJ298" s="15">
        <f t="shared" si="45"/>
        <v>1733</v>
      </c>
      <c r="AK298" s="13">
        <f t="shared" si="46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33">
        <v>44486</v>
      </c>
      <c r="B299" s="20">
        <v>1534</v>
      </c>
      <c r="C299" s="20">
        <v>1405</v>
      </c>
      <c r="D299" s="20">
        <v>1752</v>
      </c>
      <c r="E299" s="20">
        <v>1535</v>
      </c>
      <c r="F299" s="20">
        <v>1436</v>
      </c>
      <c r="G299" s="20">
        <v>1320</v>
      </c>
      <c r="H299" s="20">
        <v>1188</v>
      </c>
      <c r="I299" s="20">
        <v>1173</v>
      </c>
      <c r="J299" s="20">
        <v>33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224</v>
      </c>
      <c r="T299" s="20">
        <v>1115</v>
      </c>
      <c r="U299" s="20">
        <v>1307</v>
      </c>
      <c r="V299" s="20">
        <v>1365</v>
      </c>
      <c r="W299" s="20">
        <v>1373</v>
      </c>
      <c r="X299" s="20">
        <v>1468</v>
      </c>
      <c r="Y299" s="20">
        <v>1514</v>
      </c>
      <c r="AA299" s="5"/>
      <c r="AB299" s="13">
        <f t="shared" si="47"/>
        <v>7</v>
      </c>
      <c r="AC299" s="15">
        <f t="shared" si="40"/>
        <v>0</v>
      </c>
      <c r="AD299" s="15">
        <f t="shared" si="41"/>
        <v>19742</v>
      </c>
      <c r="AE299" s="15">
        <f t="shared" si="42"/>
        <v>19742</v>
      </c>
      <c r="AF299" s="12"/>
      <c r="AG299" s="13">
        <f t="shared" si="43"/>
        <v>10</v>
      </c>
      <c r="AH299" s="13">
        <f t="shared" si="44"/>
        <v>2021</v>
      </c>
      <c r="AI299" s="12"/>
      <c r="AJ299" s="15">
        <f t="shared" si="45"/>
        <v>1752</v>
      </c>
      <c r="AK299" s="13">
        <f t="shared" si="46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33">
        <v>44487</v>
      </c>
      <c r="B300" s="20">
        <v>1514</v>
      </c>
      <c r="C300" s="20">
        <v>1534</v>
      </c>
      <c r="D300" s="20">
        <v>1572</v>
      </c>
      <c r="E300" s="20">
        <v>1555</v>
      </c>
      <c r="F300" s="20">
        <v>1559</v>
      </c>
      <c r="G300" s="20">
        <v>1527</v>
      </c>
      <c r="H300" s="20">
        <v>1402</v>
      </c>
      <c r="I300" s="20">
        <v>1352</v>
      </c>
      <c r="J300" s="20">
        <v>341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988</v>
      </c>
      <c r="U300" s="20">
        <v>1317</v>
      </c>
      <c r="V300" s="20">
        <v>1338</v>
      </c>
      <c r="W300" s="20">
        <v>1370</v>
      </c>
      <c r="X300" s="20">
        <v>1495</v>
      </c>
      <c r="Y300" s="20">
        <v>1535</v>
      </c>
      <c r="AA300" s="5"/>
      <c r="AB300" s="13">
        <f t="shared" si="47"/>
        <v>1</v>
      </c>
      <c r="AC300" s="15">
        <f t="shared" si="40"/>
        <v>0</v>
      </c>
      <c r="AD300" s="15">
        <f t="shared" si="41"/>
        <v>20399</v>
      </c>
      <c r="AE300" s="15">
        <f t="shared" si="42"/>
        <v>20399</v>
      </c>
      <c r="AF300" s="12"/>
      <c r="AG300" s="13">
        <f t="shared" si="43"/>
        <v>10</v>
      </c>
      <c r="AH300" s="13">
        <f t="shared" si="44"/>
        <v>2021</v>
      </c>
      <c r="AI300" s="12"/>
      <c r="AJ300" s="15">
        <f t="shared" si="45"/>
        <v>1572</v>
      </c>
      <c r="AK300" s="13">
        <f t="shared" si="46"/>
        <v>3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33">
        <v>44488</v>
      </c>
      <c r="B301" s="20">
        <v>1537</v>
      </c>
      <c r="C301" s="20">
        <v>1574</v>
      </c>
      <c r="D301" s="20">
        <v>1618</v>
      </c>
      <c r="E301" s="20">
        <v>1593</v>
      </c>
      <c r="F301" s="20">
        <v>1609</v>
      </c>
      <c r="G301" s="20">
        <v>1568</v>
      </c>
      <c r="H301" s="20">
        <v>1442</v>
      </c>
      <c r="I301" s="20">
        <v>1391</v>
      </c>
      <c r="J301" s="20">
        <v>351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1012</v>
      </c>
      <c r="U301" s="20">
        <v>1361</v>
      </c>
      <c r="V301" s="20">
        <v>1376</v>
      </c>
      <c r="W301" s="20">
        <v>1407</v>
      </c>
      <c r="X301" s="20">
        <v>1539</v>
      </c>
      <c r="Y301" s="20">
        <v>1579</v>
      </c>
      <c r="AA301" s="5"/>
      <c r="AB301" s="13">
        <f t="shared" si="47"/>
        <v>3</v>
      </c>
      <c r="AC301" s="15">
        <f t="shared" si="40"/>
        <v>8437</v>
      </c>
      <c r="AD301" s="15">
        <f t="shared" si="41"/>
        <v>12520</v>
      </c>
      <c r="AE301" s="15">
        <f t="shared" si="42"/>
        <v>20957</v>
      </c>
      <c r="AF301" s="12"/>
      <c r="AG301" s="13">
        <f t="shared" si="43"/>
        <v>10</v>
      </c>
      <c r="AH301" s="13">
        <f t="shared" si="44"/>
        <v>2021</v>
      </c>
      <c r="AI301" s="12"/>
      <c r="AJ301" s="15">
        <f t="shared" si="45"/>
        <v>1618</v>
      </c>
      <c r="AK301" s="13">
        <f t="shared" si="46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33">
        <v>44489</v>
      </c>
      <c r="B302" s="20">
        <v>1592</v>
      </c>
      <c r="C302" s="20">
        <v>1614</v>
      </c>
      <c r="D302" s="20">
        <v>1658</v>
      </c>
      <c r="E302" s="20">
        <v>1618</v>
      </c>
      <c r="F302" s="20">
        <v>1620</v>
      </c>
      <c r="G302" s="20">
        <v>1559</v>
      </c>
      <c r="H302" s="20">
        <v>1436</v>
      </c>
      <c r="I302" s="20">
        <v>1399</v>
      </c>
      <c r="J302" s="20">
        <v>354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984</v>
      </c>
      <c r="U302" s="20">
        <v>1337</v>
      </c>
      <c r="V302" s="20">
        <v>1355</v>
      </c>
      <c r="W302" s="20">
        <v>1387</v>
      </c>
      <c r="X302" s="20">
        <v>1514</v>
      </c>
      <c r="Y302" s="20">
        <v>1557</v>
      </c>
      <c r="AA302" s="5"/>
      <c r="AB302" s="13">
        <f t="shared" si="47"/>
        <v>2</v>
      </c>
      <c r="AC302" s="15">
        <f t="shared" si="40"/>
        <v>8330</v>
      </c>
      <c r="AD302" s="15">
        <f t="shared" si="41"/>
        <v>12654</v>
      </c>
      <c r="AE302" s="15">
        <f t="shared" si="42"/>
        <v>20984</v>
      </c>
      <c r="AF302" s="12"/>
      <c r="AG302" s="13">
        <f t="shared" si="43"/>
        <v>10</v>
      </c>
      <c r="AH302" s="13">
        <f t="shared" si="44"/>
        <v>2021</v>
      </c>
      <c r="AI302" s="12"/>
      <c r="AJ302" s="15">
        <f t="shared" si="45"/>
        <v>1658</v>
      </c>
      <c r="AK302" s="13">
        <f t="shared" si="46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33">
        <v>44490</v>
      </c>
      <c r="B303" s="20">
        <v>1575</v>
      </c>
      <c r="C303" s="20">
        <v>1613</v>
      </c>
      <c r="D303" s="20">
        <v>1645</v>
      </c>
      <c r="E303" s="20">
        <v>1614</v>
      </c>
      <c r="F303" s="20">
        <v>1617</v>
      </c>
      <c r="G303" s="20">
        <v>1564</v>
      </c>
      <c r="H303" s="20">
        <v>1439</v>
      </c>
      <c r="I303" s="20">
        <v>1379</v>
      </c>
      <c r="J303" s="20">
        <v>345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965</v>
      </c>
      <c r="U303" s="20">
        <v>1300</v>
      </c>
      <c r="V303" s="20">
        <v>1304</v>
      </c>
      <c r="W303" s="20">
        <v>1335</v>
      </c>
      <c r="X303" s="20">
        <v>1429</v>
      </c>
      <c r="Y303" s="20">
        <v>1488</v>
      </c>
      <c r="AA303" s="5"/>
      <c r="AB303" s="13">
        <f t="shared" si="47"/>
        <v>6</v>
      </c>
      <c r="AC303" s="15">
        <f t="shared" si="40"/>
        <v>8057</v>
      </c>
      <c r="AD303" s="15">
        <f t="shared" si="41"/>
        <v>12555</v>
      </c>
      <c r="AE303" s="15">
        <f t="shared" si="42"/>
        <v>20612</v>
      </c>
      <c r="AF303" s="12"/>
      <c r="AG303" s="13">
        <f t="shared" si="43"/>
        <v>10</v>
      </c>
      <c r="AH303" s="13">
        <f t="shared" si="44"/>
        <v>2021</v>
      </c>
      <c r="AI303" s="12"/>
      <c r="AJ303" s="15">
        <f t="shared" si="45"/>
        <v>1645</v>
      </c>
      <c r="AK303" s="13">
        <f t="shared" si="46"/>
        <v>3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33">
        <v>44491</v>
      </c>
      <c r="B304" s="20">
        <v>1511</v>
      </c>
      <c r="C304" s="20">
        <v>1533</v>
      </c>
      <c r="D304" s="20">
        <v>1563</v>
      </c>
      <c r="E304" s="20">
        <v>1531</v>
      </c>
      <c r="F304" s="20">
        <v>1532</v>
      </c>
      <c r="G304" s="20">
        <v>1469</v>
      </c>
      <c r="H304" s="20">
        <v>1352</v>
      </c>
      <c r="I304" s="20">
        <v>1321</v>
      </c>
      <c r="J304" s="20">
        <v>334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910</v>
      </c>
      <c r="U304" s="20">
        <v>1230</v>
      </c>
      <c r="V304" s="20">
        <v>1260</v>
      </c>
      <c r="W304" s="20">
        <v>1299</v>
      </c>
      <c r="X304" s="20">
        <v>1430</v>
      </c>
      <c r="Y304" s="20">
        <v>1455</v>
      </c>
      <c r="AA304" s="5"/>
      <c r="AB304" s="13">
        <f t="shared" si="47"/>
        <v>5</v>
      </c>
      <c r="AC304" s="15">
        <f t="shared" si="40"/>
        <v>7784</v>
      </c>
      <c r="AD304" s="15">
        <f t="shared" si="41"/>
        <v>11946</v>
      </c>
      <c r="AE304" s="15">
        <f t="shared" si="42"/>
        <v>19730</v>
      </c>
      <c r="AF304" s="12"/>
      <c r="AG304" s="13">
        <f t="shared" si="43"/>
        <v>10</v>
      </c>
      <c r="AH304" s="13">
        <f t="shared" si="44"/>
        <v>2021</v>
      </c>
      <c r="AI304" s="12"/>
      <c r="AJ304" s="15">
        <f t="shared" si="45"/>
        <v>1563</v>
      </c>
      <c r="AK304" s="13">
        <f t="shared" si="46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33">
        <v>44492</v>
      </c>
      <c r="B305" s="20">
        <v>1457</v>
      </c>
      <c r="C305" s="20">
        <v>1345</v>
      </c>
      <c r="D305" s="20">
        <v>1674</v>
      </c>
      <c r="E305" s="20">
        <v>1489</v>
      </c>
      <c r="F305" s="20">
        <v>1478</v>
      </c>
      <c r="G305" s="20">
        <v>1392</v>
      </c>
      <c r="H305" s="20">
        <v>1252</v>
      </c>
      <c r="I305" s="20">
        <v>1239</v>
      </c>
      <c r="J305" s="20">
        <v>33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220</v>
      </c>
      <c r="T305" s="20">
        <v>1068</v>
      </c>
      <c r="U305" s="20">
        <v>1235</v>
      </c>
      <c r="V305" s="20">
        <v>1296</v>
      </c>
      <c r="W305" s="20">
        <v>1351</v>
      </c>
      <c r="X305" s="20">
        <v>1473</v>
      </c>
      <c r="Y305" s="20">
        <v>1538</v>
      </c>
      <c r="AA305" s="5"/>
      <c r="AB305" s="13">
        <f t="shared" si="47"/>
        <v>7</v>
      </c>
      <c r="AC305" s="15">
        <f t="shared" si="40"/>
        <v>0</v>
      </c>
      <c r="AD305" s="15">
        <f t="shared" si="41"/>
        <v>19540</v>
      </c>
      <c r="AE305" s="15">
        <f t="shared" si="42"/>
        <v>19540</v>
      </c>
      <c r="AF305" s="12"/>
      <c r="AG305" s="13">
        <f t="shared" si="43"/>
        <v>10</v>
      </c>
      <c r="AH305" s="13">
        <f t="shared" si="44"/>
        <v>2021</v>
      </c>
      <c r="AI305" s="12"/>
      <c r="AJ305" s="15">
        <f t="shared" si="45"/>
        <v>1674</v>
      </c>
      <c r="AK305" s="13">
        <f t="shared" si="46"/>
        <v>3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33">
        <v>44493</v>
      </c>
      <c r="B306" s="20">
        <v>1545</v>
      </c>
      <c r="C306" s="20">
        <v>1433</v>
      </c>
      <c r="D306" s="20">
        <v>1790</v>
      </c>
      <c r="E306" s="20">
        <v>1590</v>
      </c>
      <c r="F306" s="20">
        <v>1552</v>
      </c>
      <c r="G306" s="20">
        <v>1444</v>
      </c>
      <c r="H306" s="20">
        <v>1287</v>
      </c>
      <c r="I306" s="20">
        <v>1264</v>
      </c>
      <c r="J306" s="20">
        <v>35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228</v>
      </c>
      <c r="T306" s="20">
        <v>1129</v>
      </c>
      <c r="U306" s="20">
        <v>1309</v>
      </c>
      <c r="V306" s="20">
        <v>1349</v>
      </c>
      <c r="W306" s="20">
        <v>1385</v>
      </c>
      <c r="X306" s="20">
        <v>1483</v>
      </c>
      <c r="Y306" s="20">
        <v>1535</v>
      </c>
      <c r="AA306" s="5"/>
      <c r="AB306" s="13">
        <f t="shared" si="47"/>
        <v>4</v>
      </c>
      <c r="AC306" s="15">
        <f t="shared" si="40"/>
        <v>8182</v>
      </c>
      <c r="AD306" s="15">
        <f t="shared" si="41"/>
        <v>12176</v>
      </c>
      <c r="AE306" s="15">
        <f t="shared" si="42"/>
        <v>20358</v>
      </c>
      <c r="AF306" s="12"/>
      <c r="AG306" s="13">
        <f t="shared" si="43"/>
        <v>10</v>
      </c>
      <c r="AH306" s="13">
        <f t="shared" si="44"/>
        <v>2021</v>
      </c>
      <c r="AI306" s="12"/>
      <c r="AJ306" s="15">
        <f t="shared" si="45"/>
        <v>1790</v>
      </c>
      <c r="AK306" s="13">
        <f t="shared" si="46"/>
        <v>3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33">
        <v>44494</v>
      </c>
      <c r="B307" s="20">
        <v>1555</v>
      </c>
      <c r="C307" s="20">
        <v>1577</v>
      </c>
      <c r="D307" s="20">
        <v>1614</v>
      </c>
      <c r="E307" s="20">
        <v>1610</v>
      </c>
      <c r="F307" s="20">
        <v>1602</v>
      </c>
      <c r="G307" s="20">
        <v>1563</v>
      </c>
      <c r="H307" s="20">
        <v>1438</v>
      </c>
      <c r="I307" s="20">
        <v>1418</v>
      </c>
      <c r="J307" s="20">
        <v>358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1022</v>
      </c>
      <c r="U307" s="20">
        <v>1361</v>
      </c>
      <c r="V307" s="20">
        <v>1376</v>
      </c>
      <c r="W307" s="20">
        <v>1378</v>
      </c>
      <c r="X307" s="20">
        <v>1513</v>
      </c>
      <c r="Y307" s="20">
        <v>1563</v>
      </c>
      <c r="AA307" s="5"/>
      <c r="AB307" s="13">
        <f t="shared" si="47"/>
        <v>7</v>
      </c>
      <c r="AC307" s="15">
        <f t="shared" si="40"/>
        <v>0</v>
      </c>
      <c r="AD307" s="15">
        <f t="shared" si="41"/>
        <v>20948</v>
      </c>
      <c r="AE307" s="15">
        <f t="shared" si="42"/>
        <v>20948</v>
      </c>
      <c r="AF307" s="12"/>
      <c r="AG307" s="13">
        <f t="shared" si="43"/>
        <v>10</v>
      </c>
      <c r="AH307" s="13">
        <f t="shared" si="44"/>
        <v>2021</v>
      </c>
      <c r="AI307" s="12"/>
      <c r="AJ307" s="15">
        <f t="shared" si="45"/>
        <v>1614</v>
      </c>
      <c r="AK307" s="13">
        <f t="shared" si="46"/>
        <v>3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33">
        <v>44495</v>
      </c>
      <c r="B308" s="20">
        <v>1593</v>
      </c>
      <c r="C308" s="20">
        <v>1626</v>
      </c>
      <c r="D308" s="20">
        <v>1650</v>
      </c>
      <c r="E308" s="20">
        <v>1639</v>
      </c>
      <c r="F308" s="20">
        <v>1620</v>
      </c>
      <c r="G308" s="20">
        <v>1555</v>
      </c>
      <c r="H308" s="20">
        <v>1435</v>
      </c>
      <c r="I308" s="20">
        <v>1400</v>
      </c>
      <c r="J308" s="20">
        <v>353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991</v>
      </c>
      <c r="U308" s="20">
        <v>1308</v>
      </c>
      <c r="V308" s="20">
        <v>1288</v>
      </c>
      <c r="W308" s="20">
        <v>1343</v>
      </c>
      <c r="X308" s="20">
        <v>1472</v>
      </c>
      <c r="Y308" s="20">
        <v>1537</v>
      </c>
      <c r="AA308" s="5"/>
      <c r="AB308" s="13">
        <f t="shared" si="47"/>
        <v>3</v>
      </c>
      <c r="AC308" s="15">
        <f t="shared" si="40"/>
        <v>8155</v>
      </c>
      <c r="AD308" s="15">
        <f t="shared" si="41"/>
        <v>12655</v>
      </c>
      <c r="AE308" s="15">
        <f t="shared" si="42"/>
        <v>20810</v>
      </c>
      <c r="AF308" s="12"/>
      <c r="AG308" s="13">
        <f t="shared" si="43"/>
        <v>10</v>
      </c>
      <c r="AH308" s="13">
        <f t="shared" si="44"/>
        <v>2021</v>
      </c>
      <c r="AI308" s="12"/>
      <c r="AJ308" s="15">
        <f t="shared" si="45"/>
        <v>1650</v>
      </c>
      <c r="AK308" s="13">
        <f t="shared" si="46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33">
        <v>44496</v>
      </c>
      <c r="B309" s="20">
        <v>1549</v>
      </c>
      <c r="C309" s="20">
        <v>1600</v>
      </c>
      <c r="D309" s="20">
        <v>1620</v>
      </c>
      <c r="E309" s="20">
        <v>1595</v>
      </c>
      <c r="F309" s="20">
        <v>1598</v>
      </c>
      <c r="G309" s="20">
        <v>1540</v>
      </c>
      <c r="H309" s="20">
        <v>1413</v>
      </c>
      <c r="I309" s="20">
        <v>1388</v>
      </c>
      <c r="J309" s="20">
        <v>352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999</v>
      </c>
      <c r="U309" s="20">
        <v>1331</v>
      </c>
      <c r="V309" s="20">
        <v>1356</v>
      </c>
      <c r="W309" s="20">
        <v>1388</v>
      </c>
      <c r="X309" s="20">
        <v>1515</v>
      </c>
      <c r="Y309" s="20">
        <v>1568</v>
      </c>
      <c r="AA309" s="5"/>
      <c r="AB309" s="13">
        <f t="shared" si="47"/>
        <v>1</v>
      </c>
      <c r="AC309" s="15">
        <f t="shared" si="40"/>
        <v>0</v>
      </c>
      <c r="AD309" s="15">
        <f t="shared" si="41"/>
        <v>20812</v>
      </c>
      <c r="AE309" s="15">
        <f t="shared" si="42"/>
        <v>20812</v>
      </c>
      <c r="AF309" s="12"/>
      <c r="AG309" s="13">
        <f t="shared" si="43"/>
        <v>10</v>
      </c>
      <c r="AH309" s="13">
        <f t="shared" si="44"/>
        <v>2021</v>
      </c>
      <c r="AI309" s="12"/>
      <c r="AJ309" s="15">
        <f t="shared" si="45"/>
        <v>1620</v>
      </c>
      <c r="AK309" s="13">
        <f t="shared" si="46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33">
        <v>44497</v>
      </c>
      <c r="B310" s="20">
        <v>1586</v>
      </c>
      <c r="C310" s="20">
        <v>1630</v>
      </c>
      <c r="D310" s="20">
        <v>1652</v>
      </c>
      <c r="E310" s="20">
        <v>1633</v>
      </c>
      <c r="F310" s="20">
        <v>1637</v>
      </c>
      <c r="G310" s="20">
        <v>1575</v>
      </c>
      <c r="H310" s="20">
        <v>1440</v>
      </c>
      <c r="I310" s="20">
        <v>1403</v>
      </c>
      <c r="J310" s="20">
        <v>352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955</v>
      </c>
      <c r="U310" s="20">
        <v>1289</v>
      </c>
      <c r="V310" s="20">
        <v>1319</v>
      </c>
      <c r="W310" s="20">
        <v>1346</v>
      </c>
      <c r="X310" s="20">
        <v>1476</v>
      </c>
      <c r="Y310" s="20">
        <v>1533</v>
      </c>
      <c r="AA310" s="5"/>
      <c r="AB310" s="13">
        <f t="shared" si="47"/>
        <v>3</v>
      </c>
      <c r="AC310" s="15">
        <f t="shared" si="40"/>
        <v>8140</v>
      </c>
      <c r="AD310" s="15">
        <f t="shared" si="41"/>
        <v>12686</v>
      </c>
      <c r="AE310" s="15">
        <f t="shared" si="42"/>
        <v>20826</v>
      </c>
      <c r="AF310" s="12"/>
      <c r="AG310" s="13">
        <f t="shared" si="43"/>
        <v>10</v>
      </c>
      <c r="AH310" s="13">
        <f t="shared" si="44"/>
        <v>2021</v>
      </c>
      <c r="AI310" s="12"/>
      <c r="AJ310" s="15">
        <f t="shared" si="45"/>
        <v>1652</v>
      </c>
      <c r="AK310" s="13">
        <f t="shared" si="46"/>
        <v>3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33">
        <v>44498</v>
      </c>
      <c r="B311" s="20">
        <v>1496</v>
      </c>
      <c r="C311" s="20">
        <v>1537</v>
      </c>
      <c r="D311" s="20">
        <v>1580</v>
      </c>
      <c r="E311" s="20">
        <v>1570</v>
      </c>
      <c r="F311" s="20">
        <v>1581</v>
      </c>
      <c r="G311" s="20">
        <v>1529</v>
      </c>
      <c r="H311" s="20">
        <v>1406</v>
      </c>
      <c r="I311" s="20">
        <v>1362</v>
      </c>
      <c r="J311" s="20">
        <v>338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882</v>
      </c>
      <c r="U311" s="20">
        <v>1181</v>
      </c>
      <c r="V311" s="20">
        <v>1224</v>
      </c>
      <c r="W311" s="20">
        <v>1284</v>
      </c>
      <c r="X311" s="20">
        <v>1436</v>
      </c>
      <c r="Y311" s="20">
        <v>1495</v>
      </c>
      <c r="AA311" s="5"/>
      <c r="AB311" s="13">
        <f t="shared" si="47"/>
        <v>4</v>
      </c>
      <c r="AC311" s="15">
        <f t="shared" si="40"/>
        <v>7707</v>
      </c>
      <c r="AD311" s="15">
        <f t="shared" si="41"/>
        <v>12194</v>
      </c>
      <c r="AE311" s="15">
        <f t="shared" si="42"/>
        <v>19901</v>
      </c>
      <c r="AF311" s="12"/>
      <c r="AG311" s="13">
        <f t="shared" si="43"/>
        <v>10</v>
      </c>
      <c r="AH311" s="13">
        <f t="shared" si="44"/>
        <v>2021</v>
      </c>
      <c r="AI311" s="12"/>
      <c r="AJ311" s="15">
        <f t="shared" si="45"/>
        <v>1581</v>
      </c>
      <c r="AK311" s="13">
        <f t="shared" si="46"/>
        <v>5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33">
        <v>44499</v>
      </c>
      <c r="B312" s="20">
        <v>1507</v>
      </c>
      <c r="C312" s="20">
        <v>1399</v>
      </c>
      <c r="D312" s="20">
        <v>1745</v>
      </c>
      <c r="E312" s="20">
        <v>1546</v>
      </c>
      <c r="F312" s="20">
        <v>1517</v>
      </c>
      <c r="G312" s="20">
        <v>1413</v>
      </c>
      <c r="H312" s="20">
        <v>1245</v>
      </c>
      <c r="I312" s="20">
        <v>1204</v>
      </c>
      <c r="J312" s="20">
        <v>32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210</v>
      </c>
      <c r="T312" s="20">
        <v>1004</v>
      </c>
      <c r="U312" s="20">
        <v>1169</v>
      </c>
      <c r="V312" s="20">
        <v>1201</v>
      </c>
      <c r="W312" s="20">
        <v>1268</v>
      </c>
      <c r="X312" s="20">
        <v>1368</v>
      </c>
      <c r="Y312" s="20">
        <v>1450</v>
      </c>
      <c r="AA312" s="5"/>
      <c r="AB312" s="13">
        <f t="shared" si="47"/>
        <v>1</v>
      </c>
      <c r="AC312" s="15">
        <f t="shared" si="40"/>
        <v>0</v>
      </c>
      <c r="AD312" s="15">
        <f t="shared" si="41"/>
        <v>19278</v>
      </c>
      <c r="AE312" s="15">
        <f t="shared" si="42"/>
        <v>19278</v>
      </c>
      <c r="AF312" s="12"/>
      <c r="AG312" s="13">
        <f t="shared" si="43"/>
        <v>10</v>
      </c>
      <c r="AH312" s="13">
        <f t="shared" si="44"/>
        <v>2021</v>
      </c>
      <c r="AI312" s="12"/>
      <c r="AJ312" s="15">
        <f t="shared" si="45"/>
        <v>1745</v>
      </c>
      <c r="AK312" s="13">
        <f t="shared" si="46"/>
        <v>3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33">
        <v>44500</v>
      </c>
      <c r="B313" s="20">
        <v>1450</v>
      </c>
      <c r="C313" s="20">
        <v>1335</v>
      </c>
      <c r="D313" s="20">
        <v>1661</v>
      </c>
      <c r="E313" s="20">
        <v>1475</v>
      </c>
      <c r="F313" s="20">
        <v>1446</v>
      </c>
      <c r="G313" s="20">
        <v>1322</v>
      </c>
      <c r="H313" s="20">
        <v>1157</v>
      </c>
      <c r="I313" s="20">
        <v>1125</v>
      </c>
      <c r="J313" s="20">
        <v>30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198</v>
      </c>
      <c r="T313" s="20">
        <v>949</v>
      </c>
      <c r="U313" s="20">
        <v>1133</v>
      </c>
      <c r="V313" s="20">
        <v>1190</v>
      </c>
      <c r="W313" s="20">
        <v>1229</v>
      </c>
      <c r="X313" s="20">
        <v>1330</v>
      </c>
      <c r="Y313" s="20">
        <v>1371</v>
      </c>
      <c r="AA313" s="5"/>
      <c r="AB313" s="13">
        <f t="shared" si="47"/>
        <v>7</v>
      </c>
      <c r="AC313" s="15">
        <f t="shared" si="40"/>
        <v>0</v>
      </c>
      <c r="AD313" s="15">
        <f t="shared" si="41"/>
        <v>18401</v>
      </c>
      <c r="AE313" s="15">
        <f t="shared" si="42"/>
        <v>18401</v>
      </c>
      <c r="AF313" s="12"/>
      <c r="AG313" s="13">
        <f t="shared" si="43"/>
        <v>10</v>
      </c>
      <c r="AH313" s="13">
        <f t="shared" si="44"/>
        <v>2021</v>
      </c>
      <c r="AI313" s="12"/>
      <c r="AJ313" s="15">
        <f t="shared" si="45"/>
        <v>1661</v>
      </c>
      <c r="AK313" s="13">
        <f t="shared" si="46"/>
        <v>3</v>
      </c>
      <c r="AR313" s="5"/>
      <c r="AS313" s="5"/>
      <c r="AT313" s="5"/>
      <c r="AU313" s="5"/>
      <c r="AV313" s="5"/>
      <c r="AW313" s="5"/>
      <c r="AX313" s="5"/>
    </row>
    <row r="314" spans="1:50" x14ac:dyDescent="0.25">
      <c r="A314" s="33">
        <v>44501</v>
      </c>
      <c r="B314" s="20">
        <v>1452</v>
      </c>
      <c r="C314" s="20">
        <v>1373</v>
      </c>
      <c r="D314" s="20">
        <v>1383</v>
      </c>
      <c r="E314" s="20">
        <v>1383</v>
      </c>
      <c r="F314" s="20">
        <v>1351</v>
      </c>
      <c r="G314" s="20">
        <v>1365</v>
      </c>
      <c r="H314" s="20">
        <v>1308</v>
      </c>
      <c r="I314" s="20">
        <v>123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299</v>
      </c>
      <c r="R314" s="20">
        <v>1090</v>
      </c>
      <c r="S314" s="20">
        <v>1224</v>
      </c>
      <c r="T314" s="20">
        <v>1287</v>
      </c>
      <c r="U314" s="20">
        <v>1300</v>
      </c>
      <c r="V314" s="20">
        <v>1281</v>
      </c>
      <c r="W314" s="20">
        <v>1334</v>
      </c>
      <c r="X314" s="20">
        <v>1428</v>
      </c>
      <c r="Y314" s="20">
        <v>1454</v>
      </c>
      <c r="AA314" s="5"/>
      <c r="AB314" s="13">
        <f t="shared" si="47"/>
        <v>2</v>
      </c>
      <c r="AC314" s="15">
        <f t="shared" si="40"/>
        <v>9366</v>
      </c>
      <c r="AD314" s="15">
        <f t="shared" si="41"/>
        <v>11069</v>
      </c>
      <c r="AE314" s="15">
        <f t="shared" si="42"/>
        <v>20435</v>
      </c>
      <c r="AF314" s="12"/>
      <c r="AG314" s="13">
        <f t="shared" si="43"/>
        <v>11</v>
      </c>
      <c r="AH314" s="13">
        <f t="shared" si="44"/>
        <v>2021</v>
      </c>
      <c r="AI314" s="12"/>
      <c r="AJ314" s="15">
        <f t="shared" si="45"/>
        <v>1454</v>
      </c>
      <c r="AK314" s="13">
        <f t="shared" si="46"/>
        <v>24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3">
        <v>44502</v>
      </c>
      <c r="B315" s="20">
        <v>1548</v>
      </c>
      <c r="C315" s="20">
        <v>1471</v>
      </c>
      <c r="D315" s="20">
        <v>1496</v>
      </c>
      <c r="E315" s="20">
        <v>1483</v>
      </c>
      <c r="F315" s="20">
        <v>1477</v>
      </c>
      <c r="G315" s="20">
        <v>1490</v>
      </c>
      <c r="H315" s="20">
        <v>1403</v>
      </c>
      <c r="I315" s="20">
        <v>133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304</v>
      </c>
      <c r="R315" s="20">
        <v>1127</v>
      </c>
      <c r="S315" s="20">
        <v>1264</v>
      </c>
      <c r="T315" s="20">
        <v>1289</v>
      </c>
      <c r="U315" s="20">
        <v>1330</v>
      </c>
      <c r="V315" s="20">
        <v>1289</v>
      </c>
      <c r="W315" s="20">
        <v>1314</v>
      </c>
      <c r="X315" s="20">
        <v>1435</v>
      </c>
      <c r="Y315" s="20">
        <v>1452</v>
      </c>
      <c r="AA315" s="5"/>
      <c r="AB315" s="13">
        <f t="shared" si="47"/>
        <v>7</v>
      </c>
      <c r="AC315" s="15">
        <f t="shared" si="40"/>
        <v>0</v>
      </c>
      <c r="AD315" s="15">
        <f t="shared" si="41"/>
        <v>21305</v>
      </c>
      <c r="AE315" s="15">
        <f t="shared" si="42"/>
        <v>21305</v>
      </c>
      <c r="AF315" s="12"/>
      <c r="AG315" s="13">
        <f t="shared" si="43"/>
        <v>11</v>
      </c>
      <c r="AH315" s="13">
        <f t="shared" si="44"/>
        <v>2021</v>
      </c>
      <c r="AI315" s="12"/>
      <c r="AJ315" s="15">
        <f t="shared" si="45"/>
        <v>1548</v>
      </c>
      <c r="AK315" s="13">
        <f t="shared" si="46"/>
        <v>1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3">
        <v>44503</v>
      </c>
      <c r="B316" s="20">
        <v>1535</v>
      </c>
      <c r="C316" s="20">
        <v>1467</v>
      </c>
      <c r="D316" s="20">
        <v>1477</v>
      </c>
      <c r="E316" s="20">
        <v>1483</v>
      </c>
      <c r="F316" s="20">
        <v>1499</v>
      </c>
      <c r="G316" s="20">
        <v>1484</v>
      </c>
      <c r="H316" s="20">
        <v>1394</v>
      </c>
      <c r="I316" s="20">
        <v>136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316</v>
      </c>
      <c r="R316" s="20">
        <v>1150</v>
      </c>
      <c r="S316" s="20">
        <v>1282</v>
      </c>
      <c r="T316" s="20">
        <v>1325</v>
      </c>
      <c r="U316" s="20">
        <v>1351</v>
      </c>
      <c r="V316" s="20">
        <v>1328</v>
      </c>
      <c r="W316" s="20">
        <v>1383</v>
      </c>
      <c r="X316" s="20">
        <v>1489</v>
      </c>
      <c r="Y316" s="20">
        <v>1534</v>
      </c>
      <c r="AA316" s="5"/>
      <c r="AB316" s="13">
        <f t="shared" si="47"/>
        <v>1</v>
      </c>
      <c r="AC316" s="15">
        <f t="shared" si="40"/>
        <v>0</v>
      </c>
      <c r="AD316" s="15">
        <f t="shared" si="41"/>
        <v>21633</v>
      </c>
      <c r="AE316" s="15">
        <f t="shared" si="42"/>
        <v>21633</v>
      </c>
      <c r="AF316" s="12"/>
      <c r="AG316" s="13">
        <f t="shared" si="43"/>
        <v>11</v>
      </c>
      <c r="AH316" s="13">
        <f t="shared" si="44"/>
        <v>2021</v>
      </c>
      <c r="AI316" s="12"/>
      <c r="AJ316" s="15">
        <f t="shared" si="45"/>
        <v>1535</v>
      </c>
      <c r="AK316" s="13">
        <f t="shared" si="46"/>
        <v>1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3">
        <v>44504</v>
      </c>
      <c r="B317" s="20">
        <v>1644</v>
      </c>
      <c r="C317" s="20">
        <v>1655</v>
      </c>
      <c r="D317" s="20">
        <v>1674</v>
      </c>
      <c r="E317" s="20">
        <v>1678</v>
      </c>
      <c r="F317" s="20">
        <v>1663</v>
      </c>
      <c r="G317" s="20">
        <v>1636</v>
      </c>
      <c r="H317" s="20">
        <v>1543</v>
      </c>
      <c r="I317" s="20">
        <v>145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326</v>
      </c>
      <c r="R317" s="20">
        <v>1197</v>
      </c>
      <c r="S317" s="20">
        <v>1337</v>
      </c>
      <c r="T317" s="20">
        <v>1419</v>
      </c>
      <c r="U317" s="20">
        <v>1454</v>
      </c>
      <c r="V317" s="20">
        <v>1451</v>
      </c>
      <c r="W317" s="20">
        <v>1510</v>
      </c>
      <c r="X317" s="20">
        <v>1648</v>
      </c>
      <c r="Y317" s="20">
        <v>1696</v>
      </c>
      <c r="AA317" s="5"/>
      <c r="AB317" s="13">
        <f t="shared" si="47"/>
        <v>5</v>
      </c>
      <c r="AC317" s="15">
        <f t="shared" si="40"/>
        <v>10487</v>
      </c>
      <c r="AD317" s="15">
        <f t="shared" si="41"/>
        <v>13189</v>
      </c>
      <c r="AE317" s="15">
        <f t="shared" si="42"/>
        <v>23676</v>
      </c>
      <c r="AF317" s="12"/>
      <c r="AG317" s="13">
        <f t="shared" si="43"/>
        <v>11</v>
      </c>
      <c r="AH317" s="13">
        <f t="shared" si="44"/>
        <v>2021</v>
      </c>
      <c r="AI317" s="12"/>
      <c r="AJ317" s="15">
        <f t="shared" si="45"/>
        <v>1696</v>
      </c>
      <c r="AK317" s="13">
        <f t="shared" si="46"/>
        <v>24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3">
        <v>44505</v>
      </c>
      <c r="B318" s="20">
        <v>1510</v>
      </c>
      <c r="C318" s="20">
        <v>1526</v>
      </c>
      <c r="D318" s="20">
        <v>1539</v>
      </c>
      <c r="E318" s="20">
        <v>1537</v>
      </c>
      <c r="F318" s="20">
        <v>1506</v>
      </c>
      <c r="G318" s="20">
        <v>1483</v>
      </c>
      <c r="H318" s="20">
        <v>1346</v>
      </c>
      <c r="I318" s="20">
        <v>130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287</v>
      </c>
      <c r="R318" s="20">
        <v>1036</v>
      </c>
      <c r="S318" s="20">
        <v>1146</v>
      </c>
      <c r="T318" s="20">
        <v>1186</v>
      </c>
      <c r="U318" s="20">
        <v>1228</v>
      </c>
      <c r="V318" s="20">
        <v>1234</v>
      </c>
      <c r="W318" s="20">
        <v>1304</v>
      </c>
      <c r="X318" s="20">
        <v>1443</v>
      </c>
      <c r="Y318" s="20">
        <v>1502</v>
      </c>
      <c r="AA318" s="5"/>
      <c r="AB318" s="13">
        <f t="shared" si="47"/>
        <v>4</v>
      </c>
      <c r="AC318" s="15">
        <f t="shared" si="40"/>
        <v>8994</v>
      </c>
      <c r="AD318" s="15">
        <f t="shared" si="41"/>
        <v>11949</v>
      </c>
      <c r="AE318" s="15">
        <f t="shared" si="42"/>
        <v>20943</v>
      </c>
      <c r="AF318" s="12"/>
      <c r="AG318" s="13">
        <f t="shared" si="43"/>
        <v>11</v>
      </c>
      <c r="AH318" s="13">
        <f t="shared" si="44"/>
        <v>2021</v>
      </c>
      <c r="AI318" s="12"/>
      <c r="AJ318" s="15">
        <f t="shared" si="45"/>
        <v>1539</v>
      </c>
      <c r="AK318" s="13">
        <f t="shared" si="46"/>
        <v>3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3">
        <v>44506</v>
      </c>
      <c r="B319" s="20">
        <v>1501</v>
      </c>
      <c r="C319" s="20">
        <v>1538</v>
      </c>
      <c r="D319" s="20">
        <v>1543</v>
      </c>
      <c r="E319" s="20">
        <v>1533</v>
      </c>
      <c r="F319" s="20">
        <v>1482</v>
      </c>
      <c r="G319" s="20">
        <v>1406</v>
      </c>
      <c r="H319" s="20">
        <v>1287</v>
      </c>
      <c r="I319" s="20">
        <v>125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488</v>
      </c>
      <c r="R319" s="20">
        <v>1016</v>
      </c>
      <c r="S319" s="20">
        <v>1099</v>
      </c>
      <c r="T319" s="20">
        <v>1148</v>
      </c>
      <c r="U319" s="20">
        <v>1152</v>
      </c>
      <c r="V319" s="20">
        <v>1180</v>
      </c>
      <c r="W319" s="20">
        <v>1261</v>
      </c>
      <c r="X319" s="20">
        <v>1359</v>
      </c>
      <c r="Y319" s="20">
        <v>1483</v>
      </c>
      <c r="AA319" s="5"/>
      <c r="AB319" s="13">
        <f t="shared" si="47"/>
        <v>2</v>
      </c>
      <c r="AC319" s="15">
        <f t="shared" si="40"/>
        <v>8828</v>
      </c>
      <c r="AD319" s="15">
        <f t="shared" si="41"/>
        <v>11773</v>
      </c>
      <c r="AE319" s="15">
        <f t="shared" si="42"/>
        <v>20601</v>
      </c>
      <c r="AF319" s="12"/>
      <c r="AG319" s="13">
        <f t="shared" si="43"/>
        <v>11</v>
      </c>
      <c r="AH319" s="13">
        <f t="shared" si="44"/>
        <v>2021</v>
      </c>
      <c r="AI319" s="12"/>
      <c r="AJ319" s="15">
        <f t="shared" si="45"/>
        <v>1543</v>
      </c>
      <c r="AK319" s="13">
        <f t="shared" si="46"/>
        <v>3</v>
      </c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3">
        <v>44507</v>
      </c>
      <c r="B320" s="20">
        <v>1462</v>
      </c>
      <c r="C320" s="20">
        <v>1667</v>
      </c>
      <c r="D320" s="20">
        <v>1672</v>
      </c>
      <c r="E320" s="20">
        <v>1666</v>
      </c>
      <c r="F320" s="20">
        <v>1589</v>
      </c>
      <c r="G320" s="20">
        <v>1488</v>
      </c>
      <c r="H320" s="20">
        <v>1387</v>
      </c>
      <c r="I320" s="20">
        <v>129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522</v>
      </c>
      <c r="R320" s="20">
        <v>1210</v>
      </c>
      <c r="S320" s="20">
        <v>1231</v>
      </c>
      <c r="T320" s="20">
        <v>1160</v>
      </c>
      <c r="U320" s="20">
        <v>1190</v>
      </c>
      <c r="V320" s="20">
        <v>1173</v>
      </c>
      <c r="W320" s="20">
        <v>1225</v>
      </c>
      <c r="X320" s="20">
        <v>1443</v>
      </c>
      <c r="Y320" s="20">
        <v>1590</v>
      </c>
      <c r="AA320" s="5"/>
      <c r="AB320" s="13">
        <f t="shared" si="47"/>
        <v>5</v>
      </c>
      <c r="AC320" s="15">
        <f t="shared" si="40"/>
        <v>9283</v>
      </c>
      <c r="AD320" s="15">
        <f t="shared" si="41"/>
        <v>12521</v>
      </c>
      <c r="AE320" s="15">
        <f t="shared" si="42"/>
        <v>21804</v>
      </c>
      <c r="AF320" s="12"/>
      <c r="AG320" s="13">
        <f t="shared" si="43"/>
        <v>11</v>
      </c>
      <c r="AH320" s="13">
        <f t="shared" si="44"/>
        <v>2021</v>
      </c>
      <c r="AI320" s="12"/>
      <c r="AJ320" s="15">
        <f t="shared" si="45"/>
        <v>1672</v>
      </c>
      <c r="AK320" s="13">
        <f t="shared" si="46"/>
        <v>3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3">
        <v>44508</v>
      </c>
      <c r="B321" s="20">
        <v>1406</v>
      </c>
      <c r="C321" s="20">
        <v>1417</v>
      </c>
      <c r="D321" s="20">
        <v>1460</v>
      </c>
      <c r="E321" s="20">
        <v>1459</v>
      </c>
      <c r="F321" s="20">
        <v>1439</v>
      </c>
      <c r="G321" s="20">
        <v>1464</v>
      </c>
      <c r="H321" s="20">
        <v>1335</v>
      </c>
      <c r="I321" s="20">
        <v>125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275</v>
      </c>
      <c r="R321" s="20">
        <v>1063</v>
      </c>
      <c r="S321" s="20">
        <v>1155</v>
      </c>
      <c r="T321" s="20">
        <v>1133</v>
      </c>
      <c r="U321" s="20">
        <v>1144</v>
      </c>
      <c r="V321" s="20">
        <v>1129</v>
      </c>
      <c r="W321" s="20">
        <v>1172</v>
      </c>
      <c r="X321" s="20">
        <v>1289</v>
      </c>
      <c r="Y321" s="20">
        <v>1331</v>
      </c>
      <c r="AA321" s="5"/>
      <c r="AB321" s="13">
        <f t="shared" si="47"/>
        <v>5</v>
      </c>
      <c r="AC321" s="15">
        <f t="shared" si="40"/>
        <v>8485</v>
      </c>
      <c r="AD321" s="15">
        <f t="shared" si="41"/>
        <v>11311</v>
      </c>
      <c r="AE321" s="15">
        <f t="shared" si="42"/>
        <v>19796</v>
      </c>
      <c r="AF321" s="12"/>
      <c r="AG321" s="13">
        <f t="shared" si="43"/>
        <v>11</v>
      </c>
      <c r="AH321" s="13">
        <f t="shared" si="44"/>
        <v>2021</v>
      </c>
      <c r="AI321" s="12"/>
      <c r="AJ321" s="15">
        <f t="shared" si="45"/>
        <v>1464</v>
      </c>
      <c r="AK321" s="13">
        <f t="shared" si="46"/>
        <v>6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3">
        <v>44509</v>
      </c>
      <c r="B322" s="20">
        <v>1416</v>
      </c>
      <c r="C322" s="20">
        <v>1438</v>
      </c>
      <c r="D322" s="20">
        <v>1459</v>
      </c>
      <c r="E322" s="20">
        <v>1465</v>
      </c>
      <c r="F322" s="20">
        <v>1451</v>
      </c>
      <c r="G322" s="20">
        <v>1459</v>
      </c>
      <c r="H322" s="20">
        <v>1326</v>
      </c>
      <c r="I322" s="20">
        <v>123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279</v>
      </c>
      <c r="R322" s="20">
        <v>1071</v>
      </c>
      <c r="S322" s="20">
        <v>1157</v>
      </c>
      <c r="T322" s="20">
        <v>1135</v>
      </c>
      <c r="U322" s="20">
        <v>1147</v>
      </c>
      <c r="V322" s="20">
        <v>1113</v>
      </c>
      <c r="W322" s="20">
        <v>1137</v>
      </c>
      <c r="X322" s="20">
        <v>1243</v>
      </c>
      <c r="Y322" s="20">
        <v>1272</v>
      </c>
      <c r="AA322" s="5"/>
      <c r="AB322" s="13">
        <f t="shared" si="47"/>
        <v>1</v>
      </c>
      <c r="AC322" s="15">
        <f t="shared" si="40"/>
        <v>0</v>
      </c>
      <c r="AD322" s="15">
        <f t="shared" si="41"/>
        <v>19691</v>
      </c>
      <c r="AE322" s="15">
        <f t="shared" si="42"/>
        <v>19691</v>
      </c>
      <c r="AF322" s="12"/>
      <c r="AG322" s="13">
        <f t="shared" si="43"/>
        <v>11</v>
      </c>
      <c r="AH322" s="13">
        <f t="shared" si="44"/>
        <v>2021</v>
      </c>
      <c r="AI322" s="12"/>
      <c r="AJ322" s="15">
        <f t="shared" si="45"/>
        <v>1465</v>
      </c>
      <c r="AK322" s="13">
        <f t="shared" si="46"/>
        <v>4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3">
        <v>44510</v>
      </c>
      <c r="B323" s="20">
        <v>1356</v>
      </c>
      <c r="C323" s="20">
        <v>1403</v>
      </c>
      <c r="D323" s="20">
        <v>1407</v>
      </c>
      <c r="E323" s="20">
        <v>1414</v>
      </c>
      <c r="F323" s="20">
        <v>1388</v>
      </c>
      <c r="G323" s="20">
        <v>1403</v>
      </c>
      <c r="H323" s="20">
        <v>1356</v>
      </c>
      <c r="I323" s="20">
        <v>132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319</v>
      </c>
      <c r="R323" s="20">
        <v>1224</v>
      </c>
      <c r="S323" s="20">
        <v>1325</v>
      </c>
      <c r="T323" s="20">
        <v>1306</v>
      </c>
      <c r="U323" s="20">
        <v>1331</v>
      </c>
      <c r="V323" s="20">
        <v>1298</v>
      </c>
      <c r="W323" s="20">
        <v>1380</v>
      </c>
      <c r="X323" s="20">
        <v>1499</v>
      </c>
      <c r="Y323" s="20">
        <v>1528</v>
      </c>
      <c r="AA323" s="5"/>
      <c r="AB323" s="13">
        <f t="shared" si="47"/>
        <v>4</v>
      </c>
      <c r="AC323" s="15">
        <f t="shared" si="40"/>
        <v>9814</v>
      </c>
      <c r="AD323" s="15">
        <f t="shared" si="41"/>
        <v>11255</v>
      </c>
      <c r="AE323" s="15">
        <f t="shared" si="42"/>
        <v>21069</v>
      </c>
      <c r="AF323" s="12"/>
      <c r="AG323" s="13">
        <f t="shared" si="43"/>
        <v>11</v>
      </c>
      <c r="AH323" s="13">
        <f t="shared" si="44"/>
        <v>2021</v>
      </c>
      <c r="AI323" s="12"/>
      <c r="AJ323" s="15">
        <f t="shared" si="45"/>
        <v>1528</v>
      </c>
      <c r="AK323" s="13">
        <f t="shared" si="46"/>
        <v>24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3">
        <v>44511</v>
      </c>
      <c r="B324" s="20">
        <v>1365</v>
      </c>
      <c r="C324" s="20">
        <v>1398</v>
      </c>
      <c r="D324" s="20">
        <v>1404</v>
      </c>
      <c r="E324" s="20">
        <v>1409</v>
      </c>
      <c r="F324" s="20">
        <v>1398</v>
      </c>
      <c r="G324" s="20">
        <v>1380</v>
      </c>
      <c r="H324" s="20">
        <v>1309</v>
      </c>
      <c r="I324" s="20">
        <v>124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511</v>
      </c>
      <c r="R324" s="20">
        <v>1120</v>
      </c>
      <c r="S324" s="20">
        <v>1165</v>
      </c>
      <c r="T324" s="20">
        <v>1154</v>
      </c>
      <c r="U324" s="20">
        <v>1157</v>
      </c>
      <c r="V324" s="20">
        <v>1166</v>
      </c>
      <c r="W324" s="20">
        <v>1215</v>
      </c>
      <c r="X324" s="20">
        <v>1299</v>
      </c>
      <c r="Y324" s="20">
        <v>1400</v>
      </c>
      <c r="AA324" s="5"/>
      <c r="AB324" s="13">
        <f t="shared" si="47"/>
        <v>6</v>
      </c>
      <c r="AC324" s="15">
        <f t="shared" si="40"/>
        <v>8911</v>
      </c>
      <c r="AD324" s="15">
        <f t="shared" si="41"/>
        <v>11063</v>
      </c>
      <c r="AE324" s="15">
        <f t="shared" si="42"/>
        <v>19974</v>
      </c>
      <c r="AF324" s="12"/>
      <c r="AG324" s="13">
        <f t="shared" si="43"/>
        <v>11</v>
      </c>
      <c r="AH324" s="13">
        <f t="shared" si="44"/>
        <v>2021</v>
      </c>
      <c r="AI324" s="12"/>
      <c r="AJ324" s="15">
        <f t="shared" si="45"/>
        <v>1409</v>
      </c>
      <c r="AK324" s="13">
        <f t="shared" si="46"/>
        <v>4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3">
        <v>44512</v>
      </c>
      <c r="B325" s="20">
        <v>1611</v>
      </c>
      <c r="C325" s="20">
        <v>1611</v>
      </c>
      <c r="D325" s="20">
        <v>1617</v>
      </c>
      <c r="E325" s="20">
        <v>1609</v>
      </c>
      <c r="F325" s="20">
        <v>1570</v>
      </c>
      <c r="G325" s="20">
        <v>1581</v>
      </c>
      <c r="H325" s="20">
        <v>1449</v>
      </c>
      <c r="I325" s="20">
        <v>138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346</v>
      </c>
      <c r="R325" s="20">
        <v>1272</v>
      </c>
      <c r="S325" s="20">
        <v>1314</v>
      </c>
      <c r="T325" s="20">
        <v>1243</v>
      </c>
      <c r="U325" s="20">
        <v>1275</v>
      </c>
      <c r="V325" s="20">
        <v>1263</v>
      </c>
      <c r="W325" s="20">
        <v>1287</v>
      </c>
      <c r="X325" s="20">
        <v>1395</v>
      </c>
      <c r="Y325" s="20">
        <v>1410</v>
      </c>
      <c r="AA325" s="5"/>
      <c r="AB325" s="13">
        <v>8</v>
      </c>
      <c r="AC325" s="15">
        <f t="shared" si="40"/>
        <v>0</v>
      </c>
      <c r="AD325" s="15">
        <f t="shared" si="41"/>
        <v>21991</v>
      </c>
      <c r="AE325" s="15">
        <f t="shared" si="42"/>
        <v>21991</v>
      </c>
      <c r="AF325" s="12"/>
      <c r="AG325" s="13">
        <f t="shared" si="43"/>
        <v>11</v>
      </c>
      <c r="AH325" s="13">
        <f t="shared" si="44"/>
        <v>2021</v>
      </c>
      <c r="AI325" s="12"/>
      <c r="AJ325" s="15">
        <f t="shared" si="45"/>
        <v>1617</v>
      </c>
      <c r="AK325" s="13">
        <f t="shared" si="46"/>
        <v>3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3">
        <v>44513</v>
      </c>
      <c r="B326" s="20">
        <v>1444</v>
      </c>
      <c r="C326" s="20">
        <v>1465</v>
      </c>
      <c r="D326" s="20">
        <v>1451</v>
      </c>
      <c r="E326" s="20">
        <v>1443</v>
      </c>
      <c r="F326" s="20">
        <v>1409</v>
      </c>
      <c r="G326" s="20">
        <v>1369</v>
      </c>
      <c r="H326" s="20">
        <v>1261</v>
      </c>
      <c r="I326" s="20">
        <v>124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540</v>
      </c>
      <c r="R326" s="20">
        <v>1195</v>
      </c>
      <c r="S326" s="20">
        <v>1242</v>
      </c>
      <c r="T326" s="20">
        <v>1226</v>
      </c>
      <c r="U326" s="20">
        <v>1213</v>
      </c>
      <c r="V326" s="20">
        <v>1238</v>
      </c>
      <c r="W326" s="20">
        <v>1322</v>
      </c>
      <c r="X326" s="20">
        <v>1409</v>
      </c>
      <c r="Y326" s="20">
        <v>1482</v>
      </c>
      <c r="AA326" s="5"/>
      <c r="AB326" s="13">
        <f t="shared" si="47"/>
        <v>1</v>
      </c>
      <c r="AC326" s="15">
        <f t="shared" si="40"/>
        <v>0</v>
      </c>
      <c r="AD326" s="15">
        <f t="shared" si="41"/>
        <v>20833</v>
      </c>
      <c r="AE326" s="15">
        <f t="shared" si="42"/>
        <v>20833</v>
      </c>
      <c r="AF326" s="12"/>
      <c r="AG326" s="13">
        <f t="shared" si="43"/>
        <v>11</v>
      </c>
      <c r="AH326" s="13">
        <f t="shared" si="44"/>
        <v>2021</v>
      </c>
      <c r="AI326" s="12"/>
      <c r="AJ326" s="15">
        <f t="shared" si="45"/>
        <v>1482</v>
      </c>
      <c r="AK326" s="13">
        <f t="shared" si="46"/>
        <v>24</v>
      </c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3">
        <v>44514</v>
      </c>
      <c r="B327" s="20">
        <v>1277</v>
      </c>
      <c r="C327" s="20">
        <v>1309</v>
      </c>
      <c r="D327" s="20">
        <v>1290</v>
      </c>
      <c r="E327" s="20">
        <v>1296</v>
      </c>
      <c r="F327" s="20">
        <v>1244</v>
      </c>
      <c r="G327" s="20">
        <v>1193</v>
      </c>
      <c r="H327" s="20">
        <v>1095</v>
      </c>
      <c r="I327" s="20">
        <v>108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514</v>
      </c>
      <c r="R327" s="20">
        <v>1124</v>
      </c>
      <c r="S327" s="20">
        <v>1160</v>
      </c>
      <c r="T327" s="20">
        <v>1141</v>
      </c>
      <c r="U327" s="20">
        <v>1148</v>
      </c>
      <c r="V327" s="20">
        <v>1153</v>
      </c>
      <c r="W327" s="20">
        <v>1219</v>
      </c>
      <c r="X327" s="20">
        <v>1284</v>
      </c>
      <c r="Y327" s="20">
        <v>1386</v>
      </c>
      <c r="AA327" s="5"/>
      <c r="AB327" s="13">
        <f t="shared" si="47"/>
        <v>2</v>
      </c>
      <c r="AC327" s="15">
        <f t="shared" si="40"/>
        <v>8851</v>
      </c>
      <c r="AD327" s="15">
        <f t="shared" si="41"/>
        <v>10090</v>
      </c>
      <c r="AE327" s="15">
        <f t="shared" si="42"/>
        <v>18941</v>
      </c>
      <c r="AF327" s="12"/>
      <c r="AG327" s="13">
        <f t="shared" si="43"/>
        <v>11</v>
      </c>
      <c r="AH327" s="13">
        <f t="shared" si="44"/>
        <v>2021</v>
      </c>
      <c r="AI327" s="12"/>
      <c r="AJ327" s="15">
        <f t="shared" si="45"/>
        <v>1386</v>
      </c>
      <c r="AK327" s="13">
        <f t="shared" si="46"/>
        <v>24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3">
        <v>44515</v>
      </c>
      <c r="B328" s="20">
        <v>1535</v>
      </c>
      <c r="C328" s="20">
        <v>1528</v>
      </c>
      <c r="D328" s="20">
        <v>1547</v>
      </c>
      <c r="E328" s="20">
        <v>1526</v>
      </c>
      <c r="F328" s="20">
        <v>1507</v>
      </c>
      <c r="G328" s="20">
        <v>1496</v>
      </c>
      <c r="H328" s="20">
        <v>1407</v>
      </c>
      <c r="I328" s="20">
        <v>134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338</v>
      </c>
      <c r="R328" s="20">
        <v>1294</v>
      </c>
      <c r="S328" s="20">
        <v>1362</v>
      </c>
      <c r="T328" s="20">
        <v>1356</v>
      </c>
      <c r="U328" s="20">
        <v>1363</v>
      </c>
      <c r="V328" s="20">
        <v>1355</v>
      </c>
      <c r="W328" s="20">
        <v>1378</v>
      </c>
      <c r="X328" s="20">
        <v>1470</v>
      </c>
      <c r="Y328" s="20">
        <v>1533</v>
      </c>
      <c r="AA328" s="5"/>
      <c r="AB328" s="13">
        <f t="shared" si="47"/>
        <v>1</v>
      </c>
      <c r="AC328" s="15">
        <f t="shared" si="40"/>
        <v>0</v>
      </c>
      <c r="AD328" s="15">
        <f t="shared" si="41"/>
        <v>22129</v>
      </c>
      <c r="AE328" s="15">
        <f t="shared" si="42"/>
        <v>22129</v>
      </c>
      <c r="AF328" s="12"/>
      <c r="AG328" s="13">
        <f t="shared" si="43"/>
        <v>11</v>
      </c>
      <c r="AH328" s="13">
        <f t="shared" si="44"/>
        <v>2021</v>
      </c>
      <c r="AI328" s="12"/>
      <c r="AJ328" s="15">
        <f t="shared" si="45"/>
        <v>1547</v>
      </c>
      <c r="AK328" s="13">
        <f t="shared" si="46"/>
        <v>3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3">
        <v>44516</v>
      </c>
      <c r="B329" s="20">
        <v>1567</v>
      </c>
      <c r="C329" s="20">
        <v>1571</v>
      </c>
      <c r="D329" s="20">
        <v>1592</v>
      </c>
      <c r="E329" s="20">
        <v>1591</v>
      </c>
      <c r="F329" s="20">
        <v>1572</v>
      </c>
      <c r="G329" s="20">
        <v>1589</v>
      </c>
      <c r="H329" s="20">
        <v>1457</v>
      </c>
      <c r="I329" s="20">
        <v>137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342</v>
      </c>
      <c r="R329" s="20">
        <v>1309</v>
      </c>
      <c r="S329" s="20">
        <v>1398</v>
      </c>
      <c r="T329" s="20">
        <v>1386</v>
      </c>
      <c r="U329" s="20">
        <v>1404</v>
      </c>
      <c r="V329" s="20">
        <v>1384</v>
      </c>
      <c r="W329" s="20">
        <v>1438</v>
      </c>
      <c r="X329" s="20">
        <v>1554</v>
      </c>
      <c r="Y329" s="20">
        <v>1594</v>
      </c>
      <c r="AA329" s="5"/>
      <c r="AB329" s="13">
        <f t="shared" si="47"/>
        <v>5</v>
      </c>
      <c r="AC329" s="15">
        <f t="shared" si="40"/>
        <v>10352</v>
      </c>
      <c r="AD329" s="15">
        <f t="shared" si="41"/>
        <v>12533</v>
      </c>
      <c r="AE329" s="15">
        <f t="shared" si="42"/>
        <v>22885</v>
      </c>
      <c r="AF329" s="12"/>
      <c r="AG329" s="13">
        <f t="shared" si="43"/>
        <v>11</v>
      </c>
      <c r="AH329" s="13">
        <f t="shared" si="44"/>
        <v>2021</v>
      </c>
      <c r="AI329" s="12"/>
      <c r="AJ329" s="15">
        <f t="shared" si="45"/>
        <v>1594</v>
      </c>
      <c r="AK329" s="13">
        <f t="shared" si="46"/>
        <v>24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3">
        <v>44517</v>
      </c>
      <c r="B330" s="20">
        <v>1626</v>
      </c>
      <c r="C330" s="20">
        <v>1645</v>
      </c>
      <c r="D330" s="20">
        <v>1675</v>
      </c>
      <c r="E330" s="20">
        <v>1666</v>
      </c>
      <c r="F330" s="20">
        <v>1653</v>
      </c>
      <c r="G330" s="20">
        <v>1639</v>
      </c>
      <c r="H330" s="20">
        <v>1529</v>
      </c>
      <c r="I330" s="20">
        <v>143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340</v>
      </c>
      <c r="R330" s="20">
        <v>1303</v>
      </c>
      <c r="S330" s="20">
        <v>1382</v>
      </c>
      <c r="T330" s="20">
        <v>1355</v>
      </c>
      <c r="U330" s="20">
        <v>1375</v>
      </c>
      <c r="V330" s="20">
        <v>1345</v>
      </c>
      <c r="W330" s="20">
        <v>1410</v>
      </c>
      <c r="X330" s="20">
        <v>1527</v>
      </c>
      <c r="Y330" s="20">
        <v>1555</v>
      </c>
      <c r="AA330" s="5"/>
      <c r="AB330" s="13">
        <f t="shared" si="47"/>
        <v>1</v>
      </c>
      <c r="AC330" s="15">
        <f t="shared" si="40"/>
        <v>0</v>
      </c>
      <c r="AD330" s="15">
        <f t="shared" si="41"/>
        <v>23168</v>
      </c>
      <c r="AE330" s="15">
        <f t="shared" si="42"/>
        <v>23168</v>
      </c>
      <c r="AF330" s="12"/>
      <c r="AG330" s="13">
        <f t="shared" si="43"/>
        <v>11</v>
      </c>
      <c r="AH330" s="13">
        <f t="shared" si="44"/>
        <v>2021</v>
      </c>
      <c r="AI330" s="12"/>
      <c r="AJ330" s="15">
        <f t="shared" si="45"/>
        <v>1675</v>
      </c>
      <c r="AK330" s="13">
        <f t="shared" si="46"/>
        <v>3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3">
        <v>44518</v>
      </c>
      <c r="B331" s="20">
        <v>1561</v>
      </c>
      <c r="C331" s="20">
        <v>1566</v>
      </c>
      <c r="D331" s="20">
        <v>1565</v>
      </c>
      <c r="E331" s="20">
        <v>1543</v>
      </c>
      <c r="F331" s="20">
        <v>1509</v>
      </c>
      <c r="G331" s="20">
        <v>1494</v>
      </c>
      <c r="H331" s="20">
        <v>1374</v>
      </c>
      <c r="I331" s="20">
        <v>130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319</v>
      </c>
      <c r="R331" s="20">
        <v>1217</v>
      </c>
      <c r="S331" s="20">
        <v>1282</v>
      </c>
      <c r="T331" s="20">
        <v>1255</v>
      </c>
      <c r="U331" s="20">
        <v>1264</v>
      </c>
      <c r="V331" s="20">
        <v>1250</v>
      </c>
      <c r="W331" s="20">
        <v>1277</v>
      </c>
      <c r="X331" s="20">
        <v>1386</v>
      </c>
      <c r="Y331" s="20">
        <v>1396</v>
      </c>
      <c r="AA331" s="5"/>
      <c r="AB331" s="13">
        <f t="shared" si="47"/>
        <v>6</v>
      </c>
      <c r="AC331" s="15">
        <f t="shared" ref="AC331:AC394" si="48">IF(AND(AB331&gt;1,AB331&lt;7),SUM(I331:X331),0)</f>
        <v>9380</v>
      </c>
      <c r="AD331" s="15">
        <f t="shared" ref="AD331:AD394" si="49">SUM(B331:Y331)-AC331</f>
        <v>12008</v>
      </c>
      <c r="AE331" s="15">
        <f t="shared" ref="AE331:AE394" si="50">SUM(B331:Y331)</f>
        <v>21388</v>
      </c>
      <c r="AF331" s="12"/>
      <c r="AG331" s="13">
        <f t="shared" ref="AG331:AG394" si="51">MONTH(A331)</f>
        <v>11</v>
      </c>
      <c r="AH331" s="13">
        <f t="shared" ref="AH331:AH394" si="52">YEAR(A331)</f>
        <v>2021</v>
      </c>
      <c r="AI331" s="12"/>
      <c r="AJ331" s="15">
        <f t="shared" ref="AJ331:AJ394" si="53">MAX(B331:Y331)</f>
        <v>1566</v>
      </c>
      <c r="AK331" s="13">
        <f t="shared" ref="AK331:AK394" si="54">INDEX($B$8:$Y$8,MATCH(AJ331,B331:Y331,0))</f>
        <v>2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3">
        <v>44519</v>
      </c>
      <c r="B332" s="20">
        <v>1413</v>
      </c>
      <c r="C332" s="20">
        <v>1442</v>
      </c>
      <c r="D332" s="20">
        <v>1424</v>
      </c>
      <c r="E332" s="20">
        <v>1454</v>
      </c>
      <c r="F332" s="20">
        <v>1413</v>
      </c>
      <c r="G332" s="20">
        <v>1436</v>
      </c>
      <c r="H332" s="20">
        <v>1337</v>
      </c>
      <c r="I332" s="20">
        <v>131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337</v>
      </c>
      <c r="R332" s="20">
        <v>1278</v>
      </c>
      <c r="S332" s="20">
        <v>1356</v>
      </c>
      <c r="T332" s="20">
        <v>1337</v>
      </c>
      <c r="U332" s="20">
        <v>1359</v>
      </c>
      <c r="V332" s="20">
        <v>1366</v>
      </c>
      <c r="W332" s="20">
        <v>1454</v>
      </c>
      <c r="X332" s="20">
        <v>1597</v>
      </c>
      <c r="Y332" s="20">
        <v>1642</v>
      </c>
      <c r="AA332" s="5"/>
      <c r="AB332" s="13">
        <f t="shared" si="47"/>
        <v>5</v>
      </c>
      <c r="AC332" s="15">
        <f t="shared" si="48"/>
        <v>10215</v>
      </c>
      <c r="AD332" s="15">
        <f t="shared" si="49"/>
        <v>11561</v>
      </c>
      <c r="AE332" s="15">
        <f t="shared" si="50"/>
        <v>21776</v>
      </c>
      <c r="AF332" s="12"/>
      <c r="AG332" s="13">
        <f t="shared" si="51"/>
        <v>11</v>
      </c>
      <c r="AH332" s="13">
        <f t="shared" si="52"/>
        <v>2021</v>
      </c>
      <c r="AI332" s="12"/>
      <c r="AJ332" s="15">
        <f t="shared" si="53"/>
        <v>1642</v>
      </c>
      <c r="AK332" s="13">
        <f t="shared" si="54"/>
        <v>24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3">
        <v>44520</v>
      </c>
      <c r="B333" s="20">
        <v>1667</v>
      </c>
      <c r="C333" s="20">
        <v>1709</v>
      </c>
      <c r="D333" s="20">
        <v>1720</v>
      </c>
      <c r="E333" s="20">
        <v>1718</v>
      </c>
      <c r="F333" s="20">
        <v>1666</v>
      </c>
      <c r="G333" s="20">
        <v>1588</v>
      </c>
      <c r="H333" s="20">
        <v>1450</v>
      </c>
      <c r="I333" s="20">
        <v>140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604</v>
      </c>
      <c r="R333" s="20">
        <v>1346</v>
      </c>
      <c r="S333" s="20">
        <v>1397</v>
      </c>
      <c r="T333" s="20">
        <v>1379</v>
      </c>
      <c r="U333" s="20">
        <v>1398</v>
      </c>
      <c r="V333" s="20">
        <v>1426</v>
      </c>
      <c r="W333" s="20">
        <v>1515</v>
      </c>
      <c r="X333" s="20">
        <v>1610</v>
      </c>
      <c r="Y333" s="20">
        <v>1742</v>
      </c>
      <c r="AA333" s="5"/>
      <c r="AB333" s="13">
        <f t="shared" si="47"/>
        <v>7</v>
      </c>
      <c r="AC333" s="15">
        <f t="shared" si="48"/>
        <v>0</v>
      </c>
      <c r="AD333" s="15">
        <f t="shared" si="49"/>
        <v>24075</v>
      </c>
      <c r="AE333" s="15">
        <f t="shared" si="50"/>
        <v>24075</v>
      </c>
      <c r="AF333" s="12"/>
      <c r="AG333" s="13">
        <f t="shared" si="51"/>
        <v>11</v>
      </c>
      <c r="AH333" s="13">
        <f t="shared" si="52"/>
        <v>2021</v>
      </c>
      <c r="AI333" s="12"/>
      <c r="AJ333" s="15">
        <f t="shared" si="53"/>
        <v>1742</v>
      </c>
      <c r="AK333" s="13">
        <f t="shared" si="54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3">
        <v>44521</v>
      </c>
      <c r="B334" s="20">
        <v>1685</v>
      </c>
      <c r="C334" s="20">
        <v>1715</v>
      </c>
      <c r="D334" s="20">
        <v>1711</v>
      </c>
      <c r="E334" s="20">
        <v>1676</v>
      </c>
      <c r="F334" s="20">
        <v>1604</v>
      </c>
      <c r="G334" s="20">
        <v>1518</v>
      </c>
      <c r="H334" s="20">
        <v>1364</v>
      </c>
      <c r="I334" s="20">
        <v>136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610</v>
      </c>
      <c r="R334" s="20">
        <v>1344</v>
      </c>
      <c r="S334" s="20">
        <v>1374</v>
      </c>
      <c r="T334" s="20">
        <v>1353</v>
      </c>
      <c r="U334" s="20">
        <v>1347</v>
      </c>
      <c r="V334" s="20">
        <v>1350</v>
      </c>
      <c r="W334" s="20">
        <v>1406</v>
      </c>
      <c r="X334" s="20">
        <v>1465</v>
      </c>
      <c r="Y334" s="20">
        <v>1530</v>
      </c>
      <c r="AA334" s="5"/>
      <c r="AB334" s="13">
        <f t="shared" si="47"/>
        <v>4</v>
      </c>
      <c r="AC334" s="15">
        <f t="shared" si="48"/>
        <v>10385</v>
      </c>
      <c r="AD334" s="15">
        <f t="shared" si="49"/>
        <v>12803</v>
      </c>
      <c r="AE334" s="15">
        <f t="shared" si="50"/>
        <v>23188</v>
      </c>
      <c r="AF334" s="12"/>
      <c r="AG334" s="13">
        <f t="shared" si="51"/>
        <v>11</v>
      </c>
      <c r="AH334" s="13">
        <f t="shared" si="52"/>
        <v>2021</v>
      </c>
      <c r="AI334" s="12"/>
      <c r="AJ334" s="15">
        <f t="shared" si="53"/>
        <v>1715</v>
      </c>
      <c r="AK334" s="13">
        <f t="shared" si="54"/>
        <v>2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3">
        <v>44522</v>
      </c>
      <c r="B335" s="20">
        <v>1492</v>
      </c>
      <c r="C335" s="20">
        <v>1485</v>
      </c>
      <c r="D335" s="20">
        <v>1486</v>
      </c>
      <c r="E335" s="20">
        <v>1454</v>
      </c>
      <c r="F335" s="20">
        <v>1436</v>
      </c>
      <c r="G335" s="20">
        <v>1414</v>
      </c>
      <c r="H335" s="20">
        <v>1306</v>
      </c>
      <c r="I335" s="20">
        <v>129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327</v>
      </c>
      <c r="R335" s="20">
        <v>1238</v>
      </c>
      <c r="S335" s="20">
        <v>1321</v>
      </c>
      <c r="T335" s="20">
        <v>1292</v>
      </c>
      <c r="U335" s="20">
        <v>1302</v>
      </c>
      <c r="V335" s="20">
        <v>1308</v>
      </c>
      <c r="W335" s="20">
        <v>1359</v>
      </c>
      <c r="X335" s="20">
        <v>1475</v>
      </c>
      <c r="Y335" s="20">
        <v>1510</v>
      </c>
      <c r="AA335" s="5"/>
      <c r="AB335" s="13">
        <v>8</v>
      </c>
      <c r="AC335" s="15">
        <f t="shared" si="48"/>
        <v>0</v>
      </c>
      <c r="AD335" s="15">
        <f t="shared" si="49"/>
        <v>21334</v>
      </c>
      <c r="AE335" s="15">
        <f t="shared" si="50"/>
        <v>21334</v>
      </c>
      <c r="AF335" s="12"/>
      <c r="AG335" s="13">
        <f t="shared" si="51"/>
        <v>11</v>
      </c>
      <c r="AH335" s="13">
        <f t="shared" si="52"/>
        <v>2021</v>
      </c>
      <c r="AI335" s="12"/>
      <c r="AJ335" s="15">
        <f t="shared" si="53"/>
        <v>1510</v>
      </c>
      <c r="AK335" s="13">
        <f t="shared" si="54"/>
        <v>24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3">
        <v>44523</v>
      </c>
      <c r="B336" s="20">
        <v>1560</v>
      </c>
      <c r="C336" s="20">
        <v>1551</v>
      </c>
      <c r="D336" s="20">
        <v>1578</v>
      </c>
      <c r="E336" s="20">
        <v>1576</v>
      </c>
      <c r="F336" s="20">
        <v>1563</v>
      </c>
      <c r="G336" s="20">
        <v>1563</v>
      </c>
      <c r="H336" s="20">
        <v>1423</v>
      </c>
      <c r="I336" s="20">
        <v>137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348</v>
      </c>
      <c r="R336" s="20">
        <v>1332</v>
      </c>
      <c r="S336" s="20">
        <v>1429</v>
      </c>
      <c r="T336" s="20">
        <v>1411</v>
      </c>
      <c r="U336" s="20">
        <v>1442</v>
      </c>
      <c r="V336" s="20">
        <v>1446</v>
      </c>
      <c r="W336" s="20">
        <v>1520</v>
      </c>
      <c r="X336" s="20">
        <v>1664</v>
      </c>
      <c r="Y336" s="20">
        <v>1702</v>
      </c>
      <c r="AA336" s="5"/>
      <c r="AB336" s="13">
        <f t="shared" si="47"/>
        <v>5</v>
      </c>
      <c r="AC336" s="15">
        <f t="shared" si="48"/>
        <v>10729</v>
      </c>
      <c r="AD336" s="15">
        <f t="shared" si="49"/>
        <v>12516</v>
      </c>
      <c r="AE336" s="15">
        <f t="shared" si="50"/>
        <v>23245</v>
      </c>
      <c r="AF336" s="12"/>
      <c r="AG336" s="13">
        <f t="shared" si="51"/>
        <v>11</v>
      </c>
      <c r="AH336" s="13">
        <f t="shared" si="52"/>
        <v>2021</v>
      </c>
      <c r="AI336" s="12"/>
      <c r="AJ336" s="15">
        <f t="shared" si="53"/>
        <v>1702</v>
      </c>
      <c r="AK336" s="13">
        <f t="shared" si="54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3">
        <v>44524</v>
      </c>
      <c r="B337" s="20">
        <v>1739</v>
      </c>
      <c r="C337" s="20">
        <v>1738</v>
      </c>
      <c r="D337" s="20">
        <v>1756</v>
      </c>
      <c r="E337" s="20">
        <v>1749</v>
      </c>
      <c r="F337" s="20">
        <v>1710</v>
      </c>
      <c r="G337" s="20">
        <v>1662</v>
      </c>
      <c r="H337" s="20">
        <v>1482</v>
      </c>
      <c r="I337" s="20">
        <v>142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356</v>
      </c>
      <c r="R337" s="20">
        <v>1345</v>
      </c>
      <c r="S337" s="20">
        <v>1431</v>
      </c>
      <c r="T337" s="20">
        <v>1412</v>
      </c>
      <c r="U337" s="20">
        <v>1451</v>
      </c>
      <c r="V337" s="20">
        <v>1444</v>
      </c>
      <c r="W337" s="20">
        <v>1504</v>
      </c>
      <c r="X337" s="20">
        <v>1641</v>
      </c>
      <c r="Y337" s="20">
        <v>1669</v>
      </c>
      <c r="AA337" s="5"/>
      <c r="AB337" s="13">
        <f t="shared" si="47"/>
        <v>2</v>
      </c>
      <c r="AC337" s="15">
        <f t="shared" si="48"/>
        <v>10726</v>
      </c>
      <c r="AD337" s="15">
        <f t="shared" si="49"/>
        <v>13505</v>
      </c>
      <c r="AE337" s="15">
        <f t="shared" si="50"/>
        <v>24231</v>
      </c>
      <c r="AF337" s="12"/>
      <c r="AG337" s="13">
        <f t="shared" si="51"/>
        <v>11</v>
      </c>
      <c r="AH337" s="13">
        <f t="shared" si="52"/>
        <v>2021</v>
      </c>
      <c r="AI337" s="12"/>
      <c r="AJ337" s="15">
        <f t="shared" si="53"/>
        <v>1756</v>
      </c>
      <c r="AK337" s="13">
        <f t="shared" si="54"/>
        <v>3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3">
        <v>44525</v>
      </c>
      <c r="B338" s="20">
        <v>1679</v>
      </c>
      <c r="C338" s="20">
        <v>1712</v>
      </c>
      <c r="D338" s="20">
        <v>1703</v>
      </c>
      <c r="E338" s="20">
        <v>1689</v>
      </c>
      <c r="F338" s="20">
        <v>1615</v>
      </c>
      <c r="G338" s="20">
        <v>1537</v>
      </c>
      <c r="H338" s="20">
        <v>1390</v>
      </c>
      <c r="I338" s="20">
        <v>138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546</v>
      </c>
      <c r="R338" s="20">
        <v>1151</v>
      </c>
      <c r="S338" s="20">
        <v>1142</v>
      </c>
      <c r="T338" s="20">
        <v>1139</v>
      </c>
      <c r="U338" s="20">
        <v>1173</v>
      </c>
      <c r="V338" s="20">
        <v>1234</v>
      </c>
      <c r="W338" s="20">
        <v>1342</v>
      </c>
      <c r="X338" s="20">
        <v>1434</v>
      </c>
      <c r="Y338" s="20">
        <v>1582</v>
      </c>
      <c r="AA338" s="5"/>
      <c r="AB338" s="13">
        <f t="shared" si="47"/>
        <v>5</v>
      </c>
      <c r="AC338" s="15">
        <f t="shared" si="48"/>
        <v>9299</v>
      </c>
      <c r="AD338" s="15">
        <f t="shared" si="49"/>
        <v>12907</v>
      </c>
      <c r="AE338" s="15">
        <f t="shared" si="50"/>
        <v>22206</v>
      </c>
      <c r="AF338" s="12"/>
      <c r="AG338" s="13">
        <f t="shared" si="51"/>
        <v>11</v>
      </c>
      <c r="AH338" s="13">
        <f t="shared" si="52"/>
        <v>2021</v>
      </c>
      <c r="AI338" s="12"/>
      <c r="AJ338" s="15">
        <f t="shared" si="53"/>
        <v>1712</v>
      </c>
      <c r="AK338" s="13">
        <f t="shared" si="54"/>
        <v>2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3">
        <v>44526</v>
      </c>
      <c r="B339" s="20">
        <v>1551</v>
      </c>
      <c r="C339" s="20">
        <v>1593</v>
      </c>
      <c r="D339" s="20">
        <v>1607</v>
      </c>
      <c r="E339" s="20">
        <v>1607</v>
      </c>
      <c r="F339" s="20">
        <v>1528</v>
      </c>
      <c r="G339" s="20">
        <v>1476</v>
      </c>
      <c r="H339" s="20">
        <v>1348</v>
      </c>
      <c r="I339" s="20">
        <v>131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633</v>
      </c>
      <c r="R339" s="20">
        <v>1316</v>
      </c>
      <c r="S339" s="20">
        <v>1316</v>
      </c>
      <c r="T339" s="20">
        <v>1292</v>
      </c>
      <c r="U339" s="20">
        <v>1305</v>
      </c>
      <c r="V339" s="20">
        <v>1327</v>
      </c>
      <c r="W339" s="20">
        <v>1407</v>
      </c>
      <c r="X339" s="20">
        <v>1510</v>
      </c>
      <c r="Y339" s="20">
        <v>1621</v>
      </c>
      <c r="AA339" s="5"/>
      <c r="AB339" s="13">
        <f t="shared" si="47"/>
        <v>3</v>
      </c>
      <c r="AC339" s="15">
        <f t="shared" si="48"/>
        <v>10237</v>
      </c>
      <c r="AD339" s="15">
        <f t="shared" si="49"/>
        <v>12331</v>
      </c>
      <c r="AE339" s="15">
        <f t="shared" si="50"/>
        <v>22568</v>
      </c>
      <c r="AF339" s="12"/>
      <c r="AG339" s="13">
        <f t="shared" si="51"/>
        <v>11</v>
      </c>
      <c r="AH339" s="13">
        <f t="shared" si="52"/>
        <v>2021</v>
      </c>
      <c r="AI339" s="12"/>
      <c r="AJ339" s="15">
        <f t="shared" si="53"/>
        <v>1621</v>
      </c>
      <c r="AK339" s="13">
        <f t="shared" si="54"/>
        <v>24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3">
        <v>44527</v>
      </c>
      <c r="B340" s="20">
        <v>1587</v>
      </c>
      <c r="C340" s="20">
        <v>1613</v>
      </c>
      <c r="D340" s="20">
        <v>1614</v>
      </c>
      <c r="E340" s="20">
        <v>1592</v>
      </c>
      <c r="F340" s="20">
        <v>1552</v>
      </c>
      <c r="G340" s="20">
        <v>1478</v>
      </c>
      <c r="H340" s="20">
        <v>1354</v>
      </c>
      <c r="I340" s="20">
        <v>134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653</v>
      </c>
      <c r="R340" s="20">
        <v>1390</v>
      </c>
      <c r="S340" s="20">
        <v>1409</v>
      </c>
      <c r="T340" s="20">
        <v>1397</v>
      </c>
      <c r="U340" s="20">
        <v>1412</v>
      </c>
      <c r="V340" s="20">
        <v>1456</v>
      </c>
      <c r="W340" s="20">
        <v>1551</v>
      </c>
      <c r="X340" s="20">
        <v>1656</v>
      </c>
      <c r="Y340" s="20">
        <v>1770</v>
      </c>
      <c r="AA340" s="5"/>
      <c r="AB340" s="13">
        <f t="shared" si="47"/>
        <v>4</v>
      </c>
      <c r="AC340" s="15">
        <f t="shared" si="48"/>
        <v>11058</v>
      </c>
      <c r="AD340" s="15">
        <f t="shared" si="49"/>
        <v>12560</v>
      </c>
      <c r="AE340" s="15">
        <f t="shared" si="50"/>
        <v>23618</v>
      </c>
      <c r="AF340" s="12"/>
      <c r="AG340" s="13">
        <f t="shared" si="51"/>
        <v>11</v>
      </c>
      <c r="AH340" s="13">
        <f t="shared" si="52"/>
        <v>2021</v>
      </c>
      <c r="AI340" s="12"/>
      <c r="AJ340" s="15">
        <f t="shared" si="53"/>
        <v>1770</v>
      </c>
      <c r="AK340" s="13">
        <f t="shared" si="54"/>
        <v>24</v>
      </c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3">
        <v>44528</v>
      </c>
      <c r="B341" s="20">
        <v>1741</v>
      </c>
      <c r="C341" s="20">
        <v>1775</v>
      </c>
      <c r="D341" s="20">
        <v>1772</v>
      </c>
      <c r="E341" s="20">
        <v>1758</v>
      </c>
      <c r="F341" s="20">
        <v>1703</v>
      </c>
      <c r="G341" s="20">
        <v>1597</v>
      </c>
      <c r="H341" s="20">
        <v>1436</v>
      </c>
      <c r="I341" s="20">
        <v>141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653</v>
      </c>
      <c r="R341" s="20">
        <v>1433</v>
      </c>
      <c r="S341" s="20">
        <v>1468</v>
      </c>
      <c r="T341" s="20">
        <v>1450</v>
      </c>
      <c r="U341" s="20">
        <v>1466</v>
      </c>
      <c r="V341" s="20">
        <v>1466</v>
      </c>
      <c r="W341" s="20">
        <v>1538</v>
      </c>
      <c r="X341" s="20">
        <v>1622</v>
      </c>
      <c r="Y341" s="20">
        <v>1735</v>
      </c>
      <c r="AA341" s="5"/>
      <c r="AB341" s="13">
        <f t="shared" si="47"/>
        <v>4</v>
      </c>
      <c r="AC341" s="15">
        <f t="shared" si="48"/>
        <v>11237</v>
      </c>
      <c r="AD341" s="15">
        <f t="shared" si="49"/>
        <v>13517</v>
      </c>
      <c r="AE341" s="15">
        <f t="shared" si="50"/>
        <v>24754</v>
      </c>
      <c r="AF341" s="12"/>
      <c r="AG341" s="13">
        <f t="shared" si="51"/>
        <v>11</v>
      </c>
      <c r="AH341" s="13">
        <f t="shared" si="52"/>
        <v>2021</v>
      </c>
      <c r="AI341" s="12"/>
      <c r="AJ341" s="15">
        <f t="shared" si="53"/>
        <v>1775</v>
      </c>
      <c r="AK341" s="13">
        <f t="shared" si="54"/>
        <v>2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3">
        <v>44529</v>
      </c>
      <c r="B342" s="20">
        <v>1620</v>
      </c>
      <c r="C342" s="20">
        <v>1617</v>
      </c>
      <c r="D342" s="20">
        <v>1628</v>
      </c>
      <c r="E342" s="20">
        <v>1624</v>
      </c>
      <c r="F342" s="20">
        <v>1595</v>
      </c>
      <c r="G342" s="20">
        <v>1574</v>
      </c>
      <c r="H342" s="20">
        <v>1442</v>
      </c>
      <c r="I342" s="20">
        <v>139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352</v>
      </c>
      <c r="R342" s="20">
        <v>1333</v>
      </c>
      <c r="S342" s="20">
        <v>1426</v>
      </c>
      <c r="T342" s="20">
        <v>1407</v>
      </c>
      <c r="U342" s="20">
        <v>1434</v>
      </c>
      <c r="V342" s="20">
        <v>1425</v>
      </c>
      <c r="W342" s="20">
        <v>1506</v>
      </c>
      <c r="X342" s="20">
        <v>1624</v>
      </c>
      <c r="Y342" s="20">
        <v>1685</v>
      </c>
      <c r="AA342" s="5"/>
      <c r="AB342" s="13">
        <f t="shared" si="47"/>
        <v>2</v>
      </c>
      <c r="AC342" s="15">
        <f t="shared" si="48"/>
        <v>10646</v>
      </c>
      <c r="AD342" s="15">
        <f t="shared" si="49"/>
        <v>12785</v>
      </c>
      <c r="AE342" s="15">
        <f t="shared" si="50"/>
        <v>23431</v>
      </c>
      <c r="AF342" s="12"/>
      <c r="AG342" s="13">
        <f t="shared" si="51"/>
        <v>11</v>
      </c>
      <c r="AH342" s="13">
        <f t="shared" si="52"/>
        <v>2021</v>
      </c>
      <c r="AI342" s="12"/>
      <c r="AJ342" s="15">
        <f t="shared" si="53"/>
        <v>1685</v>
      </c>
      <c r="AK342" s="13">
        <f t="shared" si="54"/>
        <v>24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3">
        <v>44530</v>
      </c>
      <c r="B343" s="20">
        <v>1722</v>
      </c>
      <c r="C343" s="20">
        <v>1754</v>
      </c>
      <c r="D343" s="20">
        <v>1757</v>
      </c>
      <c r="E343" s="20">
        <v>1764</v>
      </c>
      <c r="F343" s="20">
        <v>1712</v>
      </c>
      <c r="G343" s="20">
        <v>1686</v>
      </c>
      <c r="H343" s="20">
        <v>1535</v>
      </c>
      <c r="I343" s="20">
        <v>142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346</v>
      </c>
      <c r="R343" s="20">
        <v>1313</v>
      </c>
      <c r="S343" s="20">
        <v>1401</v>
      </c>
      <c r="T343" s="20">
        <v>1391</v>
      </c>
      <c r="U343" s="20">
        <v>1403</v>
      </c>
      <c r="V343" s="20">
        <v>1416</v>
      </c>
      <c r="W343" s="20">
        <v>1469</v>
      </c>
      <c r="X343" s="20">
        <v>1584</v>
      </c>
      <c r="Y343" s="20">
        <v>1602</v>
      </c>
      <c r="AA343" s="5"/>
      <c r="AB343" s="13">
        <f t="shared" si="47"/>
        <v>6</v>
      </c>
      <c r="AC343" s="15">
        <f t="shared" si="48"/>
        <v>10465</v>
      </c>
      <c r="AD343" s="15">
        <f t="shared" si="49"/>
        <v>13532</v>
      </c>
      <c r="AE343" s="15">
        <f t="shared" si="50"/>
        <v>23997</v>
      </c>
      <c r="AF343" s="12"/>
      <c r="AG343" s="13">
        <f t="shared" si="51"/>
        <v>11</v>
      </c>
      <c r="AH343" s="13">
        <f t="shared" si="52"/>
        <v>2021</v>
      </c>
      <c r="AI343" s="12"/>
      <c r="AJ343" s="15">
        <f t="shared" si="53"/>
        <v>1764</v>
      </c>
      <c r="AK343" s="13">
        <f t="shared" si="54"/>
        <v>4</v>
      </c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3">
        <v>44531</v>
      </c>
      <c r="B344" s="20">
        <v>1404</v>
      </c>
      <c r="C344" s="20">
        <v>1437</v>
      </c>
      <c r="D344" s="20">
        <v>1426</v>
      </c>
      <c r="E344" s="20">
        <v>1448</v>
      </c>
      <c r="F344" s="20">
        <v>1421</v>
      </c>
      <c r="G344" s="20">
        <v>1425</v>
      </c>
      <c r="H344" s="20">
        <v>1372</v>
      </c>
      <c r="I344" s="20">
        <v>829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1207</v>
      </c>
      <c r="R344" s="20">
        <v>1204</v>
      </c>
      <c r="S344" s="20">
        <v>1227</v>
      </c>
      <c r="T344" s="20">
        <v>1181</v>
      </c>
      <c r="U344" s="20">
        <v>1195</v>
      </c>
      <c r="V344" s="20">
        <v>1189</v>
      </c>
      <c r="W344" s="20">
        <v>1188</v>
      </c>
      <c r="X344" s="20">
        <v>1329</v>
      </c>
      <c r="Y344" s="20">
        <v>1299</v>
      </c>
      <c r="AA344" s="5"/>
      <c r="AB344" s="13">
        <f t="shared" si="47"/>
        <v>3</v>
      </c>
      <c r="AC344" s="15">
        <f t="shared" si="48"/>
        <v>10549</v>
      </c>
      <c r="AD344" s="15">
        <f t="shared" si="49"/>
        <v>11232</v>
      </c>
      <c r="AE344" s="15">
        <f t="shared" si="50"/>
        <v>21781</v>
      </c>
      <c r="AF344" s="12"/>
      <c r="AG344" s="13">
        <f t="shared" si="51"/>
        <v>12</v>
      </c>
      <c r="AH344" s="13">
        <f t="shared" si="52"/>
        <v>2021</v>
      </c>
      <c r="AI344" s="12"/>
      <c r="AJ344" s="15">
        <f t="shared" si="53"/>
        <v>1448</v>
      </c>
      <c r="AK344" s="13">
        <f t="shared" si="54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3">
        <v>44532</v>
      </c>
      <c r="B345" s="20">
        <v>1373</v>
      </c>
      <c r="C345" s="20">
        <v>1414</v>
      </c>
      <c r="D345" s="20">
        <v>1413</v>
      </c>
      <c r="E345" s="20">
        <v>1446</v>
      </c>
      <c r="F345" s="20">
        <v>1410</v>
      </c>
      <c r="G345" s="20">
        <v>1395</v>
      </c>
      <c r="H345" s="20">
        <v>1346</v>
      </c>
      <c r="I345" s="20">
        <v>815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1241</v>
      </c>
      <c r="R345" s="20">
        <v>1172</v>
      </c>
      <c r="S345" s="20">
        <v>1168</v>
      </c>
      <c r="T345" s="20">
        <v>1109</v>
      </c>
      <c r="U345" s="20">
        <v>1100</v>
      </c>
      <c r="V345" s="20">
        <v>1087</v>
      </c>
      <c r="W345" s="20">
        <v>1072</v>
      </c>
      <c r="X345" s="20">
        <v>1177</v>
      </c>
      <c r="Y345" s="20">
        <v>1124</v>
      </c>
      <c r="AA345" s="5"/>
      <c r="AB345" s="13">
        <f t="shared" si="47"/>
        <v>7</v>
      </c>
      <c r="AC345" s="15">
        <f t="shared" si="48"/>
        <v>0</v>
      </c>
      <c r="AD345" s="15">
        <f t="shared" si="49"/>
        <v>20862</v>
      </c>
      <c r="AE345" s="15">
        <f t="shared" si="50"/>
        <v>20862</v>
      </c>
      <c r="AF345" s="12"/>
      <c r="AG345" s="13">
        <f t="shared" si="51"/>
        <v>12</v>
      </c>
      <c r="AH345" s="13">
        <f t="shared" si="52"/>
        <v>2021</v>
      </c>
      <c r="AI345" s="12"/>
      <c r="AJ345" s="15">
        <f t="shared" si="53"/>
        <v>1446</v>
      </c>
      <c r="AK345" s="13">
        <f t="shared" si="54"/>
        <v>4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3">
        <v>44533</v>
      </c>
      <c r="B346" s="20">
        <v>1183</v>
      </c>
      <c r="C346" s="20">
        <v>1207</v>
      </c>
      <c r="D346" s="20">
        <v>1206</v>
      </c>
      <c r="E346" s="20">
        <v>1237</v>
      </c>
      <c r="F346" s="20">
        <v>1237</v>
      </c>
      <c r="G346" s="20">
        <v>1262</v>
      </c>
      <c r="H346" s="20">
        <v>1223</v>
      </c>
      <c r="I346" s="20">
        <v>756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1237</v>
      </c>
      <c r="R346" s="20">
        <v>1221</v>
      </c>
      <c r="S346" s="20">
        <v>1223</v>
      </c>
      <c r="T346" s="20">
        <v>1173</v>
      </c>
      <c r="U346" s="20">
        <v>1187</v>
      </c>
      <c r="V346" s="20">
        <v>1200</v>
      </c>
      <c r="W346" s="20">
        <v>1229</v>
      </c>
      <c r="X346" s="20">
        <v>1399</v>
      </c>
      <c r="Y346" s="20">
        <v>1376</v>
      </c>
      <c r="AA346" s="5"/>
      <c r="AB346" s="13">
        <f t="shared" si="47"/>
        <v>6</v>
      </c>
      <c r="AC346" s="15">
        <f t="shared" si="48"/>
        <v>10625</v>
      </c>
      <c r="AD346" s="15">
        <f t="shared" si="49"/>
        <v>9931</v>
      </c>
      <c r="AE346" s="15">
        <f t="shared" si="50"/>
        <v>20556</v>
      </c>
      <c r="AF346" s="12"/>
      <c r="AG346" s="13">
        <f t="shared" si="51"/>
        <v>12</v>
      </c>
      <c r="AH346" s="13">
        <f t="shared" si="52"/>
        <v>2021</v>
      </c>
      <c r="AI346" s="12"/>
      <c r="AJ346" s="15">
        <f t="shared" si="53"/>
        <v>1399</v>
      </c>
      <c r="AK346" s="13">
        <f t="shared" si="54"/>
        <v>23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3">
        <v>44534</v>
      </c>
      <c r="B347" s="20">
        <v>1452</v>
      </c>
      <c r="C347" s="20">
        <v>1482</v>
      </c>
      <c r="D347" s="20">
        <v>1497</v>
      </c>
      <c r="E347" s="20">
        <v>1506</v>
      </c>
      <c r="F347" s="20">
        <v>1491</v>
      </c>
      <c r="G347" s="20">
        <v>1424</v>
      </c>
      <c r="H347" s="20">
        <v>1327</v>
      </c>
      <c r="I347" s="20">
        <v>791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1282</v>
      </c>
      <c r="R347" s="20">
        <v>1274</v>
      </c>
      <c r="S347" s="20">
        <v>1272</v>
      </c>
      <c r="T347" s="20">
        <v>1233</v>
      </c>
      <c r="U347" s="20">
        <v>1227</v>
      </c>
      <c r="V347" s="20">
        <v>1217</v>
      </c>
      <c r="W347" s="20">
        <v>1232</v>
      </c>
      <c r="X347" s="20">
        <v>1380</v>
      </c>
      <c r="Y347" s="20">
        <v>1364</v>
      </c>
      <c r="AA347" s="5"/>
      <c r="AB347" s="13">
        <f t="shared" ref="AB347:AB410" si="55">WEEKDAY(B347,2)</f>
        <v>2</v>
      </c>
      <c r="AC347" s="15">
        <f t="shared" si="48"/>
        <v>10908</v>
      </c>
      <c r="AD347" s="15">
        <f t="shared" si="49"/>
        <v>11543</v>
      </c>
      <c r="AE347" s="15">
        <f t="shared" si="50"/>
        <v>22451</v>
      </c>
      <c r="AF347" s="12"/>
      <c r="AG347" s="13">
        <f t="shared" si="51"/>
        <v>12</v>
      </c>
      <c r="AH347" s="13">
        <f t="shared" si="52"/>
        <v>2021</v>
      </c>
      <c r="AI347" s="12"/>
      <c r="AJ347" s="15">
        <f t="shared" si="53"/>
        <v>1506</v>
      </c>
      <c r="AK347" s="13">
        <f t="shared" si="54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3">
        <v>44535</v>
      </c>
      <c r="B348" s="20">
        <v>1449</v>
      </c>
      <c r="C348" s="20">
        <v>1480</v>
      </c>
      <c r="D348" s="20">
        <v>1498</v>
      </c>
      <c r="E348" s="20">
        <v>1496</v>
      </c>
      <c r="F348" s="20">
        <v>1470</v>
      </c>
      <c r="G348" s="20">
        <v>1405</v>
      </c>
      <c r="H348" s="20">
        <v>1270</v>
      </c>
      <c r="I348" s="20">
        <v>749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1247</v>
      </c>
      <c r="R348" s="20">
        <v>1252</v>
      </c>
      <c r="S348" s="20">
        <v>1257</v>
      </c>
      <c r="T348" s="20">
        <v>1227</v>
      </c>
      <c r="U348" s="20">
        <v>1226</v>
      </c>
      <c r="V348" s="20">
        <v>1220</v>
      </c>
      <c r="W348" s="20">
        <v>1213</v>
      </c>
      <c r="X348" s="20">
        <v>1330</v>
      </c>
      <c r="Y348" s="20">
        <v>1292</v>
      </c>
      <c r="AA348" s="5"/>
      <c r="AB348" s="13">
        <f t="shared" si="55"/>
        <v>6</v>
      </c>
      <c r="AC348" s="15">
        <f t="shared" si="48"/>
        <v>10721</v>
      </c>
      <c r="AD348" s="15">
        <f t="shared" si="49"/>
        <v>11360</v>
      </c>
      <c r="AE348" s="15">
        <f t="shared" si="50"/>
        <v>22081</v>
      </c>
      <c r="AF348" s="12"/>
      <c r="AG348" s="13">
        <f t="shared" si="51"/>
        <v>12</v>
      </c>
      <c r="AH348" s="13">
        <f t="shared" si="52"/>
        <v>2021</v>
      </c>
      <c r="AI348" s="12"/>
      <c r="AJ348" s="15">
        <f t="shared" si="53"/>
        <v>1498</v>
      </c>
      <c r="AK348" s="13">
        <f t="shared" si="54"/>
        <v>3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3">
        <v>44536</v>
      </c>
      <c r="B349" s="20">
        <v>1340</v>
      </c>
      <c r="C349" s="20">
        <v>1364</v>
      </c>
      <c r="D349" s="20">
        <v>1352</v>
      </c>
      <c r="E349" s="20">
        <v>1360</v>
      </c>
      <c r="F349" s="20">
        <v>1339</v>
      </c>
      <c r="G349" s="20">
        <v>1342</v>
      </c>
      <c r="H349" s="20">
        <v>1274</v>
      </c>
      <c r="I349" s="20">
        <v>783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1182</v>
      </c>
      <c r="R349" s="20">
        <v>1123</v>
      </c>
      <c r="S349" s="20">
        <v>1120</v>
      </c>
      <c r="T349" s="20">
        <v>1062</v>
      </c>
      <c r="U349" s="20">
        <v>1048</v>
      </c>
      <c r="V349" s="20">
        <v>1028</v>
      </c>
      <c r="W349" s="20">
        <v>999</v>
      </c>
      <c r="X349" s="20">
        <v>1094</v>
      </c>
      <c r="Y349" s="20">
        <v>1037</v>
      </c>
      <c r="AA349" s="5"/>
      <c r="AB349" s="13">
        <f t="shared" si="55"/>
        <v>2</v>
      </c>
      <c r="AC349" s="15">
        <f t="shared" si="48"/>
        <v>9439</v>
      </c>
      <c r="AD349" s="15">
        <f t="shared" si="49"/>
        <v>10408</v>
      </c>
      <c r="AE349" s="15">
        <f t="shared" si="50"/>
        <v>19847</v>
      </c>
      <c r="AF349" s="12"/>
      <c r="AG349" s="13">
        <f t="shared" si="51"/>
        <v>12</v>
      </c>
      <c r="AH349" s="13">
        <f t="shared" si="52"/>
        <v>2021</v>
      </c>
      <c r="AI349" s="12"/>
      <c r="AJ349" s="15">
        <f t="shared" si="53"/>
        <v>1364</v>
      </c>
      <c r="AK349" s="13">
        <f t="shared" si="54"/>
        <v>2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3">
        <v>44537</v>
      </c>
      <c r="B350" s="20">
        <v>1086</v>
      </c>
      <c r="C350" s="20">
        <v>1102</v>
      </c>
      <c r="D350" s="20">
        <v>1144</v>
      </c>
      <c r="E350" s="20">
        <v>1166</v>
      </c>
      <c r="F350" s="20">
        <v>1170</v>
      </c>
      <c r="G350" s="20">
        <v>1193</v>
      </c>
      <c r="H350" s="20">
        <v>1166</v>
      </c>
      <c r="I350" s="20">
        <v>717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1159</v>
      </c>
      <c r="R350" s="20">
        <v>1152</v>
      </c>
      <c r="S350" s="20">
        <v>1172</v>
      </c>
      <c r="T350" s="20">
        <v>1129</v>
      </c>
      <c r="U350" s="20">
        <v>1124</v>
      </c>
      <c r="V350" s="20">
        <v>1131</v>
      </c>
      <c r="W350" s="20">
        <v>1122</v>
      </c>
      <c r="X350" s="20">
        <v>1246</v>
      </c>
      <c r="Y350" s="20">
        <v>1222</v>
      </c>
      <c r="AA350" s="5"/>
      <c r="AB350" s="13">
        <f t="shared" si="55"/>
        <v>7</v>
      </c>
      <c r="AC350" s="15">
        <f t="shared" si="48"/>
        <v>0</v>
      </c>
      <c r="AD350" s="15">
        <f t="shared" si="49"/>
        <v>19201</v>
      </c>
      <c r="AE350" s="15">
        <f t="shared" si="50"/>
        <v>19201</v>
      </c>
      <c r="AF350" s="12"/>
      <c r="AG350" s="13">
        <f t="shared" si="51"/>
        <v>12</v>
      </c>
      <c r="AH350" s="13">
        <f t="shared" si="52"/>
        <v>2021</v>
      </c>
      <c r="AI350" s="12"/>
      <c r="AJ350" s="15">
        <f t="shared" si="53"/>
        <v>1246</v>
      </c>
      <c r="AK350" s="13">
        <f t="shared" si="54"/>
        <v>23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3">
        <v>44538</v>
      </c>
      <c r="B351" s="20">
        <v>2072</v>
      </c>
      <c r="C351" s="20">
        <v>2222</v>
      </c>
      <c r="D351" s="20">
        <v>1944</v>
      </c>
      <c r="E351" s="20">
        <v>1435</v>
      </c>
      <c r="F351" s="20">
        <v>1177</v>
      </c>
      <c r="G351" s="20">
        <v>901</v>
      </c>
      <c r="H351" s="20">
        <v>623</v>
      </c>
      <c r="I351" s="20">
        <v>337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630</v>
      </c>
      <c r="R351" s="20">
        <v>605</v>
      </c>
      <c r="S351" s="20">
        <v>656</v>
      </c>
      <c r="T351" s="20">
        <v>694</v>
      </c>
      <c r="U351" s="20">
        <v>862</v>
      </c>
      <c r="V351" s="20">
        <v>1098</v>
      </c>
      <c r="W351" s="20">
        <v>1241</v>
      </c>
      <c r="X351" s="20">
        <v>1303</v>
      </c>
      <c r="Y351" s="20">
        <v>1485</v>
      </c>
      <c r="AA351" s="5"/>
      <c r="AB351" s="13">
        <f t="shared" si="55"/>
        <v>6</v>
      </c>
      <c r="AC351" s="15">
        <f t="shared" si="48"/>
        <v>7426</v>
      </c>
      <c r="AD351" s="15">
        <f t="shared" si="49"/>
        <v>11859</v>
      </c>
      <c r="AE351" s="15">
        <f t="shared" si="50"/>
        <v>19285</v>
      </c>
      <c r="AF351" s="12"/>
      <c r="AG351" s="13">
        <f t="shared" si="51"/>
        <v>12</v>
      </c>
      <c r="AH351" s="13">
        <f t="shared" si="52"/>
        <v>2021</v>
      </c>
      <c r="AI351" s="12"/>
      <c r="AJ351" s="15">
        <f t="shared" si="53"/>
        <v>2222</v>
      </c>
      <c r="AK351" s="13">
        <f t="shared" si="54"/>
        <v>2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3">
        <v>44539</v>
      </c>
      <c r="B352" s="20">
        <v>1432</v>
      </c>
      <c r="C352" s="20">
        <v>1459</v>
      </c>
      <c r="D352" s="20">
        <v>1463</v>
      </c>
      <c r="E352" s="20">
        <v>1485</v>
      </c>
      <c r="F352" s="20">
        <v>1468</v>
      </c>
      <c r="G352" s="20">
        <v>1453</v>
      </c>
      <c r="H352" s="20">
        <v>1367</v>
      </c>
      <c r="I352" s="20">
        <v>832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1256</v>
      </c>
      <c r="R352" s="20">
        <v>1239</v>
      </c>
      <c r="S352" s="20">
        <v>1260</v>
      </c>
      <c r="T352" s="20">
        <v>1217</v>
      </c>
      <c r="U352" s="20">
        <v>1226</v>
      </c>
      <c r="V352" s="20">
        <v>1238</v>
      </c>
      <c r="W352" s="20">
        <v>1241</v>
      </c>
      <c r="X352" s="20">
        <v>1399</v>
      </c>
      <c r="Y352" s="20">
        <v>1387</v>
      </c>
      <c r="AA352" s="5"/>
      <c r="AB352" s="13">
        <f t="shared" si="55"/>
        <v>3</v>
      </c>
      <c r="AC352" s="15">
        <f t="shared" si="48"/>
        <v>10908</v>
      </c>
      <c r="AD352" s="15">
        <f t="shared" si="49"/>
        <v>11514</v>
      </c>
      <c r="AE352" s="15">
        <f t="shared" si="50"/>
        <v>22422</v>
      </c>
      <c r="AF352" s="12"/>
      <c r="AG352" s="13">
        <f t="shared" si="51"/>
        <v>12</v>
      </c>
      <c r="AH352" s="13">
        <f t="shared" si="52"/>
        <v>2021</v>
      </c>
      <c r="AI352" s="12"/>
      <c r="AJ352" s="15">
        <f t="shared" si="53"/>
        <v>1485</v>
      </c>
      <c r="AK352" s="13">
        <f t="shared" si="54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3">
        <v>44540</v>
      </c>
      <c r="B353" s="20">
        <v>1468</v>
      </c>
      <c r="C353" s="20">
        <v>1516</v>
      </c>
      <c r="D353" s="20">
        <v>1521</v>
      </c>
      <c r="E353" s="20">
        <v>1557</v>
      </c>
      <c r="F353" s="20">
        <v>1529</v>
      </c>
      <c r="G353" s="20">
        <v>1510</v>
      </c>
      <c r="H353" s="20">
        <v>1410</v>
      </c>
      <c r="I353" s="20">
        <v>856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1329</v>
      </c>
      <c r="R353" s="20">
        <v>1261</v>
      </c>
      <c r="S353" s="20">
        <v>1236</v>
      </c>
      <c r="T353" s="20">
        <v>1174</v>
      </c>
      <c r="U353" s="20">
        <v>1172</v>
      </c>
      <c r="V353" s="20">
        <v>1171</v>
      </c>
      <c r="W353" s="20">
        <v>1187</v>
      </c>
      <c r="X353" s="20">
        <v>1345</v>
      </c>
      <c r="Y353" s="20">
        <v>1313</v>
      </c>
      <c r="AA353" s="5"/>
      <c r="AB353" s="13">
        <f t="shared" si="55"/>
        <v>4</v>
      </c>
      <c r="AC353" s="15">
        <f t="shared" si="48"/>
        <v>10731</v>
      </c>
      <c r="AD353" s="15">
        <f t="shared" si="49"/>
        <v>11824</v>
      </c>
      <c r="AE353" s="15">
        <f t="shared" si="50"/>
        <v>22555</v>
      </c>
      <c r="AF353" s="12"/>
      <c r="AG353" s="13">
        <f t="shared" si="51"/>
        <v>12</v>
      </c>
      <c r="AH353" s="13">
        <f t="shared" si="52"/>
        <v>2021</v>
      </c>
      <c r="AI353" s="12"/>
      <c r="AJ353" s="15">
        <f t="shared" si="53"/>
        <v>1557</v>
      </c>
      <c r="AK353" s="13">
        <f t="shared" si="54"/>
        <v>4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3">
        <v>44541</v>
      </c>
      <c r="B354" s="20">
        <v>1359</v>
      </c>
      <c r="C354" s="20">
        <v>1373</v>
      </c>
      <c r="D354" s="20">
        <v>1373</v>
      </c>
      <c r="E354" s="20">
        <v>1388</v>
      </c>
      <c r="F354" s="20">
        <v>1343</v>
      </c>
      <c r="G354" s="20">
        <v>1282</v>
      </c>
      <c r="H354" s="20">
        <v>1173</v>
      </c>
      <c r="I354" s="20">
        <v>700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1186</v>
      </c>
      <c r="R354" s="20">
        <v>1118</v>
      </c>
      <c r="S354" s="20">
        <v>1081</v>
      </c>
      <c r="T354" s="20">
        <v>1026</v>
      </c>
      <c r="U354" s="20">
        <v>1009</v>
      </c>
      <c r="V354" s="20">
        <v>1002</v>
      </c>
      <c r="W354" s="20">
        <v>1004</v>
      </c>
      <c r="X354" s="20">
        <v>1119</v>
      </c>
      <c r="Y354" s="20">
        <v>1081</v>
      </c>
      <c r="AA354" s="5"/>
      <c r="AB354" s="13">
        <f t="shared" si="55"/>
        <v>7</v>
      </c>
      <c r="AC354" s="15">
        <f t="shared" si="48"/>
        <v>0</v>
      </c>
      <c r="AD354" s="15">
        <f t="shared" si="49"/>
        <v>19617</v>
      </c>
      <c r="AE354" s="15">
        <f t="shared" si="50"/>
        <v>19617</v>
      </c>
      <c r="AF354" s="12"/>
      <c r="AG354" s="13">
        <f t="shared" si="51"/>
        <v>12</v>
      </c>
      <c r="AH354" s="13">
        <f t="shared" si="52"/>
        <v>2021</v>
      </c>
      <c r="AI354" s="12"/>
      <c r="AJ354" s="15">
        <f t="shared" si="53"/>
        <v>1388</v>
      </c>
      <c r="AK354" s="13">
        <f t="shared" si="54"/>
        <v>4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3">
        <v>44542</v>
      </c>
      <c r="B355" s="20">
        <v>1116</v>
      </c>
      <c r="C355" s="20">
        <v>1122</v>
      </c>
      <c r="D355" s="20">
        <v>1116</v>
      </c>
      <c r="E355" s="20">
        <v>1129</v>
      </c>
      <c r="F355" s="20">
        <v>1102</v>
      </c>
      <c r="G355" s="20">
        <v>1074</v>
      </c>
      <c r="H355" s="20">
        <v>1004</v>
      </c>
      <c r="I355" s="20">
        <v>609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1097</v>
      </c>
      <c r="R355" s="20">
        <v>1109</v>
      </c>
      <c r="S355" s="20">
        <v>1110</v>
      </c>
      <c r="T355" s="20">
        <v>1089</v>
      </c>
      <c r="U355" s="20">
        <v>1084</v>
      </c>
      <c r="V355" s="20">
        <v>1085</v>
      </c>
      <c r="W355" s="20">
        <v>1079</v>
      </c>
      <c r="X355" s="20">
        <v>1185</v>
      </c>
      <c r="Y355" s="20">
        <v>1157</v>
      </c>
      <c r="AA355" s="5"/>
      <c r="AB355" s="13">
        <f t="shared" si="55"/>
        <v>2</v>
      </c>
      <c r="AC355" s="15">
        <f t="shared" si="48"/>
        <v>9447</v>
      </c>
      <c r="AD355" s="15">
        <f t="shared" si="49"/>
        <v>8820</v>
      </c>
      <c r="AE355" s="15">
        <f t="shared" si="50"/>
        <v>18267</v>
      </c>
      <c r="AF355" s="12"/>
      <c r="AG355" s="13">
        <f t="shared" si="51"/>
        <v>12</v>
      </c>
      <c r="AH355" s="13">
        <f t="shared" si="52"/>
        <v>2021</v>
      </c>
      <c r="AI355" s="12"/>
      <c r="AJ355" s="15">
        <f t="shared" si="53"/>
        <v>1185</v>
      </c>
      <c r="AK355" s="13">
        <f t="shared" si="54"/>
        <v>23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3">
        <v>44543</v>
      </c>
      <c r="B356" s="20">
        <v>1780</v>
      </c>
      <c r="C356" s="20">
        <v>1811</v>
      </c>
      <c r="D356" s="20">
        <v>1808</v>
      </c>
      <c r="E356" s="20">
        <v>1863</v>
      </c>
      <c r="F356" s="20">
        <v>1838</v>
      </c>
      <c r="G356" s="20">
        <v>1696</v>
      </c>
      <c r="H356" s="20">
        <v>1379</v>
      </c>
      <c r="I356" s="20">
        <v>779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659</v>
      </c>
      <c r="R356" s="20">
        <v>755</v>
      </c>
      <c r="S356" s="20">
        <v>877</v>
      </c>
      <c r="T356" s="20">
        <v>944</v>
      </c>
      <c r="U356" s="20">
        <v>1050</v>
      </c>
      <c r="V356" s="20">
        <v>1207</v>
      </c>
      <c r="W356" s="20">
        <v>1300</v>
      </c>
      <c r="X356" s="20">
        <v>1529</v>
      </c>
      <c r="Y356" s="20">
        <v>1628</v>
      </c>
      <c r="AA356" s="5"/>
      <c r="AB356" s="13">
        <f t="shared" si="55"/>
        <v>1</v>
      </c>
      <c r="AC356" s="15">
        <f t="shared" si="48"/>
        <v>0</v>
      </c>
      <c r="AD356" s="15">
        <f t="shared" si="49"/>
        <v>22903</v>
      </c>
      <c r="AE356" s="15">
        <f t="shared" si="50"/>
        <v>22903</v>
      </c>
      <c r="AF356" s="12"/>
      <c r="AG356" s="13">
        <f t="shared" si="51"/>
        <v>12</v>
      </c>
      <c r="AH356" s="13">
        <f t="shared" si="52"/>
        <v>2021</v>
      </c>
      <c r="AI356" s="12"/>
      <c r="AJ356" s="15">
        <f t="shared" si="53"/>
        <v>1863</v>
      </c>
      <c r="AK356" s="13">
        <f t="shared" si="54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3">
        <v>44544</v>
      </c>
      <c r="B357" s="20">
        <v>1231</v>
      </c>
      <c r="C357" s="20">
        <v>1244</v>
      </c>
      <c r="D357" s="20">
        <v>1232</v>
      </c>
      <c r="E357" s="20">
        <v>1249</v>
      </c>
      <c r="F357" s="20">
        <v>1227</v>
      </c>
      <c r="G357" s="20">
        <v>1224</v>
      </c>
      <c r="H357" s="20">
        <v>1182</v>
      </c>
      <c r="I357" s="20">
        <v>723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1149</v>
      </c>
      <c r="R357" s="20">
        <v>1149</v>
      </c>
      <c r="S357" s="20">
        <v>1173</v>
      </c>
      <c r="T357" s="20">
        <v>1130</v>
      </c>
      <c r="U357" s="20">
        <v>1139</v>
      </c>
      <c r="V357" s="20">
        <v>1139</v>
      </c>
      <c r="W357" s="20">
        <v>1141</v>
      </c>
      <c r="X357" s="20">
        <v>1277</v>
      </c>
      <c r="Y357" s="20">
        <v>1252</v>
      </c>
      <c r="AA357" s="5"/>
      <c r="AB357" s="13">
        <f t="shared" si="55"/>
        <v>5</v>
      </c>
      <c r="AC357" s="15">
        <f t="shared" si="48"/>
        <v>10020</v>
      </c>
      <c r="AD357" s="15">
        <f t="shared" si="49"/>
        <v>9841</v>
      </c>
      <c r="AE357" s="15">
        <f t="shared" si="50"/>
        <v>19861</v>
      </c>
      <c r="AF357" s="12"/>
      <c r="AG357" s="13">
        <f t="shared" si="51"/>
        <v>12</v>
      </c>
      <c r="AH357" s="13">
        <f t="shared" si="52"/>
        <v>2021</v>
      </c>
      <c r="AI357" s="12"/>
      <c r="AJ357" s="15">
        <f t="shared" si="53"/>
        <v>1277</v>
      </c>
      <c r="AK357" s="13">
        <f t="shared" si="54"/>
        <v>23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3">
        <v>44545</v>
      </c>
      <c r="B358" s="20">
        <v>1376</v>
      </c>
      <c r="C358" s="20">
        <v>1254</v>
      </c>
      <c r="D358" s="20">
        <v>1309</v>
      </c>
      <c r="E358" s="20">
        <v>1514</v>
      </c>
      <c r="F358" s="20">
        <v>1528</v>
      </c>
      <c r="G358" s="20">
        <v>1196</v>
      </c>
      <c r="H358" s="20">
        <v>833</v>
      </c>
      <c r="I358" s="20">
        <v>434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956</v>
      </c>
      <c r="R358" s="20">
        <v>911</v>
      </c>
      <c r="S358" s="20">
        <v>955</v>
      </c>
      <c r="T358" s="20">
        <v>995</v>
      </c>
      <c r="U358" s="20">
        <v>1038</v>
      </c>
      <c r="V358" s="20">
        <v>1144</v>
      </c>
      <c r="W358" s="20">
        <v>1329</v>
      </c>
      <c r="X358" s="20">
        <v>1825</v>
      </c>
      <c r="Y358" s="20">
        <v>1228</v>
      </c>
      <c r="AA358" s="5"/>
      <c r="AB358" s="13">
        <f t="shared" si="55"/>
        <v>3</v>
      </c>
      <c r="AC358" s="15">
        <f t="shared" si="48"/>
        <v>9587</v>
      </c>
      <c r="AD358" s="15">
        <f t="shared" si="49"/>
        <v>10238</v>
      </c>
      <c r="AE358" s="15">
        <f t="shared" si="50"/>
        <v>19825</v>
      </c>
      <c r="AF358" s="12"/>
      <c r="AG358" s="13">
        <f t="shared" si="51"/>
        <v>12</v>
      </c>
      <c r="AH358" s="13">
        <f t="shared" si="52"/>
        <v>2021</v>
      </c>
      <c r="AI358" s="12"/>
      <c r="AJ358" s="15">
        <f t="shared" si="53"/>
        <v>1825</v>
      </c>
      <c r="AK358" s="13">
        <f t="shared" si="54"/>
        <v>23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3">
        <v>44546</v>
      </c>
      <c r="B359" s="20">
        <v>1292</v>
      </c>
      <c r="C359" s="20">
        <v>1305</v>
      </c>
      <c r="D359" s="20">
        <v>1297</v>
      </c>
      <c r="E359" s="20">
        <v>1322</v>
      </c>
      <c r="F359" s="20">
        <v>1297</v>
      </c>
      <c r="G359" s="20">
        <v>1267</v>
      </c>
      <c r="H359" s="20">
        <v>1199</v>
      </c>
      <c r="I359" s="20">
        <v>738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1165</v>
      </c>
      <c r="R359" s="20">
        <v>1127</v>
      </c>
      <c r="S359" s="20">
        <v>1114</v>
      </c>
      <c r="T359" s="20">
        <v>1070</v>
      </c>
      <c r="U359" s="20">
        <v>1062</v>
      </c>
      <c r="V359" s="20">
        <v>1054</v>
      </c>
      <c r="W359" s="20">
        <v>1029</v>
      </c>
      <c r="X359" s="20">
        <v>1163</v>
      </c>
      <c r="Y359" s="20">
        <v>1112</v>
      </c>
      <c r="AA359" s="5"/>
      <c r="AB359" s="13">
        <f t="shared" si="55"/>
        <v>3</v>
      </c>
      <c r="AC359" s="15">
        <f t="shared" si="48"/>
        <v>9522</v>
      </c>
      <c r="AD359" s="15">
        <f t="shared" si="49"/>
        <v>10091</v>
      </c>
      <c r="AE359" s="15">
        <f t="shared" si="50"/>
        <v>19613</v>
      </c>
      <c r="AF359" s="12"/>
      <c r="AG359" s="13">
        <f t="shared" si="51"/>
        <v>12</v>
      </c>
      <c r="AH359" s="13">
        <f t="shared" si="52"/>
        <v>2021</v>
      </c>
      <c r="AI359" s="12"/>
      <c r="AJ359" s="15">
        <f t="shared" si="53"/>
        <v>1322</v>
      </c>
      <c r="AK359" s="13">
        <f t="shared" si="54"/>
        <v>4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3">
        <v>44547</v>
      </c>
      <c r="B360" s="20">
        <v>1157</v>
      </c>
      <c r="C360" s="20">
        <v>1161</v>
      </c>
      <c r="D360" s="20">
        <v>1160</v>
      </c>
      <c r="E360" s="20">
        <v>1168</v>
      </c>
      <c r="F360" s="20">
        <v>1148</v>
      </c>
      <c r="G360" s="20">
        <v>1167</v>
      </c>
      <c r="H360" s="20">
        <v>1116</v>
      </c>
      <c r="I360" s="20">
        <v>678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1049</v>
      </c>
      <c r="R360" s="20">
        <v>1043</v>
      </c>
      <c r="S360" s="20">
        <v>1032</v>
      </c>
      <c r="T360" s="20">
        <v>992</v>
      </c>
      <c r="U360" s="20">
        <v>988</v>
      </c>
      <c r="V360" s="20">
        <v>994</v>
      </c>
      <c r="W360" s="20">
        <v>1010</v>
      </c>
      <c r="X360" s="20">
        <v>1157</v>
      </c>
      <c r="Y360" s="20">
        <v>1124</v>
      </c>
      <c r="AA360" s="5"/>
      <c r="AB360" s="13">
        <f t="shared" si="55"/>
        <v>1</v>
      </c>
      <c r="AC360" s="15">
        <f t="shared" si="48"/>
        <v>0</v>
      </c>
      <c r="AD360" s="15">
        <f t="shared" si="49"/>
        <v>18144</v>
      </c>
      <c r="AE360" s="15">
        <f t="shared" si="50"/>
        <v>18144</v>
      </c>
      <c r="AF360" s="12"/>
      <c r="AG360" s="13">
        <f t="shared" si="51"/>
        <v>12</v>
      </c>
      <c r="AH360" s="13">
        <f t="shared" si="52"/>
        <v>2021</v>
      </c>
      <c r="AI360" s="12"/>
      <c r="AJ360" s="15">
        <f t="shared" si="53"/>
        <v>1168</v>
      </c>
      <c r="AK360" s="13">
        <f t="shared" si="54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3">
        <v>44548</v>
      </c>
      <c r="B361" s="20">
        <v>1163</v>
      </c>
      <c r="C361" s="20">
        <v>1202</v>
      </c>
      <c r="D361" s="20">
        <v>1216</v>
      </c>
      <c r="E361" s="20">
        <v>1247</v>
      </c>
      <c r="F361" s="20">
        <v>1228</v>
      </c>
      <c r="G361" s="20">
        <v>1175</v>
      </c>
      <c r="H361" s="20">
        <v>1100</v>
      </c>
      <c r="I361" s="20">
        <v>661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1164</v>
      </c>
      <c r="R361" s="20">
        <v>1133</v>
      </c>
      <c r="S361" s="20">
        <v>1117</v>
      </c>
      <c r="T361" s="20">
        <v>1084</v>
      </c>
      <c r="U361" s="20">
        <v>1083</v>
      </c>
      <c r="V361" s="20">
        <v>1100</v>
      </c>
      <c r="W361" s="20">
        <v>1126</v>
      </c>
      <c r="X361" s="20">
        <v>1271</v>
      </c>
      <c r="Y361" s="20">
        <v>1248</v>
      </c>
      <c r="AA361" s="5"/>
      <c r="AB361" s="13">
        <f t="shared" si="55"/>
        <v>7</v>
      </c>
      <c r="AC361" s="15">
        <f t="shared" si="48"/>
        <v>0</v>
      </c>
      <c r="AD361" s="15">
        <f t="shared" si="49"/>
        <v>19318</v>
      </c>
      <c r="AE361" s="15">
        <f t="shared" si="50"/>
        <v>19318</v>
      </c>
      <c r="AF361" s="12"/>
      <c r="AG361" s="13">
        <f t="shared" si="51"/>
        <v>12</v>
      </c>
      <c r="AH361" s="13">
        <f t="shared" si="52"/>
        <v>2021</v>
      </c>
      <c r="AI361" s="12"/>
      <c r="AJ361" s="15">
        <f t="shared" si="53"/>
        <v>1271</v>
      </c>
      <c r="AK361" s="13">
        <f t="shared" si="54"/>
        <v>23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3">
        <v>44549</v>
      </c>
      <c r="B362" s="20">
        <v>1318</v>
      </c>
      <c r="C362" s="20">
        <v>1339</v>
      </c>
      <c r="D362" s="20">
        <v>1341</v>
      </c>
      <c r="E362" s="20">
        <v>1347</v>
      </c>
      <c r="F362" s="20">
        <v>1322</v>
      </c>
      <c r="G362" s="20">
        <v>1250</v>
      </c>
      <c r="H362" s="20">
        <v>1141</v>
      </c>
      <c r="I362" s="20">
        <v>676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1231</v>
      </c>
      <c r="R362" s="20">
        <v>1213</v>
      </c>
      <c r="S362" s="20">
        <v>1196</v>
      </c>
      <c r="T362" s="20">
        <v>1157</v>
      </c>
      <c r="U362" s="20">
        <v>1160</v>
      </c>
      <c r="V362" s="20">
        <v>1160</v>
      </c>
      <c r="W362" s="20">
        <v>1172</v>
      </c>
      <c r="X362" s="20">
        <v>1297</v>
      </c>
      <c r="Y362" s="20">
        <v>1269</v>
      </c>
      <c r="AA362" s="5"/>
      <c r="AB362" s="13">
        <f t="shared" si="55"/>
        <v>1</v>
      </c>
      <c r="AC362" s="15">
        <f t="shared" si="48"/>
        <v>0</v>
      </c>
      <c r="AD362" s="15">
        <f t="shared" si="49"/>
        <v>20589</v>
      </c>
      <c r="AE362" s="15">
        <f t="shared" si="50"/>
        <v>20589</v>
      </c>
      <c r="AF362" s="12"/>
      <c r="AG362" s="13">
        <f t="shared" si="51"/>
        <v>12</v>
      </c>
      <c r="AH362" s="13">
        <f t="shared" si="52"/>
        <v>2021</v>
      </c>
      <c r="AI362" s="12"/>
      <c r="AJ362" s="15">
        <f t="shared" si="53"/>
        <v>1347</v>
      </c>
      <c r="AK362" s="13">
        <f t="shared" si="54"/>
        <v>4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3">
        <v>44550</v>
      </c>
      <c r="B363" s="20">
        <v>1337</v>
      </c>
      <c r="C363" s="20">
        <v>1387</v>
      </c>
      <c r="D363" s="20">
        <v>1396</v>
      </c>
      <c r="E363" s="20">
        <v>1427</v>
      </c>
      <c r="F363" s="20">
        <v>1408</v>
      </c>
      <c r="G363" s="20">
        <v>1429</v>
      </c>
      <c r="H363" s="20">
        <v>1341</v>
      </c>
      <c r="I363" s="20">
        <v>824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1218</v>
      </c>
      <c r="R363" s="20">
        <v>1198</v>
      </c>
      <c r="S363" s="20">
        <v>1226</v>
      </c>
      <c r="T363" s="20">
        <v>1186</v>
      </c>
      <c r="U363" s="20">
        <v>1180</v>
      </c>
      <c r="V363" s="20">
        <v>1175</v>
      </c>
      <c r="W363" s="20">
        <v>1161</v>
      </c>
      <c r="X363" s="20">
        <v>1297</v>
      </c>
      <c r="Y363" s="20">
        <v>1269</v>
      </c>
      <c r="AA363" s="5"/>
      <c r="AB363" s="13">
        <f t="shared" si="55"/>
        <v>6</v>
      </c>
      <c r="AC363" s="15">
        <f t="shared" si="48"/>
        <v>10465</v>
      </c>
      <c r="AD363" s="15">
        <f t="shared" si="49"/>
        <v>10994</v>
      </c>
      <c r="AE363" s="15">
        <f t="shared" si="50"/>
        <v>21459</v>
      </c>
      <c r="AF363" s="12"/>
      <c r="AG363" s="13">
        <f t="shared" si="51"/>
        <v>12</v>
      </c>
      <c r="AH363" s="13">
        <f t="shared" si="52"/>
        <v>2021</v>
      </c>
      <c r="AI363" s="12"/>
      <c r="AJ363" s="15">
        <f t="shared" si="53"/>
        <v>1429</v>
      </c>
      <c r="AK363" s="13">
        <f t="shared" si="54"/>
        <v>6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3">
        <v>44551</v>
      </c>
      <c r="B364" s="20">
        <v>1310</v>
      </c>
      <c r="C364" s="20">
        <v>1328</v>
      </c>
      <c r="D364" s="20">
        <v>1313</v>
      </c>
      <c r="E364" s="20">
        <v>1327</v>
      </c>
      <c r="F364" s="20">
        <v>1293</v>
      </c>
      <c r="G364" s="20">
        <v>1289</v>
      </c>
      <c r="H364" s="20">
        <v>1217</v>
      </c>
      <c r="I364" s="20">
        <v>744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1084</v>
      </c>
      <c r="R364" s="20">
        <v>1091</v>
      </c>
      <c r="S364" s="20">
        <v>1106</v>
      </c>
      <c r="T364" s="20">
        <v>1062</v>
      </c>
      <c r="U364" s="20">
        <v>1101</v>
      </c>
      <c r="V364" s="20">
        <v>1121</v>
      </c>
      <c r="W364" s="20">
        <v>1124</v>
      </c>
      <c r="X364" s="20">
        <v>1253</v>
      </c>
      <c r="Y364" s="20">
        <v>1219</v>
      </c>
      <c r="AA364" s="5"/>
      <c r="AB364" s="13">
        <f t="shared" si="55"/>
        <v>7</v>
      </c>
      <c r="AC364" s="15">
        <f t="shared" si="48"/>
        <v>0</v>
      </c>
      <c r="AD364" s="15">
        <f t="shared" si="49"/>
        <v>19982</v>
      </c>
      <c r="AE364" s="15">
        <f t="shared" si="50"/>
        <v>19982</v>
      </c>
      <c r="AF364" s="12"/>
      <c r="AG364" s="13">
        <f t="shared" si="51"/>
        <v>12</v>
      </c>
      <c r="AH364" s="13">
        <f t="shared" si="52"/>
        <v>2021</v>
      </c>
      <c r="AI364" s="12"/>
      <c r="AJ364" s="15">
        <f t="shared" si="53"/>
        <v>1328</v>
      </c>
      <c r="AK364" s="13">
        <f t="shared" si="54"/>
        <v>2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3">
        <v>44552</v>
      </c>
      <c r="B365" s="20">
        <v>1272</v>
      </c>
      <c r="C365" s="20">
        <v>1329</v>
      </c>
      <c r="D365" s="20">
        <v>1322</v>
      </c>
      <c r="E365" s="20">
        <v>1344</v>
      </c>
      <c r="F365" s="20">
        <v>1302</v>
      </c>
      <c r="G365" s="20">
        <v>1286</v>
      </c>
      <c r="H365" s="20">
        <v>1182</v>
      </c>
      <c r="I365" s="20">
        <v>733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1208</v>
      </c>
      <c r="R365" s="20">
        <v>1135</v>
      </c>
      <c r="S365" s="20">
        <v>1116</v>
      </c>
      <c r="T365" s="20">
        <v>1068</v>
      </c>
      <c r="U365" s="20">
        <v>1067</v>
      </c>
      <c r="V365" s="20">
        <v>1063</v>
      </c>
      <c r="W365" s="20">
        <v>1056</v>
      </c>
      <c r="X365" s="20">
        <v>1202</v>
      </c>
      <c r="Y365" s="20">
        <v>1189</v>
      </c>
      <c r="AA365" s="5"/>
      <c r="AB365" s="13">
        <f t="shared" si="55"/>
        <v>4</v>
      </c>
      <c r="AC365" s="15">
        <f t="shared" si="48"/>
        <v>9648</v>
      </c>
      <c r="AD365" s="15">
        <f t="shared" si="49"/>
        <v>10226</v>
      </c>
      <c r="AE365" s="15">
        <f t="shared" si="50"/>
        <v>19874</v>
      </c>
      <c r="AF365" s="12"/>
      <c r="AG365" s="13">
        <f t="shared" si="51"/>
        <v>12</v>
      </c>
      <c r="AH365" s="13">
        <f t="shared" si="52"/>
        <v>2021</v>
      </c>
      <c r="AI365" s="12"/>
      <c r="AJ365" s="15">
        <f t="shared" si="53"/>
        <v>1344</v>
      </c>
      <c r="AK365" s="13">
        <f t="shared" si="54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3">
        <v>44553</v>
      </c>
      <c r="B366" s="20">
        <v>1203</v>
      </c>
      <c r="C366" s="20">
        <v>1243</v>
      </c>
      <c r="D366" s="20">
        <v>1236</v>
      </c>
      <c r="E366" s="20">
        <v>1262</v>
      </c>
      <c r="F366" s="20">
        <v>1255</v>
      </c>
      <c r="G366" s="20">
        <v>1252</v>
      </c>
      <c r="H366" s="20">
        <v>1165</v>
      </c>
      <c r="I366" s="20">
        <v>727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1191</v>
      </c>
      <c r="R366" s="20">
        <v>1176</v>
      </c>
      <c r="S366" s="20">
        <v>1149</v>
      </c>
      <c r="T366" s="20">
        <v>1103</v>
      </c>
      <c r="U366" s="20">
        <v>1132</v>
      </c>
      <c r="V366" s="20">
        <v>1192</v>
      </c>
      <c r="W366" s="20">
        <v>1274</v>
      </c>
      <c r="X366" s="20">
        <v>1461</v>
      </c>
      <c r="Y366" s="20">
        <v>1471</v>
      </c>
      <c r="AA366" s="5"/>
      <c r="AB366" s="13">
        <f t="shared" si="55"/>
        <v>5</v>
      </c>
      <c r="AC366" s="15">
        <f t="shared" si="48"/>
        <v>10405</v>
      </c>
      <c r="AD366" s="15">
        <f t="shared" si="49"/>
        <v>10087</v>
      </c>
      <c r="AE366" s="15">
        <f t="shared" si="50"/>
        <v>20492</v>
      </c>
      <c r="AF366" s="12"/>
      <c r="AG366" s="13">
        <f t="shared" si="51"/>
        <v>12</v>
      </c>
      <c r="AH366" s="13">
        <f t="shared" si="52"/>
        <v>2021</v>
      </c>
      <c r="AI366" s="12"/>
      <c r="AJ366" s="15">
        <f t="shared" si="53"/>
        <v>1471</v>
      </c>
      <c r="AK366" s="13">
        <f t="shared" si="54"/>
        <v>24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3">
        <v>44554</v>
      </c>
      <c r="B367" s="20">
        <v>1517</v>
      </c>
      <c r="C367" s="20">
        <v>1519</v>
      </c>
      <c r="D367" s="20">
        <v>1519</v>
      </c>
      <c r="E367" s="20">
        <v>1546</v>
      </c>
      <c r="F367" s="20">
        <v>1487</v>
      </c>
      <c r="G367" s="20">
        <v>1425</v>
      </c>
      <c r="H367" s="20">
        <v>1283</v>
      </c>
      <c r="I367" s="20">
        <v>787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1161</v>
      </c>
      <c r="R367" s="20">
        <v>1123</v>
      </c>
      <c r="S367" s="20">
        <v>1106</v>
      </c>
      <c r="T367" s="20">
        <v>1048</v>
      </c>
      <c r="U367" s="20">
        <v>1077</v>
      </c>
      <c r="V367" s="20">
        <v>1142</v>
      </c>
      <c r="W367" s="20">
        <v>1164</v>
      </c>
      <c r="X367" s="20">
        <v>1339</v>
      </c>
      <c r="Y367" s="20">
        <v>1333</v>
      </c>
      <c r="AA367" s="5"/>
      <c r="AB367" s="13">
        <f t="shared" si="55"/>
        <v>4</v>
      </c>
      <c r="AC367" s="15">
        <f t="shared" si="48"/>
        <v>9947</v>
      </c>
      <c r="AD367" s="15">
        <f t="shared" si="49"/>
        <v>11629</v>
      </c>
      <c r="AE367" s="15">
        <f t="shared" si="50"/>
        <v>21576</v>
      </c>
      <c r="AF367" s="12"/>
      <c r="AG367" s="13">
        <f t="shared" si="51"/>
        <v>12</v>
      </c>
      <c r="AH367" s="13">
        <f t="shared" si="52"/>
        <v>2021</v>
      </c>
      <c r="AI367" s="12"/>
      <c r="AJ367" s="15">
        <f t="shared" si="53"/>
        <v>1546</v>
      </c>
      <c r="AK367" s="13">
        <f t="shared" si="54"/>
        <v>4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3">
        <v>44555</v>
      </c>
      <c r="B368" s="20">
        <v>1404</v>
      </c>
      <c r="C368" s="20">
        <v>1425</v>
      </c>
      <c r="D368" s="20">
        <v>1432</v>
      </c>
      <c r="E368" s="20">
        <v>1429</v>
      </c>
      <c r="F368" s="20">
        <v>1384</v>
      </c>
      <c r="G368" s="20">
        <v>1310</v>
      </c>
      <c r="H368" s="20">
        <v>1200</v>
      </c>
      <c r="I368" s="20">
        <v>708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1109</v>
      </c>
      <c r="R368" s="20">
        <v>1052</v>
      </c>
      <c r="S368" s="20">
        <v>1022</v>
      </c>
      <c r="T368" s="20">
        <v>997</v>
      </c>
      <c r="U368" s="20">
        <v>1010</v>
      </c>
      <c r="V368" s="20">
        <v>1036</v>
      </c>
      <c r="W368" s="20">
        <v>1061</v>
      </c>
      <c r="X368" s="20">
        <v>1206</v>
      </c>
      <c r="Y368" s="20">
        <v>1198</v>
      </c>
      <c r="AA368" s="5"/>
      <c r="AB368" s="13">
        <v>8</v>
      </c>
      <c r="AC368" s="15">
        <f t="shared" si="48"/>
        <v>0</v>
      </c>
      <c r="AD368" s="15">
        <f t="shared" si="49"/>
        <v>19983</v>
      </c>
      <c r="AE368" s="15">
        <f t="shared" si="50"/>
        <v>19983</v>
      </c>
      <c r="AF368" s="12"/>
      <c r="AG368" s="13">
        <f t="shared" si="51"/>
        <v>12</v>
      </c>
      <c r="AH368" s="13">
        <f t="shared" si="52"/>
        <v>2021</v>
      </c>
      <c r="AI368" s="12"/>
      <c r="AJ368" s="15">
        <f t="shared" si="53"/>
        <v>1432</v>
      </c>
      <c r="AK368" s="13">
        <f t="shared" si="54"/>
        <v>3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3">
        <v>44556</v>
      </c>
      <c r="B369" s="20">
        <v>1263</v>
      </c>
      <c r="C369" s="20">
        <v>1298</v>
      </c>
      <c r="D369" s="20">
        <v>1301</v>
      </c>
      <c r="E369" s="20">
        <v>1306</v>
      </c>
      <c r="F369" s="20">
        <v>1268</v>
      </c>
      <c r="G369" s="20">
        <v>1209</v>
      </c>
      <c r="H369" s="20">
        <v>1101</v>
      </c>
      <c r="I369" s="20">
        <v>649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1123</v>
      </c>
      <c r="R369" s="20">
        <v>1105</v>
      </c>
      <c r="S369" s="20">
        <v>1102</v>
      </c>
      <c r="T369" s="20">
        <v>1066</v>
      </c>
      <c r="U369" s="20">
        <v>1064</v>
      </c>
      <c r="V369" s="20">
        <v>1067</v>
      </c>
      <c r="W369" s="20">
        <v>1080</v>
      </c>
      <c r="X369" s="20">
        <v>1206</v>
      </c>
      <c r="Y369" s="20">
        <v>1189</v>
      </c>
      <c r="AA369" s="5"/>
      <c r="AB369" s="13">
        <f t="shared" si="55"/>
        <v>2</v>
      </c>
      <c r="AC369" s="15">
        <f t="shared" si="48"/>
        <v>9462</v>
      </c>
      <c r="AD369" s="15">
        <f t="shared" si="49"/>
        <v>9935</v>
      </c>
      <c r="AE369" s="15">
        <f t="shared" si="50"/>
        <v>19397</v>
      </c>
      <c r="AF369" s="12"/>
      <c r="AG369" s="13">
        <f t="shared" si="51"/>
        <v>12</v>
      </c>
      <c r="AH369" s="13">
        <f t="shared" si="52"/>
        <v>2021</v>
      </c>
      <c r="AI369" s="12"/>
      <c r="AJ369" s="15">
        <f t="shared" si="53"/>
        <v>1306</v>
      </c>
      <c r="AK369" s="13">
        <f t="shared" si="54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3">
        <v>44557</v>
      </c>
      <c r="B370" s="20">
        <v>1252</v>
      </c>
      <c r="C370" s="20">
        <v>1280</v>
      </c>
      <c r="D370" s="20">
        <v>1293</v>
      </c>
      <c r="E370" s="20">
        <v>1316</v>
      </c>
      <c r="F370" s="20">
        <v>1302</v>
      </c>
      <c r="G370" s="20">
        <v>1280</v>
      </c>
      <c r="H370" s="20">
        <v>1180</v>
      </c>
      <c r="I370" s="20">
        <v>725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1124</v>
      </c>
      <c r="R370" s="20">
        <v>1108</v>
      </c>
      <c r="S370" s="20">
        <v>1118</v>
      </c>
      <c r="T370" s="20">
        <v>1070</v>
      </c>
      <c r="U370" s="20">
        <v>1074</v>
      </c>
      <c r="V370" s="20">
        <v>1086</v>
      </c>
      <c r="W370" s="20">
        <v>1098</v>
      </c>
      <c r="X370" s="20">
        <v>1245</v>
      </c>
      <c r="Y370" s="20">
        <v>1231</v>
      </c>
      <c r="AA370" s="5"/>
      <c r="AB370" s="13">
        <f t="shared" si="55"/>
        <v>5</v>
      </c>
      <c r="AC370" s="15">
        <f t="shared" si="48"/>
        <v>9648</v>
      </c>
      <c r="AD370" s="15">
        <f t="shared" si="49"/>
        <v>10134</v>
      </c>
      <c r="AE370" s="15">
        <f t="shared" si="50"/>
        <v>19782</v>
      </c>
      <c r="AF370" s="12"/>
      <c r="AG370" s="13">
        <f t="shared" si="51"/>
        <v>12</v>
      </c>
      <c r="AH370" s="13">
        <f t="shared" si="52"/>
        <v>2021</v>
      </c>
      <c r="AI370" s="12"/>
      <c r="AJ370" s="15">
        <f t="shared" si="53"/>
        <v>1316</v>
      </c>
      <c r="AK370" s="13">
        <f t="shared" si="54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3">
        <v>44558</v>
      </c>
      <c r="B371" s="20">
        <v>1317</v>
      </c>
      <c r="C371" s="20">
        <v>1349</v>
      </c>
      <c r="D371" s="20">
        <v>1349</v>
      </c>
      <c r="E371" s="20">
        <v>1356</v>
      </c>
      <c r="F371" s="20">
        <v>1325</v>
      </c>
      <c r="G371" s="20">
        <v>1285</v>
      </c>
      <c r="H371" s="20">
        <v>1181</v>
      </c>
      <c r="I371" s="20">
        <v>737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1175</v>
      </c>
      <c r="R371" s="20">
        <v>1124</v>
      </c>
      <c r="S371" s="20">
        <v>1139</v>
      </c>
      <c r="T371" s="20">
        <v>1102</v>
      </c>
      <c r="U371" s="20">
        <v>1087</v>
      </c>
      <c r="V371" s="20">
        <v>1100</v>
      </c>
      <c r="W371" s="20">
        <v>1102</v>
      </c>
      <c r="X371" s="20">
        <v>1222</v>
      </c>
      <c r="Y371" s="20">
        <v>1189</v>
      </c>
      <c r="AA371" s="5"/>
      <c r="AB371" s="13">
        <f t="shared" si="55"/>
        <v>7</v>
      </c>
      <c r="AC371" s="15">
        <f t="shared" si="48"/>
        <v>0</v>
      </c>
      <c r="AD371" s="15">
        <f t="shared" si="49"/>
        <v>20139</v>
      </c>
      <c r="AE371" s="15">
        <f t="shared" si="50"/>
        <v>20139</v>
      </c>
      <c r="AF371" s="12"/>
      <c r="AG371" s="13">
        <f t="shared" si="51"/>
        <v>12</v>
      </c>
      <c r="AH371" s="13">
        <f t="shared" si="52"/>
        <v>2021</v>
      </c>
      <c r="AI371" s="12"/>
      <c r="AJ371" s="15">
        <f t="shared" si="53"/>
        <v>1356</v>
      </c>
      <c r="AK371" s="13">
        <f t="shared" si="54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3">
        <v>44559</v>
      </c>
      <c r="B372" s="20">
        <v>1326</v>
      </c>
      <c r="C372" s="20">
        <v>1354</v>
      </c>
      <c r="D372" s="20">
        <v>1354</v>
      </c>
      <c r="E372" s="20">
        <v>1379</v>
      </c>
      <c r="F372" s="20">
        <v>1358</v>
      </c>
      <c r="G372" s="20">
        <v>1317</v>
      </c>
      <c r="H372" s="20">
        <v>1215</v>
      </c>
      <c r="I372" s="20">
        <v>745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1190</v>
      </c>
      <c r="R372" s="20">
        <v>1156</v>
      </c>
      <c r="S372" s="20">
        <v>1156</v>
      </c>
      <c r="T372" s="20">
        <v>1105</v>
      </c>
      <c r="U372" s="20">
        <v>1112</v>
      </c>
      <c r="V372" s="20">
        <v>1117</v>
      </c>
      <c r="W372" s="20">
        <v>1125</v>
      </c>
      <c r="X372" s="20">
        <v>1278</v>
      </c>
      <c r="Y372" s="20">
        <v>1254</v>
      </c>
      <c r="AA372" s="5"/>
      <c r="AB372" s="13">
        <f t="shared" si="55"/>
        <v>2</v>
      </c>
      <c r="AC372" s="15">
        <f t="shared" si="48"/>
        <v>9984</v>
      </c>
      <c r="AD372" s="15">
        <f t="shared" si="49"/>
        <v>10557</v>
      </c>
      <c r="AE372" s="15">
        <f t="shared" si="50"/>
        <v>20541</v>
      </c>
      <c r="AF372" s="12"/>
      <c r="AG372" s="13">
        <f t="shared" si="51"/>
        <v>12</v>
      </c>
      <c r="AH372" s="13">
        <f t="shared" si="52"/>
        <v>2021</v>
      </c>
      <c r="AI372" s="12"/>
      <c r="AJ372" s="15">
        <f t="shared" si="53"/>
        <v>1379</v>
      </c>
      <c r="AK372" s="13">
        <f t="shared" si="54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3">
        <v>44560</v>
      </c>
      <c r="B373" s="20">
        <v>1318</v>
      </c>
      <c r="C373" s="20">
        <v>1354</v>
      </c>
      <c r="D373" s="20">
        <v>1341</v>
      </c>
      <c r="E373" s="20">
        <v>1368</v>
      </c>
      <c r="F373" s="20">
        <v>1333</v>
      </c>
      <c r="G373" s="20">
        <v>1292</v>
      </c>
      <c r="H373" s="20">
        <v>1189</v>
      </c>
      <c r="I373" s="20">
        <v>730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1184</v>
      </c>
      <c r="R373" s="20">
        <v>1135</v>
      </c>
      <c r="S373" s="20">
        <v>1124</v>
      </c>
      <c r="T373" s="20">
        <v>1071</v>
      </c>
      <c r="U373" s="20">
        <v>1066</v>
      </c>
      <c r="V373" s="20">
        <v>1073</v>
      </c>
      <c r="W373" s="20">
        <v>1087</v>
      </c>
      <c r="X373" s="20">
        <v>1231</v>
      </c>
      <c r="Y373" s="20">
        <v>1214</v>
      </c>
      <c r="AA373" s="5"/>
      <c r="AB373" s="13">
        <f t="shared" si="55"/>
        <v>1</v>
      </c>
      <c r="AC373" s="15">
        <f t="shared" si="48"/>
        <v>0</v>
      </c>
      <c r="AD373" s="15">
        <f t="shared" si="49"/>
        <v>20110</v>
      </c>
      <c r="AE373" s="15">
        <f t="shared" si="50"/>
        <v>20110</v>
      </c>
      <c r="AF373" s="12"/>
      <c r="AG373" s="13">
        <f t="shared" si="51"/>
        <v>12</v>
      </c>
      <c r="AH373" s="13">
        <f t="shared" si="52"/>
        <v>2021</v>
      </c>
      <c r="AI373" s="12"/>
      <c r="AJ373" s="15">
        <f t="shared" si="53"/>
        <v>1368</v>
      </c>
      <c r="AK373" s="13">
        <f t="shared" si="54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3">
        <v>44561</v>
      </c>
      <c r="B374" s="20">
        <v>1702</v>
      </c>
      <c r="C374" s="20">
        <v>1704</v>
      </c>
      <c r="D374" s="20">
        <v>1647</v>
      </c>
      <c r="E374" s="20">
        <v>1649</v>
      </c>
      <c r="F374" s="20">
        <v>1655</v>
      </c>
      <c r="G374" s="20">
        <v>1582</v>
      </c>
      <c r="H374" s="20">
        <v>1383</v>
      </c>
      <c r="I374" s="20">
        <v>843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1376</v>
      </c>
      <c r="R374" s="20">
        <v>1360</v>
      </c>
      <c r="S374" s="20">
        <v>1337</v>
      </c>
      <c r="T374" s="20">
        <v>1265</v>
      </c>
      <c r="U374" s="20">
        <v>1238</v>
      </c>
      <c r="V374" s="20">
        <v>1232</v>
      </c>
      <c r="W374" s="20">
        <v>1326</v>
      </c>
      <c r="X374" s="20">
        <v>1538</v>
      </c>
      <c r="Y374" s="20">
        <v>1530</v>
      </c>
      <c r="AA374" s="5"/>
      <c r="AB374" s="13">
        <f t="shared" si="55"/>
        <v>7</v>
      </c>
      <c r="AC374" s="15">
        <f t="shared" si="48"/>
        <v>0</v>
      </c>
      <c r="AD374" s="15">
        <f t="shared" si="49"/>
        <v>24367</v>
      </c>
      <c r="AE374" s="15">
        <f t="shared" si="50"/>
        <v>24367</v>
      </c>
      <c r="AF374" s="12"/>
      <c r="AG374" s="13">
        <f t="shared" si="51"/>
        <v>12</v>
      </c>
      <c r="AH374" s="13">
        <f t="shared" si="52"/>
        <v>2021</v>
      </c>
      <c r="AI374" s="12"/>
      <c r="AJ374" s="15">
        <f t="shared" si="53"/>
        <v>1704</v>
      </c>
      <c r="AK374" s="13">
        <f t="shared" si="54"/>
        <v>2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3">
        <v>44562</v>
      </c>
      <c r="B375" s="20">
        <v>1165</v>
      </c>
      <c r="C375" s="20">
        <v>1167</v>
      </c>
      <c r="D375" s="20">
        <v>1168</v>
      </c>
      <c r="E375" s="20">
        <v>1147</v>
      </c>
      <c r="F375" s="20">
        <v>1120</v>
      </c>
      <c r="G375" s="20">
        <v>1038</v>
      </c>
      <c r="H375" s="20">
        <v>910</v>
      </c>
      <c r="I375" s="20">
        <v>684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1002</v>
      </c>
      <c r="S375" s="20">
        <v>961</v>
      </c>
      <c r="T375" s="20">
        <v>937</v>
      </c>
      <c r="U375" s="20">
        <v>907</v>
      </c>
      <c r="V375" s="20">
        <v>931</v>
      </c>
      <c r="W375" s="20">
        <v>998</v>
      </c>
      <c r="X375" s="20">
        <v>1066</v>
      </c>
      <c r="Y375" s="20">
        <v>1081</v>
      </c>
      <c r="AA375" s="5"/>
      <c r="AB375" s="13">
        <v>8</v>
      </c>
      <c r="AC375" s="15">
        <f t="shared" si="48"/>
        <v>0</v>
      </c>
      <c r="AD375" s="15">
        <f t="shared" si="49"/>
        <v>16282</v>
      </c>
      <c r="AE375" s="15">
        <f t="shared" si="50"/>
        <v>16282</v>
      </c>
      <c r="AF375" s="12"/>
      <c r="AG375" s="13">
        <f t="shared" si="51"/>
        <v>1</v>
      </c>
      <c r="AH375" s="13">
        <f t="shared" si="52"/>
        <v>2022</v>
      </c>
      <c r="AI375" s="12"/>
      <c r="AJ375" s="15">
        <f t="shared" si="53"/>
        <v>1168</v>
      </c>
      <c r="AK375" s="13">
        <f t="shared" si="54"/>
        <v>3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3">
        <v>44563</v>
      </c>
      <c r="B376" s="20">
        <v>1081</v>
      </c>
      <c r="C376" s="20">
        <v>1091</v>
      </c>
      <c r="D376" s="20">
        <v>1104</v>
      </c>
      <c r="E376" s="20">
        <v>1090</v>
      </c>
      <c r="F376" s="20">
        <v>1067</v>
      </c>
      <c r="G376" s="20">
        <v>995</v>
      </c>
      <c r="H376" s="20">
        <v>881</v>
      </c>
      <c r="I376" s="20">
        <v>683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1105</v>
      </c>
      <c r="S376" s="20">
        <v>1073</v>
      </c>
      <c r="T376" s="20">
        <v>1062</v>
      </c>
      <c r="U376" s="20">
        <v>1028</v>
      </c>
      <c r="V376" s="20">
        <v>1046</v>
      </c>
      <c r="W376" s="20">
        <v>1095</v>
      </c>
      <c r="X376" s="20">
        <v>1163</v>
      </c>
      <c r="Y376" s="20">
        <v>1189</v>
      </c>
      <c r="AA376" s="5"/>
      <c r="AB376" s="13">
        <f t="shared" si="55"/>
        <v>2</v>
      </c>
      <c r="AC376" s="15">
        <f t="shared" si="48"/>
        <v>8255</v>
      </c>
      <c r="AD376" s="15">
        <f t="shared" si="49"/>
        <v>8498</v>
      </c>
      <c r="AE376" s="15">
        <f t="shared" si="50"/>
        <v>16753</v>
      </c>
      <c r="AF376" s="12"/>
      <c r="AG376" s="13">
        <f t="shared" si="51"/>
        <v>1</v>
      </c>
      <c r="AH376" s="13">
        <f t="shared" si="52"/>
        <v>2022</v>
      </c>
      <c r="AI376" s="12"/>
      <c r="AJ376" s="15">
        <f t="shared" si="53"/>
        <v>1189</v>
      </c>
      <c r="AK376" s="13">
        <f t="shared" si="54"/>
        <v>24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3">
        <v>44564</v>
      </c>
      <c r="B377" s="20">
        <v>1201</v>
      </c>
      <c r="C377" s="20">
        <v>1232</v>
      </c>
      <c r="D377" s="20">
        <v>1278</v>
      </c>
      <c r="E377" s="20">
        <v>1272</v>
      </c>
      <c r="F377" s="20">
        <v>1303</v>
      </c>
      <c r="G377" s="20">
        <v>1259</v>
      </c>
      <c r="H377" s="20">
        <v>1155</v>
      </c>
      <c r="I377" s="20">
        <v>823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1186</v>
      </c>
      <c r="S377" s="20">
        <v>1180</v>
      </c>
      <c r="T377" s="20">
        <v>1167</v>
      </c>
      <c r="U377" s="20">
        <v>1121</v>
      </c>
      <c r="V377" s="20">
        <v>1152</v>
      </c>
      <c r="W377" s="20">
        <v>1221</v>
      </c>
      <c r="X377" s="20">
        <v>1323</v>
      </c>
      <c r="Y377" s="20">
        <v>1364</v>
      </c>
      <c r="AA377" s="5"/>
      <c r="AB377" s="13">
        <f t="shared" si="55"/>
        <v>3</v>
      </c>
      <c r="AC377" s="15">
        <f t="shared" si="48"/>
        <v>9173</v>
      </c>
      <c r="AD377" s="15">
        <f t="shared" si="49"/>
        <v>10064</v>
      </c>
      <c r="AE377" s="15">
        <f t="shared" si="50"/>
        <v>19237</v>
      </c>
      <c r="AF377" s="12"/>
      <c r="AG377" s="13">
        <f t="shared" si="51"/>
        <v>1</v>
      </c>
      <c r="AH377" s="13">
        <f t="shared" si="52"/>
        <v>2022</v>
      </c>
      <c r="AI377" s="12"/>
      <c r="AJ377" s="15">
        <f t="shared" si="53"/>
        <v>1364</v>
      </c>
      <c r="AK377" s="13">
        <f t="shared" si="54"/>
        <v>24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3">
        <v>44565</v>
      </c>
      <c r="B378" s="20">
        <v>1395</v>
      </c>
      <c r="C378" s="20">
        <v>1450</v>
      </c>
      <c r="D378" s="20">
        <v>1487</v>
      </c>
      <c r="E378" s="20">
        <v>1486</v>
      </c>
      <c r="F378" s="20">
        <v>1491</v>
      </c>
      <c r="G378" s="20">
        <v>1426</v>
      </c>
      <c r="H378" s="20">
        <v>1289</v>
      </c>
      <c r="I378" s="20">
        <v>905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1185</v>
      </c>
      <c r="S378" s="20">
        <v>1171</v>
      </c>
      <c r="T378" s="20">
        <v>1147</v>
      </c>
      <c r="U378" s="20">
        <v>1096</v>
      </c>
      <c r="V378" s="20">
        <v>1125</v>
      </c>
      <c r="W378" s="20">
        <v>1185</v>
      </c>
      <c r="X378" s="20">
        <v>1268</v>
      </c>
      <c r="Y378" s="20">
        <v>1288</v>
      </c>
      <c r="AA378" s="5"/>
      <c r="AB378" s="13">
        <f t="shared" si="55"/>
        <v>1</v>
      </c>
      <c r="AC378" s="15">
        <f t="shared" si="48"/>
        <v>0</v>
      </c>
      <c r="AD378" s="15">
        <f t="shared" si="49"/>
        <v>20394</v>
      </c>
      <c r="AE378" s="15">
        <f t="shared" si="50"/>
        <v>20394</v>
      </c>
      <c r="AF378" s="12"/>
      <c r="AG378" s="13">
        <f t="shared" si="51"/>
        <v>1</v>
      </c>
      <c r="AH378" s="13">
        <f t="shared" si="52"/>
        <v>2022</v>
      </c>
      <c r="AI378" s="12"/>
      <c r="AJ378" s="15">
        <f t="shared" si="53"/>
        <v>1491</v>
      </c>
      <c r="AK378" s="13">
        <f t="shared" si="54"/>
        <v>5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3">
        <v>44566</v>
      </c>
      <c r="B379" s="20">
        <v>1301</v>
      </c>
      <c r="C379" s="20">
        <v>1321</v>
      </c>
      <c r="D379" s="20">
        <v>1363</v>
      </c>
      <c r="E379" s="20">
        <v>1340</v>
      </c>
      <c r="F379" s="20">
        <v>1333</v>
      </c>
      <c r="G379" s="20">
        <v>1276</v>
      </c>
      <c r="H379" s="20">
        <v>1160</v>
      </c>
      <c r="I379" s="20">
        <v>815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1092</v>
      </c>
      <c r="S379" s="20">
        <v>1059</v>
      </c>
      <c r="T379" s="20">
        <v>1026</v>
      </c>
      <c r="U379" s="20">
        <v>971</v>
      </c>
      <c r="V379" s="20">
        <v>972</v>
      </c>
      <c r="W379" s="20">
        <v>1008</v>
      </c>
      <c r="X379" s="20">
        <v>1062</v>
      </c>
      <c r="Y379" s="20">
        <v>1066</v>
      </c>
      <c r="AA379" s="5"/>
      <c r="AB379" s="13">
        <f t="shared" si="55"/>
        <v>5</v>
      </c>
      <c r="AC379" s="15">
        <f t="shared" si="48"/>
        <v>8005</v>
      </c>
      <c r="AD379" s="15">
        <f t="shared" si="49"/>
        <v>10160</v>
      </c>
      <c r="AE379" s="15">
        <f t="shared" si="50"/>
        <v>18165</v>
      </c>
      <c r="AF379" s="12"/>
      <c r="AG379" s="13">
        <f t="shared" si="51"/>
        <v>1</v>
      </c>
      <c r="AH379" s="13">
        <f t="shared" si="52"/>
        <v>2022</v>
      </c>
      <c r="AI379" s="12"/>
      <c r="AJ379" s="15">
        <f t="shared" si="53"/>
        <v>1363</v>
      </c>
      <c r="AK379" s="13">
        <f t="shared" si="54"/>
        <v>3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3">
        <v>44567</v>
      </c>
      <c r="B380" s="20">
        <v>1074</v>
      </c>
      <c r="C380" s="20">
        <v>1090</v>
      </c>
      <c r="D380" s="20">
        <v>1132</v>
      </c>
      <c r="E380" s="20">
        <v>1124</v>
      </c>
      <c r="F380" s="20">
        <v>1136</v>
      </c>
      <c r="G380" s="20">
        <v>1107</v>
      </c>
      <c r="H380" s="20">
        <v>1032</v>
      </c>
      <c r="I380" s="20">
        <v>738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1044</v>
      </c>
      <c r="S380" s="20">
        <v>1030</v>
      </c>
      <c r="T380" s="20">
        <v>1016</v>
      </c>
      <c r="U380" s="20">
        <v>981</v>
      </c>
      <c r="V380" s="20">
        <v>1012</v>
      </c>
      <c r="W380" s="20">
        <v>1073</v>
      </c>
      <c r="X380" s="20">
        <v>1151</v>
      </c>
      <c r="Y380" s="20">
        <v>1168</v>
      </c>
      <c r="AA380" s="5"/>
      <c r="AB380" s="13">
        <f t="shared" si="55"/>
        <v>2</v>
      </c>
      <c r="AC380" s="15">
        <f t="shared" si="48"/>
        <v>8045</v>
      </c>
      <c r="AD380" s="15">
        <f t="shared" si="49"/>
        <v>8863</v>
      </c>
      <c r="AE380" s="15">
        <f t="shared" si="50"/>
        <v>16908</v>
      </c>
      <c r="AF380" s="12"/>
      <c r="AG380" s="13">
        <f t="shared" si="51"/>
        <v>1</v>
      </c>
      <c r="AH380" s="13">
        <f t="shared" si="52"/>
        <v>2022</v>
      </c>
      <c r="AI380" s="12"/>
      <c r="AJ380" s="15">
        <f t="shared" si="53"/>
        <v>1168</v>
      </c>
      <c r="AK380" s="13">
        <f t="shared" si="54"/>
        <v>24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3">
        <v>44568</v>
      </c>
      <c r="B381" s="20">
        <v>1185</v>
      </c>
      <c r="C381" s="20">
        <v>1207</v>
      </c>
      <c r="D381" s="20">
        <v>1238</v>
      </c>
      <c r="E381" s="20">
        <v>1230</v>
      </c>
      <c r="F381" s="20">
        <v>1227</v>
      </c>
      <c r="G381" s="20">
        <v>1164</v>
      </c>
      <c r="H381" s="20">
        <v>1037</v>
      </c>
      <c r="I381" s="20">
        <v>746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1132</v>
      </c>
      <c r="S381" s="20">
        <v>1108</v>
      </c>
      <c r="T381" s="20">
        <v>1075</v>
      </c>
      <c r="U381" s="20">
        <v>1014</v>
      </c>
      <c r="V381" s="20">
        <v>1036</v>
      </c>
      <c r="W381" s="20">
        <v>1113</v>
      </c>
      <c r="X381" s="20">
        <v>1208</v>
      </c>
      <c r="Y381" s="20">
        <v>1235</v>
      </c>
      <c r="AA381" s="5"/>
      <c r="AB381" s="13">
        <f t="shared" si="55"/>
        <v>1</v>
      </c>
      <c r="AC381" s="15">
        <f t="shared" si="48"/>
        <v>0</v>
      </c>
      <c r="AD381" s="15">
        <f t="shared" si="49"/>
        <v>17955</v>
      </c>
      <c r="AE381" s="15">
        <f t="shared" si="50"/>
        <v>17955</v>
      </c>
      <c r="AF381" s="12"/>
      <c r="AG381" s="13">
        <f t="shared" si="51"/>
        <v>1</v>
      </c>
      <c r="AH381" s="13">
        <f t="shared" si="52"/>
        <v>2022</v>
      </c>
      <c r="AI381" s="12"/>
      <c r="AJ381" s="15">
        <f t="shared" si="53"/>
        <v>1238</v>
      </c>
      <c r="AK381" s="13">
        <f t="shared" si="54"/>
        <v>3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3">
        <v>44569</v>
      </c>
      <c r="B382" s="20">
        <v>1235</v>
      </c>
      <c r="C382" s="20">
        <v>1255</v>
      </c>
      <c r="D382" s="20">
        <v>1290</v>
      </c>
      <c r="E382" s="20">
        <v>1294</v>
      </c>
      <c r="F382" s="20">
        <v>1294</v>
      </c>
      <c r="G382" s="20">
        <v>1231</v>
      </c>
      <c r="H382" s="20">
        <v>1100</v>
      </c>
      <c r="I382" s="20">
        <v>846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1108</v>
      </c>
      <c r="S382" s="20">
        <v>1110</v>
      </c>
      <c r="T382" s="20">
        <v>1102</v>
      </c>
      <c r="U382" s="20">
        <v>1088</v>
      </c>
      <c r="V382" s="20">
        <v>1129</v>
      </c>
      <c r="W382" s="20">
        <v>1221</v>
      </c>
      <c r="X382" s="20">
        <v>1315</v>
      </c>
      <c r="Y382" s="20">
        <v>1348</v>
      </c>
      <c r="AA382" s="5"/>
      <c r="AB382" s="13">
        <f t="shared" si="55"/>
        <v>2</v>
      </c>
      <c r="AC382" s="15">
        <f t="shared" si="48"/>
        <v>8919</v>
      </c>
      <c r="AD382" s="15">
        <f t="shared" si="49"/>
        <v>10047</v>
      </c>
      <c r="AE382" s="15">
        <f t="shared" si="50"/>
        <v>18966</v>
      </c>
      <c r="AF382" s="12"/>
      <c r="AG382" s="13">
        <f t="shared" si="51"/>
        <v>1</v>
      </c>
      <c r="AH382" s="13">
        <f t="shared" si="52"/>
        <v>2022</v>
      </c>
      <c r="AI382" s="12"/>
      <c r="AJ382" s="15">
        <f t="shared" si="53"/>
        <v>1348</v>
      </c>
      <c r="AK382" s="13">
        <f t="shared" si="54"/>
        <v>24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3">
        <v>44570</v>
      </c>
      <c r="B383" s="20">
        <v>1363</v>
      </c>
      <c r="C383" s="20">
        <v>1368</v>
      </c>
      <c r="D383" s="20">
        <v>1372</v>
      </c>
      <c r="E383" s="20">
        <v>1347</v>
      </c>
      <c r="F383" s="20">
        <v>1305</v>
      </c>
      <c r="G383" s="20">
        <v>1207</v>
      </c>
      <c r="H383" s="20">
        <v>1048</v>
      </c>
      <c r="I383" s="20">
        <v>793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1096</v>
      </c>
      <c r="S383" s="20">
        <v>1060</v>
      </c>
      <c r="T383" s="20">
        <v>1033</v>
      </c>
      <c r="U383" s="20">
        <v>985</v>
      </c>
      <c r="V383" s="20">
        <v>1001</v>
      </c>
      <c r="W383" s="20">
        <v>1048</v>
      </c>
      <c r="X383" s="20">
        <v>1080</v>
      </c>
      <c r="Y383" s="20">
        <v>1095</v>
      </c>
      <c r="AA383" s="5"/>
      <c r="AB383" s="13">
        <f t="shared" si="55"/>
        <v>4</v>
      </c>
      <c r="AC383" s="15">
        <f t="shared" si="48"/>
        <v>8096</v>
      </c>
      <c r="AD383" s="15">
        <f t="shared" si="49"/>
        <v>10105</v>
      </c>
      <c r="AE383" s="15">
        <f t="shared" si="50"/>
        <v>18201</v>
      </c>
      <c r="AF383" s="12"/>
      <c r="AG383" s="13">
        <f t="shared" si="51"/>
        <v>1</v>
      </c>
      <c r="AH383" s="13">
        <f t="shared" si="52"/>
        <v>2022</v>
      </c>
      <c r="AI383" s="12"/>
      <c r="AJ383" s="15">
        <f t="shared" si="53"/>
        <v>1372</v>
      </c>
      <c r="AK383" s="13">
        <f t="shared" si="54"/>
        <v>3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3">
        <v>44571</v>
      </c>
      <c r="B384" s="20">
        <v>1103</v>
      </c>
      <c r="C384" s="20">
        <v>1130</v>
      </c>
      <c r="D384" s="20">
        <v>1171</v>
      </c>
      <c r="E384" s="20">
        <v>1190</v>
      </c>
      <c r="F384" s="20">
        <v>1216</v>
      </c>
      <c r="G384" s="20">
        <v>1200</v>
      </c>
      <c r="H384" s="20">
        <v>1110</v>
      </c>
      <c r="I384" s="20">
        <v>790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1149</v>
      </c>
      <c r="S384" s="20">
        <v>1164</v>
      </c>
      <c r="T384" s="20">
        <v>1145</v>
      </c>
      <c r="U384" s="20">
        <v>1107</v>
      </c>
      <c r="V384" s="20">
        <v>1145</v>
      </c>
      <c r="W384" s="20">
        <v>1220</v>
      </c>
      <c r="X384" s="20">
        <v>1323</v>
      </c>
      <c r="Y384" s="20">
        <v>1364</v>
      </c>
      <c r="AA384" s="5"/>
      <c r="AB384" s="13">
        <f t="shared" si="55"/>
        <v>3</v>
      </c>
      <c r="AC384" s="15">
        <f t="shared" si="48"/>
        <v>9043</v>
      </c>
      <c r="AD384" s="15">
        <f t="shared" si="49"/>
        <v>9484</v>
      </c>
      <c r="AE384" s="15">
        <f t="shared" si="50"/>
        <v>18527</v>
      </c>
      <c r="AF384" s="12"/>
      <c r="AG384" s="13">
        <f t="shared" si="51"/>
        <v>1</v>
      </c>
      <c r="AH384" s="13">
        <f t="shared" si="52"/>
        <v>2022</v>
      </c>
      <c r="AI384" s="12"/>
      <c r="AJ384" s="15">
        <f t="shared" si="53"/>
        <v>1364</v>
      </c>
      <c r="AK384" s="13">
        <f t="shared" si="54"/>
        <v>24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3">
        <v>44572</v>
      </c>
      <c r="B385" s="20">
        <v>1376</v>
      </c>
      <c r="C385" s="20">
        <v>1416</v>
      </c>
      <c r="D385" s="20">
        <v>1475</v>
      </c>
      <c r="E385" s="20">
        <v>1480</v>
      </c>
      <c r="F385" s="20">
        <v>1486</v>
      </c>
      <c r="G385" s="20">
        <v>1448</v>
      </c>
      <c r="H385" s="20">
        <v>1309</v>
      </c>
      <c r="I385" s="20">
        <v>938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1279</v>
      </c>
      <c r="S385" s="20">
        <v>1289</v>
      </c>
      <c r="T385" s="20">
        <v>1277</v>
      </c>
      <c r="U385" s="20">
        <v>1231</v>
      </c>
      <c r="V385" s="20">
        <v>1278</v>
      </c>
      <c r="W385" s="20">
        <v>1365</v>
      </c>
      <c r="X385" s="20">
        <v>1484</v>
      </c>
      <c r="Y385" s="20">
        <v>1528</v>
      </c>
      <c r="AA385" s="5"/>
      <c r="AB385" s="13">
        <f t="shared" si="55"/>
        <v>3</v>
      </c>
      <c r="AC385" s="15">
        <f t="shared" si="48"/>
        <v>10141</v>
      </c>
      <c r="AD385" s="15">
        <f t="shared" si="49"/>
        <v>11518</v>
      </c>
      <c r="AE385" s="15">
        <f t="shared" si="50"/>
        <v>21659</v>
      </c>
      <c r="AF385" s="12"/>
      <c r="AG385" s="13">
        <f t="shared" si="51"/>
        <v>1</v>
      </c>
      <c r="AH385" s="13">
        <f t="shared" si="52"/>
        <v>2022</v>
      </c>
      <c r="AI385" s="12"/>
      <c r="AJ385" s="15">
        <f t="shared" si="53"/>
        <v>1528</v>
      </c>
      <c r="AK385" s="13">
        <f t="shared" si="54"/>
        <v>24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3">
        <v>44573</v>
      </c>
      <c r="B386" s="20">
        <v>1567</v>
      </c>
      <c r="C386" s="20">
        <v>1622</v>
      </c>
      <c r="D386" s="20">
        <v>1657</v>
      </c>
      <c r="E386" s="20">
        <v>1632</v>
      </c>
      <c r="F386" s="20">
        <v>1613</v>
      </c>
      <c r="G386" s="20">
        <v>1529</v>
      </c>
      <c r="H386" s="20">
        <v>1356</v>
      </c>
      <c r="I386" s="20">
        <v>949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1219</v>
      </c>
      <c r="S386" s="20">
        <v>1193</v>
      </c>
      <c r="T386" s="20">
        <v>1165</v>
      </c>
      <c r="U386" s="20">
        <v>1113</v>
      </c>
      <c r="V386" s="20">
        <v>1130</v>
      </c>
      <c r="W386" s="20">
        <v>1183</v>
      </c>
      <c r="X386" s="20">
        <v>1256</v>
      </c>
      <c r="Y386" s="20">
        <v>1273</v>
      </c>
      <c r="AA386" s="5"/>
      <c r="AB386" s="13">
        <f t="shared" si="55"/>
        <v>5</v>
      </c>
      <c r="AC386" s="15">
        <f t="shared" si="48"/>
        <v>9208</v>
      </c>
      <c r="AD386" s="15">
        <f t="shared" si="49"/>
        <v>12249</v>
      </c>
      <c r="AE386" s="15">
        <f t="shared" si="50"/>
        <v>21457</v>
      </c>
      <c r="AF386" s="12"/>
      <c r="AG386" s="13">
        <f t="shared" si="51"/>
        <v>1</v>
      </c>
      <c r="AH386" s="13">
        <f t="shared" si="52"/>
        <v>2022</v>
      </c>
      <c r="AI386" s="12"/>
      <c r="AJ386" s="15">
        <f t="shared" si="53"/>
        <v>1657</v>
      </c>
      <c r="AK386" s="13">
        <f t="shared" si="54"/>
        <v>3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3">
        <v>44574</v>
      </c>
      <c r="B387" s="20">
        <v>1277</v>
      </c>
      <c r="C387" s="20">
        <v>1314</v>
      </c>
      <c r="D387" s="20">
        <v>1349</v>
      </c>
      <c r="E387" s="20">
        <v>1342</v>
      </c>
      <c r="F387" s="20">
        <v>1339</v>
      </c>
      <c r="G387" s="20">
        <v>1287</v>
      </c>
      <c r="H387" s="20">
        <v>1166</v>
      </c>
      <c r="I387" s="20">
        <v>828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1125</v>
      </c>
      <c r="S387" s="20">
        <v>1101</v>
      </c>
      <c r="T387" s="20">
        <v>1075</v>
      </c>
      <c r="U387" s="20">
        <v>1027</v>
      </c>
      <c r="V387" s="20">
        <v>1045</v>
      </c>
      <c r="W387" s="20">
        <v>1093</v>
      </c>
      <c r="X387" s="20">
        <v>1160</v>
      </c>
      <c r="Y387" s="20">
        <v>1165</v>
      </c>
      <c r="AA387" s="5"/>
      <c r="AB387" s="13">
        <f t="shared" si="55"/>
        <v>2</v>
      </c>
      <c r="AC387" s="15">
        <f t="shared" si="48"/>
        <v>8454</v>
      </c>
      <c r="AD387" s="15">
        <f t="shared" si="49"/>
        <v>10239</v>
      </c>
      <c r="AE387" s="15">
        <f t="shared" si="50"/>
        <v>18693</v>
      </c>
      <c r="AF387" s="12"/>
      <c r="AG387" s="13">
        <f t="shared" si="51"/>
        <v>1</v>
      </c>
      <c r="AH387" s="13">
        <f t="shared" si="52"/>
        <v>2022</v>
      </c>
      <c r="AI387" s="12"/>
      <c r="AJ387" s="15">
        <f t="shared" si="53"/>
        <v>1349</v>
      </c>
      <c r="AK387" s="13">
        <f t="shared" si="54"/>
        <v>3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3">
        <v>44575</v>
      </c>
      <c r="B388" s="20">
        <v>1168</v>
      </c>
      <c r="C388" s="20">
        <v>1193</v>
      </c>
      <c r="D388" s="20">
        <v>1215</v>
      </c>
      <c r="E388" s="20">
        <v>1207</v>
      </c>
      <c r="F388" s="20">
        <v>1191</v>
      </c>
      <c r="G388" s="20">
        <v>1154</v>
      </c>
      <c r="H388" s="20">
        <v>1057</v>
      </c>
      <c r="I388" s="20">
        <v>758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1088</v>
      </c>
      <c r="S388" s="20">
        <v>1079</v>
      </c>
      <c r="T388" s="20">
        <v>1077</v>
      </c>
      <c r="U388" s="20">
        <v>1048</v>
      </c>
      <c r="V388" s="20">
        <v>1100</v>
      </c>
      <c r="W388" s="20">
        <v>1194</v>
      </c>
      <c r="X388" s="20">
        <v>1344</v>
      </c>
      <c r="Y388" s="20">
        <v>1406</v>
      </c>
      <c r="AA388" s="5"/>
      <c r="AB388" s="13">
        <f t="shared" si="55"/>
        <v>5</v>
      </c>
      <c r="AC388" s="15">
        <f t="shared" si="48"/>
        <v>8688</v>
      </c>
      <c r="AD388" s="15">
        <f t="shared" si="49"/>
        <v>9591</v>
      </c>
      <c r="AE388" s="15">
        <f t="shared" si="50"/>
        <v>18279</v>
      </c>
      <c r="AF388" s="12"/>
      <c r="AG388" s="13">
        <f t="shared" si="51"/>
        <v>1</v>
      </c>
      <c r="AH388" s="13">
        <f t="shared" si="52"/>
        <v>2022</v>
      </c>
      <c r="AI388" s="12"/>
      <c r="AJ388" s="15">
        <f t="shared" si="53"/>
        <v>1406</v>
      </c>
      <c r="AK388" s="13">
        <f t="shared" si="54"/>
        <v>24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3">
        <v>44576</v>
      </c>
      <c r="B389" s="20">
        <v>1452</v>
      </c>
      <c r="C389" s="20">
        <v>1498</v>
      </c>
      <c r="D389" s="20">
        <v>1529</v>
      </c>
      <c r="E389" s="20">
        <v>1531</v>
      </c>
      <c r="F389" s="20">
        <v>1534</v>
      </c>
      <c r="G389" s="20">
        <v>1434</v>
      </c>
      <c r="H389" s="20">
        <v>1265</v>
      </c>
      <c r="I389" s="20">
        <v>967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1256</v>
      </c>
      <c r="S389" s="20">
        <v>1249</v>
      </c>
      <c r="T389" s="20">
        <v>1264</v>
      </c>
      <c r="U389" s="20">
        <v>1244</v>
      </c>
      <c r="V389" s="20">
        <v>1276</v>
      </c>
      <c r="W389" s="20">
        <v>1407</v>
      </c>
      <c r="X389" s="20">
        <v>1503</v>
      </c>
      <c r="Y389" s="20">
        <v>1552</v>
      </c>
      <c r="AA389" s="5"/>
      <c r="AB389" s="13">
        <f t="shared" si="55"/>
        <v>2</v>
      </c>
      <c r="AC389" s="15">
        <f t="shared" si="48"/>
        <v>10166</v>
      </c>
      <c r="AD389" s="15">
        <f t="shared" si="49"/>
        <v>11795</v>
      </c>
      <c r="AE389" s="15">
        <f t="shared" si="50"/>
        <v>21961</v>
      </c>
      <c r="AF389" s="12"/>
      <c r="AG389" s="13">
        <f t="shared" si="51"/>
        <v>1</v>
      </c>
      <c r="AH389" s="13">
        <f t="shared" si="52"/>
        <v>2022</v>
      </c>
      <c r="AI389" s="12"/>
      <c r="AJ389" s="15">
        <f t="shared" si="53"/>
        <v>1552</v>
      </c>
      <c r="AK389" s="13">
        <f t="shared" si="54"/>
        <v>24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3">
        <v>44577</v>
      </c>
      <c r="B390" s="20">
        <v>1574</v>
      </c>
      <c r="C390" s="20">
        <v>1605</v>
      </c>
      <c r="D390" s="20">
        <v>1641</v>
      </c>
      <c r="E390" s="20">
        <v>1629</v>
      </c>
      <c r="F390" s="20">
        <v>1588</v>
      </c>
      <c r="G390" s="20">
        <v>1463</v>
      </c>
      <c r="H390" s="20">
        <v>1277</v>
      </c>
      <c r="I390" s="20">
        <v>963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1188</v>
      </c>
      <c r="S390" s="20">
        <v>1189</v>
      </c>
      <c r="T390" s="20">
        <v>1180</v>
      </c>
      <c r="U390" s="20">
        <v>1139</v>
      </c>
      <c r="V390" s="20">
        <v>1180</v>
      </c>
      <c r="W390" s="20">
        <v>1258</v>
      </c>
      <c r="X390" s="20">
        <v>1351</v>
      </c>
      <c r="Y390" s="20">
        <v>1385</v>
      </c>
      <c r="AA390" s="5"/>
      <c r="AB390" s="13">
        <f t="shared" si="55"/>
        <v>5</v>
      </c>
      <c r="AC390" s="15">
        <f t="shared" si="48"/>
        <v>9448</v>
      </c>
      <c r="AD390" s="15">
        <f t="shared" si="49"/>
        <v>12162</v>
      </c>
      <c r="AE390" s="15">
        <f t="shared" si="50"/>
        <v>21610</v>
      </c>
      <c r="AF390" s="12"/>
      <c r="AG390" s="13">
        <f t="shared" si="51"/>
        <v>1</v>
      </c>
      <c r="AH390" s="13">
        <f t="shared" si="52"/>
        <v>2022</v>
      </c>
      <c r="AI390" s="12"/>
      <c r="AJ390" s="15">
        <f t="shared" si="53"/>
        <v>1641</v>
      </c>
      <c r="AK390" s="13">
        <f t="shared" si="54"/>
        <v>3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3">
        <v>44578</v>
      </c>
      <c r="B391" s="20">
        <v>1199</v>
      </c>
      <c r="C391" s="20">
        <v>1219</v>
      </c>
      <c r="D391" s="20">
        <v>1242</v>
      </c>
      <c r="E391" s="20">
        <v>1228</v>
      </c>
      <c r="F391" s="20">
        <v>1204</v>
      </c>
      <c r="G391" s="20">
        <v>1142</v>
      </c>
      <c r="H391" s="20">
        <v>1018</v>
      </c>
      <c r="I391" s="20">
        <v>781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910</v>
      </c>
      <c r="S391" s="20">
        <v>897</v>
      </c>
      <c r="T391" s="20">
        <v>872</v>
      </c>
      <c r="U391" s="20">
        <v>827</v>
      </c>
      <c r="V391" s="20">
        <v>819</v>
      </c>
      <c r="W391" s="20">
        <v>867</v>
      </c>
      <c r="X391" s="20">
        <v>892</v>
      </c>
      <c r="Y391" s="20">
        <v>896</v>
      </c>
      <c r="AA391" s="5"/>
      <c r="AB391" s="13">
        <f t="shared" si="55"/>
        <v>1</v>
      </c>
      <c r="AC391" s="15">
        <f t="shared" si="48"/>
        <v>0</v>
      </c>
      <c r="AD391" s="15">
        <f t="shared" si="49"/>
        <v>16013</v>
      </c>
      <c r="AE391" s="15">
        <f t="shared" si="50"/>
        <v>16013</v>
      </c>
      <c r="AF391" s="12"/>
      <c r="AG391" s="13">
        <f t="shared" si="51"/>
        <v>1</v>
      </c>
      <c r="AH391" s="13">
        <f t="shared" si="52"/>
        <v>2022</v>
      </c>
      <c r="AI391" s="12"/>
      <c r="AJ391" s="15">
        <f t="shared" si="53"/>
        <v>1242</v>
      </c>
      <c r="AK391" s="13">
        <f t="shared" si="54"/>
        <v>3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3">
        <v>44579</v>
      </c>
      <c r="B392" s="20">
        <v>1074</v>
      </c>
      <c r="C392" s="20">
        <v>1093</v>
      </c>
      <c r="D392" s="20">
        <v>1145</v>
      </c>
      <c r="E392" s="20">
        <v>1147</v>
      </c>
      <c r="F392" s="20">
        <v>1134</v>
      </c>
      <c r="G392" s="20">
        <v>1110</v>
      </c>
      <c r="H392" s="20">
        <v>1051</v>
      </c>
      <c r="I392" s="20">
        <v>766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1136</v>
      </c>
      <c r="S392" s="20">
        <v>1172</v>
      </c>
      <c r="T392" s="20">
        <v>1172</v>
      </c>
      <c r="U392" s="20">
        <v>1138</v>
      </c>
      <c r="V392" s="20">
        <v>1187</v>
      </c>
      <c r="W392" s="20">
        <v>1264</v>
      </c>
      <c r="X392" s="20">
        <v>1370</v>
      </c>
      <c r="Y392" s="20">
        <v>1416</v>
      </c>
      <c r="AA392" s="5"/>
      <c r="AB392" s="13">
        <f t="shared" si="55"/>
        <v>2</v>
      </c>
      <c r="AC392" s="15">
        <f t="shared" si="48"/>
        <v>9205</v>
      </c>
      <c r="AD392" s="15">
        <f t="shared" si="49"/>
        <v>9170</v>
      </c>
      <c r="AE392" s="15">
        <f t="shared" si="50"/>
        <v>18375</v>
      </c>
      <c r="AF392" s="12"/>
      <c r="AG392" s="13">
        <f t="shared" si="51"/>
        <v>1</v>
      </c>
      <c r="AH392" s="13">
        <f t="shared" si="52"/>
        <v>2022</v>
      </c>
      <c r="AI392" s="12"/>
      <c r="AJ392" s="15">
        <f t="shared" si="53"/>
        <v>1416</v>
      </c>
      <c r="AK392" s="13">
        <f t="shared" si="54"/>
        <v>24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3">
        <v>44580</v>
      </c>
      <c r="B393" s="20">
        <v>1467</v>
      </c>
      <c r="C393" s="20">
        <v>1506</v>
      </c>
      <c r="D393" s="20">
        <v>1549</v>
      </c>
      <c r="E393" s="20">
        <v>1544</v>
      </c>
      <c r="F393" s="20">
        <v>1530</v>
      </c>
      <c r="G393" s="20">
        <v>1464</v>
      </c>
      <c r="H393" s="20">
        <v>1308</v>
      </c>
      <c r="I393" s="20">
        <v>918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1212</v>
      </c>
      <c r="S393" s="20">
        <v>1182</v>
      </c>
      <c r="T393" s="20">
        <v>1151</v>
      </c>
      <c r="U393" s="20">
        <v>1103</v>
      </c>
      <c r="V393" s="20">
        <v>1126</v>
      </c>
      <c r="W393" s="20">
        <v>1180</v>
      </c>
      <c r="X393" s="20">
        <v>1258</v>
      </c>
      <c r="Y393" s="20">
        <v>1288</v>
      </c>
      <c r="AA393" s="5"/>
      <c r="AB393" s="13">
        <f t="shared" si="55"/>
        <v>3</v>
      </c>
      <c r="AC393" s="15">
        <f t="shared" si="48"/>
        <v>9130</v>
      </c>
      <c r="AD393" s="15">
        <f t="shared" si="49"/>
        <v>11656</v>
      </c>
      <c r="AE393" s="15">
        <f t="shared" si="50"/>
        <v>20786</v>
      </c>
      <c r="AF393" s="12"/>
      <c r="AG393" s="13">
        <f t="shared" si="51"/>
        <v>1</v>
      </c>
      <c r="AH393" s="13">
        <f t="shared" si="52"/>
        <v>2022</v>
      </c>
      <c r="AI393" s="12"/>
      <c r="AJ393" s="15">
        <f t="shared" si="53"/>
        <v>1549</v>
      </c>
      <c r="AK393" s="13">
        <f t="shared" si="54"/>
        <v>3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3">
        <v>44581</v>
      </c>
      <c r="B394" s="20">
        <v>1273</v>
      </c>
      <c r="C394" s="20">
        <v>1297</v>
      </c>
      <c r="D394" s="20">
        <v>1312</v>
      </c>
      <c r="E394" s="20">
        <v>1305</v>
      </c>
      <c r="F394" s="20">
        <v>1294</v>
      </c>
      <c r="G394" s="20">
        <v>1236</v>
      </c>
      <c r="H394" s="20">
        <v>1140</v>
      </c>
      <c r="I394" s="20">
        <v>814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1145</v>
      </c>
      <c r="S394" s="20">
        <v>1173</v>
      </c>
      <c r="T394" s="20">
        <v>1165</v>
      </c>
      <c r="U394" s="20">
        <v>1125</v>
      </c>
      <c r="V394" s="20">
        <v>1161</v>
      </c>
      <c r="W394" s="20">
        <v>1243</v>
      </c>
      <c r="X394" s="20">
        <v>1356</v>
      </c>
      <c r="Y394" s="20">
        <v>1410</v>
      </c>
      <c r="AA394" s="5"/>
      <c r="AB394" s="13">
        <f t="shared" si="55"/>
        <v>5</v>
      </c>
      <c r="AC394" s="15">
        <f t="shared" si="48"/>
        <v>9182</v>
      </c>
      <c r="AD394" s="15">
        <f t="shared" si="49"/>
        <v>10267</v>
      </c>
      <c r="AE394" s="15">
        <f t="shared" si="50"/>
        <v>19449</v>
      </c>
      <c r="AF394" s="12"/>
      <c r="AG394" s="13">
        <f t="shared" si="51"/>
        <v>1</v>
      </c>
      <c r="AH394" s="13">
        <f t="shared" si="52"/>
        <v>2022</v>
      </c>
      <c r="AI394" s="12"/>
      <c r="AJ394" s="15">
        <f t="shared" si="53"/>
        <v>1410</v>
      </c>
      <c r="AK394" s="13">
        <f t="shared" si="54"/>
        <v>24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3">
        <v>44582</v>
      </c>
      <c r="B395" s="20">
        <v>1458</v>
      </c>
      <c r="C395" s="20">
        <v>1474</v>
      </c>
      <c r="D395" s="20">
        <v>1471</v>
      </c>
      <c r="E395" s="20">
        <v>1468</v>
      </c>
      <c r="F395" s="20">
        <v>1482</v>
      </c>
      <c r="G395" s="20">
        <v>1430</v>
      </c>
      <c r="H395" s="20">
        <v>1285</v>
      </c>
      <c r="I395" s="20">
        <v>913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1189</v>
      </c>
      <c r="S395" s="20">
        <v>1192</v>
      </c>
      <c r="T395" s="20">
        <v>1184</v>
      </c>
      <c r="U395" s="20">
        <v>1148</v>
      </c>
      <c r="V395" s="20">
        <v>1193</v>
      </c>
      <c r="W395" s="20">
        <v>1288</v>
      </c>
      <c r="X395" s="20">
        <v>1418</v>
      </c>
      <c r="Y395" s="20">
        <v>1480</v>
      </c>
      <c r="AA395" s="5"/>
      <c r="AB395" s="13">
        <v>8</v>
      </c>
      <c r="AC395" s="15">
        <f t="shared" ref="AC395:AC458" si="56">IF(AND(AB395&gt;1,AB395&lt;7),SUM(I395:X395),0)</f>
        <v>0</v>
      </c>
      <c r="AD395" s="15">
        <f t="shared" ref="AD395:AD458" si="57">SUM(B395:Y395)-AC395</f>
        <v>21073</v>
      </c>
      <c r="AE395" s="15">
        <f t="shared" ref="AE395:AE458" si="58">SUM(B395:Y395)</f>
        <v>21073</v>
      </c>
      <c r="AF395" s="12"/>
      <c r="AG395" s="13">
        <f t="shared" ref="AG395:AG458" si="59">MONTH(A395)</f>
        <v>1</v>
      </c>
      <c r="AH395" s="13">
        <f t="shared" ref="AH395:AH458" si="60">YEAR(A395)</f>
        <v>2022</v>
      </c>
      <c r="AI395" s="12"/>
      <c r="AJ395" s="15">
        <f t="shared" ref="AJ395:AJ458" si="61">MAX(B395:Y395)</f>
        <v>1482</v>
      </c>
      <c r="AK395" s="13">
        <f t="shared" ref="AK395:AK458" si="62">INDEX($B$8:$Y$8,MATCH(AJ395,B395:Y395,0))</f>
        <v>5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3">
        <v>44583</v>
      </c>
      <c r="B396" s="20">
        <v>1594</v>
      </c>
      <c r="C396" s="20">
        <v>1635</v>
      </c>
      <c r="D396" s="20">
        <v>1666</v>
      </c>
      <c r="E396" s="20">
        <v>1667</v>
      </c>
      <c r="F396" s="20">
        <v>1635</v>
      </c>
      <c r="G396" s="20">
        <v>1543</v>
      </c>
      <c r="H396" s="20">
        <v>1344</v>
      </c>
      <c r="I396" s="20">
        <v>1006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1221</v>
      </c>
      <c r="S396" s="20">
        <v>1220</v>
      </c>
      <c r="T396" s="20">
        <v>1213</v>
      </c>
      <c r="U396" s="20">
        <v>1181</v>
      </c>
      <c r="V396" s="20">
        <v>1231</v>
      </c>
      <c r="W396" s="20">
        <v>1320</v>
      </c>
      <c r="X396" s="20">
        <v>1433</v>
      </c>
      <c r="Y396" s="20">
        <v>1483</v>
      </c>
      <c r="AA396" s="5"/>
      <c r="AB396" s="13">
        <f t="shared" si="55"/>
        <v>4</v>
      </c>
      <c r="AC396" s="15">
        <f t="shared" si="56"/>
        <v>9825</v>
      </c>
      <c r="AD396" s="15">
        <f t="shared" si="57"/>
        <v>12567</v>
      </c>
      <c r="AE396" s="15">
        <f t="shared" si="58"/>
        <v>22392</v>
      </c>
      <c r="AF396" s="12"/>
      <c r="AG396" s="13">
        <f t="shared" si="59"/>
        <v>1</v>
      </c>
      <c r="AH396" s="13">
        <f t="shared" si="60"/>
        <v>2022</v>
      </c>
      <c r="AI396" s="12"/>
      <c r="AJ396" s="15">
        <f t="shared" si="61"/>
        <v>1667</v>
      </c>
      <c r="AK396" s="13">
        <f t="shared" si="62"/>
        <v>4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3">
        <v>44584</v>
      </c>
      <c r="B397" s="20">
        <v>1507</v>
      </c>
      <c r="C397" s="20">
        <v>1553</v>
      </c>
      <c r="D397" s="20">
        <v>1569</v>
      </c>
      <c r="E397" s="20">
        <v>1562</v>
      </c>
      <c r="F397" s="20">
        <v>1516</v>
      </c>
      <c r="G397" s="20">
        <v>1398</v>
      </c>
      <c r="H397" s="20">
        <v>1205</v>
      </c>
      <c r="I397" s="20">
        <v>913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1153</v>
      </c>
      <c r="S397" s="20">
        <v>1141</v>
      </c>
      <c r="T397" s="20">
        <v>1132</v>
      </c>
      <c r="U397" s="20">
        <v>1099</v>
      </c>
      <c r="V397" s="20">
        <v>1120</v>
      </c>
      <c r="W397" s="20">
        <v>1177</v>
      </c>
      <c r="X397" s="20">
        <v>1259</v>
      </c>
      <c r="Y397" s="20">
        <v>1283</v>
      </c>
      <c r="AA397" s="5"/>
      <c r="AB397" s="13">
        <f t="shared" si="55"/>
        <v>1</v>
      </c>
      <c r="AC397" s="15">
        <f t="shared" si="56"/>
        <v>0</v>
      </c>
      <c r="AD397" s="15">
        <f t="shared" si="57"/>
        <v>20587</v>
      </c>
      <c r="AE397" s="15">
        <f t="shared" si="58"/>
        <v>20587</v>
      </c>
      <c r="AF397" s="12"/>
      <c r="AG397" s="13">
        <f t="shared" si="59"/>
        <v>1</v>
      </c>
      <c r="AH397" s="13">
        <f t="shared" si="60"/>
        <v>2022</v>
      </c>
      <c r="AI397" s="12"/>
      <c r="AJ397" s="15">
        <f t="shared" si="61"/>
        <v>1569</v>
      </c>
      <c r="AK397" s="13">
        <f t="shared" si="62"/>
        <v>3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3">
        <v>44585</v>
      </c>
      <c r="B398" s="20">
        <v>1297</v>
      </c>
      <c r="C398" s="20">
        <v>1333</v>
      </c>
      <c r="D398" s="20">
        <v>1348</v>
      </c>
      <c r="E398" s="20">
        <v>1391</v>
      </c>
      <c r="F398" s="20">
        <v>1387</v>
      </c>
      <c r="G398" s="20">
        <v>1359</v>
      </c>
      <c r="H398" s="20">
        <v>1248</v>
      </c>
      <c r="I398" s="20">
        <v>892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1161</v>
      </c>
      <c r="S398" s="20">
        <v>1196</v>
      </c>
      <c r="T398" s="20">
        <v>1189</v>
      </c>
      <c r="U398" s="20">
        <v>1149</v>
      </c>
      <c r="V398" s="20">
        <v>1186</v>
      </c>
      <c r="W398" s="20">
        <v>1251</v>
      </c>
      <c r="X398" s="20">
        <v>1340</v>
      </c>
      <c r="Y398" s="20">
        <v>1361</v>
      </c>
      <c r="AA398" s="5"/>
      <c r="AB398" s="13">
        <f t="shared" si="55"/>
        <v>1</v>
      </c>
      <c r="AC398" s="15">
        <f t="shared" si="56"/>
        <v>0</v>
      </c>
      <c r="AD398" s="15">
        <f t="shared" si="57"/>
        <v>20088</v>
      </c>
      <c r="AE398" s="15">
        <f t="shared" si="58"/>
        <v>20088</v>
      </c>
      <c r="AF398" s="12"/>
      <c r="AG398" s="13">
        <f t="shared" si="59"/>
        <v>1</v>
      </c>
      <c r="AH398" s="13">
        <f t="shared" si="60"/>
        <v>2022</v>
      </c>
      <c r="AI398" s="12"/>
      <c r="AJ398" s="15">
        <f t="shared" si="61"/>
        <v>1391</v>
      </c>
      <c r="AK398" s="13">
        <f t="shared" si="62"/>
        <v>4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3">
        <v>44586</v>
      </c>
      <c r="B399" s="20">
        <v>1391</v>
      </c>
      <c r="C399" s="20">
        <v>1420</v>
      </c>
      <c r="D399" s="20">
        <v>1468</v>
      </c>
      <c r="E399" s="20">
        <v>1471</v>
      </c>
      <c r="F399" s="20">
        <v>1446</v>
      </c>
      <c r="G399" s="20">
        <v>1369</v>
      </c>
      <c r="H399" s="20">
        <v>1235</v>
      </c>
      <c r="I399" s="20">
        <v>869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1157</v>
      </c>
      <c r="S399" s="20">
        <v>1183</v>
      </c>
      <c r="T399" s="20">
        <v>1170</v>
      </c>
      <c r="U399" s="20">
        <v>1127</v>
      </c>
      <c r="V399" s="20">
        <v>1153</v>
      </c>
      <c r="W399" s="20">
        <v>1158</v>
      </c>
      <c r="X399" s="20">
        <v>1274</v>
      </c>
      <c r="Y399" s="20">
        <v>1324</v>
      </c>
      <c r="AA399" s="5"/>
      <c r="AB399" s="13">
        <f t="shared" si="55"/>
        <v>4</v>
      </c>
      <c r="AC399" s="15">
        <f t="shared" si="56"/>
        <v>9091</v>
      </c>
      <c r="AD399" s="15">
        <f t="shared" si="57"/>
        <v>11124</v>
      </c>
      <c r="AE399" s="15">
        <f t="shared" si="58"/>
        <v>20215</v>
      </c>
      <c r="AF399" s="12"/>
      <c r="AG399" s="13">
        <f t="shared" si="59"/>
        <v>1</v>
      </c>
      <c r="AH399" s="13">
        <f t="shared" si="60"/>
        <v>2022</v>
      </c>
      <c r="AI399" s="12"/>
      <c r="AJ399" s="15">
        <f t="shared" si="61"/>
        <v>1471</v>
      </c>
      <c r="AK399" s="13">
        <f t="shared" si="62"/>
        <v>4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3">
        <v>44587</v>
      </c>
      <c r="B400" s="20">
        <v>1344</v>
      </c>
      <c r="C400" s="20">
        <v>1442</v>
      </c>
      <c r="D400" s="20">
        <v>1445</v>
      </c>
      <c r="E400" s="20">
        <v>1437</v>
      </c>
      <c r="F400" s="20">
        <v>1464</v>
      </c>
      <c r="G400" s="20">
        <v>1410</v>
      </c>
      <c r="H400" s="20">
        <v>1286</v>
      </c>
      <c r="I400" s="20">
        <v>910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1220</v>
      </c>
      <c r="S400" s="20">
        <v>1251</v>
      </c>
      <c r="T400" s="20">
        <v>1244</v>
      </c>
      <c r="U400" s="20">
        <v>1223</v>
      </c>
      <c r="V400" s="20">
        <v>1265</v>
      </c>
      <c r="W400" s="20">
        <v>1346</v>
      </c>
      <c r="X400" s="20">
        <v>1481</v>
      </c>
      <c r="Y400" s="20">
        <v>1532</v>
      </c>
      <c r="AA400" s="5"/>
      <c r="AB400" s="13">
        <f t="shared" si="55"/>
        <v>6</v>
      </c>
      <c r="AC400" s="15">
        <f t="shared" si="56"/>
        <v>9940</v>
      </c>
      <c r="AD400" s="15">
        <f t="shared" si="57"/>
        <v>11360</v>
      </c>
      <c r="AE400" s="15">
        <f t="shared" si="58"/>
        <v>21300</v>
      </c>
      <c r="AF400" s="12"/>
      <c r="AG400" s="13">
        <f t="shared" si="59"/>
        <v>1</v>
      </c>
      <c r="AH400" s="13">
        <f t="shared" si="60"/>
        <v>2022</v>
      </c>
      <c r="AI400" s="12"/>
      <c r="AJ400" s="15">
        <f t="shared" si="61"/>
        <v>1532</v>
      </c>
      <c r="AK400" s="13">
        <f t="shared" si="62"/>
        <v>24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3">
        <v>44588</v>
      </c>
      <c r="B401" s="20">
        <v>1588</v>
      </c>
      <c r="C401" s="20">
        <v>1644</v>
      </c>
      <c r="D401" s="20">
        <v>1693</v>
      </c>
      <c r="E401" s="20">
        <v>1671</v>
      </c>
      <c r="F401" s="20">
        <v>1677</v>
      </c>
      <c r="G401" s="20">
        <v>1623</v>
      </c>
      <c r="H401" s="20">
        <v>1454</v>
      </c>
      <c r="I401" s="20">
        <v>1019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1258</v>
      </c>
      <c r="S401" s="20">
        <v>1254</v>
      </c>
      <c r="T401" s="20">
        <v>1230</v>
      </c>
      <c r="U401" s="20">
        <v>1184</v>
      </c>
      <c r="V401" s="20">
        <v>1212</v>
      </c>
      <c r="W401" s="20">
        <v>1279</v>
      </c>
      <c r="X401" s="20">
        <v>1385</v>
      </c>
      <c r="Y401" s="20">
        <v>1413</v>
      </c>
      <c r="AA401" s="5"/>
      <c r="AB401" s="13">
        <f t="shared" si="55"/>
        <v>5</v>
      </c>
      <c r="AC401" s="15">
        <f t="shared" si="56"/>
        <v>9821</v>
      </c>
      <c r="AD401" s="15">
        <f t="shared" si="57"/>
        <v>12763</v>
      </c>
      <c r="AE401" s="15">
        <f t="shared" si="58"/>
        <v>22584</v>
      </c>
      <c r="AF401" s="12"/>
      <c r="AG401" s="13">
        <f t="shared" si="59"/>
        <v>1</v>
      </c>
      <c r="AH401" s="13">
        <f t="shared" si="60"/>
        <v>2022</v>
      </c>
      <c r="AI401" s="12"/>
      <c r="AJ401" s="15">
        <f t="shared" si="61"/>
        <v>1693</v>
      </c>
      <c r="AK401" s="13">
        <f t="shared" si="62"/>
        <v>3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3">
        <v>44589</v>
      </c>
      <c r="B402" s="20">
        <v>1444</v>
      </c>
      <c r="C402" s="20">
        <v>1462</v>
      </c>
      <c r="D402" s="20">
        <v>1483</v>
      </c>
      <c r="E402" s="20">
        <v>1459</v>
      </c>
      <c r="F402" s="20">
        <v>1450</v>
      </c>
      <c r="G402" s="20">
        <v>1372</v>
      </c>
      <c r="H402" s="20">
        <v>1236</v>
      </c>
      <c r="I402" s="20">
        <v>871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1150</v>
      </c>
      <c r="S402" s="20">
        <v>1145</v>
      </c>
      <c r="T402" s="20">
        <v>1132</v>
      </c>
      <c r="U402" s="20">
        <v>1088</v>
      </c>
      <c r="V402" s="20">
        <v>1140</v>
      </c>
      <c r="W402" s="20">
        <v>1228</v>
      </c>
      <c r="X402" s="20">
        <v>1339</v>
      </c>
      <c r="Y402" s="20">
        <v>1388</v>
      </c>
      <c r="AA402" s="5"/>
      <c r="AB402" s="13">
        <f t="shared" si="55"/>
        <v>1</v>
      </c>
      <c r="AC402" s="15">
        <f t="shared" si="56"/>
        <v>0</v>
      </c>
      <c r="AD402" s="15">
        <f t="shared" si="57"/>
        <v>20387</v>
      </c>
      <c r="AE402" s="15">
        <f t="shared" si="58"/>
        <v>20387</v>
      </c>
      <c r="AF402" s="12"/>
      <c r="AG402" s="13">
        <f t="shared" si="59"/>
        <v>1</v>
      </c>
      <c r="AH402" s="13">
        <f t="shared" si="60"/>
        <v>2022</v>
      </c>
      <c r="AI402" s="12"/>
      <c r="AJ402" s="15">
        <f t="shared" si="61"/>
        <v>1483</v>
      </c>
      <c r="AK402" s="13">
        <f t="shared" si="62"/>
        <v>3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3">
        <v>44590</v>
      </c>
      <c r="B403" s="20">
        <v>1402</v>
      </c>
      <c r="C403" s="20">
        <v>1448</v>
      </c>
      <c r="D403" s="20">
        <v>1482</v>
      </c>
      <c r="E403" s="20">
        <v>1494</v>
      </c>
      <c r="F403" s="20">
        <v>1480</v>
      </c>
      <c r="G403" s="20">
        <v>1380</v>
      </c>
      <c r="H403" s="20">
        <v>1212</v>
      </c>
      <c r="I403" s="20">
        <v>945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1302</v>
      </c>
      <c r="S403" s="20">
        <v>1253</v>
      </c>
      <c r="T403" s="20">
        <v>1222</v>
      </c>
      <c r="U403" s="20">
        <v>1192</v>
      </c>
      <c r="V403" s="20">
        <v>1218</v>
      </c>
      <c r="W403" s="20">
        <v>1311</v>
      </c>
      <c r="X403" s="20">
        <v>1418</v>
      </c>
      <c r="Y403" s="20">
        <v>1491</v>
      </c>
      <c r="AA403" s="5"/>
      <c r="AB403" s="13">
        <f t="shared" si="55"/>
        <v>1</v>
      </c>
      <c r="AC403" s="15">
        <f t="shared" si="56"/>
        <v>0</v>
      </c>
      <c r="AD403" s="15">
        <f t="shared" si="57"/>
        <v>21250</v>
      </c>
      <c r="AE403" s="15">
        <f t="shared" si="58"/>
        <v>21250</v>
      </c>
      <c r="AF403" s="12"/>
      <c r="AG403" s="13">
        <f t="shared" si="59"/>
        <v>1</v>
      </c>
      <c r="AH403" s="13">
        <f t="shared" si="60"/>
        <v>2022</v>
      </c>
      <c r="AI403" s="12"/>
      <c r="AJ403" s="15">
        <f t="shared" si="61"/>
        <v>1494</v>
      </c>
      <c r="AK403" s="13">
        <f t="shared" si="62"/>
        <v>4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3">
        <v>44591</v>
      </c>
      <c r="B404" s="20">
        <v>1517</v>
      </c>
      <c r="C404" s="20">
        <v>1535</v>
      </c>
      <c r="D404" s="20">
        <v>1555</v>
      </c>
      <c r="E404" s="20">
        <v>1552</v>
      </c>
      <c r="F404" s="20">
        <v>1494</v>
      </c>
      <c r="G404" s="20">
        <v>1380</v>
      </c>
      <c r="H404" s="20">
        <v>1194</v>
      </c>
      <c r="I404" s="20">
        <v>890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1190</v>
      </c>
      <c r="S404" s="20">
        <v>1206</v>
      </c>
      <c r="T404" s="20">
        <v>1204</v>
      </c>
      <c r="U404" s="20">
        <v>1182</v>
      </c>
      <c r="V404" s="20">
        <v>1215</v>
      </c>
      <c r="W404" s="20">
        <v>1288</v>
      </c>
      <c r="X404" s="20">
        <v>1407</v>
      </c>
      <c r="Y404" s="20">
        <v>1454</v>
      </c>
      <c r="AA404" s="5"/>
      <c r="AB404" s="13">
        <f t="shared" si="55"/>
        <v>4</v>
      </c>
      <c r="AC404" s="15">
        <f t="shared" si="56"/>
        <v>9582</v>
      </c>
      <c r="AD404" s="15">
        <f t="shared" si="57"/>
        <v>11681</v>
      </c>
      <c r="AE404" s="15">
        <f t="shared" si="58"/>
        <v>21263</v>
      </c>
      <c r="AF404" s="12"/>
      <c r="AG404" s="13">
        <f t="shared" si="59"/>
        <v>1</v>
      </c>
      <c r="AH404" s="13">
        <f t="shared" si="60"/>
        <v>2022</v>
      </c>
      <c r="AI404" s="12"/>
      <c r="AJ404" s="15">
        <f t="shared" si="61"/>
        <v>1555</v>
      </c>
      <c r="AK404" s="13">
        <f t="shared" si="62"/>
        <v>3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3">
        <v>44592</v>
      </c>
      <c r="B405" s="20">
        <v>1497</v>
      </c>
      <c r="C405" s="20">
        <v>1552</v>
      </c>
      <c r="D405" s="20">
        <v>1595</v>
      </c>
      <c r="E405" s="20">
        <v>1594</v>
      </c>
      <c r="F405" s="20">
        <v>1598</v>
      </c>
      <c r="G405" s="20">
        <v>1528</v>
      </c>
      <c r="H405" s="20">
        <v>1387</v>
      </c>
      <c r="I405" s="20">
        <v>976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1182</v>
      </c>
      <c r="S405" s="20">
        <v>1226</v>
      </c>
      <c r="T405" s="20">
        <v>1230</v>
      </c>
      <c r="U405" s="20">
        <v>1190</v>
      </c>
      <c r="V405" s="20">
        <v>1234</v>
      </c>
      <c r="W405" s="20">
        <v>1322</v>
      </c>
      <c r="X405" s="20">
        <v>1446</v>
      </c>
      <c r="Y405" s="20">
        <v>1501</v>
      </c>
      <c r="AA405" s="5"/>
      <c r="AB405" s="13">
        <f t="shared" si="55"/>
        <v>5</v>
      </c>
      <c r="AC405" s="15">
        <f t="shared" si="56"/>
        <v>9806</v>
      </c>
      <c r="AD405" s="15">
        <f t="shared" si="57"/>
        <v>12252</v>
      </c>
      <c r="AE405" s="15">
        <f t="shared" si="58"/>
        <v>22058</v>
      </c>
      <c r="AF405" s="12"/>
      <c r="AG405" s="13">
        <f t="shared" si="59"/>
        <v>1</v>
      </c>
      <c r="AH405" s="13">
        <f t="shared" si="60"/>
        <v>2022</v>
      </c>
      <c r="AI405" s="12"/>
      <c r="AJ405" s="15">
        <f t="shared" si="61"/>
        <v>1598</v>
      </c>
      <c r="AK405" s="13">
        <f t="shared" si="62"/>
        <v>5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3">
        <v>44593</v>
      </c>
      <c r="B406" s="20">
        <v>1859</v>
      </c>
      <c r="C406" s="20">
        <v>1845</v>
      </c>
      <c r="D406" s="20">
        <v>1914</v>
      </c>
      <c r="E406" s="20">
        <v>1945</v>
      </c>
      <c r="F406" s="20">
        <v>1881</v>
      </c>
      <c r="G406" s="20">
        <v>1822</v>
      </c>
      <c r="H406" s="20">
        <v>1594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691</v>
      </c>
      <c r="S406" s="20">
        <v>1335</v>
      </c>
      <c r="T406" s="20">
        <v>1331</v>
      </c>
      <c r="U406" s="20">
        <v>1302</v>
      </c>
      <c r="V406" s="20">
        <v>1406</v>
      </c>
      <c r="W406" s="20">
        <v>1465</v>
      </c>
      <c r="X406" s="20">
        <v>1550</v>
      </c>
      <c r="Y406" s="20">
        <v>1586</v>
      </c>
      <c r="AA406" s="5"/>
      <c r="AB406" s="13">
        <f t="shared" si="55"/>
        <v>3</v>
      </c>
      <c r="AC406" s="15">
        <f t="shared" si="56"/>
        <v>9080</v>
      </c>
      <c r="AD406" s="15">
        <f t="shared" si="57"/>
        <v>14446</v>
      </c>
      <c r="AE406" s="15">
        <f t="shared" si="58"/>
        <v>23526</v>
      </c>
      <c r="AF406" s="12"/>
      <c r="AG406" s="13">
        <f t="shared" si="59"/>
        <v>2</v>
      </c>
      <c r="AH406" s="13">
        <f t="shared" si="60"/>
        <v>2022</v>
      </c>
      <c r="AI406" s="12"/>
      <c r="AJ406" s="15">
        <f t="shared" si="61"/>
        <v>1945</v>
      </c>
      <c r="AK406" s="13">
        <f t="shared" si="62"/>
        <v>4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3">
        <v>44594</v>
      </c>
      <c r="B407" s="20">
        <v>941</v>
      </c>
      <c r="C407" s="20">
        <v>1310</v>
      </c>
      <c r="D407" s="20">
        <v>1435</v>
      </c>
      <c r="E407" s="20">
        <v>1487</v>
      </c>
      <c r="F407" s="20">
        <v>1391</v>
      </c>
      <c r="G407" s="20">
        <v>1519</v>
      </c>
      <c r="H407" s="20">
        <v>1274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750</v>
      </c>
      <c r="S407" s="20">
        <v>1344</v>
      </c>
      <c r="T407" s="20">
        <v>1267</v>
      </c>
      <c r="U407" s="20">
        <v>1155</v>
      </c>
      <c r="V407" s="20">
        <v>1208</v>
      </c>
      <c r="W407" s="20">
        <v>1341</v>
      </c>
      <c r="X407" s="20">
        <v>1556</v>
      </c>
      <c r="Y407" s="20">
        <v>1942</v>
      </c>
      <c r="AA407" s="5"/>
      <c r="AB407" s="13">
        <f t="shared" si="55"/>
        <v>2</v>
      </c>
      <c r="AC407" s="15">
        <f t="shared" si="56"/>
        <v>8621</v>
      </c>
      <c r="AD407" s="15">
        <f t="shared" si="57"/>
        <v>11299</v>
      </c>
      <c r="AE407" s="15">
        <f t="shared" si="58"/>
        <v>19920</v>
      </c>
      <c r="AF407" s="12"/>
      <c r="AG407" s="13">
        <f t="shared" si="59"/>
        <v>2</v>
      </c>
      <c r="AH407" s="13">
        <f t="shared" si="60"/>
        <v>2022</v>
      </c>
      <c r="AI407" s="12"/>
      <c r="AJ407" s="15">
        <f t="shared" si="61"/>
        <v>1942</v>
      </c>
      <c r="AK407" s="13">
        <f t="shared" si="62"/>
        <v>24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3">
        <v>44595</v>
      </c>
      <c r="B408" s="20">
        <v>1278</v>
      </c>
      <c r="C408" s="20">
        <v>1270</v>
      </c>
      <c r="D408" s="20">
        <v>1274</v>
      </c>
      <c r="E408" s="20">
        <v>1299</v>
      </c>
      <c r="F408" s="20">
        <v>1263</v>
      </c>
      <c r="G408" s="20">
        <v>1271</v>
      </c>
      <c r="H408" s="20">
        <v>1157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636</v>
      </c>
      <c r="S408" s="20">
        <v>1180</v>
      </c>
      <c r="T408" s="20">
        <v>1138</v>
      </c>
      <c r="U408" s="20">
        <v>1085</v>
      </c>
      <c r="V408" s="20">
        <v>1146</v>
      </c>
      <c r="W408" s="20">
        <v>1229</v>
      </c>
      <c r="X408" s="20">
        <v>1328</v>
      </c>
      <c r="Y408" s="20">
        <v>1385</v>
      </c>
      <c r="AA408" s="5"/>
      <c r="AB408" s="13">
        <f t="shared" si="55"/>
        <v>3</v>
      </c>
      <c r="AC408" s="15">
        <f t="shared" si="56"/>
        <v>7742</v>
      </c>
      <c r="AD408" s="15">
        <f t="shared" si="57"/>
        <v>10197</v>
      </c>
      <c r="AE408" s="15">
        <f t="shared" si="58"/>
        <v>17939</v>
      </c>
      <c r="AF408" s="12"/>
      <c r="AG408" s="13">
        <f t="shared" si="59"/>
        <v>2</v>
      </c>
      <c r="AH408" s="13">
        <f t="shared" si="60"/>
        <v>2022</v>
      </c>
      <c r="AI408" s="12"/>
      <c r="AJ408" s="15">
        <f t="shared" si="61"/>
        <v>1385</v>
      </c>
      <c r="AK408" s="13">
        <f t="shared" si="62"/>
        <v>24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3">
        <v>44596</v>
      </c>
      <c r="B409" s="20">
        <v>1418</v>
      </c>
      <c r="C409" s="20">
        <v>1435</v>
      </c>
      <c r="D409" s="20">
        <v>1474</v>
      </c>
      <c r="E409" s="20">
        <v>1497</v>
      </c>
      <c r="F409" s="20">
        <v>1460</v>
      </c>
      <c r="G409" s="20">
        <v>1420</v>
      </c>
      <c r="H409" s="20">
        <v>1217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744</v>
      </c>
      <c r="S409" s="20">
        <v>1371</v>
      </c>
      <c r="T409" s="20">
        <v>1313</v>
      </c>
      <c r="U409" s="20">
        <v>1240</v>
      </c>
      <c r="V409" s="20">
        <v>1313</v>
      </c>
      <c r="W409" s="20">
        <v>1432</v>
      </c>
      <c r="X409" s="20">
        <v>1546</v>
      </c>
      <c r="Y409" s="20">
        <v>1591</v>
      </c>
      <c r="AA409" s="5"/>
      <c r="AB409" s="13">
        <f t="shared" si="55"/>
        <v>3</v>
      </c>
      <c r="AC409" s="15">
        <f t="shared" si="56"/>
        <v>8959</v>
      </c>
      <c r="AD409" s="15">
        <f t="shared" si="57"/>
        <v>11512</v>
      </c>
      <c r="AE409" s="15">
        <f t="shared" si="58"/>
        <v>20471</v>
      </c>
      <c r="AF409" s="12"/>
      <c r="AG409" s="13">
        <f t="shared" si="59"/>
        <v>2</v>
      </c>
      <c r="AH409" s="13">
        <f t="shared" si="60"/>
        <v>2022</v>
      </c>
      <c r="AI409" s="12"/>
      <c r="AJ409" s="15">
        <f t="shared" si="61"/>
        <v>1591</v>
      </c>
      <c r="AK409" s="13">
        <f t="shared" si="62"/>
        <v>24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3">
        <v>44597</v>
      </c>
      <c r="B410" s="20">
        <v>1620</v>
      </c>
      <c r="C410" s="20">
        <v>1633</v>
      </c>
      <c r="D410" s="20">
        <v>1649</v>
      </c>
      <c r="E410" s="20">
        <v>1650</v>
      </c>
      <c r="F410" s="20">
        <v>1587</v>
      </c>
      <c r="G410" s="20">
        <v>1527</v>
      </c>
      <c r="H410" s="20">
        <v>1314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756</v>
      </c>
      <c r="S410" s="20">
        <v>1365</v>
      </c>
      <c r="T410" s="20">
        <v>1320</v>
      </c>
      <c r="U410" s="20">
        <v>1283</v>
      </c>
      <c r="V410" s="20">
        <v>1390</v>
      </c>
      <c r="W410" s="20">
        <v>1527</v>
      </c>
      <c r="X410" s="20">
        <v>1634</v>
      </c>
      <c r="Y410" s="20">
        <v>1690</v>
      </c>
      <c r="AA410" s="5"/>
      <c r="AB410" s="13">
        <f t="shared" si="55"/>
        <v>2</v>
      </c>
      <c r="AC410" s="15">
        <f t="shared" si="56"/>
        <v>9275</v>
      </c>
      <c r="AD410" s="15">
        <f t="shared" si="57"/>
        <v>12670</v>
      </c>
      <c r="AE410" s="15">
        <f t="shared" si="58"/>
        <v>21945</v>
      </c>
      <c r="AF410" s="12"/>
      <c r="AG410" s="13">
        <f t="shared" si="59"/>
        <v>2</v>
      </c>
      <c r="AH410" s="13">
        <f t="shared" si="60"/>
        <v>2022</v>
      </c>
      <c r="AI410" s="12"/>
      <c r="AJ410" s="15">
        <f t="shared" si="61"/>
        <v>1690</v>
      </c>
      <c r="AK410" s="13">
        <f t="shared" si="62"/>
        <v>24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3">
        <v>44598</v>
      </c>
      <c r="B411" s="20">
        <v>1867</v>
      </c>
      <c r="C411" s="20">
        <v>1963</v>
      </c>
      <c r="D411" s="20">
        <v>2052</v>
      </c>
      <c r="E411" s="20">
        <v>1971</v>
      </c>
      <c r="F411" s="20">
        <v>1804</v>
      </c>
      <c r="G411" s="20">
        <v>1817</v>
      </c>
      <c r="H411" s="20">
        <v>1608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812</v>
      </c>
      <c r="S411" s="20">
        <v>1527</v>
      </c>
      <c r="T411" s="20">
        <v>1493</v>
      </c>
      <c r="U411" s="20">
        <v>1442</v>
      </c>
      <c r="V411" s="20">
        <v>1513</v>
      </c>
      <c r="W411" s="20">
        <v>1628</v>
      </c>
      <c r="X411" s="20">
        <v>1711</v>
      </c>
      <c r="Y411" s="20">
        <v>1684</v>
      </c>
      <c r="AA411" s="5"/>
      <c r="AB411" s="13">
        <f t="shared" ref="AB411:AB474" si="63">WEEKDAY(B411,2)</f>
        <v>4</v>
      </c>
      <c r="AC411" s="15">
        <f t="shared" si="56"/>
        <v>10126</v>
      </c>
      <c r="AD411" s="15">
        <f t="shared" si="57"/>
        <v>14766</v>
      </c>
      <c r="AE411" s="15">
        <f t="shared" si="58"/>
        <v>24892</v>
      </c>
      <c r="AF411" s="12"/>
      <c r="AG411" s="13">
        <f t="shared" si="59"/>
        <v>2</v>
      </c>
      <c r="AH411" s="13">
        <f t="shared" si="60"/>
        <v>2022</v>
      </c>
      <c r="AI411" s="12"/>
      <c r="AJ411" s="15">
        <f t="shared" si="61"/>
        <v>2052</v>
      </c>
      <c r="AK411" s="13">
        <f t="shared" si="62"/>
        <v>3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3">
        <v>44599</v>
      </c>
      <c r="B412" s="20">
        <v>1582</v>
      </c>
      <c r="C412" s="20">
        <v>1572</v>
      </c>
      <c r="D412" s="20">
        <v>1585</v>
      </c>
      <c r="E412" s="20">
        <v>1594</v>
      </c>
      <c r="F412" s="20">
        <v>1544</v>
      </c>
      <c r="G412" s="20">
        <v>1532</v>
      </c>
      <c r="H412" s="20">
        <v>1347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685</v>
      </c>
      <c r="S412" s="20">
        <v>1285</v>
      </c>
      <c r="T412" s="20">
        <v>1234</v>
      </c>
      <c r="U412" s="20">
        <v>1159</v>
      </c>
      <c r="V412" s="20">
        <v>1209</v>
      </c>
      <c r="W412" s="20">
        <v>1276</v>
      </c>
      <c r="X412" s="20">
        <v>1360</v>
      </c>
      <c r="Y412" s="20">
        <v>1381</v>
      </c>
      <c r="AA412" s="5"/>
      <c r="AB412" s="13">
        <f t="shared" si="63"/>
        <v>6</v>
      </c>
      <c r="AC412" s="15">
        <f t="shared" si="56"/>
        <v>8208</v>
      </c>
      <c r="AD412" s="15">
        <f t="shared" si="57"/>
        <v>12137</v>
      </c>
      <c r="AE412" s="15">
        <f t="shared" si="58"/>
        <v>20345</v>
      </c>
      <c r="AF412" s="12"/>
      <c r="AG412" s="13">
        <f t="shared" si="59"/>
        <v>2</v>
      </c>
      <c r="AH412" s="13">
        <f t="shared" si="60"/>
        <v>2022</v>
      </c>
      <c r="AI412" s="12"/>
      <c r="AJ412" s="15">
        <f t="shared" si="61"/>
        <v>1594</v>
      </c>
      <c r="AK412" s="13">
        <f t="shared" si="62"/>
        <v>4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3">
        <v>44600</v>
      </c>
      <c r="B413" s="20">
        <v>1417</v>
      </c>
      <c r="C413" s="20">
        <v>1410</v>
      </c>
      <c r="D413" s="20">
        <v>1417</v>
      </c>
      <c r="E413" s="20">
        <v>1437</v>
      </c>
      <c r="F413" s="20">
        <v>1367</v>
      </c>
      <c r="G413" s="20">
        <v>1496</v>
      </c>
      <c r="H413" s="20">
        <v>1884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717</v>
      </c>
      <c r="S413" s="20">
        <v>1245</v>
      </c>
      <c r="T413" s="20">
        <v>1120</v>
      </c>
      <c r="U413" s="20">
        <v>1090</v>
      </c>
      <c r="V413" s="20">
        <v>1089</v>
      </c>
      <c r="W413" s="20">
        <v>926</v>
      </c>
      <c r="X413" s="20">
        <v>548</v>
      </c>
      <c r="Y413" s="20">
        <v>412</v>
      </c>
      <c r="AA413" s="5"/>
      <c r="AB413" s="13">
        <f t="shared" si="63"/>
        <v>2</v>
      </c>
      <c r="AC413" s="15">
        <f t="shared" si="56"/>
        <v>6735</v>
      </c>
      <c r="AD413" s="15">
        <f t="shared" si="57"/>
        <v>10840</v>
      </c>
      <c r="AE413" s="15">
        <f t="shared" si="58"/>
        <v>17575</v>
      </c>
      <c r="AF413" s="12"/>
      <c r="AG413" s="13">
        <f t="shared" si="59"/>
        <v>2</v>
      </c>
      <c r="AH413" s="13">
        <f t="shared" si="60"/>
        <v>2022</v>
      </c>
      <c r="AI413" s="12"/>
      <c r="AJ413" s="15">
        <f t="shared" si="61"/>
        <v>1884</v>
      </c>
      <c r="AK413" s="13">
        <f t="shared" si="62"/>
        <v>7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3">
        <v>44601</v>
      </c>
      <c r="B414" s="20">
        <v>1388</v>
      </c>
      <c r="C414" s="20">
        <v>1469</v>
      </c>
      <c r="D414" s="20">
        <v>1557</v>
      </c>
      <c r="E414" s="20">
        <v>1576</v>
      </c>
      <c r="F414" s="20">
        <v>1537</v>
      </c>
      <c r="G414" s="20">
        <v>1543</v>
      </c>
      <c r="H414" s="20">
        <v>1318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594</v>
      </c>
      <c r="S414" s="20">
        <v>1167</v>
      </c>
      <c r="T414" s="20">
        <v>1129</v>
      </c>
      <c r="U414" s="20">
        <v>1097</v>
      </c>
      <c r="V414" s="20">
        <v>1170</v>
      </c>
      <c r="W414" s="20">
        <v>1211</v>
      </c>
      <c r="X414" s="20">
        <v>1357</v>
      </c>
      <c r="Y414" s="20">
        <v>1410</v>
      </c>
      <c r="AA414" s="5"/>
      <c r="AB414" s="13">
        <f t="shared" si="63"/>
        <v>1</v>
      </c>
      <c r="AC414" s="15">
        <f t="shared" si="56"/>
        <v>0</v>
      </c>
      <c r="AD414" s="15">
        <f t="shared" si="57"/>
        <v>19523</v>
      </c>
      <c r="AE414" s="15">
        <f t="shared" si="58"/>
        <v>19523</v>
      </c>
      <c r="AF414" s="12"/>
      <c r="AG414" s="13">
        <f t="shared" si="59"/>
        <v>2</v>
      </c>
      <c r="AH414" s="13">
        <f t="shared" si="60"/>
        <v>2022</v>
      </c>
      <c r="AI414" s="12"/>
      <c r="AJ414" s="15">
        <f t="shared" si="61"/>
        <v>1576</v>
      </c>
      <c r="AK414" s="13">
        <f t="shared" si="62"/>
        <v>4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3">
        <v>44602</v>
      </c>
      <c r="B415" s="20">
        <v>1413</v>
      </c>
      <c r="C415" s="20">
        <v>1426</v>
      </c>
      <c r="D415" s="20">
        <v>1448</v>
      </c>
      <c r="E415" s="20">
        <v>1462</v>
      </c>
      <c r="F415" s="20">
        <v>1419</v>
      </c>
      <c r="G415" s="20">
        <v>1411</v>
      </c>
      <c r="H415" s="20">
        <v>1255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634</v>
      </c>
      <c r="S415" s="20">
        <v>1182</v>
      </c>
      <c r="T415" s="20">
        <v>1145</v>
      </c>
      <c r="U415" s="20">
        <v>1099</v>
      </c>
      <c r="V415" s="20">
        <v>1148</v>
      </c>
      <c r="W415" s="20">
        <v>1234</v>
      </c>
      <c r="X415" s="20">
        <v>1299</v>
      </c>
      <c r="Y415" s="20">
        <v>1322</v>
      </c>
      <c r="AA415" s="5"/>
      <c r="AB415" s="13">
        <f t="shared" si="63"/>
        <v>5</v>
      </c>
      <c r="AC415" s="15">
        <f t="shared" si="56"/>
        <v>7741</v>
      </c>
      <c r="AD415" s="15">
        <f t="shared" si="57"/>
        <v>11156</v>
      </c>
      <c r="AE415" s="15">
        <f t="shared" si="58"/>
        <v>18897</v>
      </c>
      <c r="AF415" s="12"/>
      <c r="AG415" s="13">
        <f t="shared" si="59"/>
        <v>2</v>
      </c>
      <c r="AH415" s="13">
        <f t="shared" si="60"/>
        <v>2022</v>
      </c>
      <c r="AI415" s="12"/>
      <c r="AJ415" s="15">
        <f t="shared" si="61"/>
        <v>1462</v>
      </c>
      <c r="AK415" s="13">
        <f t="shared" si="62"/>
        <v>4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3">
        <v>44603</v>
      </c>
      <c r="B416" s="20">
        <v>1355</v>
      </c>
      <c r="C416" s="20">
        <v>1356</v>
      </c>
      <c r="D416" s="20">
        <v>1358</v>
      </c>
      <c r="E416" s="20">
        <v>1385</v>
      </c>
      <c r="F416" s="20">
        <v>1358</v>
      </c>
      <c r="G416" s="20">
        <v>1357</v>
      </c>
      <c r="H416" s="20">
        <v>1222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596</v>
      </c>
      <c r="S416" s="20">
        <v>1135</v>
      </c>
      <c r="T416" s="20">
        <v>1102</v>
      </c>
      <c r="U416" s="20">
        <v>1050</v>
      </c>
      <c r="V416" s="20">
        <v>1105</v>
      </c>
      <c r="W416" s="20">
        <v>1192</v>
      </c>
      <c r="X416" s="20">
        <v>1264</v>
      </c>
      <c r="Y416" s="20">
        <v>1276</v>
      </c>
      <c r="AA416" s="5"/>
      <c r="AB416" s="13">
        <f t="shared" si="63"/>
        <v>3</v>
      </c>
      <c r="AC416" s="15">
        <f t="shared" si="56"/>
        <v>7444</v>
      </c>
      <c r="AD416" s="15">
        <f t="shared" si="57"/>
        <v>10667</v>
      </c>
      <c r="AE416" s="15">
        <f t="shared" si="58"/>
        <v>18111</v>
      </c>
      <c r="AF416" s="12"/>
      <c r="AG416" s="13">
        <f t="shared" si="59"/>
        <v>2</v>
      </c>
      <c r="AH416" s="13">
        <f t="shared" si="60"/>
        <v>2022</v>
      </c>
      <c r="AI416" s="12"/>
      <c r="AJ416" s="15">
        <f t="shared" si="61"/>
        <v>1385</v>
      </c>
      <c r="AK416" s="13">
        <f t="shared" si="62"/>
        <v>4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3">
        <v>44604</v>
      </c>
      <c r="B417" s="20">
        <v>1264</v>
      </c>
      <c r="C417" s="20">
        <v>1253</v>
      </c>
      <c r="D417" s="20">
        <v>1266</v>
      </c>
      <c r="E417" s="20">
        <v>1265</v>
      </c>
      <c r="F417" s="20">
        <v>1214</v>
      </c>
      <c r="G417" s="20">
        <v>1167</v>
      </c>
      <c r="H417" s="20">
        <v>1023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599</v>
      </c>
      <c r="S417" s="20">
        <v>1087</v>
      </c>
      <c r="T417" s="20">
        <v>1054</v>
      </c>
      <c r="U417" s="20">
        <v>1021</v>
      </c>
      <c r="V417" s="20">
        <v>1087</v>
      </c>
      <c r="W417" s="20">
        <v>1192</v>
      </c>
      <c r="X417" s="20">
        <v>1272</v>
      </c>
      <c r="Y417" s="20">
        <v>1316</v>
      </c>
      <c r="AA417" s="5"/>
      <c r="AB417" s="13">
        <f t="shared" si="63"/>
        <v>3</v>
      </c>
      <c r="AC417" s="15">
        <f t="shared" si="56"/>
        <v>7312</v>
      </c>
      <c r="AD417" s="15">
        <f t="shared" si="57"/>
        <v>9768</v>
      </c>
      <c r="AE417" s="15">
        <f t="shared" si="58"/>
        <v>17080</v>
      </c>
      <c r="AF417" s="12"/>
      <c r="AG417" s="13">
        <f t="shared" si="59"/>
        <v>2</v>
      </c>
      <c r="AH417" s="13">
        <f t="shared" si="60"/>
        <v>2022</v>
      </c>
      <c r="AI417" s="12"/>
      <c r="AJ417" s="15">
        <f t="shared" si="61"/>
        <v>1316</v>
      </c>
      <c r="AK417" s="13">
        <f t="shared" si="62"/>
        <v>24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3">
        <v>44605</v>
      </c>
      <c r="B418" s="20">
        <v>1344</v>
      </c>
      <c r="C418" s="20">
        <v>1366</v>
      </c>
      <c r="D418" s="20">
        <v>1395</v>
      </c>
      <c r="E418" s="20">
        <v>1393</v>
      </c>
      <c r="F418" s="20">
        <v>1361</v>
      </c>
      <c r="G418" s="20">
        <v>1319</v>
      </c>
      <c r="H418" s="20">
        <v>1161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748</v>
      </c>
      <c r="S418" s="20">
        <v>1340</v>
      </c>
      <c r="T418" s="20">
        <v>1286</v>
      </c>
      <c r="U418" s="20">
        <v>1230</v>
      </c>
      <c r="V418" s="20">
        <v>1306</v>
      </c>
      <c r="W418" s="20">
        <v>1443</v>
      </c>
      <c r="X418" s="20">
        <v>1547</v>
      </c>
      <c r="Y418" s="20">
        <v>1586</v>
      </c>
      <c r="AA418" s="5"/>
      <c r="AB418" s="13">
        <f t="shared" si="63"/>
        <v>6</v>
      </c>
      <c r="AC418" s="15">
        <f t="shared" si="56"/>
        <v>8900</v>
      </c>
      <c r="AD418" s="15">
        <f t="shared" si="57"/>
        <v>10925</v>
      </c>
      <c r="AE418" s="15">
        <f t="shared" si="58"/>
        <v>19825</v>
      </c>
      <c r="AF418" s="12"/>
      <c r="AG418" s="13">
        <f t="shared" si="59"/>
        <v>2</v>
      </c>
      <c r="AH418" s="13">
        <f t="shared" si="60"/>
        <v>2022</v>
      </c>
      <c r="AI418" s="12"/>
      <c r="AJ418" s="15">
        <f t="shared" si="61"/>
        <v>1586</v>
      </c>
      <c r="AK418" s="13">
        <f t="shared" si="62"/>
        <v>24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3">
        <v>44606</v>
      </c>
      <c r="B419" s="20">
        <v>1629</v>
      </c>
      <c r="C419" s="20">
        <v>1648</v>
      </c>
      <c r="D419" s="20">
        <v>1671</v>
      </c>
      <c r="E419" s="20">
        <v>1695</v>
      </c>
      <c r="F419" s="20">
        <v>1640</v>
      </c>
      <c r="G419" s="20">
        <v>1624</v>
      </c>
      <c r="H419" s="20">
        <v>1433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747</v>
      </c>
      <c r="S419" s="20">
        <v>1416</v>
      </c>
      <c r="T419" s="20">
        <v>1383</v>
      </c>
      <c r="U419" s="20">
        <v>1315</v>
      </c>
      <c r="V419" s="20">
        <v>1400</v>
      </c>
      <c r="W419" s="20">
        <v>1515</v>
      </c>
      <c r="X419" s="20">
        <v>1636</v>
      </c>
      <c r="Y419" s="20">
        <v>1701</v>
      </c>
      <c r="AA419" s="5"/>
      <c r="AB419" s="13">
        <f t="shared" si="63"/>
        <v>4</v>
      </c>
      <c r="AC419" s="15">
        <f t="shared" si="56"/>
        <v>9412</v>
      </c>
      <c r="AD419" s="15">
        <f t="shared" si="57"/>
        <v>13041</v>
      </c>
      <c r="AE419" s="15">
        <f t="shared" si="58"/>
        <v>22453</v>
      </c>
      <c r="AF419" s="12"/>
      <c r="AG419" s="13">
        <f t="shared" si="59"/>
        <v>2</v>
      </c>
      <c r="AH419" s="13">
        <f t="shared" si="60"/>
        <v>2022</v>
      </c>
      <c r="AI419" s="12"/>
      <c r="AJ419" s="15">
        <f t="shared" si="61"/>
        <v>1701</v>
      </c>
      <c r="AK419" s="13">
        <f t="shared" si="62"/>
        <v>24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3">
        <v>44607</v>
      </c>
      <c r="B420" s="20">
        <v>1757</v>
      </c>
      <c r="C420" s="20">
        <v>1772</v>
      </c>
      <c r="D420" s="20">
        <v>1790</v>
      </c>
      <c r="E420" s="20">
        <v>1812</v>
      </c>
      <c r="F420" s="20">
        <v>1746</v>
      </c>
      <c r="G420" s="20">
        <v>1704</v>
      </c>
      <c r="H420" s="20">
        <v>1490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721</v>
      </c>
      <c r="S420" s="20">
        <v>1379</v>
      </c>
      <c r="T420" s="20">
        <v>1348</v>
      </c>
      <c r="U420" s="20">
        <v>1281</v>
      </c>
      <c r="V420" s="20">
        <v>1365</v>
      </c>
      <c r="W420" s="20">
        <v>1466</v>
      </c>
      <c r="X420" s="20">
        <v>1575</v>
      </c>
      <c r="Y420" s="20">
        <v>1633</v>
      </c>
      <c r="AA420" s="5"/>
      <c r="AB420" s="13">
        <f t="shared" si="63"/>
        <v>6</v>
      </c>
      <c r="AC420" s="15">
        <f t="shared" si="56"/>
        <v>9135</v>
      </c>
      <c r="AD420" s="15">
        <f t="shared" si="57"/>
        <v>13704</v>
      </c>
      <c r="AE420" s="15">
        <f t="shared" si="58"/>
        <v>22839</v>
      </c>
      <c r="AF420" s="12"/>
      <c r="AG420" s="13">
        <f t="shared" si="59"/>
        <v>2</v>
      </c>
      <c r="AH420" s="13">
        <f t="shared" si="60"/>
        <v>2022</v>
      </c>
      <c r="AI420" s="12"/>
      <c r="AJ420" s="15">
        <f t="shared" si="61"/>
        <v>1812</v>
      </c>
      <c r="AK420" s="13">
        <f t="shared" si="62"/>
        <v>4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3">
        <v>44608</v>
      </c>
      <c r="B421" s="20">
        <v>1691</v>
      </c>
      <c r="C421" s="20">
        <v>1739</v>
      </c>
      <c r="D421" s="20">
        <v>1765</v>
      </c>
      <c r="E421" s="20">
        <v>1801</v>
      </c>
      <c r="F421" s="20">
        <v>1751</v>
      </c>
      <c r="G421" s="20">
        <v>1736</v>
      </c>
      <c r="H421" s="20">
        <v>1523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709</v>
      </c>
      <c r="S421" s="20">
        <v>1303</v>
      </c>
      <c r="T421" s="20">
        <v>1266</v>
      </c>
      <c r="U421" s="20">
        <v>1190</v>
      </c>
      <c r="V421" s="20">
        <v>1239</v>
      </c>
      <c r="W421" s="20">
        <v>1298</v>
      </c>
      <c r="X421" s="20">
        <v>1354</v>
      </c>
      <c r="Y421" s="20">
        <v>1362</v>
      </c>
      <c r="AA421" s="5"/>
      <c r="AB421" s="13">
        <f t="shared" si="63"/>
        <v>3</v>
      </c>
      <c r="AC421" s="15">
        <f t="shared" si="56"/>
        <v>8359</v>
      </c>
      <c r="AD421" s="15">
        <f t="shared" si="57"/>
        <v>13368</v>
      </c>
      <c r="AE421" s="15">
        <f t="shared" si="58"/>
        <v>21727</v>
      </c>
      <c r="AF421" s="12"/>
      <c r="AG421" s="13">
        <f t="shared" si="59"/>
        <v>2</v>
      </c>
      <c r="AH421" s="13">
        <f t="shared" si="60"/>
        <v>2022</v>
      </c>
      <c r="AI421" s="12"/>
      <c r="AJ421" s="15">
        <f t="shared" si="61"/>
        <v>1801</v>
      </c>
      <c r="AK421" s="13">
        <f t="shared" si="62"/>
        <v>4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3">
        <v>44609</v>
      </c>
      <c r="B422" s="20">
        <v>1360</v>
      </c>
      <c r="C422" s="20">
        <v>1339</v>
      </c>
      <c r="D422" s="20">
        <v>1343</v>
      </c>
      <c r="E422" s="20">
        <v>1355</v>
      </c>
      <c r="F422" s="20">
        <v>1318</v>
      </c>
      <c r="G422" s="20">
        <v>1313</v>
      </c>
      <c r="H422" s="20">
        <v>1164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592</v>
      </c>
      <c r="S422" s="20">
        <v>1123</v>
      </c>
      <c r="T422" s="20">
        <v>1091</v>
      </c>
      <c r="U422" s="20">
        <v>1033</v>
      </c>
      <c r="V422" s="20">
        <v>1074</v>
      </c>
      <c r="W422" s="20">
        <v>1135</v>
      </c>
      <c r="X422" s="20">
        <v>1192</v>
      </c>
      <c r="Y422" s="20">
        <v>1210</v>
      </c>
      <c r="AA422" s="5"/>
      <c r="AB422" s="13">
        <f t="shared" si="63"/>
        <v>1</v>
      </c>
      <c r="AC422" s="15">
        <f t="shared" si="56"/>
        <v>0</v>
      </c>
      <c r="AD422" s="15">
        <f t="shared" si="57"/>
        <v>17642</v>
      </c>
      <c r="AE422" s="15">
        <f t="shared" si="58"/>
        <v>17642</v>
      </c>
      <c r="AF422" s="12"/>
      <c r="AG422" s="13">
        <f t="shared" si="59"/>
        <v>2</v>
      </c>
      <c r="AH422" s="13">
        <f t="shared" si="60"/>
        <v>2022</v>
      </c>
      <c r="AI422" s="12"/>
      <c r="AJ422" s="15">
        <f t="shared" si="61"/>
        <v>1360</v>
      </c>
      <c r="AK422" s="13">
        <f t="shared" si="62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3">
        <v>44610</v>
      </c>
      <c r="B423" s="20">
        <v>1227</v>
      </c>
      <c r="C423" s="20">
        <v>1211</v>
      </c>
      <c r="D423" s="20">
        <v>1236</v>
      </c>
      <c r="E423" s="20">
        <v>1234</v>
      </c>
      <c r="F423" s="20">
        <v>1203</v>
      </c>
      <c r="G423" s="20">
        <v>1193</v>
      </c>
      <c r="H423" s="20">
        <v>1048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646</v>
      </c>
      <c r="S423" s="20">
        <v>1218</v>
      </c>
      <c r="T423" s="20">
        <v>1200</v>
      </c>
      <c r="U423" s="20">
        <v>1161</v>
      </c>
      <c r="V423" s="20">
        <v>1237</v>
      </c>
      <c r="W423" s="20">
        <v>1357</v>
      </c>
      <c r="X423" s="20">
        <v>1486</v>
      </c>
      <c r="Y423" s="20">
        <v>1538</v>
      </c>
      <c r="AA423" s="5"/>
      <c r="AB423" s="13">
        <v>8</v>
      </c>
      <c r="AC423" s="15">
        <f t="shared" si="56"/>
        <v>0</v>
      </c>
      <c r="AD423" s="15">
        <f t="shared" si="57"/>
        <v>18195</v>
      </c>
      <c r="AE423" s="15">
        <f t="shared" si="58"/>
        <v>18195</v>
      </c>
      <c r="AF423" s="12"/>
      <c r="AG423" s="13">
        <f t="shared" si="59"/>
        <v>2</v>
      </c>
      <c r="AH423" s="13">
        <f t="shared" si="60"/>
        <v>2022</v>
      </c>
      <c r="AI423" s="12"/>
      <c r="AJ423" s="15">
        <f t="shared" si="61"/>
        <v>1538</v>
      </c>
      <c r="AK423" s="13">
        <f t="shared" si="62"/>
        <v>24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3">
        <v>44611</v>
      </c>
      <c r="B424" s="20">
        <v>1566</v>
      </c>
      <c r="C424" s="20">
        <v>1581</v>
      </c>
      <c r="D424" s="20">
        <v>1604</v>
      </c>
      <c r="E424" s="20">
        <v>1622</v>
      </c>
      <c r="F424" s="20">
        <v>1569</v>
      </c>
      <c r="G424" s="20">
        <v>1514</v>
      </c>
      <c r="H424" s="20">
        <v>1311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717</v>
      </c>
      <c r="S424" s="20">
        <v>1244</v>
      </c>
      <c r="T424" s="20">
        <v>1189</v>
      </c>
      <c r="U424" s="20">
        <v>1159</v>
      </c>
      <c r="V424" s="20">
        <v>1234</v>
      </c>
      <c r="W424" s="20">
        <v>1352</v>
      </c>
      <c r="X424" s="20">
        <v>1447</v>
      </c>
      <c r="Y424" s="20">
        <v>1506</v>
      </c>
      <c r="AA424" s="5"/>
      <c r="AB424" s="13">
        <f t="shared" si="63"/>
        <v>4</v>
      </c>
      <c r="AC424" s="15">
        <f t="shared" si="56"/>
        <v>8342</v>
      </c>
      <c r="AD424" s="15">
        <f t="shared" si="57"/>
        <v>12273</v>
      </c>
      <c r="AE424" s="15">
        <f t="shared" si="58"/>
        <v>20615</v>
      </c>
      <c r="AF424" s="12"/>
      <c r="AG424" s="13">
        <f t="shared" si="59"/>
        <v>2</v>
      </c>
      <c r="AH424" s="13">
        <f t="shared" si="60"/>
        <v>2022</v>
      </c>
      <c r="AI424" s="12"/>
      <c r="AJ424" s="15">
        <f t="shared" si="61"/>
        <v>1622</v>
      </c>
      <c r="AK424" s="13">
        <f t="shared" si="62"/>
        <v>4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3">
        <v>44612</v>
      </c>
      <c r="B425" s="20">
        <v>1546</v>
      </c>
      <c r="C425" s="20">
        <v>1573</v>
      </c>
      <c r="D425" s="20">
        <v>1613</v>
      </c>
      <c r="E425" s="20">
        <v>1633</v>
      </c>
      <c r="F425" s="20">
        <v>1584</v>
      </c>
      <c r="G425" s="20">
        <v>1528</v>
      </c>
      <c r="H425" s="20">
        <v>1313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713</v>
      </c>
      <c r="S425" s="20">
        <v>1286</v>
      </c>
      <c r="T425" s="20">
        <v>1242</v>
      </c>
      <c r="U425" s="20">
        <v>1203</v>
      </c>
      <c r="V425" s="20">
        <v>1266</v>
      </c>
      <c r="W425" s="20">
        <v>1358</v>
      </c>
      <c r="X425" s="20">
        <v>1411</v>
      </c>
      <c r="Y425" s="20">
        <v>1412</v>
      </c>
      <c r="AA425" s="5"/>
      <c r="AB425" s="13">
        <f t="shared" si="63"/>
        <v>5</v>
      </c>
      <c r="AC425" s="15">
        <f t="shared" si="56"/>
        <v>8479</v>
      </c>
      <c r="AD425" s="15">
        <f t="shared" si="57"/>
        <v>12202</v>
      </c>
      <c r="AE425" s="15">
        <f t="shared" si="58"/>
        <v>20681</v>
      </c>
      <c r="AF425" s="12"/>
      <c r="AG425" s="13">
        <f t="shared" si="59"/>
        <v>2</v>
      </c>
      <c r="AH425" s="13">
        <f t="shared" si="60"/>
        <v>2022</v>
      </c>
      <c r="AI425" s="12"/>
      <c r="AJ425" s="15">
        <f t="shared" si="61"/>
        <v>1633</v>
      </c>
      <c r="AK425" s="13">
        <f t="shared" si="62"/>
        <v>4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3">
        <v>44613</v>
      </c>
      <c r="B426" s="20">
        <v>1412</v>
      </c>
      <c r="C426" s="20">
        <v>1416</v>
      </c>
      <c r="D426" s="20">
        <v>1426</v>
      </c>
      <c r="E426" s="20">
        <v>1402</v>
      </c>
      <c r="F426" s="20">
        <v>1361</v>
      </c>
      <c r="G426" s="20">
        <v>1372</v>
      </c>
      <c r="H426" s="20">
        <v>1215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616</v>
      </c>
      <c r="S426" s="20">
        <v>1138</v>
      </c>
      <c r="T426" s="20">
        <v>1115</v>
      </c>
      <c r="U426" s="20">
        <v>1074</v>
      </c>
      <c r="V426" s="20">
        <v>1121</v>
      </c>
      <c r="W426" s="20">
        <v>1171</v>
      </c>
      <c r="X426" s="20">
        <v>1229</v>
      </c>
      <c r="Y426" s="20">
        <v>1261</v>
      </c>
      <c r="AA426" s="5"/>
      <c r="AB426" s="13">
        <f t="shared" si="63"/>
        <v>4</v>
      </c>
      <c r="AC426" s="15">
        <f t="shared" si="56"/>
        <v>7464</v>
      </c>
      <c r="AD426" s="15">
        <f t="shared" si="57"/>
        <v>10865</v>
      </c>
      <c r="AE426" s="15">
        <f t="shared" si="58"/>
        <v>18329</v>
      </c>
      <c r="AF426" s="12"/>
      <c r="AG426" s="13">
        <f t="shared" si="59"/>
        <v>2</v>
      </c>
      <c r="AH426" s="13">
        <f t="shared" si="60"/>
        <v>2022</v>
      </c>
      <c r="AI426" s="12"/>
      <c r="AJ426" s="15">
        <f t="shared" si="61"/>
        <v>1426</v>
      </c>
      <c r="AK426" s="13">
        <f t="shared" si="62"/>
        <v>3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3">
        <v>44614</v>
      </c>
      <c r="B427" s="20">
        <v>1291</v>
      </c>
      <c r="C427" s="20">
        <v>1304</v>
      </c>
      <c r="D427" s="20">
        <v>1341</v>
      </c>
      <c r="E427" s="20">
        <v>1381</v>
      </c>
      <c r="F427" s="20">
        <v>1353</v>
      </c>
      <c r="G427" s="20">
        <v>1356</v>
      </c>
      <c r="H427" s="20">
        <v>1182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666</v>
      </c>
      <c r="S427" s="20">
        <v>1224</v>
      </c>
      <c r="T427" s="20">
        <v>1175</v>
      </c>
      <c r="U427" s="20">
        <v>1106</v>
      </c>
      <c r="V427" s="20">
        <v>1135</v>
      </c>
      <c r="W427" s="20">
        <v>1191</v>
      </c>
      <c r="X427" s="20">
        <v>1266</v>
      </c>
      <c r="Y427" s="20">
        <v>1271</v>
      </c>
      <c r="AA427" s="5"/>
      <c r="AB427" s="13">
        <f t="shared" si="63"/>
        <v>2</v>
      </c>
      <c r="AC427" s="15">
        <f t="shared" si="56"/>
        <v>7763</v>
      </c>
      <c r="AD427" s="15">
        <f t="shared" si="57"/>
        <v>10479</v>
      </c>
      <c r="AE427" s="15">
        <f t="shared" si="58"/>
        <v>18242</v>
      </c>
      <c r="AF427" s="12"/>
      <c r="AG427" s="13">
        <f t="shared" si="59"/>
        <v>2</v>
      </c>
      <c r="AH427" s="13">
        <f t="shared" si="60"/>
        <v>2022</v>
      </c>
      <c r="AI427" s="12"/>
      <c r="AJ427" s="15">
        <f t="shared" si="61"/>
        <v>1381</v>
      </c>
      <c r="AK427" s="13">
        <f t="shared" si="62"/>
        <v>4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3">
        <v>44615</v>
      </c>
      <c r="B428" s="20">
        <v>1230</v>
      </c>
      <c r="C428" s="20">
        <v>1261</v>
      </c>
      <c r="D428" s="20">
        <v>1259</v>
      </c>
      <c r="E428" s="20">
        <v>1260</v>
      </c>
      <c r="F428" s="20">
        <v>1210</v>
      </c>
      <c r="G428" s="20">
        <v>1202</v>
      </c>
      <c r="H428" s="20">
        <v>1045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548</v>
      </c>
      <c r="S428" s="20">
        <v>1035</v>
      </c>
      <c r="T428" s="20">
        <v>1050</v>
      </c>
      <c r="U428" s="20">
        <v>1009</v>
      </c>
      <c r="V428" s="20">
        <v>1088</v>
      </c>
      <c r="W428" s="20">
        <v>1171</v>
      </c>
      <c r="X428" s="20">
        <v>1284</v>
      </c>
      <c r="Y428" s="20">
        <v>1373</v>
      </c>
      <c r="AA428" s="5"/>
      <c r="AB428" s="13">
        <f t="shared" si="63"/>
        <v>4</v>
      </c>
      <c r="AC428" s="15">
        <f t="shared" si="56"/>
        <v>7185</v>
      </c>
      <c r="AD428" s="15">
        <f t="shared" si="57"/>
        <v>9840</v>
      </c>
      <c r="AE428" s="15">
        <f t="shared" si="58"/>
        <v>17025</v>
      </c>
      <c r="AF428" s="12"/>
      <c r="AG428" s="13">
        <f t="shared" si="59"/>
        <v>2</v>
      </c>
      <c r="AH428" s="13">
        <f t="shared" si="60"/>
        <v>2022</v>
      </c>
      <c r="AI428" s="12"/>
      <c r="AJ428" s="15">
        <f t="shared" si="61"/>
        <v>1373</v>
      </c>
      <c r="AK428" s="13">
        <f t="shared" si="62"/>
        <v>24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3">
        <v>44616</v>
      </c>
      <c r="B429" s="20">
        <v>1422</v>
      </c>
      <c r="C429" s="20">
        <v>1457</v>
      </c>
      <c r="D429" s="20">
        <v>1499</v>
      </c>
      <c r="E429" s="20">
        <v>1533</v>
      </c>
      <c r="F429" s="20">
        <v>1499</v>
      </c>
      <c r="G429" s="20">
        <v>1488</v>
      </c>
      <c r="H429" s="20">
        <v>1296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648</v>
      </c>
      <c r="S429" s="20">
        <v>1236</v>
      </c>
      <c r="T429" s="20">
        <v>1233</v>
      </c>
      <c r="U429" s="20">
        <v>1182</v>
      </c>
      <c r="V429" s="20">
        <v>1259</v>
      </c>
      <c r="W429" s="20">
        <v>1381</v>
      </c>
      <c r="X429" s="20">
        <v>1495</v>
      </c>
      <c r="Y429" s="20">
        <v>1539</v>
      </c>
      <c r="AA429" s="5"/>
      <c r="AB429" s="13">
        <f t="shared" si="63"/>
        <v>7</v>
      </c>
      <c r="AC429" s="15">
        <f t="shared" si="56"/>
        <v>0</v>
      </c>
      <c r="AD429" s="15">
        <f t="shared" si="57"/>
        <v>20167</v>
      </c>
      <c r="AE429" s="15">
        <f t="shared" si="58"/>
        <v>20167</v>
      </c>
      <c r="AF429" s="12"/>
      <c r="AG429" s="13">
        <f t="shared" si="59"/>
        <v>2</v>
      </c>
      <c r="AH429" s="13">
        <f t="shared" si="60"/>
        <v>2022</v>
      </c>
      <c r="AI429" s="12"/>
      <c r="AJ429" s="15">
        <f t="shared" si="61"/>
        <v>1539</v>
      </c>
      <c r="AK429" s="13">
        <f t="shared" si="62"/>
        <v>24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3">
        <v>44617</v>
      </c>
      <c r="B430" s="20">
        <v>1583</v>
      </c>
      <c r="C430" s="20">
        <v>1598</v>
      </c>
      <c r="D430" s="20">
        <v>1636</v>
      </c>
      <c r="E430" s="20">
        <v>1647</v>
      </c>
      <c r="F430" s="20">
        <v>1585</v>
      </c>
      <c r="G430" s="20">
        <v>1527</v>
      </c>
      <c r="H430" s="20">
        <v>1314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758</v>
      </c>
      <c r="S430" s="20">
        <v>1398</v>
      </c>
      <c r="T430" s="20">
        <v>1366</v>
      </c>
      <c r="U430" s="20">
        <v>1288</v>
      </c>
      <c r="V430" s="20">
        <v>1366</v>
      </c>
      <c r="W430" s="20">
        <v>1498</v>
      </c>
      <c r="X430" s="20">
        <v>1631</v>
      </c>
      <c r="Y430" s="20">
        <v>1697</v>
      </c>
      <c r="AA430" s="5"/>
      <c r="AB430" s="13">
        <f t="shared" si="63"/>
        <v>7</v>
      </c>
      <c r="AC430" s="15">
        <f t="shared" si="56"/>
        <v>0</v>
      </c>
      <c r="AD430" s="15">
        <f t="shared" si="57"/>
        <v>21892</v>
      </c>
      <c r="AE430" s="15">
        <f t="shared" si="58"/>
        <v>21892</v>
      </c>
      <c r="AF430" s="12"/>
      <c r="AG430" s="13">
        <f t="shared" si="59"/>
        <v>2</v>
      </c>
      <c r="AH430" s="13">
        <f t="shared" si="60"/>
        <v>2022</v>
      </c>
      <c r="AI430" s="12"/>
      <c r="AJ430" s="15">
        <f t="shared" si="61"/>
        <v>1697</v>
      </c>
      <c r="AK430" s="13">
        <f t="shared" si="62"/>
        <v>24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3">
        <v>44618</v>
      </c>
      <c r="B431" s="20">
        <v>1740</v>
      </c>
      <c r="C431" s="20">
        <v>1767</v>
      </c>
      <c r="D431" s="20">
        <v>1785</v>
      </c>
      <c r="E431" s="20">
        <v>1797</v>
      </c>
      <c r="F431" s="20">
        <v>1738</v>
      </c>
      <c r="G431" s="20">
        <v>1673</v>
      </c>
      <c r="H431" s="20">
        <v>1431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690</v>
      </c>
      <c r="S431" s="20">
        <v>1250</v>
      </c>
      <c r="T431" s="20">
        <v>1242</v>
      </c>
      <c r="U431" s="20">
        <v>1219</v>
      </c>
      <c r="V431" s="20">
        <v>1295</v>
      </c>
      <c r="W431" s="20">
        <v>1424</v>
      </c>
      <c r="X431" s="20">
        <v>1523</v>
      </c>
      <c r="Y431" s="20">
        <v>1590</v>
      </c>
      <c r="AA431" s="5"/>
      <c r="AB431" s="13">
        <f t="shared" si="63"/>
        <v>3</v>
      </c>
      <c r="AC431" s="15">
        <f t="shared" si="56"/>
        <v>8643</v>
      </c>
      <c r="AD431" s="15">
        <f t="shared" si="57"/>
        <v>13521</v>
      </c>
      <c r="AE431" s="15">
        <f t="shared" si="58"/>
        <v>22164</v>
      </c>
      <c r="AF431" s="12"/>
      <c r="AG431" s="13">
        <f t="shared" si="59"/>
        <v>2</v>
      </c>
      <c r="AH431" s="13">
        <f t="shared" si="60"/>
        <v>2022</v>
      </c>
      <c r="AI431" s="12"/>
      <c r="AJ431" s="15">
        <f t="shared" si="61"/>
        <v>1797</v>
      </c>
      <c r="AK431" s="13">
        <f t="shared" si="62"/>
        <v>4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3">
        <v>44619</v>
      </c>
      <c r="B432" s="20">
        <v>1609</v>
      </c>
      <c r="C432" s="20">
        <v>1634</v>
      </c>
      <c r="D432" s="20">
        <v>1654</v>
      </c>
      <c r="E432" s="20">
        <v>1653</v>
      </c>
      <c r="F432" s="20">
        <v>1572</v>
      </c>
      <c r="G432" s="20">
        <v>1491</v>
      </c>
      <c r="H432" s="20">
        <v>1267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689</v>
      </c>
      <c r="S432" s="20">
        <v>1230</v>
      </c>
      <c r="T432" s="20">
        <v>1214</v>
      </c>
      <c r="U432" s="20">
        <v>1195</v>
      </c>
      <c r="V432" s="20">
        <v>1270</v>
      </c>
      <c r="W432" s="20">
        <v>1381</v>
      </c>
      <c r="X432" s="20">
        <v>1461</v>
      </c>
      <c r="Y432" s="20">
        <v>1498</v>
      </c>
      <c r="AA432" s="5"/>
      <c r="AB432" s="13">
        <f t="shared" si="63"/>
        <v>5</v>
      </c>
      <c r="AC432" s="15">
        <f t="shared" si="56"/>
        <v>8440</v>
      </c>
      <c r="AD432" s="15">
        <f t="shared" si="57"/>
        <v>12378</v>
      </c>
      <c r="AE432" s="15">
        <f t="shared" si="58"/>
        <v>20818</v>
      </c>
      <c r="AF432" s="12"/>
      <c r="AG432" s="13">
        <f t="shared" si="59"/>
        <v>2</v>
      </c>
      <c r="AH432" s="13">
        <f t="shared" si="60"/>
        <v>2022</v>
      </c>
      <c r="AI432" s="12"/>
      <c r="AJ432" s="15">
        <f t="shared" si="61"/>
        <v>1654</v>
      </c>
      <c r="AK432" s="13">
        <f t="shared" si="62"/>
        <v>3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3">
        <v>44620</v>
      </c>
      <c r="B433" s="20">
        <v>1537</v>
      </c>
      <c r="C433" s="20">
        <v>1548</v>
      </c>
      <c r="D433" s="20">
        <v>1574</v>
      </c>
      <c r="E433" s="20">
        <v>1598</v>
      </c>
      <c r="F433" s="20">
        <v>1568</v>
      </c>
      <c r="G433" s="20">
        <v>1571</v>
      </c>
      <c r="H433" s="20">
        <v>1377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687</v>
      </c>
      <c r="S433" s="20">
        <v>1314</v>
      </c>
      <c r="T433" s="20">
        <v>1308</v>
      </c>
      <c r="U433" s="20">
        <v>1253</v>
      </c>
      <c r="V433" s="20">
        <v>1337</v>
      </c>
      <c r="W433" s="20">
        <v>1450</v>
      </c>
      <c r="X433" s="20">
        <v>1569</v>
      </c>
      <c r="Y433" s="20">
        <v>1614</v>
      </c>
      <c r="AA433" s="5"/>
      <c r="AB433" s="13">
        <f t="shared" si="63"/>
        <v>3</v>
      </c>
      <c r="AC433" s="15">
        <f t="shared" si="56"/>
        <v>8918</v>
      </c>
      <c r="AD433" s="15">
        <f t="shared" si="57"/>
        <v>12387</v>
      </c>
      <c r="AE433" s="15">
        <f t="shared" si="58"/>
        <v>21305</v>
      </c>
      <c r="AF433" s="12"/>
      <c r="AG433" s="13">
        <f t="shared" si="59"/>
        <v>2</v>
      </c>
      <c r="AH433" s="13">
        <f t="shared" si="60"/>
        <v>2022</v>
      </c>
      <c r="AI433" s="12"/>
      <c r="AJ433" s="15">
        <f t="shared" si="61"/>
        <v>1614</v>
      </c>
      <c r="AK433" s="13">
        <f t="shared" si="62"/>
        <v>24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3">
        <v>44621</v>
      </c>
      <c r="B434" s="20">
        <v>1741</v>
      </c>
      <c r="C434" s="20">
        <v>1790</v>
      </c>
      <c r="D434" s="20">
        <v>1836</v>
      </c>
      <c r="E434" s="20">
        <v>1833</v>
      </c>
      <c r="F434" s="20">
        <v>1837</v>
      </c>
      <c r="G434" s="20">
        <v>1752</v>
      </c>
      <c r="H434" s="20">
        <v>1148</v>
      </c>
      <c r="I434" s="20">
        <v>210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457</v>
      </c>
      <c r="T434" s="20">
        <v>1404</v>
      </c>
      <c r="U434" s="20">
        <v>1259</v>
      </c>
      <c r="V434" s="20">
        <v>1235</v>
      </c>
      <c r="W434" s="20">
        <v>1335</v>
      </c>
      <c r="X434" s="20">
        <v>1450</v>
      </c>
      <c r="Y434" s="20">
        <v>1497</v>
      </c>
      <c r="AA434" s="5"/>
      <c r="AB434" s="13">
        <f t="shared" si="63"/>
        <v>4</v>
      </c>
      <c r="AC434" s="15">
        <f t="shared" si="56"/>
        <v>7350</v>
      </c>
      <c r="AD434" s="15">
        <f t="shared" si="57"/>
        <v>13434</v>
      </c>
      <c r="AE434" s="15">
        <f t="shared" si="58"/>
        <v>20784</v>
      </c>
      <c r="AF434" s="12"/>
      <c r="AG434" s="13">
        <f t="shared" si="59"/>
        <v>3</v>
      </c>
      <c r="AH434" s="13">
        <f t="shared" si="60"/>
        <v>2022</v>
      </c>
      <c r="AI434" s="12"/>
      <c r="AJ434" s="15">
        <f t="shared" si="61"/>
        <v>1837</v>
      </c>
      <c r="AK434" s="13">
        <f t="shared" si="62"/>
        <v>5</v>
      </c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3">
        <v>44622</v>
      </c>
      <c r="B435" s="20">
        <v>1515</v>
      </c>
      <c r="C435" s="20">
        <v>1543</v>
      </c>
      <c r="D435" s="20">
        <v>1553</v>
      </c>
      <c r="E435" s="20">
        <v>1501</v>
      </c>
      <c r="F435" s="20">
        <v>1506</v>
      </c>
      <c r="G435" s="20">
        <v>1437</v>
      </c>
      <c r="H435" s="20">
        <v>973</v>
      </c>
      <c r="I435" s="20">
        <v>180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427</v>
      </c>
      <c r="T435" s="20">
        <v>1350</v>
      </c>
      <c r="U435" s="20">
        <v>1227</v>
      </c>
      <c r="V435" s="20">
        <v>1216</v>
      </c>
      <c r="W435" s="20">
        <v>1360</v>
      </c>
      <c r="X435" s="20">
        <v>1508</v>
      </c>
      <c r="Y435" s="20">
        <v>1585</v>
      </c>
      <c r="AA435" s="5"/>
      <c r="AB435" s="13">
        <f t="shared" si="63"/>
        <v>2</v>
      </c>
      <c r="AC435" s="15">
        <f t="shared" si="56"/>
        <v>7268</v>
      </c>
      <c r="AD435" s="15">
        <f t="shared" si="57"/>
        <v>11613</v>
      </c>
      <c r="AE435" s="15">
        <f t="shared" si="58"/>
        <v>18881</v>
      </c>
      <c r="AF435" s="12"/>
      <c r="AG435" s="13">
        <f t="shared" si="59"/>
        <v>3</v>
      </c>
      <c r="AH435" s="13">
        <f t="shared" si="60"/>
        <v>2022</v>
      </c>
      <c r="AI435" s="12"/>
      <c r="AJ435" s="15">
        <f t="shared" si="61"/>
        <v>1585</v>
      </c>
      <c r="AK435" s="13">
        <f t="shared" si="62"/>
        <v>24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33">
        <v>44623</v>
      </c>
      <c r="B436" s="20">
        <v>1534</v>
      </c>
      <c r="C436" s="20">
        <v>1594</v>
      </c>
      <c r="D436" s="20">
        <v>1616</v>
      </c>
      <c r="E436" s="20">
        <v>1580</v>
      </c>
      <c r="F436" s="20">
        <v>1587</v>
      </c>
      <c r="G436" s="20">
        <v>1530</v>
      </c>
      <c r="H436" s="20">
        <v>1023</v>
      </c>
      <c r="I436" s="20">
        <v>191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453</v>
      </c>
      <c r="T436" s="20">
        <v>1449</v>
      </c>
      <c r="U436" s="20">
        <v>1323</v>
      </c>
      <c r="V436" s="20">
        <v>1323</v>
      </c>
      <c r="W436" s="20">
        <v>1460</v>
      </c>
      <c r="X436" s="20">
        <v>1615</v>
      </c>
      <c r="Y436" s="20">
        <v>1665</v>
      </c>
      <c r="AA436" s="5"/>
      <c r="AB436" s="13">
        <f t="shared" si="63"/>
        <v>7</v>
      </c>
      <c r="AC436" s="15">
        <f t="shared" si="56"/>
        <v>0</v>
      </c>
      <c r="AD436" s="15">
        <f t="shared" si="57"/>
        <v>19943</v>
      </c>
      <c r="AE436" s="15">
        <f t="shared" si="58"/>
        <v>19943</v>
      </c>
      <c r="AF436" s="12"/>
      <c r="AG436" s="13">
        <f t="shared" si="59"/>
        <v>3</v>
      </c>
      <c r="AH436" s="13">
        <f t="shared" si="60"/>
        <v>2022</v>
      </c>
      <c r="AI436" s="12"/>
      <c r="AJ436" s="15">
        <f t="shared" si="61"/>
        <v>1665</v>
      </c>
      <c r="AK436" s="13">
        <f t="shared" si="62"/>
        <v>24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33">
        <v>44624</v>
      </c>
      <c r="B437" s="20">
        <v>1708</v>
      </c>
      <c r="C437" s="20">
        <v>1792</v>
      </c>
      <c r="D437" s="20">
        <v>1816</v>
      </c>
      <c r="E437" s="20">
        <v>1800</v>
      </c>
      <c r="F437" s="20">
        <v>1795</v>
      </c>
      <c r="G437" s="20">
        <v>1731</v>
      </c>
      <c r="H437" s="20">
        <v>1147</v>
      </c>
      <c r="I437" s="20">
        <v>207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447</v>
      </c>
      <c r="T437" s="20">
        <v>1417</v>
      </c>
      <c r="U437" s="20">
        <v>1277</v>
      </c>
      <c r="V437" s="20">
        <v>1280</v>
      </c>
      <c r="W437" s="20">
        <v>1431</v>
      </c>
      <c r="X437" s="20">
        <v>1587</v>
      </c>
      <c r="Y437" s="20">
        <v>1646</v>
      </c>
      <c r="AA437" s="5"/>
      <c r="AB437" s="13">
        <f t="shared" si="63"/>
        <v>6</v>
      </c>
      <c r="AC437" s="15">
        <f t="shared" si="56"/>
        <v>7646</v>
      </c>
      <c r="AD437" s="15">
        <f t="shared" si="57"/>
        <v>13435</v>
      </c>
      <c r="AE437" s="15">
        <f t="shared" si="58"/>
        <v>21081</v>
      </c>
      <c r="AF437" s="12"/>
      <c r="AG437" s="13">
        <f t="shared" si="59"/>
        <v>3</v>
      </c>
      <c r="AH437" s="13">
        <f t="shared" si="60"/>
        <v>2022</v>
      </c>
      <c r="AI437" s="12"/>
      <c r="AJ437" s="15">
        <f t="shared" si="61"/>
        <v>1816</v>
      </c>
      <c r="AK437" s="13">
        <f t="shared" si="62"/>
        <v>3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33">
        <v>44625</v>
      </c>
      <c r="B438" s="20">
        <v>1688</v>
      </c>
      <c r="C438" s="20">
        <v>1851</v>
      </c>
      <c r="D438" s="20">
        <v>1772</v>
      </c>
      <c r="E438" s="20">
        <v>1771</v>
      </c>
      <c r="F438" s="20">
        <v>1751</v>
      </c>
      <c r="G438" s="20">
        <v>1664</v>
      </c>
      <c r="H438" s="20">
        <v>1036</v>
      </c>
      <c r="I438" s="20">
        <v>112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430</v>
      </c>
      <c r="T438" s="20">
        <v>1287</v>
      </c>
      <c r="U438" s="20">
        <v>1172</v>
      </c>
      <c r="V438" s="20">
        <v>1166</v>
      </c>
      <c r="W438" s="20">
        <v>1302</v>
      </c>
      <c r="X438" s="20">
        <v>1412</v>
      </c>
      <c r="Y438" s="20">
        <v>1456</v>
      </c>
      <c r="AA438" s="5"/>
      <c r="AB438" s="13">
        <f t="shared" si="63"/>
        <v>7</v>
      </c>
      <c r="AC438" s="15">
        <f t="shared" si="56"/>
        <v>0</v>
      </c>
      <c r="AD438" s="15">
        <f t="shared" si="57"/>
        <v>19870</v>
      </c>
      <c r="AE438" s="15">
        <f t="shared" si="58"/>
        <v>19870</v>
      </c>
      <c r="AF438" s="12"/>
      <c r="AG438" s="13">
        <f t="shared" si="59"/>
        <v>3</v>
      </c>
      <c r="AH438" s="13">
        <f t="shared" si="60"/>
        <v>2022</v>
      </c>
      <c r="AI438" s="12"/>
      <c r="AJ438" s="15">
        <f t="shared" si="61"/>
        <v>1851</v>
      </c>
      <c r="AK438" s="13">
        <f t="shared" si="62"/>
        <v>2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33">
        <v>44626</v>
      </c>
      <c r="B439" s="20">
        <v>1465</v>
      </c>
      <c r="C439" s="20">
        <v>1586</v>
      </c>
      <c r="D439" s="20">
        <v>1498</v>
      </c>
      <c r="E439" s="20">
        <v>1496</v>
      </c>
      <c r="F439" s="20">
        <v>1469</v>
      </c>
      <c r="G439" s="20">
        <v>1387</v>
      </c>
      <c r="H439" s="20">
        <v>857</v>
      </c>
      <c r="I439" s="20">
        <v>96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433</v>
      </c>
      <c r="T439" s="20">
        <v>1283</v>
      </c>
      <c r="U439" s="20">
        <v>1144</v>
      </c>
      <c r="V439" s="20">
        <v>1114</v>
      </c>
      <c r="W439" s="20">
        <v>1234</v>
      </c>
      <c r="X439" s="20">
        <v>1308</v>
      </c>
      <c r="Y439" s="20">
        <v>1323</v>
      </c>
      <c r="AA439" s="5"/>
      <c r="AB439" s="13">
        <f t="shared" si="63"/>
        <v>1</v>
      </c>
      <c r="AC439" s="15">
        <f t="shared" si="56"/>
        <v>0</v>
      </c>
      <c r="AD439" s="15">
        <f t="shared" si="57"/>
        <v>17693</v>
      </c>
      <c r="AE439" s="15">
        <f t="shared" si="58"/>
        <v>17693</v>
      </c>
      <c r="AF439" s="12"/>
      <c r="AG439" s="13">
        <f t="shared" si="59"/>
        <v>3</v>
      </c>
      <c r="AH439" s="13">
        <f t="shared" si="60"/>
        <v>2022</v>
      </c>
      <c r="AI439" s="12"/>
      <c r="AJ439" s="15">
        <f t="shared" si="61"/>
        <v>1586</v>
      </c>
      <c r="AK439" s="13">
        <f t="shared" si="62"/>
        <v>2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33">
        <v>44627</v>
      </c>
      <c r="B440" s="20">
        <v>1316</v>
      </c>
      <c r="C440" s="20">
        <v>1366</v>
      </c>
      <c r="D440" s="20">
        <v>1375</v>
      </c>
      <c r="E440" s="20">
        <v>1340</v>
      </c>
      <c r="F440" s="20">
        <v>1349</v>
      </c>
      <c r="G440" s="20">
        <v>1336</v>
      </c>
      <c r="H440" s="20">
        <v>896</v>
      </c>
      <c r="I440" s="20">
        <v>164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416</v>
      </c>
      <c r="T440" s="20">
        <v>1277</v>
      </c>
      <c r="U440" s="20">
        <v>1129</v>
      </c>
      <c r="V440" s="20">
        <v>1112</v>
      </c>
      <c r="W440" s="20">
        <v>1192</v>
      </c>
      <c r="X440" s="20">
        <v>1301</v>
      </c>
      <c r="Y440" s="20">
        <v>1317</v>
      </c>
      <c r="AA440" s="5"/>
      <c r="AB440" s="13">
        <f t="shared" si="63"/>
        <v>6</v>
      </c>
      <c r="AC440" s="15">
        <f t="shared" si="56"/>
        <v>6591</v>
      </c>
      <c r="AD440" s="15">
        <f t="shared" si="57"/>
        <v>10295</v>
      </c>
      <c r="AE440" s="15">
        <f t="shared" si="58"/>
        <v>16886</v>
      </c>
      <c r="AF440" s="12"/>
      <c r="AG440" s="13">
        <f t="shared" si="59"/>
        <v>3</v>
      </c>
      <c r="AH440" s="13">
        <f t="shared" si="60"/>
        <v>2022</v>
      </c>
      <c r="AI440" s="12"/>
      <c r="AJ440" s="15">
        <f t="shared" si="61"/>
        <v>1375</v>
      </c>
      <c r="AK440" s="13">
        <f t="shared" si="62"/>
        <v>3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33">
        <v>44628</v>
      </c>
      <c r="B441" s="20">
        <v>1307</v>
      </c>
      <c r="C441" s="20">
        <v>1357</v>
      </c>
      <c r="D441" s="20">
        <v>1407</v>
      </c>
      <c r="E441" s="20">
        <v>1376</v>
      </c>
      <c r="F441" s="20">
        <v>1388</v>
      </c>
      <c r="G441" s="20">
        <v>1352</v>
      </c>
      <c r="H441" s="20">
        <v>909</v>
      </c>
      <c r="I441" s="20">
        <v>168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420</v>
      </c>
      <c r="T441" s="20">
        <v>1349</v>
      </c>
      <c r="U441" s="20">
        <v>1223</v>
      </c>
      <c r="V441" s="20">
        <v>1208</v>
      </c>
      <c r="W441" s="20">
        <v>1308</v>
      </c>
      <c r="X441" s="20">
        <v>1433</v>
      </c>
      <c r="Y441" s="20">
        <v>1470</v>
      </c>
      <c r="AA441" s="5"/>
      <c r="AB441" s="13">
        <f t="shared" si="63"/>
        <v>4</v>
      </c>
      <c r="AC441" s="15">
        <f t="shared" si="56"/>
        <v>7109</v>
      </c>
      <c r="AD441" s="15">
        <f t="shared" si="57"/>
        <v>10566</v>
      </c>
      <c r="AE441" s="15">
        <f t="shared" si="58"/>
        <v>17675</v>
      </c>
      <c r="AF441" s="12"/>
      <c r="AG441" s="13">
        <f t="shared" si="59"/>
        <v>3</v>
      </c>
      <c r="AH441" s="13">
        <f t="shared" si="60"/>
        <v>2022</v>
      </c>
      <c r="AI441" s="12"/>
      <c r="AJ441" s="15">
        <f t="shared" si="61"/>
        <v>1470</v>
      </c>
      <c r="AK441" s="13">
        <f t="shared" si="62"/>
        <v>24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33">
        <v>44629</v>
      </c>
      <c r="B442" s="20">
        <v>1503</v>
      </c>
      <c r="C442" s="20">
        <v>1553</v>
      </c>
      <c r="D442" s="20">
        <v>1610</v>
      </c>
      <c r="E442" s="20">
        <v>1559</v>
      </c>
      <c r="F442" s="20">
        <v>1580</v>
      </c>
      <c r="G442" s="20">
        <v>1534</v>
      </c>
      <c r="H442" s="20">
        <v>1020</v>
      </c>
      <c r="I442" s="20">
        <v>187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435</v>
      </c>
      <c r="T442" s="20">
        <v>1343</v>
      </c>
      <c r="U442" s="20">
        <v>1215</v>
      </c>
      <c r="V442" s="20">
        <v>1172</v>
      </c>
      <c r="W442" s="20">
        <v>1265</v>
      </c>
      <c r="X442" s="20">
        <v>1399</v>
      </c>
      <c r="Y442" s="20">
        <v>1430</v>
      </c>
      <c r="AA442" s="5"/>
      <c r="AB442" s="13">
        <f t="shared" si="63"/>
        <v>4</v>
      </c>
      <c r="AC442" s="15">
        <f t="shared" si="56"/>
        <v>7016</v>
      </c>
      <c r="AD442" s="15">
        <f t="shared" si="57"/>
        <v>11789</v>
      </c>
      <c r="AE442" s="15">
        <f t="shared" si="58"/>
        <v>18805</v>
      </c>
      <c r="AF442" s="12"/>
      <c r="AG442" s="13">
        <f t="shared" si="59"/>
        <v>3</v>
      </c>
      <c r="AH442" s="13">
        <f t="shared" si="60"/>
        <v>2022</v>
      </c>
      <c r="AI442" s="12"/>
      <c r="AJ442" s="15">
        <f t="shared" si="61"/>
        <v>1610</v>
      </c>
      <c r="AK442" s="13">
        <f t="shared" si="62"/>
        <v>3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33">
        <v>44630</v>
      </c>
      <c r="B443" s="20">
        <v>1434</v>
      </c>
      <c r="C443" s="20">
        <v>1494</v>
      </c>
      <c r="D443" s="20">
        <v>1511</v>
      </c>
      <c r="E443" s="20">
        <v>1508</v>
      </c>
      <c r="F443" s="20">
        <v>1503</v>
      </c>
      <c r="G443" s="20">
        <v>1476</v>
      </c>
      <c r="H443" s="20">
        <v>973</v>
      </c>
      <c r="I443" s="20">
        <v>175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387</v>
      </c>
      <c r="T443" s="20">
        <v>1249</v>
      </c>
      <c r="U443" s="20">
        <v>1141</v>
      </c>
      <c r="V443" s="20">
        <v>1121</v>
      </c>
      <c r="W443" s="20">
        <v>1223</v>
      </c>
      <c r="X443" s="20">
        <v>1319</v>
      </c>
      <c r="Y443" s="20">
        <v>1348</v>
      </c>
      <c r="AA443" s="5"/>
      <c r="AB443" s="13">
        <f t="shared" si="63"/>
        <v>5</v>
      </c>
      <c r="AC443" s="15">
        <f t="shared" si="56"/>
        <v>6615</v>
      </c>
      <c r="AD443" s="15">
        <f t="shared" si="57"/>
        <v>11247</v>
      </c>
      <c r="AE443" s="15">
        <f t="shared" si="58"/>
        <v>17862</v>
      </c>
      <c r="AF443" s="12"/>
      <c r="AG443" s="13">
        <f t="shared" si="59"/>
        <v>3</v>
      </c>
      <c r="AH443" s="13">
        <f t="shared" si="60"/>
        <v>2022</v>
      </c>
      <c r="AI443" s="12"/>
      <c r="AJ443" s="15">
        <f t="shared" si="61"/>
        <v>1511</v>
      </c>
      <c r="AK443" s="13">
        <f t="shared" si="62"/>
        <v>3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33">
        <v>44631</v>
      </c>
      <c r="B444" s="20">
        <v>1365</v>
      </c>
      <c r="C444" s="20">
        <v>1434</v>
      </c>
      <c r="D444" s="20">
        <v>1465</v>
      </c>
      <c r="E444" s="20">
        <v>1451</v>
      </c>
      <c r="F444" s="20">
        <v>1469</v>
      </c>
      <c r="G444" s="20">
        <v>1423</v>
      </c>
      <c r="H444" s="20">
        <v>949</v>
      </c>
      <c r="I444" s="20">
        <v>169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379</v>
      </c>
      <c r="T444" s="20">
        <v>1196</v>
      </c>
      <c r="U444" s="20">
        <v>1085</v>
      </c>
      <c r="V444" s="20">
        <v>1076</v>
      </c>
      <c r="W444" s="20">
        <v>1175</v>
      </c>
      <c r="X444" s="20">
        <v>1304</v>
      </c>
      <c r="Y444" s="20">
        <v>1326</v>
      </c>
      <c r="AA444" s="5"/>
      <c r="AB444" s="13">
        <f t="shared" si="63"/>
        <v>6</v>
      </c>
      <c r="AC444" s="15">
        <f t="shared" si="56"/>
        <v>6384</v>
      </c>
      <c r="AD444" s="15">
        <f t="shared" si="57"/>
        <v>10882</v>
      </c>
      <c r="AE444" s="15">
        <f t="shared" si="58"/>
        <v>17266</v>
      </c>
      <c r="AF444" s="12"/>
      <c r="AG444" s="13">
        <f t="shared" si="59"/>
        <v>3</v>
      </c>
      <c r="AH444" s="13">
        <f t="shared" si="60"/>
        <v>2022</v>
      </c>
      <c r="AI444" s="12"/>
      <c r="AJ444" s="15">
        <f t="shared" si="61"/>
        <v>1469</v>
      </c>
      <c r="AK444" s="13">
        <f t="shared" si="62"/>
        <v>5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33">
        <v>44632</v>
      </c>
      <c r="B445" s="20">
        <v>1312</v>
      </c>
      <c r="C445" s="20">
        <v>1422</v>
      </c>
      <c r="D445" s="20">
        <v>1347</v>
      </c>
      <c r="E445" s="20">
        <v>1335</v>
      </c>
      <c r="F445" s="20">
        <v>1316</v>
      </c>
      <c r="G445" s="20">
        <v>1286</v>
      </c>
      <c r="H445" s="20">
        <v>800</v>
      </c>
      <c r="I445" s="20">
        <v>90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431</v>
      </c>
      <c r="T445" s="20">
        <v>1269</v>
      </c>
      <c r="U445" s="20">
        <v>1145</v>
      </c>
      <c r="V445" s="20">
        <v>1131</v>
      </c>
      <c r="W445" s="20">
        <v>1272</v>
      </c>
      <c r="X445" s="20">
        <v>1378</v>
      </c>
      <c r="Y445" s="20">
        <v>1429</v>
      </c>
      <c r="AA445" s="5"/>
      <c r="AB445" s="13">
        <f t="shared" si="63"/>
        <v>2</v>
      </c>
      <c r="AC445" s="15">
        <f t="shared" si="56"/>
        <v>6716</v>
      </c>
      <c r="AD445" s="15">
        <f t="shared" si="57"/>
        <v>10247</v>
      </c>
      <c r="AE445" s="15">
        <f t="shared" si="58"/>
        <v>16963</v>
      </c>
      <c r="AF445" s="12"/>
      <c r="AG445" s="13">
        <f t="shared" si="59"/>
        <v>3</v>
      </c>
      <c r="AH445" s="13">
        <f t="shared" si="60"/>
        <v>2022</v>
      </c>
      <c r="AI445" s="12"/>
      <c r="AJ445" s="15">
        <f t="shared" si="61"/>
        <v>1429</v>
      </c>
      <c r="AK445" s="13">
        <f t="shared" si="62"/>
        <v>24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33">
        <v>44633</v>
      </c>
      <c r="B446" s="20">
        <v>1516</v>
      </c>
      <c r="C446" s="20">
        <v>0</v>
      </c>
      <c r="D446" s="20">
        <v>1426</v>
      </c>
      <c r="E446" s="20">
        <v>1602</v>
      </c>
      <c r="F446" s="20">
        <v>1550</v>
      </c>
      <c r="G446" s="20">
        <v>1470</v>
      </c>
      <c r="H446" s="20">
        <v>914</v>
      </c>
      <c r="I446" s="20">
        <v>102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450</v>
      </c>
      <c r="T446" s="20">
        <v>1401</v>
      </c>
      <c r="U446" s="20">
        <v>1344</v>
      </c>
      <c r="V446" s="20">
        <v>1331</v>
      </c>
      <c r="W446" s="20">
        <v>1483</v>
      </c>
      <c r="X446" s="20">
        <v>1592</v>
      </c>
      <c r="Y446" s="20">
        <v>1624</v>
      </c>
      <c r="AA446" s="5"/>
      <c r="AB446" s="13">
        <f t="shared" si="63"/>
        <v>3</v>
      </c>
      <c r="AC446" s="15">
        <f t="shared" si="56"/>
        <v>7703</v>
      </c>
      <c r="AD446" s="15">
        <f t="shared" si="57"/>
        <v>10102</v>
      </c>
      <c r="AE446" s="15">
        <f t="shared" si="58"/>
        <v>17805</v>
      </c>
      <c r="AF446" s="12"/>
      <c r="AG446" s="13">
        <f t="shared" si="59"/>
        <v>3</v>
      </c>
      <c r="AH446" s="13">
        <f t="shared" si="60"/>
        <v>2022</v>
      </c>
      <c r="AI446" s="12"/>
      <c r="AJ446" s="15">
        <f t="shared" si="61"/>
        <v>1624</v>
      </c>
      <c r="AK446" s="13">
        <f t="shared" si="62"/>
        <v>24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33">
        <v>44634</v>
      </c>
      <c r="B447" s="20">
        <v>1553</v>
      </c>
      <c r="C447" s="20">
        <v>1606</v>
      </c>
      <c r="D447" s="20">
        <v>1613</v>
      </c>
      <c r="E447" s="20">
        <v>1584</v>
      </c>
      <c r="F447" s="20">
        <v>1583</v>
      </c>
      <c r="G447" s="20">
        <v>1535</v>
      </c>
      <c r="H447" s="20">
        <v>1032</v>
      </c>
      <c r="I447" s="20">
        <v>193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381</v>
      </c>
      <c r="T447" s="20">
        <v>1230</v>
      </c>
      <c r="U447" s="20">
        <v>1191</v>
      </c>
      <c r="V447" s="20">
        <v>1183</v>
      </c>
      <c r="W447" s="20">
        <v>1292</v>
      </c>
      <c r="X447" s="20">
        <v>1389</v>
      </c>
      <c r="Y447" s="20">
        <v>1407</v>
      </c>
      <c r="AA447" s="5"/>
      <c r="AB447" s="13">
        <f t="shared" si="63"/>
        <v>5</v>
      </c>
      <c r="AC447" s="15">
        <f t="shared" si="56"/>
        <v>6859</v>
      </c>
      <c r="AD447" s="15">
        <f t="shared" si="57"/>
        <v>11913</v>
      </c>
      <c r="AE447" s="15">
        <f t="shared" si="58"/>
        <v>18772</v>
      </c>
      <c r="AF447" s="12"/>
      <c r="AG447" s="13">
        <f t="shared" si="59"/>
        <v>3</v>
      </c>
      <c r="AH447" s="13">
        <f t="shared" si="60"/>
        <v>2022</v>
      </c>
      <c r="AI447" s="12"/>
      <c r="AJ447" s="15">
        <f t="shared" si="61"/>
        <v>1613</v>
      </c>
      <c r="AK447" s="13">
        <f t="shared" si="62"/>
        <v>3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33">
        <v>44635</v>
      </c>
      <c r="B448" s="20">
        <v>1419</v>
      </c>
      <c r="C448" s="20">
        <v>1454</v>
      </c>
      <c r="D448" s="20">
        <v>1450</v>
      </c>
      <c r="E448" s="20">
        <v>1431</v>
      </c>
      <c r="F448" s="20">
        <v>1425</v>
      </c>
      <c r="G448" s="20">
        <v>1388</v>
      </c>
      <c r="H448" s="20">
        <v>946</v>
      </c>
      <c r="I448" s="20">
        <v>178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365</v>
      </c>
      <c r="T448" s="20">
        <v>1181</v>
      </c>
      <c r="U448" s="20">
        <v>1139</v>
      </c>
      <c r="V448" s="20">
        <v>1129</v>
      </c>
      <c r="W448" s="20">
        <v>1235</v>
      </c>
      <c r="X448" s="20">
        <v>1330</v>
      </c>
      <c r="Y448" s="20">
        <v>1343</v>
      </c>
      <c r="AA448" s="5"/>
      <c r="AB448" s="13">
        <f t="shared" si="63"/>
        <v>4</v>
      </c>
      <c r="AC448" s="15">
        <f t="shared" si="56"/>
        <v>6557</v>
      </c>
      <c r="AD448" s="15">
        <f t="shared" si="57"/>
        <v>10856</v>
      </c>
      <c r="AE448" s="15">
        <f t="shared" si="58"/>
        <v>17413</v>
      </c>
      <c r="AF448" s="12"/>
      <c r="AG448" s="13">
        <f t="shared" si="59"/>
        <v>3</v>
      </c>
      <c r="AH448" s="13">
        <f t="shared" si="60"/>
        <v>2022</v>
      </c>
      <c r="AI448" s="12"/>
      <c r="AJ448" s="15">
        <f t="shared" si="61"/>
        <v>1454</v>
      </c>
      <c r="AK448" s="13">
        <f t="shared" si="62"/>
        <v>2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33">
        <v>44636</v>
      </c>
      <c r="B449" s="20">
        <v>1342</v>
      </c>
      <c r="C449" s="20">
        <v>1398</v>
      </c>
      <c r="D449" s="20">
        <v>1420</v>
      </c>
      <c r="E449" s="20">
        <v>1408</v>
      </c>
      <c r="F449" s="20">
        <v>1418</v>
      </c>
      <c r="G449" s="20">
        <v>1376</v>
      </c>
      <c r="H449" s="20">
        <v>936</v>
      </c>
      <c r="I449" s="20">
        <v>178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367</v>
      </c>
      <c r="T449" s="20">
        <v>1191</v>
      </c>
      <c r="U449" s="20">
        <v>1136</v>
      </c>
      <c r="V449" s="20">
        <v>1133</v>
      </c>
      <c r="W449" s="20">
        <v>1220</v>
      </c>
      <c r="X449" s="20">
        <v>1317</v>
      </c>
      <c r="Y449" s="20">
        <v>1318</v>
      </c>
      <c r="AA449" s="5"/>
      <c r="AB449" s="13">
        <f t="shared" si="63"/>
        <v>4</v>
      </c>
      <c r="AC449" s="15">
        <f t="shared" si="56"/>
        <v>6542</v>
      </c>
      <c r="AD449" s="15">
        <f t="shared" si="57"/>
        <v>10616</v>
      </c>
      <c r="AE449" s="15">
        <f t="shared" si="58"/>
        <v>17158</v>
      </c>
      <c r="AF449" s="12"/>
      <c r="AG449" s="13">
        <f t="shared" si="59"/>
        <v>3</v>
      </c>
      <c r="AH449" s="13">
        <f t="shared" si="60"/>
        <v>2022</v>
      </c>
      <c r="AI449" s="12"/>
      <c r="AJ449" s="15">
        <f t="shared" si="61"/>
        <v>1420</v>
      </c>
      <c r="AK449" s="13">
        <f t="shared" si="62"/>
        <v>3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33">
        <v>44637</v>
      </c>
      <c r="B450" s="20">
        <v>1326</v>
      </c>
      <c r="C450" s="20">
        <v>1354</v>
      </c>
      <c r="D450" s="20">
        <v>1358</v>
      </c>
      <c r="E450" s="20">
        <v>1353</v>
      </c>
      <c r="F450" s="20">
        <v>1350</v>
      </c>
      <c r="G450" s="20">
        <v>1319</v>
      </c>
      <c r="H450" s="20">
        <v>902</v>
      </c>
      <c r="I450" s="20">
        <v>168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365</v>
      </c>
      <c r="T450" s="20">
        <v>1146</v>
      </c>
      <c r="U450" s="20">
        <v>1092</v>
      </c>
      <c r="V450" s="20">
        <v>1078</v>
      </c>
      <c r="W450" s="20">
        <v>1174</v>
      </c>
      <c r="X450" s="20">
        <v>1264</v>
      </c>
      <c r="Y450" s="20">
        <v>1262</v>
      </c>
      <c r="AA450" s="5"/>
      <c r="AB450" s="13">
        <f t="shared" si="63"/>
        <v>2</v>
      </c>
      <c r="AC450" s="15">
        <f t="shared" si="56"/>
        <v>6287</v>
      </c>
      <c r="AD450" s="15">
        <f t="shared" si="57"/>
        <v>10224</v>
      </c>
      <c r="AE450" s="15">
        <f t="shared" si="58"/>
        <v>16511</v>
      </c>
      <c r="AF450" s="12"/>
      <c r="AG450" s="13">
        <f t="shared" si="59"/>
        <v>3</v>
      </c>
      <c r="AH450" s="13">
        <f t="shared" si="60"/>
        <v>2022</v>
      </c>
      <c r="AI450" s="12"/>
      <c r="AJ450" s="15">
        <f t="shared" si="61"/>
        <v>1358</v>
      </c>
      <c r="AK450" s="13">
        <f t="shared" si="62"/>
        <v>3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33">
        <v>44638</v>
      </c>
      <c r="B451" s="20">
        <v>1279</v>
      </c>
      <c r="C451" s="20">
        <v>1316</v>
      </c>
      <c r="D451" s="20">
        <v>1302</v>
      </c>
      <c r="E451" s="20">
        <v>1278</v>
      </c>
      <c r="F451" s="20">
        <v>1301</v>
      </c>
      <c r="G451" s="20">
        <v>1266</v>
      </c>
      <c r="H451" s="20">
        <v>852</v>
      </c>
      <c r="I451" s="20">
        <v>160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325</v>
      </c>
      <c r="T451" s="20">
        <v>1045</v>
      </c>
      <c r="U451" s="20">
        <v>982</v>
      </c>
      <c r="V451" s="20">
        <v>974</v>
      </c>
      <c r="W451" s="20">
        <v>1078</v>
      </c>
      <c r="X451" s="20">
        <v>1177</v>
      </c>
      <c r="Y451" s="20">
        <v>1194</v>
      </c>
      <c r="AA451" s="5"/>
      <c r="AB451" s="13">
        <f t="shared" si="63"/>
        <v>4</v>
      </c>
      <c r="AC451" s="15">
        <f t="shared" si="56"/>
        <v>5741</v>
      </c>
      <c r="AD451" s="15">
        <f t="shared" si="57"/>
        <v>9788</v>
      </c>
      <c r="AE451" s="15">
        <f t="shared" si="58"/>
        <v>15529</v>
      </c>
      <c r="AF451" s="12"/>
      <c r="AG451" s="13">
        <f t="shared" si="59"/>
        <v>3</v>
      </c>
      <c r="AH451" s="13">
        <f t="shared" si="60"/>
        <v>2022</v>
      </c>
      <c r="AI451" s="12"/>
      <c r="AJ451" s="15">
        <f t="shared" si="61"/>
        <v>1316</v>
      </c>
      <c r="AK451" s="13">
        <f t="shared" si="62"/>
        <v>2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33">
        <v>44639</v>
      </c>
      <c r="B452" s="20">
        <v>1175</v>
      </c>
      <c r="C452" s="20">
        <v>1276</v>
      </c>
      <c r="D452" s="20">
        <v>1214</v>
      </c>
      <c r="E452" s="20">
        <v>1221</v>
      </c>
      <c r="F452" s="20">
        <v>1221</v>
      </c>
      <c r="G452" s="20">
        <v>1172</v>
      </c>
      <c r="H452" s="20">
        <v>750</v>
      </c>
      <c r="I452" s="20">
        <v>85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414</v>
      </c>
      <c r="T452" s="20">
        <v>1212</v>
      </c>
      <c r="U452" s="20">
        <v>1117</v>
      </c>
      <c r="V452" s="20">
        <v>1107</v>
      </c>
      <c r="W452" s="20">
        <v>1234</v>
      </c>
      <c r="X452" s="20">
        <v>1328</v>
      </c>
      <c r="Y452" s="20">
        <v>1339</v>
      </c>
      <c r="AA452" s="5"/>
      <c r="AB452" s="13">
        <f t="shared" si="63"/>
        <v>5</v>
      </c>
      <c r="AC452" s="15">
        <f t="shared" si="56"/>
        <v>6497</v>
      </c>
      <c r="AD452" s="15">
        <f t="shared" si="57"/>
        <v>9368</v>
      </c>
      <c r="AE452" s="15">
        <f t="shared" si="58"/>
        <v>15865</v>
      </c>
      <c r="AF452" s="12"/>
      <c r="AG452" s="13">
        <f t="shared" si="59"/>
        <v>3</v>
      </c>
      <c r="AH452" s="13">
        <f t="shared" si="60"/>
        <v>2022</v>
      </c>
      <c r="AI452" s="12"/>
      <c r="AJ452" s="15">
        <f t="shared" si="61"/>
        <v>1339</v>
      </c>
      <c r="AK452" s="13">
        <f t="shared" si="62"/>
        <v>24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33">
        <v>44640</v>
      </c>
      <c r="B453" s="20">
        <v>1331</v>
      </c>
      <c r="C453" s="20">
        <v>1426</v>
      </c>
      <c r="D453" s="20">
        <v>1345</v>
      </c>
      <c r="E453" s="20">
        <v>1343</v>
      </c>
      <c r="F453" s="20">
        <v>1326</v>
      </c>
      <c r="G453" s="20">
        <v>1251</v>
      </c>
      <c r="H453" s="20">
        <v>778</v>
      </c>
      <c r="I453" s="20">
        <v>87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385</v>
      </c>
      <c r="T453" s="20">
        <v>1150</v>
      </c>
      <c r="U453" s="20">
        <v>1081</v>
      </c>
      <c r="V453" s="20">
        <v>1080</v>
      </c>
      <c r="W453" s="20">
        <v>1161</v>
      </c>
      <c r="X453" s="20">
        <v>1228</v>
      </c>
      <c r="Y453" s="20">
        <v>1217</v>
      </c>
      <c r="AA453" s="5"/>
      <c r="AB453" s="13">
        <f t="shared" si="63"/>
        <v>7</v>
      </c>
      <c r="AC453" s="15">
        <f t="shared" si="56"/>
        <v>0</v>
      </c>
      <c r="AD453" s="15">
        <f t="shared" si="57"/>
        <v>16189</v>
      </c>
      <c r="AE453" s="15">
        <f t="shared" si="58"/>
        <v>16189</v>
      </c>
      <c r="AF453" s="12"/>
      <c r="AG453" s="13">
        <f t="shared" si="59"/>
        <v>3</v>
      </c>
      <c r="AH453" s="13">
        <f t="shared" si="60"/>
        <v>2022</v>
      </c>
      <c r="AI453" s="12"/>
      <c r="AJ453" s="15">
        <f t="shared" si="61"/>
        <v>1426</v>
      </c>
      <c r="AK453" s="13">
        <f t="shared" si="62"/>
        <v>2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33">
        <v>44641</v>
      </c>
      <c r="B454" s="20">
        <v>1235</v>
      </c>
      <c r="C454" s="20">
        <v>1279</v>
      </c>
      <c r="D454" s="20">
        <v>1293</v>
      </c>
      <c r="E454" s="20">
        <v>1279</v>
      </c>
      <c r="F454" s="20">
        <v>1294</v>
      </c>
      <c r="G454" s="20">
        <v>1284</v>
      </c>
      <c r="H454" s="20">
        <v>887</v>
      </c>
      <c r="I454" s="20">
        <v>167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382</v>
      </c>
      <c r="T454" s="20">
        <v>1196</v>
      </c>
      <c r="U454" s="20">
        <v>1132</v>
      </c>
      <c r="V454" s="20">
        <v>1105</v>
      </c>
      <c r="W454" s="20">
        <v>1207</v>
      </c>
      <c r="X454" s="20">
        <v>1288</v>
      </c>
      <c r="Y454" s="20">
        <v>1293</v>
      </c>
      <c r="AA454" s="5"/>
      <c r="AB454" s="13">
        <f t="shared" si="63"/>
        <v>2</v>
      </c>
      <c r="AC454" s="15">
        <f t="shared" si="56"/>
        <v>6477</v>
      </c>
      <c r="AD454" s="15">
        <f t="shared" si="57"/>
        <v>9844</v>
      </c>
      <c r="AE454" s="15">
        <f t="shared" si="58"/>
        <v>16321</v>
      </c>
      <c r="AF454" s="12"/>
      <c r="AG454" s="13">
        <f t="shared" si="59"/>
        <v>3</v>
      </c>
      <c r="AH454" s="13">
        <f t="shared" si="60"/>
        <v>2022</v>
      </c>
      <c r="AI454" s="12"/>
      <c r="AJ454" s="15">
        <f t="shared" si="61"/>
        <v>1294</v>
      </c>
      <c r="AK454" s="13">
        <f t="shared" si="62"/>
        <v>5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33">
        <v>44642</v>
      </c>
      <c r="B455" s="20">
        <v>1365</v>
      </c>
      <c r="C455" s="20">
        <v>1410</v>
      </c>
      <c r="D455" s="20">
        <v>1368</v>
      </c>
      <c r="E455" s="20">
        <v>1345</v>
      </c>
      <c r="F455" s="20">
        <v>1393</v>
      </c>
      <c r="G455" s="20">
        <v>1399</v>
      </c>
      <c r="H455" s="20">
        <v>957</v>
      </c>
      <c r="I455" s="20">
        <v>179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376</v>
      </c>
      <c r="T455" s="20">
        <v>1224</v>
      </c>
      <c r="U455" s="20">
        <v>1183</v>
      </c>
      <c r="V455" s="20">
        <v>1162</v>
      </c>
      <c r="W455" s="20">
        <v>1266</v>
      </c>
      <c r="X455" s="20">
        <v>1339</v>
      </c>
      <c r="Y455" s="20">
        <v>1330</v>
      </c>
      <c r="AA455" s="5"/>
      <c r="AB455" s="13">
        <f t="shared" si="63"/>
        <v>6</v>
      </c>
      <c r="AC455" s="15">
        <f t="shared" si="56"/>
        <v>6729</v>
      </c>
      <c r="AD455" s="15">
        <f t="shared" si="57"/>
        <v>10567</v>
      </c>
      <c r="AE455" s="15">
        <f t="shared" si="58"/>
        <v>17296</v>
      </c>
      <c r="AF455" s="12"/>
      <c r="AG455" s="13">
        <f t="shared" si="59"/>
        <v>3</v>
      </c>
      <c r="AH455" s="13">
        <f t="shared" si="60"/>
        <v>2022</v>
      </c>
      <c r="AI455" s="12"/>
      <c r="AJ455" s="15">
        <f t="shared" si="61"/>
        <v>1410</v>
      </c>
      <c r="AK455" s="13">
        <f t="shared" si="62"/>
        <v>2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33">
        <v>44643</v>
      </c>
      <c r="B456" s="20">
        <v>1617</v>
      </c>
      <c r="C456" s="20">
        <v>1668</v>
      </c>
      <c r="D456" s="20">
        <v>1677</v>
      </c>
      <c r="E456" s="20">
        <v>1657</v>
      </c>
      <c r="F456" s="20">
        <v>1653</v>
      </c>
      <c r="G456" s="20">
        <v>1606</v>
      </c>
      <c r="H456" s="20">
        <v>1082</v>
      </c>
      <c r="I456" s="20">
        <v>199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387</v>
      </c>
      <c r="T456" s="20">
        <v>1254</v>
      </c>
      <c r="U456" s="20">
        <v>1234</v>
      </c>
      <c r="V456" s="20">
        <v>1245</v>
      </c>
      <c r="W456" s="20">
        <v>1360</v>
      </c>
      <c r="X456" s="20">
        <v>1468</v>
      </c>
      <c r="Y456" s="20">
        <v>1499</v>
      </c>
      <c r="AA456" s="5"/>
      <c r="AB456" s="13">
        <f t="shared" si="63"/>
        <v>6</v>
      </c>
      <c r="AC456" s="15">
        <f t="shared" si="56"/>
        <v>7147</v>
      </c>
      <c r="AD456" s="15">
        <f t="shared" si="57"/>
        <v>12459</v>
      </c>
      <c r="AE456" s="15">
        <f t="shared" si="58"/>
        <v>19606</v>
      </c>
      <c r="AF456" s="12"/>
      <c r="AG456" s="13">
        <f t="shared" si="59"/>
        <v>3</v>
      </c>
      <c r="AH456" s="13">
        <f t="shared" si="60"/>
        <v>2022</v>
      </c>
      <c r="AI456" s="12"/>
      <c r="AJ456" s="15">
        <f t="shared" si="61"/>
        <v>1677</v>
      </c>
      <c r="AK456" s="13">
        <f t="shared" si="62"/>
        <v>3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33">
        <v>44644</v>
      </c>
      <c r="B457" s="20">
        <v>1359</v>
      </c>
      <c r="C457" s="20">
        <v>1432</v>
      </c>
      <c r="D457" s="20">
        <v>1451</v>
      </c>
      <c r="E457" s="20">
        <v>1417</v>
      </c>
      <c r="F457" s="20">
        <v>1432</v>
      </c>
      <c r="G457" s="20">
        <v>1400</v>
      </c>
      <c r="H457" s="20">
        <v>958</v>
      </c>
      <c r="I457" s="20">
        <v>178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402</v>
      </c>
      <c r="T457" s="20">
        <v>1316</v>
      </c>
      <c r="U457" s="20">
        <v>1223</v>
      </c>
      <c r="V457" s="20">
        <v>1189</v>
      </c>
      <c r="W457" s="20">
        <v>1285</v>
      </c>
      <c r="X457" s="20">
        <v>1400</v>
      </c>
      <c r="Y457" s="20">
        <v>1400</v>
      </c>
      <c r="AA457" s="5"/>
      <c r="AB457" s="13">
        <f t="shared" si="63"/>
        <v>7</v>
      </c>
      <c r="AC457" s="15">
        <f t="shared" si="56"/>
        <v>0</v>
      </c>
      <c r="AD457" s="15">
        <f t="shared" si="57"/>
        <v>17842</v>
      </c>
      <c r="AE457" s="15">
        <f t="shared" si="58"/>
        <v>17842</v>
      </c>
      <c r="AF457" s="12"/>
      <c r="AG457" s="13">
        <f t="shared" si="59"/>
        <v>3</v>
      </c>
      <c r="AH457" s="13">
        <f t="shared" si="60"/>
        <v>2022</v>
      </c>
      <c r="AI457" s="12"/>
      <c r="AJ457" s="15">
        <f t="shared" si="61"/>
        <v>1451</v>
      </c>
      <c r="AK457" s="13">
        <f t="shared" si="62"/>
        <v>3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33">
        <v>44645</v>
      </c>
      <c r="B458" s="20">
        <v>1409</v>
      </c>
      <c r="C458" s="20">
        <v>1438</v>
      </c>
      <c r="D458" s="20">
        <v>1458</v>
      </c>
      <c r="E458" s="20">
        <v>1507</v>
      </c>
      <c r="F458" s="20">
        <v>1437</v>
      </c>
      <c r="G458" s="20">
        <v>1404</v>
      </c>
      <c r="H458" s="20">
        <v>950</v>
      </c>
      <c r="I458" s="20">
        <v>179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358</v>
      </c>
      <c r="T458" s="20">
        <v>1117</v>
      </c>
      <c r="U458" s="20">
        <v>1082</v>
      </c>
      <c r="V458" s="20">
        <v>1106</v>
      </c>
      <c r="W458" s="20">
        <v>1219</v>
      </c>
      <c r="X458" s="20">
        <v>1332</v>
      </c>
      <c r="Y458" s="20">
        <v>1333</v>
      </c>
      <c r="AA458" s="5"/>
      <c r="AB458" s="13">
        <f t="shared" si="63"/>
        <v>1</v>
      </c>
      <c r="AC458" s="15">
        <f t="shared" si="56"/>
        <v>0</v>
      </c>
      <c r="AD458" s="15">
        <f t="shared" si="57"/>
        <v>17329</v>
      </c>
      <c r="AE458" s="15">
        <f t="shared" si="58"/>
        <v>17329</v>
      </c>
      <c r="AF458" s="12"/>
      <c r="AG458" s="13">
        <f t="shared" si="59"/>
        <v>3</v>
      </c>
      <c r="AH458" s="13">
        <f t="shared" si="60"/>
        <v>2022</v>
      </c>
      <c r="AI458" s="12"/>
      <c r="AJ458" s="15">
        <f t="shared" si="61"/>
        <v>1507</v>
      </c>
      <c r="AK458" s="13">
        <f t="shared" si="62"/>
        <v>4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33">
        <v>44646</v>
      </c>
      <c r="B459" s="20">
        <v>1321</v>
      </c>
      <c r="C459" s="20">
        <v>1424</v>
      </c>
      <c r="D459" s="20">
        <v>1359</v>
      </c>
      <c r="E459" s="20">
        <v>1348</v>
      </c>
      <c r="F459" s="20">
        <v>1325</v>
      </c>
      <c r="G459" s="20">
        <v>1269</v>
      </c>
      <c r="H459" s="20">
        <v>804</v>
      </c>
      <c r="I459" s="20">
        <v>89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373</v>
      </c>
      <c r="T459" s="20">
        <v>1102</v>
      </c>
      <c r="U459" s="20">
        <v>1047</v>
      </c>
      <c r="V459" s="20">
        <v>1043</v>
      </c>
      <c r="W459" s="20">
        <v>1173</v>
      </c>
      <c r="X459" s="20">
        <v>1286</v>
      </c>
      <c r="Y459" s="20">
        <v>1300</v>
      </c>
      <c r="AA459" s="5"/>
      <c r="AB459" s="13">
        <f t="shared" si="63"/>
        <v>4</v>
      </c>
      <c r="AC459" s="15">
        <f t="shared" ref="AC459:AC522" si="64">IF(AND(AB459&gt;1,AB459&lt;7),SUM(I459:X459),0)</f>
        <v>6113</v>
      </c>
      <c r="AD459" s="15">
        <f t="shared" ref="AD459:AD522" si="65">SUM(B459:Y459)-AC459</f>
        <v>10150</v>
      </c>
      <c r="AE459" s="15">
        <f t="shared" ref="AE459:AE522" si="66">SUM(B459:Y459)</f>
        <v>16263</v>
      </c>
      <c r="AF459" s="12"/>
      <c r="AG459" s="13">
        <f t="shared" ref="AG459:AG522" si="67">MONTH(A459)</f>
        <v>3</v>
      </c>
      <c r="AH459" s="13">
        <f t="shared" ref="AH459:AH522" si="68">YEAR(A459)</f>
        <v>2022</v>
      </c>
      <c r="AI459" s="12"/>
      <c r="AJ459" s="15">
        <f t="shared" ref="AJ459:AJ522" si="69">MAX(B459:Y459)</f>
        <v>1424</v>
      </c>
      <c r="AK459" s="13">
        <f t="shared" ref="AK459:AK522" si="70">INDEX($B$8:$Y$8,MATCH(AJ459,B459:Y459,0))</f>
        <v>2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33">
        <v>44647</v>
      </c>
      <c r="B460" s="20">
        <v>1295</v>
      </c>
      <c r="C460" s="20">
        <v>1385</v>
      </c>
      <c r="D460" s="20">
        <v>1327</v>
      </c>
      <c r="E460" s="20">
        <v>1326</v>
      </c>
      <c r="F460" s="20">
        <v>1335</v>
      </c>
      <c r="G460" s="20">
        <v>1274</v>
      </c>
      <c r="H460" s="20">
        <v>801</v>
      </c>
      <c r="I460" s="20">
        <v>87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389</v>
      </c>
      <c r="T460" s="20">
        <v>1165</v>
      </c>
      <c r="U460" s="20">
        <v>1109</v>
      </c>
      <c r="V460" s="20">
        <v>1108</v>
      </c>
      <c r="W460" s="20">
        <v>1223</v>
      </c>
      <c r="X460" s="20">
        <v>1296</v>
      </c>
      <c r="Y460" s="20">
        <v>1323</v>
      </c>
      <c r="AA460" s="5"/>
      <c r="AB460" s="13">
        <f t="shared" si="63"/>
        <v>6</v>
      </c>
      <c r="AC460" s="15">
        <f t="shared" si="64"/>
        <v>6377</v>
      </c>
      <c r="AD460" s="15">
        <f t="shared" si="65"/>
        <v>10066</v>
      </c>
      <c r="AE460" s="15">
        <f t="shared" si="66"/>
        <v>16443</v>
      </c>
      <c r="AF460" s="12"/>
      <c r="AG460" s="13">
        <f t="shared" si="67"/>
        <v>3</v>
      </c>
      <c r="AH460" s="13">
        <f t="shared" si="68"/>
        <v>2022</v>
      </c>
      <c r="AI460" s="12"/>
      <c r="AJ460" s="15">
        <f t="shared" si="69"/>
        <v>1385</v>
      </c>
      <c r="AK460" s="13">
        <f t="shared" si="70"/>
        <v>2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33">
        <v>44648</v>
      </c>
      <c r="B461" s="20">
        <v>1289</v>
      </c>
      <c r="C461" s="20">
        <v>1342</v>
      </c>
      <c r="D461" s="20">
        <v>1379</v>
      </c>
      <c r="E461" s="20">
        <v>1376</v>
      </c>
      <c r="F461" s="20">
        <v>1402</v>
      </c>
      <c r="G461" s="20">
        <v>1394</v>
      </c>
      <c r="H461" s="20">
        <v>960</v>
      </c>
      <c r="I461" s="20">
        <v>181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404</v>
      </c>
      <c r="T461" s="20">
        <v>1290</v>
      </c>
      <c r="U461" s="20">
        <v>1237</v>
      </c>
      <c r="V461" s="20">
        <v>1238</v>
      </c>
      <c r="W461" s="20">
        <v>1362</v>
      </c>
      <c r="X461" s="20">
        <v>1472</v>
      </c>
      <c r="Y461" s="20">
        <v>1523</v>
      </c>
      <c r="AA461" s="5"/>
      <c r="AB461" s="13">
        <f t="shared" si="63"/>
        <v>7</v>
      </c>
      <c r="AC461" s="15">
        <f t="shared" si="64"/>
        <v>0</v>
      </c>
      <c r="AD461" s="15">
        <f t="shared" si="65"/>
        <v>17849</v>
      </c>
      <c r="AE461" s="15">
        <f t="shared" si="66"/>
        <v>17849</v>
      </c>
      <c r="AF461" s="12"/>
      <c r="AG461" s="13">
        <f t="shared" si="67"/>
        <v>3</v>
      </c>
      <c r="AH461" s="13">
        <f t="shared" si="68"/>
        <v>2022</v>
      </c>
      <c r="AI461" s="12"/>
      <c r="AJ461" s="15">
        <f t="shared" si="69"/>
        <v>1523</v>
      </c>
      <c r="AK461" s="13">
        <f t="shared" si="70"/>
        <v>24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33">
        <v>44649</v>
      </c>
      <c r="B462" s="20">
        <v>1505</v>
      </c>
      <c r="C462" s="20">
        <v>1578</v>
      </c>
      <c r="D462" s="20">
        <v>1616</v>
      </c>
      <c r="E462" s="20">
        <v>1592</v>
      </c>
      <c r="F462" s="20">
        <v>1601</v>
      </c>
      <c r="G462" s="20">
        <v>1564</v>
      </c>
      <c r="H462" s="20">
        <v>1003</v>
      </c>
      <c r="I462" s="20">
        <v>197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404</v>
      </c>
      <c r="T462" s="20">
        <v>1289</v>
      </c>
      <c r="U462" s="20">
        <v>1253</v>
      </c>
      <c r="V462" s="20">
        <v>1256</v>
      </c>
      <c r="W462" s="20">
        <v>1366</v>
      </c>
      <c r="X462" s="20">
        <v>1452</v>
      </c>
      <c r="Y462" s="20">
        <v>1502</v>
      </c>
      <c r="AA462" s="5"/>
      <c r="AB462" s="13">
        <f t="shared" si="63"/>
        <v>6</v>
      </c>
      <c r="AC462" s="15">
        <f t="shared" si="64"/>
        <v>7217</v>
      </c>
      <c r="AD462" s="15">
        <f t="shared" si="65"/>
        <v>11961</v>
      </c>
      <c r="AE462" s="15">
        <f t="shared" si="66"/>
        <v>19178</v>
      </c>
      <c r="AF462" s="12"/>
      <c r="AG462" s="13">
        <f t="shared" si="67"/>
        <v>3</v>
      </c>
      <c r="AH462" s="13">
        <f t="shared" si="68"/>
        <v>2022</v>
      </c>
      <c r="AI462" s="12"/>
      <c r="AJ462" s="15">
        <f t="shared" si="69"/>
        <v>1616</v>
      </c>
      <c r="AK462" s="13">
        <f t="shared" si="70"/>
        <v>3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33">
        <v>44650</v>
      </c>
      <c r="B463" s="20">
        <v>1534</v>
      </c>
      <c r="C463" s="20">
        <v>1582</v>
      </c>
      <c r="D463" s="20">
        <v>1602</v>
      </c>
      <c r="E463" s="20">
        <v>1582</v>
      </c>
      <c r="F463" s="20">
        <v>1591</v>
      </c>
      <c r="G463" s="20">
        <v>1541</v>
      </c>
      <c r="H463" s="20">
        <v>1038</v>
      </c>
      <c r="I463" s="20">
        <v>192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361</v>
      </c>
      <c r="T463" s="20">
        <v>1172</v>
      </c>
      <c r="U463" s="20">
        <v>1141</v>
      </c>
      <c r="V463" s="20">
        <v>1154</v>
      </c>
      <c r="W463" s="20">
        <v>1247</v>
      </c>
      <c r="X463" s="20">
        <v>1343</v>
      </c>
      <c r="Y463" s="20">
        <v>1353</v>
      </c>
      <c r="AA463" s="5"/>
      <c r="AB463" s="13">
        <f t="shared" si="63"/>
        <v>7</v>
      </c>
      <c r="AC463" s="15">
        <f t="shared" si="64"/>
        <v>0</v>
      </c>
      <c r="AD463" s="15">
        <f t="shared" si="65"/>
        <v>18433</v>
      </c>
      <c r="AE463" s="15">
        <f t="shared" si="66"/>
        <v>18433</v>
      </c>
      <c r="AF463" s="12"/>
      <c r="AG463" s="13">
        <f t="shared" si="67"/>
        <v>3</v>
      </c>
      <c r="AH463" s="13">
        <f t="shared" si="68"/>
        <v>2022</v>
      </c>
      <c r="AI463" s="12"/>
      <c r="AJ463" s="15">
        <f t="shared" si="69"/>
        <v>1602</v>
      </c>
      <c r="AK463" s="13">
        <f t="shared" si="70"/>
        <v>3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33">
        <v>44651</v>
      </c>
      <c r="B464" s="20">
        <v>1367</v>
      </c>
      <c r="C464" s="20">
        <v>1404</v>
      </c>
      <c r="D464" s="20">
        <v>1427</v>
      </c>
      <c r="E464" s="20">
        <v>1416</v>
      </c>
      <c r="F464" s="20">
        <v>1412</v>
      </c>
      <c r="G464" s="20">
        <v>1396</v>
      </c>
      <c r="H464" s="20">
        <v>955</v>
      </c>
      <c r="I464" s="20">
        <v>179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403</v>
      </c>
      <c r="T464" s="20">
        <v>1246</v>
      </c>
      <c r="U464" s="20">
        <v>1157</v>
      </c>
      <c r="V464" s="20">
        <v>1132</v>
      </c>
      <c r="W464" s="20">
        <v>1213</v>
      </c>
      <c r="X464" s="20">
        <v>1292</v>
      </c>
      <c r="Y464" s="20">
        <v>1293</v>
      </c>
      <c r="AA464" s="5"/>
      <c r="AB464" s="13">
        <f t="shared" si="63"/>
        <v>1</v>
      </c>
      <c r="AC464" s="15">
        <f t="shared" si="64"/>
        <v>0</v>
      </c>
      <c r="AD464" s="15">
        <f t="shared" si="65"/>
        <v>17292</v>
      </c>
      <c r="AE464" s="15">
        <f t="shared" si="66"/>
        <v>17292</v>
      </c>
      <c r="AF464" s="12"/>
      <c r="AG464" s="13">
        <f t="shared" si="67"/>
        <v>3</v>
      </c>
      <c r="AH464" s="13">
        <f t="shared" si="68"/>
        <v>2022</v>
      </c>
      <c r="AI464" s="12"/>
      <c r="AJ464" s="15">
        <f t="shared" si="69"/>
        <v>1427</v>
      </c>
      <c r="AK464" s="13">
        <f t="shared" si="70"/>
        <v>3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33">
        <v>44652</v>
      </c>
      <c r="B465" s="20">
        <v>1440</v>
      </c>
      <c r="C465" s="20">
        <v>1447</v>
      </c>
      <c r="D465" s="20">
        <v>1487</v>
      </c>
      <c r="E465" s="20">
        <v>1454</v>
      </c>
      <c r="F465" s="20">
        <v>1423</v>
      </c>
      <c r="G465" s="20">
        <v>1391</v>
      </c>
      <c r="H465" s="20">
        <v>1277</v>
      </c>
      <c r="I465" s="20">
        <v>342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1200</v>
      </c>
      <c r="W465" s="20">
        <v>1298</v>
      </c>
      <c r="X465" s="20">
        <v>1403</v>
      </c>
      <c r="Y465" s="20">
        <v>1488</v>
      </c>
      <c r="AA465" s="5"/>
      <c r="AB465" s="13">
        <f t="shared" si="63"/>
        <v>4</v>
      </c>
      <c r="AC465" s="15">
        <f t="shared" si="64"/>
        <v>4243</v>
      </c>
      <c r="AD465" s="15">
        <f t="shared" si="65"/>
        <v>11407</v>
      </c>
      <c r="AE465" s="15">
        <f t="shared" si="66"/>
        <v>15650</v>
      </c>
      <c r="AF465" s="12"/>
      <c r="AG465" s="13">
        <f t="shared" si="67"/>
        <v>4</v>
      </c>
      <c r="AH465" s="13">
        <f t="shared" si="68"/>
        <v>2022</v>
      </c>
      <c r="AI465" s="12"/>
      <c r="AJ465" s="15">
        <f t="shared" si="69"/>
        <v>1488</v>
      </c>
      <c r="AK465" s="13">
        <f t="shared" si="70"/>
        <v>24</v>
      </c>
      <c r="AR465" s="5"/>
      <c r="AS465" s="5"/>
      <c r="AT465" s="5"/>
      <c r="AU465" s="5"/>
      <c r="AV465" s="5"/>
      <c r="AW465" s="5"/>
      <c r="AX465" s="5"/>
    </row>
    <row r="466" spans="1:50" x14ac:dyDescent="0.25">
      <c r="A466" s="33">
        <v>44653</v>
      </c>
      <c r="B466" s="20">
        <v>1492</v>
      </c>
      <c r="C466" s="20">
        <v>1526</v>
      </c>
      <c r="D466" s="20">
        <v>1632</v>
      </c>
      <c r="E466" s="20">
        <v>1394</v>
      </c>
      <c r="F466" s="20">
        <v>1522</v>
      </c>
      <c r="G466" s="20">
        <v>1442</v>
      </c>
      <c r="H466" s="20">
        <v>1258</v>
      </c>
      <c r="I466" s="20">
        <v>268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1209</v>
      </c>
      <c r="W466" s="20">
        <v>1314</v>
      </c>
      <c r="X466" s="20">
        <v>1425</v>
      </c>
      <c r="Y466" s="20">
        <v>1505</v>
      </c>
      <c r="AA466" s="5"/>
      <c r="AB466" s="13">
        <f t="shared" si="63"/>
        <v>7</v>
      </c>
      <c r="AC466" s="15">
        <f t="shared" si="64"/>
        <v>0</v>
      </c>
      <c r="AD466" s="15">
        <f t="shared" si="65"/>
        <v>15987</v>
      </c>
      <c r="AE466" s="15">
        <f t="shared" si="66"/>
        <v>15987</v>
      </c>
      <c r="AF466" s="12"/>
      <c r="AG466" s="13">
        <f t="shared" si="67"/>
        <v>4</v>
      </c>
      <c r="AH466" s="13">
        <f t="shared" si="68"/>
        <v>2022</v>
      </c>
      <c r="AI466" s="12"/>
      <c r="AJ466" s="15">
        <f t="shared" si="69"/>
        <v>1632</v>
      </c>
      <c r="AK466" s="13">
        <f t="shared" si="70"/>
        <v>3</v>
      </c>
      <c r="AT466" s="5"/>
      <c r="AU466" s="5"/>
      <c r="AV466" s="5"/>
      <c r="AW466" s="5"/>
      <c r="AX466" s="5"/>
    </row>
    <row r="467" spans="1:50" x14ac:dyDescent="0.25">
      <c r="A467" s="33">
        <v>44654</v>
      </c>
      <c r="B467" s="20">
        <v>1502</v>
      </c>
      <c r="C467" s="20">
        <v>1542</v>
      </c>
      <c r="D467" s="20">
        <v>1652</v>
      </c>
      <c r="E467" s="20">
        <v>1409</v>
      </c>
      <c r="F467" s="20">
        <v>1532</v>
      </c>
      <c r="G467" s="20">
        <v>1435</v>
      </c>
      <c r="H467" s="20">
        <v>1224</v>
      </c>
      <c r="I467" s="20">
        <v>258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1257</v>
      </c>
      <c r="W467" s="20">
        <v>1299</v>
      </c>
      <c r="X467" s="20">
        <v>1392</v>
      </c>
      <c r="Y467" s="20">
        <v>1437</v>
      </c>
      <c r="AA467" s="5"/>
      <c r="AB467" s="13">
        <f t="shared" si="63"/>
        <v>3</v>
      </c>
      <c r="AC467" s="15">
        <f t="shared" si="64"/>
        <v>4206</v>
      </c>
      <c r="AD467" s="15">
        <f t="shared" si="65"/>
        <v>11733</v>
      </c>
      <c r="AE467" s="15">
        <f t="shared" si="66"/>
        <v>15939</v>
      </c>
      <c r="AF467" s="12"/>
      <c r="AG467" s="13">
        <f t="shared" si="67"/>
        <v>4</v>
      </c>
      <c r="AH467" s="13">
        <f t="shared" si="68"/>
        <v>2022</v>
      </c>
      <c r="AI467" s="12"/>
      <c r="AJ467" s="15">
        <f t="shared" si="69"/>
        <v>1652</v>
      </c>
      <c r="AK467" s="13">
        <f t="shared" si="70"/>
        <v>3</v>
      </c>
      <c r="AT467" s="5"/>
      <c r="AU467" s="5"/>
      <c r="AV467" s="5"/>
      <c r="AW467" s="5"/>
      <c r="AX467" s="5"/>
    </row>
    <row r="468" spans="1:50" x14ac:dyDescent="0.25">
      <c r="A468" s="33">
        <v>44655</v>
      </c>
      <c r="B468" s="20">
        <v>1484</v>
      </c>
      <c r="C468" s="20">
        <v>1491</v>
      </c>
      <c r="D468" s="20">
        <v>1531</v>
      </c>
      <c r="E468" s="20">
        <v>1522</v>
      </c>
      <c r="F468" s="20">
        <v>1509</v>
      </c>
      <c r="G468" s="20">
        <v>1500</v>
      </c>
      <c r="H468" s="20">
        <v>1350</v>
      </c>
      <c r="I468" s="20">
        <v>363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1213</v>
      </c>
      <c r="W468" s="20">
        <v>1301</v>
      </c>
      <c r="X468" s="20">
        <v>1394</v>
      </c>
      <c r="Y468" s="20">
        <v>1460</v>
      </c>
      <c r="AA468" s="5"/>
      <c r="AB468" s="13">
        <f t="shared" si="63"/>
        <v>6</v>
      </c>
      <c r="AC468" s="15">
        <f t="shared" si="64"/>
        <v>4271</v>
      </c>
      <c r="AD468" s="15">
        <f t="shared" si="65"/>
        <v>11847</v>
      </c>
      <c r="AE468" s="15">
        <f t="shared" si="66"/>
        <v>16118</v>
      </c>
      <c r="AF468" s="12"/>
      <c r="AG468" s="13">
        <f t="shared" si="67"/>
        <v>4</v>
      </c>
      <c r="AH468" s="13">
        <f t="shared" si="68"/>
        <v>2022</v>
      </c>
      <c r="AI468" s="12"/>
      <c r="AJ468" s="15">
        <f t="shared" si="69"/>
        <v>1531</v>
      </c>
      <c r="AK468" s="13">
        <f t="shared" si="70"/>
        <v>3</v>
      </c>
      <c r="AT468" s="5"/>
      <c r="AU468" s="5"/>
      <c r="AV468" s="5"/>
      <c r="AW468" s="5"/>
      <c r="AX468" s="5"/>
    </row>
    <row r="469" spans="1:50" x14ac:dyDescent="0.25">
      <c r="A469" s="33">
        <v>44656</v>
      </c>
      <c r="B469" s="20">
        <v>1493</v>
      </c>
      <c r="C469" s="20">
        <v>1548</v>
      </c>
      <c r="D469" s="20">
        <v>1599</v>
      </c>
      <c r="E469" s="20">
        <v>1594</v>
      </c>
      <c r="F469" s="20">
        <v>1590</v>
      </c>
      <c r="G469" s="20">
        <v>1583</v>
      </c>
      <c r="H469" s="20">
        <v>1417</v>
      </c>
      <c r="I469" s="20">
        <v>367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1216</v>
      </c>
      <c r="W469" s="20">
        <v>1293</v>
      </c>
      <c r="X469" s="20">
        <v>1352</v>
      </c>
      <c r="Y469" s="20">
        <v>1462</v>
      </c>
      <c r="AA469" s="5"/>
      <c r="AB469" s="13">
        <f t="shared" si="63"/>
        <v>1</v>
      </c>
      <c r="AC469" s="15">
        <f t="shared" si="64"/>
        <v>0</v>
      </c>
      <c r="AD469" s="15">
        <f t="shared" si="65"/>
        <v>16514</v>
      </c>
      <c r="AE469" s="15">
        <f t="shared" si="66"/>
        <v>16514</v>
      </c>
      <c r="AF469" s="12"/>
      <c r="AG469" s="13">
        <f t="shared" si="67"/>
        <v>4</v>
      </c>
      <c r="AH469" s="13">
        <f t="shared" si="68"/>
        <v>2022</v>
      </c>
      <c r="AI469" s="12"/>
      <c r="AJ469" s="15">
        <f t="shared" si="69"/>
        <v>1599</v>
      </c>
      <c r="AK469" s="13">
        <f t="shared" si="70"/>
        <v>3</v>
      </c>
      <c r="AT469" s="5"/>
      <c r="AU469" s="5"/>
      <c r="AV469" s="5"/>
      <c r="AW469" s="5"/>
      <c r="AX469" s="5"/>
    </row>
    <row r="470" spans="1:50" x14ac:dyDescent="0.25">
      <c r="A470" s="33">
        <v>44657</v>
      </c>
      <c r="B470" s="20">
        <v>1454</v>
      </c>
      <c r="C470" s="20">
        <v>1491</v>
      </c>
      <c r="D470" s="20">
        <v>1538</v>
      </c>
      <c r="E470" s="20">
        <v>1556</v>
      </c>
      <c r="F470" s="20">
        <v>1553</v>
      </c>
      <c r="G470" s="20">
        <v>1543</v>
      </c>
      <c r="H470" s="20">
        <v>1390</v>
      </c>
      <c r="I470" s="20">
        <v>358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1180</v>
      </c>
      <c r="W470" s="20">
        <v>1240</v>
      </c>
      <c r="X470" s="20">
        <v>1310</v>
      </c>
      <c r="Y470" s="20">
        <v>1402</v>
      </c>
      <c r="AA470" s="5"/>
      <c r="AB470" s="13">
        <f t="shared" si="63"/>
        <v>4</v>
      </c>
      <c r="AC470" s="15">
        <f t="shared" si="64"/>
        <v>4088</v>
      </c>
      <c r="AD470" s="15">
        <f t="shared" si="65"/>
        <v>11927</v>
      </c>
      <c r="AE470" s="15">
        <f t="shared" si="66"/>
        <v>16015</v>
      </c>
      <c r="AF470" s="12"/>
      <c r="AG470" s="13">
        <f t="shared" si="67"/>
        <v>4</v>
      </c>
      <c r="AH470" s="13">
        <f t="shared" si="68"/>
        <v>2022</v>
      </c>
      <c r="AI470" s="12"/>
      <c r="AJ470" s="15">
        <f t="shared" si="69"/>
        <v>1556</v>
      </c>
      <c r="AK470" s="13">
        <f t="shared" si="70"/>
        <v>4</v>
      </c>
      <c r="AT470" s="5"/>
      <c r="AU470" s="5"/>
      <c r="AV470" s="5"/>
      <c r="AW470" s="5"/>
      <c r="AX470" s="5"/>
    </row>
    <row r="471" spans="1:50" x14ac:dyDescent="0.25">
      <c r="A471" s="33">
        <v>44658</v>
      </c>
      <c r="B471" s="20">
        <v>1642</v>
      </c>
      <c r="C471" s="20">
        <v>1704</v>
      </c>
      <c r="D471" s="20">
        <v>1748</v>
      </c>
      <c r="E471" s="20">
        <v>1760</v>
      </c>
      <c r="F471" s="20">
        <v>1756</v>
      </c>
      <c r="G471" s="20">
        <v>1744</v>
      </c>
      <c r="H471" s="20">
        <v>1565</v>
      </c>
      <c r="I471" s="20">
        <v>410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1391</v>
      </c>
      <c r="W471" s="20">
        <v>1451</v>
      </c>
      <c r="X471" s="20">
        <v>1550</v>
      </c>
      <c r="Y471" s="20">
        <v>1619</v>
      </c>
      <c r="AA471" s="5"/>
      <c r="AB471" s="13">
        <f t="shared" si="63"/>
        <v>3</v>
      </c>
      <c r="AC471" s="15">
        <f t="shared" si="64"/>
        <v>4802</v>
      </c>
      <c r="AD471" s="15">
        <f t="shared" si="65"/>
        <v>13538</v>
      </c>
      <c r="AE471" s="15">
        <f t="shared" si="66"/>
        <v>18340</v>
      </c>
      <c r="AF471" s="12"/>
      <c r="AG471" s="13">
        <f t="shared" si="67"/>
        <v>4</v>
      </c>
      <c r="AH471" s="13">
        <f t="shared" si="68"/>
        <v>2022</v>
      </c>
      <c r="AI471" s="12"/>
      <c r="AJ471" s="15">
        <f t="shared" si="69"/>
        <v>1760</v>
      </c>
      <c r="AK471" s="13">
        <f t="shared" si="70"/>
        <v>4</v>
      </c>
      <c r="AT471" s="5"/>
      <c r="AU471" s="5"/>
      <c r="AV471" s="5"/>
      <c r="AW471" s="5"/>
      <c r="AX471" s="5"/>
    </row>
    <row r="472" spans="1:50" x14ac:dyDescent="0.25">
      <c r="A472" s="33">
        <v>44659</v>
      </c>
      <c r="B472" s="20">
        <v>1622</v>
      </c>
      <c r="C472" s="20">
        <v>1650</v>
      </c>
      <c r="D472" s="20">
        <v>1695</v>
      </c>
      <c r="E472" s="20">
        <v>1697</v>
      </c>
      <c r="F472" s="20">
        <v>1684</v>
      </c>
      <c r="G472" s="20">
        <v>1684</v>
      </c>
      <c r="H472" s="20">
        <v>1519</v>
      </c>
      <c r="I472" s="20">
        <v>414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1335</v>
      </c>
      <c r="W472" s="20">
        <v>1443</v>
      </c>
      <c r="X472" s="20">
        <v>1548</v>
      </c>
      <c r="Y472" s="20">
        <v>1627</v>
      </c>
      <c r="AA472" s="5"/>
      <c r="AB472" s="13">
        <f t="shared" si="63"/>
        <v>4</v>
      </c>
      <c r="AC472" s="15">
        <f t="shared" si="64"/>
        <v>4740</v>
      </c>
      <c r="AD472" s="15">
        <f t="shared" si="65"/>
        <v>13178</v>
      </c>
      <c r="AE472" s="15">
        <f t="shared" si="66"/>
        <v>17918</v>
      </c>
      <c r="AF472" s="12"/>
      <c r="AG472" s="13">
        <f t="shared" si="67"/>
        <v>4</v>
      </c>
      <c r="AH472" s="13">
        <f t="shared" si="68"/>
        <v>2022</v>
      </c>
      <c r="AI472" s="12"/>
      <c r="AJ472" s="15">
        <f t="shared" si="69"/>
        <v>1697</v>
      </c>
      <c r="AK472" s="13">
        <f t="shared" si="70"/>
        <v>4</v>
      </c>
      <c r="AT472" s="5"/>
      <c r="AU472" s="5"/>
      <c r="AV472" s="5"/>
      <c r="AW472" s="5"/>
      <c r="AX472" s="5"/>
    </row>
    <row r="473" spans="1:50" x14ac:dyDescent="0.25">
      <c r="A473" s="33">
        <v>44660</v>
      </c>
      <c r="B473" s="20">
        <v>1627</v>
      </c>
      <c r="C473" s="20">
        <v>1648</v>
      </c>
      <c r="D473" s="20">
        <v>1770</v>
      </c>
      <c r="E473" s="20">
        <v>1517</v>
      </c>
      <c r="F473" s="20">
        <v>1650</v>
      </c>
      <c r="G473" s="20">
        <v>1581</v>
      </c>
      <c r="H473" s="20">
        <v>1393</v>
      </c>
      <c r="I473" s="20">
        <v>303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1360</v>
      </c>
      <c r="W473" s="20">
        <v>1448</v>
      </c>
      <c r="X473" s="20">
        <v>1543</v>
      </c>
      <c r="Y473" s="20">
        <v>1613</v>
      </c>
      <c r="AA473" s="5"/>
      <c r="AB473" s="13">
        <f t="shared" si="63"/>
        <v>2</v>
      </c>
      <c r="AC473" s="15">
        <f t="shared" si="64"/>
        <v>4654</v>
      </c>
      <c r="AD473" s="15">
        <f t="shared" si="65"/>
        <v>12799</v>
      </c>
      <c r="AE473" s="15">
        <f t="shared" si="66"/>
        <v>17453</v>
      </c>
      <c r="AF473" s="12"/>
      <c r="AG473" s="13">
        <f t="shared" si="67"/>
        <v>4</v>
      </c>
      <c r="AH473" s="13">
        <f t="shared" si="68"/>
        <v>2022</v>
      </c>
      <c r="AI473" s="12"/>
      <c r="AJ473" s="15">
        <f t="shared" si="69"/>
        <v>1770</v>
      </c>
      <c r="AK473" s="13">
        <f t="shared" si="70"/>
        <v>3</v>
      </c>
      <c r="AT473" s="5"/>
      <c r="AU473" s="5"/>
      <c r="AV473" s="5"/>
      <c r="AW473" s="5"/>
      <c r="AX473" s="5"/>
    </row>
    <row r="474" spans="1:50" x14ac:dyDescent="0.25">
      <c r="A474" s="33">
        <v>44661</v>
      </c>
      <c r="B474" s="20">
        <v>1804</v>
      </c>
      <c r="C474" s="20">
        <v>1832</v>
      </c>
      <c r="D474" s="20">
        <v>1950</v>
      </c>
      <c r="E474" s="20">
        <v>1672</v>
      </c>
      <c r="F474" s="20">
        <v>1803</v>
      </c>
      <c r="G474" s="20">
        <v>1686</v>
      </c>
      <c r="H474" s="20">
        <v>1472</v>
      </c>
      <c r="I474" s="20">
        <v>325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1621</v>
      </c>
      <c r="W474" s="20">
        <v>1691</v>
      </c>
      <c r="X474" s="20">
        <v>1774</v>
      </c>
      <c r="Y474" s="20">
        <v>1834</v>
      </c>
      <c r="AA474" s="5"/>
      <c r="AB474" s="13">
        <f t="shared" si="63"/>
        <v>4</v>
      </c>
      <c r="AC474" s="15">
        <f t="shared" si="64"/>
        <v>5411</v>
      </c>
      <c r="AD474" s="15">
        <f t="shared" si="65"/>
        <v>14053</v>
      </c>
      <c r="AE474" s="15">
        <f t="shared" si="66"/>
        <v>19464</v>
      </c>
      <c r="AF474" s="12"/>
      <c r="AG474" s="13">
        <f t="shared" si="67"/>
        <v>4</v>
      </c>
      <c r="AH474" s="13">
        <f t="shared" si="68"/>
        <v>2022</v>
      </c>
      <c r="AI474" s="12"/>
      <c r="AJ474" s="15">
        <f t="shared" si="69"/>
        <v>1950</v>
      </c>
      <c r="AK474" s="13">
        <f t="shared" si="70"/>
        <v>3</v>
      </c>
      <c r="AT474" s="5"/>
      <c r="AU474" s="5"/>
      <c r="AV474" s="5"/>
      <c r="AW474" s="5"/>
      <c r="AX474" s="5"/>
    </row>
    <row r="475" spans="1:50" x14ac:dyDescent="0.25">
      <c r="A475" s="33">
        <v>44662</v>
      </c>
      <c r="B475" s="20">
        <v>1822</v>
      </c>
      <c r="C475" s="20">
        <v>1855</v>
      </c>
      <c r="D475" s="20">
        <v>1898</v>
      </c>
      <c r="E475" s="20">
        <v>1891</v>
      </c>
      <c r="F475" s="20">
        <v>1882</v>
      </c>
      <c r="G475" s="20">
        <v>1879</v>
      </c>
      <c r="H475" s="20">
        <v>1699</v>
      </c>
      <c r="I475" s="20">
        <v>440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1504</v>
      </c>
      <c r="W475" s="20">
        <v>1595</v>
      </c>
      <c r="X475" s="20">
        <v>1683</v>
      </c>
      <c r="Y475" s="20">
        <v>1747</v>
      </c>
      <c r="AA475" s="5"/>
      <c r="AB475" s="13">
        <f t="shared" ref="AB475:AB538" si="71">WEEKDAY(B475,2)</f>
        <v>1</v>
      </c>
      <c r="AC475" s="15">
        <f t="shared" si="64"/>
        <v>0</v>
      </c>
      <c r="AD475" s="15">
        <f t="shared" si="65"/>
        <v>19895</v>
      </c>
      <c r="AE475" s="15">
        <f t="shared" si="66"/>
        <v>19895</v>
      </c>
      <c r="AF475" s="12"/>
      <c r="AG475" s="13">
        <f t="shared" si="67"/>
        <v>4</v>
      </c>
      <c r="AH475" s="13">
        <f t="shared" si="68"/>
        <v>2022</v>
      </c>
      <c r="AI475" s="12"/>
      <c r="AJ475" s="15">
        <f t="shared" si="69"/>
        <v>1898</v>
      </c>
      <c r="AK475" s="13">
        <f t="shared" si="70"/>
        <v>3</v>
      </c>
      <c r="AT475" s="5"/>
      <c r="AU475" s="5"/>
      <c r="AV475" s="5"/>
      <c r="AW475" s="5"/>
      <c r="AX475" s="5"/>
    </row>
    <row r="476" spans="1:50" x14ac:dyDescent="0.25">
      <c r="A476" s="33">
        <v>44663</v>
      </c>
      <c r="B476" s="20">
        <v>1766</v>
      </c>
      <c r="C476" s="20">
        <v>1821</v>
      </c>
      <c r="D476" s="20">
        <v>1863</v>
      </c>
      <c r="E476" s="20">
        <v>1864</v>
      </c>
      <c r="F476" s="20">
        <v>1846</v>
      </c>
      <c r="G476" s="20">
        <v>1803</v>
      </c>
      <c r="H476" s="20">
        <v>1652</v>
      </c>
      <c r="I476" s="20">
        <v>444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0</v>
      </c>
      <c r="V476" s="20">
        <v>1523</v>
      </c>
      <c r="W476" s="20">
        <v>1607</v>
      </c>
      <c r="X476" s="20">
        <v>1678</v>
      </c>
      <c r="Y476" s="20">
        <v>1729</v>
      </c>
      <c r="AA476" s="5"/>
      <c r="AB476" s="13">
        <f t="shared" si="71"/>
        <v>1</v>
      </c>
      <c r="AC476" s="15">
        <f t="shared" si="64"/>
        <v>0</v>
      </c>
      <c r="AD476" s="15">
        <f t="shared" si="65"/>
        <v>19596</v>
      </c>
      <c r="AE476" s="15">
        <f t="shared" si="66"/>
        <v>19596</v>
      </c>
      <c r="AF476" s="12"/>
      <c r="AG476" s="13">
        <f t="shared" si="67"/>
        <v>4</v>
      </c>
      <c r="AH476" s="13">
        <f t="shared" si="68"/>
        <v>2022</v>
      </c>
      <c r="AI476" s="12"/>
      <c r="AJ476" s="15">
        <f t="shared" si="69"/>
        <v>1864</v>
      </c>
      <c r="AK476" s="13">
        <f t="shared" si="70"/>
        <v>4</v>
      </c>
      <c r="AT476" s="5"/>
      <c r="AU476" s="5"/>
      <c r="AV476" s="5"/>
      <c r="AW476" s="5"/>
      <c r="AX476" s="5"/>
    </row>
    <row r="477" spans="1:50" x14ac:dyDescent="0.25">
      <c r="A477" s="33">
        <v>44664</v>
      </c>
      <c r="B477" s="20">
        <v>1765</v>
      </c>
      <c r="C477" s="20">
        <v>1792</v>
      </c>
      <c r="D477" s="20">
        <v>1828</v>
      </c>
      <c r="E477" s="20">
        <v>1811</v>
      </c>
      <c r="F477" s="20">
        <v>1804</v>
      </c>
      <c r="G477" s="20">
        <v>1800</v>
      </c>
      <c r="H477" s="20">
        <v>1646</v>
      </c>
      <c r="I477" s="20">
        <v>449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1615</v>
      </c>
      <c r="W477" s="20">
        <v>1702</v>
      </c>
      <c r="X477" s="20">
        <v>1765</v>
      </c>
      <c r="Y477" s="20">
        <v>1825</v>
      </c>
      <c r="AA477" s="5"/>
      <c r="AB477" s="13">
        <f t="shared" si="71"/>
        <v>7</v>
      </c>
      <c r="AC477" s="15">
        <f t="shared" si="64"/>
        <v>0</v>
      </c>
      <c r="AD477" s="15">
        <f t="shared" si="65"/>
        <v>19802</v>
      </c>
      <c r="AE477" s="15">
        <f t="shared" si="66"/>
        <v>19802</v>
      </c>
      <c r="AF477" s="12"/>
      <c r="AG477" s="13">
        <f t="shared" si="67"/>
        <v>4</v>
      </c>
      <c r="AH477" s="13">
        <f t="shared" si="68"/>
        <v>2022</v>
      </c>
      <c r="AI477" s="12"/>
      <c r="AJ477" s="15">
        <f t="shared" si="69"/>
        <v>1828</v>
      </c>
      <c r="AK477" s="13">
        <f t="shared" si="70"/>
        <v>3</v>
      </c>
      <c r="AT477" s="5"/>
      <c r="AU477" s="5"/>
      <c r="AV477" s="5"/>
      <c r="AW477" s="5"/>
      <c r="AX477" s="5"/>
    </row>
    <row r="478" spans="1:50" x14ac:dyDescent="0.25">
      <c r="A478" s="33">
        <v>44665</v>
      </c>
      <c r="B478" s="20">
        <v>1765</v>
      </c>
      <c r="C478" s="20">
        <v>1792</v>
      </c>
      <c r="D478" s="20">
        <v>1828</v>
      </c>
      <c r="E478" s="20">
        <v>1811</v>
      </c>
      <c r="F478" s="20">
        <v>1804</v>
      </c>
      <c r="G478" s="20">
        <v>1800</v>
      </c>
      <c r="H478" s="20">
        <v>1646</v>
      </c>
      <c r="I478" s="20">
        <v>449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1615</v>
      </c>
      <c r="W478" s="20">
        <v>1702</v>
      </c>
      <c r="X478" s="20">
        <v>1765</v>
      </c>
      <c r="Y478" s="20">
        <v>1825</v>
      </c>
      <c r="AA478" s="5"/>
      <c r="AB478" s="13">
        <f t="shared" si="71"/>
        <v>7</v>
      </c>
      <c r="AC478" s="15">
        <f t="shared" si="64"/>
        <v>0</v>
      </c>
      <c r="AD478" s="15">
        <f t="shared" si="65"/>
        <v>19802</v>
      </c>
      <c r="AE478" s="15">
        <f t="shared" si="66"/>
        <v>19802</v>
      </c>
      <c r="AF478" s="12"/>
      <c r="AG478" s="13">
        <f t="shared" si="67"/>
        <v>4</v>
      </c>
      <c r="AH478" s="13">
        <f t="shared" si="68"/>
        <v>2022</v>
      </c>
      <c r="AI478" s="12"/>
      <c r="AJ478" s="15">
        <f t="shared" si="69"/>
        <v>1828</v>
      </c>
      <c r="AK478" s="13">
        <f t="shared" si="70"/>
        <v>3</v>
      </c>
      <c r="AT478" s="5"/>
      <c r="AU478" s="5"/>
      <c r="AV478" s="5"/>
      <c r="AW478" s="5"/>
      <c r="AX478" s="5"/>
    </row>
    <row r="479" spans="1:50" x14ac:dyDescent="0.25">
      <c r="A479" s="33">
        <v>44666</v>
      </c>
      <c r="B479" s="20">
        <v>1850</v>
      </c>
      <c r="C479" s="20">
        <v>1884</v>
      </c>
      <c r="D479" s="20">
        <v>1914</v>
      </c>
      <c r="E479" s="20">
        <v>1902</v>
      </c>
      <c r="F479" s="20">
        <v>1884</v>
      </c>
      <c r="G479" s="20">
        <v>1855</v>
      </c>
      <c r="H479" s="20">
        <v>1678</v>
      </c>
      <c r="I479" s="20">
        <v>455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0</v>
      </c>
      <c r="U479" s="20">
        <v>0</v>
      </c>
      <c r="V479" s="20">
        <v>1479</v>
      </c>
      <c r="W479" s="20">
        <v>1595</v>
      </c>
      <c r="X479" s="20">
        <v>1695</v>
      </c>
      <c r="Y479" s="20">
        <v>1758</v>
      </c>
      <c r="AA479" s="5"/>
      <c r="AB479" s="13">
        <v>8</v>
      </c>
      <c r="AC479" s="15">
        <f t="shared" si="64"/>
        <v>0</v>
      </c>
      <c r="AD479" s="15">
        <f t="shared" si="65"/>
        <v>19949</v>
      </c>
      <c r="AE479" s="15">
        <f t="shared" si="66"/>
        <v>19949</v>
      </c>
      <c r="AF479" s="12"/>
      <c r="AG479" s="13">
        <f t="shared" si="67"/>
        <v>4</v>
      </c>
      <c r="AH479" s="13">
        <f t="shared" si="68"/>
        <v>2022</v>
      </c>
      <c r="AI479" s="12"/>
      <c r="AJ479" s="15">
        <f t="shared" si="69"/>
        <v>1914</v>
      </c>
      <c r="AK479" s="13">
        <f t="shared" si="70"/>
        <v>3</v>
      </c>
      <c r="AT479" s="5"/>
      <c r="AU479" s="5"/>
      <c r="AV479" s="5"/>
      <c r="AW479" s="5"/>
      <c r="AX479" s="5"/>
    </row>
    <row r="480" spans="1:50" x14ac:dyDescent="0.25">
      <c r="A480" s="33">
        <v>44667</v>
      </c>
      <c r="B480" s="20">
        <v>1725</v>
      </c>
      <c r="C480" s="20">
        <v>1740</v>
      </c>
      <c r="D480" s="20">
        <v>1876</v>
      </c>
      <c r="E480" s="20">
        <v>1585</v>
      </c>
      <c r="F480" s="20">
        <v>1718</v>
      </c>
      <c r="G480" s="20">
        <v>1621</v>
      </c>
      <c r="H480" s="20">
        <v>1411</v>
      </c>
      <c r="I480" s="20">
        <v>313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1525</v>
      </c>
      <c r="W480" s="20">
        <v>1618</v>
      </c>
      <c r="X480" s="20">
        <v>1718</v>
      </c>
      <c r="Y480" s="20">
        <v>1790</v>
      </c>
      <c r="AA480" s="5"/>
      <c r="AB480" s="13">
        <f t="shared" si="71"/>
        <v>2</v>
      </c>
      <c r="AC480" s="15">
        <f t="shared" si="64"/>
        <v>5174</v>
      </c>
      <c r="AD480" s="15">
        <f t="shared" si="65"/>
        <v>13466</v>
      </c>
      <c r="AE480" s="15">
        <f t="shared" si="66"/>
        <v>18640</v>
      </c>
      <c r="AF480" s="12"/>
      <c r="AG480" s="13">
        <f t="shared" si="67"/>
        <v>4</v>
      </c>
      <c r="AH480" s="13">
        <f t="shared" si="68"/>
        <v>2022</v>
      </c>
      <c r="AI480" s="12"/>
      <c r="AJ480" s="15">
        <f t="shared" si="69"/>
        <v>1876</v>
      </c>
      <c r="AK480" s="13">
        <f t="shared" si="70"/>
        <v>3</v>
      </c>
      <c r="AT480" s="5"/>
      <c r="AU480" s="5"/>
      <c r="AV480" s="5"/>
      <c r="AW480" s="5"/>
      <c r="AX480" s="5"/>
    </row>
    <row r="481" spans="1:50" x14ac:dyDescent="0.25">
      <c r="A481" s="33">
        <v>44668</v>
      </c>
      <c r="B481" s="20">
        <v>1795</v>
      </c>
      <c r="C481" s="20">
        <v>1842</v>
      </c>
      <c r="D481" s="20">
        <v>1958</v>
      </c>
      <c r="E481" s="20">
        <v>1650</v>
      </c>
      <c r="F481" s="20">
        <v>1775</v>
      </c>
      <c r="G481" s="20">
        <v>1658</v>
      </c>
      <c r="H481" s="20">
        <v>1460</v>
      </c>
      <c r="I481" s="20">
        <v>315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1544</v>
      </c>
      <c r="W481" s="20">
        <v>1656</v>
      </c>
      <c r="X481" s="20">
        <v>1754</v>
      </c>
      <c r="Y481" s="20">
        <v>1813</v>
      </c>
      <c r="AA481" s="5"/>
      <c r="AB481" s="13">
        <f t="shared" si="71"/>
        <v>2</v>
      </c>
      <c r="AC481" s="15">
        <f t="shared" si="64"/>
        <v>5269</v>
      </c>
      <c r="AD481" s="15">
        <f t="shared" si="65"/>
        <v>13951</v>
      </c>
      <c r="AE481" s="15">
        <f t="shared" si="66"/>
        <v>19220</v>
      </c>
      <c r="AF481" s="12"/>
      <c r="AG481" s="13">
        <f t="shared" si="67"/>
        <v>4</v>
      </c>
      <c r="AH481" s="13">
        <f t="shared" si="68"/>
        <v>2022</v>
      </c>
      <c r="AI481" s="12"/>
      <c r="AJ481" s="15">
        <f t="shared" si="69"/>
        <v>1958</v>
      </c>
      <c r="AK481" s="13">
        <f t="shared" si="70"/>
        <v>3</v>
      </c>
      <c r="AT481" s="5"/>
      <c r="AU481" s="5"/>
      <c r="AV481" s="5"/>
      <c r="AW481" s="5"/>
      <c r="AX481" s="5"/>
    </row>
    <row r="482" spans="1:50" x14ac:dyDescent="0.25">
      <c r="A482" s="33">
        <v>44669</v>
      </c>
      <c r="B482" s="20">
        <v>1855</v>
      </c>
      <c r="C482" s="20">
        <v>1878</v>
      </c>
      <c r="D482" s="20">
        <v>2029</v>
      </c>
      <c r="E482" s="20">
        <v>1757</v>
      </c>
      <c r="F482" s="20">
        <v>1950</v>
      </c>
      <c r="G482" s="20">
        <v>1913</v>
      </c>
      <c r="H482" s="20">
        <v>1706</v>
      </c>
      <c r="I482" s="20">
        <v>361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1545</v>
      </c>
      <c r="W482" s="20">
        <v>1653</v>
      </c>
      <c r="X482" s="20">
        <v>1734</v>
      </c>
      <c r="Y482" s="20">
        <v>1807</v>
      </c>
      <c r="AA482" s="5"/>
      <c r="AB482" s="13">
        <f t="shared" si="71"/>
        <v>6</v>
      </c>
      <c r="AC482" s="15">
        <f t="shared" si="64"/>
        <v>5293</v>
      </c>
      <c r="AD482" s="15">
        <f t="shared" si="65"/>
        <v>14895</v>
      </c>
      <c r="AE482" s="15">
        <f t="shared" si="66"/>
        <v>20188</v>
      </c>
      <c r="AF482" s="12"/>
      <c r="AG482" s="13">
        <f t="shared" si="67"/>
        <v>4</v>
      </c>
      <c r="AH482" s="13">
        <f t="shared" si="68"/>
        <v>2022</v>
      </c>
      <c r="AI482" s="12"/>
      <c r="AJ482" s="15">
        <f t="shared" si="69"/>
        <v>2029</v>
      </c>
      <c r="AK482" s="13">
        <f t="shared" si="70"/>
        <v>3</v>
      </c>
      <c r="AT482" s="5"/>
      <c r="AU482" s="5"/>
      <c r="AV482" s="5"/>
      <c r="AW482" s="5"/>
      <c r="AX482" s="5"/>
    </row>
    <row r="483" spans="1:50" x14ac:dyDescent="0.25">
      <c r="A483" s="33">
        <v>44670</v>
      </c>
      <c r="B483" s="20">
        <v>2086</v>
      </c>
      <c r="C483" s="20">
        <v>2105</v>
      </c>
      <c r="D483" s="20">
        <v>2105</v>
      </c>
      <c r="E483" s="20">
        <v>2105</v>
      </c>
      <c r="F483" s="20">
        <v>2079</v>
      </c>
      <c r="G483" s="20">
        <v>2071</v>
      </c>
      <c r="H483" s="20">
        <v>1845</v>
      </c>
      <c r="I483" s="20">
        <v>518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</v>
      </c>
      <c r="U483" s="20">
        <v>0</v>
      </c>
      <c r="V483" s="20">
        <v>1828</v>
      </c>
      <c r="W483" s="20">
        <v>1929</v>
      </c>
      <c r="X483" s="20">
        <v>2037</v>
      </c>
      <c r="Y483" s="20">
        <v>2144</v>
      </c>
      <c r="AA483" s="5"/>
      <c r="AB483" s="13">
        <f t="shared" si="71"/>
        <v>6</v>
      </c>
      <c r="AC483" s="15">
        <f t="shared" si="64"/>
        <v>6312</v>
      </c>
      <c r="AD483" s="15">
        <f t="shared" si="65"/>
        <v>16540</v>
      </c>
      <c r="AE483" s="15">
        <f t="shared" si="66"/>
        <v>22852</v>
      </c>
      <c r="AF483" s="12"/>
      <c r="AG483" s="13">
        <f t="shared" si="67"/>
        <v>4</v>
      </c>
      <c r="AH483" s="13">
        <f t="shared" si="68"/>
        <v>2022</v>
      </c>
      <c r="AI483" s="12"/>
      <c r="AJ483" s="15">
        <f t="shared" si="69"/>
        <v>2144</v>
      </c>
      <c r="AK483" s="13">
        <f t="shared" si="70"/>
        <v>24</v>
      </c>
      <c r="AT483" s="5"/>
      <c r="AU483" s="5"/>
      <c r="AV483" s="5"/>
      <c r="AW483" s="5"/>
      <c r="AX483" s="5"/>
    </row>
    <row r="484" spans="1:50" x14ac:dyDescent="0.25">
      <c r="A484" s="33">
        <v>44671</v>
      </c>
      <c r="B484" s="20">
        <v>1938</v>
      </c>
      <c r="C484" s="20">
        <v>1960</v>
      </c>
      <c r="D484" s="20">
        <v>2027</v>
      </c>
      <c r="E484" s="20">
        <v>2010</v>
      </c>
      <c r="F484" s="20">
        <v>1998</v>
      </c>
      <c r="G484" s="20">
        <v>1951</v>
      </c>
      <c r="H484" s="20">
        <v>1705</v>
      </c>
      <c r="I484" s="20">
        <v>443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1652</v>
      </c>
      <c r="W484" s="20">
        <v>1757</v>
      </c>
      <c r="X484" s="20">
        <v>1884</v>
      </c>
      <c r="Y484" s="20">
        <v>1965</v>
      </c>
      <c r="AA484" s="5"/>
      <c r="AB484" s="13">
        <f t="shared" si="71"/>
        <v>5</v>
      </c>
      <c r="AC484" s="15">
        <f t="shared" si="64"/>
        <v>5736</v>
      </c>
      <c r="AD484" s="15">
        <f t="shared" si="65"/>
        <v>15554</v>
      </c>
      <c r="AE484" s="15">
        <f t="shared" si="66"/>
        <v>21290</v>
      </c>
      <c r="AF484" s="12"/>
      <c r="AG484" s="13">
        <f t="shared" si="67"/>
        <v>4</v>
      </c>
      <c r="AH484" s="13">
        <f t="shared" si="68"/>
        <v>2022</v>
      </c>
      <c r="AI484" s="12"/>
      <c r="AJ484" s="15">
        <f t="shared" si="69"/>
        <v>2027</v>
      </c>
      <c r="AK484" s="13">
        <f t="shared" si="70"/>
        <v>3</v>
      </c>
      <c r="AT484" s="5"/>
      <c r="AU484" s="5"/>
      <c r="AV484" s="5"/>
      <c r="AW484" s="5"/>
      <c r="AX484" s="5"/>
    </row>
    <row r="485" spans="1:50" x14ac:dyDescent="0.25">
      <c r="A485" s="33">
        <v>44672</v>
      </c>
      <c r="B485" s="20">
        <v>2040</v>
      </c>
      <c r="C485" s="20">
        <v>2180</v>
      </c>
      <c r="D485" s="20">
        <v>2269</v>
      </c>
      <c r="E485" s="20">
        <v>2247</v>
      </c>
      <c r="F485" s="20">
        <v>2224</v>
      </c>
      <c r="G485" s="20">
        <v>2173</v>
      </c>
      <c r="H485" s="20">
        <v>1872</v>
      </c>
      <c r="I485" s="20">
        <v>489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1764</v>
      </c>
      <c r="W485" s="20">
        <v>1895</v>
      </c>
      <c r="X485" s="20">
        <v>2017</v>
      </c>
      <c r="Y485" s="20">
        <v>2114</v>
      </c>
      <c r="AA485" s="5"/>
      <c r="AB485" s="13">
        <f t="shared" si="71"/>
        <v>2</v>
      </c>
      <c r="AC485" s="15">
        <f t="shared" si="64"/>
        <v>6165</v>
      </c>
      <c r="AD485" s="15">
        <f t="shared" si="65"/>
        <v>17119</v>
      </c>
      <c r="AE485" s="15">
        <f t="shared" si="66"/>
        <v>23284</v>
      </c>
      <c r="AF485" s="12"/>
      <c r="AG485" s="13">
        <f t="shared" si="67"/>
        <v>4</v>
      </c>
      <c r="AH485" s="13">
        <f t="shared" si="68"/>
        <v>2022</v>
      </c>
      <c r="AI485" s="12"/>
      <c r="AJ485" s="15">
        <f t="shared" si="69"/>
        <v>2269</v>
      </c>
      <c r="AK485" s="13">
        <f t="shared" si="70"/>
        <v>3</v>
      </c>
      <c r="AT485" s="5"/>
      <c r="AU485" s="5"/>
      <c r="AV485" s="5"/>
      <c r="AW485" s="5"/>
      <c r="AX485" s="5"/>
    </row>
    <row r="486" spans="1:50" x14ac:dyDescent="0.25">
      <c r="A486" s="33">
        <v>44673</v>
      </c>
      <c r="B486" s="20">
        <v>1898</v>
      </c>
      <c r="C486" s="20">
        <v>1939</v>
      </c>
      <c r="D486" s="20">
        <v>1983</v>
      </c>
      <c r="E486" s="20">
        <v>1943</v>
      </c>
      <c r="F486" s="20">
        <v>1930</v>
      </c>
      <c r="G486" s="20">
        <v>1862</v>
      </c>
      <c r="H486" s="20">
        <v>1644</v>
      </c>
      <c r="I486" s="20">
        <v>436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1564</v>
      </c>
      <c r="W486" s="20">
        <v>1678</v>
      </c>
      <c r="X486" s="20">
        <v>1810</v>
      </c>
      <c r="Y486" s="20">
        <v>1897</v>
      </c>
      <c r="AA486" s="5"/>
      <c r="AB486" s="13">
        <f t="shared" si="71"/>
        <v>7</v>
      </c>
      <c r="AC486" s="15">
        <f t="shared" si="64"/>
        <v>0</v>
      </c>
      <c r="AD486" s="15">
        <f t="shared" si="65"/>
        <v>20584</v>
      </c>
      <c r="AE486" s="15">
        <f t="shared" si="66"/>
        <v>20584</v>
      </c>
      <c r="AF486" s="12"/>
      <c r="AG486" s="13">
        <f t="shared" si="67"/>
        <v>4</v>
      </c>
      <c r="AH486" s="13">
        <f t="shared" si="68"/>
        <v>2022</v>
      </c>
      <c r="AI486" s="12"/>
      <c r="AJ486" s="15">
        <f t="shared" si="69"/>
        <v>1983</v>
      </c>
      <c r="AK486" s="13">
        <f t="shared" si="70"/>
        <v>3</v>
      </c>
      <c r="AT486" s="5"/>
      <c r="AU486" s="5"/>
      <c r="AV486" s="5"/>
      <c r="AW486" s="5"/>
      <c r="AX486" s="5"/>
    </row>
    <row r="487" spans="1:50" x14ac:dyDescent="0.25">
      <c r="A487" s="33">
        <v>44674</v>
      </c>
      <c r="B487" s="20">
        <v>1888</v>
      </c>
      <c r="C487" s="20">
        <v>1933</v>
      </c>
      <c r="D487" s="20">
        <v>2092</v>
      </c>
      <c r="E487" s="20">
        <v>1794</v>
      </c>
      <c r="F487" s="20">
        <v>1942</v>
      </c>
      <c r="G487" s="20">
        <v>1857</v>
      </c>
      <c r="H487" s="20">
        <v>1612</v>
      </c>
      <c r="I487" s="20">
        <v>337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1539</v>
      </c>
      <c r="W487" s="20">
        <v>1671</v>
      </c>
      <c r="X487" s="20">
        <v>1817</v>
      </c>
      <c r="Y487" s="20">
        <v>1888</v>
      </c>
      <c r="AA487" s="5"/>
      <c r="AB487" s="13">
        <f t="shared" si="71"/>
        <v>4</v>
      </c>
      <c r="AC487" s="15">
        <f t="shared" si="64"/>
        <v>5364</v>
      </c>
      <c r="AD487" s="15">
        <f t="shared" si="65"/>
        <v>15006</v>
      </c>
      <c r="AE487" s="15">
        <f t="shared" si="66"/>
        <v>20370</v>
      </c>
      <c r="AF487" s="12"/>
      <c r="AG487" s="13">
        <f t="shared" si="67"/>
        <v>4</v>
      </c>
      <c r="AH487" s="13">
        <f t="shared" si="68"/>
        <v>2022</v>
      </c>
      <c r="AI487" s="12"/>
      <c r="AJ487" s="15">
        <f t="shared" si="69"/>
        <v>2092</v>
      </c>
      <c r="AK487" s="13">
        <f t="shared" si="70"/>
        <v>3</v>
      </c>
      <c r="AT487" s="5"/>
      <c r="AU487" s="5"/>
      <c r="AV487" s="5"/>
      <c r="AW487" s="5"/>
      <c r="AX487" s="5"/>
    </row>
    <row r="488" spans="1:50" x14ac:dyDescent="0.25">
      <c r="A488" s="33">
        <v>44675</v>
      </c>
      <c r="B488" s="20">
        <v>1953</v>
      </c>
      <c r="C488" s="20">
        <v>1996</v>
      </c>
      <c r="D488" s="20">
        <v>2146</v>
      </c>
      <c r="E488" s="20">
        <v>1860</v>
      </c>
      <c r="F488" s="20">
        <v>1999</v>
      </c>
      <c r="G488" s="20">
        <v>1868</v>
      </c>
      <c r="H488" s="20">
        <v>1598</v>
      </c>
      <c r="I488" s="20">
        <v>337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1623</v>
      </c>
      <c r="W488" s="20">
        <v>1682</v>
      </c>
      <c r="X488" s="20">
        <v>1767</v>
      </c>
      <c r="Y488" s="20">
        <v>1814</v>
      </c>
      <c r="AA488" s="5"/>
      <c r="AB488" s="13">
        <f t="shared" si="71"/>
        <v>6</v>
      </c>
      <c r="AC488" s="15">
        <f t="shared" si="64"/>
        <v>5409</v>
      </c>
      <c r="AD488" s="15">
        <f t="shared" si="65"/>
        <v>15234</v>
      </c>
      <c r="AE488" s="15">
        <f t="shared" si="66"/>
        <v>20643</v>
      </c>
      <c r="AF488" s="12"/>
      <c r="AG488" s="13">
        <f t="shared" si="67"/>
        <v>4</v>
      </c>
      <c r="AH488" s="13">
        <f t="shared" si="68"/>
        <v>2022</v>
      </c>
      <c r="AI488" s="12"/>
      <c r="AJ488" s="15">
        <f t="shared" si="69"/>
        <v>2146</v>
      </c>
      <c r="AK488" s="13">
        <f t="shared" si="70"/>
        <v>3</v>
      </c>
      <c r="AT488" s="5"/>
      <c r="AU488" s="5"/>
      <c r="AV488" s="5"/>
      <c r="AW488" s="5"/>
      <c r="AX488" s="5"/>
    </row>
    <row r="489" spans="1:50" x14ac:dyDescent="0.25">
      <c r="A489" s="33">
        <v>44676</v>
      </c>
      <c r="B489" s="20">
        <v>1815</v>
      </c>
      <c r="C489" s="20">
        <v>1880</v>
      </c>
      <c r="D489" s="20">
        <v>1949</v>
      </c>
      <c r="E489" s="20">
        <v>1957</v>
      </c>
      <c r="F489" s="20">
        <v>1973</v>
      </c>
      <c r="G489" s="20">
        <v>1963</v>
      </c>
      <c r="H489" s="20">
        <v>1729</v>
      </c>
      <c r="I489" s="20">
        <v>450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1594</v>
      </c>
      <c r="W489" s="20">
        <v>1685</v>
      </c>
      <c r="X489" s="20">
        <v>1770</v>
      </c>
      <c r="Y489" s="20">
        <v>1844</v>
      </c>
      <c r="AA489" s="5"/>
      <c r="AB489" s="13">
        <f t="shared" si="71"/>
        <v>1</v>
      </c>
      <c r="AC489" s="15">
        <f t="shared" si="64"/>
        <v>0</v>
      </c>
      <c r="AD489" s="15">
        <f t="shared" si="65"/>
        <v>20609</v>
      </c>
      <c r="AE489" s="15">
        <f t="shared" si="66"/>
        <v>20609</v>
      </c>
      <c r="AF489" s="12"/>
      <c r="AG489" s="13">
        <f t="shared" si="67"/>
        <v>4</v>
      </c>
      <c r="AH489" s="13">
        <f t="shared" si="68"/>
        <v>2022</v>
      </c>
      <c r="AI489" s="12"/>
      <c r="AJ489" s="15">
        <f t="shared" si="69"/>
        <v>1973</v>
      </c>
      <c r="AK489" s="13">
        <f t="shared" si="70"/>
        <v>5</v>
      </c>
      <c r="AT489" s="5"/>
      <c r="AU489" s="5"/>
      <c r="AV489" s="5"/>
      <c r="AW489" s="5"/>
      <c r="AX489" s="5"/>
    </row>
    <row r="490" spans="1:50" x14ac:dyDescent="0.25">
      <c r="A490" s="33">
        <v>44677</v>
      </c>
      <c r="B490" s="20">
        <v>1858</v>
      </c>
      <c r="C490" s="20">
        <v>1885</v>
      </c>
      <c r="D490" s="20">
        <v>1934</v>
      </c>
      <c r="E490" s="20">
        <v>1923</v>
      </c>
      <c r="F490" s="20">
        <v>1918</v>
      </c>
      <c r="G490" s="20">
        <v>1898</v>
      </c>
      <c r="H490" s="20">
        <v>1719</v>
      </c>
      <c r="I490" s="20">
        <v>463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1629</v>
      </c>
      <c r="W490" s="20">
        <v>1699</v>
      </c>
      <c r="X490" s="20">
        <v>1779</v>
      </c>
      <c r="Y490" s="20">
        <v>1871</v>
      </c>
      <c r="AA490" s="5"/>
      <c r="AB490" s="13">
        <f t="shared" si="71"/>
        <v>2</v>
      </c>
      <c r="AC490" s="15">
        <f t="shared" si="64"/>
        <v>5570</v>
      </c>
      <c r="AD490" s="15">
        <f t="shared" si="65"/>
        <v>15006</v>
      </c>
      <c r="AE490" s="15">
        <f t="shared" si="66"/>
        <v>20576</v>
      </c>
      <c r="AF490" s="12"/>
      <c r="AG490" s="13">
        <f t="shared" si="67"/>
        <v>4</v>
      </c>
      <c r="AH490" s="13">
        <f t="shared" si="68"/>
        <v>2022</v>
      </c>
      <c r="AI490" s="12"/>
      <c r="AJ490" s="15">
        <f t="shared" si="69"/>
        <v>1934</v>
      </c>
      <c r="AK490" s="13">
        <f t="shared" si="70"/>
        <v>3</v>
      </c>
      <c r="AT490" s="5"/>
      <c r="AU490" s="5"/>
      <c r="AV490" s="5"/>
      <c r="AW490" s="5"/>
      <c r="AX490" s="5"/>
    </row>
    <row r="491" spans="1:50" x14ac:dyDescent="0.25">
      <c r="A491" s="33">
        <v>44678</v>
      </c>
      <c r="B491" s="20">
        <v>1903</v>
      </c>
      <c r="C491" s="20">
        <v>1925</v>
      </c>
      <c r="D491" s="20">
        <v>1965</v>
      </c>
      <c r="E491" s="20">
        <v>1955</v>
      </c>
      <c r="F491" s="20">
        <v>1930</v>
      </c>
      <c r="G491" s="20">
        <v>1925</v>
      </c>
      <c r="H491" s="20">
        <v>1764</v>
      </c>
      <c r="I491" s="20">
        <v>477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1661</v>
      </c>
      <c r="W491" s="20">
        <v>1752</v>
      </c>
      <c r="X491" s="20">
        <v>1833</v>
      </c>
      <c r="Y491" s="20">
        <v>1910</v>
      </c>
      <c r="AA491" s="5"/>
      <c r="AB491" s="13">
        <f t="shared" si="71"/>
        <v>5</v>
      </c>
      <c r="AC491" s="15">
        <f t="shared" si="64"/>
        <v>5723</v>
      </c>
      <c r="AD491" s="15">
        <f t="shared" si="65"/>
        <v>15277</v>
      </c>
      <c r="AE491" s="15">
        <f t="shared" si="66"/>
        <v>21000</v>
      </c>
      <c r="AF491" s="12"/>
      <c r="AG491" s="13">
        <f t="shared" si="67"/>
        <v>4</v>
      </c>
      <c r="AH491" s="13">
        <f t="shared" si="68"/>
        <v>2022</v>
      </c>
      <c r="AI491" s="12"/>
      <c r="AJ491" s="15">
        <f t="shared" si="69"/>
        <v>1965</v>
      </c>
      <c r="AK491" s="13">
        <f t="shared" si="70"/>
        <v>3</v>
      </c>
      <c r="AT491" s="5"/>
      <c r="AU491" s="5"/>
      <c r="AV491" s="5"/>
      <c r="AW491" s="5"/>
      <c r="AX491" s="5"/>
    </row>
    <row r="492" spans="1:50" x14ac:dyDescent="0.25">
      <c r="A492" s="33">
        <v>44679</v>
      </c>
      <c r="B492" s="20">
        <v>2037</v>
      </c>
      <c r="C492" s="20">
        <v>2085</v>
      </c>
      <c r="D492" s="20">
        <v>2129</v>
      </c>
      <c r="E492" s="20">
        <v>2144</v>
      </c>
      <c r="F492" s="20">
        <v>2131</v>
      </c>
      <c r="G492" s="20">
        <v>2121</v>
      </c>
      <c r="H492" s="20">
        <v>1928</v>
      </c>
      <c r="I492" s="20">
        <v>523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1886</v>
      </c>
      <c r="W492" s="20">
        <v>1990</v>
      </c>
      <c r="X492" s="20">
        <v>2110</v>
      </c>
      <c r="Y492" s="20">
        <v>2169</v>
      </c>
      <c r="AA492" s="5"/>
      <c r="AB492" s="13">
        <f t="shared" si="71"/>
        <v>6</v>
      </c>
      <c r="AC492" s="15">
        <f t="shared" si="64"/>
        <v>6509</v>
      </c>
      <c r="AD492" s="15">
        <f t="shared" si="65"/>
        <v>16744</v>
      </c>
      <c r="AE492" s="15">
        <f t="shared" si="66"/>
        <v>23253</v>
      </c>
      <c r="AF492" s="12"/>
      <c r="AG492" s="13">
        <f t="shared" si="67"/>
        <v>4</v>
      </c>
      <c r="AH492" s="13">
        <f t="shared" si="68"/>
        <v>2022</v>
      </c>
      <c r="AI492" s="12"/>
      <c r="AJ492" s="15">
        <f t="shared" si="69"/>
        <v>2169</v>
      </c>
      <c r="AK492" s="13">
        <f t="shared" si="70"/>
        <v>24</v>
      </c>
      <c r="AT492" s="5"/>
      <c r="AU492" s="5"/>
      <c r="AV492" s="5"/>
      <c r="AW492" s="5"/>
      <c r="AX492" s="5"/>
    </row>
    <row r="493" spans="1:50" x14ac:dyDescent="0.25">
      <c r="A493" s="33">
        <v>44680</v>
      </c>
      <c r="B493" s="20">
        <v>2190</v>
      </c>
      <c r="C493" s="20">
        <v>2223</v>
      </c>
      <c r="D493" s="20">
        <v>2298</v>
      </c>
      <c r="E493" s="20">
        <v>2254</v>
      </c>
      <c r="F493" s="20">
        <v>2241</v>
      </c>
      <c r="G493" s="20">
        <v>2200</v>
      </c>
      <c r="H493" s="20">
        <v>1960</v>
      </c>
      <c r="I493" s="20">
        <v>530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1842</v>
      </c>
      <c r="W493" s="20">
        <v>1984</v>
      </c>
      <c r="X493" s="20">
        <v>2137</v>
      </c>
      <c r="Y493" s="20">
        <v>2224</v>
      </c>
      <c r="AA493" s="5"/>
      <c r="AB493" s="13">
        <f t="shared" si="71"/>
        <v>5</v>
      </c>
      <c r="AC493" s="15">
        <f t="shared" si="64"/>
        <v>6493</v>
      </c>
      <c r="AD493" s="15">
        <f t="shared" si="65"/>
        <v>17590</v>
      </c>
      <c r="AE493" s="15">
        <f t="shared" si="66"/>
        <v>24083</v>
      </c>
      <c r="AF493" s="12"/>
      <c r="AG493" s="13">
        <f t="shared" si="67"/>
        <v>4</v>
      </c>
      <c r="AH493" s="13">
        <f t="shared" si="68"/>
        <v>2022</v>
      </c>
      <c r="AI493" s="12"/>
      <c r="AJ493" s="15">
        <f t="shared" si="69"/>
        <v>2298</v>
      </c>
      <c r="AK493" s="13">
        <f t="shared" si="70"/>
        <v>3</v>
      </c>
      <c r="AT493" s="5"/>
      <c r="AU493" s="5"/>
      <c r="AV493" s="5"/>
      <c r="AW493" s="5"/>
      <c r="AX493" s="5"/>
    </row>
    <row r="494" spans="1:50" x14ac:dyDescent="0.25">
      <c r="A494" s="33">
        <v>44681</v>
      </c>
      <c r="B494" s="20">
        <v>2218</v>
      </c>
      <c r="C494" s="20">
        <v>2242</v>
      </c>
      <c r="D494" s="20">
        <v>2409</v>
      </c>
      <c r="E494" s="20">
        <v>2049</v>
      </c>
      <c r="F494" s="20">
        <v>2206</v>
      </c>
      <c r="G494" s="20">
        <v>2071</v>
      </c>
      <c r="H494" s="20">
        <v>1795</v>
      </c>
      <c r="I494" s="20">
        <v>385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1740</v>
      </c>
      <c r="W494" s="20">
        <v>1861</v>
      </c>
      <c r="X494" s="20">
        <v>1985</v>
      </c>
      <c r="Y494" s="20">
        <v>2071</v>
      </c>
      <c r="AA494" s="5"/>
      <c r="AB494" s="13">
        <f t="shared" si="71"/>
        <v>5</v>
      </c>
      <c r="AC494" s="15">
        <f t="shared" si="64"/>
        <v>5971</v>
      </c>
      <c r="AD494" s="15">
        <f t="shared" si="65"/>
        <v>17061</v>
      </c>
      <c r="AE494" s="15">
        <f t="shared" si="66"/>
        <v>23032</v>
      </c>
      <c r="AF494" s="12"/>
      <c r="AG494" s="13">
        <f t="shared" si="67"/>
        <v>4</v>
      </c>
      <c r="AH494" s="13">
        <f t="shared" si="68"/>
        <v>2022</v>
      </c>
      <c r="AI494" s="12"/>
      <c r="AJ494" s="15">
        <f t="shared" si="69"/>
        <v>2409</v>
      </c>
      <c r="AK494" s="13">
        <f t="shared" si="70"/>
        <v>3</v>
      </c>
      <c r="AT494" s="5"/>
      <c r="AU494" s="5"/>
      <c r="AV494" s="5"/>
      <c r="AW494" s="5"/>
      <c r="AX494" s="5"/>
    </row>
    <row r="495" spans="1:50" x14ac:dyDescent="0.25">
      <c r="A495" s="33">
        <v>44682</v>
      </c>
      <c r="B495" s="20">
        <v>2123</v>
      </c>
      <c r="C495" s="20">
        <v>2189</v>
      </c>
      <c r="D495" s="20">
        <v>2213</v>
      </c>
      <c r="E495" s="20">
        <v>2225</v>
      </c>
      <c r="F495" s="20">
        <v>2179</v>
      </c>
      <c r="G495" s="20">
        <v>1986</v>
      </c>
      <c r="H495" s="20">
        <v>940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970</v>
      </c>
      <c r="W495" s="20">
        <v>1811</v>
      </c>
      <c r="X495" s="20">
        <v>1957</v>
      </c>
      <c r="Y495" s="20">
        <v>2039</v>
      </c>
      <c r="AA495" s="5"/>
      <c r="AB495" s="13">
        <f t="shared" si="71"/>
        <v>1</v>
      </c>
      <c r="AC495" s="15">
        <f t="shared" si="64"/>
        <v>0</v>
      </c>
      <c r="AD495" s="15">
        <f t="shared" si="65"/>
        <v>20632</v>
      </c>
      <c r="AE495" s="15">
        <f t="shared" si="66"/>
        <v>20632</v>
      </c>
      <c r="AF495" s="12"/>
      <c r="AG495" s="13">
        <f t="shared" si="67"/>
        <v>5</v>
      </c>
      <c r="AH495" s="13">
        <f t="shared" si="68"/>
        <v>2022</v>
      </c>
      <c r="AI495" s="12"/>
      <c r="AJ495" s="15">
        <f t="shared" si="69"/>
        <v>2225</v>
      </c>
      <c r="AK495" s="13">
        <f t="shared" si="70"/>
        <v>4</v>
      </c>
      <c r="AT495" s="5"/>
      <c r="AU495" s="5"/>
      <c r="AV495" s="5"/>
      <c r="AW495" s="5"/>
      <c r="AX495" s="5"/>
    </row>
    <row r="496" spans="1:50" x14ac:dyDescent="0.25">
      <c r="A496" s="33">
        <v>44683</v>
      </c>
      <c r="B496" s="20">
        <v>2148</v>
      </c>
      <c r="C496" s="20">
        <v>2233</v>
      </c>
      <c r="D496" s="20">
        <v>2309</v>
      </c>
      <c r="E496" s="20">
        <v>2304</v>
      </c>
      <c r="F496" s="20">
        <v>2335</v>
      </c>
      <c r="G496" s="20">
        <v>2248</v>
      </c>
      <c r="H496" s="20">
        <v>1227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1197</v>
      </c>
      <c r="W496" s="20">
        <v>1787</v>
      </c>
      <c r="X496" s="20">
        <v>1941</v>
      </c>
      <c r="Y496" s="20">
        <v>2030</v>
      </c>
      <c r="AA496" s="5"/>
      <c r="AB496" s="13">
        <f t="shared" si="71"/>
        <v>5</v>
      </c>
      <c r="AC496" s="15">
        <f t="shared" si="64"/>
        <v>4925</v>
      </c>
      <c r="AD496" s="15">
        <f t="shared" si="65"/>
        <v>16834</v>
      </c>
      <c r="AE496" s="15">
        <f t="shared" si="66"/>
        <v>21759</v>
      </c>
      <c r="AF496" s="12"/>
      <c r="AG496" s="13">
        <f t="shared" si="67"/>
        <v>5</v>
      </c>
      <c r="AH496" s="13">
        <f t="shared" si="68"/>
        <v>2022</v>
      </c>
      <c r="AI496" s="12"/>
      <c r="AJ496" s="15">
        <f t="shared" si="69"/>
        <v>2335</v>
      </c>
      <c r="AK496" s="13">
        <f t="shared" si="70"/>
        <v>5</v>
      </c>
      <c r="AT496" s="5"/>
      <c r="AU496" s="5"/>
      <c r="AV496" s="5"/>
      <c r="AW496" s="5"/>
      <c r="AX496" s="5"/>
    </row>
    <row r="497" spans="1:50" x14ac:dyDescent="0.25">
      <c r="A497" s="33">
        <v>44684</v>
      </c>
      <c r="B497" s="20">
        <v>2074</v>
      </c>
      <c r="C497" s="20">
        <v>2175</v>
      </c>
      <c r="D497" s="20">
        <v>2251</v>
      </c>
      <c r="E497" s="20">
        <v>2255</v>
      </c>
      <c r="F497" s="20">
        <v>2264</v>
      </c>
      <c r="G497" s="20">
        <v>2172</v>
      </c>
      <c r="H497" s="20">
        <v>1170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1195</v>
      </c>
      <c r="W497" s="20">
        <v>1771</v>
      </c>
      <c r="X497" s="20">
        <v>1915</v>
      </c>
      <c r="Y497" s="20">
        <v>2004</v>
      </c>
      <c r="AA497" s="5"/>
      <c r="AB497" s="13">
        <f t="shared" si="71"/>
        <v>1</v>
      </c>
      <c r="AC497" s="15">
        <f t="shared" si="64"/>
        <v>0</v>
      </c>
      <c r="AD497" s="15">
        <f t="shared" si="65"/>
        <v>21246</v>
      </c>
      <c r="AE497" s="15">
        <f t="shared" si="66"/>
        <v>21246</v>
      </c>
      <c r="AF497" s="12"/>
      <c r="AG497" s="13">
        <f t="shared" si="67"/>
        <v>5</v>
      </c>
      <c r="AH497" s="13">
        <f t="shared" si="68"/>
        <v>2022</v>
      </c>
      <c r="AI497" s="12"/>
      <c r="AJ497" s="15">
        <f t="shared" si="69"/>
        <v>2264</v>
      </c>
      <c r="AK497" s="13">
        <f t="shared" si="70"/>
        <v>5</v>
      </c>
      <c r="AT497" s="5"/>
      <c r="AU497" s="5"/>
      <c r="AV497" s="5"/>
      <c r="AW497" s="5"/>
      <c r="AX497" s="5"/>
    </row>
    <row r="498" spans="1:50" x14ac:dyDescent="0.25">
      <c r="A498" s="33">
        <v>44685</v>
      </c>
      <c r="B498" s="20">
        <v>2022</v>
      </c>
      <c r="C498" s="20">
        <v>2078</v>
      </c>
      <c r="D498" s="20">
        <v>2128</v>
      </c>
      <c r="E498" s="20">
        <v>2126</v>
      </c>
      <c r="F498" s="20">
        <v>2125</v>
      </c>
      <c r="G498" s="20">
        <v>2060</v>
      </c>
      <c r="H498" s="20">
        <v>1130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1213</v>
      </c>
      <c r="W498" s="20">
        <v>1809</v>
      </c>
      <c r="X498" s="20">
        <v>1963</v>
      </c>
      <c r="Y498" s="20">
        <v>2036</v>
      </c>
      <c r="AA498" s="5"/>
      <c r="AB498" s="13">
        <f t="shared" si="71"/>
        <v>5</v>
      </c>
      <c r="AC498" s="15">
        <f t="shared" si="64"/>
        <v>4985</v>
      </c>
      <c r="AD498" s="15">
        <f t="shared" si="65"/>
        <v>15705</v>
      </c>
      <c r="AE498" s="15">
        <f t="shared" si="66"/>
        <v>20690</v>
      </c>
      <c r="AF498" s="12"/>
      <c r="AG498" s="13">
        <f t="shared" si="67"/>
        <v>5</v>
      </c>
      <c r="AH498" s="13">
        <f t="shared" si="68"/>
        <v>2022</v>
      </c>
      <c r="AI498" s="12"/>
      <c r="AJ498" s="15">
        <f t="shared" si="69"/>
        <v>2128</v>
      </c>
      <c r="AK498" s="13">
        <f t="shared" si="70"/>
        <v>3</v>
      </c>
      <c r="AT498" s="5"/>
      <c r="AU498" s="5"/>
      <c r="AV498" s="5"/>
      <c r="AW498" s="5"/>
      <c r="AX498" s="5"/>
    </row>
    <row r="499" spans="1:50" x14ac:dyDescent="0.25">
      <c r="A499" s="33">
        <v>44686</v>
      </c>
      <c r="B499" s="20">
        <v>2352</v>
      </c>
      <c r="C499" s="20">
        <v>2423</v>
      </c>
      <c r="D499" s="20">
        <v>2476</v>
      </c>
      <c r="E499" s="20">
        <v>2464</v>
      </c>
      <c r="F499" s="20">
        <v>2431</v>
      </c>
      <c r="G499" s="20">
        <v>2341</v>
      </c>
      <c r="H499" s="20">
        <v>1287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1306</v>
      </c>
      <c r="W499" s="20">
        <v>1971</v>
      </c>
      <c r="X499" s="20">
        <v>2148</v>
      </c>
      <c r="Y499" s="20">
        <v>2231</v>
      </c>
      <c r="AA499" s="5"/>
      <c r="AB499" s="13">
        <f t="shared" si="71"/>
        <v>6</v>
      </c>
      <c r="AC499" s="15">
        <f t="shared" si="64"/>
        <v>5425</v>
      </c>
      <c r="AD499" s="15">
        <f t="shared" si="65"/>
        <v>18005</v>
      </c>
      <c r="AE499" s="15">
        <f t="shared" si="66"/>
        <v>23430</v>
      </c>
      <c r="AF499" s="12"/>
      <c r="AG499" s="13">
        <f t="shared" si="67"/>
        <v>5</v>
      </c>
      <c r="AH499" s="13">
        <f t="shared" si="68"/>
        <v>2022</v>
      </c>
      <c r="AI499" s="12"/>
      <c r="AJ499" s="15">
        <f t="shared" si="69"/>
        <v>2476</v>
      </c>
      <c r="AK499" s="13">
        <f t="shared" si="70"/>
        <v>3</v>
      </c>
      <c r="AT499" s="5"/>
      <c r="AU499" s="5"/>
      <c r="AV499" s="5"/>
      <c r="AW499" s="5"/>
      <c r="AX499" s="5"/>
    </row>
    <row r="500" spans="1:50" x14ac:dyDescent="0.25">
      <c r="A500" s="33">
        <v>44687</v>
      </c>
      <c r="B500" s="20">
        <v>2312</v>
      </c>
      <c r="C500" s="20">
        <v>2383</v>
      </c>
      <c r="D500" s="20">
        <v>2527</v>
      </c>
      <c r="E500" s="20">
        <v>2460</v>
      </c>
      <c r="F500" s="20">
        <v>2494</v>
      </c>
      <c r="G500" s="20">
        <v>2403</v>
      </c>
      <c r="H500" s="20">
        <v>1297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1292</v>
      </c>
      <c r="W500" s="20">
        <v>1971</v>
      </c>
      <c r="X500" s="20">
        <v>2231</v>
      </c>
      <c r="Y500" s="20">
        <v>2328</v>
      </c>
      <c r="AA500" s="5"/>
      <c r="AB500" s="13">
        <f t="shared" si="71"/>
        <v>1</v>
      </c>
      <c r="AC500" s="15">
        <f t="shared" si="64"/>
        <v>0</v>
      </c>
      <c r="AD500" s="15">
        <f t="shared" si="65"/>
        <v>23698</v>
      </c>
      <c r="AE500" s="15">
        <f t="shared" si="66"/>
        <v>23698</v>
      </c>
      <c r="AF500" s="12"/>
      <c r="AG500" s="13">
        <f t="shared" si="67"/>
        <v>5</v>
      </c>
      <c r="AH500" s="13">
        <f t="shared" si="68"/>
        <v>2022</v>
      </c>
      <c r="AI500" s="12"/>
      <c r="AJ500" s="15">
        <f t="shared" si="69"/>
        <v>2527</v>
      </c>
      <c r="AK500" s="13">
        <f t="shared" si="70"/>
        <v>3</v>
      </c>
      <c r="AT500" s="5"/>
      <c r="AU500" s="5"/>
      <c r="AV500" s="5"/>
      <c r="AW500" s="5"/>
      <c r="AX500" s="5"/>
    </row>
    <row r="501" spans="1:50" x14ac:dyDescent="0.25">
      <c r="A501" s="33">
        <v>44688</v>
      </c>
      <c r="B501" s="20">
        <v>2351</v>
      </c>
      <c r="C501" s="20">
        <v>2439</v>
      </c>
      <c r="D501" s="20">
        <v>2539</v>
      </c>
      <c r="E501" s="20">
        <v>2447</v>
      </c>
      <c r="F501" s="20">
        <v>2499</v>
      </c>
      <c r="G501" s="20">
        <v>2308</v>
      </c>
      <c r="H501" s="20">
        <v>1150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1063</v>
      </c>
      <c r="W501" s="20">
        <v>2035</v>
      </c>
      <c r="X501" s="20">
        <v>2257</v>
      </c>
      <c r="Y501" s="20">
        <v>2382</v>
      </c>
      <c r="AA501" s="5"/>
      <c r="AB501" s="13">
        <f t="shared" si="71"/>
        <v>5</v>
      </c>
      <c r="AC501" s="15">
        <f t="shared" si="64"/>
        <v>5355</v>
      </c>
      <c r="AD501" s="15">
        <f t="shared" si="65"/>
        <v>18115</v>
      </c>
      <c r="AE501" s="15">
        <f t="shared" si="66"/>
        <v>23470</v>
      </c>
      <c r="AF501" s="12"/>
      <c r="AG501" s="13">
        <f t="shared" si="67"/>
        <v>5</v>
      </c>
      <c r="AH501" s="13">
        <f t="shared" si="68"/>
        <v>2022</v>
      </c>
      <c r="AI501" s="12"/>
      <c r="AJ501" s="15">
        <f t="shared" si="69"/>
        <v>2539</v>
      </c>
      <c r="AK501" s="13">
        <f t="shared" si="70"/>
        <v>3</v>
      </c>
      <c r="AT501" s="5"/>
      <c r="AU501" s="5"/>
      <c r="AV501" s="5"/>
      <c r="AW501" s="5"/>
      <c r="AX501" s="5"/>
    </row>
    <row r="502" spans="1:50" x14ac:dyDescent="0.25">
      <c r="A502" s="33">
        <v>44689</v>
      </c>
      <c r="B502" s="20">
        <v>2338</v>
      </c>
      <c r="C502" s="20">
        <v>2394</v>
      </c>
      <c r="D502" s="20">
        <v>2532</v>
      </c>
      <c r="E502" s="20">
        <v>2533</v>
      </c>
      <c r="F502" s="20">
        <v>2487</v>
      </c>
      <c r="G502" s="20">
        <v>2293</v>
      </c>
      <c r="H502" s="20">
        <v>1099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1079</v>
      </c>
      <c r="W502" s="20">
        <v>2008</v>
      </c>
      <c r="X502" s="20">
        <v>2117</v>
      </c>
      <c r="Y502" s="20">
        <v>2244</v>
      </c>
      <c r="AA502" s="5"/>
      <c r="AB502" s="13">
        <f t="shared" si="71"/>
        <v>6</v>
      </c>
      <c r="AC502" s="15">
        <f t="shared" si="64"/>
        <v>5204</v>
      </c>
      <c r="AD502" s="15">
        <f t="shared" si="65"/>
        <v>17920</v>
      </c>
      <c r="AE502" s="15">
        <f t="shared" si="66"/>
        <v>23124</v>
      </c>
      <c r="AF502" s="12"/>
      <c r="AG502" s="13">
        <f t="shared" si="67"/>
        <v>5</v>
      </c>
      <c r="AH502" s="13">
        <f t="shared" si="68"/>
        <v>2022</v>
      </c>
      <c r="AI502" s="12"/>
      <c r="AJ502" s="15">
        <f t="shared" si="69"/>
        <v>2533</v>
      </c>
      <c r="AK502" s="13">
        <f t="shared" si="70"/>
        <v>4</v>
      </c>
      <c r="AT502" s="5"/>
      <c r="AU502" s="5"/>
      <c r="AV502" s="5"/>
      <c r="AW502" s="5"/>
      <c r="AX502" s="5"/>
    </row>
    <row r="503" spans="1:50" x14ac:dyDescent="0.25">
      <c r="A503" s="33">
        <v>44690</v>
      </c>
      <c r="B503" s="20">
        <v>2279</v>
      </c>
      <c r="C503" s="20">
        <v>2355</v>
      </c>
      <c r="D503" s="20">
        <v>2435</v>
      </c>
      <c r="E503" s="20">
        <v>2467</v>
      </c>
      <c r="F503" s="20">
        <v>2503</v>
      </c>
      <c r="G503" s="20">
        <v>2406</v>
      </c>
      <c r="H503" s="20">
        <v>1299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1295</v>
      </c>
      <c r="W503" s="20">
        <v>1914</v>
      </c>
      <c r="X503" s="20">
        <v>2069</v>
      </c>
      <c r="Y503" s="20">
        <v>2144</v>
      </c>
      <c r="AA503" s="5"/>
      <c r="AB503" s="13">
        <f t="shared" si="71"/>
        <v>3</v>
      </c>
      <c r="AC503" s="15">
        <f t="shared" si="64"/>
        <v>5278</v>
      </c>
      <c r="AD503" s="15">
        <f t="shared" si="65"/>
        <v>17888</v>
      </c>
      <c r="AE503" s="15">
        <f t="shared" si="66"/>
        <v>23166</v>
      </c>
      <c r="AF503" s="12"/>
      <c r="AG503" s="13">
        <f t="shared" si="67"/>
        <v>5</v>
      </c>
      <c r="AH503" s="13">
        <f t="shared" si="68"/>
        <v>2022</v>
      </c>
      <c r="AI503" s="12"/>
      <c r="AJ503" s="15">
        <f t="shared" si="69"/>
        <v>2503</v>
      </c>
      <c r="AK503" s="13">
        <f t="shared" si="70"/>
        <v>5</v>
      </c>
      <c r="AT503" s="5"/>
      <c r="AU503" s="5"/>
      <c r="AV503" s="5"/>
      <c r="AW503" s="5"/>
      <c r="AX503" s="5"/>
    </row>
    <row r="504" spans="1:50" x14ac:dyDescent="0.25">
      <c r="A504" s="33">
        <v>44691</v>
      </c>
      <c r="B504" s="20">
        <v>2192</v>
      </c>
      <c r="C504" s="20">
        <v>2305</v>
      </c>
      <c r="D504" s="20">
        <v>2347</v>
      </c>
      <c r="E504" s="20">
        <v>2350</v>
      </c>
      <c r="F504" s="20">
        <v>2355</v>
      </c>
      <c r="G504" s="20">
        <v>2294</v>
      </c>
      <c r="H504" s="20">
        <v>1243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1284</v>
      </c>
      <c r="W504" s="20">
        <v>1921</v>
      </c>
      <c r="X504" s="20">
        <v>2050</v>
      </c>
      <c r="Y504" s="20">
        <v>2116</v>
      </c>
      <c r="AA504" s="5"/>
      <c r="AB504" s="13">
        <f t="shared" si="71"/>
        <v>7</v>
      </c>
      <c r="AC504" s="15">
        <f t="shared" si="64"/>
        <v>0</v>
      </c>
      <c r="AD504" s="15">
        <f t="shared" si="65"/>
        <v>22457</v>
      </c>
      <c r="AE504" s="15">
        <f t="shared" si="66"/>
        <v>22457</v>
      </c>
      <c r="AF504" s="12"/>
      <c r="AG504" s="13">
        <f t="shared" si="67"/>
        <v>5</v>
      </c>
      <c r="AH504" s="13">
        <f t="shared" si="68"/>
        <v>2022</v>
      </c>
      <c r="AI504" s="12"/>
      <c r="AJ504" s="15">
        <f t="shared" si="69"/>
        <v>2355</v>
      </c>
      <c r="AK504" s="13">
        <f t="shared" si="70"/>
        <v>5</v>
      </c>
      <c r="AT504" s="5"/>
      <c r="AU504" s="5"/>
      <c r="AV504" s="5"/>
      <c r="AW504" s="5"/>
      <c r="AX504" s="5"/>
    </row>
    <row r="505" spans="1:50" x14ac:dyDescent="0.25">
      <c r="A505" s="33">
        <v>44692</v>
      </c>
      <c r="B505" s="20">
        <v>2160</v>
      </c>
      <c r="C505" s="20">
        <v>2236</v>
      </c>
      <c r="D505" s="20">
        <v>2296</v>
      </c>
      <c r="E505" s="20">
        <v>2297</v>
      </c>
      <c r="F505" s="20">
        <v>2336</v>
      </c>
      <c r="G505" s="20">
        <v>2255</v>
      </c>
      <c r="H505" s="20">
        <v>1236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1301</v>
      </c>
      <c r="W505" s="20">
        <v>1950</v>
      </c>
      <c r="X505" s="20">
        <v>2088</v>
      </c>
      <c r="Y505" s="20">
        <v>2119</v>
      </c>
      <c r="AA505" s="5"/>
      <c r="AB505" s="13">
        <f t="shared" si="71"/>
        <v>3</v>
      </c>
      <c r="AC505" s="15">
        <f t="shared" si="64"/>
        <v>5339</v>
      </c>
      <c r="AD505" s="15">
        <f t="shared" si="65"/>
        <v>16935</v>
      </c>
      <c r="AE505" s="15">
        <f t="shared" si="66"/>
        <v>22274</v>
      </c>
      <c r="AF505" s="12"/>
      <c r="AG505" s="13">
        <f t="shared" si="67"/>
        <v>5</v>
      </c>
      <c r="AH505" s="13">
        <f t="shared" si="68"/>
        <v>2022</v>
      </c>
      <c r="AI505" s="12"/>
      <c r="AJ505" s="15">
        <f t="shared" si="69"/>
        <v>2336</v>
      </c>
      <c r="AK505" s="13">
        <f t="shared" si="70"/>
        <v>5</v>
      </c>
      <c r="AT505" s="5"/>
      <c r="AU505" s="5"/>
      <c r="AV505" s="5"/>
      <c r="AW505" s="5"/>
      <c r="AX505" s="5"/>
    </row>
    <row r="506" spans="1:50" x14ac:dyDescent="0.25">
      <c r="A506" s="33">
        <v>44693</v>
      </c>
      <c r="B506" s="20">
        <v>2275</v>
      </c>
      <c r="C506" s="20">
        <v>2336</v>
      </c>
      <c r="D506" s="20">
        <v>2367</v>
      </c>
      <c r="E506" s="20">
        <v>2367</v>
      </c>
      <c r="F506" s="20">
        <v>2363</v>
      </c>
      <c r="G506" s="20">
        <v>2257</v>
      </c>
      <c r="H506" s="20">
        <v>1251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1440</v>
      </c>
      <c r="W506" s="20">
        <v>2134</v>
      </c>
      <c r="X506" s="20">
        <v>2292</v>
      </c>
      <c r="Y506" s="20">
        <v>2318</v>
      </c>
      <c r="AA506" s="5"/>
      <c r="AB506" s="13">
        <f t="shared" si="71"/>
        <v>6</v>
      </c>
      <c r="AC506" s="15">
        <f t="shared" si="64"/>
        <v>5866</v>
      </c>
      <c r="AD506" s="15">
        <f t="shared" si="65"/>
        <v>17534</v>
      </c>
      <c r="AE506" s="15">
        <f t="shared" si="66"/>
        <v>23400</v>
      </c>
      <c r="AF506" s="12"/>
      <c r="AG506" s="13">
        <f t="shared" si="67"/>
        <v>5</v>
      </c>
      <c r="AH506" s="13">
        <f t="shared" si="68"/>
        <v>2022</v>
      </c>
      <c r="AI506" s="12"/>
      <c r="AJ506" s="15">
        <f t="shared" si="69"/>
        <v>2367</v>
      </c>
      <c r="AK506" s="13">
        <f t="shared" si="70"/>
        <v>3</v>
      </c>
      <c r="AT506" s="5"/>
      <c r="AU506" s="5"/>
      <c r="AV506" s="5"/>
      <c r="AW506" s="5"/>
      <c r="AX506" s="5"/>
    </row>
    <row r="507" spans="1:50" x14ac:dyDescent="0.25">
      <c r="A507" s="33">
        <v>44694</v>
      </c>
      <c r="B507" s="20">
        <v>2355</v>
      </c>
      <c r="C507" s="20">
        <v>2390</v>
      </c>
      <c r="D507" s="20">
        <v>2418</v>
      </c>
      <c r="E507" s="20">
        <v>2384</v>
      </c>
      <c r="F507" s="20">
        <v>2367</v>
      </c>
      <c r="G507" s="20">
        <v>2241</v>
      </c>
      <c r="H507" s="20">
        <v>1231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1425</v>
      </c>
      <c r="W507" s="20">
        <v>2184</v>
      </c>
      <c r="X507" s="20">
        <v>2362</v>
      </c>
      <c r="Y507" s="20">
        <v>2415</v>
      </c>
      <c r="AA507" s="5"/>
      <c r="AB507" s="13">
        <f t="shared" si="71"/>
        <v>2</v>
      </c>
      <c r="AC507" s="15">
        <f t="shared" si="64"/>
        <v>5971</v>
      </c>
      <c r="AD507" s="15">
        <f t="shared" si="65"/>
        <v>17801</v>
      </c>
      <c r="AE507" s="15">
        <f t="shared" si="66"/>
        <v>23772</v>
      </c>
      <c r="AF507" s="12"/>
      <c r="AG507" s="13">
        <f t="shared" si="67"/>
        <v>5</v>
      </c>
      <c r="AH507" s="13">
        <f t="shared" si="68"/>
        <v>2022</v>
      </c>
      <c r="AI507" s="12"/>
      <c r="AJ507" s="15">
        <f t="shared" si="69"/>
        <v>2418</v>
      </c>
      <c r="AK507" s="13">
        <f t="shared" si="70"/>
        <v>3</v>
      </c>
      <c r="AT507" s="5"/>
      <c r="AU507" s="5"/>
      <c r="AV507" s="5"/>
      <c r="AW507" s="5"/>
      <c r="AX507" s="5"/>
    </row>
    <row r="508" spans="1:50" x14ac:dyDescent="0.25">
      <c r="A508" s="33">
        <v>44695</v>
      </c>
      <c r="B508" s="20">
        <v>2586</v>
      </c>
      <c r="C508" s="20">
        <v>2591</v>
      </c>
      <c r="D508" s="20">
        <v>2609</v>
      </c>
      <c r="E508" s="20">
        <v>2574</v>
      </c>
      <c r="F508" s="20">
        <v>2535</v>
      </c>
      <c r="G508" s="20">
        <v>2330</v>
      </c>
      <c r="H508" s="20">
        <v>1161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1362</v>
      </c>
      <c r="W508" s="20">
        <v>2546</v>
      </c>
      <c r="X508" s="20">
        <v>2662</v>
      </c>
      <c r="Y508" s="20">
        <v>2845</v>
      </c>
      <c r="AA508" s="5"/>
      <c r="AB508" s="13">
        <f t="shared" si="71"/>
        <v>2</v>
      </c>
      <c r="AC508" s="15">
        <f t="shared" si="64"/>
        <v>6570</v>
      </c>
      <c r="AD508" s="15">
        <f t="shared" si="65"/>
        <v>19231</v>
      </c>
      <c r="AE508" s="15">
        <f t="shared" si="66"/>
        <v>25801</v>
      </c>
      <c r="AF508" s="12"/>
      <c r="AG508" s="13">
        <f t="shared" si="67"/>
        <v>5</v>
      </c>
      <c r="AH508" s="13">
        <f t="shared" si="68"/>
        <v>2022</v>
      </c>
      <c r="AI508" s="12"/>
      <c r="AJ508" s="15">
        <f t="shared" si="69"/>
        <v>2845</v>
      </c>
      <c r="AK508" s="13">
        <f t="shared" si="70"/>
        <v>24</v>
      </c>
      <c r="AT508" s="5"/>
      <c r="AU508" s="5"/>
      <c r="AV508" s="5"/>
      <c r="AW508" s="5"/>
      <c r="AX508" s="5"/>
    </row>
    <row r="509" spans="1:50" x14ac:dyDescent="0.25">
      <c r="A509" s="33">
        <v>44696</v>
      </c>
      <c r="B509" s="20">
        <v>2762</v>
      </c>
      <c r="C509" s="20">
        <v>2925</v>
      </c>
      <c r="D509" s="20">
        <v>2891</v>
      </c>
      <c r="E509" s="20">
        <v>2855</v>
      </c>
      <c r="F509" s="20">
        <v>2770</v>
      </c>
      <c r="G509" s="20">
        <v>2455</v>
      </c>
      <c r="H509" s="20">
        <v>1177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1311</v>
      </c>
      <c r="W509" s="20">
        <v>2396</v>
      </c>
      <c r="X509" s="20">
        <v>2462</v>
      </c>
      <c r="Y509" s="20">
        <v>2589</v>
      </c>
      <c r="AA509" s="5"/>
      <c r="AB509" s="13">
        <f t="shared" si="71"/>
        <v>3</v>
      </c>
      <c r="AC509" s="15">
        <f t="shared" si="64"/>
        <v>6169</v>
      </c>
      <c r="AD509" s="15">
        <f t="shared" si="65"/>
        <v>20424</v>
      </c>
      <c r="AE509" s="15">
        <f t="shared" si="66"/>
        <v>26593</v>
      </c>
      <c r="AF509" s="12"/>
      <c r="AG509" s="13">
        <f t="shared" si="67"/>
        <v>5</v>
      </c>
      <c r="AH509" s="13">
        <f t="shared" si="68"/>
        <v>2022</v>
      </c>
      <c r="AI509" s="12"/>
      <c r="AJ509" s="15">
        <f t="shared" si="69"/>
        <v>2925</v>
      </c>
      <c r="AK509" s="13">
        <f t="shared" si="70"/>
        <v>2</v>
      </c>
      <c r="AT509" s="5"/>
      <c r="AU509" s="5"/>
      <c r="AV509" s="5"/>
      <c r="AW509" s="5"/>
      <c r="AX509" s="5"/>
    </row>
    <row r="510" spans="1:50" x14ac:dyDescent="0.25">
      <c r="A510" s="33">
        <v>44697</v>
      </c>
      <c r="B510" s="20">
        <v>2591</v>
      </c>
      <c r="C510" s="20">
        <v>2652</v>
      </c>
      <c r="D510" s="20">
        <v>2718</v>
      </c>
      <c r="E510" s="20">
        <v>2677</v>
      </c>
      <c r="F510" s="20">
        <v>2665</v>
      </c>
      <c r="G510" s="20">
        <v>2582</v>
      </c>
      <c r="H510" s="20">
        <v>1448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1577</v>
      </c>
      <c r="W510" s="20">
        <v>2338</v>
      </c>
      <c r="X510" s="20">
        <v>2506</v>
      </c>
      <c r="Y510" s="20">
        <v>2561</v>
      </c>
      <c r="AA510" s="5"/>
      <c r="AB510" s="13">
        <f t="shared" si="71"/>
        <v>7</v>
      </c>
      <c r="AC510" s="15">
        <f t="shared" si="64"/>
        <v>0</v>
      </c>
      <c r="AD510" s="15">
        <f t="shared" si="65"/>
        <v>26315</v>
      </c>
      <c r="AE510" s="15">
        <f t="shared" si="66"/>
        <v>26315</v>
      </c>
      <c r="AF510" s="12"/>
      <c r="AG510" s="13">
        <f t="shared" si="67"/>
        <v>5</v>
      </c>
      <c r="AH510" s="13">
        <f t="shared" si="68"/>
        <v>2022</v>
      </c>
      <c r="AI510" s="12"/>
      <c r="AJ510" s="15">
        <f t="shared" si="69"/>
        <v>2718</v>
      </c>
      <c r="AK510" s="13">
        <f t="shared" si="70"/>
        <v>3</v>
      </c>
      <c r="AT510" s="5"/>
      <c r="AU510" s="5"/>
      <c r="AV510" s="5"/>
      <c r="AW510" s="5"/>
      <c r="AX510" s="5"/>
    </row>
    <row r="511" spans="1:50" x14ac:dyDescent="0.25">
      <c r="A511" s="33">
        <v>44698</v>
      </c>
      <c r="B511" s="20">
        <v>2665</v>
      </c>
      <c r="C511" s="20">
        <v>2677</v>
      </c>
      <c r="D511" s="20">
        <v>2716</v>
      </c>
      <c r="E511" s="20">
        <v>2709</v>
      </c>
      <c r="F511" s="20">
        <v>2647</v>
      </c>
      <c r="G511" s="20">
        <v>2571</v>
      </c>
      <c r="H511" s="20">
        <v>1416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1569</v>
      </c>
      <c r="W511" s="20">
        <v>2302</v>
      </c>
      <c r="X511" s="20">
        <v>2467</v>
      </c>
      <c r="Y511" s="20">
        <v>2534</v>
      </c>
      <c r="AA511" s="5"/>
      <c r="AB511" s="13">
        <f t="shared" si="71"/>
        <v>4</v>
      </c>
      <c r="AC511" s="15">
        <f t="shared" si="64"/>
        <v>6338</v>
      </c>
      <c r="AD511" s="15">
        <f t="shared" si="65"/>
        <v>19935</v>
      </c>
      <c r="AE511" s="15">
        <f t="shared" si="66"/>
        <v>26273</v>
      </c>
      <c r="AF511" s="12"/>
      <c r="AG511" s="13">
        <f t="shared" si="67"/>
        <v>5</v>
      </c>
      <c r="AH511" s="13">
        <f t="shared" si="68"/>
        <v>2022</v>
      </c>
      <c r="AI511" s="12"/>
      <c r="AJ511" s="15">
        <f t="shared" si="69"/>
        <v>2716</v>
      </c>
      <c r="AK511" s="13">
        <f t="shared" si="70"/>
        <v>3</v>
      </c>
      <c r="AT511" s="5"/>
      <c r="AU511" s="5"/>
      <c r="AV511" s="5"/>
      <c r="AW511" s="5"/>
      <c r="AX511" s="5"/>
    </row>
    <row r="512" spans="1:50" x14ac:dyDescent="0.25">
      <c r="A512" s="33">
        <v>44699</v>
      </c>
      <c r="B512" s="20">
        <v>2551</v>
      </c>
      <c r="C512" s="20">
        <v>2599</v>
      </c>
      <c r="D512" s="20">
        <v>2683</v>
      </c>
      <c r="E512" s="20">
        <v>2648</v>
      </c>
      <c r="F512" s="20">
        <v>2652</v>
      </c>
      <c r="G512" s="20">
        <v>2555</v>
      </c>
      <c r="H512" s="20">
        <v>1430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1553</v>
      </c>
      <c r="W512" s="20">
        <v>2317</v>
      </c>
      <c r="X512" s="20">
        <v>2500</v>
      </c>
      <c r="Y512" s="20">
        <v>2570</v>
      </c>
      <c r="AA512" s="5"/>
      <c r="AB512" s="13">
        <f t="shared" si="71"/>
        <v>2</v>
      </c>
      <c r="AC512" s="15">
        <f t="shared" si="64"/>
        <v>6370</v>
      </c>
      <c r="AD512" s="15">
        <f t="shared" si="65"/>
        <v>19688</v>
      </c>
      <c r="AE512" s="15">
        <f t="shared" si="66"/>
        <v>26058</v>
      </c>
      <c r="AF512" s="12"/>
      <c r="AG512" s="13">
        <f t="shared" si="67"/>
        <v>5</v>
      </c>
      <c r="AH512" s="13">
        <f t="shared" si="68"/>
        <v>2022</v>
      </c>
      <c r="AI512" s="12"/>
      <c r="AJ512" s="15">
        <f t="shared" si="69"/>
        <v>2683</v>
      </c>
      <c r="AK512" s="13">
        <f t="shared" si="70"/>
        <v>3</v>
      </c>
      <c r="AT512" s="5"/>
      <c r="AU512" s="5"/>
      <c r="AV512" s="5"/>
      <c r="AW512" s="5"/>
      <c r="AX512" s="5"/>
    </row>
    <row r="513" spans="1:50" x14ac:dyDescent="0.25">
      <c r="A513" s="33">
        <v>44700</v>
      </c>
      <c r="B513" s="20">
        <v>2617</v>
      </c>
      <c r="C513" s="20">
        <v>2670</v>
      </c>
      <c r="D513" s="20">
        <v>2767</v>
      </c>
      <c r="E513" s="20">
        <v>2745</v>
      </c>
      <c r="F513" s="20">
        <v>2740</v>
      </c>
      <c r="G513" s="20">
        <v>2618</v>
      </c>
      <c r="H513" s="20">
        <v>1456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1578</v>
      </c>
      <c r="W513" s="20">
        <v>2357</v>
      </c>
      <c r="X513" s="20">
        <v>2506</v>
      </c>
      <c r="Y513" s="20">
        <v>2599</v>
      </c>
      <c r="AA513" s="5"/>
      <c r="AB513" s="13">
        <f t="shared" si="71"/>
        <v>5</v>
      </c>
      <c r="AC513" s="15">
        <f t="shared" si="64"/>
        <v>6441</v>
      </c>
      <c r="AD513" s="15">
        <f t="shared" si="65"/>
        <v>20212</v>
      </c>
      <c r="AE513" s="15">
        <f t="shared" si="66"/>
        <v>26653</v>
      </c>
      <c r="AF513" s="12"/>
      <c r="AG513" s="13">
        <f t="shared" si="67"/>
        <v>5</v>
      </c>
      <c r="AH513" s="13">
        <f t="shared" si="68"/>
        <v>2022</v>
      </c>
      <c r="AI513" s="12"/>
      <c r="AJ513" s="15">
        <f t="shared" si="69"/>
        <v>2767</v>
      </c>
      <c r="AK513" s="13">
        <f t="shared" si="70"/>
        <v>3</v>
      </c>
      <c r="AT513" s="5"/>
      <c r="AU513" s="5"/>
      <c r="AV513" s="5"/>
      <c r="AW513" s="5"/>
      <c r="AX513" s="5"/>
    </row>
    <row r="514" spans="1:50" x14ac:dyDescent="0.25">
      <c r="A514" s="33">
        <v>44701</v>
      </c>
      <c r="B514" s="20">
        <v>2632</v>
      </c>
      <c r="C514" s="20">
        <v>2710</v>
      </c>
      <c r="D514" s="20">
        <v>2758</v>
      </c>
      <c r="E514" s="20">
        <v>2731</v>
      </c>
      <c r="F514" s="20">
        <v>2717</v>
      </c>
      <c r="G514" s="20">
        <v>2609</v>
      </c>
      <c r="H514" s="20">
        <v>1441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1552</v>
      </c>
      <c r="W514" s="20">
        <v>2348</v>
      </c>
      <c r="X514" s="20">
        <v>2566</v>
      </c>
      <c r="Y514" s="20">
        <v>2636</v>
      </c>
      <c r="AA514" s="5"/>
      <c r="AB514" s="13">
        <f t="shared" si="71"/>
        <v>6</v>
      </c>
      <c r="AC514" s="15">
        <f t="shared" si="64"/>
        <v>6466</v>
      </c>
      <c r="AD514" s="15">
        <f t="shared" si="65"/>
        <v>20234</v>
      </c>
      <c r="AE514" s="15">
        <f t="shared" si="66"/>
        <v>26700</v>
      </c>
      <c r="AF514" s="12"/>
      <c r="AG514" s="13">
        <f t="shared" si="67"/>
        <v>5</v>
      </c>
      <c r="AH514" s="13">
        <f t="shared" si="68"/>
        <v>2022</v>
      </c>
      <c r="AI514" s="12"/>
      <c r="AJ514" s="15">
        <f t="shared" si="69"/>
        <v>2758</v>
      </c>
      <c r="AK514" s="13">
        <f t="shared" si="70"/>
        <v>3</v>
      </c>
      <c r="AT514" s="5"/>
      <c r="AU514" s="5"/>
      <c r="AV514" s="5"/>
      <c r="AW514" s="5"/>
      <c r="AX514" s="5"/>
    </row>
    <row r="515" spans="1:50" x14ac:dyDescent="0.25">
      <c r="A515" s="33">
        <v>44702</v>
      </c>
      <c r="B515" s="20">
        <v>2646</v>
      </c>
      <c r="C515" s="20">
        <v>2706</v>
      </c>
      <c r="D515" s="20">
        <v>2718</v>
      </c>
      <c r="E515" s="20">
        <v>2767</v>
      </c>
      <c r="F515" s="20">
        <v>2700</v>
      </c>
      <c r="G515" s="20">
        <v>2442</v>
      </c>
      <c r="H515" s="20">
        <v>1232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1263</v>
      </c>
      <c r="W515" s="20">
        <v>2325</v>
      </c>
      <c r="X515" s="20">
        <v>2561</v>
      </c>
      <c r="Y515" s="20">
        <v>2646</v>
      </c>
      <c r="AA515" s="5"/>
      <c r="AB515" s="13">
        <f t="shared" si="71"/>
        <v>6</v>
      </c>
      <c r="AC515" s="15">
        <f t="shared" si="64"/>
        <v>6149</v>
      </c>
      <c r="AD515" s="15">
        <f t="shared" si="65"/>
        <v>19857</v>
      </c>
      <c r="AE515" s="15">
        <f t="shared" si="66"/>
        <v>26006</v>
      </c>
      <c r="AF515" s="12"/>
      <c r="AG515" s="13">
        <f t="shared" si="67"/>
        <v>5</v>
      </c>
      <c r="AH515" s="13">
        <f t="shared" si="68"/>
        <v>2022</v>
      </c>
      <c r="AI515" s="12"/>
      <c r="AJ515" s="15">
        <f t="shared" si="69"/>
        <v>2767</v>
      </c>
      <c r="AK515" s="13">
        <f t="shared" si="70"/>
        <v>4</v>
      </c>
      <c r="AT515" s="5"/>
      <c r="AU515" s="5"/>
      <c r="AV515" s="5"/>
      <c r="AW515" s="5"/>
      <c r="AX515" s="5"/>
    </row>
    <row r="516" spans="1:50" x14ac:dyDescent="0.25">
      <c r="A516" s="33">
        <v>44703</v>
      </c>
      <c r="B516" s="20">
        <v>2656</v>
      </c>
      <c r="C516" s="20">
        <v>2680</v>
      </c>
      <c r="D516" s="20">
        <v>2721</v>
      </c>
      <c r="E516" s="20">
        <v>2711</v>
      </c>
      <c r="F516" s="20">
        <v>2656</v>
      </c>
      <c r="G516" s="20">
        <v>2423</v>
      </c>
      <c r="H516" s="20">
        <v>1170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1360</v>
      </c>
      <c r="W516" s="20">
        <v>2526</v>
      </c>
      <c r="X516" s="20">
        <v>2706</v>
      </c>
      <c r="Y516" s="20">
        <v>2723</v>
      </c>
      <c r="AA516" s="5"/>
      <c r="AB516" s="13">
        <f t="shared" si="71"/>
        <v>2</v>
      </c>
      <c r="AC516" s="15">
        <f t="shared" si="64"/>
        <v>6592</v>
      </c>
      <c r="AD516" s="15">
        <f t="shared" si="65"/>
        <v>19740</v>
      </c>
      <c r="AE516" s="15">
        <f t="shared" si="66"/>
        <v>26332</v>
      </c>
      <c r="AF516" s="12"/>
      <c r="AG516" s="13">
        <f t="shared" si="67"/>
        <v>5</v>
      </c>
      <c r="AH516" s="13">
        <f t="shared" si="68"/>
        <v>2022</v>
      </c>
      <c r="AI516" s="12"/>
      <c r="AJ516" s="15">
        <f t="shared" si="69"/>
        <v>2723</v>
      </c>
      <c r="AK516" s="13">
        <f t="shared" si="70"/>
        <v>24</v>
      </c>
      <c r="AT516" s="5"/>
      <c r="AU516" s="5"/>
      <c r="AV516" s="5"/>
      <c r="AW516" s="5"/>
      <c r="AX516" s="5"/>
    </row>
    <row r="517" spans="1:50" x14ac:dyDescent="0.25">
      <c r="A517" s="33">
        <v>44704</v>
      </c>
      <c r="B517" s="20">
        <v>2546</v>
      </c>
      <c r="C517" s="20">
        <v>2579</v>
      </c>
      <c r="D517" s="20">
        <v>2562</v>
      </c>
      <c r="E517" s="20">
        <v>2551</v>
      </c>
      <c r="F517" s="20">
        <v>2504</v>
      </c>
      <c r="G517" s="20">
        <v>2428</v>
      </c>
      <c r="H517" s="20">
        <v>1368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1503</v>
      </c>
      <c r="W517" s="20">
        <v>2246</v>
      </c>
      <c r="X517" s="20">
        <v>2353</v>
      </c>
      <c r="Y517" s="20">
        <v>2394</v>
      </c>
      <c r="AA517" s="5"/>
      <c r="AB517" s="13">
        <f t="shared" si="71"/>
        <v>4</v>
      </c>
      <c r="AC517" s="15">
        <f t="shared" si="64"/>
        <v>6102</v>
      </c>
      <c r="AD517" s="15">
        <f t="shared" si="65"/>
        <v>18932</v>
      </c>
      <c r="AE517" s="15">
        <f t="shared" si="66"/>
        <v>25034</v>
      </c>
      <c r="AF517" s="12"/>
      <c r="AG517" s="13">
        <f t="shared" si="67"/>
        <v>5</v>
      </c>
      <c r="AH517" s="13">
        <f t="shared" si="68"/>
        <v>2022</v>
      </c>
      <c r="AI517" s="12"/>
      <c r="AJ517" s="15">
        <f t="shared" si="69"/>
        <v>2579</v>
      </c>
      <c r="AK517" s="13">
        <f t="shared" si="70"/>
        <v>2</v>
      </c>
      <c r="AT517" s="5"/>
      <c r="AU517" s="5"/>
      <c r="AV517" s="5"/>
      <c r="AW517" s="5"/>
      <c r="AX517" s="5"/>
    </row>
    <row r="518" spans="1:50" x14ac:dyDescent="0.25">
      <c r="A518" s="33">
        <v>44705</v>
      </c>
      <c r="B518" s="20">
        <v>2602</v>
      </c>
      <c r="C518" s="20">
        <v>2668</v>
      </c>
      <c r="D518" s="20">
        <v>2736</v>
      </c>
      <c r="E518" s="20">
        <v>2709</v>
      </c>
      <c r="F518" s="20">
        <v>2696</v>
      </c>
      <c r="G518" s="20">
        <v>2599</v>
      </c>
      <c r="H518" s="20">
        <v>1433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1582</v>
      </c>
      <c r="W518" s="20">
        <v>2405</v>
      </c>
      <c r="X518" s="20">
        <v>2547</v>
      </c>
      <c r="Y518" s="20">
        <v>2606</v>
      </c>
      <c r="AA518" s="5"/>
      <c r="AB518" s="13">
        <f t="shared" si="71"/>
        <v>4</v>
      </c>
      <c r="AC518" s="15">
        <f t="shared" si="64"/>
        <v>6534</v>
      </c>
      <c r="AD518" s="15">
        <f t="shared" si="65"/>
        <v>20049</v>
      </c>
      <c r="AE518" s="15">
        <f t="shared" si="66"/>
        <v>26583</v>
      </c>
      <c r="AF518" s="12"/>
      <c r="AG518" s="13">
        <f t="shared" si="67"/>
        <v>5</v>
      </c>
      <c r="AH518" s="13">
        <f t="shared" si="68"/>
        <v>2022</v>
      </c>
      <c r="AI518" s="12"/>
      <c r="AJ518" s="15">
        <f t="shared" si="69"/>
        <v>2736</v>
      </c>
      <c r="AK518" s="13">
        <f t="shared" si="70"/>
        <v>3</v>
      </c>
      <c r="AT518" s="5"/>
      <c r="AU518" s="5"/>
      <c r="AV518" s="5"/>
      <c r="AW518" s="5"/>
      <c r="AX518" s="5"/>
    </row>
    <row r="519" spans="1:50" x14ac:dyDescent="0.25">
      <c r="A519" s="33">
        <v>44706</v>
      </c>
      <c r="B519" s="20">
        <v>2647</v>
      </c>
      <c r="C519" s="20">
        <v>2695</v>
      </c>
      <c r="D519" s="20">
        <v>2769</v>
      </c>
      <c r="E519" s="20">
        <v>2769</v>
      </c>
      <c r="F519" s="20">
        <v>2754</v>
      </c>
      <c r="G519" s="20">
        <v>2647</v>
      </c>
      <c r="H519" s="20">
        <v>1468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1595</v>
      </c>
      <c r="W519" s="20">
        <v>2393</v>
      </c>
      <c r="X519" s="20">
        <v>2555</v>
      </c>
      <c r="Y519" s="20">
        <v>2623</v>
      </c>
      <c r="AA519" s="5"/>
      <c r="AB519" s="13">
        <f t="shared" si="71"/>
        <v>7</v>
      </c>
      <c r="AC519" s="15">
        <f t="shared" si="64"/>
        <v>0</v>
      </c>
      <c r="AD519" s="15">
        <f t="shared" si="65"/>
        <v>26915</v>
      </c>
      <c r="AE519" s="15">
        <f t="shared" si="66"/>
        <v>26915</v>
      </c>
      <c r="AF519" s="12"/>
      <c r="AG519" s="13">
        <f t="shared" si="67"/>
        <v>5</v>
      </c>
      <c r="AH519" s="13">
        <f t="shared" si="68"/>
        <v>2022</v>
      </c>
      <c r="AI519" s="12"/>
      <c r="AJ519" s="15">
        <f t="shared" si="69"/>
        <v>2769</v>
      </c>
      <c r="AK519" s="13">
        <f t="shared" si="70"/>
        <v>3</v>
      </c>
      <c r="AT519" s="5"/>
      <c r="AU519" s="5"/>
      <c r="AV519" s="5"/>
      <c r="AW519" s="5"/>
      <c r="AX519" s="5"/>
    </row>
    <row r="520" spans="1:50" x14ac:dyDescent="0.25">
      <c r="A520" s="33">
        <v>44707</v>
      </c>
      <c r="B520" s="20">
        <v>2652</v>
      </c>
      <c r="C520" s="20">
        <v>2696</v>
      </c>
      <c r="D520" s="20">
        <v>2734</v>
      </c>
      <c r="E520" s="20">
        <v>2706</v>
      </c>
      <c r="F520" s="20">
        <v>2721</v>
      </c>
      <c r="G520" s="20">
        <v>2587</v>
      </c>
      <c r="H520" s="20">
        <v>1449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1604</v>
      </c>
      <c r="W520" s="20">
        <v>2398</v>
      </c>
      <c r="X520" s="20">
        <v>2570</v>
      </c>
      <c r="Y520" s="20">
        <v>2630</v>
      </c>
      <c r="AA520" s="5"/>
      <c r="AB520" s="13">
        <f t="shared" si="71"/>
        <v>5</v>
      </c>
      <c r="AC520" s="15">
        <f t="shared" si="64"/>
        <v>6572</v>
      </c>
      <c r="AD520" s="15">
        <f t="shared" si="65"/>
        <v>20175</v>
      </c>
      <c r="AE520" s="15">
        <f t="shared" si="66"/>
        <v>26747</v>
      </c>
      <c r="AF520" s="12"/>
      <c r="AG520" s="13">
        <f t="shared" si="67"/>
        <v>5</v>
      </c>
      <c r="AH520" s="13">
        <f t="shared" si="68"/>
        <v>2022</v>
      </c>
      <c r="AI520" s="12"/>
      <c r="AJ520" s="15">
        <f t="shared" si="69"/>
        <v>2734</v>
      </c>
      <c r="AK520" s="13">
        <f t="shared" si="70"/>
        <v>3</v>
      </c>
      <c r="AT520" s="5"/>
      <c r="AU520" s="5"/>
      <c r="AV520" s="5"/>
      <c r="AW520" s="5"/>
      <c r="AX520" s="5"/>
    </row>
    <row r="521" spans="1:50" x14ac:dyDescent="0.25">
      <c r="A521" s="33">
        <v>44708</v>
      </c>
      <c r="B521" s="20">
        <v>2652</v>
      </c>
      <c r="C521" s="20">
        <v>2717</v>
      </c>
      <c r="D521" s="20">
        <v>2758</v>
      </c>
      <c r="E521" s="20">
        <v>2703</v>
      </c>
      <c r="F521" s="20">
        <v>2699</v>
      </c>
      <c r="G521" s="20">
        <v>2557</v>
      </c>
      <c r="H521" s="20">
        <v>1419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1640</v>
      </c>
      <c r="W521" s="20">
        <v>2502</v>
      </c>
      <c r="X521" s="20">
        <v>2728</v>
      </c>
      <c r="Y521" s="20">
        <v>2794</v>
      </c>
      <c r="AA521" s="5"/>
      <c r="AB521" s="13">
        <v>8</v>
      </c>
      <c r="AC521" s="15">
        <f t="shared" si="64"/>
        <v>0</v>
      </c>
      <c r="AD521" s="15">
        <f t="shared" si="65"/>
        <v>27169</v>
      </c>
      <c r="AE521" s="15">
        <f t="shared" si="66"/>
        <v>27169</v>
      </c>
      <c r="AF521" s="12"/>
      <c r="AG521" s="13">
        <f t="shared" si="67"/>
        <v>5</v>
      </c>
      <c r="AH521" s="13">
        <f t="shared" si="68"/>
        <v>2022</v>
      </c>
      <c r="AI521" s="12"/>
      <c r="AJ521" s="15">
        <f t="shared" si="69"/>
        <v>2794</v>
      </c>
      <c r="AK521" s="13">
        <f t="shared" si="70"/>
        <v>24</v>
      </c>
      <c r="AT521" s="5"/>
      <c r="AU521" s="5"/>
      <c r="AV521" s="5"/>
      <c r="AW521" s="5"/>
      <c r="AX521" s="5"/>
    </row>
    <row r="522" spans="1:50" x14ac:dyDescent="0.25">
      <c r="A522" s="33">
        <v>44709</v>
      </c>
      <c r="B522" s="20">
        <v>2787</v>
      </c>
      <c r="C522" s="20">
        <v>2856</v>
      </c>
      <c r="D522" s="20">
        <v>2847</v>
      </c>
      <c r="E522" s="20">
        <v>2829</v>
      </c>
      <c r="F522" s="20">
        <v>2770</v>
      </c>
      <c r="G522" s="20">
        <v>2527</v>
      </c>
      <c r="H522" s="20">
        <v>1234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1313</v>
      </c>
      <c r="W522" s="20">
        <v>2461</v>
      </c>
      <c r="X522" s="20">
        <v>2676</v>
      </c>
      <c r="Y522" s="20">
        <v>2734</v>
      </c>
      <c r="AA522" s="5"/>
      <c r="AB522" s="13">
        <f t="shared" si="71"/>
        <v>7</v>
      </c>
      <c r="AC522" s="15">
        <f t="shared" si="64"/>
        <v>0</v>
      </c>
      <c r="AD522" s="15">
        <f t="shared" si="65"/>
        <v>27034</v>
      </c>
      <c r="AE522" s="15">
        <f t="shared" si="66"/>
        <v>27034</v>
      </c>
      <c r="AF522" s="12"/>
      <c r="AG522" s="13">
        <f t="shared" si="67"/>
        <v>5</v>
      </c>
      <c r="AH522" s="13">
        <f t="shared" si="68"/>
        <v>2022</v>
      </c>
      <c r="AI522" s="12"/>
      <c r="AJ522" s="15">
        <f t="shared" si="69"/>
        <v>2856</v>
      </c>
      <c r="AK522" s="13">
        <f t="shared" si="70"/>
        <v>2</v>
      </c>
      <c r="AT522" s="5"/>
      <c r="AU522" s="5"/>
      <c r="AV522" s="5"/>
      <c r="AW522" s="5"/>
      <c r="AX522" s="5"/>
    </row>
    <row r="523" spans="1:50" x14ac:dyDescent="0.25">
      <c r="A523" s="33">
        <v>44710</v>
      </c>
      <c r="B523" s="20">
        <v>2684</v>
      </c>
      <c r="C523" s="20">
        <v>2727</v>
      </c>
      <c r="D523" s="20">
        <v>2711</v>
      </c>
      <c r="E523" s="20">
        <v>2697</v>
      </c>
      <c r="F523" s="20">
        <v>2633</v>
      </c>
      <c r="G523" s="20">
        <v>2390</v>
      </c>
      <c r="H523" s="20">
        <v>1186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1311</v>
      </c>
      <c r="W523" s="20">
        <v>2486</v>
      </c>
      <c r="X523" s="20">
        <v>2718</v>
      </c>
      <c r="Y523" s="20">
        <v>2756</v>
      </c>
      <c r="AA523" s="5"/>
      <c r="AB523" s="13">
        <f t="shared" si="71"/>
        <v>2</v>
      </c>
      <c r="AC523" s="15">
        <f t="shared" ref="AC523:AC586" si="72">IF(AND(AB523&gt;1,AB523&lt;7),SUM(I523:X523),0)</f>
        <v>6515</v>
      </c>
      <c r="AD523" s="15">
        <f t="shared" ref="AD523:AD586" si="73">SUM(B523:Y523)-AC523</f>
        <v>19784</v>
      </c>
      <c r="AE523" s="15">
        <f t="shared" ref="AE523:AE586" si="74">SUM(B523:Y523)</f>
        <v>26299</v>
      </c>
      <c r="AF523" s="12"/>
      <c r="AG523" s="13">
        <f t="shared" ref="AG523:AG586" si="75">MONTH(A523)</f>
        <v>5</v>
      </c>
      <c r="AH523" s="13">
        <f t="shared" ref="AH523:AH586" si="76">YEAR(A523)</f>
        <v>2022</v>
      </c>
      <c r="AI523" s="12"/>
      <c r="AJ523" s="15">
        <f t="shared" ref="AJ523:AJ586" si="77">MAX(B523:Y523)</f>
        <v>2756</v>
      </c>
      <c r="AK523" s="13">
        <f t="shared" ref="AK523:AK586" si="78">INDEX($B$8:$Y$8,MATCH(AJ523,B523:Y523,0))</f>
        <v>24</v>
      </c>
      <c r="AT523" s="5"/>
      <c r="AU523" s="5"/>
      <c r="AV523" s="5"/>
      <c r="AW523" s="5"/>
      <c r="AX523" s="5"/>
    </row>
    <row r="524" spans="1:50" x14ac:dyDescent="0.25">
      <c r="A524" s="33">
        <v>44711</v>
      </c>
      <c r="B524" s="20">
        <v>2691</v>
      </c>
      <c r="C524" s="20">
        <v>2714</v>
      </c>
      <c r="D524" s="20">
        <v>2754</v>
      </c>
      <c r="E524" s="20">
        <v>2688</v>
      </c>
      <c r="F524" s="20">
        <v>2646</v>
      </c>
      <c r="G524" s="20">
        <v>2418</v>
      </c>
      <c r="H524" s="20">
        <v>1185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1392</v>
      </c>
      <c r="W524" s="20">
        <v>2540</v>
      </c>
      <c r="X524" s="20">
        <v>2694</v>
      </c>
      <c r="Y524" s="20">
        <v>2740</v>
      </c>
      <c r="AA524" s="5"/>
      <c r="AB524" s="13">
        <f t="shared" si="71"/>
        <v>2</v>
      </c>
      <c r="AC524" s="15">
        <f t="shared" si="72"/>
        <v>6626</v>
      </c>
      <c r="AD524" s="15">
        <f t="shared" si="73"/>
        <v>19836</v>
      </c>
      <c r="AE524" s="15">
        <f t="shared" si="74"/>
        <v>26462</v>
      </c>
      <c r="AF524" s="12"/>
      <c r="AG524" s="13">
        <f t="shared" si="75"/>
        <v>5</v>
      </c>
      <c r="AH524" s="13">
        <f t="shared" si="76"/>
        <v>2022</v>
      </c>
      <c r="AI524" s="12"/>
      <c r="AJ524" s="15">
        <f t="shared" si="77"/>
        <v>2754</v>
      </c>
      <c r="AK524" s="13">
        <f t="shared" si="78"/>
        <v>3</v>
      </c>
      <c r="AT524" s="5"/>
      <c r="AU524" s="5"/>
      <c r="AV524" s="5"/>
      <c r="AW524" s="5"/>
      <c r="AX524" s="5"/>
    </row>
    <row r="525" spans="1:50" x14ac:dyDescent="0.25">
      <c r="A525" s="33">
        <v>44712</v>
      </c>
      <c r="B525" s="20">
        <v>2810</v>
      </c>
      <c r="C525" s="20">
        <v>2832</v>
      </c>
      <c r="D525" s="20">
        <v>2829</v>
      </c>
      <c r="E525" s="20">
        <v>2769</v>
      </c>
      <c r="F525" s="20">
        <v>2719</v>
      </c>
      <c r="G525" s="20">
        <v>2607</v>
      </c>
      <c r="H525" s="20">
        <v>1436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1604</v>
      </c>
      <c r="W525" s="20">
        <v>2403</v>
      </c>
      <c r="X525" s="20">
        <v>2580</v>
      </c>
      <c r="Y525" s="20">
        <v>2603</v>
      </c>
      <c r="AA525" s="5"/>
      <c r="AB525" s="13">
        <f t="shared" si="71"/>
        <v>2</v>
      </c>
      <c r="AC525" s="15">
        <f t="shared" si="72"/>
        <v>6587</v>
      </c>
      <c r="AD525" s="15">
        <f t="shared" si="73"/>
        <v>20605</v>
      </c>
      <c r="AE525" s="15">
        <f t="shared" si="74"/>
        <v>27192</v>
      </c>
      <c r="AF525" s="12"/>
      <c r="AG525" s="13">
        <f t="shared" si="75"/>
        <v>5</v>
      </c>
      <c r="AH525" s="13">
        <f t="shared" si="76"/>
        <v>2022</v>
      </c>
      <c r="AI525" s="12"/>
      <c r="AJ525" s="15">
        <f t="shared" si="77"/>
        <v>2832</v>
      </c>
      <c r="AK525" s="13">
        <f t="shared" si="78"/>
        <v>2</v>
      </c>
      <c r="AT525" s="5"/>
      <c r="AU525" s="5"/>
      <c r="AV525" s="5"/>
      <c r="AW525" s="5"/>
      <c r="AX525" s="5"/>
    </row>
    <row r="526" spans="1:50" x14ac:dyDescent="0.25">
      <c r="A526" s="33">
        <v>44713</v>
      </c>
      <c r="B526" s="20">
        <v>2623</v>
      </c>
      <c r="C526" s="20">
        <v>2649</v>
      </c>
      <c r="D526" s="20">
        <v>2756</v>
      </c>
      <c r="E526" s="20">
        <v>2796</v>
      </c>
      <c r="F526" s="20">
        <v>2750</v>
      </c>
      <c r="G526" s="20">
        <v>2850</v>
      </c>
      <c r="H526" s="20">
        <v>1031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2399</v>
      </c>
      <c r="X526" s="20">
        <v>2630</v>
      </c>
      <c r="Y526" s="20">
        <v>2657</v>
      </c>
      <c r="AA526" s="5"/>
      <c r="AB526" s="13">
        <f t="shared" si="71"/>
        <v>4</v>
      </c>
      <c r="AC526" s="15">
        <f t="shared" si="72"/>
        <v>5029</v>
      </c>
      <c r="AD526" s="15">
        <f t="shared" si="73"/>
        <v>20112</v>
      </c>
      <c r="AE526" s="15">
        <f t="shared" si="74"/>
        <v>25141</v>
      </c>
      <c r="AF526" s="12"/>
      <c r="AG526" s="13">
        <f t="shared" si="75"/>
        <v>6</v>
      </c>
      <c r="AH526" s="13">
        <f t="shared" si="76"/>
        <v>2022</v>
      </c>
      <c r="AI526" s="12"/>
      <c r="AJ526" s="15">
        <f t="shared" si="77"/>
        <v>2850</v>
      </c>
      <c r="AK526" s="13">
        <f t="shared" si="78"/>
        <v>6</v>
      </c>
      <c r="AT526" s="5"/>
      <c r="AU526" s="5"/>
      <c r="AV526" s="5"/>
      <c r="AW526" s="5"/>
      <c r="AX526" s="5"/>
    </row>
    <row r="527" spans="1:50" x14ac:dyDescent="0.25">
      <c r="A527" s="33">
        <v>44714</v>
      </c>
      <c r="B527" s="20">
        <v>2632</v>
      </c>
      <c r="C527" s="20">
        <v>2693</v>
      </c>
      <c r="D527" s="20">
        <v>2782</v>
      </c>
      <c r="E527" s="20">
        <v>2761</v>
      </c>
      <c r="F527" s="20">
        <v>2722</v>
      </c>
      <c r="G527" s="20">
        <v>2697</v>
      </c>
      <c r="H527" s="20">
        <v>983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2408</v>
      </c>
      <c r="X527" s="20">
        <v>2534</v>
      </c>
      <c r="Y527" s="20">
        <v>2519</v>
      </c>
      <c r="AA527" s="5"/>
      <c r="AB527" s="13">
        <f t="shared" si="71"/>
        <v>6</v>
      </c>
      <c r="AC527" s="15">
        <f t="shared" si="72"/>
        <v>4942</v>
      </c>
      <c r="AD527" s="15">
        <f t="shared" si="73"/>
        <v>19789</v>
      </c>
      <c r="AE527" s="15">
        <f t="shared" si="74"/>
        <v>24731</v>
      </c>
      <c r="AF527" s="12"/>
      <c r="AG527" s="13">
        <f t="shared" si="75"/>
        <v>6</v>
      </c>
      <c r="AH527" s="13">
        <f t="shared" si="76"/>
        <v>2022</v>
      </c>
      <c r="AI527" s="12"/>
      <c r="AJ527" s="15">
        <f t="shared" si="77"/>
        <v>2782</v>
      </c>
      <c r="AK527" s="13">
        <f t="shared" si="78"/>
        <v>3</v>
      </c>
      <c r="AU527" s="5"/>
      <c r="AV527" s="5"/>
      <c r="AW527" s="5"/>
      <c r="AX527" s="5"/>
    </row>
    <row r="528" spans="1:50" x14ac:dyDescent="0.25">
      <c r="A528" s="33">
        <v>44715</v>
      </c>
      <c r="B528" s="20">
        <v>2685</v>
      </c>
      <c r="C528" s="20">
        <v>2733</v>
      </c>
      <c r="D528" s="20">
        <v>2770</v>
      </c>
      <c r="E528" s="20">
        <v>2750</v>
      </c>
      <c r="F528" s="20">
        <v>2720</v>
      </c>
      <c r="G528" s="20">
        <v>2681</v>
      </c>
      <c r="H528" s="20">
        <v>977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2294</v>
      </c>
      <c r="X528" s="20">
        <v>2467</v>
      </c>
      <c r="Y528" s="20">
        <v>2490</v>
      </c>
      <c r="AA528" s="5"/>
      <c r="AB528" s="13">
        <f t="shared" si="71"/>
        <v>3</v>
      </c>
      <c r="AC528" s="15">
        <f t="shared" si="72"/>
        <v>4761</v>
      </c>
      <c r="AD528" s="15">
        <f t="shared" si="73"/>
        <v>19806</v>
      </c>
      <c r="AE528" s="15">
        <f t="shared" si="74"/>
        <v>24567</v>
      </c>
      <c r="AF528" s="12"/>
      <c r="AG528" s="13">
        <f t="shared" si="75"/>
        <v>6</v>
      </c>
      <c r="AH528" s="13">
        <f t="shared" si="76"/>
        <v>2022</v>
      </c>
      <c r="AI528" s="12"/>
      <c r="AJ528" s="15">
        <f t="shared" si="77"/>
        <v>2770</v>
      </c>
      <c r="AK528" s="13">
        <f t="shared" si="78"/>
        <v>3</v>
      </c>
      <c r="AU528" s="5"/>
      <c r="AV528" s="5"/>
      <c r="AW528" s="5"/>
      <c r="AX528" s="5"/>
    </row>
    <row r="529" spans="1:50" x14ac:dyDescent="0.25">
      <c r="A529" s="33">
        <v>44716</v>
      </c>
      <c r="B529" s="20">
        <v>2678</v>
      </c>
      <c r="C529" s="20">
        <v>2719</v>
      </c>
      <c r="D529" s="20">
        <v>2758</v>
      </c>
      <c r="E529" s="20">
        <v>2778</v>
      </c>
      <c r="F529" s="20">
        <v>2705</v>
      </c>
      <c r="G529" s="20">
        <v>2549</v>
      </c>
      <c r="H529" s="20">
        <v>933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2300</v>
      </c>
      <c r="X529" s="20">
        <v>2415</v>
      </c>
      <c r="Y529" s="20">
        <v>2566</v>
      </c>
      <c r="AA529" s="5"/>
      <c r="AB529" s="13">
        <f t="shared" si="71"/>
        <v>3</v>
      </c>
      <c r="AC529" s="15">
        <f t="shared" si="72"/>
        <v>4715</v>
      </c>
      <c r="AD529" s="15">
        <f t="shared" si="73"/>
        <v>19686</v>
      </c>
      <c r="AE529" s="15">
        <f t="shared" si="74"/>
        <v>24401</v>
      </c>
      <c r="AF529" s="12"/>
      <c r="AG529" s="13">
        <f t="shared" si="75"/>
        <v>6</v>
      </c>
      <c r="AH529" s="13">
        <f t="shared" si="76"/>
        <v>2022</v>
      </c>
      <c r="AI529" s="12"/>
      <c r="AJ529" s="15">
        <f t="shared" si="77"/>
        <v>2778</v>
      </c>
      <c r="AK529" s="13">
        <f t="shared" si="78"/>
        <v>4</v>
      </c>
      <c r="AU529" s="5"/>
      <c r="AV529" s="5"/>
      <c r="AW529" s="5"/>
      <c r="AX529" s="5"/>
    </row>
    <row r="530" spans="1:50" x14ac:dyDescent="0.25">
      <c r="A530" s="33">
        <v>44717</v>
      </c>
      <c r="B530" s="20">
        <v>2648</v>
      </c>
      <c r="C530" s="20">
        <v>2696</v>
      </c>
      <c r="D530" s="20">
        <v>2731</v>
      </c>
      <c r="E530" s="20">
        <v>2750</v>
      </c>
      <c r="F530" s="20">
        <v>2663</v>
      </c>
      <c r="G530" s="20">
        <v>2503</v>
      </c>
      <c r="H530" s="20">
        <v>885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2355</v>
      </c>
      <c r="X530" s="20">
        <v>2530</v>
      </c>
      <c r="Y530" s="20">
        <v>2475</v>
      </c>
      <c r="AA530" s="5"/>
      <c r="AB530" s="13">
        <f t="shared" si="71"/>
        <v>1</v>
      </c>
      <c r="AC530" s="15">
        <f t="shared" si="72"/>
        <v>0</v>
      </c>
      <c r="AD530" s="15">
        <f t="shared" si="73"/>
        <v>24236</v>
      </c>
      <c r="AE530" s="15">
        <f t="shared" si="74"/>
        <v>24236</v>
      </c>
      <c r="AF530" s="12"/>
      <c r="AG530" s="13">
        <f t="shared" si="75"/>
        <v>6</v>
      </c>
      <c r="AH530" s="13">
        <f t="shared" si="76"/>
        <v>2022</v>
      </c>
      <c r="AI530" s="12"/>
      <c r="AJ530" s="15">
        <f t="shared" si="77"/>
        <v>2750</v>
      </c>
      <c r="AK530" s="13">
        <f t="shared" si="78"/>
        <v>4</v>
      </c>
      <c r="AU530" s="5"/>
      <c r="AV530" s="5"/>
      <c r="AW530" s="5"/>
      <c r="AX530" s="5"/>
    </row>
    <row r="531" spans="1:50" x14ac:dyDescent="0.25">
      <c r="A531" s="33">
        <v>44718</v>
      </c>
      <c r="B531" s="20">
        <v>2638</v>
      </c>
      <c r="C531" s="20">
        <v>2694</v>
      </c>
      <c r="D531" s="20">
        <v>2750</v>
      </c>
      <c r="E531" s="20">
        <v>2736</v>
      </c>
      <c r="F531" s="20">
        <v>2722</v>
      </c>
      <c r="G531" s="20">
        <v>2716</v>
      </c>
      <c r="H531" s="20">
        <v>981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2399</v>
      </c>
      <c r="X531" s="20">
        <v>2541</v>
      </c>
      <c r="Y531" s="20">
        <v>2514</v>
      </c>
      <c r="AA531" s="5"/>
      <c r="AB531" s="13">
        <f t="shared" si="71"/>
        <v>5</v>
      </c>
      <c r="AC531" s="15">
        <f t="shared" si="72"/>
        <v>4940</v>
      </c>
      <c r="AD531" s="15">
        <f t="shared" si="73"/>
        <v>19751</v>
      </c>
      <c r="AE531" s="15">
        <f t="shared" si="74"/>
        <v>24691</v>
      </c>
      <c r="AF531" s="12"/>
      <c r="AG531" s="13">
        <f t="shared" si="75"/>
        <v>6</v>
      </c>
      <c r="AH531" s="13">
        <f t="shared" si="76"/>
        <v>2022</v>
      </c>
      <c r="AI531" s="12"/>
      <c r="AJ531" s="15">
        <f t="shared" si="77"/>
        <v>2750</v>
      </c>
      <c r="AK531" s="13">
        <f t="shared" si="78"/>
        <v>3</v>
      </c>
      <c r="AU531" s="5"/>
      <c r="AV531" s="5"/>
      <c r="AW531" s="5"/>
      <c r="AX531" s="5"/>
    </row>
    <row r="532" spans="1:50" x14ac:dyDescent="0.25">
      <c r="A532" s="33">
        <v>44719</v>
      </c>
      <c r="B532" s="20">
        <v>2785</v>
      </c>
      <c r="C532" s="20">
        <v>2879</v>
      </c>
      <c r="D532" s="20">
        <v>2929</v>
      </c>
      <c r="E532" s="20">
        <v>2889</v>
      </c>
      <c r="F532" s="20">
        <v>2869</v>
      </c>
      <c r="G532" s="20">
        <v>2797</v>
      </c>
      <c r="H532" s="20">
        <v>1029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2488</v>
      </c>
      <c r="X532" s="20">
        <v>2606</v>
      </c>
      <c r="Y532" s="20">
        <v>2710</v>
      </c>
      <c r="AA532" s="5"/>
      <c r="AB532" s="13">
        <f t="shared" si="71"/>
        <v>5</v>
      </c>
      <c r="AC532" s="15">
        <f t="shared" si="72"/>
        <v>5094</v>
      </c>
      <c r="AD532" s="15">
        <f t="shared" si="73"/>
        <v>20887</v>
      </c>
      <c r="AE532" s="15">
        <f t="shared" si="74"/>
        <v>25981</v>
      </c>
      <c r="AF532" s="12"/>
      <c r="AG532" s="13">
        <f t="shared" si="75"/>
        <v>6</v>
      </c>
      <c r="AH532" s="13">
        <f t="shared" si="76"/>
        <v>2022</v>
      </c>
      <c r="AI532" s="12"/>
      <c r="AJ532" s="15">
        <f t="shared" si="77"/>
        <v>2929</v>
      </c>
      <c r="AK532" s="13">
        <f t="shared" si="78"/>
        <v>3</v>
      </c>
      <c r="AU532" s="5"/>
      <c r="AV532" s="5"/>
      <c r="AW532" s="5"/>
      <c r="AX532" s="5"/>
    </row>
    <row r="533" spans="1:50" x14ac:dyDescent="0.25">
      <c r="A533" s="33">
        <v>44720</v>
      </c>
      <c r="B533" s="20">
        <v>2869</v>
      </c>
      <c r="C533" s="20">
        <v>2924</v>
      </c>
      <c r="D533" s="20">
        <v>2967</v>
      </c>
      <c r="E533" s="20">
        <v>2951</v>
      </c>
      <c r="F533" s="20">
        <v>2952</v>
      </c>
      <c r="G533" s="20">
        <v>2898</v>
      </c>
      <c r="H533" s="20">
        <v>1054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2520</v>
      </c>
      <c r="X533" s="20">
        <v>2723</v>
      </c>
      <c r="Y533" s="20">
        <v>2685</v>
      </c>
      <c r="AA533" s="5"/>
      <c r="AB533" s="13">
        <f t="shared" si="71"/>
        <v>5</v>
      </c>
      <c r="AC533" s="15">
        <f t="shared" si="72"/>
        <v>5243</v>
      </c>
      <c r="AD533" s="15">
        <f t="shared" si="73"/>
        <v>21300</v>
      </c>
      <c r="AE533" s="15">
        <f t="shared" si="74"/>
        <v>26543</v>
      </c>
      <c r="AF533" s="12"/>
      <c r="AG533" s="13">
        <f t="shared" si="75"/>
        <v>6</v>
      </c>
      <c r="AH533" s="13">
        <f t="shared" si="76"/>
        <v>2022</v>
      </c>
      <c r="AI533" s="12"/>
      <c r="AJ533" s="15">
        <f t="shared" si="77"/>
        <v>2967</v>
      </c>
      <c r="AK533" s="13">
        <f t="shared" si="78"/>
        <v>3</v>
      </c>
      <c r="AU533" s="5"/>
      <c r="AV533" s="5"/>
      <c r="AW533" s="5"/>
      <c r="AX533" s="5"/>
    </row>
    <row r="534" spans="1:50" x14ac:dyDescent="0.25">
      <c r="A534" s="33">
        <v>44721</v>
      </c>
      <c r="B534" s="20">
        <v>2884</v>
      </c>
      <c r="C534" s="20">
        <v>2925</v>
      </c>
      <c r="D534" s="20">
        <v>2981</v>
      </c>
      <c r="E534" s="20">
        <v>2975</v>
      </c>
      <c r="F534" s="20">
        <v>2918</v>
      </c>
      <c r="G534" s="20">
        <v>2827</v>
      </c>
      <c r="H534" s="20">
        <v>1046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2457</v>
      </c>
      <c r="X534" s="20">
        <v>2713</v>
      </c>
      <c r="Y534" s="20">
        <v>2738</v>
      </c>
      <c r="AA534" s="5"/>
      <c r="AB534" s="13">
        <f t="shared" si="71"/>
        <v>6</v>
      </c>
      <c r="AC534" s="15">
        <f t="shared" si="72"/>
        <v>5170</v>
      </c>
      <c r="AD534" s="15">
        <f t="shared" si="73"/>
        <v>21294</v>
      </c>
      <c r="AE534" s="15">
        <f t="shared" si="74"/>
        <v>26464</v>
      </c>
      <c r="AF534" s="12"/>
      <c r="AG534" s="13">
        <f t="shared" si="75"/>
        <v>6</v>
      </c>
      <c r="AH534" s="13">
        <f t="shared" si="76"/>
        <v>2022</v>
      </c>
      <c r="AI534" s="12"/>
      <c r="AJ534" s="15">
        <f t="shared" si="77"/>
        <v>2981</v>
      </c>
      <c r="AK534" s="13">
        <f t="shared" si="78"/>
        <v>3</v>
      </c>
      <c r="AU534" s="5"/>
      <c r="AV534" s="5"/>
      <c r="AW534" s="5"/>
      <c r="AX534" s="5"/>
    </row>
    <row r="535" spans="1:50" x14ac:dyDescent="0.25">
      <c r="A535" s="33">
        <v>44722</v>
      </c>
      <c r="B535" s="20">
        <v>2868</v>
      </c>
      <c r="C535" s="20">
        <v>2889</v>
      </c>
      <c r="D535" s="20">
        <v>2935</v>
      </c>
      <c r="E535" s="20">
        <v>2958</v>
      </c>
      <c r="F535" s="20">
        <v>2935</v>
      </c>
      <c r="G535" s="20">
        <v>2867</v>
      </c>
      <c r="H535" s="20">
        <v>1043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2473</v>
      </c>
      <c r="X535" s="20">
        <v>2730</v>
      </c>
      <c r="Y535" s="20">
        <v>2763</v>
      </c>
      <c r="AA535" s="5"/>
      <c r="AB535" s="13">
        <f t="shared" si="71"/>
        <v>4</v>
      </c>
      <c r="AC535" s="15">
        <f t="shared" si="72"/>
        <v>5203</v>
      </c>
      <c r="AD535" s="15">
        <f t="shared" si="73"/>
        <v>21258</v>
      </c>
      <c r="AE535" s="15">
        <f t="shared" si="74"/>
        <v>26461</v>
      </c>
      <c r="AF535" s="12"/>
      <c r="AG535" s="13">
        <f t="shared" si="75"/>
        <v>6</v>
      </c>
      <c r="AH535" s="13">
        <f t="shared" si="76"/>
        <v>2022</v>
      </c>
      <c r="AI535" s="12"/>
      <c r="AJ535" s="15">
        <f t="shared" si="77"/>
        <v>2958</v>
      </c>
      <c r="AK535" s="13">
        <f t="shared" si="78"/>
        <v>4</v>
      </c>
      <c r="AU535" s="5"/>
      <c r="AV535" s="5"/>
      <c r="AW535" s="5"/>
      <c r="AX535" s="5"/>
    </row>
    <row r="536" spans="1:50" x14ac:dyDescent="0.25">
      <c r="A536" s="33">
        <v>44723</v>
      </c>
      <c r="B536" s="20">
        <v>2849</v>
      </c>
      <c r="C536" s="20">
        <v>2906</v>
      </c>
      <c r="D536" s="20">
        <v>2889</v>
      </c>
      <c r="E536" s="20">
        <v>2940</v>
      </c>
      <c r="F536" s="20">
        <v>2829</v>
      </c>
      <c r="G536" s="20">
        <v>2684</v>
      </c>
      <c r="H536" s="20">
        <v>982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2573</v>
      </c>
      <c r="X536" s="20">
        <v>2797</v>
      </c>
      <c r="Y536" s="20">
        <v>2723</v>
      </c>
      <c r="AA536" s="5"/>
      <c r="AB536" s="13">
        <f t="shared" si="71"/>
        <v>6</v>
      </c>
      <c r="AC536" s="15">
        <f t="shared" si="72"/>
        <v>5370</v>
      </c>
      <c r="AD536" s="15">
        <f t="shared" si="73"/>
        <v>20802</v>
      </c>
      <c r="AE536" s="15">
        <f t="shared" si="74"/>
        <v>26172</v>
      </c>
      <c r="AF536" s="12"/>
      <c r="AG536" s="13">
        <f t="shared" si="75"/>
        <v>6</v>
      </c>
      <c r="AH536" s="13">
        <f t="shared" si="76"/>
        <v>2022</v>
      </c>
      <c r="AI536" s="12"/>
      <c r="AJ536" s="15">
        <f t="shared" si="77"/>
        <v>2940</v>
      </c>
      <c r="AK536" s="13">
        <f t="shared" si="78"/>
        <v>4</v>
      </c>
      <c r="AU536" s="5"/>
      <c r="AV536" s="5"/>
      <c r="AW536" s="5"/>
      <c r="AX536" s="5"/>
    </row>
    <row r="537" spans="1:50" x14ac:dyDescent="0.25">
      <c r="A537" s="33">
        <v>44724</v>
      </c>
      <c r="B537" s="20">
        <v>2903</v>
      </c>
      <c r="C537" s="20">
        <v>2961</v>
      </c>
      <c r="D537" s="20">
        <v>2972</v>
      </c>
      <c r="E537" s="20">
        <v>2942</v>
      </c>
      <c r="F537" s="20">
        <v>2813</v>
      </c>
      <c r="G537" s="20">
        <v>2688</v>
      </c>
      <c r="H537" s="20">
        <v>948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2698</v>
      </c>
      <c r="X537" s="20">
        <v>2774</v>
      </c>
      <c r="Y537" s="20">
        <v>2834</v>
      </c>
      <c r="AA537" s="5"/>
      <c r="AB537" s="13">
        <f t="shared" si="71"/>
        <v>4</v>
      </c>
      <c r="AC537" s="15">
        <f t="shared" si="72"/>
        <v>5472</v>
      </c>
      <c r="AD537" s="15">
        <f t="shared" si="73"/>
        <v>21061</v>
      </c>
      <c r="AE537" s="15">
        <f t="shared" si="74"/>
        <v>26533</v>
      </c>
      <c r="AF537" s="12"/>
      <c r="AG537" s="13">
        <f t="shared" si="75"/>
        <v>6</v>
      </c>
      <c r="AH537" s="13">
        <f t="shared" si="76"/>
        <v>2022</v>
      </c>
      <c r="AI537" s="12"/>
      <c r="AJ537" s="15">
        <f t="shared" si="77"/>
        <v>2972</v>
      </c>
      <c r="AK537" s="13">
        <f t="shared" si="78"/>
        <v>3</v>
      </c>
      <c r="AU537" s="5"/>
      <c r="AV537" s="5"/>
      <c r="AW537" s="5"/>
      <c r="AX537" s="5"/>
    </row>
    <row r="538" spans="1:50" x14ac:dyDescent="0.25">
      <c r="A538" s="33">
        <v>44725</v>
      </c>
      <c r="B538" s="20">
        <v>2939</v>
      </c>
      <c r="C538" s="20">
        <v>3012</v>
      </c>
      <c r="D538" s="20">
        <v>3035</v>
      </c>
      <c r="E538" s="20">
        <v>3064</v>
      </c>
      <c r="F538" s="20">
        <v>3038</v>
      </c>
      <c r="G538" s="20">
        <v>2926</v>
      </c>
      <c r="H538" s="20">
        <v>1058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2607</v>
      </c>
      <c r="X538" s="20">
        <v>2764</v>
      </c>
      <c r="Y538" s="20">
        <v>2791</v>
      </c>
      <c r="AA538" s="5"/>
      <c r="AB538" s="13">
        <f t="shared" si="71"/>
        <v>5</v>
      </c>
      <c r="AC538" s="15">
        <f t="shared" si="72"/>
        <v>5371</v>
      </c>
      <c r="AD538" s="15">
        <f t="shared" si="73"/>
        <v>21863</v>
      </c>
      <c r="AE538" s="15">
        <f t="shared" si="74"/>
        <v>27234</v>
      </c>
      <c r="AF538" s="12"/>
      <c r="AG538" s="13">
        <f t="shared" si="75"/>
        <v>6</v>
      </c>
      <c r="AH538" s="13">
        <f t="shared" si="76"/>
        <v>2022</v>
      </c>
      <c r="AI538" s="12"/>
      <c r="AJ538" s="15">
        <f t="shared" si="77"/>
        <v>3064</v>
      </c>
      <c r="AK538" s="13">
        <f t="shared" si="78"/>
        <v>4</v>
      </c>
      <c r="AU538" s="5"/>
      <c r="AV538" s="5"/>
      <c r="AW538" s="5"/>
      <c r="AX538" s="5"/>
    </row>
    <row r="539" spans="1:50" x14ac:dyDescent="0.25">
      <c r="A539" s="33">
        <v>44726</v>
      </c>
      <c r="B539" s="20">
        <v>3237</v>
      </c>
      <c r="C539" s="20">
        <v>3290</v>
      </c>
      <c r="D539" s="20">
        <v>3307</v>
      </c>
      <c r="E539" s="20">
        <v>3340</v>
      </c>
      <c r="F539" s="20">
        <v>3279</v>
      </c>
      <c r="G539" s="20">
        <v>3125</v>
      </c>
      <c r="H539" s="20">
        <v>1132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2835</v>
      </c>
      <c r="X539" s="20">
        <v>3038</v>
      </c>
      <c r="Y539" s="20">
        <v>3063</v>
      </c>
      <c r="AA539" s="5"/>
      <c r="AB539" s="13">
        <f t="shared" ref="AB539:AB586" si="79">WEEKDAY(B539,2)</f>
        <v>2</v>
      </c>
      <c r="AC539" s="15">
        <f t="shared" si="72"/>
        <v>5873</v>
      </c>
      <c r="AD539" s="15">
        <f t="shared" si="73"/>
        <v>23773</v>
      </c>
      <c r="AE539" s="15">
        <f t="shared" si="74"/>
        <v>29646</v>
      </c>
      <c r="AF539" s="12"/>
      <c r="AG539" s="13">
        <f t="shared" si="75"/>
        <v>6</v>
      </c>
      <c r="AH539" s="13">
        <f t="shared" si="76"/>
        <v>2022</v>
      </c>
      <c r="AI539" s="12"/>
      <c r="AJ539" s="15">
        <f t="shared" si="77"/>
        <v>3340</v>
      </c>
      <c r="AK539" s="13">
        <f t="shared" si="78"/>
        <v>4</v>
      </c>
      <c r="AU539" s="5"/>
      <c r="AV539" s="5"/>
      <c r="AW539" s="5"/>
      <c r="AX539" s="5"/>
    </row>
    <row r="540" spans="1:50" x14ac:dyDescent="0.25">
      <c r="A540" s="33">
        <v>44727</v>
      </c>
      <c r="B540" s="20">
        <v>3073</v>
      </c>
      <c r="C540" s="20">
        <v>3099</v>
      </c>
      <c r="D540" s="20">
        <v>3127</v>
      </c>
      <c r="E540" s="20">
        <v>3109</v>
      </c>
      <c r="F540" s="20">
        <v>3067</v>
      </c>
      <c r="G540" s="20">
        <v>3000</v>
      </c>
      <c r="H540" s="20">
        <v>1085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2870</v>
      </c>
      <c r="X540" s="20">
        <v>3014</v>
      </c>
      <c r="Y540" s="20">
        <v>3027</v>
      </c>
      <c r="AA540" s="5"/>
      <c r="AB540" s="13">
        <f t="shared" si="79"/>
        <v>6</v>
      </c>
      <c r="AC540" s="15">
        <f t="shared" si="72"/>
        <v>5884</v>
      </c>
      <c r="AD540" s="15">
        <f t="shared" si="73"/>
        <v>22587</v>
      </c>
      <c r="AE540" s="15">
        <f t="shared" si="74"/>
        <v>28471</v>
      </c>
      <c r="AF540" s="12"/>
      <c r="AG540" s="13">
        <f t="shared" si="75"/>
        <v>6</v>
      </c>
      <c r="AH540" s="13">
        <f t="shared" si="76"/>
        <v>2022</v>
      </c>
      <c r="AI540" s="12"/>
      <c r="AJ540" s="15">
        <f t="shared" si="77"/>
        <v>3127</v>
      </c>
      <c r="AK540" s="13">
        <f t="shared" si="78"/>
        <v>3</v>
      </c>
      <c r="AU540" s="5"/>
      <c r="AV540" s="5"/>
      <c r="AW540" s="5"/>
      <c r="AX540" s="5"/>
    </row>
    <row r="541" spans="1:50" x14ac:dyDescent="0.25">
      <c r="A541" s="33">
        <v>44728</v>
      </c>
      <c r="B541" s="20">
        <v>3112</v>
      </c>
      <c r="C541" s="20">
        <v>3155</v>
      </c>
      <c r="D541" s="20">
        <v>3185</v>
      </c>
      <c r="E541" s="20">
        <v>3109</v>
      </c>
      <c r="F541" s="20">
        <v>2988</v>
      </c>
      <c r="G541" s="20">
        <v>2981</v>
      </c>
      <c r="H541" s="20">
        <v>1079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2646</v>
      </c>
      <c r="X541" s="20">
        <v>2838</v>
      </c>
      <c r="Y541" s="20">
        <v>2871</v>
      </c>
      <c r="AA541" s="5"/>
      <c r="AB541" s="13">
        <f t="shared" si="79"/>
        <v>3</v>
      </c>
      <c r="AC541" s="15">
        <f t="shared" si="72"/>
        <v>5484</v>
      </c>
      <c r="AD541" s="15">
        <f t="shared" si="73"/>
        <v>22480</v>
      </c>
      <c r="AE541" s="15">
        <f t="shared" si="74"/>
        <v>27964</v>
      </c>
      <c r="AF541" s="12"/>
      <c r="AG541" s="13">
        <f t="shared" si="75"/>
        <v>6</v>
      </c>
      <c r="AH541" s="13">
        <f t="shared" si="76"/>
        <v>2022</v>
      </c>
      <c r="AI541" s="12"/>
      <c r="AJ541" s="15">
        <f t="shared" si="77"/>
        <v>3185</v>
      </c>
      <c r="AK541" s="13">
        <f t="shared" si="78"/>
        <v>3</v>
      </c>
      <c r="AU541" s="5"/>
      <c r="AV541" s="5"/>
      <c r="AW541" s="5"/>
      <c r="AX541" s="5"/>
    </row>
    <row r="542" spans="1:50" x14ac:dyDescent="0.25">
      <c r="A542" s="33">
        <v>44729</v>
      </c>
      <c r="B542" s="20">
        <v>2975</v>
      </c>
      <c r="C542" s="20">
        <v>2944</v>
      </c>
      <c r="D542" s="20">
        <v>3088</v>
      </c>
      <c r="E542" s="20">
        <v>3006</v>
      </c>
      <c r="F542" s="20">
        <v>3082</v>
      </c>
      <c r="G542" s="20">
        <v>2970</v>
      </c>
      <c r="H542" s="20">
        <v>1055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2697</v>
      </c>
      <c r="X542" s="20">
        <v>2871</v>
      </c>
      <c r="Y542" s="20">
        <v>2953</v>
      </c>
      <c r="AA542" s="5"/>
      <c r="AB542" s="13">
        <f t="shared" si="79"/>
        <v>6</v>
      </c>
      <c r="AC542" s="15">
        <f t="shared" si="72"/>
        <v>5568</v>
      </c>
      <c r="AD542" s="15">
        <f t="shared" si="73"/>
        <v>22073</v>
      </c>
      <c r="AE542" s="15">
        <f t="shared" si="74"/>
        <v>27641</v>
      </c>
      <c r="AF542" s="12"/>
      <c r="AG542" s="13">
        <f t="shared" si="75"/>
        <v>6</v>
      </c>
      <c r="AH542" s="13">
        <f t="shared" si="76"/>
        <v>2022</v>
      </c>
      <c r="AI542" s="12"/>
      <c r="AJ542" s="15">
        <f t="shared" si="77"/>
        <v>3088</v>
      </c>
      <c r="AK542" s="13">
        <f t="shared" si="78"/>
        <v>3</v>
      </c>
      <c r="AU542" s="5"/>
      <c r="AV542" s="5"/>
      <c r="AW542" s="5"/>
      <c r="AX542" s="5"/>
    </row>
    <row r="543" spans="1:50" x14ac:dyDescent="0.25">
      <c r="A543" s="33">
        <v>44730</v>
      </c>
      <c r="B543" s="20">
        <v>2726</v>
      </c>
      <c r="C543" s="20">
        <v>2762</v>
      </c>
      <c r="D543" s="20">
        <v>2704</v>
      </c>
      <c r="E543" s="20">
        <v>2716</v>
      </c>
      <c r="F543" s="20">
        <v>2669</v>
      </c>
      <c r="G543" s="20">
        <v>2514</v>
      </c>
      <c r="H543" s="20">
        <v>913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2301</v>
      </c>
      <c r="X543" s="20">
        <v>2431</v>
      </c>
      <c r="Y543" s="20">
        <v>2487</v>
      </c>
      <c r="AA543" s="5"/>
      <c r="AB543" s="13">
        <f t="shared" si="79"/>
        <v>2</v>
      </c>
      <c r="AC543" s="15">
        <f t="shared" si="72"/>
        <v>4732</v>
      </c>
      <c r="AD543" s="15">
        <f t="shared" si="73"/>
        <v>19491</v>
      </c>
      <c r="AE543" s="15">
        <f t="shared" si="74"/>
        <v>24223</v>
      </c>
      <c r="AF543" s="12"/>
      <c r="AG543" s="13">
        <f t="shared" si="75"/>
        <v>6</v>
      </c>
      <c r="AH543" s="13">
        <f t="shared" si="76"/>
        <v>2022</v>
      </c>
      <c r="AI543" s="12"/>
      <c r="AJ543" s="15">
        <f t="shared" si="77"/>
        <v>2762</v>
      </c>
      <c r="AK543" s="13">
        <f t="shared" si="78"/>
        <v>2</v>
      </c>
      <c r="AU543" s="5"/>
      <c r="AV543" s="5"/>
      <c r="AW543" s="5"/>
      <c r="AX543" s="5"/>
    </row>
    <row r="544" spans="1:50" x14ac:dyDescent="0.25">
      <c r="A544" s="33">
        <v>44731</v>
      </c>
      <c r="B544" s="20">
        <v>3085</v>
      </c>
      <c r="C544" s="20">
        <v>3129</v>
      </c>
      <c r="D544" s="20">
        <v>3123</v>
      </c>
      <c r="E544" s="20">
        <v>3001</v>
      </c>
      <c r="F544" s="20">
        <v>3049</v>
      </c>
      <c r="G544" s="20">
        <v>2798</v>
      </c>
      <c r="H544" s="20">
        <v>1043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2831</v>
      </c>
      <c r="X544" s="20">
        <v>2997</v>
      </c>
      <c r="Y544" s="20">
        <v>3044</v>
      </c>
      <c r="AA544" s="5"/>
      <c r="AB544" s="13">
        <f t="shared" si="79"/>
        <v>4</v>
      </c>
      <c r="AC544" s="15">
        <f t="shared" si="72"/>
        <v>5828</v>
      </c>
      <c r="AD544" s="15">
        <f t="shared" si="73"/>
        <v>22272</v>
      </c>
      <c r="AE544" s="15">
        <f t="shared" si="74"/>
        <v>28100</v>
      </c>
      <c r="AF544" s="12"/>
      <c r="AG544" s="13">
        <f t="shared" si="75"/>
        <v>6</v>
      </c>
      <c r="AH544" s="13">
        <f t="shared" si="76"/>
        <v>2022</v>
      </c>
      <c r="AI544" s="12"/>
      <c r="AJ544" s="15">
        <f t="shared" si="77"/>
        <v>3129</v>
      </c>
      <c r="AK544" s="13">
        <f t="shared" si="78"/>
        <v>2</v>
      </c>
      <c r="AU544" s="5"/>
      <c r="AV544" s="5"/>
      <c r="AW544" s="5"/>
      <c r="AX544" s="5"/>
    </row>
    <row r="545" spans="1:50" x14ac:dyDescent="0.25">
      <c r="A545" s="33">
        <v>44732</v>
      </c>
      <c r="B545" s="20">
        <v>3197</v>
      </c>
      <c r="C545" s="20">
        <v>3261</v>
      </c>
      <c r="D545" s="20">
        <v>3279</v>
      </c>
      <c r="E545" s="20">
        <v>3324</v>
      </c>
      <c r="F545" s="20">
        <v>3297</v>
      </c>
      <c r="G545" s="20">
        <v>3209</v>
      </c>
      <c r="H545" s="20">
        <v>1102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2777</v>
      </c>
      <c r="X545" s="20">
        <v>2906</v>
      </c>
      <c r="Y545" s="20">
        <v>3008</v>
      </c>
      <c r="AA545" s="5"/>
      <c r="AB545" s="13">
        <f t="shared" si="79"/>
        <v>4</v>
      </c>
      <c r="AC545" s="15">
        <f t="shared" si="72"/>
        <v>5683</v>
      </c>
      <c r="AD545" s="15">
        <f t="shared" si="73"/>
        <v>23677</v>
      </c>
      <c r="AE545" s="15">
        <f t="shared" si="74"/>
        <v>29360</v>
      </c>
      <c r="AF545" s="12"/>
      <c r="AG545" s="13">
        <f t="shared" si="75"/>
        <v>6</v>
      </c>
      <c r="AH545" s="13">
        <f t="shared" si="76"/>
        <v>2022</v>
      </c>
      <c r="AI545" s="12"/>
      <c r="AJ545" s="15">
        <f t="shared" si="77"/>
        <v>3324</v>
      </c>
      <c r="AK545" s="13">
        <f t="shared" si="78"/>
        <v>4</v>
      </c>
      <c r="AU545" s="5"/>
      <c r="AV545" s="5"/>
      <c r="AW545" s="5"/>
      <c r="AX545" s="5"/>
    </row>
    <row r="546" spans="1:50" x14ac:dyDescent="0.25">
      <c r="A546" s="33">
        <v>44733</v>
      </c>
      <c r="B546" s="20">
        <v>3115</v>
      </c>
      <c r="C546" s="20">
        <v>3155</v>
      </c>
      <c r="D546" s="20">
        <v>3210</v>
      </c>
      <c r="E546" s="20">
        <v>3223</v>
      </c>
      <c r="F546" s="20">
        <v>3183</v>
      </c>
      <c r="G546" s="20">
        <v>3077</v>
      </c>
      <c r="H546" s="20">
        <v>1098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2834</v>
      </c>
      <c r="X546" s="20">
        <v>2944</v>
      </c>
      <c r="Y546" s="20">
        <v>2980</v>
      </c>
      <c r="AA546" s="5"/>
      <c r="AB546" s="13">
        <f t="shared" si="79"/>
        <v>6</v>
      </c>
      <c r="AC546" s="15">
        <f t="shared" si="72"/>
        <v>5778</v>
      </c>
      <c r="AD546" s="15">
        <f t="shared" si="73"/>
        <v>23041</v>
      </c>
      <c r="AE546" s="15">
        <f t="shared" si="74"/>
        <v>28819</v>
      </c>
      <c r="AF546" s="12"/>
      <c r="AG546" s="13">
        <f t="shared" si="75"/>
        <v>6</v>
      </c>
      <c r="AH546" s="13">
        <f t="shared" si="76"/>
        <v>2022</v>
      </c>
      <c r="AI546" s="12"/>
      <c r="AJ546" s="15">
        <f t="shared" si="77"/>
        <v>3223</v>
      </c>
      <c r="AK546" s="13">
        <f t="shared" si="78"/>
        <v>4</v>
      </c>
      <c r="AU546" s="5"/>
      <c r="AV546" s="5"/>
      <c r="AW546" s="5"/>
      <c r="AX546" s="5"/>
    </row>
    <row r="547" spans="1:50" x14ac:dyDescent="0.25">
      <c r="A547" s="33">
        <v>44734</v>
      </c>
      <c r="B547" s="20">
        <v>3338</v>
      </c>
      <c r="C547" s="20">
        <v>3354</v>
      </c>
      <c r="D547" s="20">
        <v>3461</v>
      </c>
      <c r="E547" s="20">
        <v>3457</v>
      </c>
      <c r="F547" s="20">
        <v>3423</v>
      </c>
      <c r="G547" s="20">
        <v>3308</v>
      </c>
      <c r="H547" s="20">
        <v>1181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2877</v>
      </c>
      <c r="X547" s="20">
        <v>3189</v>
      </c>
      <c r="Y547" s="20">
        <v>3146</v>
      </c>
      <c r="AA547" s="5"/>
      <c r="AB547" s="13">
        <f t="shared" si="79"/>
        <v>5</v>
      </c>
      <c r="AC547" s="15">
        <f t="shared" si="72"/>
        <v>6066</v>
      </c>
      <c r="AD547" s="15">
        <f t="shared" si="73"/>
        <v>24668</v>
      </c>
      <c r="AE547" s="15">
        <f t="shared" si="74"/>
        <v>30734</v>
      </c>
      <c r="AF547" s="12"/>
      <c r="AG547" s="13">
        <f t="shared" si="75"/>
        <v>6</v>
      </c>
      <c r="AH547" s="13">
        <f t="shared" si="76"/>
        <v>2022</v>
      </c>
      <c r="AI547" s="12"/>
      <c r="AJ547" s="15">
        <f t="shared" si="77"/>
        <v>3461</v>
      </c>
      <c r="AK547" s="13">
        <f t="shared" si="78"/>
        <v>3</v>
      </c>
      <c r="AU547" s="5"/>
      <c r="AV547" s="5"/>
      <c r="AW547" s="5"/>
      <c r="AX547" s="5"/>
    </row>
    <row r="548" spans="1:50" x14ac:dyDescent="0.25">
      <c r="A548" s="33">
        <v>44735</v>
      </c>
      <c r="B548" s="20">
        <v>3170</v>
      </c>
      <c r="C548" s="20">
        <v>3327</v>
      </c>
      <c r="D548" s="20">
        <v>3334</v>
      </c>
      <c r="E548" s="20">
        <v>3292</v>
      </c>
      <c r="F548" s="20">
        <v>3305</v>
      </c>
      <c r="G548" s="20">
        <v>3212</v>
      </c>
      <c r="H548" s="20">
        <v>1136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2989</v>
      </c>
      <c r="X548" s="20">
        <v>3172</v>
      </c>
      <c r="Y548" s="20">
        <v>3197</v>
      </c>
      <c r="AA548" s="5"/>
      <c r="AB548" s="13">
        <f t="shared" si="79"/>
        <v>5</v>
      </c>
      <c r="AC548" s="15">
        <f t="shared" si="72"/>
        <v>6161</v>
      </c>
      <c r="AD548" s="15">
        <f t="shared" si="73"/>
        <v>23973</v>
      </c>
      <c r="AE548" s="15">
        <f t="shared" si="74"/>
        <v>30134</v>
      </c>
      <c r="AF548" s="12"/>
      <c r="AG548" s="13">
        <f t="shared" si="75"/>
        <v>6</v>
      </c>
      <c r="AH548" s="13">
        <f t="shared" si="76"/>
        <v>2022</v>
      </c>
      <c r="AI548" s="12"/>
      <c r="AJ548" s="15">
        <f t="shared" si="77"/>
        <v>3334</v>
      </c>
      <c r="AK548" s="13">
        <f t="shared" si="78"/>
        <v>3</v>
      </c>
      <c r="AU548" s="5"/>
      <c r="AV548" s="5"/>
      <c r="AW548" s="5"/>
      <c r="AX548" s="5"/>
    </row>
    <row r="549" spans="1:50" x14ac:dyDescent="0.25">
      <c r="A549" s="33">
        <v>44736</v>
      </c>
      <c r="B549" s="20">
        <v>3365</v>
      </c>
      <c r="C549" s="20">
        <v>3351</v>
      </c>
      <c r="D549" s="20">
        <v>3492</v>
      </c>
      <c r="E549" s="20">
        <v>3463</v>
      </c>
      <c r="F549" s="20">
        <v>3409</v>
      </c>
      <c r="G549" s="20">
        <v>3191</v>
      </c>
      <c r="H549" s="20">
        <v>1149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3217</v>
      </c>
      <c r="X549" s="20">
        <v>3437</v>
      </c>
      <c r="Y549" s="20">
        <v>3377</v>
      </c>
      <c r="AA549" s="5"/>
      <c r="AB549" s="13">
        <f t="shared" si="79"/>
        <v>4</v>
      </c>
      <c r="AC549" s="15">
        <f t="shared" si="72"/>
        <v>6654</v>
      </c>
      <c r="AD549" s="15">
        <f t="shared" si="73"/>
        <v>24797</v>
      </c>
      <c r="AE549" s="15">
        <f t="shared" si="74"/>
        <v>31451</v>
      </c>
      <c r="AF549" s="12"/>
      <c r="AG549" s="13">
        <f t="shared" si="75"/>
        <v>6</v>
      </c>
      <c r="AH549" s="13">
        <f t="shared" si="76"/>
        <v>2022</v>
      </c>
      <c r="AI549" s="12"/>
      <c r="AJ549" s="15">
        <f t="shared" si="77"/>
        <v>3492</v>
      </c>
      <c r="AK549" s="13">
        <f t="shared" si="78"/>
        <v>3</v>
      </c>
      <c r="AU549" s="5"/>
      <c r="AV549" s="5"/>
      <c r="AW549" s="5"/>
      <c r="AX549" s="5"/>
    </row>
    <row r="550" spans="1:50" x14ac:dyDescent="0.25">
      <c r="A550" s="33">
        <v>44737</v>
      </c>
      <c r="B550" s="20">
        <v>3525</v>
      </c>
      <c r="C550" s="20">
        <v>3499</v>
      </c>
      <c r="D550" s="20">
        <v>3510</v>
      </c>
      <c r="E550" s="20">
        <v>3453</v>
      </c>
      <c r="F550" s="20">
        <v>3389</v>
      </c>
      <c r="G550" s="20">
        <v>3242</v>
      </c>
      <c r="H550" s="20">
        <v>1204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3635</v>
      </c>
      <c r="X550" s="20">
        <v>3915</v>
      </c>
      <c r="Y550" s="20">
        <v>3893</v>
      </c>
      <c r="AA550" s="5"/>
      <c r="AB550" s="13">
        <f t="shared" si="79"/>
        <v>3</v>
      </c>
      <c r="AC550" s="15">
        <f t="shared" si="72"/>
        <v>7550</v>
      </c>
      <c r="AD550" s="15">
        <f t="shared" si="73"/>
        <v>25715</v>
      </c>
      <c r="AE550" s="15">
        <f t="shared" si="74"/>
        <v>33265</v>
      </c>
      <c r="AF550" s="12"/>
      <c r="AG550" s="13">
        <f t="shared" si="75"/>
        <v>6</v>
      </c>
      <c r="AH550" s="13">
        <f t="shared" si="76"/>
        <v>2022</v>
      </c>
      <c r="AI550" s="12"/>
      <c r="AJ550" s="15">
        <f t="shared" si="77"/>
        <v>3915</v>
      </c>
      <c r="AK550" s="13">
        <f t="shared" si="78"/>
        <v>23</v>
      </c>
      <c r="AU550" s="5"/>
      <c r="AV550" s="5"/>
      <c r="AW550" s="5"/>
      <c r="AX550" s="5"/>
    </row>
    <row r="551" spans="1:50" x14ac:dyDescent="0.25">
      <c r="A551" s="33">
        <v>44738</v>
      </c>
      <c r="B551" s="20">
        <v>4051</v>
      </c>
      <c r="C551" s="20">
        <v>4066</v>
      </c>
      <c r="D551" s="20">
        <v>4032</v>
      </c>
      <c r="E551" s="20">
        <v>3978</v>
      </c>
      <c r="F551" s="20">
        <v>3745</v>
      </c>
      <c r="G551" s="20">
        <v>3465</v>
      </c>
      <c r="H551" s="20">
        <v>1233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3623</v>
      </c>
      <c r="X551" s="20">
        <v>3744</v>
      </c>
      <c r="Y551" s="20">
        <v>3875</v>
      </c>
      <c r="AA551" s="5"/>
      <c r="AB551" s="13">
        <f t="shared" si="79"/>
        <v>4</v>
      </c>
      <c r="AC551" s="15">
        <f t="shared" si="72"/>
        <v>7367</v>
      </c>
      <c r="AD551" s="15">
        <f t="shared" si="73"/>
        <v>28445</v>
      </c>
      <c r="AE551" s="15">
        <f t="shared" si="74"/>
        <v>35812</v>
      </c>
      <c r="AF551" s="12"/>
      <c r="AG551" s="13">
        <f t="shared" si="75"/>
        <v>6</v>
      </c>
      <c r="AH551" s="13">
        <f t="shared" si="76"/>
        <v>2022</v>
      </c>
      <c r="AI551" s="12"/>
      <c r="AJ551" s="15">
        <f t="shared" si="77"/>
        <v>4066</v>
      </c>
      <c r="AK551" s="13">
        <f t="shared" si="78"/>
        <v>2</v>
      </c>
      <c r="AU551" s="5"/>
      <c r="AV551" s="5"/>
      <c r="AW551" s="5"/>
      <c r="AX551" s="5"/>
    </row>
    <row r="552" spans="1:50" x14ac:dyDescent="0.25">
      <c r="A552" s="33">
        <v>44739</v>
      </c>
      <c r="B552" s="20">
        <v>4147</v>
      </c>
      <c r="C552" s="20">
        <v>4197</v>
      </c>
      <c r="D552" s="20">
        <v>4223</v>
      </c>
      <c r="E552" s="20">
        <v>4019</v>
      </c>
      <c r="F552" s="20">
        <v>3924</v>
      </c>
      <c r="G552" s="20">
        <v>3780</v>
      </c>
      <c r="H552" s="20">
        <v>1332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3408</v>
      </c>
      <c r="X552" s="20">
        <v>3598</v>
      </c>
      <c r="Y552" s="20">
        <v>3571</v>
      </c>
      <c r="AA552" s="5"/>
      <c r="AB552" s="13">
        <f t="shared" si="79"/>
        <v>2</v>
      </c>
      <c r="AC552" s="15">
        <f t="shared" si="72"/>
        <v>7006</v>
      </c>
      <c r="AD552" s="15">
        <f t="shared" si="73"/>
        <v>29193</v>
      </c>
      <c r="AE552" s="15">
        <f t="shared" si="74"/>
        <v>36199</v>
      </c>
      <c r="AF552" s="12"/>
      <c r="AG552" s="13">
        <f t="shared" si="75"/>
        <v>6</v>
      </c>
      <c r="AH552" s="13">
        <f t="shared" si="76"/>
        <v>2022</v>
      </c>
      <c r="AI552" s="12"/>
      <c r="AJ552" s="15">
        <f t="shared" si="77"/>
        <v>4223</v>
      </c>
      <c r="AK552" s="13">
        <f t="shared" si="78"/>
        <v>3</v>
      </c>
      <c r="AU552" s="5"/>
      <c r="AV552" s="5"/>
      <c r="AW552" s="5"/>
      <c r="AX552" s="5"/>
    </row>
    <row r="553" spans="1:50" x14ac:dyDescent="0.25">
      <c r="A553" s="33">
        <v>44740</v>
      </c>
      <c r="B553" s="20">
        <v>3791</v>
      </c>
      <c r="C553" s="20">
        <v>3799</v>
      </c>
      <c r="D553" s="20">
        <v>3796</v>
      </c>
      <c r="E553" s="20">
        <v>3794</v>
      </c>
      <c r="F553" s="20">
        <v>3694</v>
      </c>
      <c r="G553" s="20">
        <v>3490</v>
      </c>
      <c r="H553" s="20">
        <v>1263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3427</v>
      </c>
      <c r="X553" s="20">
        <v>3537</v>
      </c>
      <c r="Y553" s="20">
        <v>3536</v>
      </c>
      <c r="AA553" s="5"/>
      <c r="AB553" s="13">
        <f t="shared" si="79"/>
        <v>3</v>
      </c>
      <c r="AC553" s="15">
        <f t="shared" si="72"/>
        <v>6964</v>
      </c>
      <c r="AD553" s="15">
        <f t="shared" si="73"/>
        <v>27163</v>
      </c>
      <c r="AE553" s="15">
        <f t="shared" si="74"/>
        <v>34127</v>
      </c>
      <c r="AF553" s="12"/>
      <c r="AG553" s="13">
        <f t="shared" si="75"/>
        <v>6</v>
      </c>
      <c r="AH553" s="13">
        <f t="shared" si="76"/>
        <v>2022</v>
      </c>
      <c r="AI553" s="12"/>
      <c r="AJ553" s="15">
        <f t="shared" si="77"/>
        <v>3799</v>
      </c>
      <c r="AK553" s="13">
        <f t="shared" si="78"/>
        <v>2</v>
      </c>
      <c r="AU553" s="5"/>
      <c r="AV553" s="5"/>
      <c r="AW553" s="5"/>
      <c r="AX553" s="5"/>
    </row>
    <row r="554" spans="1:50" x14ac:dyDescent="0.25">
      <c r="A554" s="33">
        <v>44741</v>
      </c>
      <c r="B554" s="20">
        <v>3574</v>
      </c>
      <c r="C554" s="20">
        <v>3599</v>
      </c>
      <c r="D554" s="20">
        <v>3678</v>
      </c>
      <c r="E554" s="20">
        <v>3585</v>
      </c>
      <c r="F554" s="20">
        <v>3511</v>
      </c>
      <c r="G554" s="20">
        <v>3358</v>
      </c>
      <c r="H554" s="20">
        <v>1195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3587</v>
      </c>
      <c r="X554" s="20">
        <v>3732</v>
      </c>
      <c r="Y554" s="20">
        <v>3776</v>
      </c>
      <c r="AA554" s="5"/>
      <c r="AB554" s="13">
        <f t="shared" si="79"/>
        <v>3</v>
      </c>
      <c r="AC554" s="15">
        <f t="shared" si="72"/>
        <v>7319</v>
      </c>
      <c r="AD554" s="15">
        <f t="shared" si="73"/>
        <v>26276</v>
      </c>
      <c r="AE554" s="15">
        <f t="shared" si="74"/>
        <v>33595</v>
      </c>
      <c r="AF554" s="12"/>
      <c r="AG554" s="13">
        <f t="shared" si="75"/>
        <v>6</v>
      </c>
      <c r="AH554" s="13">
        <f t="shared" si="76"/>
        <v>2022</v>
      </c>
      <c r="AI554" s="12"/>
      <c r="AJ554" s="15">
        <f t="shared" si="77"/>
        <v>3776</v>
      </c>
      <c r="AK554" s="13">
        <f t="shared" si="78"/>
        <v>24</v>
      </c>
      <c r="AU554" s="5"/>
      <c r="AV554" s="5"/>
      <c r="AW554" s="5"/>
      <c r="AX554" s="5"/>
    </row>
    <row r="555" spans="1:50" x14ac:dyDescent="0.25">
      <c r="A555" s="33">
        <v>44742</v>
      </c>
      <c r="B555" s="20">
        <v>3781</v>
      </c>
      <c r="C555" s="20">
        <v>3876</v>
      </c>
      <c r="D555" s="20">
        <v>4017</v>
      </c>
      <c r="E555" s="20">
        <v>3878</v>
      </c>
      <c r="F555" s="20">
        <v>3807</v>
      </c>
      <c r="G555" s="20">
        <v>3627</v>
      </c>
      <c r="H555" s="20">
        <v>1322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3542</v>
      </c>
      <c r="X555" s="20">
        <v>3702</v>
      </c>
      <c r="Y555" s="20">
        <v>3702</v>
      </c>
      <c r="AA555" s="5"/>
      <c r="AB555" s="13">
        <f t="shared" si="79"/>
        <v>7</v>
      </c>
      <c r="AC555" s="15">
        <f t="shared" si="72"/>
        <v>0</v>
      </c>
      <c r="AD555" s="15">
        <f t="shared" si="73"/>
        <v>35254</v>
      </c>
      <c r="AE555" s="15">
        <f t="shared" si="74"/>
        <v>35254</v>
      </c>
      <c r="AF555" s="12"/>
      <c r="AG555" s="13">
        <f t="shared" si="75"/>
        <v>6</v>
      </c>
      <c r="AH555" s="13">
        <f t="shared" si="76"/>
        <v>2022</v>
      </c>
      <c r="AI555" s="12"/>
      <c r="AJ555" s="15">
        <f t="shared" si="77"/>
        <v>4017</v>
      </c>
      <c r="AK555" s="13">
        <f t="shared" si="78"/>
        <v>3</v>
      </c>
      <c r="AU555" s="5"/>
      <c r="AV555" s="5"/>
      <c r="AW555" s="5"/>
      <c r="AX555" s="5"/>
    </row>
    <row r="556" spans="1:50" x14ac:dyDescent="0.25">
      <c r="A556" s="33">
        <v>44743</v>
      </c>
      <c r="B556" s="20">
        <v>3487</v>
      </c>
      <c r="C556" s="20">
        <v>3509</v>
      </c>
      <c r="D556" s="20">
        <v>3547</v>
      </c>
      <c r="E556" s="20">
        <v>3594</v>
      </c>
      <c r="F556" s="20">
        <v>3497</v>
      </c>
      <c r="G556" s="20">
        <v>3411</v>
      </c>
      <c r="H556" s="20">
        <v>3223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3377</v>
      </c>
      <c r="X556" s="20">
        <v>3498</v>
      </c>
      <c r="Y556" s="20">
        <v>3782</v>
      </c>
      <c r="AA556" s="5"/>
      <c r="AB556" s="13">
        <f t="shared" si="79"/>
        <v>7</v>
      </c>
      <c r="AC556" s="15">
        <f t="shared" si="72"/>
        <v>0</v>
      </c>
      <c r="AD556" s="15">
        <f t="shared" si="73"/>
        <v>34925</v>
      </c>
      <c r="AE556" s="15">
        <f t="shared" si="74"/>
        <v>34925</v>
      </c>
      <c r="AF556" s="12"/>
      <c r="AG556" s="13">
        <f t="shared" si="75"/>
        <v>7</v>
      </c>
      <c r="AH556" s="13">
        <f t="shared" si="76"/>
        <v>2022</v>
      </c>
      <c r="AI556" s="12"/>
      <c r="AJ556" s="15">
        <f t="shared" si="77"/>
        <v>3782</v>
      </c>
      <c r="AK556" s="13">
        <f t="shared" si="78"/>
        <v>24</v>
      </c>
      <c r="AU556" s="5"/>
      <c r="AV556" s="5"/>
      <c r="AW556" s="5"/>
      <c r="AX556" s="5"/>
    </row>
    <row r="557" spans="1:50" x14ac:dyDescent="0.25">
      <c r="A557" s="33">
        <v>44744</v>
      </c>
      <c r="B557" s="20">
        <v>3847</v>
      </c>
      <c r="C557" s="20">
        <v>3789</v>
      </c>
      <c r="D557" s="20">
        <v>3837</v>
      </c>
      <c r="E557" s="20">
        <v>3892</v>
      </c>
      <c r="F557" s="20">
        <v>3851</v>
      </c>
      <c r="G557" s="20">
        <v>3629</v>
      </c>
      <c r="H557" s="20">
        <v>3381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3366</v>
      </c>
      <c r="X557" s="20">
        <v>3593</v>
      </c>
      <c r="Y557" s="20">
        <v>3623</v>
      </c>
      <c r="AA557" s="5"/>
      <c r="AB557" s="13">
        <f t="shared" si="79"/>
        <v>3</v>
      </c>
      <c r="AC557" s="15">
        <f t="shared" si="72"/>
        <v>6959</v>
      </c>
      <c r="AD557" s="15">
        <f t="shared" si="73"/>
        <v>29849</v>
      </c>
      <c r="AE557" s="15">
        <f t="shared" si="74"/>
        <v>36808</v>
      </c>
      <c r="AF557" s="12"/>
      <c r="AG557" s="13">
        <f t="shared" si="75"/>
        <v>7</v>
      </c>
      <c r="AH557" s="13">
        <f t="shared" si="76"/>
        <v>2022</v>
      </c>
      <c r="AI557" s="12"/>
      <c r="AJ557" s="15">
        <f t="shared" si="77"/>
        <v>3892</v>
      </c>
      <c r="AK557" s="13">
        <f t="shared" si="78"/>
        <v>4</v>
      </c>
      <c r="AU557" s="5"/>
      <c r="AV557" s="5"/>
      <c r="AW557" s="5"/>
      <c r="AX557" s="5"/>
    </row>
    <row r="558" spans="1:50" x14ac:dyDescent="0.25">
      <c r="A558" s="33">
        <v>44745</v>
      </c>
      <c r="B558" s="20">
        <v>3716</v>
      </c>
      <c r="C558" s="20">
        <v>3606</v>
      </c>
      <c r="D558" s="20">
        <v>3650</v>
      </c>
      <c r="E558" s="20">
        <v>3684</v>
      </c>
      <c r="F558" s="20">
        <v>3555</v>
      </c>
      <c r="G558" s="20">
        <v>3343</v>
      </c>
      <c r="H558" s="20">
        <v>3058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3279</v>
      </c>
      <c r="X558" s="20">
        <v>3511</v>
      </c>
      <c r="Y558" s="20">
        <v>3626</v>
      </c>
      <c r="AA558" s="5"/>
      <c r="AB558" s="13">
        <f t="shared" si="79"/>
        <v>5</v>
      </c>
      <c r="AC558" s="15">
        <f t="shared" si="72"/>
        <v>6790</v>
      </c>
      <c r="AD558" s="15">
        <f t="shared" si="73"/>
        <v>28238</v>
      </c>
      <c r="AE558" s="15">
        <f t="shared" si="74"/>
        <v>35028</v>
      </c>
      <c r="AF558" s="12"/>
      <c r="AG558" s="13">
        <f t="shared" si="75"/>
        <v>7</v>
      </c>
      <c r="AH558" s="13">
        <f t="shared" si="76"/>
        <v>2022</v>
      </c>
      <c r="AI558" s="12"/>
      <c r="AJ558" s="15">
        <f t="shared" si="77"/>
        <v>3716</v>
      </c>
      <c r="AK558" s="13">
        <f t="shared" si="78"/>
        <v>1</v>
      </c>
      <c r="AU558" s="5"/>
      <c r="AV558" s="5"/>
      <c r="AW558" s="5"/>
      <c r="AX558" s="5"/>
    </row>
    <row r="559" spans="1:50" x14ac:dyDescent="0.25">
      <c r="A559" s="33">
        <v>44746</v>
      </c>
      <c r="B559" s="20">
        <v>3705</v>
      </c>
      <c r="C559" s="20">
        <v>3647</v>
      </c>
      <c r="D559" s="20">
        <v>3700</v>
      </c>
      <c r="E559" s="20">
        <v>3715</v>
      </c>
      <c r="F559" s="20">
        <v>3606</v>
      </c>
      <c r="G559" s="20">
        <v>3332</v>
      </c>
      <c r="H559" s="20">
        <v>3077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2989</v>
      </c>
      <c r="X559" s="20">
        <v>3257</v>
      </c>
      <c r="Y559" s="20">
        <v>3500</v>
      </c>
      <c r="AA559" s="5"/>
      <c r="AB559" s="13">
        <v>8</v>
      </c>
      <c r="AC559" s="15">
        <f t="shared" si="72"/>
        <v>0</v>
      </c>
      <c r="AD559" s="15">
        <f t="shared" si="73"/>
        <v>34528</v>
      </c>
      <c r="AE559" s="15">
        <f t="shared" si="74"/>
        <v>34528</v>
      </c>
      <c r="AF559" s="12"/>
      <c r="AG559" s="13">
        <f t="shared" si="75"/>
        <v>7</v>
      </c>
      <c r="AH559" s="13">
        <f t="shared" si="76"/>
        <v>2022</v>
      </c>
      <c r="AI559" s="12"/>
      <c r="AJ559" s="15">
        <f t="shared" si="77"/>
        <v>3715</v>
      </c>
      <c r="AK559" s="13">
        <f t="shared" si="78"/>
        <v>4</v>
      </c>
      <c r="AU559" s="5"/>
      <c r="AV559" s="5"/>
      <c r="AW559" s="5"/>
      <c r="AX559" s="5"/>
    </row>
    <row r="560" spans="1:50" x14ac:dyDescent="0.25">
      <c r="A560" s="33">
        <v>44747</v>
      </c>
      <c r="B560" s="20">
        <v>3529</v>
      </c>
      <c r="C560" s="20">
        <v>3474</v>
      </c>
      <c r="D560" s="20">
        <v>3490</v>
      </c>
      <c r="E560" s="20">
        <v>3541</v>
      </c>
      <c r="F560" s="20">
        <v>3407</v>
      </c>
      <c r="G560" s="20">
        <v>3336</v>
      </c>
      <c r="H560" s="20">
        <v>3183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3093</v>
      </c>
      <c r="X560" s="20">
        <v>3206</v>
      </c>
      <c r="Y560" s="20">
        <v>3454</v>
      </c>
      <c r="AA560" s="5"/>
      <c r="AB560" s="13">
        <f t="shared" si="79"/>
        <v>7</v>
      </c>
      <c r="AC560" s="15">
        <f t="shared" si="72"/>
        <v>0</v>
      </c>
      <c r="AD560" s="15">
        <f t="shared" si="73"/>
        <v>33713</v>
      </c>
      <c r="AE560" s="15">
        <f t="shared" si="74"/>
        <v>33713</v>
      </c>
      <c r="AF560" s="12"/>
      <c r="AG560" s="13">
        <f t="shared" si="75"/>
        <v>7</v>
      </c>
      <c r="AH560" s="13">
        <f t="shared" si="76"/>
        <v>2022</v>
      </c>
      <c r="AI560" s="12"/>
      <c r="AJ560" s="15">
        <f t="shared" si="77"/>
        <v>3541</v>
      </c>
      <c r="AK560" s="13">
        <f t="shared" si="78"/>
        <v>4</v>
      </c>
      <c r="AU560" s="5"/>
      <c r="AV560" s="5"/>
      <c r="AW560" s="5"/>
      <c r="AX560" s="5"/>
    </row>
    <row r="561" spans="1:50" x14ac:dyDescent="0.25">
      <c r="A561" s="33">
        <v>44748</v>
      </c>
      <c r="B561" s="20">
        <v>3460</v>
      </c>
      <c r="C561" s="20">
        <v>3386</v>
      </c>
      <c r="D561" s="20">
        <v>3317</v>
      </c>
      <c r="E561" s="20">
        <v>3463</v>
      </c>
      <c r="F561" s="20">
        <v>3444</v>
      </c>
      <c r="G561" s="20">
        <v>3442</v>
      </c>
      <c r="H561" s="20">
        <v>3221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2991</v>
      </c>
      <c r="X561" s="20">
        <v>3175</v>
      </c>
      <c r="Y561" s="20">
        <v>3250</v>
      </c>
      <c r="AA561" s="5"/>
      <c r="AB561" s="13">
        <f t="shared" si="79"/>
        <v>1</v>
      </c>
      <c r="AC561" s="15">
        <f t="shared" si="72"/>
        <v>0</v>
      </c>
      <c r="AD561" s="15">
        <f t="shared" si="73"/>
        <v>33149</v>
      </c>
      <c r="AE561" s="15">
        <f t="shared" si="74"/>
        <v>33149</v>
      </c>
      <c r="AF561" s="12"/>
      <c r="AG561" s="13">
        <f t="shared" si="75"/>
        <v>7</v>
      </c>
      <c r="AH561" s="13">
        <f t="shared" si="76"/>
        <v>2022</v>
      </c>
      <c r="AI561" s="12"/>
      <c r="AJ561" s="15">
        <f t="shared" si="77"/>
        <v>3463</v>
      </c>
      <c r="AK561" s="13">
        <f t="shared" si="78"/>
        <v>4</v>
      </c>
      <c r="AU561" s="5"/>
      <c r="AV561" s="5"/>
      <c r="AW561" s="5"/>
      <c r="AX561" s="5"/>
    </row>
    <row r="562" spans="1:50" x14ac:dyDescent="0.25">
      <c r="A562" s="33">
        <v>44749</v>
      </c>
      <c r="B562" s="20">
        <v>3310</v>
      </c>
      <c r="C562" s="20">
        <v>3229</v>
      </c>
      <c r="D562" s="20">
        <v>3195</v>
      </c>
      <c r="E562" s="20">
        <v>3312</v>
      </c>
      <c r="F562" s="20">
        <v>3313</v>
      </c>
      <c r="G562" s="20">
        <v>3247</v>
      </c>
      <c r="H562" s="20">
        <v>3075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2936</v>
      </c>
      <c r="X562" s="20">
        <v>3232</v>
      </c>
      <c r="Y562" s="20">
        <v>3379</v>
      </c>
      <c r="AA562" s="5"/>
      <c r="AB562" s="13">
        <f t="shared" si="79"/>
        <v>5</v>
      </c>
      <c r="AC562" s="15">
        <f t="shared" si="72"/>
        <v>6168</v>
      </c>
      <c r="AD562" s="15">
        <f t="shared" si="73"/>
        <v>26060</v>
      </c>
      <c r="AE562" s="15">
        <f t="shared" si="74"/>
        <v>32228</v>
      </c>
      <c r="AF562" s="12"/>
      <c r="AG562" s="13">
        <f t="shared" si="75"/>
        <v>7</v>
      </c>
      <c r="AH562" s="13">
        <f t="shared" si="76"/>
        <v>2022</v>
      </c>
      <c r="AI562" s="12"/>
      <c r="AJ562" s="15">
        <f t="shared" si="77"/>
        <v>3379</v>
      </c>
      <c r="AK562" s="13">
        <f t="shared" si="78"/>
        <v>24</v>
      </c>
      <c r="AU562" s="5"/>
      <c r="AV562" s="5"/>
      <c r="AW562" s="5"/>
      <c r="AX562" s="5"/>
    </row>
    <row r="563" spans="1:50" x14ac:dyDescent="0.25">
      <c r="A563" s="33">
        <v>44750</v>
      </c>
      <c r="B563" s="20">
        <v>3358</v>
      </c>
      <c r="C563" s="20">
        <v>3462</v>
      </c>
      <c r="D563" s="20">
        <v>3497</v>
      </c>
      <c r="E563" s="20">
        <v>3563</v>
      </c>
      <c r="F563" s="20">
        <v>3428</v>
      </c>
      <c r="G563" s="20">
        <v>3371</v>
      </c>
      <c r="H563" s="20">
        <v>3112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3069</v>
      </c>
      <c r="X563" s="20">
        <v>3309</v>
      </c>
      <c r="Y563" s="20">
        <v>3430</v>
      </c>
      <c r="AA563" s="5"/>
      <c r="AB563" s="13">
        <f t="shared" si="79"/>
        <v>4</v>
      </c>
      <c r="AC563" s="15">
        <f t="shared" si="72"/>
        <v>6378</v>
      </c>
      <c r="AD563" s="15">
        <f t="shared" si="73"/>
        <v>27221</v>
      </c>
      <c r="AE563" s="15">
        <f t="shared" si="74"/>
        <v>33599</v>
      </c>
      <c r="AF563" s="12"/>
      <c r="AG563" s="13">
        <f t="shared" si="75"/>
        <v>7</v>
      </c>
      <c r="AH563" s="13">
        <f t="shared" si="76"/>
        <v>2022</v>
      </c>
      <c r="AI563" s="12"/>
      <c r="AJ563" s="15">
        <f t="shared" si="77"/>
        <v>3563</v>
      </c>
      <c r="AK563" s="13">
        <f t="shared" si="78"/>
        <v>4</v>
      </c>
      <c r="AU563" s="5"/>
      <c r="AV563" s="5"/>
      <c r="AW563" s="5"/>
      <c r="AX563" s="5"/>
    </row>
    <row r="564" spans="1:50" x14ac:dyDescent="0.25">
      <c r="A564" s="33">
        <v>44751</v>
      </c>
      <c r="B564" s="20">
        <v>3458</v>
      </c>
      <c r="C564" s="20">
        <v>3396</v>
      </c>
      <c r="D564" s="20">
        <v>3462</v>
      </c>
      <c r="E564" s="20">
        <v>3477</v>
      </c>
      <c r="F564" s="20">
        <v>3401</v>
      </c>
      <c r="G564" s="20">
        <v>3234</v>
      </c>
      <c r="H564" s="20">
        <v>2989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2976</v>
      </c>
      <c r="X564" s="20">
        <v>3145</v>
      </c>
      <c r="Y564" s="20">
        <v>3240</v>
      </c>
      <c r="AA564" s="5"/>
      <c r="AB564" s="13">
        <f t="shared" si="79"/>
        <v>6</v>
      </c>
      <c r="AC564" s="15">
        <f t="shared" si="72"/>
        <v>6121</v>
      </c>
      <c r="AD564" s="15">
        <f t="shared" si="73"/>
        <v>26657</v>
      </c>
      <c r="AE564" s="15">
        <f t="shared" si="74"/>
        <v>32778</v>
      </c>
      <c r="AF564" s="12"/>
      <c r="AG564" s="13">
        <f t="shared" si="75"/>
        <v>7</v>
      </c>
      <c r="AH564" s="13">
        <f t="shared" si="76"/>
        <v>2022</v>
      </c>
      <c r="AI564" s="12"/>
      <c r="AJ564" s="15">
        <f t="shared" si="77"/>
        <v>3477</v>
      </c>
      <c r="AK564" s="13">
        <f t="shared" si="78"/>
        <v>4</v>
      </c>
      <c r="AU564" s="5"/>
      <c r="AV564" s="5"/>
      <c r="AW564" s="5"/>
      <c r="AX564" s="5"/>
    </row>
    <row r="565" spans="1:50" x14ac:dyDescent="0.25">
      <c r="A565" s="33">
        <v>44752</v>
      </c>
      <c r="B565" s="20">
        <v>3190</v>
      </c>
      <c r="C565" s="20">
        <v>3281</v>
      </c>
      <c r="D565" s="20">
        <v>3271</v>
      </c>
      <c r="E565" s="20">
        <v>3183</v>
      </c>
      <c r="F565" s="20">
        <v>3138</v>
      </c>
      <c r="G565" s="20">
        <v>2999</v>
      </c>
      <c r="H565" s="20">
        <v>2818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3098</v>
      </c>
      <c r="X565" s="20">
        <v>3223</v>
      </c>
      <c r="Y565" s="20">
        <v>3316</v>
      </c>
      <c r="AA565" s="5"/>
      <c r="AB565" s="13">
        <f t="shared" si="79"/>
        <v>4</v>
      </c>
      <c r="AC565" s="15">
        <f t="shared" si="72"/>
        <v>6321</v>
      </c>
      <c r="AD565" s="15">
        <f t="shared" si="73"/>
        <v>25196</v>
      </c>
      <c r="AE565" s="15">
        <f t="shared" si="74"/>
        <v>31517</v>
      </c>
      <c r="AF565" s="12"/>
      <c r="AG565" s="13">
        <f t="shared" si="75"/>
        <v>7</v>
      </c>
      <c r="AH565" s="13">
        <f t="shared" si="76"/>
        <v>2022</v>
      </c>
      <c r="AI565" s="12"/>
      <c r="AJ565" s="15">
        <f t="shared" si="77"/>
        <v>3316</v>
      </c>
      <c r="AK565" s="13">
        <f t="shared" si="78"/>
        <v>24</v>
      </c>
      <c r="AU565" s="5"/>
      <c r="AV565" s="5"/>
      <c r="AW565" s="5"/>
      <c r="AX565" s="5"/>
    </row>
    <row r="566" spans="1:50" x14ac:dyDescent="0.25">
      <c r="A566" s="33">
        <v>44753</v>
      </c>
      <c r="B566" s="20">
        <v>3325</v>
      </c>
      <c r="C566" s="20">
        <v>3258</v>
      </c>
      <c r="D566" s="20">
        <v>3321</v>
      </c>
      <c r="E566" s="20">
        <v>3443</v>
      </c>
      <c r="F566" s="20">
        <v>3415</v>
      </c>
      <c r="G566" s="20">
        <v>3308</v>
      </c>
      <c r="H566" s="20">
        <v>3154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3135</v>
      </c>
      <c r="X566" s="20">
        <v>3286</v>
      </c>
      <c r="Y566" s="20">
        <v>3466</v>
      </c>
      <c r="AA566" s="5"/>
      <c r="AB566" s="13">
        <f t="shared" si="79"/>
        <v>6</v>
      </c>
      <c r="AC566" s="15">
        <f t="shared" si="72"/>
        <v>6421</v>
      </c>
      <c r="AD566" s="15">
        <f t="shared" si="73"/>
        <v>26690</v>
      </c>
      <c r="AE566" s="15">
        <f t="shared" si="74"/>
        <v>33111</v>
      </c>
      <c r="AF566" s="12"/>
      <c r="AG566" s="13">
        <f t="shared" si="75"/>
        <v>7</v>
      </c>
      <c r="AH566" s="13">
        <f t="shared" si="76"/>
        <v>2022</v>
      </c>
      <c r="AI566" s="12"/>
      <c r="AJ566" s="15">
        <f t="shared" si="77"/>
        <v>3466</v>
      </c>
      <c r="AK566" s="13">
        <f t="shared" si="78"/>
        <v>24</v>
      </c>
      <c r="AU566" s="5"/>
      <c r="AV566" s="5"/>
      <c r="AW566" s="5"/>
      <c r="AX566" s="5"/>
    </row>
    <row r="567" spans="1:50" x14ac:dyDescent="0.25">
      <c r="A567" s="33">
        <v>44754</v>
      </c>
      <c r="B567" s="20">
        <v>3496</v>
      </c>
      <c r="C567" s="20">
        <v>3605</v>
      </c>
      <c r="D567" s="20">
        <v>3570</v>
      </c>
      <c r="E567" s="20">
        <v>3722</v>
      </c>
      <c r="F567" s="20">
        <v>3591</v>
      </c>
      <c r="G567" s="20">
        <v>3534</v>
      </c>
      <c r="H567" s="20">
        <v>3292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3133</v>
      </c>
      <c r="X567" s="20">
        <v>3342</v>
      </c>
      <c r="Y567" s="20">
        <v>3426</v>
      </c>
      <c r="AA567" s="5"/>
      <c r="AB567" s="13">
        <f t="shared" si="79"/>
        <v>2</v>
      </c>
      <c r="AC567" s="15">
        <f t="shared" si="72"/>
        <v>6475</v>
      </c>
      <c r="AD567" s="15">
        <f t="shared" si="73"/>
        <v>28236</v>
      </c>
      <c r="AE567" s="15">
        <f t="shared" si="74"/>
        <v>34711</v>
      </c>
      <c r="AF567" s="12"/>
      <c r="AG567" s="13">
        <f t="shared" si="75"/>
        <v>7</v>
      </c>
      <c r="AH567" s="13">
        <f t="shared" si="76"/>
        <v>2022</v>
      </c>
      <c r="AI567" s="12"/>
      <c r="AJ567" s="15">
        <f t="shared" si="77"/>
        <v>3722</v>
      </c>
      <c r="AK567" s="13">
        <f t="shared" si="78"/>
        <v>4</v>
      </c>
      <c r="AU567" s="5"/>
      <c r="AV567" s="5"/>
      <c r="AW567" s="5"/>
      <c r="AX567" s="5"/>
    </row>
    <row r="568" spans="1:50" x14ac:dyDescent="0.25">
      <c r="A568" s="33">
        <v>44755</v>
      </c>
      <c r="B568" s="20">
        <v>3613</v>
      </c>
      <c r="C568" s="20">
        <v>3645</v>
      </c>
      <c r="D568" s="20">
        <v>3688</v>
      </c>
      <c r="E568" s="20">
        <v>3781</v>
      </c>
      <c r="F568" s="20">
        <v>3653</v>
      </c>
      <c r="G568" s="20">
        <v>3568</v>
      </c>
      <c r="H568" s="20">
        <v>3385</v>
      </c>
      <c r="I568" s="20">
        <v>0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3340</v>
      </c>
      <c r="X568" s="20">
        <v>3568</v>
      </c>
      <c r="Y568" s="20">
        <v>3667</v>
      </c>
      <c r="AA568" s="5"/>
      <c r="AB568" s="13">
        <f t="shared" si="79"/>
        <v>7</v>
      </c>
      <c r="AC568" s="15">
        <f t="shared" si="72"/>
        <v>0</v>
      </c>
      <c r="AD568" s="15">
        <f t="shared" si="73"/>
        <v>35908</v>
      </c>
      <c r="AE568" s="15">
        <f t="shared" si="74"/>
        <v>35908</v>
      </c>
      <c r="AF568" s="12"/>
      <c r="AG568" s="13">
        <f t="shared" si="75"/>
        <v>7</v>
      </c>
      <c r="AH568" s="13">
        <f t="shared" si="76"/>
        <v>2022</v>
      </c>
      <c r="AI568" s="12"/>
      <c r="AJ568" s="15">
        <f t="shared" si="77"/>
        <v>3781</v>
      </c>
      <c r="AK568" s="13">
        <f t="shared" si="78"/>
        <v>4</v>
      </c>
      <c r="AU568" s="5"/>
      <c r="AV568" s="5"/>
      <c r="AW568" s="5"/>
      <c r="AX568" s="5"/>
    </row>
    <row r="569" spans="1:50" x14ac:dyDescent="0.25">
      <c r="A569" s="33">
        <v>44756</v>
      </c>
      <c r="B569" s="20">
        <v>3813</v>
      </c>
      <c r="C569" s="20">
        <v>3716</v>
      </c>
      <c r="D569" s="20">
        <v>3813</v>
      </c>
      <c r="E569" s="20">
        <v>3918</v>
      </c>
      <c r="F569" s="20">
        <v>3769</v>
      </c>
      <c r="G569" s="20">
        <v>3669</v>
      </c>
      <c r="H569" s="20">
        <v>3371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3117</v>
      </c>
      <c r="X569" s="20">
        <v>3200</v>
      </c>
      <c r="Y569" s="20">
        <v>3417</v>
      </c>
      <c r="AA569" s="5"/>
      <c r="AB569" s="13">
        <f t="shared" si="79"/>
        <v>4</v>
      </c>
      <c r="AC569" s="15">
        <f t="shared" si="72"/>
        <v>6317</v>
      </c>
      <c r="AD569" s="15">
        <f t="shared" si="73"/>
        <v>29486</v>
      </c>
      <c r="AE569" s="15">
        <f t="shared" si="74"/>
        <v>35803</v>
      </c>
      <c r="AF569" s="12"/>
      <c r="AG569" s="13">
        <f t="shared" si="75"/>
        <v>7</v>
      </c>
      <c r="AH569" s="13">
        <f t="shared" si="76"/>
        <v>2022</v>
      </c>
      <c r="AI569" s="12"/>
      <c r="AJ569" s="15">
        <f t="shared" si="77"/>
        <v>3918</v>
      </c>
      <c r="AK569" s="13">
        <f t="shared" si="78"/>
        <v>4</v>
      </c>
      <c r="AU569" s="5"/>
      <c r="AV569" s="5"/>
      <c r="AW569" s="5"/>
      <c r="AX569" s="5"/>
    </row>
    <row r="570" spans="1:50" x14ac:dyDescent="0.25">
      <c r="A570" s="33">
        <v>44757</v>
      </c>
      <c r="B570" s="20">
        <v>3211</v>
      </c>
      <c r="C570" s="20">
        <v>3328</v>
      </c>
      <c r="D570" s="20">
        <v>3362</v>
      </c>
      <c r="E570" s="20">
        <v>3413</v>
      </c>
      <c r="F570" s="20">
        <v>3317</v>
      </c>
      <c r="G570" s="20">
        <v>3236</v>
      </c>
      <c r="H570" s="20">
        <v>3024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3038</v>
      </c>
      <c r="X570" s="20">
        <v>3132</v>
      </c>
      <c r="Y570" s="20">
        <v>3353</v>
      </c>
      <c r="AA570" s="5"/>
      <c r="AB570" s="13">
        <f t="shared" si="79"/>
        <v>4</v>
      </c>
      <c r="AC570" s="15">
        <f t="shared" si="72"/>
        <v>6170</v>
      </c>
      <c r="AD570" s="15">
        <f t="shared" si="73"/>
        <v>26244</v>
      </c>
      <c r="AE570" s="15">
        <f t="shared" si="74"/>
        <v>32414</v>
      </c>
      <c r="AF570" s="12"/>
      <c r="AG570" s="13">
        <f t="shared" si="75"/>
        <v>7</v>
      </c>
      <c r="AH570" s="13">
        <f t="shared" si="76"/>
        <v>2022</v>
      </c>
      <c r="AI570" s="12"/>
      <c r="AJ570" s="15">
        <f t="shared" si="77"/>
        <v>3413</v>
      </c>
      <c r="AK570" s="13">
        <f t="shared" si="78"/>
        <v>4</v>
      </c>
      <c r="AU570" s="5"/>
      <c r="AV570" s="5"/>
      <c r="AW570" s="5"/>
      <c r="AX570" s="5"/>
    </row>
    <row r="571" spans="1:50" x14ac:dyDescent="0.25">
      <c r="A571" s="33">
        <v>44758</v>
      </c>
      <c r="B571" s="20">
        <v>3454</v>
      </c>
      <c r="C571" s="20">
        <v>3332</v>
      </c>
      <c r="D571" s="20">
        <v>3371</v>
      </c>
      <c r="E571" s="20">
        <v>3365</v>
      </c>
      <c r="F571" s="20">
        <v>3345</v>
      </c>
      <c r="G571" s="20">
        <v>3121</v>
      </c>
      <c r="H571" s="20">
        <v>2840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3055</v>
      </c>
      <c r="X571" s="20">
        <v>3275</v>
      </c>
      <c r="Y571" s="20">
        <v>3425</v>
      </c>
      <c r="AA571" s="5"/>
      <c r="AB571" s="13">
        <f t="shared" si="79"/>
        <v>2</v>
      </c>
      <c r="AC571" s="15">
        <f t="shared" si="72"/>
        <v>6330</v>
      </c>
      <c r="AD571" s="15">
        <f t="shared" si="73"/>
        <v>26253</v>
      </c>
      <c r="AE571" s="15">
        <f t="shared" si="74"/>
        <v>32583</v>
      </c>
      <c r="AF571" s="12"/>
      <c r="AG571" s="13">
        <f t="shared" si="75"/>
        <v>7</v>
      </c>
      <c r="AH571" s="13">
        <f t="shared" si="76"/>
        <v>2022</v>
      </c>
      <c r="AI571" s="12"/>
      <c r="AJ571" s="15">
        <f t="shared" si="77"/>
        <v>3454</v>
      </c>
      <c r="AK571" s="13">
        <f t="shared" si="78"/>
        <v>1</v>
      </c>
      <c r="AU571" s="5"/>
      <c r="AV571" s="5"/>
      <c r="AW571" s="5"/>
      <c r="AX571" s="5"/>
    </row>
    <row r="572" spans="1:50" x14ac:dyDescent="0.25">
      <c r="A572" s="33">
        <v>44759</v>
      </c>
      <c r="B572" s="20">
        <v>3449</v>
      </c>
      <c r="C572" s="20">
        <v>3432</v>
      </c>
      <c r="D572" s="20">
        <v>3515</v>
      </c>
      <c r="E572" s="20">
        <v>3536</v>
      </c>
      <c r="F572" s="20">
        <v>3372</v>
      </c>
      <c r="G572" s="20">
        <v>3161</v>
      </c>
      <c r="H572" s="20">
        <v>2931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3289</v>
      </c>
      <c r="X572" s="20">
        <v>3428</v>
      </c>
      <c r="Y572" s="20">
        <v>3553</v>
      </c>
      <c r="AA572" s="5"/>
      <c r="AB572" s="13">
        <f t="shared" si="79"/>
        <v>4</v>
      </c>
      <c r="AC572" s="15">
        <f t="shared" si="72"/>
        <v>6717</v>
      </c>
      <c r="AD572" s="15">
        <f t="shared" si="73"/>
        <v>26949</v>
      </c>
      <c r="AE572" s="15">
        <f t="shared" si="74"/>
        <v>33666</v>
      </c>
      <c r="AF572" s="12"/>
      <c r="AG572" s="13">
        <f t="shared" si="75"/>
        <v>7</v>
      </c>
      <c r="AH572" s="13">
        <f t="shared" si="76"/>
        <v>2022</v>
      </c>
      <c r="AI572" s="12"/>
      <c r="AJ572" s="15">
        <f t="shared" si="77"/>
        <v>3553</v>
      </c>
      <c r="AK572" s="13">
        <f t="shared" si="78"/>
        <v>24</v>
      </c>
      <c r="AU572" s="5"/>
      <c r="AV572" s="5"/>
      <c r="AW572" s="5"/>
      <c r="AX572" s="5"/>
    </row>
    <row r="573" spans="1:50" x14ac:dyDescent="0.25">
      <c r="A573" s="33">
        <v>44760</v>
      </c>
      <c r="B573" s="20">
        <v>3535</v>
      </c>
      <c r="C573" s="20">
        <v>3617</v>
      </c>
      <c r="D573" s="20">
        <v>3637</v>
      </c>
      <c r="E573" s="20">
        <v>3633</v>
      </c>
      <c r="F573" s="20">
        <v>3545</v>
      </c>
      <c r="G573" s="20">
        <v>3465</v>
      </c>
      <c r="H573" s="20">
        <v>3296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3162</v>
      </c>
      <c r="X573" s="20">
        <v>3313</v>
      </c>
      <c r="Y573" s="20">
        <v>3504</v>
      </c>
      <c r="AA573" s="5"/>
      <c r="AB573" s="13">
        <f t="shared" si="79"/>
        <v>6</v>
      </c>
      <c r="AC573" s="15">
        <f t="shared" si="72"/>
        <v>6475</v>
      </c>
      <c r="AD573" s="15">
        <f t="shared" si="73"/>
        <v>28232</v>
      </c>
      <c r="AE573" s="15">
        <f t="shared" si="74"/>
        <v>34707</v>
      </c>
      <c r="AF573" s="12"/>
      <c r="AG573" s="13">
        <f t="shared" si="75"/>
        <v>7</v>
      </c>
      <c r="AH573" s="13">
        <f t="shared" si="76"/>
        <v>2022</v>
      </c>
      <c r="AI573" s="12"/>
      <c r="AJ573" s="15">
        <f t="shared" si="77"/>
        <v>3637</v>
      </c>
      <c r="AK573" s="13">
        <f t="shared" si="78"/>
        <v>3</v>
      </c>
      <c r="AU573" s="5"/>
      <c r="AV573" s="5"/>
      <c r="AW573" s="5"/>
      <c r="AX573" s="5"/>
    </row>
    <row r="574" spans="1:50" x14ac:dyDescent="0.25">
      <c r="A574" s="33">
        <v>44761</v>
      </c>
      <c r="B574" s="20">
        <v>3625</v>
      </c>
      <c r="C574" s="20">
        <v>3732</v>
      </c>
      <c r="D574" s="20">
        <v>3821</v>
      </c>
      <c r="E574" s="20">
        <v>3863</v>
      </c>
      <c r="F574" s="20">
        <v>3899</v>
      </c>
      <c r="G574" s="20">
        <v>3824</v>
      </c>
      <c r="H574" s="20">
        <v>3544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3536</v>
      </c>
      <c r="X574" s="20">
        <v>3651</v>
      </c>
      <c r="Y574" s="20">
        <v>3661</v>
      </c>
      <c r="AA574" s="5"/>
      <c r="AB574" s="13">
        <f t="shared" si="79"/>
        <v>5</v>
      </c>
      <c r="AC574" s="15">
        <f t="shared" si="72"/>
        <v>7187</v>
      </c>
      <c r="AD574" s="15">
        <f t="shared" si="73"/>
        <v>29969</v>
      </c>
      <c r="AE574" s="15">
        <f t="shared" si="74"/>
        <v>37156</v>
      </c>
      <c r="AF574" s="12"/>
      <c r="AG574" s="13">
        <f t="shared" si="75"/>
        <v>7</v>
      </c>
      <c r="AH574" s="13">
        <f t="shared" si="76"/>
        <v>2022</v>
      </c>
      <c r="AI574" s="12"/>
      <c r="AJ574" s="15">
        <f t="shared" si="77"/>
        <v>3899</v>
      </c>
      <c r="AK574" s="13">
        <f t="shared" si="78"/>
        <v>5</v>
      </c>
      <c r="AU574" s="5"/>
      <c r="AV574" s="5"/>
      <c r="AW574" s="5"/>
      <c r="AX574" s="5"/>
    </row>
    <row r="575" spans="1:50" x14ac:dyDescent="0.25">
      <c r="A575" s="33">
        <v>44762</v>
      </c>
      <c r="B575" s="20">
        <v>3843</v>
      </c>
      <c r="C575" s="20">
        <v>3888</v>
      </c>
      <c r="D575" s="20">
        <v>3900</v>
      </c>
      <c r="E575" s="20">
        <v>3958</v>
      </c>
      <c r="F575" s="20">
        <v>3868</v>
      </c>
      <c r="G575" s="20">
        <v>3676</v>
      </c>
      <c r="H575" s="20">
        <v>3523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3765</v>
      </c>
      <c r="X575" s="20">
        <v>3785</v>
      </c>
      <c r="Y575" s="20">
        <v>3863</v>
      </c>
      <c r="AA575" s="5"/>
      <c r="AB575" s="13">
        <f t="shared" si="79"/>
        <v>6</v>
      </c>
      <c r="AC575" s="15">
        <f t="shared" si="72"/>
        <v>7550</v>
      </c>
      <c r="AD575" s="15">
        <f t="shared" si="73"/>
        <v>30519</v>
      </c>
      <c r="AE575" s="15">
        <f t="shared" si="74"/>
        <v>38069</v>
      </c>
      <c r="AF575" s="12"/>
      <c r="AG575" s="13">
        <f t="shared" si="75"/>
        <v>7</v>
      </c>
      <c r="AH575" s="13">
        <f t="shared" si="76"/>
        <v>2022</v>
      </c>
      <c r="AI575" s="12"/>
      <c r="AJ575" s="15">
        <f t="shared" si="77"/>
        <v>3958</v>
      </c>
      <c r="AK575" s="13">
        <f t="shared" si="78"/>
        <v>4</v>
      </c>
      <c r="AU575" s="5"/>
      <c r="AV575" s="5"/>
      <c r="AW575" s="5"/>
      <c r="AX575" s="5"/>
    </row>
    <row r="576" spans="1:50" x14ac:dyDescent="0.25">
      <c r="A576" s="33">
        <v>44763</v>
      </c>
      <c r="B576" s="20">
        <v>3862</v>
      </c>
      <c r="C576" s="20">
        <v>4042</v>
      </c>
      <c r="D576" s="20">
        <v>3983</v>
      </c>
      <c r="E576" s="20">
        <v>4004</v>
      </c>
      <c r="F576" s="20">
        <v>3882</v>
      </c>
      <c r="G576" s="20">
        <v>3758</v>
      </c>
      <c r="H576" s="20">
        <v>3621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3417</v>
      </c>
      <c r="X576" s="20">
        <v>3574</v>
      </c>
      <c r="Y576" s="20">
        <v>3749</v>
      </c>
      <c r="AA576" s="5"/>
      <c r="AB576" s="13">
        <f t="shared" si="79"/>
        <v>4</v>
      </c>
      <c r="AC576" s="15">
        <f t="shared" si="72"/>
        <v>6991</v>
      </c>
      <c r="AD576" s="15">
        <f t="shared" si="73"/>
        <v>30901</v>
      </c>
      <c r="AE576" s="15">
        <f t="shared" si="74"/>
        <v>37892</v>
      </c>
      <c r="AF576" s="12"/>
      <c r="AG576" s="13">
        <f t="shared" si="75"/>
        <v>7</v>
      </c>
      <c r="AH576" s="13">
        <f t="shared" si="76"/>
        <v>2022</v>
      </c>
      <c r="AI576" s="12"/>
      <c r="AJ576" s="15">
        <f t="shared" si="77"/>
        <v>4042</v>
      </c>
      <c r="AK576" s="13">
        <f t="shared" si="78"/>
        <v>2</v>
      </c>
      <c r="AU576" s="5"/>
      <c r="AV576" s="5"/>
      <c r="AW576" s="5"/>
      <c r="AX576" s="5"/>
    </row>
    <row r="577" spans="1:50" x14ac:dyDescent="0.25">
      <c r="A577" s="33">
        <v>44764</v>
      </c>
      <c r="B577" s="20">
        <v>3875</v>
      </c>
      <c r="C577" s="20">
        <v>3873</v>
      </c>
      <c r="D577" s="20">
        <v>3953</v>
      </c>
      <c r="E577" s="20">
        <v>4048</v>
      </c>
      <c r="F577" s="20">
        <v>3885</v>
      </c>
      <c r="G577" s="20">
        <v>3745</v>
      </c>
      <c r="H577" s="20">
        <v>3575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3451</v>
      </c>
      <c r="X577" s="20">
        <v>3692</v>
      </c>
      <c r="Y577" s="20">
        <v>3744</v>
      </c>
      <c r="AA577" s="5"/>
      <c r="AB577" s="13">
        <f t="shared" si="79"/>
        <v>3</v>
      </c>
      <c r="AC577" s="15">
        <f t="shared" si="72"/>
        <v>7143</v>
      </c>
      <c r="AD577" s="15">
        <f t="shared" si="73"/>
        <v>30698</v>
      </c>
      <c r="AE577" s="15">
        <f t="shared" si="74"/>
        <v>37841</v>
      </c>
      <c r="AF577" s="12"/>
      <c r="AG577" s="13">
        <f t="shared" si="75"/>
        <v>7</v>
      </c>
      <c r="AH577" s="13">
        <f t="shared" si="76"/>
        <v>2022</v>
      </c>
      <c r="AI577" s="12"/>
      <c r="AJ577" s="15">
        <f t="shared" si="77"/>
        <v>4048</v>
      </c>
      <c r="AK577" s="13">
        <f t="shared" si="78"/>
        <v>4</v>
      </c>
      <c r="AU577" s="5"/>
      <c r="AV577" s="5"/>
      <c r="AW577" s="5"/>
      <c r="AX577" s="5"/>
    </row>
    <row r="578" spans="1:50" x14ac:dyDescent="0.25">
      <c r="A578" s="33">
        <v>44765</v>
      </c>
      <c r="B578" s="20">
        <v>3962</v>
      </c>
      <c r="C578" s="20">
        <v>3971</v>
      </c>
      <c r="D578" s="20">
        <v>3999</v>
      </c>
      <c r="E578" s="20">
        <v>3924</v>
      </c>
      <c r="F578" s="20">
        <v>3739</v>
      </c>
      <c r="G578" s="20">
        <v>3533</v>
      </c>
      <c r="H578" s="20">
        <v>3306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3716</v>
      </c>
      <c r="X578" s="20">
        <v>3824</v>
      </c>
      <c r="Y578" s="20">
        <v>3880</v>
      </c>
      <c r="AA578" s="5"/>
      <c r="AB578" s="13">
        <f t="shared" si="79"/>
        <v>6</v>
      </c>
      <c r="AC578" s="15">
        <f t="shared" si="72"/>
        <v>7540</v>
      </c>
      <c r="AD578" s="15">
        <f t="shared" si="73"/>
        <v>30314</v>
      </c>
      <c r="AE578" s="15">
        <f t="shared" si="74"/>
        <v>37854</v>
      </c>
      <c r="AF578" s="12"/>
      <c r="AG578" s="13">
        <f t="shared" si="75"/>
        <v>7</v>
      </c>
      <c r="AH578" s="13">
        <f t="shared" si="76"/>
        <v>2022</v>
      </c>
      <c r="AI578" s="12"/>
      <c r="AJ578" s="15">
        <f t="shared" si="77"/>
        <v>3999</v>
      </c>
      <c r="AK578" s="13">
        <f t="shared" si="78"/>
        <v>3</v>
      </c>
      <c r="AU578" s="5"/>
      <c r="AV578" s="5"/>
      <c r="AW578" s="5"/>
      <c r="AX578" s="5"/>
    </row>
    <row r="579" spans="1:50" x14ac:dyDescent="0.25">
      <c r="A579" s="33">
        <v>44766</v>
      </c>
      <c r="B579" s="20">
        <v>4139</v>
      </c>
      <c r="C579" s="20">
        <v>4098</v>
      </c>
      <c r="D579" s="20">
        <v>4093</v>
      </c>
      <c r="E579" s="20">
        <v>4081</v>
      </c>
      <c r="F579" s="20">
        <v>3865</v>
      </c>
      <c r="G579" s="20">
        <v>3568</v>
      </c>
      <c r="H579" s="20">
        <v>3299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3658</v>
      </c>
      <c r="X579" s="20">
        <v>3778</v>
      </c>
      <c r="Y579" s="20">
        <v>3940</v>
      </c>
      <c r="AA579" s="5"/>
      <c r="AB579" s="13">
        <f t="shared" si="79"/>
        <v>1</v>
      </c>
      <c r="AC579" s="15">
        <f t="shared" si="72"/>
        <v>0</v>
      </c>
      <c r="AD579" s="15">
        <f t="shared" si="73"/>
        <v>38519</v>
      </c>
      <c r="AE579" s="15">
        <f t="shared" si="74"/>
        <v>38519</v>
      </c>
      <c r="AF579" s="12"/>
      <c r="AG579" s="13">
        <f t="shared" si="75"/>
        <v>7</v>
      </c>
      <c r="AH579" s="13">
        <f t="shared" si="76"/>
        <v>2022</v>
      </c>
      <c r="AI579" s="12"/>
      <c r="AJ579" s="15">
        <f t="shared" si="77"/>
        <v>4139</v>
      </c>
      <c r="AK579" s="13">
        <f t="shared" si="78"/>
        <v>1</v>
      </c>
      <c r="AU579" s="5"/>
      <c r="AV579" s="5"/>
      <c r="AW579" s="5"/>
      <c r="AX579" s="5"/>
    </row>
    <row r="580" spans="1:50" x14ac:dyDescent="0.25">
      <c r="A580" s="33">
        <v>44767</v>
      </c>
      <c r="B580" s="20">
        <v>4127</v>
      </c>
      <c r="C580" s="20">
        <v>4233</v>
      </c>
      <c r="D580" s="20">
        <v>4266</v>
      </c>
      <c r="E580" s="20">
        <v>4348</v>
      </c>
      <c r="F580" s="20">
        <v>4222</v>
      </c>
      <c r="G580" s="20">
        <v>4095</v>
      </c>
      <c r="H580" s="20">
        <v>3815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3161</v>
      </c>
      <c r="X580" s="20">
        <v>3311</v>
      </c>
      <c r="Y580" s="20">
        <v>3444</v>
      </c>
      <c r="AA580" s="5"/>
      <c r="AB580" s="13">
        <f t="shared" si="79"/>
        <v>3</v>
      </c>
      <c r="AC580" s="15">
        <f t="shared" si="72"/>
        <v>6472</v>
      </c>
      <c r="AD580" s="15">
        <f t="shared" si="73"/>
        <v>32550</v>
      </c>
      <c r="AE580" s="15">
        <f t="shared" si="74"/>
        <v>39022</v>
      </c>
      <c r="AF580" s="12"/>
      <c r="AG580" s="13">
        <f t="shared" si="75"/>
        <v>7</v>
      </c>
      <c r="AH580" s="13">
        <f t="shared" si="76"/>
        <v>2022</v>
      </c>
      <c r="AI580" s="12"/>
      <c r="AJ580" s="15">
        <f t="shared" si="77"/>
        <v>4348</v>
      </c>
      <c r="AK580" s="13">
        <f t="shared" si="78"/>
        <v>4</v>
      </c>
      <c r="AU580" s="5"/>
      <c r="AV580" s="5"/>
      <c r="AW580" s="5"/>
      <c r="AX580" s="5"/>
    </row>
    <row r="581" spans="1:50" x14ac:dyDescent="0.25">
      <c r="A581" s="33">
        <v>44768</v>
      </c>
      <c r="B581" s="20">
        <v>3408</v>
      </c>
      <c r="C581" s="20">
        <v>3477</v>
      </c>
      <c r="D581" s="20">
        <v>3418</v>
      </c>
      <c r="E581" s="20">
        <v>3451</v>
      </c>
      <c r="F581" s="20">
        <v>3389</v>
      </c>
      <c r="G581" s="20">
        <v>3253</v>
      </c>
      <c r="H581" s="20">
        <v>3021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2885</v>
      </c>
      <c r="X581" s="20">
        <v>3032</v>
      </c>
      <c r="Y581" s="20">
        <v>3166</v>
      </c>
      <c r="AA581" s="5"/>
      <c r="AB581" s="13">
        <f t="shared" si="79"/>
        <v>5</v>
      </c>
      <c r="AC581" s="15">
        <f t="shared" si="72"/>
        <v>5917</v>
      </c>
      <c r="AD581" s="15">
        <f t="shared" si="73"/>
        <v>26583</v>
      </c>
      <c r="AE581" s="15">
        <f t="shared" si="74"/>
        <v>32500</v>
      </c>
      <c r="AF581" s="12"/>
      <c r="AG581" s="13">
        <f t="shared" si="75"/>
        <v>7</v>
      </c>
      <c r="AH581" s="13">
        <f t="shared" si="76"/>
        <v>2022</v>
      </c>
      <c r="AI581" s="12"/>
      <c r="AJ581" s="15">
        <f t="shared" si="77"/>
        <v>3477</v>
      </c>
      <c r="AK581" s="13">
        <f t="shared" si="78"/>
        <v>2</v>
      </c>
      <c r="AU581" s="5"/>
      <c r="AV581" s="5"/>
      <c r="AW581" s="5"/>
      <c r="AX581" s="5"/>
    </row>
    <row r="582" spans="1:50" x14ac:dyDescent="0.25">
      <c r="A582" s="33">
        <v>44769</v>
      </c>
      <c r="B582" s="20">
        <v>3100</v>
      </c>
      <c r="C582" s="20">
        <v>3291</v>
      </c>
      <c r="D582" s="20">
        <v>3273</v>
      </c>
      <c r="E582" s="20">
        <v>3319</v>
      </c>
      <c r="F582" s="20">
        <v>3206</v>
      </c>
      <c r="G582" s="20">
        <v>3059</v>
      </c>
      <c r="H582" s="20">
        <v>2989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2969</v>
      </c>
      <c r="X582" s="20">
        <v>3044</v>
      </c>
      <c r="Y582" s="20">
        <v>3185</v>
      </c>
      <c r="AA582" s="5"/>
      <c r="AB582" s="13">
        <f t="shared" si="79"/>
        <v>5</v>
      </c>
      <c r="AC582" s="15">
        <f t="shared" si="72"/>
        <v>6013</v>
      </c>
      <c r="AD582" s="15">
        <f t="shared" si="73"/>
        <v>25422</v>
      </c>
      <c r="AE582" s="15">
        <f t="shared" si="74"/>
        <v>31435</v>
      </c>
      <c r="AF582" s="12"/>
      <c r="AG582" s="13">
        <f t="shared" si="75"/>
        <v>7</v>
      </c>
      <c r="AH582" s="13">
        <f t="shared" si="76"/>
        <v>2022</v>
      </c>
      <c r="AI582" s="12"/>
      <c r="AJ582" s="15">
        <f t="shared" si="77"/>
        <v>3319</v>
      </c>
      <c r="AK582" s="13">
        <f t="shared" si="78"/>
        <v>4</v>
      </c>
      <c r="AU582" s="5"/>
      <c r="AV582" s="5"/>
      <c r="AW582" s="5"/>
      <c r="AX582" s="5"/>
    </row>
    <row r="583" spans="1:50" x14ac:dyDescent="0.25">
      <c r="A583" s="33">
        <v>44770</v>
      </c>
      <c r="B583" s="20">
        <v>3211</v>
      </c>
      <c r="C583" s="20">
        <v>3326</v>
      </c>
      <c r="D583" s="20">
        <v>3354</v>
      </c>
      <c r="E583" s="20">
        <v>3307</v>
      </c>
      <c r="F583" s="20">
        <v>3224</v>
      </c>
      <c r="G583" s="20">
        <v>3175</v>
      </c>
      <c r="H583" s="20">
        <v>3027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3067</v>
      </c>
      <c r="X583" s="20">
        <v>3183</v>
      </c>
      <c r="Y583" s="20">
        <v>3303</v>
      </c>
      <c r="AA583" s="5"/>
      <c r="AB583" s="13">
        <f t="shared" si="79"/>
        <v>4</v>
      </c>
      <c r="AC583" s="15">
        <f t="shared" si="72"/>
        <v>6250</v>
      </c>
      <c r="AD583" s="15">
        <f t="shared" si="73"/>
        <v>25927</v>
      </c>
      <c r="AE583" s="15">
        <f t="shared" si="74"/>
        <v>32177</v>
      </c>
      <c r="AF583" s="12"/>
      <c r="AG583" s="13">
        <f t="shared" si="75"/>
        <v>7</v>
      </c>
      <c r="AH583" s="13">
        <f t="shared" si="76"/>
        <v>2022</v>
      </c>
      <c r="AI583" s="12"/>
      <c r="AJ583" s="15">
        <f t="shared" si="77"/>
        <v>3354</v>
      </c>
      <c r="AK583" s="13">
        <f t="shared" si="78"/>
        <v>3</v>
      </c>
      <c r="AU583" s="5"/>
      <c r="AV583" s="5"/>
      <c r="AW583" s="5"/>
      <c r="AX583" s="5"/>
    </row>
    <row r="584" spans="1:50" x14ac:dyDescent="0.25">
      <c r="A584" s="33">
        <v>44771</v>
      </c>
      <c r="B584" s="20">
        <v>3444</v>
      </c>
      <c r="C584" s="20">
        <v>3579</v>
      </c>
      <c r="D584" s="20">
        <v>3579</v>
      </c>
      <c r="E584" s="20">
        <v>3686</v>
      </c>
      <c r="F584" s="20">
        <v>3537</v>
      </c>
      <c r="G584" s="20">
        <v>3485</v>
      </c>
      <c r="H584" s="20">
        <v>3202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2967</v>
      </c>
      <c r="X584" s="20">
        <v>3161</v>
      </c>
      <c r="Y584" s="20">
        <v>3210</v>
      </c>
      <c r="AA584" s="5"/>
      <c r="AB584" s="13">
        <f t="shared" si="79"/>
        <v>6</v>
      </c>
      <c r="AC584" s="15">
        <f t="shared" si="72"/>
        <v>6128</v>
      </c>
      <c r="AD584" s="15">
        <f t="shared" si="73"/>
        <v>27722</v>
      </c>
      <c r="AE584" s="15">
        <f t="shared" si="74"/>
        <v>33850</v>
      </c>
      <c r="AF584" s="12"/>
      <c r="AG584" s="13">
        <f t="shared" si="75"/>
        <v>7</v>
      </c>
      <c r="AH584" s="13">
        <f t="shared" si="76"/>
        <v>2022</v>
      </c>
      <c r="AI584" s="12"/>
      <c r="AJ584" s="15">
        <f t="shared" si="77"/>
        <v>3686</v>
      </c>
      <c r="AK584" s="13">
        <f t="shared" si="78"/>
        <v>4</v>
      </c>
      <c r="AU584" s="5"/>
      <c r="AV584" s="5"/>
      <c r="AW584" s="5"/>
      <c r="AX584" s="5"/>
    </row>
    <row r="585" spans="1:50" x14ac:dyDescent="0.25">
      <c r="A585" s="33">
        <v>44772</v>
      </c>
      <c r="B585" s="20">
        <v>3343</v>
      </c>
      <c r="C585" s="20">
        <v>3339</v>
      </c>
      <c r="D585" s="20">
        <v>3297</v>
      </c>
      <c r="E585" s="20">
        <v>3282</v>
      </c>
      <c r="F585" s="20">
        <v>3249</v>
      </c>
      <c r="G585" s="20">
        <v>3057</v>
      </c>
      <c r="H585" s="20">
        <v>2762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2797</v>
      </c>
      <c r="X585" s="20">
        <v>2976</v>
      </c>
      <c r="Y585" s="20">
        <v>3102</v>
      </c>
      <c r="AA585" s="5"/>
      <c r="AB585" s="13">
        <f t="shared" si="79"/>
        <v>3</v>
      </c>
      <c r="AC585" s="15">
        <f t="shared" si="72"/>
        <v>5773</v>
      </c>
      <c r="AD585" s="15">
        <f t="shared" si="73"/>
        <v>25431</v>
      </c>
      <c r="AE585" s="15">
        <f t="shared" si="74"/>
        <v>31204</v>
      </c>
      <c r="AF585" s="12"/>
      <c r="AG585" s="13">
        <f t="shared" si="75"/>
        <v>7</v>
      </c>
      <c r="AH585" s="13">
        <f t="shared" si="76"/>
        <v>2022</v>
      </c>
      <c r="AI585" s="12"/>
      <c r="AJ585" s="15">
        <f t="shared" si="77"/>
        <v>3343</v>
      </c>
      <c r="AK585" s="13">
        <f t="shared" si="78"/>
        <v>1</v>
      </c>
      <c r="AU585" s="5"/>
      <c r="AV585" s="5"/>
      <c r="AW585" s="5"/>
      <c r="AX585" s="5"/>
    </row>
    <row r="586" spans="1:50" x14ac:dyDescent="0.25">
      <c r="A586" s="33">
        <v>44773</v>
      </c>
      <c r="B586" s="20">
        <v>3131</v>
      </c>
      <c r="C586" s="20">
        <v>3142</v>
      </c>
      <c r="D586" s="20">
        <v>3132</v>
      </c>
      <c r="E586" s="20">
        <v>3123</v>
      </c>
      <c r="F586" s="20">
        <v>3025</v>
      </c>
      <c r="G586" s="20">
        <v>2866</v>
      </c>
      <c r="H586" s="20">
        <v>2582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2968</v>
      </c>
      <c r="X586" s="20">
        <v>3169</v>
      </c>
      <c r="Y586" s="20">
        <v>3196</v>
      </c>
      <c r="AA586" s="5"/>
      <c r="AB586" s="13">
        <f t="shared" si="79"/>
        <v>1</v>
      </c>
      <c r="AC586" s="15">
        <f t="shared" si="72"/>
        <v>0</v>
      </c>
      <c r="AD586" s="15">
        <f t="shared" si="73"/>
        <v>30334</v>
      </c>
      <c r="AE586" s="15">
        <f t="shared" si="74"/>
        <v>30334</v>
      </c>
      <c r="AF586" s="12"/>
      <c r="AG586" s="13">
        <f t="shared" si="75"/>
        <v>7</v>
      </c>
      <c r="AH586" s="13">
        <f t="shared" si="76"/>
        <v>2022</v>
      </c>
      <c r="AI586" s="12"/>
      <c r="AJ586" s="15">
        <f t="shared" si="77"/>
        <v>3196</v>
      </c>
      <c r="AK586" s="13">
        <f t="shared" si="78"/>
        <v>24</v>
      </c>
      <c r="AU586" s="5"/>
      <c r="AV586" s="5"/>
      <c r="AW586" s="5"/>
      <c r="AX586" s="5"/>
    </row>
    <row r="587" spans="1:50" ht="12.75" x14ac:dyDescent="0.2">
      <c r="A587" s="4">
        <v>44774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AA587" s="5"/>
      <c r="AB587" s="13"/>
      <c r="AC587" s="5"/>
      <c r="AD587" s="5"/>
      <c r="AE587" s="5"/>
      <c r="AF587" s="12"/>
      <c r="AG587" s="12"/>
      <c r="AH587" s="12"/>
      <c r="AI587" s="12"/>
      <c r="AJ587" s="5"/>
      <c r="AK587" s="12"/>
      <c r="AU587" s="5"/>
      <c r="AV587" s="5"/>
      <c r="AW587" s="5"/>
      <c r="AX587" s="5"/>
    </row>
    <row r="588" spans="1:50" x14ac:dyDescent="0.25">
      <c r="A588" s="4">
        <v>44775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AA588" s="11"/>
      <c r="AC588" s="15"/>
      <c r="AD588" s="15"/>
      <c r="AE588" s="15"/>
      <c r="AF588" s="13"/>
      <c r="AG588" s="13"/>
      <c r="AH588" s="13"/>
      <c r="AI588" s="13"/>
      <c r="AJ588" s="15"/>
      <c r="AK588" s="13"/>
    </row>
    <row r="589" spans="1:50" x14ac:dyDescent="0.25">
      <c r="A589" s="4">
        <v>44776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AA589" s="11"/>
      <c r="AC589" s="15"/>
      <c r="AD589" s="15"/>
      <c r="AE589" s="15"/>
      <c r="AF589" s="13"/>
      <c r="AG589" s="13"/>
      <c r="AH589" s="13"/>
      <c r="AI589" s="13"/>
      <c r="AJ589" s="15"/>
      <c r="AK589" s="13"/>
    </row>
    <row r="590" spans="1:50" x14ac:dyDescent="0.25">
      <c r="A590" s="4">
        <v>44777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AA590" s="11"/>
      <c r="AC590" s="15"/>
      <c r="AD590" s="15"/>
      <c r="AE590" s="15"/>
      <c r="AF590" s="13"/>
      <c r="AG590" s="13"/>
      <c r="AH590" s="13"/>
      <c r="AI590" s="13"/>
      <c r="AJ590" s="15"/>
      <c r="AK590" s="13"/>
    </row>
    <row r="591" spans="1:50" x14ac:dyDescent="0.25">
      <c r="A591" s="4">
        <v>44778</v>
      </c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AA591" s="11"/>
      <c r="AC591" s="15"/>
      <c r="AD591" s="15"/>
      <c r="AE591" s="15"/>
      <c r="AF591" s="13"/>
      <c r="AG591" s="13"/>
      <c r="AH591" s="13"/>
      <c r="AI591" s="13"/>
      <c r="AJ591" s="15"/>
      <c r="AK591" s="13"/>
    </row>
    <row r="592" spans="1:50" x14ac:dyDescent="0.25">
      <c r="A592" s="4">
        <v>44779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AA592" s="11"/>
      <c r="AC592" s="15"/>
      <c r="AD592" s="15"/>
      <c r="AE592" s="15"/>
      <c r="AF592" s="13"/>
      <c r="AG592" s="13"/>
      <c r="AH592" s="13"/>
      <c r="AI592" s="13"/>
      <c r="AJ592" s="15"/>
      <c r="AK592" s="13"/>
    </row>
    <row r="593" spans="1:37" x14ac:dyDescent="0.25">
      <c r="A593" s="4">
        <v>44780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AA593" s="11"/>
      <c r="AC593" s="15"/>
      <c r="AD593" s="15"/>
      <c r="AE593" s="15"/>
      <c r="AF593" s="13"/>
      <c r="AG593" s="13"/>
      <c r="AH593" s="13"/>
      <c r="AI593" s="13"/>
      <c r="AJ593" s="15"/>
      <c r="AK593" s="13"/>
    </row>
    <row r="594" spans="1:37" x14ac:dyDescent="0.25">
      <c r="A594" s="4">
        <v>44781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AA594" s="11"/>
      <c r="AC594" s="15"/>
      <c r="AD594" s="15"/>
      <c r="AE594" s="15"/>
      <c r="AF594" s="13"/>
      <c r="AG594" s="13"/>
      <c r="AH594" s="13"/>
      <c r="AI594" s="13"/>
      <c r="AJ594" s="15"/>
      <c r="AK594" s="13"/>
    </row>
    <row r="595" spans="1:37" x14ac:dyDescent="0.25">
      <c r="A595" s="4">
        <v>44782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AA595" s="11"/>
      <c r="AC595" s="15"/>
      <c r="AD595" s="15"/>
      <c r="AE595" s="15"/>
      <c r="AF595" s="13"/>
      <c r="AG595" s="13"/>
      <c r="AH595" s="13"/>
      <c r="AI595" s="13"/>
      <c r="AJ595" s="15"/>
      <c r="AK595" s="13"/>
    </row>
    <row r="596" spans="1:37" x14ac:dyDescent="0.25">
      <c r="A596" s="4">
        <v>44783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AA596" s="11"/>
      <c r="AC596" s="15"/>
      <c r="AD596" s="15"/>
      <c r="AE596" s="15"/>
      <c r="AF596" s="13"/>
      <c r="AG596" s="13"/>
      <c r="AH596" s="13"/>
      <c r="AI596" s="13"/>
      <c r="AJ596" s="15"/>
      <c r="AK596" s="13"/>
    </row>
    <row r="597" spans="1:37" x14ac:dyDescent="0.25">
      <c r="A597" s="4">
        <v>44784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AA597" s="11"/>
      <c r="AC597" s="15"/>
      <c r="AD597" s="15"/>
      <c r="AE597" s="15"/>
      <c r="AF597" s="13"/>
      <c r="AG597" s="13"/>
      <c r="AH597" s="13"/>
      <c r="AI597" s="13"/>
      <c r="AJ597" s="15"/>
      <c r="AK597" s="13"/>
    </row>
    <row r="598" spans="1:37" x14ac:dyDescent="0.25">
      <c r="A598" s="4">
        <v>44785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AA598" s="11"/>
      <c r="AC598" s="15"/>
      <c r="AD598" s="15"/>
      <c r="AE598" s="15"/>
      <c r="AF598" s="13"/>
      <c r="AG598" s="13"/>
      <c r="AH598" s="13"/>
      <c r="AI598" s="13"/>
      <c r="AJ598" s="15"/>
      <c r="AK598" s="13"/>
    </row>
    <row r="599" spans="1:37" x14ac:dyDescent="0.25">
      <c r="A599" s="4">
        <v>44786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AA599" s="11"/>
      <c r="AC599" s="15"/>
      <c r="AD599" s="15"/>
      <c r="AE599" s="15"/>
      <c r="AF599" s="13"/>
      <c r="AG599" s="13"/>
      <c r="AH599" s="13"/>
      <c r="AI599" s="13"/>
      <c r="AJ599" s="15"/>
      <c r="AK599" s="13"/>
    </row>
    <row r="600" spans="1:37" x14ac:dyDescent="0.25">
      <c r="A600" s="4">
        <v>44787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AA600" s="11"/>
      <c r="AC600" s="15"/>
      <c r="AD600" s="15"/>
      <c r="AE600" s="15"/>
      <c r="AF600" s="13"/>
      <c r="AG600" s="13"/>
      <c r="AH600" s="13"/>
      <c r="AI600" s="13"/>
      <c r="AJ600" s="15"/>
      <c r="AK600" s="13"/>
    </row>
    <row r="601" spans="1:37" x14ac:dyDescent="0.25">
      <c r="A601" s="4">
        <v>44788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AA601" s="11"/>
      <c r="AC601" s="15"/>
      <c r="AD601" s="15"/>
      <c r="AE601" s="15"/>
      <c r="AF601" s="13"/>
      <c r="AG601" s="13"/>
      <c r="AH601" s="13"/>
      <c r="AI601" s="13"/>
      <c r="AJ601" s="15"/>
      <c r="AK601" s="13"/>
    </row>
    <row r="602" spans="1:37" x14ac:dyDescent="0.25">
      <c r="A602" s="4">
        <v>44789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AA602" s="11"/>
      <c r="AC602" s="15"/>
      <c r="AD602" s="15"/>
      <c r="AE602" s="15"/>
      <c r="AF602" s="13"/>
      <c r="AG602" s="13"/>
      <c r="AH602" s="13"/>
      <c r="AI602" s="13"/>
      <c r="AJ602" s="15"/>
      <c r="AK602" s="13"/>
    </row>
    <row r="603" spans="1:37" x14ac:dyDescent="0.25">
      <c r="A603" s="4">
        <v>44790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AA603" s="11"/>
      <c r="AC603" s="15"/>
      <c r="AD603" s="15"/>
      <c r="AE603" s="15"/>
      <c r="AF603" s="13"/>
      <c r="AG603" s="13"/>
      <c r="AH603" s="13"/>
      <c r="AI603" s="13"/>
      <c r="AJ603" s="15"/>
      <c r="AK603" s="13"/>
    </row>
    <row r="604" spans="1:37" x14ac:dyDescent="0.25">
      <c r="A604" s="4">
        <v>44791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AA604" s="11"/>
      <c r="AC604" s="15"/>
      <c r="AD604" s="15"/>
      <c r="AE604" s="15"/>
      <c r="AF604" s="13"/>
      <c r="AG604" s="13"/>
      <c r="AH604" s="13"/>
      <c r="AI604" s="13"/>
      <c r="AJ604" s="15"/>
      <c r="AK604" s="13"/>
    </row>
    <row r="605" spans="1:37" x14ac:dyDescent="0.25">
      <c r="A605" s="4">
        <v>44792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AA605" s="11"/>
      <c r="AC605" s="15"/>
      <c r="AD605" s="15"/>
      <c r="AE605" s="15"/>
      <c r="AF605" s="13"/>
      <c r="AG605" s="13"/>
      <c r="AH605" s="13"/>
      <c r="AI605" s="13"/>
      <c r="AJ605" s="15"/>
      <c r="AK605" s="13"/>
    </row>
    <row r="606" spans="1:37" x14ac:dyDescent="0.25">
      <c r="A606" s="4">
        <v>44793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AA606" s="11"/>
      <c r="AC606" s="15"/>
      <c r="AD606" s="15"/>
      <c r="AE606" s="15"/>
      <c r="AF606" s="13"/>
      <c r="AG606" s="13"/>
      <c r="AH606" s="13"/>
      <c r="AI606" s="13"/>
      <c r="AJ606" s="15"/>
      <c r="AK606" s="13"/>
    </row>
    <row r="607" spans="1:37" x14ac:dyDescent="0.25">
      <c r="A607" s="4">
        <v>44794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AA607" s="11"/>
      <c r="AC607" s="15"/>
      <c r="AD607" s="15"/>
      <c r="AE607" s="15"/>
      <c r="AF607" s="13"/>
      <c r="AG607" s="13"/>
      <c r="AH607" s="13"/>
      <c r="AI607" s="13"/>
      <c r="AJ607" s="15"/>
      <c r="AK607" s="13"/>
    </row>
    <row r="608" spans="1:37" x14ac:dyDescent="0.25">
      <c r="A608" s="4">
        <v>44795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AA608" s="11"/>
      <c r="AC608" s="15"/>
      <c r="AD608" s="15"/>
      <c r="AE608" s="15"/>
      <c r="AF608" s="13"/>
      <c r="AG608" s="13"/>
      <c r="AH608" s="13"/>
      <c r="AI608" s="13"/>
      <c r="AJ608" s="15"/>
      <c r="AK608" s="13"/>
    </row>
    <row r="609" spans="1:37" x14ac:dyDescent="0.25">
      <c r="A609" s="4">
        <v>44796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AA609" s="11"/>
      <c r="AC609" s="15"/>
      <c r="AD609" s="15"/>
      <c r="AE609" s="15"/>
      <c r="AF609" s="13"/>
      <c r="AG609" s="13"/>
      <c r="AH609" s="13"/>
      <c r="AI609" s="13"/>
      <c r="AJ609" s="15"/>
      <c r="AK609" s="13"/>
    </row>
    <row r="610" spans="1:37" x14ac:dyDescent="0.25">
      <c r="A610" s="4">
        <v>44797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AA610" s="11"/>
      <c r="AC610" s="15"/>
      <c r="AD610" s="15"/>
      <c r="AE610" s="15"/>
      <c r="AF610" s="13"/>
      <c r="AG610" s="13"/>
      <c r="AH610" s="13"/>
      <c r="AI610" s="13"/>
      <c r="AJ610" s="15"/>
      <c r="AK610" s="13"/>
    </row>
    <row r="611" spans="1:37" x14ac:dyDescent="0.25">
      <c r="A611" s="4">
        <v>44798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AA611" s="11"/>
      <c r="AC611" s="15"/>
      <c r="AD611" s="15"/>
      <c r="AE611" s="15"/>
      <c r="AF611" s="13"/>
      <c r="AG611" s="13"/>
      <c r="AH611" s="13"/>
      <c r="AI611" s="13"/>
      <c r="AJ611" s="15"/>
      <c r="AK611" s="13"/>
    </row>
    <row r="612" spans="1:37" x14ac:dyDescent="0.25">
      <c r="A612" s="4">
        <v>44799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AA612" s="11"/>
      <c r="AC612" s="15"/>
      <c r="AD612" s="15"/>
      <c r="AE612" s="15"/>
      <c r="AF612" s="13"/>
      <c r="AG612" s="13"/>
      <c r="AH612" s="13"/>
      <c r="AI612" s="13"/>
      <c r="AJ612" s="15"/>
      <c r="AK612" s="13"/>
    </row>
    <row r="613" spans="1:37" x14ac:dyDescent="0.25">
      <c r="A613" s="4">
        <v>44800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AA613" s="11"/>
      <c r="AC613" s="15"/>
      <c r="AD613" s="15"/>
      <c r="AE613" s="15"/>
      <c r="AF613" s="13"/>
      <c r="AG613" s="13"/>
      <c r="AH613" s="13"/>
      <c r="AI613" s="13"/>
      <c r="AJ613" s="15"/>
      <c r="AK613" s="13"/>
    </row>
    <row r="614" spans="1:37" x14ac:dyDescent="0.25">
      <c r="A614" s="4">
        <v>44801</v>
      </c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AA614" s="11"/>
      <c r="AC614" s="15"/>
      <c r="AD614" s="15"/>
      <c r="AE614" s="15"/>
      <c r="AF614" s="13"/>
      <c r="AG614" s="13"/>
      <c r="AH614" s="13"/>
      <c r="AI614" s="13"/>
      <c r="AJ614" s="15"/>
      <c r="AK614" s="13"/>
    </row>
    <row r="615" spans="1:37" x14ac:dyDescent="0.25">
      <c r="A615" s="4">
        <v>44802</v>
      </c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AA615" s="11"/>
      <c r="AC615" s="15"/>
      <c r="AD615" s="15"/>
      <c r="AE615" s="15"/>
      <c r="AF615" s="13"/>
      <c r="AG615" s="13"/>
      <c r="AH615" s="13"/>
      <c r="AI615" s="13"/>
      <c r="AJ615" s="15"/>
      <c r="AK615" s="13"/>
    </row>
    <row r="616" spans="1:37" x14ac:dyDescent="0.25">
      <c r="A616" s="4">
        <v>44803</v>
      </c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AA616" s="11"/>
      <c r="AC616" s="15"/>
      <c r="AD616" s="15"/>
      <c r="AE616" s="15"/>
      <c r="AF616" s="13"/>
      <c r="AG616" s="13"/>
      <c r="AH616" s="13"/>
      <c r="AI616" s="13"/>
      <c r="AJ616" s="15"/>
      <c r="AK616" s="13"/>
    </row>
    <row r="617" spans="1:37" x14ac:dyDescent="0.25">
      <c r="A617" s="4">
        <v>44804</v>
      </c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AA617" s="11"/>
      <c r="AC617" s="15"/>
      <c r="AD617" s="15"/>
      <c r="AE617" s="15"/>
      <c r="AF617" s="13"/>
      <c r="AG617" s="13"/>
      <c r="AH617" s="13"/>
      <c r="AI617" s="13"/>
      <c r="AJ617" s="15"/>
      <c r="AK617" s="13"/>
    </row>
    <row r="618" spans="1:37" x14ac:dyDescent="0.25">
      <c r="A618" s="2">
        <v>44805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AC618" s="15"/>
      <c r="AD618" s="15"/>
      <c r="AE618" s="15"/>
      <c r="AF618" s="13"/>
      <c r="AG618" s="13"/>
      <c r="AH618" s="13"/>
      <c r="AI618" s="13"/>
      <c r="AJ618" s="15"/>
      <c r="AK618" s="13"/>
    </row>
    <row r="619" spans="1:37" x14ac:dyDescent="0.25">
      <c r="A619" s="2">
        <v>44806</v>
      </c>
    </row>
    <row r="620" spans="1:37" x14ac:dyDescent="0.25">
      <c r="A620" s="2">
        <v>44807</v>
      </c>
    </row>
    <row r="621" spans="1:37" x14ac:dyDescent="0.25">
      <c r="A621" s="2">
        <v>44808</v>
      </c>
    </row>
    <row r="622" spans="1:37" x14ac:dyDescent="0.25">
      <c r="A622" s="2">
        <v>44809</v>
      </c>
    </row>
    <row r="623" spans="1:37" x14ac:dyDescent="0.25">
      <c r="A623" s="2">
        <v>44810</v>
      </c>
    </row>
    <row r="624" spans="1:37" x14ac:dyDescent="0.25">
      <c r="A624" s="2">
        <v>44811</v>
      </c>
    </row>
    <row r="625" spans="1:1" x14ac:dyDescent="0.25">
      <c r="A625" s="2">
        <v>44812</v>
      </c>
    </row>
    <row r="626" spans="1:1" x14ac:dyDescent="0.25">
      <c r="A626" s="2">
        <v>44813</v>
      </c>
    </row>
    <row r="627" spans="1:1" x14ac:dyDescent="0.25">
      <c r="A627" s="2">
        <v>44814</v>
      </c>
    </row>
    <row r="628" spans="1:1" x14ac:dyDescent="0.25">
      <c r="A628" s="2">
        <v>44815</v>
      </c>
    </row>
    <row r="629" spans="1:1" x14ac:dyDescent="0.25">
      <c r="A629" s="2">
        <v>44816</v>
      </c>
    </row>
    <row r="630" spans="1:1" x14ac:dyDescent="0.25">
      <c r="A630" s="2">
        <v>44817</v>
      </c>
    </row>
    <row r="631" spans="1:1" x14ac:dyDescent="0.25">
      <c r="A631" s="2">
        <v>44818</v>
      </c>
    </row>
    <row r="632" spans="1:1" x14ac:dyDescent="0.25">
      <c r="A632" s="2">
        <v>44819</v>
      </c>
    </row>
    <row r="633" spans="1:1" x14ac:dyDescent="0.25">
      <c r="A633" s="2">
        <v>44820</v>
      </c>
    </row>
    <row r="634" spans="1:1" x14ac:dyDescent="0.25">
      <c r="A634" s="2">
        <v>44821</v>
      </c>
    </row>
    <row r="635" spans="1:1" x14ac:dyDescent="0.25">
      <c r="A635" s="2">
        <v>44822</v>
      </c>
    </row>
    <row r="636" spans="1:1" x14ac:dyDescent="0.25">
      <c r="A636" s="2">
        <v>44823</v>
      </c>
    </row>
    <row r="637" spans="1:1" x14ac:dyDescent="0.25">
      <c r="A637" s="2">
        <v>44824</v>
      </c>
    </row>
    <row r="638" spans="1:1" x14ac:dyDescent="0.25">
      <c r="A638" s="2">
        <v>44825</v>
      </c>
    </row>
    <row r="639" spans="1:1" x14ac:dyDescent="0.25">
      <c r="A639" s="2">
        <v>44826</v>
      </c>
    </row>
    <row r="640" spans="1:1" x14ac:dyDescent="0.25">
      <c r="A640" s="2">
        <v>44827</v>
      </c>
    </row>
    <row r="641" spans="1:1" x14ac:dyDescent="0.25">
      <c r="A641" s="2">
        <v>44828</v>
      </c>
    </row>
    <row r="642" spans="1:1" x14ac:dyDescent="0.25">
      <c r="A642" s="2">
        <v>44829</v>
      </c>
    </row>
    <row r="643" spans="1:1" x14ac:dyDescent="0.25">
      <c r="A643" s="2">
        <v>44830</v>
      </c>
    </row>
    <row r="644" spans="1:1" x14ac:dyDescent="0.25">
      <c r="A644" s="2">
        <v>44831</v>
      </c>
    </row>
    <row r="645" spans="1:1" x14ac:dyDescent="0.25">
      <c r="A645" s="2">
        <v>44832</v>
      </c>
    </row>
    <row r="646" spans="1:1" x14ac:dyDescent="0.25">
      <c r="A646" s="2">
        <v>44833</v>
      </c>
    </row>
    <row r="647" spans="1:1" x14ac:dyDescent="0.25">
      <c r="A647" s="2">
        <v>44834</v>
      </c>
    </row>
    <row r="648" spans="1:1" x14ac:dyDescent="0.25">
      <c r="A648" s="2">
        <v>44835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3"/>
  <sheetViews>
    <sheetView tabSelected="1" zoomScale="75" zoomScaleNormal="75" workbookViewId="0">
      <selection activeCell="L42" sqref="L42"/>
    </sheetView>
  </sheetViews>
  <sheetFormatPr defaultColWidth="15.7109375" defaultRowHeight="15" x14ac:dyDescent="0.25"/>
  <sheetData>
    <row r="1" spans="1:21" x14ac:dyDescent="0.25">
      <c r="A1" s="13"/>
      <c r="B1" s="15" t="s">
        <v>48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21" x14ac:dyDescent="0.25">
      <c r="A2" s="13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21" x14ac:dyDescent="0.25">
      <c r="A3" s="13"/>
      <c r="B3" s="15" t="s">
        <v>18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21" x14ac:dyDescent="0.25">
      <c r="A4" s="13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21" x14ac:dyDescent="0.25">
      <c r="A5" s="13"/>
      <c r="B5" s="14" t="s">
        <v>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21" x14ac:dyDescent="0.25">
      <c r="A6" s="13"/>
      <c r="B6" s="14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21" x14ac:dyDescent="0.25">
      <c r="A7" s="13"/>
      <c r="B7" s="15" t="s">
        <v>19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3"/>
    </row>
    <row r="8" spans="1:21" x14ac:dyDescent="0.25">
      <c r="A8" s="1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3"/>
    </row>
    <row r="9" spans="1:21" x14ac:dyDescent="0.25">
      <c r="A9" s="13"/>
      <c r="B9" s="15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</row>
    <row r="10" spans="1:21" x14ac:dyDescent="0.25">
      <c r="A10" s="13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 t="s">
        <v>21</v>
      </c>
      <c r="R10" s="16"/>
      <c r="S10" s="16"/>
      <c r="T10" s="13"/>
    </row>
    <row r="11" spans="1:21" x14ac:dyDescent="0.25">
      <c r="A11" s="13"/>
      <c r="B11" s="15"/>
      <c r="C11" s="15"/>
      <c r="D11" s="15"/>
      <c r="E11" s="16" t="s">
        <v>22</v>
      </c>
      <c r="F11" s="16"/>
      <c r="G11" s="16"/>
      <c r="H11" s="15"/>
      <c r="I11" s="16" t="s">
        <v>23</v>
      </c>
      <c r="J11" s="16"/>
      <c r="K11" s="16"/>
      <c r="L11" s="15"/>
      <c r="M11" s="16" t="s">
        <v>24</v>
      </c>
      <c r="N11" s="16"/>
      <c r="O11" s="16"/>
      <c r="P11" s="15"/>
      <c r="Q11" s="16" t="s">
        <v>25</v>
      </c>
      <c r="R11" s="16"/>
      <c r="S11" s="16"/>
      <c r="T11" s="13"/>
    </row>
    <row r="12" spans="1:21" x14ac:dyDescent="0.25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3"/>
    </row>
    <row r="13" spans="1:21" x14ac:dyDescent="0.25">
      <c r="A13" s="13"/>
      <c r="B13" s="15" t="s">
        <v>14</v>
      </c>
      <c r="C13" s="17" t="s">
        <v>26</v>
      </c>
      <c r="D13" s="15"/>
      <c r="E13" s="15" t="s">
        <v>27</v>
      </c>
      <c r="F13" s="15" t="s">
        <v>28</v>
      </c>
      <c r="G13" s="15" t="s">
        <v>29</v>
      </c>
      <c r="H13" s="15"/>
      <c r="I13" s="15" t="s">
        <v>27</v>
      </c>
      <c r="J13" s="15" t="s">
        <v>28</v>
      </c>
      <c r="K13" s="15" t="s">
        <v>29</v>
      </c>
      <c r="L13" s="15"/>
      <c r="M13" s="15" t="s">
        <v>27</v>
      </c>
      <c r="N13" s="15" t="s">
        <v>28</v>
      </c>
      <c r="O13" s="15" t="s">
        <v>29</v>
      </c>
      <c r="P13" s="15"/>
      <c r="Q13" s="15" t="s">
        <v>27</v>
      </c>
      <c r="R13" s="15" t="s">
        <v>28</v>
      </c>
      <c r="S13" s="15" t="s">
        <v>29</v>
      </c>
      <c r="T13" s="13"/>
    </row>
    <row r="14" spans="1:21" x14ac:dyDescent="0.25">
      <c r="A14" s="13"/>
      <c r="B14" s="15"/>
      <c r="C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3"/>
    </row>
    <row r="15" spans="1:21" x14ac:dyDescent="0.25">
      <c r="A15" s="13">
        <v>1</v>
      </c>
      <c r="B15" s="15" t="s">
        <v>30</v>
      </c>
      <c r="C15" s="18">
        <v>2021</v>
      </c>
      <c r="D15" s="15"/>
      <c r="E15" s="15">
        <f>SUMIFS(StdO_Customers_Residential!$AB$10:$AB$586, StdO_Customers_Residential!$AF$10:$AF$586,Summary!A15,StdO_Customers_Residential!$AG$10:$AG$586,Summary!C15)</f>
        <v>31987916</v>
      </c>
      <c r="F15" s="15">
        <f>SUMIFS(StdO_Customers_Residential!$AC$10:$AC$586, StdO_Customers_Residential!$AF$10:$AF$586,Summary!A15,StdO_Customers_Residential!$AG$10:$AG$586,Summary!C15)</f>
        <v>34888753</v>
      </c>
      <c r="G15" s="15">
        <f>SUMIFS(StdO_Customers_Residential!$AD$10:$AD$586, StdO_Customers_Residential!$AF$10:$AF$586,Summary!A15,StdO_Customers_Residential!$AG$10:$AG$586,Summary!C15)</f>
        <v>66876669</v>
      </c>
      <c r="H15" s="15"/>
      <c r="I15" s="15">
        <f>SUMIFS(StdO_Customers_Small_Commercial!$AC$10:$AC$618,StdO_Customers_Small_Commercial!$AG$10:$AG$618,Summary!$A15,StdO_Customers_Small_Commercial!$AH$10:$AH$618, Summary!$C15)</f>
        <v>6640770</v>
      </c>
      <c r="J15" s="15">
        <f>SUMIFS(StdO_Customers_Small_Commercial!$AD$10:$AD$618,StdO_Customers_Small_Commercial!$AG$10:$AG$618,Summary!$A15,StdO_Customers_Small_Commercial!$AH$10:$AH$618, Summary!$C15)</f>
        <v>6881389</v>
      </c>
      <c r="K15" s="15">
        <f>SUMIFS(StdO_Customers_Small_Commercial!$AE$10:$AE$618,StdO_Customers_Small_Commercial!$AG$10:$AG$618,Summary!$A15,StdO_Customers_Small_Commercial!$AH$10:$AH$618, Summary!$C15)</f>
        <v>13522159</v>
      </c>
      <c r="L15" s="15"/>
      <c r="M15" s="15">
        <f>SUMIFS(StdO_Customers_Lighting!$AC$10:$AC$618, StdO_Customers_Lighting!$AG$10:$AG$618,Summary!$A15,StdO_Customers_Lighting!$AH$10:$AH$618, Summary!$C15)</f>
        <v>119166</v>
      </c>
      <c r="N15" s="15">
        <f>SUMIFS(StdO_Customers_Lighting!$AD$10:$AD$618, StdO_Customers_Lighting!$AG$10:$AG$618,Summary!$A15,StdO_Customers_Lighting!$AH$10:$AH$618, Summary!$C15)</f>
        <v>257568</v>
      </c>
      <c r="O15" s="15">
        <f>SUMIFS(StdO_Customers_Lighting!$AE$10:$AE$618, StdO_Customers_Lighting!$AG$10:$AG$618,Summary!$A15,StdO_Customers_Lighting!$AH$10:$AH$618, Summary!$C15)</f>
        <v>376734</v>
      </c>
      <c r="P15" s="15"/>
      <c r="Q15" s="15">
        <f>SUMIFS(Total_StdO_Customers!$AB$10:$AB$618, Total_StdO_Customers!$AF$10:$AF$618, Summary!$A15, Total_StdO_Customers!$AG$10:$AG$618, Summary!$C15)</f>
        <v>38435955</v>
      </c>
      <c r="R15" s="15">
        <f>SUMIFS(Total_StdO_Customers!$AC$10:$AC$618, Total_StdO_Customers!$AF$10:$AF$618, Summary!$A15, Total_StdO_Customers!$AG$10:$AG$618, Summary!$C15)</f>
        <v>42339607</v>
      </c>
      <c r="S15" s="15">
        <f>SUMIFS(Total_StdO_Customers!$AD$10:$AD$618, Total_StdO_Customers!$AF$10:$AF$618, Summary!$A15, Total_StdO_Customers!$AG$10:$AG$618, Summary!$C15)</f>
        <v>80775562</v>
      </c>
      <c r="T15" s="15"/>
      <c r="U15" s="20"/>
    </row>
    <row r="16" spans="1:21" x14ac:dyDescent="0.25">
      <c r="A16" s="13">
        <v>2</v>
      </c>
      <c r="B16" s="15" t="s">
        <v>31</v>
      </c>
      <c r="C16" s="18">
        <v>2021</v>
      </c>
      <c r="D16" s="15"/>
      <c r="E16" s="15">
        <f>SUMIFS(StdO_Customers_Residential!$AB$10:$AB$586, StdO_Customers_Residential!$AF$10:$AF$586,Summary!A16,StdO_Customers_Residential!$AG$10:$AG$586,Summary!C16)</f>
        <v>31027050</v>
      </c>
      <c r="F16" s="15">
        <f>SUMIFS(StdO_Customers_Residential!$AC$10:$AC$586, StdO_Customers_Residential!$AF$10:$AF$586,Summary!A16,StdO_Customers_Residential!$AG$10:$AG$586,Summary!C16)</f>
        <v>31574025</v>
      </c>
      <c r="G16" s="15">
        <f>SUMIFS(StdO_Customers_Residential!$AD$10:$AD$586, StdO_Customers_Residential!$AF$10:$AF$586,Summary!A16,StdO_Customers_Residential!$AG$10:$AG$586,Summary!C16)</f>
        <v>62601075</v>
      </c>
      <c r="H16" s="15"/>
      <c r="I16" s="15">
        <f>SUMIFS(StdO_Customers_Small_Commercial!$AC$10:$AC$618,StdO_Customers_Small_Commercial!$AG$10:$AG$618,Summary!$A16,StdO_Customers_Small_Commercial!$AH$10:$AH$618, Summary!$C16)</f>
        <v>5296935</v>
      </c>
      <c r="J16" s="15">
        <f>SUMIFS(StdO_Customers_Small_Commercial!$AD$10:$AD$618,StdO_Customers_Small_Commercial!$AG$10:$AG$618,Summary!$A16,StdO_Customers_Small_Commercial!$AH$10:$AH$618, Summary!$C16)</f>
        <v>6933721</v>
      </c>
      <c r="K16" s="15">
        <f>SUMIFS(StdO_Customers_Small_Commercial!$AE$10:$AE$618,StdO_Customers_Small_Commercial!$AG$10:$AG$618,Summary!$A16,StdO_Customers_Small_Commercial!$AH$10:$AH$618, Summary!$C16)</f>
        <v>12230656</v>
      </c>
      <c r="L16" s="15"/>
      <c r="M16" s="15">
        <f>SUMIFS(StdO_Customers_Lighting!$AC$10:$AC$618, StdO_Customers_Lighting!$AG$10:$AG$618,Summary!$A16,StdO_Customers_Lighting!$AH$10:$AH$618, Summary!$C16)</f>
        <v>91529</v>
      </c>
      <c r="N16" s="15">
        <f>SUMIFS(StdO_Customers_Lighting!$AD$10:$AD$618, StdO_Customers_Lighting!$AG$10:$AG$618,Summary!$A16,StdO_Customers_Lighting!$AH$10:$AH$618, Summary!$C16)</f>
        <v>289883</v>
      </c>
      <c r="O16" s="15">
        <f>SUMIFS(StdO_Customers_Lighting!$AE$10:$AE$618, StdO_Customers_Lighting!$AG$10:$AG$618,Summary!$A16,StdO_Customers_Lighting!$AH$10:$AH$618, Summary!$C16)</f>
        <v>381412</v>
      </c>
      <c r="P16" s="15"/>
      <c r="Q16" s="15">
        <f>SUMIFS(Total_StdO_Customers!$AB$10:$AB$618, Total_StdO_Customers!$AF$10:$AF$618, Summary!$A16, Total_StdO_Customers!$AG$10:$AG$618, Summary!$C16)</f>
        <v>37066604</v>
      </c>
      <c r="R16" s="15">
        <f>SUMIFS(Total_StdO_Customers!$AC$10:$AC$618, Total_StdO_Customers!$AF$10:$AF$618, Summary!$A16, Total_StdO_Customers!$AG$10:$AG$618, Summary!$C16)</f>
        <v>38146539</v>
      </c>
      <c r="S16" s="15">
        <f>SUMIFS(Total_StdO_Customers!$AD$10:$AD$618, Total_StdO_Customers!$AF$10:$AF$618, Summary!$A16, Total_StdO_Customers!$AG$10:$AG$618, Summary!$C16)</f>
        <v>75213143</v>
      </c>
      <c r="T16" s="15"/>
      <c r="U16" s="20"/>
    </row>
    <row r="17" spans="1:22" x14ac:dyDescent="0.25">
      <c r="A17" s="13">
        <v>3</v>
      </c>
      <c r="B17" s="15" t="s">
        <v>32</v>
      </c>
      <c r="C17" s="18">
        <v>2021</v>
      </c>
      <c r="D17" s="15"/>
      <c r="E17" s="15">
        <f>SUMIFS(StdO_Customers_Residential!$AB$10:$AB$586, StdO_Customers_Residential!$AF$10:$AF$586,Summary!A17,StdO_Customers_Residential!$AG$10:$AG$586,Summary!C17)</f>
        <v>34496933</v>
      </c>
      <c r="F17" s="15">
        <f>SUMIFS(StdO_Customers_Residential!$AC$10:$AC$586, StdO_Customers_Residential!$AF$10:$AF$586,Summary!A17,StdO_Customers_Residential!$AG$10:$AG$586,Summary!C17)</f>
        <v>31490833</v>
      </c>
      <c r="G17" s="15">
        <f>SUMIFS(StdO_Customers_Residential!$AD$10:$AD$586, StdO_Customers_Residential!$AF$10:$AF$586,Summary!A17,StdO_Customers_Residential!$AG$10:$AG$586,Summary!C17)</f>
        <v>65987766</v>
      </c>
      <c r="H17" s="15"/>
      <c r="I17" s="15">
        <f>SUMIFS(StdO_Customers_Small_Commercial!$AC$10:$AC$618,StdO_Customers_Small_Commercial!$AG$10:$AG$618,Summary!$A17,StdO_Customers_Small_Commercial!$AH$10:$AH$618, Summary!$C17)</f>
        <v>7589479</v>
      </c>
      <c r="J17" s="15">
        <f>SUMIFS(StdO_Customers_Small_Commercial!$AD$10:$AD$618,StdO_Customers_Small_Commercial!$AG$10:$AG$618,Summary!$A17,StdO_Customers_Small_Commercial!$AH$10:$AH$618, Summary!$C17)</f>
        <v>5486586</v>
      </c>
      <c r="K17" s="15">
        <f>SUMIFS(StdO_Customers_Small_Commercial!$AE$10:$AE$618,StdO_Customers_Small_Commercial!$AG$10:$AG$618,Summary!$A17,StdO_Customers_Small_Commercial!$AH$10:$AH$618, Summary!$C17)</f>
        <v>13076065</v>
      </c>
      <c r="L17" s="15"/>
      <c r="M17" s="15">
        <f>SUMIFS(StdO_Customers_Lighting!$AC$10:$AC$618, StdO_Customers_Lighting!$AG$10:$AG$618,Summary!$A17,StdO_Customers_Lighting!$AH$10:$AH$618, Summary!$C17)</f>
        <v>103781</v>
      </c>
      <c r="N17" s="15">
        <f>SUMIFS(StdO_Customers_Lighting!$AD$10:$AD$618, StdO_Customers_Lighting!$AG$10:$AG$618,Summary!$A17,StdO_Customers_Lighting!$AH$10:$AH$618, Summary!$C17)</f>
        <v>285599</v>
      </c>
      <c r="O17" s="15">
        <f>SUMIFS(StdO_Customers_Lighting!$AE$10:$AE$618, StdO_Customers_Lighting!$AG$10:$AG$618,Summary!$A17,StdO_Customers_Lighting!$AH$10:$AH$618, Summary!$C17)</f>
        <v>389380</v>
      </c>
      <c r="P17" s="15"/>
      <c r="Q17" s="15">
        <f>SUMIFS(Total_StdO_Customers!$AB$10:$AB$618, Total_StdO_Customers!$AF$10:$AF$618, Summary!$A17, Total_StdO_Customers!$AG$10:$AG$618, Summary!$C17)</f>
        <v>41309287</v>
      </c>
      <c r="R17" s="15">
        <f>SUMIFS(Total_StdO_Customers!$AC$10:$AC$618, Total_StdO_Customers!$AF$10:$AF$618, Summary!$A17, Total_StdO_Customers!$AG$10:$AG$618, Summary!$C17)</f>
        <v>38143924</v>
      </c>
      <c r="S17" s="15">
        <f>SUMIFS(Total_StdO_Customers!$AD$10:$AD$618, Total_StdO_Customers!$AF$10:$AF$618, Summary!$A17, Total_StdO_Customers!$AG$10:$AG$618, Summary!$C17)</f>
        <v>79453211</v>
      </c>
      <c r="T17" s="15"/>
      <c r="U17" s="20"/>
    </row>
    <row r="18" spans="1:22" x14ac:dyDescent="0.25">
      <c r="A18" s="13">
        <v>4</v>
      </c>
      <c r="B18" s="15" t="s">
        <v>33</v>
      </c>
      <c r="C18" s="18">
        <v>2021</v>
      </c>
      <c r="D18" s="15"/>
      <c r="E18" s="15">
        <f>SUMIFS(StdO_Customers_Residential!$AB$10:$AB$586, StdO_Customers_Residential!$AF$10:$AF$586,Summary!A18,StdO_Customers_Residential!$AG$10:$AG$586,Summary!C18)</f>
        <v>26149180</v>
      </c>
      <c r="F18" s="15">
        <f>SUMIFS(StdO_Customers_Residential!$AC$10:$AC$586, StdO_Customers_Residential!$AF$10:$AF$586,Summary!A18,StdO_Customers_Residential!$AG$10:$AG$586,Summary!C18)</f>
        <v>24233262</v>
      </c>
      <c r="G18" s="15">
        <f>SUMIFS(StdO_Customers_Residential!$AD$10:$AD$586, StdO_Customers_Residential!$AF$10:$AF$586,Summary!A18,StdO_Customers_Residential!$AG$10:$AG$586,Summary!C18)</f>
        <v>50382442</v>
      </c>
      <c r="H18" s="15"/>
      <c r="I18" s="15">
        <f>SUMIFS(StdO_Customers_Small_Commercial!$AC$10:$AC$618,StdO_Customers_Small_Commercial!$AG$10:$AG$618,Summary!$A18,StdO_Customers_Small_Commercial!$AH$10:$AH$618, Summary!$C18)</f>
        <v>5649501</v>
      </c>
      <c r="J18" s="15">
        <f>SUMIFS(StdO_Customers_Small_Commercial!$AD$10:$AD$618,StdO_Customers_Small_Commercial!$AG$10:$AG$618,Summary!$A18,StdO_Customers_Small_Commercial!$AH$10:$AH$618, Summary!$C18)</f>
        <v>5354992</v>
      </c>
      <c r="K18" s="15">
        <f>SUMIFS(StdO_Customers_Small_Commercial!$AE$10:$AE$618,StdO_Customers_Small_Commercial!$AG$10:$AG$618,Summary!$A18,StdO_Customers_Small_Commercial!$AH$10:$AH$618, Summary!$C18)</f>
        <v>11004493</v>
      </c>
      <c r="L18" s="15"/>
      <c r="M18" s="15">
        <f>SUMIFS(StdO_Customers_Lighting!$AC$10:$AC$618, StdO_Customers_Lighting!$AG$10:$AG$618,Summary!$A18,StdO_Customers_Lighting!$AH$10:$AH$618, Summary!$C18)</f>
        <v>49512</v>
      </c>
      <c r="N18" s="15">
        <f>SUMIFS(StdO_Customers_Lighting!$AD$10:$AD$618, StdO_Customers_Lighting!$AG$10:$AG$618,Summary!$A18,StdO_Customers_Lighting!$AH$10:$AH$618, Summary!$C18)</f>
        <v>316169</v>
      </c>
      <c r="O18" s="15">
        <f>SUMIFS(StdO_Customers_Lighting!$AE$10:$AE$618, StdO_Customers_Lighting!$AG$10:$AG$618,Summary!$A18,StdO_Customers_Lighting!$AH$10:$AH$618, Summary!$C18)</f>
        <v>365681</v>
      </c>
      <c r="P18" s="15"/>
      <c r="Q18" s="15">
        <f>SUMIFS(Total_StdO_Customers!$AB$10:$AB$618, Total_StdO_Customers!$AF$10:$AF$618, Summary!$A18, Total_StdO_Customers!$AG$10:$AG$618, Summary!$C18)</f>
        <v>31919395</v>
      </c>
      <c r="R18" s="15">
        <f>SUMIFS(Total_StdO_Customers!$AC$10:$AC$618, Total_StdO_Customers!$AF$10:$AF$618, Summary!$A18, Total_StdO_Customers!$AG$10:$AG$618, Summary!$C18)</f>
        <v>29833221</v>
      </c>
      <c r="S18" s="15">
        <f>SUMIFS(Total_StdO_Customers!$AD$10:$AD$618, Total_StdO_Customers!$AF$10:$AF$618, Summary!$A18, Total_StdO_Customers!$AG$10:$AG$618, Summary!$C18)</f>
        <v>61752616</v>
      </c>
      <c r="T18" s="15"/>
      <c r="U18" s="20"/>
    </row>
    <row r="19" spans="1:22" x14ac:dyDescent="0.25">
      <c r="A19" s="13">
        <v>5</v>
      </c>
      <c r="B19" s="15" t="s">
        <v>34</v>
      </c>
      <c r="C19" s="18">
        <v>2021</v>
      </c>
      <c r="D19" s="15"/>
      <c r="E19" s="15">
        <f>SUMIFS(StdO_Customers_Residential!$AB$10:$AB$586, StdO_Customers_Residential!$AF$10:$AF$586,Summary!A19,StdO_Customers_Residential!$AG$10:$AG$586,Summary!C19)</f>
        <v>24919742</v>
      </c>
      <c r="F19" s="15">
        <f>SUMIFS(StdO_Customers_Residential!$AC$10:$AC$586, StdO_Customers_Residential!$AF$10:$AF$586,Summary!A19,StdO_Customers_Residential!$AG$10:$AG$586,Summary!C19)</f>
        <v>26973583</v>
      </c>
      <c r="G19" s="15">
        <f>SUMIFS(StdO_Customers_Residential!$AD$10:$AD$586, StdO_Customers_Residential!$AF$10:$AF$586,Summary!A19,StdO_Customers_Residential!$AG$10:$AG$586,Summary!C19)</f>
        <v>51893325</v>
      </c>
      <c r="H19" s="15"/>
      <c r="I19" s="15">
        <f>SUMIFS(StdO_Customers_Small_Commercial!$AC$10:$AC$618,StdO_Customers_Small_Commercial!$AG$10:$AG$618,Summary!$A19,StdO_Customers_Small_Commercial!$AH$10:$AH$618, Summary!$C19)</f>
        <v>6384179</v>
      </c>
      <c r="J19" s="15">
        <f>SUMIFS(StdO_Customers_Small_Commercial!$AD$10:$AD$618,StdO_Customers_Small_Commercial!$AG$10:$AG$618,Summary!$A19,StdO_Customers_Small_Commercial!$AH$10:$AH$618, Summary!$C19)</f>
        <v>4653691</v>
      </c>
      <c r="K19" s="15">
        <f>SUMIFS(StdO_Customers_Small_Commercial!$AE$10:$AE$618,StdO_Customers_Small_Commercial!$AG$10:$AG$618,Summary!$A19,StdO_Customers_Small_Commercial!$AH$10:$AH$618, Summary!$C19)</f>
        <v>11037870</v>
      </c>
      <c r="L19" s="15"/>
      <c r="M19" s="15">
        <f>SUMIFS(StdO_Customers_Lighting!$AC$10:$AC$618, StdO_Customers_Lighting!$AG$10:$AG$618,Summary!$A19,StdO_Customers_Lighting!$AH$10:$AH$618, Summary!$C19)</f>
        <v>67014</v>
      </c>
      <c r="N19" s="15">
        <f>SUMIFS(StdO_Customers_Lighting!$AD$10:$AD$618, StdO_Customers_Lighting!$AG$10:$AG$618,Summary!$A19,StdO_Customers_Lighting!$AH$10:$AH$618, Summary!$C19)</f>
        <v>306788</v>
      </c>
      <c r="O19" s="15">
        <f>SUMIFS(StdO_Customers_Lighting!$AE$10:$AE$618, StdO_Customers_Lighting!$AG$10:$AG$618,Summary!$A19,StdO_Customers_Lighting!$AH$10:$AH$618, Summary!$C19)</f>
        <v>373802</v>
      </c>
      <c r="P19" s="15"/>
      <c r="Q19" s="15">
        <f>SUMIFS(Total_StdO_Customers!$AB$10:$AB$618, Total_StdO_Customers!$AF$10:$AF$618, Summary!$A19, Total_StdO_Customers!$AG$10:$AG$618, Summary!$C19)</f>
        <v>30311069</v>
      </c>
      <c r="R19" s="15">
        <f>SUMIFS(Total_StdO_Customers!$AC$10:$AC$618, Total_StdO_Customers!$AF$10:$AF$618, Summary!$A19, Total_StdO_Customers!$AG$10:$AG$618, Summary!$C19)</f>
        <v>32993928</v>
      </c>
      <c r="S19" s="15">
        <f>SUMIFS(Total_StdO_Customers!$AD$10:$AD$618, Total_StdO_Customers!$AF$10:$AF$618, Summary!$A19, Total_StdO_Customers!$AG$10:$AG$618, Summary!$C19)</f>
        <v>63304997</v>
      </c>
      <c r="T19" s="15"/>
      <c r="U19" s="20"/>
    </row>
    <row r="20" spans="1:22" x14ac:dyDescent="0.25">
      <c r="A20" s="13">
        <v>6</v>
      </c>
      <c r="B20" s="15" t="s">
        <v>35</v>
      </c>
      <c r="C20" s="18">
        <v>2021</v>
      </c>
      <c r="D20" s="15"/>
      <c r="E20" s="15">
        <f>SUMIFS(StdO_Customers_Residential!$AB$10:$AB$586, StdO_Customers_Residential!$AF$10:$AF$586,Summary!A20,StdO_Customers_Residential!$AG$10:$AG$586,Summary!C20)</f>
        <v>31058091</v>
      </c>
      <c r="F20" s="15">
        <f>SUMIFS(StdO_Customers_Residential!$AC$10:$AC$586, StdO_Customers_Residential!$AF$10:$AF$586,Summary!A20,StdO_Customers_Residential!$AG$10:$AG$586,Summary!C20)</f>
        <v>25161982</v>
      </c>
      <c r="G20" s="15">
        <f>SUMIFS(StdO_Customers_Residential!$AD$10:$AD$586, StdO_Customers_Residential!$AF$10:$AF$586,Summary!A20,StdO_Customers_Residential!$AG$10:$AG$586,Summary!C20)</f>
        <v>56220073</v>
      </c>
      <c r="H20" s="15"/>
      <c r="I20" s="15">
        <f>SUMIFS(StdO_Customers_Small_Commercial!$AC$10:$AC$618,StdO_Customers_Small_Commercial!$AG$10:$AG$618,Summary!$A20,StdO_Customers_Small_Commercial!$AH$10:$AH$618, Summary!$C20)</f>
        <v>6363863</v>
      </c>
      <c r="J20" s="15">
        <f>SUMIFS(StdO_Customers_Small_Commercial!$AD$10:$AD$618,StdO_Customers_Small_Commercial!$AG$10:$AG$618,Summary!$A20,StdO_Customers_Small_Commercial!$AH$10:$AH$618, Summary!$C20)</f>
        <v>6230453</v>
      </c>
      <c r="K20" s="15">
        <f>SUMIFS(StdO_Customers_Small_Commercial!$AE$10:$AE$618,StdO_Customers_Small_Commercial!$AG$10:$AG$618,Summary!$A20,StdO_Customers_Small_Commercial!$AH$10:$AH$618, Summary!$C20)</f>
        <v>12594316</v>
      </c>
      <c r="L20" s="15"/>
      <c r="M20" s="15">
        <f>SUMIFS(StdO_Customers_Lighting!$AC$10:$AC$618, StdO_Customers_Lighting!$AG$10:$AG$618,Summary!$A20,StdO_Customers_Lighting!$AH$10:$AH$618, Summary!$C20)</f>
        <v>52359</v>
      </c>
      <c r="N20" s="15">
        <f>SUMIFS(StdO_Customers_Lighting!$AD$10:$AD$618, StdO_Customers_Lighting!$AG$10:$AG$618,Summary!$A20,StdO_Customers_Lighting!$AH$10:$AH$618, Summary!$C20)</f>
        <v>303284</v>
      </c>
      <c r="O20" s="15">
        <f>SUMIFS(StdO_Customers_Lighting!$AE$10:$AE$618, StdO_Customers_Lighting!$AG$10:$AG$618,Summary!$A20,StdO_Customers_Lighting!$AH$10:$AH$618, Summary!$C20)</f>
        <v>355643</v>
      </c>
      <c r="P20" s="15"/>
      <c r="Q20" s="15">
        <f>SUMIFS(Total_StdO_Customers!$AB$10:$AB$618, Total_StdO_Customers!$AF$10:$AF$618, Summary!$A20, Total_StdO_Customers!$AG$10:$AG$618, Summary!$C20)</f>
        <v>38164548</v>
      </c>
      <c r="R20" s="15">
        <f>SUMIFS(Total_StdO_Customers!$AC$10:$AC$618, Total_StdO_Customers!$AF$10:$AF$618, Summary!$A20, Total_StdO_Customers!$AG$10:$AG$618, Summary!$C20)</f>
        <v>31005484</v>
      </c>
      <c r="S20" s="15">
        <f>SUMIFS(Total_StdO_Customers!$AD$10:$AD$618, Total_StdO_Customers!$AF$10:$AF$618, Summary!$A20, Total_StdO_Customers!$AG$10:$AG$618, Summary!$C20)</f>
        <v>69170032</v>
      </c>
      <c r="T20" s="15"/>
      <c r="U20" s="20"/>
    </row>
    <row r="21" spans="1:22" x14ac:dyDescent="0.25">
      <c r="A21" s="13">
        <v>7</v>
      </c>
      <c r="B21" s="15" t="s">
        <v>36</v>
      </c>
      <c r="C21" s="18">
        <v>2021</v>
      </c>
      <c r="D21" s="15"/>
      <c r="E21" s="15">
        <f>SUMIFS(StdO_Customers_Residential!$AB$10:$AB$586, StdO_Customers_Residential!$AF$10:$AF$586,Summary!A21,StdO_Customers_Residential!$AG$10:$AG$586,Summary!C21)</f>
        <v>34833347</v>
      </c>
      <c r="F21" s="15">
        <f>SUMIFS(StdO_Customers_Residential!$AC$10:$AC$586, StdO_Customers_Residential!$AF$10:$AF$586,Summary!A21,StdO_Customers_Residential!$AG$10:$AG$586,Summary!C21)</f>
        <v>26967486</v>
      </c>
      <c r="G21" s="15">
        <f>SUMIFS(StdO_Customers_Residential!$AD$10:$AD$586, StdO_Customers_Residential!$AF$10:$AF$586,Summary!A21,StdO_Customers_Residential!$AG$10:$AG$586,Summary!C21)</f>
        <v>61800833</v>
      </c>
      <c r="H21" s="15"/>
      <c r="I21" s="15">
        <f>SUMIFS(StdO_Customers_Small_Commercial!$AC$10:$AC$618,StdO_Customers_Small_Commercial!$AG$10:$AG$618,Summary!$A21,StdO_Customers_Small_Commercial!$AH$10:$AH$618, Summary!$C21)</f>
        <v>8109483</v>
      </c>
      <c r="J21" s="15">
        <f>SUMIFS(StdO_Customers_Small_Commercial!$AD$10:$AD$618,StdO_Customers_Small_Commercial!$AG$10:$AG$618,Summary!$A21,StdO_Customers_Small_Commercial!$AH$10:$AH$618, Summary!$C21)</f>
        <v>5947397</v>
      </c>
      <c r="K21" s="15">
        <f>SUMIFS(StdO_Customers_Small_Commercial!$AE$10:$AE$618,StdO_Customers_Small_Commercial!$AG$10:$AG$618,Summary!$A21,StdO_Customers_Small_Commercial!$AH$10:$AH$618, Summary!$C21)</f>
        <v>14056880</v>
      </c>
      <c r="L21" s="15"/>
      <c r="M21" s="15">
        <f>SUMIFS(StdO_Customers_Lighting!$AC$10:$AC$618, StdO_Customers_Lighting!$AG$10:$AG$618,Summary!$A21,StdO_Customers_Lighting!$AH$10:$AH$618, Summary!$C21)</f>
        <v>52937</v>
      </c>
      <c r="N21" s="15">
        <f>SUMIFS(StdO_Customers_Lighting!$AD$10:$AD$618, StdO_Customers_Lighting!$AG$10:$AG$618,Summary!$A21,StdO_Customers_Lighting!$AH$10:$AH$618, Summary!$C21)</f>
        <v>317521</v>
      </c>
      <c r="O21" s="15">
        <f>SUMIFS(StdO_Customers_Lighting!$AE$10:$AE$618, StdO_Customers_Lighting!$AG$10:$AG$618,Summary!$A21,StdO_Customers_Lighting!$AH$10:$AH$618, Summary!$C21)</f>
        <v>370458</v>
      </c>
      <c r="P21" s="15"/>
      <c r="Q21" s="15">
        <f>SUMIFS(Total_StdO_Customers!$AB$10:$AB$618, Total_StdO_Customers!$AF$10:$AF$618, Summary!$A21, Total_StdO_Customers!$AG$10:$AG$618, Summary!$C21)</f>
        <v>43013925</v>
      </c>
      <c r="R21" s="15">
        <f>SUMIFS(Total_StdO_Customers!$AC$10:$AC$618, Total_StdO_Customers!$AF$10:$AF$618, Summary!$A21, Total_StdO_Customers!$AG$10:$AG$618, Summary!$C21)</f>
        <v>33214246</v>
      </c>
      <c r="S21" s="15">
        <f>SUMIFS(Total_StdO_Customers!$AD$10:$AD$618, Total_StdO_Customers!$AF$10:$AF$618, Summary!$A21, Total_StdO_Customers!$AG$10:$AG$618, Summary!$C21)</f>
        <v>76228171</v>
      </c>
      <c r="T21" s="15"/>
      <c r="U21" s="20"/>
    </row>
    <row r="22" spans="1:22" x14ac:dyDescent="0.25">
      <c r="A22" s="13">
        <v>8</v>
      </c>
      <c r="B22" s="15" t="s">
        <v>37</v>
      </c>
      <c r="C22" s="18">
        <v>2021</v>
      </c>
      <c r="D22" s="15"/>
      <c r="E22" s="15">
        <f>SUMIFS(StdO_Customers_Residential!$AB$10:$AB$586, StdO_Customers_Residential!$AF$10:$AF$586,Summary!A22,StdO_Customers_Residential!$AG$10:$AG$586,Summary!C22)</f>
        <v>33802340</v>
      </c>
      <c r="F22" s="15">
        <f>SUMIFS(StdO_Customers_Residential!$AC$10:$AC$586, StdO_Customers_Residential!$AF$10:$AF$586,Summary!A22,StdO_Customers_Residential!$AG$10:$AG$586,Summary!C22)</f>
        <v>31136656</v>
      </c>
      <c r="G22" s="15">
        <f>SUMIFS(StdO_Customers_Residential!$AD$10:$AD$586, StdO_Customers_Residential!$AF$10:$AF$586,Summary!A22,StdO_Customers_Residential!$AG$10:$AG$586,Summary!C22)</f>
        <v>64938996</v>
      </c>
      <c r="H22" s="15"/>
      <c r="I22" s="15">
        <f>SUMIFS(StdO_Customers_Small_Commercial!$AC$10:$AC$618,StdO_Customers_Small_Commercial!$AG$10:$AG$618,Summary!$A22,StdO_Customers_Small_Commercial!$AH$10:$AH$618, Summary!$C22)</f>
        <v>7004334</v>
      </c>
      <c r="J22" s="15">
        <f>SUMIFS(StdO_Customers_Small_Commercial!$AD$10:$AD$618,StdO_Customers_Small_Commercial!$AG$10:$AG$618,Summary!$A22,StdO_Customers_Small_Commercial!$AH$10:$AH$618, Summary!$C22)</f>
        <v>7077579</v>
      </c>
      <c r="K22" s="15">
        <f>SUMIFS(StdO_Customers_Small_Commercial!$AE$10:$AE$618,StdO_Customers_Small_Commercial!$AG$10:$AG$618,Summary!$A22,StdO_Customers_Small_Commercial!$AH$10:$AH$618, Summary!$C22)</f>
        <v>14081913</v>
      </c>
      <c r="L22" s="15"/>
      <c r="M22" s="15">
        <f>SUMIFS(StdO_Customers_Lighting!$AC$10:$AC$618, StdO_Customers_Lighting!$AG$10:$AG$618,Summary!$A22,StdO_Customers_Lighting!$AH$10:$AH$618, Summary!$C22)</f>
        <v>72234</v>
      </c>
      <c r="N22" s="15">
        <f>SUMIFS(StdO_Customers_Lighting!$AD$10:$AD$618, StdO_Customers_Lighting!$AG$10:$AG$618,Summary!$A22,StdO_Customers_Lighting!$AH$10:$AH$618, Summary!$C22)</f>
        <v>342131</v>
      </c>
      <c r="O22" s="15">
        <f>SUMIFS(StdO_Customers_Lighting!$AE$10:$AE$618, StdO_Customers_Lighting!$AG$10:$AG$618,Summary!$A22,StdO_Customers_Lighting!$AH$10:$AH$618, Summary!$C22)</f>
        <v>414365</v>
      </c>
      <c r="P22" s="15"/>
      <c r="Q22" s="15">
        <f>SUMIFS(Total_StdO_Customers!$AB$10:$AB$618, Total_StdO_Customers!$AF$10:$AF$618, Summary!$A22, Total_StdO_Customers!$AG$10:$AG$618, Summary!$C22)</f>
        <v>41359680</v>
      </c>
      <c r="R22" s="15">
        <f>SUMIFS(Total_StdO_Customers!$AC$10:$AC$618, Total_StdO_Customers!$AF$10:$AF$618, Summary!$A22, Total_StdO_Customers!$AG$10:$AG$618, Summary!$C22)</f>
        <v>38075594</v>
      </c>
      <c r="S22" s="15">
        <f>SUMIFS(Total_StdO_Customers!$AD$10:$AD$618, Total_StdO_Customers!$AF$10:$AF$618, Summary!$A22, Total_StdO_Customers!$AG$10:$AG$618, Summary!$C22)</f>
        <v>79435274</v>
      </c>
      <c r="T22" s="15"/>
      <c r="U22" s="20"/>
      <c r="V22" s="20"/>
    </row>
    <row r="23" spans="1:22" x14ac:dyDescent="0.25">
      <c r="A23" s="13">
        <v>9</v>
      </c>
      <c r="B23" s="15" t="s">
        <v>38</v>
      </c>
      <c r="C23" s="18">
        <v>2021</v>
      </c>
      <c r="D23" s="15"/>
      <c r="E23" s="15">
        <f>SUMIFS(StdO_Customers_Residential!$AB$10:$AB$586, StdO_Customers_Residential!$AF$10:$AF$586,Summary!A23,StdO_Customers_Residential!$AG$10:$AG$586,Summary!C23)</f>
        <v>29345612</v>
      </c>
      <c r="F23" s="15">
        <f>SUMIFS(StdO_Customers_Residential!$AC$10:$AC$586, StdO_Customers_Residential!$AF$10:$AF$586,Summary!A23,StdO_Customers_Residential!$AG$10:$AG$586,Summary!C23)</f>
        <v>26499680</v>
      </c>
      <c r="G23" s="15">
        <f>SUMIFS(StdO_Customers_Residential!$AD$10:$AD$586, StdO_Customers_Residential!$AF$10:$AF$586,Summary!A23,StdO_Customers_Residential!$AG$10:$AG$586,Summary!C23)</f>
        <v>55845292</v>
      </c>
      <c r="H23" s="15"/>
      <c r="I23" s="15">
        <f>SUMIFS(StdO_Customers_Small_Commercial!$AC$10:$AC$618,StdO_Customers_Small_Commercial!$AG$10:$AG$618,Summary!$A23,StdO_Customers_Small_Commercial!$AH$10:$AH$618, Summary!$C23)</f>
        <v>5045185</v>
      </c>
      <c r="J23" s="15">
        <f>SUMIFS(StdO_Customers_Small_Commercial!$AD$10:$AD$618,StdO_Customers_Small_Commercial!$AG$10:$AG$618,Summary!$A23,StdO_Customers_Small_Commercial!$AH$10:$AH$618, Summary!$C23)</f>
        <v>6714011</v>
      </c>
      <c r="K23" s="15">
        <f>SUMIFS(StdO_Customers_Small_Commercial!$AE$10:$AE$618,StdO_Customers_Small_Commercial!$AG$10:$AG$618,Summary!$A23,StdO_Customers_Small_Commercial!$AH$10:$AH$618, Summary!$C23)</f>
        <v>11759196</v>
      </c>
      <c r="L23" s="15"/>
      <c r="M23" s="15">
        <f>SUMIFS(StdO_Customers_Lighting!$AC$10:$AC$618, StdO_Customers_Lighting!$AG$10:$AG$618,Summary!$A23,StdO_Customers_Lighting!$AH$10:$AH$618, Summary!$C23)</f>
        <v>101883</v>
      </c>
      <c r="N23" s="15">
        <f>SUMIFS(StdO_Customers_Lighting!$AD$10:$AD$618, StdO_Customers_Lighting!$AG$10:$AG$618,Summary!$A23,StdO_Customers_Lighting!$AH$10:$AH$618, Summary!$C23)</f>
        <v>300197</v>
      </c>
      <c r="O23" s="15">
        <f>SUMIFS(StdO_Customers_Lighting!$AE$10:$AE$618, StdO_Customers_Lighting!$AG$10:$AG$618,Summary!$A23,StdO_Customers_Lighting!$AH$10:$AH$618, Summary!$C23)</f>
        <v>402080</v>
      </c>
      <c r="P23" s="15"/>
      <c r="Q23" s="15">
        <f>SUMIFS(Total_StdO_Customers!$AB$10:$AB$618, Total_StdO_Customers!$AF$10:$AF$618, Summary!$A23, Total_StdO_Customers!$AG$10:$AG$618, Summary!$C23)</f>
        <v>35682297</v>
      </c>
      <c r="R23" s="15">
        <f>SUMIFS(Total_StdO_Customers!$AC$10:$AC$618, Total_StdO_Customers!$AF$10:$AF$618, Summary!$A23, Total_StdO_Customers!$AG$10:$AG$618, Summary!$C23)</f>
        <v>32324271</v>
      </c>
      <c r="S23" s="15">
        <f>SUMIFS(Total_StdO_Customers!$AD$10:$AD$618, Total_StdO_Customers!$AF$10:$AF$618, Summary!$A23, Total_StdO_Customers!$AG$10:$AG$618, Summary!$C23)</f>
        <v>68006568</v>
      </c>
      <c r="T23" s="15"/>
      <c r="U23" s="20"/>
    </row>
    <row r="24" spans="1:22" x14ac:dyDescent="0.25">
      <c r="A24" s="13">
        <v>10</v>
      </c>
      <c r="B24" s="15" t="s">
        <v>39</v>
      </c>
      <c r="C24" s="18">
        <v>2021</v>
      </c>
      <c r="D24" s="15"/>
      <c r="E24" s="15">
        <f>SUMIFS(StdO_Customers_Residential!$AB$10:$AB$586, StdO_Customers_Residential!$AF$10:$AF$586,Summary!A24,StdO_Customers_Residential!$AG$10:$AG$586,Summary!C24)</f>
        <v>27718060</v>
      </c>
      <c r="F24" s="15">
        <f>SUMIFS(StdO_Customers_Residential!$AC$10:$AC$586, StdO_Customers_Residential!$AF$10:$AF$586,Summary!A24,StdO_Customers_Residential!$AG$10:$AG$586,Summary!C24)</f>
        <v>26535277</v>
      </c>
      <c r="G24" s="15">
        <f>SUMIFS(StdO_Customers_Residential!$AD$10:$AD$586, StdO_Customers_Residential!$AF$10:$AF$586,Summary!A24,StdO_Customers_Residential!$AG$10:$AG$586,Summary!C24)</f>
        <v>54253337</v>
      </c>
      <c r="H24" s="15"/>
      <c r="I24" s="15">
        <f>SUMIFS(StdO_Customers_Small_Commercial!$AC$10:$AC$618,StdO_Customers_Small_Commercial!$AG$10:$AG$618,Summary!$A24,StdO_Customers_Small_Commercial!$AH$10:$AH$618, Summary!$C24)</f>
        <v>5456275</v>
      </c>
      <c r="J24" s="15">
        <f>SUMIFS(StdO_Customers_Small_Commercial!$AD$10:$AD$618,StdO_Customers_Small_Commercial!$AG$10:$AG$618,Summary!$A24,StdO_Customers_Small_Commercial!$AH$10:$AH$618, Summary!$C24)</f>
        <v>5853053</v>
      </c>
      <c r="K24" s="15">
        <f>SUMIFS(StdO_Customers_Small_Commercial!$AE$10:$AE$618,StdO_Customers_Small_Commercial!$AG$10:$AG$618,Summary!$A24,StdO_Customers_Small_Commercial!$AH$10:$AH$618, Summary!$C24)</f>
        <v>11309328</v>
      </c>
      <c r="L24" s="15"/>
      <c r="M24" s="15">
        <f>SUMIFS(StdO_Customers_Lighting!$AC$10:$AC$618, StdO_Customers_Lighting!$AG$10:$AG$618,Summary!$A24,StdO_Customers_Lighting!$AH$10:$AH$618, Summary!$C24)</f>
        <v>107724</v>
      </c>
      <c r="N24" s="15">
        <f>SUMIFS(StdO_Customers_Lighting!$AD$10:$AD$618, StdO_Customers_Lighting!$AG$10:$AG$618,Summary!$A24,StdO_Customers_Lighting!$AH$10:$AH$618, Summary!$C24)</f>
        <v>272552</v>
      </c>
      <c r="O24" s="15">
        <f>SUMIFS(StdO_Customers_Lighting!$AE$10:$AE$618, StdO_Customers_Lighting!$AG$10:$AG$618,Summary!$A24,StdO_Customers_Lighting!$AH$10:$AH$618, Summary!$C24)</f>
        <v>380276</v>
      </c>
      <c r="P24" s="15"/>
      <c r="Q24" s="15">
        <f>SUMIFS(Total_StdO_Customers!$AB$10:$AB$618, Total_StdO_Customers!$AF$10:$AF$618, Summary!$A24, Total_StdO_Customers!$AG$10:$AG$618, Summary!$C24)</f>
        <v>33550068</v>
      </c>
      <c r="R24" s="15">
        <f>SUMIFS(Total_StdO_Customers!$AC$10:$AC$618, Total_StdO_Customers!$AF$10:$AF$618, Summary!$A24, Total_StdO_Customers!$AG$10:$AG$618, Summary!$C24)</f>
        <v>32392873</v>
      </c>
      <c r="S24" s="15">
        <f>SUMIFS(Total_StdO_Customers!$AD$10:$AD$618, Total_StdO_Customers!$AF$10:$AF$618, Summary!$A24, Total_StdO_Customers!$AG$10:$AG$618, Summary!$C24)</f>
        <v>65942941</v>
      </c>
      <c r="T24" s="15"/>
      <c r="U24" s="20"/>
    </row>
    <row r="25" spans="1:22" x14ac:dyDescent="0.25">
      <c r="A25" s="13">
        <v>11</v>
      </c>
      <c r="B25" s="15" t="s">
        <v>40</v>
      </c>
      <c r="C25" s="18">
        <v>2021</v>
      </c>
      <c r="D25" s="15"/>
      <c r="E25" s="15">
        <f>SUMIFS(StdO_Customers_Residential!$AB$10:$AB$586, StdO_Customers_Residential!$AF$10:$AF$586,Summary!A25,StdO_Customers_Residential!$AG$10:$AG$586,Summary!C25)</f>
        <v>29878582</v>
      </c>
      <c r="F25" s="15">
        <f>SUMIFS(StdO_Customers_Residential!$AC$10:$AC$586, StdO_Customers_Residential!$AF$10:$AF$586,Summary!A25,StdO_Customers_Residential!$AG$10:$AG$586,Summary!C25)</f>
        <v>30044789</v>
      </c>
      <c r="G25" s="15">
        <f>SUMIFS(StdO_Customers_Residential!$AD$10:$AD$586, StdO_Customers_Residential!$AF$10:$AF$586,Summary!A25,StdO_Customers_Residential!$AG$10:$AG$586,Summary!C25)</f>
        <v>59923371</v>
      </c>
      <c r="H25" s="15"/>
      <c r="I25" s="15">
        <f>SUMIFS(StdO_Customers_Small_Commercial!$AC$10:$AC$618,StdO_Customers_Small_Commercial!$AG$10:$AG$618,Summary!$A25,StdO_Customers_Small_Commercial!$AH$10:$AH$618, Summary!$C25)</f>
        <v>5661955</v>
      </c>
      <c r="J25" s="15">
        <f>SUMIFS(StdO_Customers_Small_Commercial!$AD$10:$AD$618,StdO_Customers_Small_Commercial!$AG$10:$AG$618,Summary!$A25,StdO_Customers_Small_Commercial!$AH$10:$AH$618, Summary!$C25)</f>
        <v>6058324</v>
      </c>
      <c r="K25" s="15">
        <f>SUMIFS(StdO_Customers_Small_Commercial!$AE$10:$AE$618,StdO_Customers_Small_Commercial!$AG$10:$AG$618,Summary!$A25,StdO_Customers_Small_Commercial!$AH$10:$AH$618, Summary!$C25)</f>
        <v>11720279</v>
      </c>
      <c r="L25" s="15"/>
      <c r="M25" s="15">
        <f>SUMIFS(StdO_Customers_Lighting!$AC$10:$AC$618, StdO_Customers_Lighting!$AG$10:$AG$618,Summary!$A25,StdO_Customers_Lighting!$AH$10:$AH$618, Summary!$C25)</f>
        <v>103997</v>
      </c>
      <c r="N25" s="15">
        <f>SUMIFS(StdO_Customers_Lighting!$AD$10:$AD$618, StdO_Customers_Lighting!$AG$10:$AG$618,Summary!$A25,StdO_Customers_Lighting!$AH$10:$AH$618, Summary!$C25)</f>
        <v>267134</v>
      </c>
      <c r="O25" s="15">
        <f>SUMIFS(StdO_Customers_Lighting!$AE$10:$AE$618, StdO_Customers_Lighting!$AG$10:$AG$618,Summary!$A25,StdO_Customers_Lighting!$AH$10:$AH$618, Summary!$C25)</f>
        <v>371131</v>
      </c>
      <c r="P25" s="15"/>
      <c r="Q25" s="15">
        <f>SUMIFS(Total_StdO_Customers!$AB$10:$AB$618, Total_StdO_Customers!$AF$10:$AF$618, Summary!$A25, Total_StdO_Customers!$AG$10:$AG$618, Summary!$C25)</f>
        <v>35701164</v>
      </c>
      <c r="R25" s="15">
        <f>SUMIFS(Total_StdO_Customers!$AC$10:$AC$618, Total_StdO_Customers!$AF$10:$AF$618, Summary!$A25, Total_StdO_Customers!$AG$10:$AG$618, Summary!$C25)</f>
        <v>36313617</v>
      </c>
      <c r="S25" s="15">
        <f>SUMIFS(Total_StdO_Customers!$AD$10:$AD$618, Total_StdO_Customers!$AF$10:$AF$618, Summary!$A25, Total_StdO_Customers!$AG$10:$AG$618, Summary!$C25)</f>
        <v>72014781</v>
      </c>
      <c r="T25" s="15"/>
      <c r="U25" s="20"/>
    </row>
    <row r="26" spans="1:22" x14ac:dyDescent="0.25">
      <c r="A26" s="13">
        <v>12</v>
      </c>
      <c r="B26" s="15" t="s">
        <v>41</v>
      </c>
      <c r="C26" s="18">
        <v>2021</v>
      </c>
      <c r="D26" s="15"/>
      <c r="E26" s="15">
        <f>SUMIFS(StdO_Customers_Residential!$AB$10:$AB$586, StdO_Customers_Residential!$AF$10:$AF$586,Summary!A26,StdO_Customers_Residential!$AG$10:$AG$586,Summary!C26)</f>
        <v>37643338</v>
      </c>
      <c r="F26" s="15">
        <f>SUMIFS(StdO_Customers_Residential!$AC$10:$AC$586, StdO_Customers_Residential!$AF$10:$AF$586,Summary!A26,StdO_Customers_Residential!$AG$10:$AG$586,Summary!C26)</f>
        <v>33424043</v>
      </c>
      <c r="G26" s="15">
        <f>SUMIFS(StdO_Customers_Residential!$AD$10:$AD$586, StdO_Customers_Residential!$AF$10:$AF$586,Summary!A26,StdO_Customers_Residential!$AG$10:$AG$586,Summary!C26)</f>
        <v>71067381</v>
      </c>
      <c r="H26" s="15"/>
      <c r="I26" s="15">
        <f>SUMIFS(StdO_Customers_Small_Commercial!$AC$10:$AC$618,StdO_Customers_Small_Commercial!$AG$10:$AG$618,Summary!$A26,StdO_Customers_Small_Commercial!$AH$10:$AH$618, Summary!$C26)</f>
        <v>7679065</v>
      </c>
      <c r="J26" s="15">
        <f>SUMIFS(StdO_Customers_Small_Commercial!$AD$10:$AD$618,StdO_Customers_Small_Commercial!$AG$10:$AG$618,Summary!$A26,StdO_Customers_Small_Commercial!$AH$10:$AH$618, Summary!$C26)</f>
        <v>5519171</v>
      </c>
      <c r="K26" s="15">
        <f>SUMIFS(StdO_Customers_Small_Commercial!$AE$10:$AE$618,StdO_Customers_Small_Commercial!$AG$10:$AG$618,Summary!$A26,StdO_Customers_Small_Commercial!$AH$10:$AH$618, Summary!$C26)</f>
        <v>13198236</v>
      </c>
      <c r="L26" s="15"/>
      <c r="M26" s="15">
        <f>SUMIFS(StdO_Customers_Lighting!$AC$10:$AC$618, StdO_Customers_Lighting!$AG$10:$AG$618,Summary!$A26,StdO_Customers_Lighting!$AH$10:$AH$618, Summary!$C26)</f>
        <v>151530</v>
      </c>
      <c r="N26" s="15">
        <f>SUMIFS(StdO_Customers_Lighting!$AD$10:$AD$618, StdO_Customers_Lighting!$AG$10:$AG$618,Summary!$A26,StdO_Customers_Lighting!$AH$10:$AH$618, Summary!$C26)</f>
        <v>272505</v>
      </c>
      <c r="O26" s="15">
        <f>SUMIFS(StdO_Customers_Lighting!$AE$10:$AE$618, StdO_Customers_Lighting!$AG$10:$AG$618,Summary!$A26,StdO_Customers_Lighting!$AH$10:$AH$618, Summary!$C26)</f>
        <v>424035</v>
      </c>
      <c r="P26" s="15"/>
      <c r="Q26" s="15">
        <f>SUMIFS(Total_StdO_Customers!$AB$10:$AB$618, Total_StdO_Customers!$AF$10:$AF$618, Summary!$A26, Total_StdO_Customers!$AG$10:$AG$618, Summary!$C26)</f>
        <v>44580876</v>
      </c>
      <c r="R26" s="15">
        <f>SUMIFS(Total_StdO_Customers!$AC$10:$AC$618, Total_StdO_Customers!$AF$10:$AF$618, Summary!$A26, Total_StdO_Customers!$AG$10:$AG$618, Summary!$C26)</f>
        <v>40108776</v>
      </c>
      <c r="S26" s="15">
        <f>SUMIFS(Total_StdO_Customers!$AD$10:$AD$618, Total_StdO_Customers!$AF$10:$AF$618, Summary!$A26, Total_StdO_Customers!$AG$10:$AG$618, Summary!$C26)</f>
        <v>84689652</v>
      </c>
      <c r="T26" s="15"/>
      <c r="U26" s="20"/>
      <c r="V26" s="20"/>
    </row>
    <row r="27" spans="1:22" x14ac:dyDescent="0.25">
      <c r="A27" s="13">
        <v>1</v>
      </c>
      <c r="B27" s="15" t="s">
        <v>30</v>
      </c>
      <c r="C27" s="18">
        <v>2022</v>
      </c>
      <c r="D27" s="15"/>
      <c r="E27" s="15">
        <f>SUMIFS(StdO_Customers_Residential!$AB$10:$AB$586, StdO_Customers_Residential!$AF$10:$AF$586,Summary!A27,StdO_Customers_Residential!$AG$10:$AG$586,Summary!C27)</f>
        <v>33000676</v>
      </c>
      <c r="F27" s="15">
        <f>SUMIFS(StdO_Customers_Residential!$AC$10:$AC$586, StdO_Customers_Residential!$AF$10:$AF$586,Summary!A27,StdO_Customers_Residential!$AG$10:$AG$586,Summary!C27)</f>
        <v>39998620</v>
      </c>
      <c r="G27" s="15">
        <f>SUMIFS(StdO_Customers_Residential!$AD$10:$AD$586, StdO_Customers_Residential!$AF$10:$AF$586,Summary!A27,StdO_Customers_Residential!$AG$10:$AG$586,Summary!C27)</f>
        <v>72999296</v>
      </c>
      <c r="H27" s="15"/>
      <c r="I27" s="15">
        <f>SUMIFS(StdO_Customers_Small_Commercial!$AC$10:$AC$618,StdO_Customers_Small_Commercial!$AG$10:$AG$618,Summary!$A27,StdO_Customers_Small_Commercial!$AH$10:$AH$618, Summary!$C27)</f>
        <v>6792682</v>
      </c>
      <c r="J27" s="15">
        <f>SUMIFS(StdO_Customers_Small_Commercial!$AD$10:$AD$618,StdO_Customers_Small_Commercial!$AG$10:$AG$618,Summary!$A27,StdO_Customers_Small_Commercial!$AH$10:$AH$618, Summary!$C27)</f>
        <v>8676608</v>
      </c>
      <c r="K27" s="15">
        <f>SUMIFS(StdO_Customers_Small_Commercial!$AE$10:$AE$618,StdO_Customers_Small_Commercial!$AG$10:$AG$618,Summary!$A27,StdO_Customers_Small_Commercial!$AH$10:$AH$618, Summary!$C27)</f>
        <v>15469290</v>
      </c>
      <c r="L27" s="15"/>
      <c r="M27" s="15">
        <f>SUMIFS(StdO_Customers_Lighting!$AC$10:$AC$618, StdO_Customers_Lighting!$AG$10:$AG$618,Summary!$A27,StdO_Customers_Lighting!$AH$10:$AH$618, Summary!$C27)</f>
        <v>114655</v>
      </c>
      <c r="N27" s="15">
        <f>SUMIFS(StdO_Customers_Lighting!$AD$10:$AD$618, StdO_Customers_Lighting!$AG$10:$AG$618,Summary!$A27,StdO_Customers_Lighting!$AH$10:$AH$618, Summary!$C27)</f>
        <v>293250</v>
      </c>
      <c r="O27" s="15">
        <f>SUMIFS(StdO_Customers_Lighting!$AE$10:$AE$618, StdO_Customers_Lighting!$AG$10:$AG$618,Summary!$A27,StdO_Customers_Lighting!$AH$10:$AH$618, Summary!$C27)</f>
        <v>407905</v>
      </c>
      <c r="P27" s="15"/>
      <c r="Q27" s="15">
        <f>SUMIFS(Total_StdO_Customers!$AB$10:$AB$618, Total_StdO_Customers!$AF$10:$AF$618, Summary!$A27, Total_StdO_Customers!$AG$10:$AG$618, Summary!$C27)</f>
        <v>39976314</v>
      </c>
      <c r="R27" s="15">
        <f>SUMIFS(Total_StdO_Customers!$AC$10:$AC$618, Total_StdO_Customers!$AF$10:$AF$618, Summary!$A27, Total_StdO_Customers!$AG$10:$AG$618, Summary!$C27)</f>
        <v>48900177</v>
      </c>
      <c r="S27" s="15">
        <f>SUMIFS(Total_StdO_Customers!$AD$10:$AD$618, Total_StdO_Customers!$AF$10:$AF$618, Summary!$A27, Total_StdO_Customers!$AG$10:$AG$618, Summary!$C27)</f>
        <v>88876491</v>
      </c>
      <c r="T27" s="15"/>
      <c r="U27" s="20"/>
    </row>
    <row r="28" spans="1:22" x14ac:dyDescent="0.25">
      <c r="A28" s="13">
        <v>2</v>
      </c>
      <c r="B28" s="15" t="s">
        <v>31</v>
      </c>
      <c r="C28" s="18">
        <v>2022</v>
      </c>
      <c r="D28" s="15"/>
      <c r="E28" s="15">
        <f>SUMIFS(StdO_Customers_Residential!$AB$10:$AB$586, StdO_Customers_Residential!$AF$10:$AF$586,Summary!A28,StdO_Customers_Residential!$AG$10:$AG$586,Summary!C28)</f>
        <v>32839906</v>
      </c>
      <c r="F28" s="15">
        <f>SUMIFS(StdO_Customers_Residential!$AC$10:$AC$586, StdO_Customers_Residential!$AF$10:$AF$586,Summary!A28,StdO_Customers_Residential!$AG$10:$AG$586,Summary!C28)</f>
        <v>33557607</v>
      </c>
      <c r="G28" s="15">
        <f>SUMIFS(StdO_Customers_Residential!$AD$10:$AD$586, StdO_Customers_Residential!$AF$10:$AF$586,Summary!A28,StdO_Customers_Residential!$AG$10:$AG$586,Summary!C28)</f>
        <v>66397513</v>
      </c>
      <c r="H28" s="15"/>
      <c r="I28" s="15">
        <f>SUMIFS(StdO_Customers_Small_Commercial!$AC$10:$AC$618,StdO_Customers_Small_Commercial!$AG$10:$AG$618,Summary!$A28,StdO_Customers_Small_Commercial!$AH$10:$AH$618, Summary!$C28)</f>
        <v>6249778</v>
      </c>
      <c r="J28" s="15">
        <f>SUMIFS(StdO_Customers_Small_Commercial!$AD$10:$AD$618,StdO_Customers_Small_Commercial!$AG$10:$AG$618,Summary!$A28,StdO_Customers_Small_Commercial!$AH$10:$AH$618, Summary!$C28)</f>
        <v>6758187</v>
      </c>
      <c r="K28" s="15">
        <f>SUMIFS(StdO_Customers_Small_Commercial!$AE$10:$AE$618,StdO_Customers_Small_Commercial!$AG$10:$AG$618,Summary!$A28,StdO_Customers_Small_Commercial!$AH$10:$AH$618, Summary!$C28)</f>
        <v>13007965</v>
      </c>
      <c r="L28" s="15"/>
      <c r="M28" s="15">
        <f>SUMIFS(StdO_Customers_Lighting!$AC$10:$AC$618, StdO_Customers_Lighting!$AG$10:$AG$618,Summary!$A28,StdO_Customers_Lighting!$AH$10:$AH$618, Summary!$C28)</f>
        <v>112357</v>
      </c>
      <c r="N28" s="15">
        <f>SUMIFS(StdO_Customers_Lighting!$AD$10:$AD$618, StdO_Customers_Lighting!$AG$10:$AG$618,Summary!$A28,StdO_Customers_Lighting!$AH$10:$AH$618, Summary!$C28)</f>
        <v>233509</v>
      </c>
      <c r="O28" s="15">
        <f>SUMIFS(StdO_Customers_Lighting!$AE$10:$AE$618, StdO_Customers_Lighting!$AG$10:$AG$618,Summary!$A28,StdO_Customers_Lighting!$AH$10:$AH$618, Summary!$C28)</f>
        <v>345866</v>
      </c>
      <c r="P28" s="15"/>
      <c r="Q28" s="15">
        <f>SUMIFS(Total_StdO_Customers!$AB$10:$AB$618, Total_StdO_Customers!$AF$10:$AF$618, Summary!$A28, Total_StdO_Customers!$AG$10:$AG$618, Summary!$C28)</f>
        <v>39242644</v>
      </c>
      <c r="R28" s="15">
        <f>SUMIFS(Total_StdO_Customers!$AC$10:$AC$618, Total_StdO_Customers!$AF$10:$AF$618, Summary!$A28, Total_StdO_Customers!$AG$10:$AG$618, Summary!$C28)</f>
        <v>40508700</v>
      </c>
      <c r="S28" s="15">
        <f>SUMIFS(Total_StdO_Customers!$AD$10:$AD$618, Total_StdO_Customers!$AF$10:$AF$618, Summary!$A28, Total_StdO_Customers!$AG$10:$AG$618, Summary!$C28)</f>
        <v>79751344</v>
      </c>
      <c r="T28" s="15"/>
      <c r="U28" s="20"/>
    </row>
    <row r="29" spans="1:22" x14ac:dyDescent="0.25">
      <c r="A29" s="13">
        <v>3</v>
      </c>
      <c r="B29" s="15" t="s">
        <v>32</v>
      </c>
      <c r="C29" s="18">
        <v>2022</v>
      </c>
      <c r="D29" s="15"/>
      <c r="E29" s="15">
        <f>SUMIFS(StdO_Customers_Residential!$AB$10:$AB$586, StdO_Customers_Residential!$AF$10:$AF$586,Summary!A29,StdO_Customers_Residential!$AG$10:$AG$586,Summary!C29)</f>
        <v>37796078</v>
      </c>
      <c r="F29" s="15">
        <f>SUMIFS(StdO_Customers_Residential!$AC$10:$AC$586, StdO_Customers_Residential!$AF$10:$AF$586,Summary!A29,StdO_Customers_Residential!$AG$10:$AG$586,Summary!C29)</f>
        <v>30831763</v>
      </c>
      <c r="G29" s="15">
        <f>SUMIFS(StdO_Customers_Residential!$AD$10:$AD$586, StdO_Customers_Residential!$AF$10:$AF$586,Summary!A29,StdO_Customers_Residential!$AG$10:$AG$586,Summary!C29)</f>
        <v>68627841</v>
      </c>
      <c r="H29" s="15"/>
      <c r="I29" s="15">
        <f>SUMIFS(StdO_Customers_Small_Commercial!$AC$10:$AC$618,StdO_Customers_Small_Commercial!$AG$10:$AG$618,Summary!$A29,StdO_Customers_Small_Commercial!$AH$10:$AH$618, Summary!$C29)</f>
        <v>4500920</v>
      </c>
      <c r="J29" s="15">
        <f>SUMIFS(StdO_Customers_Small_Commercial!$AD$10:$AD$618,StdO_Customers_Small_Commercial!$AG$10:$AG$618,Summary!$A29,StdO_Customers_Small_Commercial!$AH$10:$AH$618, Summary!$C29)</f>
        <v>9218339</v>
      </c>
      <c r="K29" s="15">
        <f>SUMIFS(StdO_Customers_Small_Commercial!$AE$10:$AE$618,StdO_Customers_Small_Commercial!$AG$10:$AG$618,Summary!$A29,StdO_Customers_Small_Commercial!$AH$10:$AH$618, Summary!$C29)</f>
        <v>13719259</v>
      </c>
      <c r="L29" s="15"/>
      <c r="M29" s="15">
        <f>SUMIFS(StdO_Customers_Lighting!$AC$10:$AC$618, StdO_Customers_Lighting!$AG$10:$AG$618,Summary!$A29,StdO_Customers_Lighting!$AH$10:$AH$618, Summary!$C29)</f>
        <v>81385</v>
      </c>
      <c r="N29" s="15">
        <f>SUMIFS(StdO_Customers_Lighting!$AD$10:$AD$618, StdO_Customers_Lighting!$AG$10:$AG$618,Summary!$A29,StdO_Customers_Lighting!$AH$10:$AH$618, Summary!$C29)</f>
        <v>251376</v>
      </c>
      <c r="O29" s="15">
        <f>SUMIFS(StdO_Customers_Lighting!$AE$10:$AE$618, StdO_Customers_Lighting!$AG$10:$AG$618,Summary!$A29,StdO_Customers_Lighting!$AH$10:$AH$618, Summary!$C29)</f>
        <v>332761</v>
      </c>
      <c r="P29" s="15"/>
      <c r="Q29" s="15">
        <f>SUMIFS(Total_StdO_Customers!$AB$10:$AB$618, Total_StdO_Customers!$AF$10:$AF$618, Summary!$A29, Total_StdO_Customers!$AG$10:$AG$618, Summary!$C29)</f>
        <v>45313586</v>
      </c>
      <c r="R29" s="15">
        <f>SUMIFS(Total_StdO_Customers!$AC$10:$AC$618, Total_StdO_Customers!$AF$10:$AF$618, Summary!$A29, Total_StdO_Customers!$AG$10:$AG$618, Summary!$C29)</f>
        <v>37366275</v>
      </c>
      <c r="S29" s="15">
        <f>SUMIFS(Total_StdO_Customers!$AD$10:$AD$618, Total_StdO_Customers!$AF$10:$AF$618, Summary!$A29, Total_StdO_Customers!$AG$10:$AG$618, Summary!$C29)</f>
        <v>82679861</v>
      </c>
      <c r="T29" s="15"/>
      <c r="U29" s="20"/>
    </row>
    <row r="30" spans="1:22" x14ac:dyDescent="0.25">
      <c r="A30" s="13">
        <v>4</v>
      </c>
      <c r="B30" s="15" t="s">
        <v>33</v>
      </c>
      <c r="C30" s="18">
        <v>2022</v>
      </c>
      <c r="D30" s="15"/>
      <c r="E30" s="15">
        <f>SUMIFS(StdO_Customers_Residential!$AB$10:$AB$586, StdO_Customers_Residential!$AF$10:$AF$586,Summary!A30,StdO_Customers_Residential!$AG$10:$AG$586,Summary!C30)</f>
        <v>29001305</v>
      </c>
      <c r="F30" s="15">
        <f>SUMIFS(StdO_Customers_Residential!$AC$10:$AC$586, StdO_Customers_Residential!$AF$10:$AF$586,Summary!A30,StdO_Customers_Residential!$AG$10:$AG$586,Summary!C30)</f>
        <v>26856537</v>
      </c>
      <c r="G30" s="15">
        <f>SUMIFS(StdO_Customers_Residential!$AD$10:$AD$586, StdO_Customers_Residential!$AF$10:$AF$586,Summary!A30,StdO_Customers_Residential!$AG$10:$AG$586,Summary!C30)</f>
        <v>55857842</v>
      </c>
      <c r="H30" s="15"/>
      <c r="I30" s="15">
        <f>SUMIFS(StdO_Customers_Small_Commercial!$AC$10:$AC$618,StdO_Customers_Small_Commercial!$AG$10:$AG$618,Summary!$A30,StdO_Customers_Small_Commercial!$AH$10:$AH$618, Summary!$C30)</f>
        <v>7119622</v>
      </c>
      <c r="J30" s="15">
        <f>SUMIFS(StdO_Customers_Small_Commercial!$AD$10:$AD$618,StdO_Customers_Small_Commercial!$AG$10:$AG$618,Summary!$A30,StdO_Customers_Small_Commercial!$AH$10:$AH$618, Summary!$C30)</f>
        <v>5460357</v>
      </c>
      <c r="K30" s="15">
        <f>SUMIFS(StdO_Customers_Small_Commercial!$AE$10:$AE$618,StdO_Customers_Small_Commercial!$AG$10:$AG$618,Summary!$A30,StdO_Customers_Small_Commercial!$AH$10:$AH$618, Summary!$C30)</f>
        <v>12579979</v>
      </c>
      <c r="L30" s="15"/>
      <c r="M30" s="15">
        <f>SUMIFS(StdO_Customers_Lighting!$AC$10:$AC$618, StdO_Customers_Lighting!$AG$10:$AG$618,Summary!$A30,StdO_Customers_Lighting!$AH$10:$AH$618, Summary!$C30)</f>
        <v>73509</v>
      </c>
      <c r="N30" s="15">
        <f>SUMIFS(StdO_Customers_Lighting!$AD$10:$AD$618, StdO_Customers_Lighting!$AG$10:$AG$618,Summary!$A30,StdO_Customers_Lighting!$AH$10:$AH$618, Summary!$C30)</f>
        <v>315515</v>
      </c>
      <c r="O30" s="15">
        <f>SUMIFS(StdO_Customers_Lighting!$AE$10:$AE$618, StdO_Customers_Lighting!$AG$10:$AG$618,Summary!$A30,StdO_Customers_Lighting!$AH$10:$AH$618, Summary!$C30)</f>
        <v>389024</v>
      </c>
      <c r="P30" s="15"/>
      <c r="Q30" s="15">
        <f>SUMIFS(Total_StdO_Customers!$AB$10:$AB$618, Total_StdO_Customers!$AF$10:$AF$618, Summary!$A30, Total_StdO_Customers!$AG$10:$AG$618, Summary!$C30)</f>
        <v>35558597</v>
      </c>
      <c r="R30" s="15">
        <f>SUMIFS(Total_StdO_Customers!$AC$10:$AC$618, Total_StdO_Customers!$AF$10:$AF$618, Summary!$A30, Total_StdO_Customers!$AG$10:$AG$618, Summary!$C30)</f>
        <v>33268248</v>
      </c>
      <c r="S30" s="15">
        <f>SUMIFS(Total_StdO_Customers!$AD$10:$AD$618, Total_StdO_Customers!$AF$10:$AF$618, Summary!$A30, Total_StdO_Customers!$AG$10:$AG$618, Summary!$C30)</f>
        <v>68826845</v>
      </c>
      <c r="T30" s="15"/>
      <c r="U30" s="20"/>
    </row>
    <row r="31" spans="1:22" x14ac:dyDescent="0.25">
      <c r="A31" s="13">
        <v>5</v>
      </c>
      <c r="B31" s="15" t="s">
        <v>34</v>
      </c>
      <c r="C31" s="18">
        <v>2022</v>
      </c>
      <c r="D31" s="15"/>
      <c r="E31" s="15">
        <f>SUMIFS(StdO_Customers_Residential!$AB$10:$AB$586, StdO_Customers_Residential!$AF$10:$AF$586,Summary!A31,StdO_Customers_Residential!$AG$10:$AG$586,Summary!C31)</f>
        <v>25468279</v>
      </c>
      <c r="F31" s="15">
        <f>SUMIFS(StdO_Customers_Residential!$AC$10:$AC$586, StdO_Customers_Residential!$AF$10:$AF$586,Summary!A31,StdO_Customers_Residential!$AG$10:$AG$586,Summary!C31)</f>
        <v>27253104</v>
      </c>
      <c r="G31" s="15">
        <f>SUMIFS(StdO_Customers_Residential!$AD$10:$AD$586, StdO_Customers_Residential!$AF$10:$AF$586,Summary!A31,StdO_Customers_Residential!$AG$10:$AG$586,Summary!C31)</f>
        <v>52721383</v>
      </c>
      <c r="H31" s="15"/>
      <c r="I31" s="15">
        <f>SUMIFS(StdO_Customers_Small_Commercial!$AC$10:$AC$618,StdO_Customers_Small_Commercial!$AG$10:$AG$618,Summary!$A31,StdO_Customers_Small_Commercial!$AH$10:$AH$618, Summary!$C31)</f>
        <v>6843926</v>
      </c>
      <c r="J31" s="15">
        <f>SUMIFS(StdO_Customers_Small_Commercial!$AD$10:$AD$618,StdO_Customers_Small_Commercial!$AG$10:$AG$618,Summary!$A31,StdO_Customers_Small_Commercial!$AH$10:$AH$618, Summary!$C31)</f>
        <v>6504215</v>
      </c>
      <c r="K31" s="15">
        <f>SUMIFS(StdO_Customers_Small_Commercial!$AE$10:$AE$618,StdO_Customers_Small_Commercial!$AG$10:$AG$618,Summary!$A31,StdO_Customers_Small_Commercial!$AH$10:$AH$618, Summary!$C31)</f>
        <v>13348141</v>
      </c>
      <c r="L31" s="15"/>
      <c r="M31" s="15">
        <f>SUMIFS(StdO_Customers_Lighting!$AC$10:$AC$618, StdO_Customers_Lighting!$AG$10:$AG$618,Summary!$A31,StdO_Customers_Lighting!$AH$10:$AH$618, Summary!$C31)</f>
        <v>73533</v>
      </c>
      <c r="N31" s="15">
        <f>SUMIFS(StdO_Customers_Lighting!$AD$10:$AD$618, StdO_Customers_Lighting!$AG$10:$AG$618,Summary!$A31,StdO_Customers_Lighting!$AH$10:$AH$618, Summary!$C31)</f>
        <v>462496</v>
      </c>
      <c r="O31" s="15">
        <f>SUMIFS(StdO_Customers_Lighting!$AE$10:$AE$618, StdO_Customers_Lighting!$AG$10:$AG$618,Summary!$A31,StdO_Customers_Lighting!$AH$10:$AH$618, Summary!$C31)</f>
        <v>536029</v>
      </c>
      <c r="P31" s="15"/>
      <c r="Q31" s="15">
        <f>SUMIFS(Total_StdO_Customers!$AB$10:$AB$618, Total_StdO_Customers!$AF$10:$AF$618, Summary!$A31, Total_StdO_Customers!$AG$10:$AG$618, Summary!$C31)</f>
        <v>32095081</v>
      </c>
      <c r="R31" s="15">
        <f>SUMIFS(Total_StdO_Customers!$AC$10:$AC$618, Total_StdO_Customers!$AF$10:$AF$618, Summary!$A31, Total_StdO_Customers!$AG$10:$AG$618, Summary!$C31)</f>
        <v>34510472</v>
      </c>
      <c r="S31" s="15">
        <f>SUMIFS(Total_StdO_Customers!$AD$10:$AD$618, Total_StdO_Customers!$AF$10:$AF$618, Summary!$A31, Total_StdO_Customers!$AG$10:$AG$618, Summary!$C31)</f>
        <v>66605553</v>
      </c>
      <c r="T31" s="15"/>
      <c r="U31" s="20"/>
    </row>
    <row r="32" spans="1:22" x14ac:dyDescent="0.25">
      <c r="A32" s="13">
        <v>6</v>
      </c>
      <c r="B32" s="15" t="s">
        <v>35</v>
      </c>
      <c r="C32" s="18">
        <v>2022</v>
      </c>
      <c r="D32" s="15"/>
      <c r="E32" s="15">
        <f>SUMIFS(StdO_Customers_Residential!$AB$10:$AB$586, StdO_Customers_Residential!$AF$10:$AF$586,Summary!A32,StdO_Customers_Residential!$AG$10:$AG$586,Summary!C32)</f>
        <v>27485674</v>
      </c>
      <c r="F32" s="15">
        <f>SUMIFS(StdO_Customers_Residential!$AC$10:$AC$586, StdO_Customers_Residential!$AF$10:$AF$586,Summary!A32,StdO_Customers_Residential!$AG$10:$AG$586,Summary!C32)</f>
        <v>21744443</v>
      </c>
      <c r="G32" s="15">
        <f>SUMIFS(StdO_Customers_Residential!$AD$10:$AD$586, StdO_Customers_Residential!$AF$10:$AF$586,Summary!A32,StdO_Customers_Residential!$AG$10:$AG$586,Summary!C32)</f>
        <v>49230117</v>
      </c>
      <c r="H32" s="15"/>
      <c r="I32" s="15">
        <f>SUMIFS(StdO_Customers_Small_Commercial!$AC$10:$AC$618,StdO_Customers_Small_Commercial!$AG$10:$AG$618,Summary!$A32,StdO_Customers_Small_Commercial!$AH$10:$AH$618, Summary!$C32)</f>
        <v>9247740</v>
      </c>
      <c r="J32" s="15">
        <f>SUMIFS(StdO_Customers_Small_Commercial!$AD$10:$AD$618,StdO_Customers_Small_Commercial!$AG$10:$AG$618,Summary!$A32,StdO_Customers_Small_Commercial!$AH$10:$AH$618, Summary!$C32)</f>
        <v>6323005</v>
      </c>
      <c r="K32" s="15">
        <f>SUMIFS(StdO_Customers_Small_Commercial!$AE$10:$AE$618,StdO_Customers_Small_Commercial!$AG$10:$AG$618,Summary!$A32,StdO_Customers_Small_Commercial!$AH$10:$AH$618, Summary!$C32)</f>
        <v>15570745</v>
      </c>
      <c r="L32" s="15"/>
      <c r="M32" s="15">
        <f>SUMIFS(StdO_Customers_Lighting!$AC$10:$AC$618, StdO_Customers_Lighting!$AG$10:$AG$618,Summary!$A32,StdO_Customers_Lighting!$AH$10:$AH$618, Summary!$C32)</f>
        <v>107891</v>
      </c>
      <c r="N32" s="15">
        <f>SUMIFS(StdO_Customers_Lighting!$AD$10:$AD$618, StdO_Customers_Lighting!$AG$10:$AG$618,Summary!$A32,StdO_Customers_Lighting!$AH$10:$AH$618, Summary!$C32)</f>
        <v>518449</v>
      </c>
      <c r="O32" s="15">
        <f>SUMIFS(StdO_Customers_Lighting!$AE$10:$AE$618, StdO_Customers_Lighting!$AG$10:$AG$618,Summary!$A32,StdO_Customers_Lighting!$AH$10:$AH$618, Summary!$C32)</f>
        <v>626340</v>
      </c>
      <c r="P32" s="15"/>
      <c r="Q32" s="15">
        <f>SUMIFS(Total_StdO_Customers!$AB$10:$AB$618, Total_StdO_Customers!$AF$10:$AF$618, Summary!$A32, Total_StdO_Customers!$AG$10:$AG$618, Summary!$C32)</f>
        <v>36323985</v>
      </c>
      <c r="R32" s="15">
        <f>SUMIFS(Total_StdO_Customers!$AC$10:$AC$618, Total_StdO_Customers!$AF$10:$AF$618, Summary!$A32, Total_StdO_Customers!$AG$10:$AG$618, Summary!$C32)</f>
        <v>29103217</v>
      </c>
      <c r="S32" s="15">
        <f>SUMIFS(Total_StdO_Customers!$AD$10:$AD$618, Total_StdO_Customers!$AF$10:$AF$618, Summary!$A32, Total_StdO_Customers!$AG$10:$AG$618, Summary!$C32)</f>
        <v>65427202</v>
      </c>
      <c r="T32" s="15"/>
      <c r="U32" s="20"/>
    </row>
    <row r="33" spans="1:21" x14ac:dyDescent="0.25">
      <c r="A33" s="13">
        <v>7</v>
      </c>
      <c r="B33" s="15" t="s">
        <v>36</v>
      </c>
      <c r="C33" s="18">
        <v>2022</v>
      </c>
      <c r="D33" s="15"/>
      <c r="E33" s="15">
        <f>SUMIFS(StdO_Customers_Residential!$AB$10:$AB$586, StdO_Customers_Residential!$AF$10:$AF$586,Summary!A33,StdO_Customers_Residential!$AG$10:$AG$586,Summary!C33)</f>
        <v>30654072</v>
      </c>
      <c r="F33" s="15">
        <f>SUMIFS(StdO_Customers_Residential!$AC$10:$AC$586, StdO_Customers_Residential!$AF$10:$AF$586,Summary!A33,StdO_Customers_Residential!$AG$10:$AG$586,Summary!C33)</f>
        <v>26412391</v>
      </c>
      <c r="G33" s="15">
        <f>SUMIFS(StdO_Customers_Residential!$AD$10:$AD$586, StdO_Customers_Residential!$AF$10:$AF$586,Summary!A33,StdO_Customers_Residential!$AG$10:$AG$586,Summary!C33)</f>
        <v>57066463</v>
      </c>
      <c r="H33" s="15"/>
      <c r="I33" s="15">
        <f>SUMIFS(StdO_Customers_Small_Commercial!$AC$10:$AC$618,StdO_Customers_Small_Commercial!$AG$10:$AG$618,Summary!$A33,StdO_Customers_Small_Commercial!$AH$10:$AH$618, Summary!$C33)</f>
        <v>8993735</v>
      </c>
      <c r="J33" s="15">
        <f>SUMIFS(StdO_Customers_Small_Commercial!$AD$10:$AD$618,StdO_Customers_Small_Commercial!$AG$10:$AG$618,Summary!$A33,StdO_Customers_Small_Commercial!$AH$10:$AH$618, Summary!$C33)</f>
        <v>9108026</v>
      </c>
      <c r="K33" s="15">
        <f>SUMIFS(StdO_Customers_Small_Commercial!$AE$10:$AE$618,StdO_Customers_Small_Commercial!$AG$10:$AG$618,Summary!$A33,StdO_Customers_Small_Commercial!$AH$10:$AH$618, Summary!$C33)</f>
        <v>18101761</v>
      </c>
      <c r="L33" s="15"/>
      <c r="M33" s="15">
        <f>SUMIFS(StdO_Customers_Lighting!$AC$10:$AC$618, StdO_Customers_Lighting!$AG$10:$AG$618,Summary!$A33,StdO_Customers_Lighting!$AH$10:$AH$618, Summary!$C33)</f>
        <v>100054</v>
      </c>
      <c r="N33" s="15">
        <f>SUMIFS(StdO_Customers_Lighting!$AD$10:$AD$618, StdO_Customers_Lighting!$AG$10:$AG$618,Summary!$A33,StdO_Customers_Lighting!$AH$10:$AH$618, Summary!$C33)</f>
        <v>669382</v>
      </c>
      <c r="O33" s="15">
        <f>SUMIFS(StdO_Customers_Lighting!$AE$10:$AE$618, StdO_Customers_Lighting!$AG$10:$AG$618,Summary!$A33,StdO_Customers_Lighting!$AH$10:$AH$618, Summary!$C33)</f>
        <v>769436</v>
      </c>
      <c r="P33" s="15"/>
      <c r="Q33" s="15">
        <f>SUMIFS(Total_StdO_Customers!$AB$10:$AB$618, Total_StdO_Customers!$AF$10:$AF$618, Summary!$A33, Total_StdO_Customers!$AG$10:$AG$618, Summary!$C33)</f>
        <v>40684041</v>
      </c>
      <c r="R33" s="15">
        <f>SUMIFS(Total_StdO_Customers!$AC$10:$AC$618, Total_StdO_Customers!$AF$10:$AF$618, Summary!$A33, Total_StdO_Customers!$AG$10:$AG$618, Summary!$C33)</f>
        <v>35253619</v>
      </c>
      <c r="S33" s="15">
        <f>SUMIFS(Total_StdO_Customers!$AD$10:$AD$618, Total_StdO_Customers!$AF$10:$AF$618, Summary!$A33, Total_StdO_Customers!$AG$10:$AG$618, Summary!$C33)</f>
        <v>75937660</v>
      </c>
      <c r="T33" s="15"/>
      <c r="U33" s="20"/>
    </row>
    <row r="34" spans="1:21" x14ac:dyDescent="0.25">
      <c r="A34" s="13"/>
      <c r="B34" s="15"/>
      <c r="C34" s="18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20"/>
    </row>
    <row r="35" spans="1:21" x14ac:dyDescent="0.25">
      <c r="A35" s="13"/>
      <c r="B35" s="15"/>
      <c r="C35" s="18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3"/>
      <c r="U35" s="20"/>
    </row>
    <row r="36" spans="1:21" x14ac:dyDescent="0.25">
      <c r="A36" s="13"/>
      <c r="B36" s="15"/>
      <c r="C36" s="18"/>
      <c r="D36" s="15"/>
      <c r="E36" s="15">
        <f>SUM(E15:E34)</f>
        <v>589106181</v>
      </c>
      <c r="F36" s="15">
        <f>SUM(F15:F34)</f>
        <v>555584834</v>
      </c>
      <c r="G36" s="15">
        <f>SUM(G15:G34)</f>
        <v>1144691015</v>
      </c>
      <c r="H36" s="15"/>
      <c r="I36" s="15">
        <f>SUM(I15:I34)</f>
        <v>126629427</v>
      </c>
      <c r="J36" s="15">
        <f>SUM(J15:J34)</f>
        <v>124759104</v>
      </c>
      <c r="K36" s="15">
        <f>SUM(K15:K34)</f>
        <v>251388531</v>
      </c>
      <c r="L36" s="15"/>
      <c r="M36" s="15">
        <f>SUM(M15:M34)</f>
        <v>1737050</v>
      </c>
      <c r="N36" s="15">
        <f>SUM(N15:N34)</f>
        <v>6275308</v>
      </c>
      <c r="O36" s="15">
        <f>SUM(O15:O34)</f>
        <v>8012358</v>
      </c>
      <c r="P36" s="15"/>
      <c r="Q36" s="15">
        <f>SUM(Q15:Q34)</f>
        <v>720289116</v>
      </c>
      <c r="R36" s="15">
        <f>SUM(R15:R34)</f>
        <v>683802788</v>
      </c>
      <c r="S36" s="15">
        <f>SUM(S15:S34)</f>
        <v>1404091904</v>
      </c>
      <c r="T36" s="13"/>
      <c r="U36" s="20"/>
    </row>
    <row r="37" spans="1:21" x14ac:dyDescent="0.25">
      <c r="A37" s="13"/>
      <c r="B37" s="15"/>
      <c r="C37" s="19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3"/>
      <c r="U37" s="20"/>
    </row>
    <row r="38" spans="1:21" x14ac:dyDescent="0.25">
      <c r="A38" s="13"/>
      <c r="B38" s="15"/>
      <c r="C38" s="19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3"/>
      <c r="U38" s="20"/>
    </row>
    <row r="39" spans="1:21" x14ac:dyDescent="0.25">
      <c r="A39" s="13"/>
      <c r="B39" s="15" t="s">
        <v>42</v>
      </c>
      <c r="C39" s="19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6" t="s">
        <v>21</v>
      </c>
      <c r="R39" s="16"/>
      <c r="S39" s="16"/>
      <c r="T39" s="13"/>
      <c r="U39" s="20"/>
    </row>
    <row r="40" spans="1:21" x14ac:dyDescent="0.25">
      <c r="A40" s="13"/>
      <c r="B40" s="15"/>
      <c r="C40" s="19"/>
      <c r="D40" s="15"/>
      <c r="E40" s="16" t="s">
        <v>22</v>
      </c>
      <c r="F40" s="16"/>
      <c r="G40" s="16"/>
      <c r="H40" s="15"/>
      <c r="I40" s="16" t="s">
        <v>23</v>
      </c>
      <c r="J40" s="16"/>
      <c r="K40" s="16"/>
      <c r="L40" s="15"/>
      <c r="M40" s="16" t="s">
        <v>24</v>
      </c>
      <c r="N40" s="16"/>
      <c r="O40" s="16"/>
      <c r="P40" s="15"/>
      <c r="Q40" s="16" t="s">
        <v>43</v>
      </c>
      <c r="R40" s="16"/>
      <c r="S40" s="16"/>
      <c r="T40" s="13"/>
      <c r="U40" s="20"/>
    </row>
    <row r="41" spans="1:21" x14ac:dyDescent="0.25">
      <c r="A41" s="13"/>
      <c r="B41" s="15"/>
      <c r="C41" s="1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3"/>
      <c r="U41" s="20"/>
    </row>
    <row r="42" spans="1:21" x14ac:dyDescent="0.25">
      <c r="A42" s="13"/>
      <c r="B42" s="15" t="s">
        <v>14</v>
      </c>
      <c r="C42" s="18" t="s">
        <v>26</v>
      </c>
      <c r="D42" s="15"/>
      <c r="E42" s="15" t="s">
        <v>27</v>
      </c>
      <c r="F42" s="15" t="s">
        <v>28</v>
      </c>
      <c r="G42" s="15" t="s">
        <v>29</v>
      </c>
      <c r="H42" s="15"/>
      <c r="I42" s="15" t="s">
        <v>27</v>
      </c>
      <c r="J42" s="15" t="s">
        <v>28</v>
      </c>
      <c r="K42" s="15" t="s">
        <v>29</v>
      </c>
      <c r="L42" s="15"/>
      <c r="M42" s="15" t="s">
        <v>27</v>
      </c>
      <c r="N42" s="15" t="s">
        <v>28</v>
      </c>
      <c r="O42" s="15" t="s">
        <v>29</v>
      </c>
      <c r="P42" s="15"/>
      <c r="Q42" s="15" t="s">
        <v>27</v>
      </c>
      <c r="R42" s="15" t="s">
        <v>28</v>
      </c>
      <c r="S42" s="15" t="s">
        <v>29</v>
      </c>
      <c r="T42" s="13"/>
      <c r="U42" s="20"/>
    </row>
    <row r="43" spans="1:21" x14ac:dyDescent="0.25">
      <c r="A43" s="13"/>
      <c r="B43" s="15"/>
      <c r="C43" s="18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3"/>
      <c r="U43" s="20"/>
    </row>
    <row r="44" spans="1:21" x14ac:dyDescent="0.25">
      <c r="A44" s="13">
        <v>1</v>
      </c>
      <c r="B44" s="15" t="s">
        <v>30</v>
      </c>
      <c r="C44" s="18">
        <v>2021</v>
      </c>
      <c r="D44" s="15"/>
      <c r="E44" s="15">
        <f>SUMIFS(All_Customers_Residential!$AC$10:$AC$618,All_Customers_Residential!$AG$10:$AG$618,Summary!$A44,All_Customers_Residential!$AH$10:$AH$618,Summary!$C44)</f>
        <v>32315878</v>
      </c>
      <c r="F44" s="15">
        <f>SUMIFS(All_Customers_Residential!$AD$10:$AD$618,All_Customers_Residential!$AG$10:$AG$618,Summary!$A44,All_Customers_Residential!$AH$10:$AH$618,Summary!$C44)</f>
        <v>39102503</v>
      </c>
      <c r="G44" s="15">
        <f>SUMIFS(All_Customers_Residential!$AE$10:$AE$618,All_Customers_Residential!$AG$10:$AG$618,Summary!$A44,All_Customers_Residential!$AH$10:$AH$618,Summary!$C44)</f>
        <v>71418381</v>
      </c>
      <c r="H44" s="15"/>
      <c r="I44" s="15">
        <f>SUMIFS(All_Customers_Small_Commercial!$AC$10:$AC$618,All_Customers_Residential!$AG$10:$AG$618,Summary!$A44,All_Customers_Residential!$AH$10:$AH$618,Summary!$C44)</f>
        <v>7239401</v>
      </c>
      <c r="J44" s="15">
        <f>SUMIFS(All_Customers_Small_Commercial!$AD$10:$AD$618,All_Customers_Residential!$AG$10:$AG$618,Summary!$A44,All_Customers_Residential!$AH$10:$AH$618,Summary!$C44)</f>
        <v>9974179</v>
      </c>
      <c r="K44" s="15">
        <f>SUMIFS(All_Customers_Small_Commercial!$AE$10:$AE$618,All_Customers_Residential!$AG$10:$AG$618,Summary!$A44,All_Customers_Residential!$AH$10:$AH$618,Summary!$C44)</f>
        <v>17213580</v>
      </c>
      <c r="L44" s="15"/>
      <c r="M44" s="15">
        <f>SUMIFS(All_Customers_Lighting!$AC$10:$AC$618,All_Customers_Residential!$AG$10:$AG$618,Summary!$A44,All_Customers_Residential!$AH$10:$AH$618,Summary!$C44)</f>
        <v>156988</v>
      </c>
      <c r="N44" s="15">
        <f>SUMIFS(All_Customers_Lighting!$AD$10:$AD$618,All_Customers_Residential!$AG$10:$AG$618,Summary!$A44,All_Customers_Residential!$AH$10:$AH$618,Summary!$C44)</f>
        <v>454620</v>
      </c>
      <c r="O44" s="15">
        <f>SUMIFS(All_Customers_Lighting!$AE$10:$AE$618,All_Customers_Residential!$AG$10:$AG$618,Summary!$A44,All_Customers_Residential!$AH$10:$AH$618,Summary!$C44)</f>
        <v>611608</v>
      </c>
      <c r="P44" s="15"/>
      <c r="Q44" s="15">
        <f>SUMIFS(Total_All_Customers!$AC$10:$AC$618,All_Customers_Residential!$AG$10:$AG$618,Summary!$A44,All_Customers_Residential!$AH$10:$AH$618,Summary!$C44)</f>
        <v>42374725</v>
      </c>
      <c r="R44" s="15">
        <f>SUMIFS(Total_All_Customers!$AD$10:$AD$618,All_Customers_Residential!$AG$10:$AG$618,Summary!$A44,All_Customers_Residential!$AH$10:$AH$618,Summary!$C44)</f>
        <v>46868844</v>
      </c>
      <c r="S44" s="15">
        <f>SUMIFS(Total_All_Customers!$AE$10:$AE$618,All_Customers_Residential!$AG$10:$AG$618,Summary!$A44,All_Customers_Residential!$AH$10:$AH$618,Summary!$C44)</f>
        <v>89243569</v>
      </c>
      <c r="T44" s="15"/>
      <c r="U44" s="20"/>
    </row>
    <row r="45" spans="1:21" x14ac:dyDescent="0.25">
      <c r="A45" s="13">
        <v>2</v>
      </c>
      <c r="B45" s="15" t="s">
        <v>31</v>
      </c>
      <c r="C45" s="18">
        <v>2021</v>
      </c>
      <c r="D45" s="15"/>
      <c r="E45" s="15">
        <f>SUMIFS(All_Customers_Residential!$AC$10:$AC$618,All_Customers_Residential!$AG$10:$AG$618,Summary!$A45,All_Customers_Residential!$AH$10:$AH$618,Summary!$C45)</f>
        <v>30006985</v>
      </c>
      <c r="F45" s="15">
        <f>SUMIFS(All_Customers_Residential!$AD$10:$AD$618,All_Customers_Residential!$AG$10:$AG$618,Summary!$A45,All_Customers_Residential!$AH$10:$AH$618,Summary!$C45)</f>
        <v>37020746</v>
      </c>
      <c r="G45" s="15">
        <f>SUMIFS(All_Customers_Residential!$AE$10:$AE$618,All_Customers_Residential!$AG$10:$AG$618,Summary!$A45,All_Customers_Residential!$AH$10:$AH$618,Summary!$C45)</f>
        <v>67027731</v>
      </c>
      <c r="H45" s="15"/>
      <c r="I45" s="15">
        <f>SUMIFS(All_Customers_Small_Commercial!$AC$10:$AC$618,All_Customers_Residential!$AG$10:$AG$618,Summary!$A45,All_Customers_Residential!$AH$10:$AH$618,Summary!$C45)</f>
        <v>7936108</v>
      </c>
      <c r="J45" s="15">
        <f>SUMIFS(All_Customers_Small_Commercial!$AD$10:$AD$618,All_Customers_Residential!$AG$10:$AG$618,Summary!$A45,All_Customers_Residential!$AH$10:$AH$618,Summary!$C45)</f>
        <v>7595555</v>
      </c>
      <c r="K45" s="15">
        <f>SUMIFS(All_Customers_Small_Commercial!$AE$10:$AE$618,All_Customers_Residential!$AG$10:$AG$618,Summary!$A45,All_Customers_Residential!$AH$10:$AH$618,Summary!$C45)</f>
        <v>15531663</v>
      </c>
      <c r="L45" s="15"/>
      <c r="M45" s="15">
        <f>SUMIFS(All_Customers_Lighting!$AC$10:$AC$618,All_Customers_Residential!$AG$10:$AG$618,Summary!$A45,All_Customers_Residential!$AH$10:$AH$618,Summary!$C45)</f>
        <v>177822</v>
      </c>
      <c r="N45" s="15">
        <f>SUMIFS(All_Customers_Lighting!$AD$10:$AD$618,All_Customers_Residential!$AG$10:$AG$618,Summary!$A45,All_Customers_Residential!$AH$10:$AH$618,Summary!$C45)</f>
        <v>443662</v>
      </c>
      <c r="O45" s="15">
        <f>SUMIFS(All_Customers_Lighting!$AE$10:$AE$618,All_Customers_Residential!$AG$10:$AG$618,Summary!$A45,All_Customers_Residential!$AH$10:$AH$618,Summary!$C45)</f>
        <v>621484</v>
      </c>
      <c r="P45" s="15"/>
      <c r="Q45" s="15">
        <f>SUMIFS(Total_All_Customers!$AC$10:$AC$618,All_Customers_Residential!$AG$10:$AG$618,Summary!$A45,All_Customers_Residential!$AH$10:$AH$618,Summary!$C45)</f>
        <v>40902288</v>
      </c>
      <c r="R45" s="15">
        <f>SUMIFS(Total_All_Customers!$AD$10:$AD$618,All_Customers_Residential!$AG$10:$AG$618,Summary!$A45,All_Customers_Residential!$AH$10:$AH$618,Summary!$C45)</f>
        <v>42278590</v>
      </c>
      <c r="S45" s="15">
        <f>SUMIFS(Total_All_Customers!$AE$10:$AE$618,All_Customers_Residential!$AG$10:$AG$618,Summary!$A45,All_Customers_Residential!$AH$10:$AH$618,Summary!$C45)</f>
        <v>83180878</v>
      </c>
      <c r="T45" s="15"/>
      <c r="U45" s="20"/>
    </row>
    <row r="46" spans="1:21" x14ac:dyDescent="0.25">
      <c r="A46" s="13">
        <v>3</v>
      </c>
      <c r="B46" s="15" t="s">
        <v>32</v>
      </c>
      <c r="C46" s="18">
        <v>2021</v>
      </c>
      <c r="D46" s="15"/>
      <c r="E46" s="15">
        <f>SUMIFS(All_Customers_Residential!$AC$10:$AC$618,All_Customers_Residential!$AG$10:$AG$618,Summary!$A46,All_Customers_Residential!$AH$10:$AH$618,Summary!$C46)</f>
        <v>36935193</v>
      </c>
      <c r="F46" s="15">
        <f>SUMIFS(All_Customers_Residential!$AD$10:$AD$618,All_Customers_Residential!$AG$10:$AG$618,Summary!$A46,All_Customers_Residential!$AH$10:$AH$618,Summary!$C46)</f>
        <v>33627599</v>
      </c>
      <c r="G46" s="15">
        <f>SUMIFS(All_Customers_Residential!$AE$10:$AE$618,All_Customers_Residential!$AG$10:$AG$618,Summary!$A46,All_Customers_Residential!$AH$10:$AH$618,Summary!$C46)</f>
        <v>70562792</v>
      </c>
      <c r="H46" s="15"/>
      <c r="I46" s="15">
        <f>SUMIFS(All_Customers_Small_Commercial!$AC$10:$AC$618,All_Customers_Residential!$AG$10:$AG$618,Summary!$A46,All_Customers_Residential!$AH$10:$AH$618,Summary!$C46)</f>
        <v>7164566</v>
      </c>
      <c r="J46" s="15">
        <f>SUMIFS(All_Customers_Small_Commercial!$AD$10:$AD$618,All_Customers_Residential!$AG$10:$AG$618,Summary!$A46,All_Customers_Residential!$AH$10:$AH$618,Summary!$C46)</f>
        <v>9293877</v>
      </c>
      <c r="K46" s="15">
        <f>SUMIFS(All_Customers_Small_Commercial!$AE$10:$AE$618,All_Customers_Residential!$AG$10:$AG$618,Summary!$A46,All_Customers_Residential!$AH$10:$AH$618,Summary!$C46)</f>
        <v>16458443</v>
      </c>
      <c r="L46" s="15"/>
      <c r="M46" s="15">
        <f>SUMIFS(All_Customers_Lighting!$AC$10:$AC$618,All_Customers_Residential!$AG$10:$AG$618,Summary!$A46,All_Customers_Residential!$AH$10:$AH$618,Summary!$C46)</f>
        <v>143521</v>
      </c>
      <c r="N46" s="15">
        <f>SUMIFS(All_Customers_Lighting!$AD$10:$AD$618,All_Customers_Residential!$AG$10:$AG$618,Summary!$A46,All_Customers_Residential!$AH$10:$AH$618,Summary!$C46)</f>
        <v>484296</v>
      </c>
      <c r="O46" s="15">
        <f>SUMIFS(All_Customers_Lighting!$AE$10:$AE$618,All_Customers_Residential!$AG$10:$AG$618,Summary!$A46,All_Customers_Residential!$AH$10:$AH$618,Summary!$C46)</f>
        <v>627817</v>
      </c>
      <c r="P46" s="15"/>
      <c r="Q46" s="15">
        <f>SUMIFS(Total_All_Customers!$AC$10:$AC$618,All_Customers_Residential!$AG$10:$AG$618,Summary!$A46,All_Customers_Residential!$AH$10:$AH$618,Summary!$C46)</f>
        <v>45400071</v>
      </c>
      <c r="R46" s="15">
        <f>SUMIFS(Total_All_Customers!$AD$10:$AD$618,All_Customers_Residential!$AG$10:$AG$618,Summary!$A46,All_Customers_Residential!$AH$10:$AH$618,Summary!$C46)</f>
        <v>42248981</v>
      </c>
      <c r="S46" s="15">
        <f>SUMIFS(Total_All_Customers!$AE$10:$AE$618,All_Customers_Residential!$AG$10:$AG$618,Summary!$A46,All_Customers_Residential!$AH$10:$AH$618,Summary!$C46)</f>
        <v>87649052</v>
      </c>
      <c r="T46" s="15"/>
      <c r="U46" s="20"/>
    </row>
    <row r="47" spans="1:21" x14ac:dyDescent="0.25">
      <c r="A47" s="13">
        <v>4</v>
      </c>
      <c r="B47" s="15" t="s">
        <v>33</v>
      </c>
      <c r="C47" s="18">
        <v>2021</v>
      </c>
      <c r="D47" s="15"/>
      <c r="E47" s="15">
        <f>SUMIFS(All_Customers_Residential!$AC$10:$AC$618,All_Customers_Residential!$AG$10:$AG$618,Summary!$A47,All_Customers_Residential!$AH$10:$AH$618,Summary!$C47)</f>
        <v>24061333</v>
      </c>
      <c r="F47" s="15">
        <f>SUMIFS(All_Customers_Residential!$AD$10:$AD$618,All_Customers_Residential!$AG$10:$AG$618,Summary!$A47,All_Customers_Residential!$AH$10:$AH$618,Summary!$C47)</f>
        <v>29874663</v>
      </c>
      <c r="G47" s="15">
        <f>SUMIFS(All_Customers_Residential!$AE$10:$AE$618,All_Customers_Residential!$AG$10:$AG$618,Summary!$A47,All_Customers_Residential!$AH$10:$AH$618,Summary!$C47)</f>
        <v>53935996</v>
      </c>
      <c r="H47" s="15"/>
      <c r="I47" s="15">
        <f>SUMIFS(All_Customers_Small_Commercial!$AC$10:$AC$618,All_Customers_Residential!$AG$10:$AG$618,Summary!$A47,All_Customers_Residential!$AH$10:$AH$618,Summary!$C47)</f>
        <v>8518577</v>
      </c>
      <c r="J47" s="15">
        <f>SUMIFS(All_Customers_Small_Commercial!$AD$10:$AD$618,All_Customers_Residential!$AG$10:$AG$618,Summary!$A47,All_Customers_Residential!$AH$10:$AH$618,Summary!$C47)</f>
        <v>5421494</v>
      </c>
      <c r="K47" s="15">
        <f>SUMIFS(All_Customers_Small_Commercial!$AE$10:$AE$618,All_Customers_Residential!$AG$10:$AG$618,Summary!$A47,All_Customers_Residential!$AH$10:$AH$618,Summary!$C47)</f>
        <v>13940071</v>
      </c>
      <c r="L47" s="15"/>
      <c r="M47" s="15">
        <f>SUMIFS(All_Customers_Lighting!$AC$10:$AC$618,All_Customers_Residential!$AG$10:$AG$618,Summary!$A47,All_Customers_Residential!$AH$10:$AH$618,Summary!$C47)</f>
        <v>109776</v>
      </c>
      <c r="N47" s="15">
        <f>SUMIFS(All_Customers_Lighting!$AD$10:$AD$618,All_Customers_Residential!$AG$10:$AG$618,Summary!$A47,All_Customers_Residential!$AH$10:$AH$618,Summary!$C47)</f>
        <v>494203</v>
      </c>
      <c r="O47" s="15">
        <f>SUMIFS(All_Customers_Lighting!$AE$10:$AE$618,All_Customers_Residential!$AG$10:$AG$618,Summary!$A47,All_Customers_Residential!$AH$10:$AH$618,Summary!$C47)</f>
        <v>603979</v>
      </c>
      <c r="P47" s="15"/>
      <c r="Q47" s="15">
        <f>SUMIFS(Total_All_Customers!$AC$10:$AC$618,All_Customers_Residential!$AG$10:$AG$618,Summary!$A47,All_Customers_Residential!$AH$10:$AH$618,Summary!$C47)</f>
        <v>35269499</v>
      </c>
      <c r="R47" s="15">
        <f>SUMIFS(Total_All_Customers!$AD$10:$AD$618,All_Customers_Residential!$AG$10:$AG$618,Summary!$A47,All_Customers_Residential!$AH$10:$AH$618,Summary!$C47)</f>
        <v>33210547</v>
      </c>
      <c r="S47" s="15">
        <f>SUMIFS(Total_All_Customers!$AE$10:$AE$618,All_Customers_Residential!$AG$10:$AG$618,Summary!$A47,All_Customers_Residential!$AH$10:$AH$618,Summary!$C47)</f>
        <v>68480046</v>
      </c>
      <c r="T47" s="15"/>
      <c r="U47" s="20"/>
    </row>
    <row r="48" spans="1:21" x14ac:dyDescent="0.25">
      <c r="A48" s="13">
        <v>5</v>
      </c>
      <c r="B48" s="15" t="s">
        <v>34</v>
      </c>
      <c r="C48" s="18">
        <v>2021</v>
      </c>
      <c r="D48" s="15"/>
      <c r="E48" s="15">
        <f>SUMIFS(All_Customers_Residential!$AC$10:$AC$618,All_Customers_Residential!$AG$10:$AG$618,Summary!$A48,All_Customers_Residential!$AH$10:$AH$618,Summary!$C48)</f>
        <v>24626630</v>
      </c>
      <c r="F48" s="15">
        <f>SUMIFS(All_Customers_Residential!$AD$10:$AD$618,All_Customers_Residential!$AG$10:$AG$618,Summary!$A48,All_Customers_Residential!$AH$10:$AH$618,Summary!$C48)</f>
        <v>29011822</v>
      </c>
      <c r="G48" s="15">
        <f>SUMIFS(All_Customers_Residential!$AE$10:$AE$618,All_Customers_Residential!$AG$10:$AG$618,Summary!$A48,All_Customers_Residential!$AH$10:$AH$618,Summary!$C48)</f>
        <v>53638452</v>
      </c>
      <c r="H48" s="15"/>
      <c r="I48" s="15">
        <f>SUMIFS(All_Customers_Small_Commercial!$AC$10:$AC$618,All_Customers_Residential!$AG$10:$AG$618,Summary!$A48,All_Customers_Residential!$AH$10:$AH$618,Summary!$C48)</f>
        <v>8419444</v>
      </c>
      <c r="J48" s="15">
        <f>SUMIFS(All_Customers_Small_Commercial!$AD$10:$AD$618,All_Customers_Residential!$AG$10:$AG$618,Summary!$A48,All_Customers_Residential!$AH$10:$AH$618,Summary!$C48)</f>
        <v>5692820</v>
      </c>
      <c r="K48" s="15">
        <f>SUMIFS(All_Customers_Small_Commercial!$AE$10:$AE$618,All_Customers_Residential!$AG$10:$AG$618,Summary!$A48,All_Customers_Residential!$AH$10:$AH$618,Summary!$C48)</f>
        <v>14112264</v>
      </c>
      <c r="L48" s="15"/>
      <c r="M48" s="15">
        <f>SUMIFS(All_Customers_Lighting!$AC$10:$AC$618,All_Customers_Residential!$AG$10:$AG$618,Summary!$A48,All_Customers_Residential!$AH$10:$AH$618,Summary!$C48)</f>
        <v>94404</v>
      </c>
      <c r="N48" s="15">
        <f>SUMIFS(All_Customers_Lighting!$AD$10:$AD$618,All_Customers_Residential!$AG$10:$AG$618,Summary!$A48,All_Customers_Residential!$AH$10:$AH$618,Summary!$C48)</f>
        <v>523222</v>
      </c>
      <c r="O48" s="15">
        <f>SUMIFS(All_Customers_Lighting!$AE$10:$AE$618,All_Customers_Residential!$AG$10:$AG$618,Summary!$A48,All_Customers_Residential!$AH$10:$AH$618,Summary!$C48)</f>
        <v>617626</v>
      </c>
      <c r="P48" s="15"/>
      <c r="Q48" s="15">
        <f>SUMIFS(Total_All_Customers!$AC$10:$AC$618,All_Customers_Residential!$AG$10:$AG$618,Summary!$A48,All_Customers_Residential!$AH$10:$AH$618,Summary!$C48)</f>
        <v>32841762</v>
      </c>
      <c r="R48" s="15">
        <f>SUMIFS(Total_All_Customers!$AD$10:$AD$618,All_Customers_Residential!$AG$10:$AG$618,Summary!$A48,All_Customers_Residential!$AH$10:$AH$618,Summary!$C48)</f>
        <v>35526580</v>
      </c>
      <c r="S48" s="15">
        <f>SUMIFS(Total_All_Customers!$AE$10:$AE$618,All_Customers_Residential!$AG$10:$AG$618,Summary!$A48,All_Customers_Residential!$AH$10:$AH$618,Summary!$C48)</f>
        <v>68368342</v>
      </c>
      <c r="T48" s="15"/>
      <c r="U48" s="20"/>
    </row>
    <row r="49" spans="1:22" x14ac:dyDescent="0.25">
      <c r="A49" s="13">
        <v>6</v>
      </c>
      <c r="B49" s="15" t="s">
        <v>35</v>
      </c>
      <c r="C49" s="18">
        <v>2021</v>
      </c>
      <c r="D49" s="15"/>
      <c r="E49" s="15">
        <f>SUMIFS(All_Customers_Residential!$AC$10:$AC$618,All_Customers_Residential!$AG$10:$AG$618,Summary!$A49,All_Customers_Residential!$AH$10:$AH$618,Summary!$C49)</f>
        <v>33895452</v>
      </c>
      <c r="F49" s="15">
        <f>SUMIFS(All_Customers_Residential!$AD$10:$AD$618,All_Customers_Residential!$AG$10:$AG$618,Summary!$A49,All_Customers_Residential!$AH$10:$AH$618,Summary!$C49)</f>
        <v>24726455</v>
      </c>
      <c r="G49" s="15">
        <f>SUMIFS(All_Customers_Residential!$AE$10:$AE$618,All_Customers_Residential!$AG$10:$AG$618,Summary!$A49,All_Customers_Residential!$AH$10:$AH$618,Summary!$C49)</f>
        <v>58621907</v>
      </c>
      <c r="H49" s="15"/>
      <c r="I49" s="15">
        <f>SUMIFS(All_Customers_Small_Commercial!$AC$10:$AC$618,All_Customers_Residential!$AG$10:$AG$618,Summary!$A49,All_Customers_Residential!$AH$10:$AH$618,Summary!$C49)</f>
        <v>8399520</v>
      </c>
      <c r="J49" s="15">
        <f>SUMIFS(All_Customers_Small_Commercial!$AD$10:$AD$618,All_Customers_Residential!$AG$10:$AG$618,Summary!$A49,All_Customers_Residential!$AH$10:$AH$618,Summary!$C49)</f>
        <v>8108765</v>
      </c>
      <c r="K49" s="15">
        <f>SUMIFS(All_Customers_Small_Commercial!$AE$10:$AE$618,All_Customers_Residential!$AG$10:$AG$618,Summary!$A49,All_Customers_Residential!$AH$10:$AH$618,Summary!$C49)</f>
        <v>16508285</v>
      </c>
      <c r="L49" s="15"/>
      <c r="M49" s="15">
        <f>SUMIFS(All_Customers_Lighting!$AC$10:$AC$618,All_Customers_Residential!$AG$10:$AG$618,Summary!$A49,All_Customers_Residential!$AH$10:$AH$618,Summary!$C49)</f>
        <v>108991</v>
      </c>
      <c r="N49" s="15">
        <f>SUMIFS(All_Customers_Lighting!$AD$10:$AD$618,All_Customers_Residential!$AG$10:$AG$618,Summary!$A49,All_Customers_Residential!$AH$10:$AH$618,Summary!$C49)</f>
        <v>557364</v>
      </c>
      <c r="O49" s="15">
        <f>SUMIFS(All_Customers_Lighting!$AE$10:$AE$618,All_Customers_Residential!$AG$10:$AG$618,Summary!$A49,All_Customers_Residential!$AH$10:$AH$618,Summary!$C49)</f>
        <v>666355</v>
      </c>
      <c r="P49" s="15"/>
      <c r="Q49" s="15">
        <f>SUMIFS(Total_All_Customers!$AC$10:$AC$618,All_Customers_Residential!$AG$10:$AG$618,Summary!$A49,All_Customers_Residential!$AH$10:$AH$618,Summary!$C49)</f>
        <v>40704022</v>
      </c>
      <c r="R49" s="15">
        <f>SUMIFS(Total_All_Customers!$AD$10:$AD$618,All_Customers_Residential!$AG$10:$AG$618,Summary!$A49,All_Customers_Residential!$AH$10:$AH$618,Summary!$C49)</f>
        <v>35092525</v>
      </c>
      <c r="S49" s="15">
        <f>SUMIFS(Total_All_Customers!$AE$10:$AE$618,All_Customers_Residential!$AG$10:$AG$618,Summary!$A49,All_Customers_Residential!$AH$10:$AH$618,Summary!$C49)</f>
        <v>75796547</v>
      </c>
      <c r="T49" s="15"/>
      <c r="U49" s="20"/>
    </row>
    <row r="50" spans="1:22" x14ac:dyDescent="0.25">
      <c r="A50" s="13">
        <v>7</v>
      </c>
      <c r="B50" s="15" t="s">
        <v>36</v>
      </c>
      <c r="C50" s="18">
        <v>2021</v>
      </c>
      <c r="D50" s="15"/>
      <c r="E50" s="15">
        <f>SUMIFS(All_Customers_Residential!$AC$10:$AC$618,All_Customers_Residential!$AG$10:$AG$618,Summary!$A50,All_Customers_Residential!$AH$10:$AH$618,Summary!$C50)</f>
        <v>32160228</v>
      </c>
      <c r="F50" s="15">
        <f>SUMIFS(All_Customers_Residential!$AD$10:$AD$618,All_Customers_Residential!$AG$10:$AG$618,Summary!$A50,All_Customers_Residential!$AH$10:$AH$618,Summary!$C50)</f>
        <v>33749233</v>
      </c>
      <c r="G50" s="15">
        <f>SUMIFS(All_Customers_Residential!$AE$10:$AE$618,All_Customers_Residential!$AG$10:$AG$618,Summary!$A50,All_Customers_Residential!$AH$10:$AH$618,Summary!$C50)</f>
        <v>65909461</v>
      </c>
      <c r="H50" s="15"/>
      <c r="I50" s="15">
        <f>SUMIFS(All_Customers_Small_Commercial!$AC$10:$AC$618,All_Customers_Residential!$AG$10:$AG$618,Summary!$A50,All_Customers_Residential!$AH$10:$AH$618,Summary!$C50)</f>
        <v>8211855</v>
      </c>
      <c r="J50" s="15">
        <f>SUMIFS(All_Customers_Small_Commercial!$AD$10:$AD$618,All_Customers_Residential!$AG$10:$AG$618,Summary!$A50,All_Customers_Residential!$AH$10:$AH$618,Summary!$C50)</f>
        <v>9242457</v>
      </c>
      <c r="K50" s="15">
        <f>SUMIFS(All_Customers_Small_Commercial!$AE$10:$AE$618,All_Customers_Residential!$AG$10:$AG$618,Summary!$A50,All_Customers_Residential!$AH$10:$AH$618,Summary!$C50)</f>
        <v>17454312</v>
      </c>
      <c r="L50" s="15"/>
      <c r="M50" s="15">
        <f>SUMIFS(All_Customers_Lighting!$AC$10:$AC$618,All_Customers_Residential!$AG$10:$AG$618,Summary!$A50,All_Customers_Residential!$AH$10:$AH$618,Summary!$C50)</f>
        <v>73970</v>
      </c>
      <c r="N50" s="15">
        <f>SUMIFS(All_Customers_Lighting!$AD$10:$AD$618,All_Customers_Residential!$AG$10:$AG$618,Summary!$A50,All_Customers_Residential!$AH$10:$AH$618,Summary!$C50)</f>
        <v>531561</v>
      </c>
      <c r="O50" s="15">
        <f>SUMIFS(All_Customers_Lighting!$AE$10:$AE$618,All_Customers_Residential!$AG$10:$AG$618,Summary!$A50,All_Customers_Residential!$AH$10:$AH$618,Summary!$C50)</f>
        <v>605531</v>
      </c>
      <c r="P50" s="15"/>
      <c r="Q50" s="15">
        <f>SUMIFS(Total_All_Customers!$AC$10:$AC$618,All_Customers_Residential!$AG$10:$AG$618,Summary!$A50,All_Customers_Residential!$AH$10:$AH$618,Summary!$C50)</f>
        <v>47304276</v>
      </c>
      <c r="R50" s="15">
        <f>SUMIFS(Total_All_Customers!$AD$10:$AD$618,All_Customers_Residential!$AG$10:$AG$618,Summary!$A50,All_Customers_Residential!$AH$10:$AH$618,Summary!$C50)</f>
        <v>36665028</v>
      </c>
      <c r="S50" s="15">
        <f>SUMIFS(Total_All_Customers!$AE$10:$AE$618,All_Customers_Residential!$AG$10:$AG$618,Summary!$A50,All_Customers_Residential!$AH$10:$AH$618,Summary!$C50)</f>
        <v>83969304</v>
      </c>
      <c r="T50" s="15"/>
      <c r="U50" s="20"/>
    </row>
    <row r="51" spans="1:22" x14ac:dyDescent="0.25">
      <c r="A51" s="13">
        <v>8</v>
      </c>
      <c r="B51" s="15" t="s">
        <v>37</v>
      </c>
      <c r="C51" s="18">
        <v>2021</v>
      </c>
      <c r="D51" s="15"/>
      <c r="E51" s="15">
        <f>SUMIFS(All_Customers_Residential!$AC$10:$AC$618,All_Customers_Residential!$AG$10:$AG$618,Summary!$A51,All_Customers_Residential!$AH$10:$AH$618,Summary!$C51)</f>
        <v>39087306</v>
      </c>
      <c r="F51" s="15">
        <f>SUMIFS(All_Customers_Residential!$AD$10:$AD$618,All_Customers_Residential!$AG$10:$AG$618,Summary!$A51,All_Customers_Residential!$AH$10:$AH$618,Summary!$C51)</f>
        <v>30350497</v>
      </c>
      <c r="G51" s="15">
        <f>SUMIFS(All_Customers_Residential!$AE$10:$AE$618,All_Customers_Residential!$AG$10:$AG$618,Summary!$A51,All_Customers_Residential!$AH$10:$AH$618,Summary!$C51)</f>
        <v>69437803</v>
      </c>
      <c r="H51" s="15"/>
      <c r="I51" s="15">
        <f>SUMIFS(All_Customers_Small_Commercial!$AC$10:$AC$618,All_Customers_Residential!$AG$10:$AG$618,Summary!$A51,All_Customers_Residential!$AH$10:$AH$618,Summary!$C51)</f>
        <v>9934922</v>
      </c>
      <c r="J51" s="15">
        <f>SUMIFS(All_Customers_Small_Commercial!$AD$10:$AD$618,All_Customers_Residential!$AG$10:$AG$618,Summary!$A51,All_Customers_Residential!$AH$10:$AH$618,Summary!$C51)</f>
        <v>7675883</v>
      </c>
      <c r="K51" s="15">
        <f>SUMIFS(All_Customers_Small_Commercial!$AE$10:$AE$618,All_Customers_Residential!$AG$10:$AG$618,Summary!$A51,All_Customers_Residential!$AH$10:$AH$618,Summary!$C51)</f>
        <v>17610805</v>
      </c>
      <c r="L51" s="15"/>
      <c r="M51" s="15">
        <f>SUMIFS(All_Customers_Lighting!$AC$10:$AC$618,All_Customers_Residential!$AG$10:$AG$618,Summary!$A51,All_Customers_Residential!$AH$10:$AH$618,Summary!$C51)</f>
        <v>111707</v>
      </c>
      <c r="N51" s="15">
        <f>SUMIFS(All_Customers_Lighting!$AD$10:$AD$618,All_Customers_Residential!$AG$10:$AG$618,Summary!$A51,All_Customers_Residential!$AH$10:$AH$618,Summary!$C51)</f>
        <v>578182</v>
      </c>
      <c r="O51" s="15">
        <f>SUMIFS(All_Customers_Lighting!$AE$10:$AE$618,All_Customers_Residential!$AG$10:$AG$618,Summary!$A51,All_Customers_Residential!$AH$10:$AH$618,Summary!$C51)</f>
        <v>689889</v>
      </c>
      <c r="P51" s="15"/>
      <c r="Q51" s="15">
        <f>SUMIFS(Total_All_Customers!$AC$10:$AC$618,All_Customers_Residential!$AG$10:$AG$618,Summary!$A51,All_Customers_Residential!$AH$10:$AH$618,Summary!$C51)</f>
        <v>45709248</v>
      </c>
      <c r="R51" s="15">
        <f>SUMIFS(Total_All_Customers!$AD$10:$AD$618,All_Customers_Residential!$AG$10:$AG$618,Summary!$A51,All_Customers_Residential!$AH$10:$AH$618,Summary!$C51)</f>
        <v>41989429</v>
      </c>
      <c r="S51" s="15">
        <f>SUMIFS(Total_All_Customers!$AE$10:$AE$618,All_Customers_Residential!$AG$10:$AG$618,Summary!$A51,All_Customers_Residential!$AH$10:$AH$618,Summary!$C51)</f>
        <v>87698677</v>
      </c>
      <c r="T51" s="15"/>
      <c r="U51" s="20"/>
    </row>
    <row r="52" spans="1:22" x14ac:dyDescent="0.25">
      <c r="A52" s="13">
        <v>9</v>
      </c>
      <c r="B52" s="15" t="s">
        <v>38</v>
      </c>
      <c r="C52" s="18">
        <v>2021</v>
      </c>
      <c r="D52" s="15"/>
      <c r="E52" s="15">
        <f>SUMIFS(All_Customers_Residential!$AC$10:$AC$618,All_Customers_Residential!$AG$10:$AG$618,Summary!$A52,All_Customers_Residential!$AH$10:$AH$618,Summary!$C52)</f>
        <v>28436490</v>
      </c>
      <c r="F52" s="15">
        <f>SUMIFS(All_Customers_Residential!$AD$10:$AD$618,All_Customers_Residential!$AG$10:$AG$618,Summary!$A52,All_Customers_Residential!$AH$10:$AH$618,Summary!$C52)</f>
        <v>31181207</v>
      </c>
      <c r="G52" s="15">
        <f>SUMIFS(All_Customers_Residential!$AE$10:$AE$618,All_Customers_Residential!$AG$10:$AG$618,Summary!$A52,All_Customers_Residential!$AH$10:$AH$618,Summary!$C52)</f>
        <v>59617697</v>
      </c>
      <c r="H52" s="15"/>
      <c r="I52" s="15">
        <f>SUMIFS(All_Customers_Small_Commercial!$AC$10:$AC$618,All_Customers_Residential!$AG$10:$AG$618,Summary!$A52,All_Customers_Residential!$AH$10:$AH$618,Summary!$C52)</f>
        <v>7771294</v>
      </c>
      <c r="J52" s="15">
        <f>SUMIFS(All_Customers_Small_Commercial!$AD$10:$AD$618,All_Customers_Residential!$AG$10:$AG$618,Summary!$A52,All_Customers_Residential!$AH$10:$AH$618,Summary!$C52)</f>
        <v>6821621</v>
      </c>
      <c r="K52" s="15">
        <f>SUMIFS(All_Customers_Small_Commercial!$AE$10:$AE$618,All_Customers_Residential!$AG$10:$AG$618,Summary!$A52,All_Customers_Residential!$AH$10:$AH$618,Summary!$C52)</f>
        <v>14592915</v>
      </c>
      <c r="L52" s="15"/>
      <c r="M52" s="15">
        <f>SUMIFS(All_Customers_Lighting!$AC$10:$AC$618,All_Customers_Residential!$AG$10:$AG$618,Summary!$A52,All_Customers_Residential!$AH$10:$AH$618,Summary!$C52)</f>
        <v>141321</v>
      </c>
      <c r="N52" s="15">
        <f>SUMIFS(All_Customers_Lighting!$AD$10:$AD$618,All_Customers_Residential!$AG$10:$AG$618,Summary!$A52,All_Customers_Residential!$AH$10:$AH$618,Summary!$C52)</f>
        <v>514537</v>
      </c>
      <c r="O52" s="15">
        <f>SUMIFS(All_Customers_Lighting!$AE$10:$AE$618,All_Customers_Residential!$AG$10:$AG$618,Summary!$A52,All_Customers_Residential!$AH$10:$AH$618,Summary!$C52)</f>
        <v>655858</v>
      </c>
      <c r="P52" s="15"/>
      <c r="Q52" s="15">
        <f>SUMIFS(Total_All_Customers!$AC$10:$AC$618,All_Customers_Residential!$AG$10:$AG$618,Summary!$A52,All_Customers_Residential!$AH$10:$AH$618,Summary!$C52)</f>
        <v>39383918</v>
      </c>
      <c r="R52" s="15">
        <f>SUMIFS(Total_All_Customers!$AD$10:$AD$618,All_Customers_Residential!$AG$10:$AG$618,Summary!$A52,All_Customers_Residential!$AH$10:$AH$618,Summary!$C52)</f>
        <v>35561635</v>
      </c>
      <c r="S52" s="15">
        <f>SUMIFS(Total_All_Customers!$AE$10:$AE$618,All_Customers_Residential!$AG$10:$AG$618,Summary!$A52,All_Customers_Residential!$AH$10:$AH$618,Summary!$C52)</f>
        <v>74945553</v>
      </c>
      <c r="T52" s="15"/>
      <c r="U52" s="20"/>
    </row>
    <row r="53" spans="1:22" x14ac:dyDescent="0.25">
      <c r="A53" s="13">
        <v>10</v>
      </c>
      <c r="B53" s="15" t="s">
        <v>39</v>
      </c>
      <c r="C53" s="18">
        <v>2021</v>
      </c>
      <c r="D53" s="15"/>
      <c r="E53" s="15">
        <f>SUMIFS(All_Customers_Residential!$AC$10:$AC$618,All_Customers_Residential!$AG$10:$AG$618,Summary!$A53,All_Customers_Residential!$AH$10:$AH$618,Summary!$C53)</f>
        <v>32490279</v>
      </c>
      <c r="F53" s="15">
        <f>SUMIFS(All_Customers_Residential!$AD$10:$AD$618,All_Customers_Residential!$AG$10:$AG$618,Summary!$A53,All_Customers_Residential!$AH$10:$AH$618,Summary!$C53)</f>
        <v>25498415</v>
      </c>
      <c r="G53" s="15">
        <f>SUMIFS(All_Customers_Residential!$AE$10:$AE$618,All_Customers_Residential!$AG$10:$AG$618,Summary!$A53,All_Customers_Residential!$AH$10:$AH$618,Summary!$C53)</f>
        <v>57988694</v>
      </c>
      <c r="H53" s="15"/>
      <c r="I53" s="15">
        <f>SUMIFS(All_Customers_Small_Commercial!$AC$10:$AC$618,All_Customers_Residential!$AG$10:$AG$618,Summary!$A53,All_Customers_Residential!$AH$10:$AH$618,Summary!$C53)</f>
        <v>6137918</v>
      </c>
      <c r="J53" s="15">
        <f>SUMIFS(All_Customers_Small_Commercial!$AD$10:$AD$618,All_Customers_Residential!$AG$10:$AG$618,Summary!$A53,All_Customers_Residential!$AH$10:$AH$618,Summary!$C53)</f>
        <v>8111790</v>
      </c>
      <c r="K53" s="15">
        <f>SUMIFS(All_Customers_Small_Commercial!$AE$10:$AE$618,All_Customers_Residential!$AG$10:$AG$618,Summary!$A53,All_Customers_Residential!$AH$10:$AH$618,Summary!$C53)</f>
        <v>14249708</v>
      </c>
      <c r="L53" s="15"/>
      <c r="M53" s="15">
        <f>SUMIFS(All_Customers_Lighting!$AC$10:$AC$618,All_Customers_Residential!$AG$10:$AG$618,Summary!$A53,All_Customers_Residential!$AH$10:$AH$618,Summary!$C53)</f>
        <v>138049</v>
      </c>
      <c r="N53" s="15">
        <f>SUMIFS(All_Customers_Lighting!$AD$10:$AD$618,All_Customers_Residential!$AG$10:$AG$618,Summary!$A53,All_Customers_Residential!$AH$10:$AH$618,Summary!$C53)</f>
        <v>487588</v>
      </c>
      <c r="O53" s="15">
        <f>SUMIFS(All_Customers_Lighting!$AE$10:$AE$618,All_Customers_Residential!$AG$10:$AG$618,Summary!$A53,All_Customers_Residential!$AH$10:$AH$618,Summary!$C53)</f>
        <v>625637</v>
      </c>
      <c r="P53" s="15"/>
      <c r="Q53" s="15">
        <f>SUMIFS(Total_All_Customers!$AC$10:$AC$618,All_Customers_Residential!$AG$10:$AG$618,Summary!$A53,All_Customers_Residential!$AH$10:$AH$618,Summary!$C53)</f>
        <v>37090113</v>
      </c>
      <c r="R53" s="15">
        <f>SUMIFS(Total_All_Customers!$AD$10:$AD$618,All_Customers_Residential!$AG$10:$AG$618,Summary!$A53,All_Customers_Residential!$AH$10:$AH$618,Summary!$C53)</f>
        <v>35812470</v>
      </c>
      <c r="S53" s="15">
        <f>SUMIFS(Total_All_Customers!$AE$10:$AE$618,All_Customers_Residential!$AG$10:$AG$618,Summary!$A53,All_Customers_Residential!$AH$10:$AH$618,Summary!$C53)</f>
        <v>72902583</v>
      </c>
      <c r="T53" s="15"/>
      <c r="U53" s="20"/>
    </row>
    <row r="54" spans="1:22" x14ac:dyDescent="0.25">
      <c r="A54" s="13">
        <v>11</v>
      </c>
      <c r="B54" s="15" t="s">
        <v>40</v>
      </c>
      <c r="C54" s="18">
        <v>2021</v>
      </c>
      <c r="D54" s="15"/>
      <c r="E54" s="15">
        <f>SUMIFS(All_Customers_Residential!$AC$10:$AC$618,All_Customers_Residential!$AG$10:$AG$618,Summary!$A54,All_Customers_Residential!$AH$10:$AH$618,Summary!$C54)</f>
        <v>31729880</v>
      </c>
      <c r="F54" s="15">
        <f>SUMIFS(All_Customers_Residential!$AD$10:$AD$618,All_Customers_Residential!$AG$10:$AG$618,Summary!$A54,All_Customers_Residential!$AH$10:$AH$618,Summary!$C54)</f>
        <v>28705332</v>
      </c>
      <c r="G54" s="15">
        <f>SUMIFS(All_Customers_Residential!$AE$10:$AE$618,All_Customers_Residential!$AG$10:$AG$618,Summary!$A54,All_Customers_Residential!$AH$10:$AH$618,Summary!$C54)</f>
        <v>60435212</v>
      </c>
      <c r="H54" s="15"/>
      <c r="I54" s="15">
        <f>SUMIFS(All_Customers_Small_Commercial!$AC$10:$AC$618,All_Customers_Residential!$AG$10:$AG$618,Summary!$A54,All_Customers_Residential!$AH$10:$AH$618,Summary!$C54)</f>
        <v>6437409</v>
      </c>
      <c r="J54" s="15">
        <f>SUMIFS(All_Customers_Small_Commercial!$AD$10:$AD$618,All_Customers_Residential!$AG$10:$AG$618,Summary!$A54,All_Customers_Residential!$AH$10:$AH$618,Summary!$C54)</f>
        <v>7561076</v>
      </c>
      <c r="K54" s="15">
        <f>SUMIFS(All_Customers_Small_Commercial!$AE$10:$AE$618,All_Customers_Residential!$AG$10:$AG$618,Summary!$A54,All_Customers_Residential!$AH$10:$AH$618,Summary!$C54)</f>
        <v>13998485</v>
      </c>
      <c r="L54" s="15"/>
      <c r="M54" s="15">
        <f>SUMIFS(All_Customers_Lighting!$AC$10:$AC$618,All_Customers_Residential!$AG$10:$AG$618,Summary!$A54,All_Customers_Residential!$AH$10:$AH$618,Summary!$C54)</f>
        <v>207748</v>
      </c>
      <c r="N54" s="15">
        <f>SUMIFS(All_Customers_Lighting!$AD$10:$AD$618,All_Customers_Residential!$AG$10:$AG$618,Summary!$A54,All_Customers_Residential!$AH$10:$AH$618,Summary!$C54)</f>
        <v>452937</v>
      </c>
      <c r="O54" s="15">
        <f>SUMIFS(All_Customers_Lighting!$AE$10:$AE$618,All_Customers_Residential!$AG$10:$AG$618,Summary!$A54,All_Customers_Residential!$AH$10:$AH$618,Summary!$C54)</f>
        <v>660685</v>
      </c>
      <c r="P54" s="15"/>
      <c r="Q54" s="15">
        <f>SUMIFS(Total_All_Customers!$AC$10:$AC$618,All_Customers_Residential!$AG$10:$AG$618,Summary!$A54,All_Customers_Residential!$AH$10:$AH$618,Summary!$C54)</f>
        <v>37055123</v>
      </c>
      <c r="R54" s="15">
        <f>SUMIFS(Total_All_Customers!$AD$10:$AD$618,All_Customers_Residential!$AG$10:$AG$618,Summary!$A54,All_Customers_Residential!$AH$10:$AH$618,Summary!$C54)</f>
        <v>37965835</v>
      </c>
      <c r="S54" s="15">
        <f>SUMIFS(Total_All_Customers!$AE$10:$AE$618,All_Customers_Residential!$AG$10:$AG$618,Summary!$A54,All_Customers_Residential!$AH$10:$AH$618,Summary!$C54)</f>
        <v>75020958</v>
      </c>
      <c r="T54" s="15"/>
      <c r="U54" s="20"/>
    </row>
    <row r="55" spans="1:22" x14ac:dyDescent="0.25">
      <c r="A55" s="13">
        <v>12</v>
      </c>
      <c r="B55" s="15" t="s">
        <v>41</v>
      </c>
      <c r="C55" s="18">
        <v>2021</v>
      </c>
      <c r="D55" s="15"/>
      <c r="E55" s="15">
        <f>SUMIFS(All_Customers_Residential!$AC$10:$AC$618,All_Customers_Residential!$AG$10:$AG$618,Summary!$A55,All_Customers_Residential!$AH$10:$AH$618,Summary!$C55)</f>
        <v>36370354</v>
      </c>
      <c r="F55" s="15">
        <f>SUMIFS(All_Customers_Residential!$AD$10:$AD$618,All_Customers_Residential!$AG$10:$AG$618,Summary!$A55,All_Customers_Residential!$AH$10:$AH$618,Summary!$C55)</f>
        <v>39214154</v>
      </c>
      <c r="G55" s="15">
        <f>SUMIFS(All_Customers_Residential!$AE$10:$AE$618,All_Customers_Residential!$AG$10:$AG$618,Summary!$A55,All_Customers_Residential!$AH$10:$AH$618,Summary!$C55)</f>
        <v>75584508</v>
      </c>
      <c r="H55" s="15"/>
      <c r="I55" s="15">
        <f>SUMIFS(All_Customers_Small_Commercial!$AC$10:$AC$618,All_Customers_Residential!$AG$10:$AG$618,Summary!$A55,All_Customers_Residential!$AH$10:$AH$618,Summary!$C55)</f>
        <v>7458545</v>
      </c>
      <c r="J55" s="15">
        <f>SUMIFS(All_Customers_Small_Commercial!$AD$10:$AD$618,All_Customers_Residential!$AG$10:$AG$618,Summary!$A55,All_Customers_Residential!$AH$10:$AH$618,Summary!$C55)</f>
        <v>8780281</v>
      </c>
      <c r="K55" s="15">
        <f>SUMIFS(All_Customers_Small_Commercial!$AE$10:$AE$618,All_Customers_Residential!$AG$10:$AG$618,Summary!$A55,All_Customers_Residential!$AH$10:$AH$618,Summary!$C55)</f>
        <v>16238826</v>
      </c>
      <c r="L55" s="15"/>
      <c r="M55" s="15">
        <f>SUMIFS(All_Customers_Lighting!$AC$10:$AC$618,All_Customers_Residential!$AG$10:$AG$618,Summary!$A55,All_Customers_Residential!$AH$10:$AH$618,Summary!$C55)</f>
        <v>189442</v>
      </c>
      <c r="N55" s="15">
        <f>SUMIFS(All_Customers_Lighting!$AD$10:$AD$618,All_Customers_Residential!$AG$10:$AG$618,Summary!$A55,All_Customers_Residential!$AH$10:$AH$618,Summary!$C55)</f>
        <v>447438</v>
      </c>
      <c r="O55" s="15">
        <f>SUMIFS(All_Customers_Lighting!$AE$10:$AE$618,All_Customers_Residential!$AG$10:$AG$618,Summary!$A55,All_Customers_Residential!$AH$10:$AH$618,Summary!$C55)</f>
        <v>636880</v>
      </c>
      <c r="P55" s="15"/>
      <c r="Q55" s="15">
        <f>SUMIFS(Total_All_Customers!$AC$10:$AC$618,All_Customers_Residential!$AG$10:$AG$618,Summary!$A55,All_Customers_Residential!$AH$10:$AH$618,Summary!$C55)</f>
        <v>48462048</v>
      </c>
      <c r="R55" s="15">
        <f>SUMIFS(Total_All_Customers!$AD$10:$AD$618,All_Customers_Residential!$AG$10:$AG$618,Summary!$A55,All_Customers_Residential!$AH$10:$AH$618,Summary!$C55)</f>
        <v>43998166</v>
      </c>
      <c r="S55" s="15">
        <f>SUMIFS(Total_All_Customers!$AE$10:$AE$618,All_Customers_Residential!$AG$10:$AG$618,Summary!$A55,All_Customers_Residential!$AH$10:$AH$618,Summary!$C55)</f>
        <v>92460214</v>
      </c>
      <c r="T55" s="15"/>
      <c r="U55" s="20"/>
      <c r="V55" s="20"/>
    </row>
    <row r="56" spans="1:22" x14ac:dyDescent="0.25">
      <c r="A56" s="13">
        <v>1</v>
      </c>
      <c r="B56" s="15" t="s">
        <v>30</v>
      </c>
      <c r="C56" s="18">
        <v>2022</v>
      </c>
      <c r="D56" s="15"/>
      <c r="E56" s="15">
        <f>SUMIFS(All_Customers_Residential!$AC$10:$AC$618,All_Customers_Residential!$AG$10:$AG$618,Summary!$A56,All_Customers_Residential!$AH$10:$AH$618,Summary!$C56)</f>
        <v>40210208</v>
      </c>
      <c r="F56" s="15">
        <f>SUMIFS(All_Customers_Residential!$AD$10:$AD$618,All_Customers_Residential!$AG$10:$AG$618,Summary!$A56,All_Customers_Residential!$AH$10:$AH$618,Summary!$C56)</f>
        <v>43799593</v>
      </c>
      <c r="G56" s="15">
        <f>SUMIFS(All_Customers_Residential!$AE$10:$AE$618,All_Customers_Residential!$AG$10:$AG$618,Summary!$A56,All_Customers_Residential!$AH$10:$AH$618,Summary!$C56)</f>
        <v>84009801</v>
      </c>
      <c r="H56" s="15"/>
      <c r="I56" s="15">
        <f>SUMIFS(All_Customers_Small_Commercial!$AC$10:$AC$618,All_Customers_Residential!$AG$10:$AG$618,Summary!$A56,All_Customers_Residential!$AH$10:$AH$618,Summary!$C56)</f>
        <v>8499511</v>
      </c>
      <c r="J56" s="15">
        <f>SUMIFS(All_Customers_Small_Commercial!$AD$10:$AD$618,All_Customers_Residential!$AG$10:$AG$618,Summary!$A56,All_Customers_Residential!$AH$10:$AH$618,Summary!$C56)</f>
        <v>10760330</v>
      </c>
      <c r="K56" s="15">
        <f>SUMIFS(All_Customers_Small_Commercial!$AE$10:$AE$618,All_Customers_Residential!$AG$10:$AG$618,Summary!$A56,All_Customers_Residential!$AH$10:$AH$618,Summary!$C56)</f>
        <v>19259841</v>
      </c>
      <c r="L56" s="15"/>
      <c r="M56" s="15">
        <f>SUMIFS(All_Customers_Lighting!$AC$10:$AC$618,All_Customers_Residential!$AG$10:$AG$618,Summary!$A56,All_Customers_Residential!$AH$10:$AH$618,Summary!$C56)</f>
        <v>201223</v>
      </c>
      <c r="N56" s="15">
        <f>SUMIFS(All_Customers_Lighting!$AD$10:$AD$618,All_Customers_Residential!$AG$10:$AG$618,Summary!$A56,All_Customers_Residential!$AH$10:$AH$618,Summary!$C56)</f>
        <v>411644</v>
      </c>
      <c r="O56" s="15">
        <f>SUMIFS(All_Customers_Lighting!$AE$10:$AE$618,All_Customers_Residential!$AG$10:$AG$618,Summary!$A56,All_Customers_Residential!$AH$10:$AH$618,Summary!$C56)</f>
        <v>612867</v>
      </c>
      <c r="P56" s="15"/>
      <c r="Q56" s="15">
        <f>SUMIFS(Total_All_Customers!$AC$10:$AC$618,All_Customers_Residential!$AG$10:$AG$618,Summary!$A56,All_Customers_Residential!$AH$10:$AH$618,Summary!$C56)</f>
        <v>46877710</v>
      </c>
      <c r="R56" s="15">
        <f>SUMIFS(Total_All_Customers!$AD$10:$AD$618,All_Customers_Residential!$AG$10:$AG$618,Summary!$A56,All_Customers_Residential!$AH$10:$AH$618,Summary!$C56)</f>
        <v>56772978</v>
      </c>
      <c r="S56" s="15">
        <f>SUMIFS(Total_All_Customers!$AE$10:$AE$618,All_Customers_Residential!$AG$10:$AG$618,Summary!$A56,All_Customers_Residential!$AH$10:$AH$618,Summary!$C56)</f>
        <v>103650688</v>
      </c>
      <c r="T56" s="15"/>
      <c r="U56" s="20"/>
    </row>
    <row r="57" spans="1:22" x14ac:dyDescent="0.25">
      <c r="A57" s="13">
        <v>2</v>
      </c>
      <c r="B57" s="15" t="s">
        <v>31</v>
      </c>
      <c r="C57" s="18">
        <v>2022</v>
      </c>
      <c r="D57" s="15"/>
      <c r="E57" s="15">
        <f>SUMIFS(All_Customers_Residential!$AC$10:$AC$618,All_Customers_Residential!$AG$10:$AG$618,Summary!$A57,All_Customers_Residential!$AH$10:$AH$618,Summary!$C57)</f>
        <v>32222968</v>
      </c>
      <c r="F57" s="15">
        <f>SUMIFS(All_Customers_Residential!$AD$10:$AD$618,All_Customers_Residential!$AG$10:$AG$618,Summary!$A57,All_Customers_Residential!$AH$10:$AH$618,Summary!$C57)</f>
        <v>39971124</v>
      </c>
      <c r="G57" s="15">
        <f>SUMIFS(All_Customers_Residential!$AE$10:$AE$618,All_Customers_Residential!$AG$10:$AG$618,Summary!$A57,All_Customers_Residential!$AH$10:$AH$618,Summary!$C57)</f>
        <v>72194092</v>
      </c>
      <c r="H57" s="15"/>
      <c r="I57" s="15">
        <f>SUMIFS(All_Customers_Small_Commercial!$AC$10:$AC$618,All_Customers_Residential!$AG$10:$AG$618,Summary!$A57,All_Customers_Residential!$AH$10:$AH$618,Summary!$C57)</f>
        <v>8414984</v>
      </c>
      <c r="J57" s="15">
        <f>SUMIFS(All_Customers_Small_Commercial!$AD$10:$AD$618,All_Customers_Residential!$AG$10:$AG$618,Summary!$A57,All_Customers_Residential!$AH$10:$AH$618,Summary!$C57)</f>
        <v>8100006</v>
      </c>
      <c r="K57" s="15">
        <f>SUMIFS(All_Customers_Small_Commercial!$AE$10:$AE$618,All_Customers_Residential!$AG$10:$AG$618,Summary!$A57,All_Customers_Residential!$AH$10:$AH$618,Summary!$C57)</f>
        <v>16514990</v>
      </c>
      <c r="L57" s="15"/>
      <c r="M57" s="15">
        <f>SUMIFS(All_Customers_Lighting!$AC$10:$AC$618,All_Customers_Residential!$AG$10:$AG$618,Summary!$A57,All_Customers_Residential!$AH$10:$AH$618,Summary!$C57)</f>
        <v>192283</v>
      </c>
      <c r="N57" s="15">
        <f>SUMIFS(All_Customers_Lighting!$AD$10:$AD$618,All_Customers_Residential!$AG$10:$AG$618,Summary!$A57,All_Customers_Residential!$AH$10:$AH$618,Summary!$C57)</f>
        <v>371860</v>
      </c>
      <c r="O57" s="15">
        <f>SUMIFS(All_Customers_Lighting!$AE$10:$AE$618,All_Customers_Residential!$AG$10:$AG$618,Summary!$A57,All_Customers_Residential!$AH$10:$AH$618,Summary!$C57)</f>
        <v>564143</v>
      </c>
      <c r="P57" s="15"/>
      <c r="Q57" s="15">
        <f>SUMIFS(Total_All_Customers!$AC$10:$AC$618,All_Customers_Residential!$AG$10:$AG$618,Summary!$A57,All_Customers_Residential!$AH$10:$AH$618,Summary!$C57)</f>
        <v>44090854</v>
      </c>
      <c r="R57" s="15">
        <f>SUMIFS(Total_All_Customers!$AD$10:$AD$618,All_Customers_Residential!$AG$10:$AG$618,Summary!$A57,All_Customers_Residential!$AH$10:$AH$618,Summary!$C57)</f>
        <v>45242704</v>
      </c>
      <c r="S57" s="15">
        <f>SUMIFS(Total_All_Customers!$AE$10:$AE$618,All_Customers_Residential!$AG$10:$AG$618,Summary!$A57,All_Customers_Residential!$AH$10:$AH$618,Summary!$C57)</f>
        <v>89333558</v>
      </c>
      <c r="T57" s="15"/>
      <c r="U57" s="20"/>
    </row>
    <row r="58" spans="1:22" x14ac:dyDescent="0.25">
      <c r="A58" s="13">
        <v>3</v>
      </c>
      <c r="B58" s="15" t="s">
        <v>32</v>
      </c>
      <c r="C58" s="18">
        <v>2022</v>
      </c>
      <c r="D58" s="15"/>
      <c r="E58" s="15">
        <f>SUMIFS(All_Customers_Residential!$AC$10:$AC$618,All_Customers_Residential!$AG$10:$AG$618,Summary!$A58,All_Customers_Residential!$AH$10:$AH$618,Summary!$C58)</f>
        <v>40150939</v>
      </c>
      <c r="F58" s="15">
        <f>SUMIFS(All_Customers_Residential!$AD$10:$AD$618,All_Customers_Residential!$AG$10:$AG$618,Summary!$A58,All_Customers_Residential!$AH$10:$AH$618,Summary!$C58)</f>
        <v>32734338</v>
      </c>
      <c r="G58" s="15">
        <f>SUMIFS(All_Customers_Residential!$AE$10:$AE$618,All_Customers_Residential!$AG$10:$AG$618,Summary!$A58,All_Customers_Residential!$AH$10:$AH$618,Summary!$C58)</f>
        <v>72885277</v>
      </c>
      <c r="H58" s="15"/>
      <c r="I58" s="15">
        <f>SUMIFS(All_Customers_Small_Commercial!$AC$10:$AC$618,All_Customers_Residential!$AG$10:$AG$618,Summary!$A58,All_Customers_Residential!$AH$10:$AH$618,Summary!$C58)</f>
        <v>9049074</v>
      </c>
      <c r="J58" s="15">
        <f>SUMIFS(All_Customers_Small_Commercial!$AD$10:$AD$618,All_Customers_Residential!$AG$10:$AG$618,Summary!$A58,All_Customers_Residential!$AH$10:$AH$618,Summary!$C58)</f>
        <v>7939850</v>
      </c>
      <c r="K58" s="15">
        <f>SUMIFS(All_Customers_Small_Commercial!$AE$10:$AE$618,All_Customers_Residential!$AG$10:$AG$618,Summary!$A58,All_Customers_Residential!$AH$10:$AH$618,Summary!$C58)</f>
        <v>16988924</v>
      </c>
      <c r="L58" s="15"/>
      <c r="M58" s="15">
        <f>SUMIFS(All_Customers_Lighting!$AC$10:$AC$618,All_Customers_Residential!$AG$10:$AG$618,Summary!$A58,All_Customers_Residential!$AH$10:$AH$618,Summary!$C58)</f>
        <v>148941</v>
      </c>
      <c r="N58" s="15">
        <f>SUMIFS(All_Customers_Lighting!$AD$10:$AD$618,All_Customers_Residential!$AG$10:$AG$618,Summary!$A58,All_Customers_Residential!$AH$10:$AH$618,Summary!$C58)</f>
        <v>403862</v>
      </c>
      <c r="O58" s="15">
        <f>SUMIFS(All_Customers_Lighting!$AE$10:$AE$618,All_Customers_Residential!$AG$10:$AG$618,Summary!$A58,All_Customers_Residential!$AH$10:$AH$618,Summary!$C58)</f>
        <v>552803</v>
      </c>
      <c r="P58" s="15"/>
      <c r="Q58" s="15">
        <f>SUMIFS(Total_All_Customers!$AC$10:$AC$618,All_Customers_Residential!$AG$10:$AG$618,Summary!$A58,All_Customers_Residential!$AH$10:$AH$618,Summary!$C58)</f>
        <v>49513841</v>
      </c>
      <c r="R58" s="15">
        <f>SUMIFS(Total_All_Customers!$AD$10:$AD$618,All_Customers_Residential!$AG$10:$AG$618,Summary!$A58,All_Customers_Residential!$AH$10:$AH$618,Summary!$C58)</f>
        <v>40962010</v>
      </c>
      <c r="S58" s="15">
        <f>SUMIFS(Total_All_Customers!$AE$10:$AE$618,All_Customers_Residential!$AG$10:$AG$618,Summary!$A58,All_Customers_Residential!$AH$10:$AH$618,Summary!$C58)</f>
        <v>90475851</v>
      </c>
      <c r="T58" s="15"/>
      <c r="U58" s="20"/>
    </row>
    <row r="59" spans="1:22" x14ac:dyDescent="0.25">
      <c r="A59" s="13">
        <v>4</v>
      </c>
      <c r="B59" s="15" t="s">
        <v>33</v>
      </c>
      <c r="C59" s="18">
        <v>2022</v>
      </c>
      <c r="D59" s="15"/>
      <c r="E59" s="15">
        <f>SUMIFS(All_Customers_Residential!$AC$10:$AC$618,All_Customers_Residential!$AG$10:$AG$618,Summary!$A59,All_Customers_Residential!$AH$10:$AH$618,Summary!$C59)</f>
        <v>28114571</v>
      </c>
      <c r="F59" s="15">
        <f>SUMIFS(All_Customers_Residential!$AD$10:$AD$618,All_Customers_Residential!$AG$10:$AG$618,Summary!$A59,All_Customers_Residential!$AH$10:$AH$618,Summary!$C59)</f>
        <v>31289548</v>
      </c>
      <c r="G59" s="15">
        <f>SUMIFS(All_Customers_Residential!$AE$10:$AE$618,All_Customers_Residential!$AG$10:$AG$618,Summary!$A59,All_Customers_Residential!$AH$10:$AH$618,Summary!$C59)</f>
        <v>59404119</v>
      </c>
      <c r="H59" s="15"/>
      <c r="I59" s="15">
        <f>SUMIFS(All_Customers_Small_Commercial!$AC$10:$AC$618,All_Customers_Residential!$AG$10:$AG$618,Summary!$A59,All_Customers_Residential!$AH$10:$AH$618,Summary!$C59)</f>
        <v>7763878</v>
      </c>
      <c r="J59" s="15">
        <f>SUMIFS(All_Customers_Small_Commercial!$AD$10:$AD$618,All_Customers_Residential!$AG$10:$AG$618,Summary!$A59,All_Customers_Residential!$AH$10:$AH$618,Summary!$C59)</f>
        <v>7980221</v>
      </c>
      <c r="K59" s="15">
        <f>SUMIFS(All_Customers_Small_Commercial!$AE$10:$AE$618,All_Customers_Residential!$AG$10:$AG$618,Summary!$A59,All_Customers_Residential!$AH$10:$AH$618,Summary!$C59)</f>
        <v>15744099</v>
      </c>
      <c r="L59" s="15"/>
      <c r="M59" s="15">
        <f>SUMIFS(All_Customers_Lighting!$AC$10:$AC$618,All_Customers_Residential!$AG$10:$AG$618,Summary!$A59,All_Customers_Residential!$AH$10:$AH$618,Summary!$C59)</f>
        <v>111403</v>
      </c>
      <c r="N59" s="15">
        <f>SUMIFS(All_Customers_Lighting!$AD$10:$AD$618,All_Customers_Residential!$AG$10:$AG$618,Summary!$A59,All_Customers_Residential!$AH$10:$AH$618,Summary!$C59)</f>
        <v>476663</v>
      </c>
      <c r="O59" s="15">
        <f>SUMIFS(All_Customers_Lighting!$AE$10:$AE$618,All_Customers_Residential!$AG$10:$AG$618,Summary!$A59,All_Customers_Residential!$AH$10:$AH$618,Summary!$C59)</f>
        <v>588066</v>
      </c>
      <c r="P59" s="15"/>
      <c r="Q59" s="15">
        <f>SUMIFS(Total_All_Customers!$AC$10:$AC$618,All_Customers_Residential!$AG$10:$AG$618,Summary!$A59,All_Customers_Residential!$AH$10:$AH$618,Summary!$C59)</f>
        <v>39192468</v>
      </c>
      <c r="R59" s="15">
        <f>SUMIFS(Total_All_Customers!$AD$10:$AD$618,All_Customers_Residential!$AG$10:$AG$618,Summary!$A59,All_Customers_Residential!$AH$10:$AH$618,Summary!$C59)</f>
        <v>36600930</v>
      </c>
      <c r="S59" s="15">
        <f>SUMIFS(Total_All_Customers!$AE$10:$AE$618,All_Customers_Residential!$AG$10:$AG$618,Summary!$A59,All_Customers_Residential!$AH$10:$AH$618,Summary!$C59)</f>
        <v>75793398</v>
      </c>
      <c r="T59" s="15"/>
      <c r="U59" s="20"/>
    </row>
    <row r="60" spans="1:22" x14ac:dyDescent="0.25">
      <c r="A60" s="13">
        <v>5</v>
      </c>
      <c r="B60" s="15" t="s">
        <v>34</v>
      </c>
      <c r="C60" s="18">
        <v>2022</v>
      </c>
      <c r="D60" s="15"/>
      <c r="E60" s="15">
        <f>SUMIFS(All_Customers_Residential!$AC$10:$AC$618,All_Customers_Residential!$AG$10:$AG$618,Summary!$A60,All_Customers_Residential!$AH$10:$AH$618,Summary!$C60)</f>
        <v>33913388</v>
      </c>
      <c r="F60" s="15">
        <f>SUMIFS(All_Customers_Residential!$AD$10:$AD$618,All_Customers_Residential!$AG$10:$AG$618,Summary!$A60,All_Customers_Residential!$AH$10:$AH$618,Summary!$C60)</f>
        <v>22049479</v>
      </c>
      <c r="G60" s="15">
        <f>SUMIFS(All_Customers_Residential!$AE$10:$AE$618,All_Customers_Residential!$AG$10:$AG$618,Summary!$A60,All_Customers_Residential!$AH$10:$AH$618,Summary!$C60)</f>
        <v>55962867</v>
      </c>
      <c r="H60" s="15"/>
      <c r="I60" s="15">
        <f>SUMIFS(All_Customers_Small_Commercial!$AC$10:$AC$618,All_Customers_Residential!$AG$10:$AG$618,Summary!$A60,All_Customers_Residential!$AH$10:$AH$618,Summary!$C60)</f>
        <v>8008057</v>
      </c>
      <c r="J60" s="15">
        <f>SUMIFS(All_Customers_Small_Commercial!$AD$10:$AD$618,All_Customers_Residential!$AG$10:$AG$618,Summary!$A60,All_Customers_Residential!$AH$10:$AH$618,Summary!$C60)</f>
        <v>8457308</v>
      </c>
      <c r="K60" s="15">
        <f>SUMIFS(All_Customers_Small_Commercial!$AE$10:$AE$618,All_Customers_Residential!$AG$10:$AG$618,Summary!$A60,All_Customers_Residential!$AH$10:$AH$618,Summary!$C60)</f>
        <v>16465365</v>
      </c>
      <c r="L60" s="15"/>
      <c r="M60" s="15">
        <f>SUMIFS(All_Customers_Lighting!$AC$10:$AC$618,All_Customers_Residential!$AG$10:$AG$618,Summary!$A60,All_Customers_Residential!$AH$10:$AH$618,Summary!$C60)</f>
        <v>138379</v>
      </c>
      <c r="N60" s="15">
        <f>SUMIFS(All_Customers_Lighting!$AD$10:$AD$618,All_Customers_Residential!$AG$10:$AG$618,Summary!$A60,All_Customers_Residential!$AH$10:$AH$618,Summary!$C60)</f>
        <v>630905</v>
      </c>
      <c r="O60" s="15">
        <f>SUMIFS(All_Customers_Lighting!$AE$10:$AE$618,All_Customers_Residential!$AG$10:$AG$618,Summary!$A60,All_Customers_Residential!$AH$10:$AH$618,Summary!$C60)</f>
        <v>769284</v>
      </c>
      <c r="P60" s="15"/>
      <c r="Q60" s="15">
        <f>SUMIFS(Total_All_Customers!$AC$10:$AC$618,All_Customers_Residential!$AG$10:$AG$618,Summary!$A60,All_Customers_Residential!$AH$10:$AH$618,Summary!$C60)</f>
        <v>35178905</v>
      </c>
      <c r="R60" s="15">
        <f>SUMIFS(Total_All_Customers!$AD$10:$AD$618,All_Customers_Residential!$AG$10:$AG$618,Summary!$A60,All_Customers_Residential!$AH$10:$AH$618,Summary!$C60)</f>
        <v>37956428</v>
      </c>
      <c r="S60" s="15">
        <f>SUMIFS(Total_All_Customers!$AE$10:$AE$618,All_Customers_Residential!$AG$10:$AG$618,Summary!$A60,All_Customers_Residential!$AH$10:$AH$618,Summary!$C60)</f>
        <v>73135333</v>
      </c>
      <c r="T60" s="15"/>
      <c r="U60" s="20"/>
    </row>
    <row r="61" spans="1:22" x14ac:dyDescent="0.25">
      <c r="A61" s="13">
        <v>6</v>
      </c>
      <c r="B61" s="15" t="s">
        <v>35</v>
      </c>
      <c r="C61" s="18">
        <v>2022</v>
      </c>
      <c r="D61" s="15"/>
      <c r="E61" s="15">
        <f>SUMIFS(All_Customers_Residential!$AC$10:$AC$618,All_Customers_Residential!$AG$10:$AG$618,Summary!$A61,All_Customers_Residential!$AH$10:$AH$618,Summary!$C61)</f>
        <v>31801718</v>
      </c>
      <c r="F61" s="15">
        <f>SUMIFS(All_Customers_Residential!$AD$10:$AD$618,All_Customers_Residential!$AG$10:$AG$618,Summary!$A61,All_Customers_Residential!$AH$10:$AH$618,Summary!$C61)</f>
        <v>20518915</v>
      </c>
      <c r="G61" s="15">
        <f>SUMIFS(All_Customers_Residential!$AE$10:$AE$618,All_Customers_Residential!$AG$10:$AG$618,Summary!$A61,All_Customers_Residential!$AH$10:$AH$618,Summary!$C61)</f>
        <v>52320633</v>
      </c>
      <c r="H61" s="15"/>
      <c r="I61" s="15">
        <f>SUMIFS(All_Customers_Small_Commercial!$AC$10:$AC$618,All_Customers_Residential!$AG$10:$AG$618,Summary!$A61,All_Customers_Residential!$AH$10:$AH$618,Summary!$C61)</f>
        <v>11173568</v>
      </c>
      <c r="J61" s="15">
        <f>SUMIFS(All_Customers_Small_Commercial!$AD$10:$AD$618,All_Customers_Residential!$AG$10:$AG$618,Summary!$A61,All_Customers_Residential!$AH$10:$AH$618,Summary!$C61)</f>
        <v>7832091</v>
      </c>
      <c r="K61" s="15">
        <f>SUMIFS(All_Customers_Small_Commercial!$AE$10:$AE$618,All_Customers_Residential!$AG$10:$AG$618,Summary!$A61,All_Customers_Residential!$AH$10:$AH$618,Summary!$C61)</f>
        <v>19005659</v>
      </c>
      <c r="L61" s="15"/>
      <c r="M61" s="15">
        <f>SUMIFS(All_Customers_Lighting!$AC$10:$AC$618,All_Customers_Residential!$AG$10:$AG$618,Summary!$A61,All_Customers_Residential!$AH$10:$AH$618,Summary!$C61)</f>
        <v>161227</v>
      </c>
      <c r="N61" s="15">
        <f>SUMIFS(All_Customers_Lighting!$AD$10:$AD$618,All_Customers_Residential!$AG$10:$AG$618,Summary!$A61,All_Customers_Residential!$AH$10:$AH$618,Summary!$C61)</f>
        <v>696723</v>
      </c>
      <c r="O61" s="15">
        <f>SUMIFS(All_Customers_Lighting!$AE$10:$AE$618,All_Customers_Residential!$AG$10:$AG$618,Summary!$A61,All_Customers_Residential!$AH$10:$AH$618,Summary!$C61)</f>
        <v>857950</v>
      </c>
      <c r="P61" s="15"/>
      <c r="Q61" s="15">
        <f>SUMIFS(Total_All_Customers!$AC$10:$AC$618,All_Customers_Residential!$AG$10:$AG$618,Summary!$A61,All_Customers_Residential!$AH$10:$AH$618,Summary!$C61)</f>
        <v>40018624</v>
      </c>
      <c r="R61" s="15">
        <f>SUMIFS(Total_All_Customers!$AD$10:$AD$618,All_Customers_Residential!$AG$10:$AG$618,Summary!$A61,All_Customers_Residential!$AH$10:$AH$618,Summary!$C61)</f>
        <v>32035624</v>
      </c>
      <c r="S61" s="15">
        <f>SUMIFS(Total_All_Customers!$AE$10:$AE$618,All_Customers_Residential!$AG$10:$AG$618,Summary!$A61,All_Customers_Residential!$AH$10:$AH$618,Summary!$C61)</f>
        <v>72054248</v>
      </c>
      <c r="T61" s="15"/>
      <c r="U61" s="20"/>
    </row>
    <row r="62" spans="1:22" x14ac:dyDescent="0.25">
      <c r="A62" s="13">
        <v>7</v>
      </c>
      <c r="B62" s="15" t="s">
        <v>36</v>
      </c>
      <c r="C62" s="18">
        <v>2022</v>
      </c>
      <c r="D62" s="15"/>
      <c r="E62" s="15">
        <f>SUMIFS(All_Customers_Residential!$AC$10:$AC$618,All_Customers_Residential!$AG$10:$AG$618,Summary!$A62,All_Customers_Residential!$AH$10:$AH$618,Summary!$C62)</f>
        <v>39957804</v>
      </c>
      <c r="F62" s="15">
        <f>SUMIFS(All_Customers_Residential!$AD$10:$AD$618,All_Customers_Residential!$AG$10:$AG$618,Summary!$A62,All_Customers_Residential!$AH$10:$AH$618,Summary!$C62)</f>
        <v>20805085</v>
      </c>
      <c r="G62" s="15">
        <f>SUMIFS(All_Customers_Residential!$AE$10:$AE$618,All_Customers_Residential!$AG$10:$AG$618,Summary!$A62,All_Customers_Residential!$AH$10:$AH$618,Summary!$C62)</f>
        <v>60762889</v>
      </c>
      <c r="H62" s="15"/>
      <c r="I62" s="15">
        <f>SUMIFS(All_Customers_Small_Commercial!$AC$10:$AC$618,All_Customers_Residential!$AG$10:$AG$618,Summary!$A62,All_Customers_Residential!$AH$10:$AH$618,Summary!$C62)</f>
        <v>10476861</v>
      </c>
      <c r="J62" s="15">
        <f>SUMIFS(All_Customers_Small_Commercial!$AD$10:$AD$618,All_Customers_Residential!$AG$10:$AG$618,Summary!$A62,All_Customers_Residential!$AH$10:$AH$618,Summary!$C62)</f>
        <v>11697378</v>
      </c>
      <c r="K62" s="15">
        <f>SUMIFS(All_Customers_Small_Commercial!$AE$10:$AE$618,All_Customers_Residential!$AG$10:$AG$618,Summary!$A62,All_Customers_Residential!$AH$10:$AH$618,Summary!$C62)</f>
        <v>22174239</v>
      </c>
      <c r="L62" s="15"/>
      <c r="M62" s="15">
        <f>SUMIFS(All_Customers_Lighting!$AC$10:$AC$618,All_Customers_Residential!$AG$10:$AG$618,Summary!$A62,All_Customers_Residential!$AH$10:$AH$618,Summary!$C62)</f>
        <v>156606</v>
      </c>
      <c r="N62" s="15">
        <f>SUMIFS(All_Customers_Lighting!$AD$10:$AD$618,All_Customers_Residential!$AG$10:$AG$618,Summary!$A62,All_Customers_Residential!$AH$10:$AH$618,Summary!$C62)</f>
        <v>912423</v>
      </c>
      <c r="O62" s="15">
        <f>SUMIFS(All_Customers_Lighting!$AE$10:$AE$618,All_Customers_Residential!$AG$10:$AG$618,Summary!$A62,All_Customers_Residential!$AH$10:$AH$618,Summary!$C62)</f>
        <v>1069029</v>
      </c>
      <c r="P62" s="15"/>
      <c r="Q62" s="15">
        <f>SUMIFS(Total_All_Customers!$AC$10:$AC$618,All_Customers_Residential!$AG$10:$AG$618,Summary!$A62,All_Customers_Residential!$AH$10:$AH$618,Summary!$C62)</f>
        <v>45050307</v>
      </c>
      <c r="R62" s="15">
        <f>SUMIFS(Total_All_Customers!$AD$10:$AD$618,All_Customers_Residential!$AG$10:$AG$618,Summary!$A62,All_Customers_Residential!$AH$10:$AH$618,Summary!$C62)</f>
        <v>38995210</v>
      </c>
      <c r="S62" s="15">
        <f>SUMIFS(Total_All_Customers!$AE$10:$AE$618,All_Customers_Residential!$AG$10:$AG$618,Summary!$A62,All_Customers_Residential!$AH$10:$AH$618,Summary!$C62)</f>
        <v>84045517</v>
      </c>
      <c r="T62" s="15"/>
      <c r="U62" s="20"/>
    </row>
    <row r="63" spans="1:22" x14ac:dyDescent="0.25">
      <c r="A63" s="13"/>
      <c r="B63" s="15"/>
      <c r="C63" s="18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</row>
    <row r="64" spans="1:22" x14ac:dyDescent="0.25">
      <c r="A64" s="13"/>
      <c r="B64" s="15"/>
      <c r="C64" s="17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3"/>
    </row>
    <row r="65" spans="1:19" x14ac:dyDescent="0.25">
      <c r="A65" s="13"/>
      <c r="B65" s="15"/>
      <c r="C65" s="17"/>
      <c r="D65" s="15"/>
      <c r="E65" s="15">
        <f>SUM(E44:E63)</f>
        <v>628487604</v>
      </c>
      <c r="F65" s="15">
        <f t="shared" ref="F65:G65" si="0">SUM(F44:F63)</f>
        <v>593230708</v>
      </c>
      <c r="G65" s="15">
        <f t="shared" si="0"/>
        <v>1221718312</v>
      </c>
      <c r="H65" s="15"/>
      <c r="I65" s="15">
        <f>SUM(I44:I63)</f>
        <v>157015492</v>
      </c>
      <c r="J65" s="15">
        <f t="shared" ref="J65:K65" si="1">SUM(J44:J63)</f>
        <v>157046982</v>
      </c>
      <c r="K65" s="15">
        <f t="shared" si="1"/>
        <v>314062474</v>
      </c>
      <c r="L65" s="15"/>
      <c r="M65" s="15">
        <f>SUM(M44:M63)</f>
        <v>2763801</v>
      </c>
      <c r="N65" s="15">
        <f t="shared" ref="N65:O65" si="2">SUM(N44:N63)</f>
        <v>9873690</v>
      </c>
      <c r="O65" s="15">
        <f t="shared" si="2"/>
        <v>12637491</v>
      </c>
      <c r="P65" s="15"/>
      <c r="Q65" s="15">
        <f>SUM(Q44:Q63)</f>
        <v>792419802</v>
      </c>
      <c r="R65" s="15">
        <f t="shared" ref="R65:S65" si="3">SUM(R44:R63)</f>
        <v>755784514</v>
      </c>
      <c r="S65" s="15">
        <f t="shared" si="3"/>
        <v>1548204316</v>
      </c>
    </row>
    <row r="66" spans="1:19" x14ac:dyDescent="0.25">
      <c r="A66" s="13"/>
      <c r="B66" s="15"/>
      <c r="C66" s="17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</row>
    <row r="67" spans="1:19" x14ac:dyDescent="0.25">
      <c r="A67" s="13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</row>
    <row r="68" spans="1:19" x14ac:dyDescent="0.25">
      <c r="A68" s="13"/>
      <c r="B68" s="15" t="s">
        <v>44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</row>
    <row r="69" spans="1:19" x14ac:dyDescent="0.25">
      <c r="A69" s="26"/>
      <c r="B69" s="21"/>
      <c r="C69" s="21"/>
      <c r="D69" s="21"/>
      <c r="E69" s="21" t="s">
        <v>45</v>
      </c>
      <c r="F69" s="21"/>
      <c r="G69" s="21"/>
      <c r="H69" s="21"/>
      <c r="I69" s="27" t="s">
        <v>42</v>
      </c>
      <c r="J69" s="27"/>
      <c r="K69" s="27"/>
      <c r="L69" s="15"/>
      <c r="M69" s="15"/>
      <c r="N69" s="15"/>
      <c r="O69" s="15"/>
      <c r="P69" s="15"/>
      <c r="Q69" s="15"/>
      <c r="R69" s="15"/>
      <c r="S69" s="15"/>
    </row>
    <row r="70" spans="1:19" x14ac:dyDescent="0.25">
      <c r="A70" s="26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15"/>
      <c r="M70" s="15"/>
      <c r="N70" s="15"/>
      <c r="O70" s="15"/>
      <c r="P70" s="15"/>
      <c r="Q70" s="15"/>
      <c r="R70" s="15"/>
      <c r="S70" s="15"/>
    </row>
    <row r="71" spans="1:19" x14ac:dyDescent="0.25">
      <c r="A71" s="26"/>
      <c r="B71" s="21" t="s">
        <v>14</v>
      </c>
      <c r="C71" s="22" t="s">
        <v>26</v>
      </c>
      <c r="D71" s="21"/>
      <c r="E71" s="22" t="s">
        <v>11</v>
      </c>
      <c r="F71" s="22" t="s">
        <v>46</v>
      </c>
      <c r="G71" s="22" t="s">
        <v>47</v>
      </c>
      <c r="H71" s="21"/>
      <c r="I71" s="22" t="s">
        <v>11</v>
      </c>
      <c r="J71" s="22" t="s">
        <v>46</v>
      </c>
      <c r="K71" s="22" t="s">
        <v>47</v>
      </c>
      <c r="L71" s="15"/>
      <c r="M71" s="15"/>
      <c r="N71" s="15"/>
      <c r="O71" s="15"/>
      <c r="P71" s="15"/>
      <c r="Q71" s="15"/>
      <c r="R71" s="15"/>
      <c r="S71" s="15"/>
    </row>
    <row r="72" spans="1:19" x14ac:dyDescent="0.25">
      <c r="A72" s="26"/>
      <c r="B72" s="21"/>
      <c r="C72" s="22"/>
      <c r="D72" s="21"/>
      <c r="E72" s="22"/>
      <c r="F72" s="22"/>
      <c r="G72" s="22"/>
      <c r="H72" s="21"/>
      <c r="I72" s="22"/>
      <c r="J72" s="22"/>
      <c r="K72" s="22"/>
      <c r="L72" s="15"/>
      <c r="M72" s="15"/>
      <c r="N72" s="15"/>
      <c r="O72" s="15"/>
      <c r="P72" s="15"/>
      <c r="Q72" s="15"/>
      <c r="R72" s="15"/>
      <c r="S72" s="15"/>
    </row>
    <row r="73" spans="1:19" x14ac:dyDescent="0.25">
      <c r="A73" s="26">
        <v>1</v>
      </c>
      <c r="B73" s="21" t="s">
        <v>30</v>
      </c>
      <c r="C73" s="18">
        <v>2021</v>
      </c>
      <c r="D73" s="21"/>
      <c r="E73" s="22">
        <f t="array" ref="E73">MAX(IF((Total_StdO_Customers!$AF$10:$AF$618=A73)*(Total_StdO_Customers!$AG$10:$AG$618=C73),Total_StdO_Customers!$AI$10:$AI$618))</f>
        <v>145538</v>
      </c>
      <c r="F73" s="24">
        <f t="array" ref="F73">INDEX(Total_StdO_Customers!$A$10:$A$618,MATCH(E73,IF((Total_StdO_Customers!$AF$10:$AF$618=A73)*(Total_StdO_Customers!$AG$10:$AG$618=C73),Total_StdO_Customers!$AI$10:$AI$618),0))</f>
        <v>44227</v>
      </c>
      <c r="G73" s="22">
        <f t="array" ref="G73">INDEX(Total_StdO_Customers!$AJ$10:$AJ$586,MATCH(E73,IF((Total_StdO_Customers!$AF$10:$AF$586=A73)*(Total_StdO_Customers!$AG$10:$AG$586=C73),Total_StdO_Customers!$AI$10:$AI$586),0))</f>
        <v>18</v>
      </c>
      <c r="H73" s="26"/>
      <c r="I73" s="22">
        <f t="array" ref="I73">MAX(IF((Total_All_Customers!$AG$10:$AG$618=A73)*(Total_All_Customers!$AH$10:$AH$618=C73),Total_All_Customers!$AJ$10:$AJ$618))</f>
        <v>160336</v>
      </c>
      <c r="J73" s="24">
        <f t="array" ref="J73">INDEX(Total_All_Customers!$A$10:$A$618,MATCH(I73,IF((Total_All_Customers!$AG$10:$AG$618=A73)*(Total_All_Customers!$AH$10:$AH$618=C73),Total_All_Customers!$AJ$10:$AJ$618),0))</f>
        <v>44227</v>
      </c>
      <c r="K73" s="23">
        <f t="array" ref="K73">INDEX(Total_All_Customers!$AK$10:$AK$618,MATCH(I73,IF((Total_All_Customers!$AG$10:$AG$618=A73)*(Total_All_Customers!$AH$10:$AH$618=C73),Total_All_Customers!$AJ$10:$AJ$618),0))</f>
        <v>18</v>
      </c>
      <c r="L73" s="15"/>
      <c r="M73" s="15"/>
      <c r="N73" s="15"/>
      <c r="O73" s="15"/>
      <c r="P73" s="15"/>
      <c r="Q73" s="15"/>
      <c r="R73" s="15"/>
      <c r="S73" s="15"/>
    </row>
    <row r="74" spans="1:19" x14ac:dyDescent="0.25">
      <c r="A74" s="26">
        <v>2</v>
      </c>
      <c r="B74" s="21" t="s">
        <v>31</v>
      </c>
      <c r="C74" s="18">
        <v>2021</v>
      </c>
      <c r="D74" s="21"/>
      <c r="E74" s="22">
        <f t="array" ref="E74">MAX(IF((Total_StdO_Customers!$AF$10:$AF$618=A74)*(Total_StdO_Customers!$AG$10:$AG$618=C74),Total_StdO_Customers!$AI$10:$AI$618))</f>
        <v>149130</v>
      </c>
      <c r="F74" s="24">
        <f t="array" ref="F74">INDEX(Total_StdO_Customers!$A$10:$A$618,MATCH(E74,IF((Total_StdO_Customers!$AF$10:$AF$618=A74)*(Total_StdO_Customers!$AG$10:$AG$618=C74),Total_StdO_Customers!$AI$10:$AI$618),0))</f>
        <v>44244</v>
      </c>
      <c r="G74" s="22" cm="1">
        <f t="array" ref="G74">INDEX(Total_StdO_Customers!$AJ$10:$AJ$586,MATCH(E74,IF((Total_StdO_Customers!$AF$10:$AF$586=A74)*(Total_StdO_Customers!$AG$10:$AG$586=C74),Total_StdO_Customers!$AI$10:$AI$586),0))</f>
        <v>20</v>
      </c>
      <c r="H74" s="26"/>
      <c r="I74" s="22">
        <f t="array" ref="I74">MAX(IF((Total_All_Customers!$AG$10:$AG$618=A74)*(Total_All_Customers!$AH$10:$AH$618=C74),Total_All_Customers!$AJ$10:$AJ$618))</f>
        <v>163072</v>
      </c>
      <c r="J74" s="24">
        <f t="array" ref="J74">INDEX(Total_All_Customers!$A$10:$A$618,MATCH(I74,IF((Total_All_Customers!$AG$10:$AG$618=A74)*(Total_All_Customers!$AH$10:$AH$618=C74),Total_All_Customers!$AJ$10:$AJ$618),0))</f>
        <v>44239</v>
      </c>
      <c r="K74" s="23">
        <f t="array" ref="K74">INDEX(Total_All_Customers!$AK$10:$AK$618,MATCH(I74,IF((Total_All_Customers!$AG$10:$AG$618=A74)*(Total_All_Customers!$AH$10:$AH$618=C74),Total_All_Customers!$AJ$10:$AJ$618),0))</f>
        <v>20</v>
      </c>
      <c r="L74" s="15"/>
      <c r="M74" s="15"/>
      <c r="N74" s="15"/>
      <c r="O74" s="15"/>
      <c r="P74" s="15"/>
      <c r="Q74" s="15"/>
      <c r="R74" s="15"/>
      <c r="S74" s="15"/>
    </row>
    <row r="75" spans="1:19" x14ac:dyDescent="0.25">
      <c r="A75" s="26">
        <v>3</v>
      </c>
      <c r="B75" s="21" t="s">
        <v>32</v>
      </c>
      <c r="C75" s="18">
        <v>2021</v>
      </c>
      <c r="D75" s="21"/>
      <c r="E75" s="22">
        <f t="array" ref="E75">MAX(IF((Total_StdO_Customers!$AF$10:$AF$618=A75)*(Total_StdO_Customers!$AG$10:$AG$618=C75),Total_StdO_Customers!$AI$10:$AI$618))</f>
        <v>145861</v>
      </c>
      <c r="F75" s="24">
        <f t="array" ref="F75">INDEX(Total_StdO_Customers!$A$10:$A$618,MATCH(E75,IF((Total_StdO_Customers!$AF$10:$AF$618=A75)*(Total_StdO_Customers!$AG$10:$AG$618=C75),Total_StdO_Customers!$AI$10:$AI$618),0))</f>
        <v>44257</v>
      </c>
      <c r="G75" s="22">
        <f t="array" ref="G75">INDEX(Total_StdO_Customers!$AJ$10:$AJ$586,MATCH(E75,IF((Total_StdO_Customers!$AF$10:$AF$586=A75)*(Total_StdO_Customers!$AG$10:$AG$586=C75),Total_StdO_Customers!$AI$10:$AI$586),0))</f>
        <v>19</v>
      </c>
      <c r="H75" s="26"/>
      <c r="I75" s="22">
        <f t="array" ref="I75">MAX(IF((Total_All_Customers!$AG$10:$AG$618=A75)*(Total_All_Customers!$AH$10:$AH$618=C75),Total_All_Customers!$AJ$10:$AJ$618))</f>
        <v>160985</v>
      </c>
      <c r="J75" s="24">
        <f t="array" ref="J75">INDEX(Total_All_Customers!$A$10:$A$618,MATCH(I75,IF((Total_All_Customers!$AG$10:$AG$618=A75)*(Total_All_Customers!$AH$10:$AH$618=C75),Total_All_Customers!$AJ$10:$AJ$618),0))</f>
        <v>44257</v>
      </c>
      <c r="K75" s="23">
        <f t="array" ref="K75">INDEX(Total_All_Customers!$AK$10:$AK$618,MATCH(I75,IF((Total_All_Customers!$AG$10:$AG$618=A75)*(Total_All_Customers!$AH$10:$AH$618=C75),Total_All_Customers!$AJ$10:$AJ$618),0))</f>
        <v>19</v>
      </c>
      <c r="L75" s="15"/>
      <c r="M75" s="15"/>
      <c r="N75" s="15"/>
      <c r="O75" s="15"/>
      <c r="P75" s="15"/>
      <c r="Q75" s="15"/>
      <c r="R75" s="15"/>
      <c r="S75" s="15"/>
    </row>
    <row r="76" spans="1:19" x14ac:dyDescent="0.25">
      <c r="A76" s="26">
        <v>4</v>
      </c>
      <c r="B76" s="21" t="s">
        <v>33</v>
      </c>
      <c r="C76" s="18">
        <v>2021</v>
      </c>
      <c r="D76" s="21"/>
      <c r="E76" s="22">
        <f t="array" ref="E76">MAX(IF((Total_StdO_Customers!$AF$10:$AF$618=A76)*(Total_StdO_Customers!$AG$10:$AG$618=C76),Total_StdO_Customers!$AI$10:$AI$618))</f>
        <v>117696</v>
      </c>
      <c r="F76" s="24">
        <f t="array" ref="F76">INDEX(Total_StdO_Customers!$A$10:$A$618,MATCH(E76,IF((Total_StdO_Customers!$AF$10:$AF$618=A76)*(Total_StdO_Customers!$AG$10:$AG$618=C76),Total_StdO_Customers!$AI$10:$AI$618),0))</f>
        <v>44309</v>
      </c>
      <c r="G76" s="22">
        <f t="array" ref="G76">INDEX(Total_StdO_Customers!$AJ$10:$AJ$586,MATCH(E76,IF((Total_StdO_Customers!$AF$10:$AF$586=A76)*(Total_StdO_Customers!$AG$10:$AG$586=C76),Total_StdO_Customers!$AI$10:$AI$586),0))</f>
        <v>20</v>
      </c>
      <c r="H76" s="26"/>
      <c r="I76" s="22">
        <f t="array" ref="I76">MAX(IF((Total_All_Customers!$AG$10:$AG$618=A76)*(Total_All_Customers!$AH$10:$AH$618=C76),Total_All_Customers!$AJ$10:$AJ$618))</f>
        <v>127991</v>
      </c>
      <c r="J76" s="24">
        <f t="array" ref="J76">INDEX(Total_All_Customers!$A$10:$A$618,MATCH(I76,IF((Total_All_Customers!$AG$10:$AG$618=A76)*(Total_All_Customers!$AH$10:$AH$618=C76),Total_All_Customers!$AJ$10:$AJ$618),0))</f>
        <v>44309</v>
      </c>
      <c r="K76" s="23">
        <f t="array" ref="K76">INDEX(Total_All_Customers!$AK$10:$AK$618,MATCH(I76,IF((Total_All_Customers!$AG$10:$AG$618=A76)*(Total_All_Customers!$AH$10:$AH$618=C76),Total_All_Customers!$AJ$10:$AJ$618),0))</f>
        <v>20</v>
      </c>
      <c r="L76" s="15"/>
      <c r="M76" s="15"/>
      <c r="N76" s="15"/>
      <c r="O76" s="15"/>
      <c r="P76" s="15"/>
      <c r="Q76" s="15"/>
      <c r="R76" s="15"/>
      <c r="S76" s="15"/>
    </row>
    <row r="77" spans="1:19" x14ac:dyDescent="0.25">
      <c r="A77" s="26">
        <v>5</v>
      </c>
      <c r="B77" s="21" t="s">
        <v>34</v>
      </c>
      <c r="C77" s="18">
        <v>2021</v>
      </c>
      <c r="D77" s="21"/>
      <c r="E77" s="22">
        <f t="array" ref="E77">MAX(IF((Total_StdO_Customers!$AF$10:$AF$618=A77)*(Total_StdO_Customers!$AG$10:$AG$618=C77),Total_StdO_Customers!$AI$10:$AI$618))</f>
        <v>115280</v>
      </c>
      <c r="F77" s="24">
        <f t="array" ref="F77">INDEX(Total_StdO_Customers!$A$10:$A$618,MATCH(E77,IF((Total_StdO_Customers!$AF$10:$AF$618=A77)*(Total_StdO_Customers!$AG$10:$AG$618=C77),Total_StdO_Customers!$AI$10:$AI$618),0))</f>
        <v>44332</v>
      </c>
      <c r="G77" s="22">
        <f t="array" ref="G77">INDEX(Total_StdO_Customers!$AJ$10:$AJ$586,MATCH(E77,IF((Total_StdO_Customers!$AF$10:$AF$586=A77)*(Total_StdO_Customers!$AG$10:$AG$586=C77),Total_StdO_Customers!$AI$10:$AI$586),0))</f>
        <v>21</v>
      </c>
      <c r="H77" s="26"/>
      <c r="I77" s="22">
        <f t="array" ref="I77">MAX(IF((Total_All_Customers!$AG$10:$AG$618=A77)*(Total_All_Customers!$AH$10:$AH$618=C77),Total_All_Customers!$AJ$10:$AJ$618))</f>
        <v>123667</v>
      </c>
      <c r="J77" s="24">
        <f t="array" ref="J77">INDEX(Total_All_Customers!$A$10:$A$618,MATCH(I77,IF((Total_All_Customers!$AG$10:$AG$618=A77)*(Total_All_Customers!$AH$10:$AH$618=C77),Total_All_Customers!$AJ$10:$AJ$618),0))</f>
        <v>44344</v>
      </c>
      <c r="K77" s="23">
        <f t="array" ref="K77">INDEX(Total_All_Customers!$AK$10:$AK$618,MATCH(I77,IF((Total_All_Customers!$AG$10:$AG$618=A77)*(Total_All_Customers!$AH$10:$AH$618=C77),Total_All_Customers!$AJ$10:$AJ$618),0))</f>
        <v>21</v>
      </c>
      <c r="L77" s="15"/>
      <c r="M77" s="15"/>
      <c r="N77" s="15"/>
      <c r="O77" s="15"/>
      <c r="P77" s="15"/>
      <c r="Q77" s="15"/>
      <c r="R77" s="15"/>
      <c r="S77" s="15"/>
    </row>
    <row r="78" spans="1:19" x14ac:dyDescent="0.25">
      <c r="A78" s="26">
        <v>6</v>
      </c>
      <c r="B78" s="21" t="s">
        <v>35</v>
      </c>
      <c r="C78" s="18">
        <v>2021</v>
      </c>
      <c r="D78" s="21"/>
      <c r="E78" s="22">
        <f t="array" ref="E78">MAX(IF((Total_StdO_Customers!$AF$10:$AF$618=A78)*(Total_StdO_Customers!$AG$10:$AG$618=C78),Total_StdO_Customers!$AI$10:$AI$618))</f>
        <v>157420</v>
      </c>
      <c r="F78" s="24">
        <f t="array" ref="F78">INDEX(Total_StdO_Customers!$A$10:$A$618,MATCH(E78,IF((Total_StdO_Customers!$AF$10:$AF$618=A78)*(Total_StdO_Customers!$AG$10:$AG$618=C78),Total_StdO_Customers!$AI$10:$AI$618),0))</f>
        <v>44376</v>
      </c>
      <c r="G78" s="22">
        <f t="array" ref="G78">INDEX(Total_StdO_Customers!$AJ$10:$AJ$586,MATCH(E78,IF((Total_StdO_Customers!$AF$10:$AF$586=A78)*(Total_StdO_Customers!$AG$10:$AG$586=C78),Total_StdO_Customers!$AI$10:$AI$586),0))</f>
        <v>19</v>
      </c>
      <c r="H78" s="26"/>
      <c r="I78" s="22">
        <f t="array" ref="I78">MAX(IF((Total_All_Customers!$AG$10:$AG$618=A78)*(Total_All_Customers!$AH$10:$AH$618=C78),Total_All_Customers!$AJ$10:$AJ$618))</f>
        <v>175466</v>
      </c>
      <c r="J78" s="24">
        <f t="array" ref="J78">INDEX(Total_All_Customers!$A$10:$A$618,MATCH(I78,IF((Total_All_Customers!$AG$10:$AG$618=A78)*(Total_All_Customers!$AH$10:$AH$618=C78),Total_All_Customers!$AJ$10:$AJ$618),0))</f>
        <v>44376</v>
      </c>
      <c r="K78" s="23">
        <f t="array" ref="K78">INDEX(Total_All_Customers!$AK$10:$AK$618,MATCH(I78,IF((Total_All_Customers!$AG$10:$AG$618=A78)*(Total_All_Customers!$AH$10:$AH$618=C78),Total_All_Customers!$AJ$10:$AJ$618),0))</f>
        <v>19</v>
      </c>
      <c r="L78" s="15"/>
      <c r="M78" s="15"/>
      <c r="N78" s="15"/>
      <c r="O78" s="15"/>
      <c r="P78" s="15"/>
      <c r="Q78" s="15"/>
      <c r="R78" s="15"/>
      <c r="S78" s="15"/>
    </row>
    <row r="79" spans="1:19" x14ac:dyDescent="0.25">
      <c r="A79" s="26">
        <v>7</v>
      </c>
      <c r="B79" s="21" t="s">
        <v>36</v>
      </c>
      <c r="C79" s="18">
        <v>2021</v>
      </c>
      <c r="D79" s="21"/>
      <c r="E79" s="22">
        <f t="array" ref="E79">MAX(IF((Total_StdO_Customers!$AF$10:$AF$618=A79)*(Total_StdO_Customers!$AG$10:$AG$618=C79),Total_StdO_Customers!$AI$10:$AI$618))</f>
        <v>138224</v>
      </c>
      <c r="F79" s="24">
        <f t="array" ref="F79">INDEX(Total_StdO_Customers!$A$10:$A$618,MATCH(E79,IF((Total_StdO_Customers!$AF$10:$AF$618=A79)*(Total_StdO_Customers!$AG$10:$AG$618=C79),Total_StdO_Customers!$AI$10:$AI$618),0))</f>
        <v>44393</v>
      </c>
      <c r="G79" s="22">
        <f t="array" ref="G79">INDEX(Total_StdO_Customers!$AJ$10:$AJ$586,MATCH(E79,IF((Total_StdO_Customers!$AF$10:$AF$586=A79)*(Total_StdO_Customers!$AG$10:$AG$586=C79),Total_StdO_Customers!$AI$10:$AI$586),0))</f>
        <v>19</v>
      </c>
      <c r="H79" s="26"/>
      <c r="I79" s="22">
        <f t="array" ref="I79">MAX(IF((Total_All_Customers!$AG$10:$AG$618=A79)*(Total_All_Customers!$AH$10:$AH$618=C79),Total_All_Customers!$AJ$10:$AJ$618))</f>
        <v>151678</v>
      </c>
      <c r="J79" s="24">
        <f t="array" ref="J79">INDEX(Total_All_Customers!$A$10:$A$618,MATCH(I79,IF((Total_All_Customers!$AG$10:$AG$618=A79)*(Total_All_Customers!$AH$10:$AH$618=C79),Total_All_Customers!$AJ$10:$AJ$618),0))</f>
        <v>44393</v>
      </c>
      <c r="K79" s="23">
        <f t="array" ref="K79">INDEX(Total_All_Customers!$AK$10:$AK$618,MATCH(I79,IF((Total_All_Customers!$AG$10:$AG$618=A79)*(Total_All_Customers!$AH$10:$AH$618=C79),Total_All_Customers!$AJ$10:$AJ$618),0))</f>
        <v>19</v>
      </c>
      <c r="L79" s="15"/>
      <c r="M79" s="15"/>
      <c r="N79" s="15"/>
      <c r="O79" s="15"/>
      <c r="P79" s="15"/>
      <c r="Q79" s="15"/>
      <c r="R79" s="15"/>
      <c r="S79" s="15"/>
    </row>
    <row r="80" spans="1:19" x14ac:dyDescent="0.25">
      <c r="A80" s="26">
        <v>8</v>
      </c>
      <c r="B80" s="21" t="s">
        <v>37</v>
      </c>
      <c r="C80" s="18">
        <v>2021</v>
      </c>
      <c r="D80" s="21"/>
      <c r="E80" s="22">
        <f t="array" ref="E80">MAX(IF((Total_StdO_Customers!$AF$10:$AF$618=A80)*(Total_StdO_Customers!$AG$10:$AG$618=C80),Total_StdO_Customers!$AI$10:$AI$618))</f>
        <v>158546</v>
      </c>
      <c r="F80" s="24">
        <f t="array" ref="F80">INDEX(Total_StdO_Customers!$A$10:$A$618,MATCH(E80,IF((Total_StdO_Customers!$AF$10:$AF$618=A80)*(Total_StdO_Customers!$AG$10:$AG$618=C80),Total_StdO_Customers!$AI$10:$AI$618),0))</f>
        <v>44421</v>
      </c>
      <c r="G80" s="22" cm="1">
        <f t="array" ref="G80">INDEX(Total_StdO_Customers!$AJ$10:$AJ$586,MATCH(E80,IF((Total_StdO_Customers!$AF$10:$AF$586=A80)*(Total_StdO_Customers!$AG$10:$AG$586=C80),Total_StdO_Customers!$AI$10:$AI$586),0))</f>
        <v>19</v>
      </c>
      <c r="H80" s="26"/>
      <c r="I80" s="22">
        <f t="array" ref="I80">MAX(IF((Total_All_Customers!$AG$10:$AG$618=A80)*(Total_All_Customers!$AH$10:$AH$618=C80),Total_All_Customers!$AJ$10:$AJ$618))</f>
        <v>173590</v>
      </c>
      <c r="J80" s="24">
        <f t="array" ref="J80">INDEX(Total_All_Customers!$A$10:$A$618,MATCH(I80,IF((Total_All_Customers!$AG$10:$AG$618=A80)*(Total_All_Customers!$AH$10:$AH$618=C80),Total_All_Customers!$AJ$10:$AJ$618),0))</f>
        <v>44421</v>
      </c>
      <c r="K80" s="23">
        <f t="array" ref="K80">INDEX(Total_All_Customers!$AK$10:$AK$618,MATCH(I80,IF((Total_All_Customers!$AG$10:$AG$618=A80)*(Total_All_Customers!$AH$10:$AH$618=C80),Total_All_Customers!$AJ$10:$AJ$618),0))</f>
        <v>19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6">
        <v>9</v>
      </c>
      <c r="B81" s="21" t="s">
        <v>38</v>
      </c>
      <c r="C81" s="18">
        <v>2021</v>
      </c>
      <c r="D81" s="21"/>
      <c r="E81" s="22">
        <f t="array" ref="E81">MAX(IF((Total_StdO_Customers!$AF$10:$AF$618=A81)*(Total_StdO_Customers!$AG$10:$AG$618=C81),Total_StdO_Customers!$AI$10:$AI$618))</f>
        <v>139294</v>
      </c>
      <c r="F81" s="24">
        <f t="array" ref="F81">INDEX(Total_StdO_Customers!$A$10:$A$618,MATCH(E81,IF((Total_StdO_Customers!$AF$10:$AF$618=A81)*(Total_StdO_Customers!$AG$10:$AG$618=C81),Total_StdO_Customers!$AI$10:$AI$618),0))</f>
        <v>44445</v>
      </c>
      <c r="G81" s="22">
        <f t="array" ref="G81">INDEX(Total_StdO_Customers!$AJ$10:$AJ$586,MATCH(E81,IF((Total_StdO_Customers!$AF$10:$AF$586=A81)*(Total_StdO_Customers!$AG$10:$AG$586=C81),Total_StdO_Customers!$AI$10:$AI$586),0))</f>
        <v>20</v>
      </c>
      <c r="H81" s="26"/>
      <c r="I81" s="22">
        <f t="array" ref="I81">MAX(IF((Total_All_Customers!$AG$10:$AG$618=A81)*(Total_All_Customers!$AH$10:$AH$618=C81),Total_All_Customers!$AJ$10:$AJ$618))</f>
        <v>151600</v>
      </c>
      <c r="J81" s="24">
        <f t="array" ref="J81">INDEX(Total_All_Customers!$A$10:$A$618,MATCH(I81,IF((Total_All_Customers!$AG$10:$AG$618=A81)*(Total_All_Customers!$AH$10:$AH$618=C81),Total_All_Customers!$AJ$10:$AJ$618),0))</f>
        <v>44445</v>
      </c>
      <c r="K81" s="23">
        <f t="array" ref="K81">INDEX(Total_All_Customers!$AK$10:$AK$618,MATCH(I81,IF((Total_All_Customers!$AG$10:$AG$618=A81)*(Total_All_Customers!$AH$10:$AH$618=C81),Total_All_Customers!$AJ$10:$AJ$618),0))</f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6">
        <v>10</v>
      </c>
      <c r="B82" s="21" t="s">
        <v>39</v>
      </c>
      <c r="C82" s="18">
        <v>2021</v>
      </c>
      <c r="D82" s="21"/>
      <c r="E82" s="22">
        <f t="array" ref="E82">MAX(IF((Total_StdO_Customers!$AF$10:$AF$618=A82)*(Total_StdO_Customers!$AG$10:$AG$618=C82),Total_StdO_Customers!$AI$10:$AI$618))</f>
        <v>126495</v>
      </c>
      <c r="F82" s="24">
        <f t="array" ref="F82">INDEX(Total_StdO_Customers!$A$10:$A$618,MATCH(E82,IF((Total_StdO_Customers!$AF$10:$AF$618=A82)*(Total_StdO_Customers!$AG$10:$AG$618=C82),Total_StdO_Customers!$AI$10:$AI$618),0))</f>
        <v>44500</v>
      </c>
      <c r="G82" s="22">
        <f t="array" ref="G82">INDEX(Total_StdO_Customers!$AJ$10:$AJ$586,MATCH(E82,IF((Total_StdO_Customers!$AF$10:$AF$586=A82)*(Total_StdO_Customers!$AG$10:$AG$586=C82),Total_StdO_Customers!$AI$10:$AI$586),0))</f>
        <v>20</v>
      </c>
      <c r="H82" s="21"/>
      <c r="I82" s="22">
        <f t="array" ref="I82">MAX(IF((Total_All_Customers!$AG$10:$AG$618=A82)*(Total_All_Customers!$AH$10:$AH$618=C82),Total_All_Customers!$AJ$10:$AJ$618))</f>
        <v>137928</v>
      </c>
      <c r="J82" s="24">
        <f t="array" ref="J82">INDEX(Total_All_Customers!$A$10:$A$618,MATCH(I82,IF((Total_All_Customers!$AG$10:$AG$618=A82)*(Total_All_Customers!$AH$10:$AH$618=C82),Total_All_Customers!$AJ$10:$AJ$618),0))</f>
        <v>44470</v>
      </c>
      <c r="K82" s="23">
        <f t="array" ref="K82">INDEX(Total_All_Customers!$AK$10:$AK$618,MATCH(I82,IF((Total_All_Customers!$AG$10:$AG$618=A82)*(Total_All_Customers!$AH$10:$AH$618=C82),Total_All_Customers!$AJ$10:$AJ$618),0))</f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6">
        <v>11</v>
      </c>
      <c r="B83" s="21" t="s">
        <v>40</v>
      </c>
      <c r="C83" s="18">
        <v>2021</v>
      </c>
      <c r="D83" s="21"/>
      <c r="E83" s="22">
        <f t="array" ref="E83">MAX(IF((Total_StdO_Customers!$AF$10:$AF$618=A83)*(Total_StdO_Customers!$AG$10:$AG$618=C83),Total_StdO_Customers!$AI$10:$AI$618))</f>
        <v>145062</v>
      </c>
      <c r="F83" s="24">
        <f t="array" ref="F83">INDEX(Total_StdO_Customers!$A$10:$A$618,MATCH(E83,IF((Total_StdO_Customers!$AF$10:$AF$618=A83)*(Total_StdO_Customers!$AG$10:$AG$618=C83),Total_StdO_Customers!$AI$10:$AI$618),0))</f>
        <v>44530</v>
      </c>
      <c r="G83" s="22">
        <f t="array" ref="G83">INDEX(Total_StdO_Customers!$AJ$10:$AJ$586,MATCH(E83,IF((Total_StdO_Customers!$AF$10:$AF$586=A83)*(Total_StdO_Customers!$AG$10:$AG$586=C83),Total_StdO_Customers!$AI$10:$AI$586),0))</f>
        <v>19</v>
      </c>
      <c r="H83" s="21"/>
      <c r="I83" s="22">
        <f t="array" ref="I83">MAX(IF((Total_All_Customers!$AG$10:$AG$618=A83)*(Total_All_Customers!$AH$10:$AH$618=C83),Total_All_Customers!$AJ$10:$AJ$618))</f>
        <v>146544</v>
      </c>
      <c r="J83" s="24">
        <f t="array" ref="J83">INDEX(Total_All_Customers!$A$10:$A$618,MATCH(I83,IF((Total_All_Customers!$AG$10:$AG$618=A83)*(Total_All_Customers!$AH$10:$AH$618=C83),Total_All_Customers!$AJ$10:$AJ$618),0))</f>
        <v>44511</v>
      </c>
      <c r="K83" s="23">
        <f t="array" ref="K83">INDEX(Total_All_Customers!$AK$10:$AK$618,MATCH(I83,IF((Total_All_Customers!$AG$10:$AG$618=A83)*(Total_All_Customers!$AH$10:$AH$618=C83),Total_All_Customers!$AJ$10:$AJ$618),0))</f>
        <v>18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6">
        <v>12</v>
      </c>
      <c r="B84" s="21" t="s">
        <v>41</v>
      </c>
      <c r="C84" s="18">
        <v>2021</v>
      </c>
      <c r="D84" s="21"/>
      <c r="E84" s="22">
        <f t="array" ref="E84">MAX(IF((Total_StdO_Customers!$AF$10:$AF$618=A84)*(Total_StdO_Customers!$AG$10:$AG$618=C84),Total_StdO_Customers!$AI$10:$AI$618))</f>
        <v>157035</v>
      </c>
      <c r="F84" s="24">
        <f t="array" ref="F84">INDEX(Total_StdO_Customers!$A$10:$A$618,MATCH(E84,IF((Total_StdO_Customers!$AF$10:$AF$618=A84)*(Total_StdO_Customers!$AG$10:$AG$618=C84),Total_StdO_Customers!$AI$10:$AI$618),0))</f>
        <v>44559</v>
      </c>
      <c r="G84" s="22">
        <f t="array" ref="G84">INDEX(Total_StdO_Customers!$AJ$10:$AJ$586,MATCH(E84,IF((Total_StdO_Customers!$AF$10:$AF$586=A84)*(Total_StdO_Customers!$AG$10:$AG$586=C84),Total_StdO_Customers!$AI$10:$AI$586),0))</f>
        <v>19</v>
      </c>
      <c r="H84" s="21"/>
      <c r="I84" s="22">
        <f t="array" ref="I84">MAX(IF((Total_All_Customers!$AG$10:$AG$618=A84)*(Total_All_Customers!$AH$10:$AH$618=C84),Total_All_Customers!$AJ$10:$AJ$618))</f>
        <v>170523</v>
      </c>
      <c r="J84" s="24">
        <f t="array" ref="J84">INDEX(Total_All_Customers!$A$10:$A$618,MATCH(I84,IF((Total_All_Customers!$AG$10:$AG$618=A84)*(Total_All_Customers!$AH$10:$AH$618=C84),Total_All_Customers!$AJ$10:$AJ$618),0))</f>
        <v>44559</v>
      </c>
      <c r="K84" s="23">
        <f t="array" ref="K84">INDEX(Total_All_Customers!$AK$10:$AK$618,MATCH(I84,IF((Total_All_Customers!$AG$10:$AG$618=A84)*(Total_All_Customers!$AH$10:$AH$618=C84),Total_All_Customers!$AJ$10:$AJ$618),0))</f>
        <v>19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6">
        <v>1</v>
      </c>
      <c r="B85" s="21" t="s">
        <v>30</v>
      </c>
      <c r="C85" s="18">
        <v>2022</v>
      </c>
      <c r="D85" s="21"/>
      <c r="E85" s="22">
        <f t="array" ref="E85">MAX(IF((Total_StdO_Customers!$AF$10:$AF$618=A85)*(Total_StdO_Customers!$AG$10:$AG$618=C85),Total_StdO_Customers!$AI$10:$AI$618))</f>
        <v>161401</v>
      </c>
      <c r="F85" s="24">
        <f t="array" ref="F85">INDEX(Total_StdO_Customers!$A$10:$A$618,MATCH(E85,IF((Total_StdO_Customers!$AF$10:$AF$618=A85)*(Total_StdO_Customers!$AG$10:$AG$618=C85),Total_StdO_Customers!$AI$10:$AI$618),0))</f>
        <v>44572</v>
      </c>
      <c r="G85" s="22">
        <f t="array" ref="G85">INDEX(Total_StdO_Customers!$AJ$10:$AJ$586,MATCH(E85,IF((Total_StdO_Customers!$AF$10:$AF$586=A85)*(Total_StdO_Customers!$AG$10:$AG$586=C85),Total_StdO_Customers!$AI$10:$AI$586),0))</f>
        <v>19</v>
      </c>
      <c r="H85" s="21"/>
      <c r="I85" s="22">
        <f t="array" ref="I85">MAX(IF((Total_All_Customers!$AG$10:$AG$618=A85)*(Total_All_Customers!$AH$10:$AH$618=C85),Total_All_Customers!$AJ$10:$AJ$618))</f>
        <v>185205</v>
      </c>
      <c r="J85" s="24">
        <f t="array" ref="J85">INDEX(Total_All_Customers!$A$10:$A$618,MATCH(I85,IF((Total_All_Customers!$AG$10:$AG$618=A85)*(Total_All_Customers!$AH$10:$AH$618=C85),Total_All_Customers!$AJ$10:$AJ$618),0))</f>
        <v>44590</v>
      </c>
      <c r="K85" s="23">
        <f t="array" ref="K85">INDEX(Total_All_Customers!$AK$10:$AK$618,MATCH(I85,IF((Total_All_Customers!$AG$10:$AG$618=A85)*(Total_All_Customers!$AH$10:$AH$618=C85),Total_All_Customers!$AJ$10:$AJ$618),0))</f>
        <v>18</v>
      </c>
      <c r="L85" s="15"/>
      <c r="M85" s="15"/>
      <c r="N85" s="15"/>
      <c r="O85" s="15"/>
      <c r="P85" s="15"/>
      <c r="Q85" s="15"/>
      <c r="R85" s="15"/>
      <c r="S85" s="15"/>
    </row>
    <row r="86" spans="1:19" x14ac:dyDescent="0.25">
      <c r="A86" s="26">
        <v>2</v>
      </c>
      <c r="B86" s="21" t="s">
        <v>31</v>
      </c>
      <c r="C86" s="18">
        <v>2022</v>
      </c>
      <c r="D86" s="21"/>
      <c r="E86" s="22">
        <f t="array" ref="E86">MAX(IF((Total_StdO_Customers!$AF$10:$AF$618=A86)*(Total_StdO_Customers!$AG$10:$AG$618=C86),Total_StdO_Customers!$AI$10:$AI$618))</f>
        <v>169452</v>
      </c>
      <c r="F86" s="24">
        <f t="array" ref="F86">INDEX(Total_StdO_Customers!$A$10:$A$618,MATCH(E86,IF((Total_StdO_Customers!$AF$10:$AF$618=A86)*(Total_StdO_Customers!$AG$10:$AG$618=C86),Total_StdO_Customers!$AI$10:$AI$618),0))</f>
        <v>44600</v>
      </c>
      <c r="G86" s="22">
        <f t="array" ref="G86">INDEX(Total_StdO_Customers!$AJ$10:$AJ$586,MATCH(E86,IF((Total_StdO_Customers!$AF$10:$AF$586=A86)*(Total_StdO_Customers!$AG$10:$AG$586=C86),Total_StdO_Customers!$AI$10:$AI$586),0))</f>
        <v>7</v>
      </c>
      <c r="H86" s="21"/>
      <c r="I86" s="22">
        <f t="array" ref="I86">MAX(IF((Total_All_Customers!$AG$10:$AG$618=A86)*(Total_All_Customers!$AH$10:$AH$618=C86),Total_All_Customers!$AJ$10:$AJ$618))</f>
        <v>185056</v>
      </c>
      <c r="J86" s="24">
        <f t="array" ref="J86">INDEX(Total_All_Customers!$A$10:$A$618,MATCH(I86,IF((Total_All_Customers!$AG$10:$AG$618=A86)*(Total_All_Customers!$AH$10:$AH$618=C86),Total_All_Customers!$AJ$10:$AJ$618),0))</f>
        <v>44598</v>
      </c>
      <c r="K86" s="23">
        <f t="array" ref="K86">INDEX(Total_All_Customers!$AK$10:$AK$618,MATCH(I86,IF((Total_All_Customers!$AG$10:$AG$618=A86)*(Total_All_Customers!$AH$10:$AH$618=C86),Total_All_Customers!$AJ$10:$AJ$618),0))</f>
        <v>19</v>
      </c>
      <c r="L86" s="15"/>
      <c r="M86" s="15"/>
      <c r="N86" s="15"/>
      <c r="O86" s="15"/>
      <c r="P86" s="15"/>
      <c r="Q86" s="15"/>
      <c r="R86" s="15"/>
      <c r="S86" s="15"/>
    </row>
    <row r="87" spans="1:19" x14ac:dyDescent="0.25">
      <c r="A87" s="26">
        <v>3</v>
      </c>
      <c r="B87" s="21" t="s">
        <v>32</v>
      </c>
      <c r="C87" s="18">
        <v>2022</v>
      </c>
      <c r="D87" s="21"/>
      <c r="E87" s="22">
        <f t="array" ref="E87">MAX(IF((Total_StdO_Customers!$AF$10:$AF$618=A87)*(Total_StdO_Customers!$AG$10:$AG$618=C87),Total_StdO_Customers!$AI$10:$AI$618))</f>
        <v>150737</v>
      </c>
      <c r="F87" s="24">
        <f t="array" ref="F87">INDEX(Total_StdO_Customers!$A$10:$A$618,MATCH(E87,IF((Total_StdO_Customers!$AF$10:$AF$618=A87)*(Total_StdO_Customers!$AG$10:$AG$618=C87),Total_StdO_Customers!$AI$10:$AI$618),0))</f>
        <v>44625</v>
      </c>
      <c r="G87" s="22">
        <f t="array" ref="G87">INDEX(Total_StdO_Customers!$AJ$10:$AJ$586,MATCH(E87,IF((Total_StdO_Customers!$AF$10:$AF$586=A87)*(Total_StdO_Customers!$AG$10:$AG$586=C87),Total_StdO_Customers!$AI$10:$AI$586),0))</f>
        <v>20</v>
      </c>
      <c r="H87" s="21"/>
      <c r="I87" s="22">
        <f t="array" ref="I87">MAX(IF((Total_All_Customers!$AG$10:$AG$618=A87)*(Total_All_Customers!$AH$10:$AH$618=C87),Total_All_Customers!$AJ$10:$AJ$618))</f>
        <v>164070</v>
      </c>
      <c r="J87" s="24">
        <f t="array" ref="J87">INDEX(Total_All_Customers!$A$10:$A$618,MATCH(I87,IF((Total_All_Customers!$AG$10:$AG$618=A87)*(Total_All_Customers!$AH$10:$AH$618=C87),Total_All_Customers!$AJ$10:$AJ$618),0))</f>
        <v>44625</v>
      </c>
      <c r="K87" s="23">
        <f t="array" ref="K87">INDEX(Total_All_Customers!$AK$10:$AK$618,MATCH(I87,IF((Total_All_Customers!$AG$10:$AG$618=A87)*(Total_All_Customers!$AH$10:$AH$618=C87),Total_All_Customers!$AJ$10:$AJ$618),0))</f>
        <v>20</v>
      </c>
      <c r="L87" s="15"/>
      <c r="M87" s="15"/>
      <c r="N87" s="15"/>
      <c r="O87" s="15"/>
      <c r="P87" s="15"/>
      <c r="Q87" s="15"/>
      <c r="R87" s="15"/>
      <c r="S87" s="15"/>
    </row>
    <row r="88" spans="1:19" x14ac:dyDescent="0.25">
      <c r="A88" s="26">
        <v>4</v>
      </c>
      <c r="B88" s="21" t="s">
        <v>33</v>
      </c>
      <c r="C88" s="18">
        <v>2022</v>
      </c>
      <c r="D88" s="21"/>
      <c r="E88" s="22">
        <f t="array" ref="E88">MAX(IF((Total_StdO_Customers!$AF$10:$AF$618=A88)*(Total_StdO_Customers!$AG$10:$AG$618=C88),Total_StdO_Customers!$AI$10:$AI$618))</f>
        <v>133966</v>
      </c>
      <c r="F88" s="24">
        <f t="array" ref="F88">INDEX(Total_StdO_Customers!$A$10:$A$618,MATCH(E88,IF((Total_StdO_Customers!$AF$10:$AF$618=A88)*(Total_StdO_Customers!$AG$10:$AG$618=C88),Total_StdO_Customers!$AI$10:$AI$618),0))</f>
        <v>44654</v>
      </c>
      <c r="G88" s="22">
        <f t="array" ref="G88">INDEX(Total_StdO_Customers!$AJ$10:$AJ$586,MATCH(E88,IF((Total_StdO_Customers!$AF$10:$AF$586=A88)*(Total_StdO_Customers!$AG$10:$AG$586=C88),Total_StdO_Customers!$AI$10:$AI$586),0))</f>
        <v>20</v>
      </c>
      <c r="H88" s="21"/>
      <c r="I88" s="22">
        <f t="array" ref="I88">MAX(IF((Total_All_Customers!$AG$10:$AG$618=A88)*(Total_All_Customers!$AH$10:$AH$618=C88),Total_All_Customers!$AJ$10:$AJ$618))</f>
        <v>155460</v>
      </c>
      <c r="J88" s="24">
        <f t="array" ref="J88">INDEX(Total_All_Customers!$A$10:$A$618,MATCH(I88,IF((Total_All_Customers!$AG$10:$AG$618=A88)*(Total_All_Customers!$AH$10:$AH$618=C88),Total_All_Customers!$AJ$10:$AJ$618),0))</f>
        <v>44665</v>
      </c>
      <c r="K88" s="23">
        <f t="array" ref="K88">INDEX(Total_All_Customers!$AK$10:$AK$618,MATCH(I88,IF((Total_All_Customers!$AG$10:$AG$618=A88)*(Total_All_Customers!$AH$10:$AH$618=C88),Total_All_Customers!$AJ$10:$AJ$618),0))</f>
        <v>20</v>
      </c>
      <c r="L88" s="15"/>
      <c r="M88" s="15"/>
      <c r="N88" s="15"/>
      <c r="O88" s="15"/>
      <c r="P88" s="15"/>
      <c r="Q88" s="15"/>
      <c r="R88" s="15"/>
      <c r="S88" s="15"/>
    </row>
    <row r="89" spans="1:19" x14ac:dyDescent="0.25">
      <c r="A89" s="26">
        <v>5</v>
      </c>
      <c r="B89" s="21" t="s">
        <v>34</v>
      </c>
      <c r="C89" s="18">
        <v>2022</v>
      </c>
      <c r="D89" s="21"/>
      <c r="E89" s="22">
        <f t="array" ref="E89">MAX(IF((Total_StdO_Customers!$AF$10:$AF$618=A89)*(Total_StdO_Customers!$AG$10:$AG$618=C89),Total_StdO_Customers!$AI$10:$AI$618))</f>
        <v>120704</v>
      </c>
      <c r="F89" s="24">
        <f t="array" ref="F89">INDEX(Total_StdO_Customers!$A$10:$A$618,MATCH(E89,IF((Total_StdO_Customers!$AF$10:$AF$618=A89)*(Total_StdO_Customers!$AG$10:$AG$618=C89),Total_StdO_Customers!$AI$10:$AI$618),0))</f>
        <v>44682</v>
      </c>
      <c r="G89" s="22">
        <f t="array" ref="G89">INDEX(Total_StdO_Customers!$AJ$10:$AJ$586,MATCH(E89,IF((Total_StdO_Customers!$AF$10:$AF$586=A89)*(Total_StdO_Customers!$AG$10:$AG$586=C89),Total_StdO_Customers!$AI$10:$AI$586),0))</f>
        <v>21</v>
      </c>
      <c r="H89" s="21"/>
      <c r="I89" s="22">
        <f t="array" ref="I89">MAX(IF((Total_All_Customers!$AG$10:$AG$618=A89)*(Total_All_Customers!$AH$10:$AH$618=C89),Total_All_Customers!$AJ$10:$AJ$618))</f>
        <v>130616</v>
      </c>
      <c r="J89" s="24">
        <f t="array" ref="J89">INDEX(Total_All_Customers!$A$10:$A$618,MATCH(I89,IF((Total_All_Customers!$AG$10:$AG$618=A89)*(Total_All_Customers!$AH$10:$AH$618=C89),Total_All_Customers!$AJ$10:$AJ$618),0))</f>
        <v>44682</v>
      </c>
      <c r="K89" s="23">
        <f t="array" ref="K89">INDEX(Total_All_Customers!$AK$10:$AK$618,MATCH(I89,IF((Total_All_Customers!$AG$10:$AG$618=A89)*(Total_All_Customers!$AH$10:$AH$618=C89),Total_All_Customers!$AJ$10:$AJ$618),0))</f>
        <v>21</v>
      </c>
      <c r="L89" s="15"/>
      <c r="M89" s="15"/>
      <c r="N89" s="15"/>
      <c r="O89" s="15"/>
      <c r="P89" s="15"/>
      <c r="Q89" s="15"/>
      <c r="R89" s="15"/>
      <c r="S89" s="15"/>
    </row>
    <row r="90" spans="1:19" x14ac:dyDescent="0.25">
      <c r="A90" s="26">
        <v>6</v>
      </c>
      <c r="B90" s="21" t="s">
        <v>35</v>
      </c>
      <c r="C90" s="18">
        <v>2022</v>
      </c>
      <c r="D90" s="21"/>
      <c r="E90" s="22">
        <f t="array" ref="E90">MAX(IF((Total_StdO_Customers!$AF$10:$AF$618=A90)*(Total_StdO_Customers!$AG$10:$AG$618=C90),Total_StdO_Customers!$AI$10:$AI$618))</f>
        <v>126729</v>
      </c>
      <c r="F90" s="24">
        <f t="array" ref="F90">INDEX(Total_StdO_Customers!$A$10:$A$618,MATCH(E90,IF((Total_StdO_Customers!$AF$10:$AF$618=A90)*(Total_StdO_Customers!$AG$10:$AG$618=C90),Total_StdO_Customers!$AI$10:$AI$618),0))</f>
        <v>44738</v>
      </c>
      <c r="G90" s="22">
        <f t="array" ref="G90">INDEX(Total_StdO_Customers!$AJ$10:$AJ$586,MATCH(E90,IF((Total_StdO_Customers!$AF$10:$AF$586=A90)*(Total_StdO_Customers!$AG$10:$AG$586=C90),Total_StdO_Customers!$AI$10:$AI$586),0))</f>
        <v>19</v>
      </c>
      <c r="H90" s="21"/>
      <c r="I90" s="22">
        <f t="array" ref="I90">MAX(IF((Total_All_Customers!$AG$10:$AG$618=A90)*(Total_All_Customers!$AH$10:$AH$618=C90),Total_All_Customers!$AJ$10:$AJ$618))</f>
        <v>138102</v>
      </c>
      <c r="J90" s="24">
        <f t="array" ref="J90">INDEX(Total_All_Customers!$A$10:$A$618,MATCH(I90,IF((Total_All_Customers!$AG$10:$AG$618=A90)*(Total_All_Customers!$AH$10:$AH$618=C90),Total_All_Customers!$AJ$10:$AJ$618),0))</f>
        <v>44738</v>
      </c>
      <c r="K90" s="23">
        <f t="array" ref="K90">INDEX(Total_All_Customers!$AK$10:$AK$618,MATCH(I90,IF((Total_All_Customers!$AG$10:$AG$618=A90)*(Total_All_Customers!$AH$10:$AH$618=C90),Total_All_Customers!$AJ$10:$AJ$618),0))</f>
        <v>19</v>
      </c>
      <c r="L90" s="15"/>
      <c r="M90" s="15"/>
      <c r="N90" s="15"/>
      <c r="O90" s="15"/>
      <c r="P90" s="15"/>
      <c r="Q90" s="15"/>
      <c r="R90" s="15"/>
      <c r="S90" s="15"/>
    </row>
    <row r="91" spans="1:19" x14ac:dyDescent="0.25">
      <c r="A91" s="26">
        <v>7</v>
      </c>
      <c r="B91" s="21" t="s">
        <v>36</v>
      </c>
      <c r="C91" s="18">
        <v>2022</v>
      </c>
      <c r="D91" s="21"/>
      <c r="E91" s="22">
        <f t="array" ref="E91">MAX(IF((Total_StdO_Customers!$AF$10:$AF$618=A91)*(Total_StdO_Customers!$AG$10:$AG$618=C91),Total_StdO_Customers!$AI$10:$AI$618))</f>
        <v>146521</v>
      </c>
      <c r="F91" s="24">
        <f t="array" ref="F91">INDEX(Total_StdO_Customers!$A$10:$A$618,MATCH(E91,IF((Total_StdO_Customers!$AF$10:$AF$618=A91)*(Total_StdO_Customers!$AG$10:$AG$618=C91),Total_StdO_Customers!$AI$10:$AI$618),0))</f>
        <v>44764</v>
      </c>
      <c r="G91" s="22">
        <f t="array" ref="G91">INDEX(Total_StdO_Customers!$AJ$10:$AJ$586,MATCH(E91,IF((Total_StdO_Customers!$AF$10:$AF$586=A91)*(Total_StdO_Customers!$AG$10:$AG$586=C91),Total_StdO_Customers!$AI$10:$AI$586),0))</f>
        <v>19</v>
      </c>
      <c r="H91" s="21"/>
      <c r="I91" s="22">
        <f t="array" ref="I91">MAX(IF((Total_All_Customers!$AG$10:$AG$618=A91)*(Total_All_Customers!$AH$10:$AH$618=C91),Total_All_Customers!$AJ$10:$AJ$618))</f>
        <v>161627</v>
      </c>
      <c r="J91" s="24">
        <f t="array" ref="J91">INDEX(Total_All_Customers!$A$10:$A$618,MATCH(I91,IF((Total_All_Customers!$AG$10:$AG$618=A91)*(Total_All_Customers!$AH$10:$AH$618=C91),Total_All_Customers!$AJ$10:$AJ$618),0))</f>
        <v>44764</v>
      </c>
      <c r="K91" s="23">
        <f t="array" ref="K91">INDEX(Total_All_Customers!$AK$10:$AK$618,MATCH(I91,IF((Total_All_Customers!$AG$10:$AG$618=A91)*(Total_All_Customers!$AH$10:$AH$618=C91),Total_All_Customers!$AJ$10:$AJ$618),0))</f>
        <v>19</v>
      </c>
      <c r="L91" s="15"/>
      <c r="M91" s="15"/>
      <c r="N91" s="15"/>
      <c r="O91" s="15"/>
      <c r="P91" s="15"/>
      <c r="Q91" s="15"/>
      <c r="R91" s="15"/>
      <c r="S91" s="15"/>
    </row>
    <row r="92" spans="1:19" x14ac:dyDescent="0.25">
      <c r="A92" s="26"/>
      <c r="B92" s="21"/>
      <c r="C92" s="23"/>
      <c r="D92" s="21"/>
      <c r="E92" s="22"/>
      <c r="F92" s="24"/>
      <c r="G92" s="22"/>
      <c r="H92" s="21"/>
      <c r="I92" s="22"/>
      <c r="J92" s="24"/>
      <c r="K92" s="25"/>
      <c r="L92" s="15"/>
      <c r="M92" s="15"/>
      <c r="N92" s="15"/>
      <c r="O92" s="15"/>
      <c r="P92" s="15"/>
      <c r="Q92" s="15"/>
      <c r="R92" s="15"/>
      <c r="S92" s="15"/>
    </row>
    <row r="93" spans="1:19" x14ac:dyDescent="0.25">
      <c r="A93" s="13"/>
      <c r="B93" s="13"/>
      <c r="C93" s="15"/>
      <c r="D93" s="15"/>
      <c r="E93" s="15"/>
      <c r="F93" s="13"/>
      <c r="G93" s="13"/>
      <c r="H93" s="15"/>
      <c r="I93" s="15"/>
      <c r="J93" s="13"/>
      <c r="K93" s="13"/>
      <c r="L93" s="15"/>
      <c r="M93" s="15"/>
      <c r="N93" s="15"/>
      <c r="O93" s="15"/>
      <c r="P93" s="15"/>
      <c r="Q93" s="15"/>
      <c r="R93" s="15"/>
      <c r="S93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2022-10-27T18:31:49Z</dcterms:modified>
</cp:coreProperties>
</file>